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315" windowWidth="17955" windowHeight="11025"/>
  </bookViews>
  <sheets>
    <sheet name="Note for users" sheetId="12" r:id="rId1"/>
    <sheet name="Key performance measures School" sheetId="1" r:id="rId2"/>
    <sheet name="Key performance measures LA" sheetId="11" r:id="rId3"/>
    <sheet name="2013 Methodology" sheetId="4" state="hidden" r:id="rId4"/>
    <sheet name="Wolf Best Methodology" sheetId="5" state="hidden" r:id="rId5"/>
    <sheet name="2013 Methodology LA" sheetId="8" state="hidden" r:id="rId6"/>
    <sheet name="Wolf Best Methodology LA" sheetId="9" state="hidden" r:id="rId7"/>
  </sheets>
  <definedNames>
    <definedName name="_xlnm._FilterDatabase" localSheetId="3" hidden="1">'2013 Methodology'!$A$1:$O$5253</definedName>
    <definedName name="_xlnm._FilterDatabase" localSheetId="2" hidden="1">'Key performance measures LA'!$A$9:$I$161</definedName>
    <definedName name="_xlnm._FilterDatabase" localSheetId="1" hidden="1">'Key performance measures School'!$A$8:$M$5259</definedName>
    <definedName name="_Toc410131335" localSheetId="0">'Note for users'!$A$3</definedName>
    <definedName name="Method_2013">'2013 Methodology'!$C$2:$K$5253</definedName>
    <definedName name="Method_2013_LA">'2013 Methodology LA'!$A$2:$D$153</definedName>
    <definedName name="Method_2014_Best">'Wolf Best Methodology'!$C$2:$K$5253</definedName>
    <definedName name="Method_2014_Best_LA">'Wolf Best Methodology LA'!$A$1:$D$153</definedName>
    <definedName name="_xlnm.Print_Area" localSheetId="2">'Key performance measures LA'!$A$1:$F$171</definedName>
    <definedName name="_xlnm.Print_Area" localSheetId="1">'Key performance measures School'!$A$1:$K$5271</definedName>
    <definedName name="_xlnm.Print_Titles" localSheetId="2">'Key performance measures LA'!$4:$8</definedName>
    <definedName name="_xlnm.Print_Titles" localSheetId="1">'Key performance measures School'!$4:$7</definedName>
  </definedNames>
  <calcPr calcId="145621"/>
</workbook>
</file>

<file path=xl/calcChain.xml><?xml version="1.0" encoding="utf-8"?>
<calcChain xmlns="http://schemas.openxmlformats.org/spreadsheetml/2006/main">
  <c r="K5" i="1" l="1"/>
  <c r="N6" i="1"/>
  <c r="F5" i="11"/>
  <c r="I6" i="11"/>
  <c r="I8" i="1"/>
  <c r="M3" i="4" l="1"/>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M734" i="4"/>
  <c r="M735" i="4"/>
  <c r="M736" i="4"/>
  <c r="M737" i="4"/>
  <c r="M738" i="4"/>
  <c r="M739" i="4"/>
  <c r="M740" i="4"/>
  <c r="M741" i="4"/>
  <c r="M742" i="4"/>
  <c r="M743" i="4"/>
  <c r="M744" i="4"/>
  <c r="M745" i="4"/>
  <c r="M746" i="4"/>
  <c r="M747" i="4"/>
  <c r="M748" i="4"/>
  <c r="M749" i="4"/>
  <c r="M750" i="4"/>
  <c r="M751" i="4"/>
  <c r="M752" i="4"/>
  <c r="M753" i="4"/>
  <c r="M754" i="4"/>
  <c r="M755" i="4"/>
  <c r="M756" i="4"/>
  <c r="M757" i="4"/>
  <c r="M758" i="4"/>
  <c r="M759" i="4"/>
  <c r="M760" i="4"/>
  <c r="M761" i="4"/>
  <c r="M762" i="4"/>
  <c r="M763" i="4"/>
  <c r="M764" i="4"/>
  <c r="M765" i="4"/>
  <c r="M766" i="4"/>
  <c r="M767" i="4"/>
  <c r="M768" i="4"/>
  <c r="M769" i="4"/>
  <c r="M770" i="4"/>
  <c r="M771" i="4"/>
  <c r="M772" i="4"/>
  <c r="M773" i="4"/>
  <c r="M774" i="4"/>
  <c r="M775" i="4"/>
  <c r="M776" i="4"/>
  <c r="M777" i="4"/>
  <c r="M778" i="4"/>
  <c r="M779" i="4"/>
  <c r="M780" i="4"/>
  <c r="M781" i="4"/>
  <c r="M782" i="4"/>
  <c r="M783" i="4"/>
  <c r="M784" i="4"/>
  <c r="M785" i="4"/>
  <c r="M786" i="4"/>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M819" i="4"/>
  <c r="M820" i="4"/>
  <c r="M821" i="4"/>
  <c r="M822" i="4"/>
  <c r="M823" i="4"/>
  <c r="M824" i="4"/>
  <c r="M825" i="4"/>
  <c r="M826" i="4"/>
  <c r="M827" i="4"/>
  <c r="M828" i="4"/>
  <c r="M829" i="4"/>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M860" i="4"/>
  <c r="M861" i="4"/>
  <c r="M862" i="4"/>
  <c r="M863" i="4"/>
  <c r="M864" i="4"/>
  <c r="M865" i="4"/>
  <c r="M866" i="4"/>
  <c r="M867" i="4"/>
  <c r="M868" i="4"/>
  <c r="M869" i="4"/>
  <c r="M870" i="4"/>
  <c r="M871" i="4"/>
  <c r="M872" i="4"/>
  <c r="M873" i="4"/>
  <c r="M874" i="4"/>
  <c r="M875" i="4"/>
  <c r="M876" i="4"/>
  <c r="M877" i="4"/>
  <c r="M878" i="4"/>
  <c r="M879" i="4"/>
  <c r="M880" i="4"/>
  <c r="M881" i="4"/>
  <c r="M882" i="4"/>
  <c r="M883" i="4"/>
  <c r="M884" i="4"/>
  <c r="M885" i="4"/>
  <c r="M886" i="4"/>
  <c r="M887" i="4"/>
  <c r="M888" i="4"/>
  <c r="M889" i="4"/>
  <c r="M890" i="4"/>
  <c r="M891" i="4"/>
  <c r="M892" i="4"/>
  <c r="M893" i="4"/>
  <c r="M894" i="4"/>
  <c r="M895" i="4"/>
  <c r="M896" i="4"/>
  <c r="M897" i="4"/>
  <c r="M898" i="4"/>
  <c r="M899" i="4"/>
  <c r="M900" i="4"/>
  <c r="M901" i="4"/>
  <c r="M902" i="4"/>
  <c r="M903" i="4"/>
  <c r="M904" i="4"/>
  <c r="M905" i="4"/>
  <c r="M906" i="4"/>
  <c r="M907" i="4"/>
  <c r="M908" i="4"/>
  <c r="M909" i="4"/>
  <c r="M910" i="4"/>
  <c r="M911" i="4"/>
  <c r="M912" i="4"/>
  <c r="M913" i="4"/>
  <c r="M914" i="4"/>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M950" i="4"/>
  <c r="M951" i="4"/>
  <c r="M952" i="4"/>
  <c r="M953" i="4"/>
  <c r="M954" i="4"/>
  <c r="M955" i="4"/>
  <c r="M956" i="4"/>
  <c r="M957" i="4"/>
  <c r="M958" i="4"/>
  <c r="M959" i="4"/>
  <c r="M960" i="4"/>
  <c r="M961" i="4"/>
  <c r="M962" i="4"/>
  <c r="M963" i="4"/>
  <c r="M964" i="4"/>
  <c r="M965" i="4"/>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M992" i="4"/>
  <c r="M993" i="4"/>
  <c r="M994" i="4"/>
  <c r="M995" i="4"/>
  <c r="M996" i="4"/>
  <c r="M997" i="4"/>
  <c r="M998" i="4"/>
  <c r="M999" i="4"/>
  <c r="M1000" i="4"/>
  <c r="M1001" i="4"/>
  <c r="M1002" i="4"/>
  <c r="M1003" i="4"/>
  <c r="M1004" i="4"/>
  <c r="M1005" i="4"/>
  <c r="M1006" i="4"/>
  <c r="M1007" i="4"/>
  <c r="M1008" i="4"/>
  <c r="M1009" i="4"/>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M1045" i="4"/>
  <c r="M1046" i="4"/>
  <c r="M1047" i="4"/>
  <c r="M1048" i="4"/>
  <c r="M1049" i="4"/>
  <c r="M1050" i="4"/>
  <c r="M1051" i="4"/>
  <c r="M1052" i="4"/>
  <c r="M1053" i="4"/>
  <c r="M1054" i="4"/>
  <c r="M1055" i="4"/>
  <c r="M1056" i="4"/>
  <c r="M1057" i="4"/>
  <c r="M1058" i="4"/>
  <c r="M1059" i="4"/>
  <c r="M1060" i="4"/>
  <c r="M1061" i="4"/>
  <c r="M1062" i="4"/>
  <c r="M1063" i="4"/>
  <c r="M1064" i="4"/>
  <c r="M1065" i="4"/>
  <c r="M1066" i="4"/>
  <c r="M1067" i="4"/>
  <c r="M1068" i="4"/>
  <c r="M1069" i="4"/>
  <c r="M1070" i="4"/>
  <c r="M1071" i="4"/>
  <c r="M1072" i="4"/>
  <c r="M1073" i="4"/>
  <c r="M1074" i="4"/>
  <c r="M1075" i="4"/>
  <c r="M1076" i="4"/>
  <c r="M1077" i="4"/>
  <c r="M1078" i="4"/>
  <c r="M1079" i="4"/>
  <c r="M1080" i="4"/>
  <c r="M1081" i="4"/>
  <c r="M1082" i="4"/>
  <c r="M1083" i="4"/>
  <c r="M1084" i="4"/>
  <c r="M1085" i="4"/>
  <c r="M1086" i="4"/>
  <c r="M1087" i="4"/>
  <c r="M1088" i="4"/>
  <c r="M1089" i="4"/>
  <c r="M1090" i="4"/>
  <c r="M1091" i="4"/>
  <c r="M1092" i="4"/>
  <c r="M1093" i="4"/>
  <c r="M1094" i="4"/>
  <c r="M1095" i="4"/>
  <c r="M1096" i="4"/>
  <c r="M1097" i="4"/>
  <c r="M1098" i="4"/>
  <c r="M1099" i="4"/>
  <c r="M1100" i="4"/>
  <c r="M1101" i="4"/>
  <c r="M1102" i="4"/>
  <c r="M1103" i="4"/>
  <c r="M1104" i="4"/>
  <c r="M1105" i="4"/>
  <c r="M1106" i="4"/>
  <c r="M1107" i="4"/>
  <c r="M1108" i="4"/>
  <c r="M1109" i="4"/>
  <c r="M1110" i="4"/>
  <c r="M1111" i="4"/>
  <c r="M1112" i="4"/>
  <c r="M1113" i="4"/>
  <c r="M1114" i="4"/>
  <c r="M1115" i="4"/>
  <c r="M1116" i="4"/>
  <c r="M1117" i="4"/>
  <c r="M1118" i="4"/>
  <c r="M1119" i="4"/>
  <c r="M1120" i="4"/>
  <c r="M1121" i="4"/>
  <c r="M1122" i="4"/>
  <c r="M1123" i="4"/>
  <c r="M1124" i="4"/>
  <c r="M1125" i="4"/>
  <c r="M1126" i="4"/>
  <c r="M1127" i="4"/>
  <c r="M1128" i="4"/>
  <c r="M1129" i="4"/>
  <c r="M1130" i="4"/>
  <c r="M1131" i="4"/>
  <c r="M1132" i="4"/>
  <c r="M1133" i="4"/>
  <c r="M1134" i="4"/>
  <c r="M1135" i="4"/>
  <c r="M1136" i="4"/>
  <c r="M1137" i="4"/>
  <c r="M1138" i="4"/>
  <c r="M1139" i="4"/>
  <c r="M1140" i="4"/>
  <c r="M1141" i="4"/>
  <c r="M1142" i="4"/>
  <c r="M1143" i="4"/>
  <c r="M1144" i="4"/>
  <c r="M1145" i="4"/>
  <c r="M1146" i="4"/>
  <c r="M1147" i="4"/>
  <c r="M1148" i="4"/>
  <c r="M1149" i="4"/>
  <c r="M1150" i="4"/>
  <c r="M1151" i="4"/>
  <c r="M1152" i="4"/>
  <c r="M1153" i="4"/>
  <c r="M1154" i="4"/>
  <c r="M1155" i="4"/>
  <c r="M1156" i="4"/>
  <c r="M1157" i="4"/>
  <c r="M1158" i="4"/>
  <c r="M1159" i="4"/>
  <c r="M1160" i="4"/>
  <c r="M1161" i="4"/>
  <c r="M1162" i="4"/>
  <c r="M1163" i="4"/>
  <c r="M1164" i="4"/>
  <c r="M1165" i="4"/>
  <c r="M1166" i="4"/>
  <c r="M1167" i="4"/>
  <c r="M1168" i="4"/>
  <c r="M1169" i="4"/>
  <c r="M1170" i="4"/>
  <c r="M1171" i="4"/>
  <c r="M1172" i="4"/>
  <c r="M1173" i="4"/>
  <c r="M1174" i="4"/>
  <c r="M1175" i="4"/>
  <c r="M1176" i="4"/>
  <c r="M1177" i="4"/>
  <c r="M1178" i="4"/>
  <c r="M1179" i="4"/>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M1210" i="4"/>
  <c r="M1211" i="4"/>
  <c r="M1212" i="4"/>
  <c r="M1213" i="4"/>
  <c r="M1214" i="4"/>
  <c r="M1215" i="4"/>
  <c r="M1216" i="4"/>
  <c r="M1217" i="4"/>
  <c r="M1218" i="4"/>
  <c r="M1219" i="4"/>
  <c r="M1220" i="4"/>
  <c r="M1221" i="4"/>
  <c r="M1222" i="4"/>
  <c r="M1223" i="4"/>
  <c r="M1224" i="4"/>
  <c r="M1225" i="4"/>
  <c r="M1226" i="4"/>
  <c r="M1227" i="4"/>
  <c r="M1228" i="4"/>
  <c r="M1229" i="4"/>
  <c r="M1230" i="4"/>
  <c r="M1231" i="4"/>
  <c r="M1232" i="4"/>
  <c r="M1233" i="4"/>
  <c r="M1234" i="4"/>
  <c r="M1235" i="4"/>
  <c r="M1236" i="4"/>
  <c r="M1237" i="4"/>
  <c r="M1238" i="4"/>
  <c r="M1239" i="4"/>
  <c r="M1240" i="4"/>
  <c r="M1241" i="4"/>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M1331" i="4"/>
  <c r="M1332" i="4"/>
  <c r="M1333" i="4"/>
  <c r="M1334" i="4"/>
  <c r="M1335" i="4"/>
  <c r="M1336" i="4"/>
  <c r="M1337" i="4"/>
  <c r="M1338" i="4"/>
  <c r="M1339" i="4"/>
  <c r="M1340" i="4"/>
  <c r="M1341" i="4"/>
  <c r="M1342" i="4"/>
  <c r="M1343" i="4"/>
  <c r="M1344" i="4"/>
  <c r="M1345" i="4"/>
  <c r="M1346" i="4"/>
  <c r="M1347" i="4"/>
  <c r="M1348" i="4"/>
  <c r="M1349" i="4"/>
  <c r="M1350" i="4"/>
  <c r="M1351" i="4"/>
  <c r="M1352" i="4"/>
  <c r="M1353" i="4"/>
  <c r="M1354" i="4"/>
  <c r="M1355" i="4"/>
  <c r="M1356" i="4"/>
  <c r="M1357" i="4"/>
  <c r="M1358" i="4"/>
  <c r="M1359" i="4"/>
  <c r="M1360" i="4"/>
  <c r="M1361" i="4"/>
  <c r="M1362" i="4"/>
  <c r="M1363" i="4"/>
  <c r="M1364" i="4"/>
  <c r="M1365" i="4"/>
  <c r="M1366" i="4"/>
  <c r="M1367" i="4"/>
  <c r="M1368" i="4"/>
  <c r="M1369" i="4"/>
  <c r="M1370" i="4"/>
  <c r="M1371" i="4"/>
  <c r="M1372" i="4"/>
  <c r="M1373" i="4"/>
  <c r="M1374" i="4"/>
  <c r="M1375" i="4"/>
  <c r="M1376" i="4"/>
  <c r="M1377" i="4"/>
  <c r="M1378" i="4"/>
  <c r="M1379" i="4"/>
  <c r="M1380" i="4"/>
  <c r="M1381" i="4"/>
  <c r="M1382" i="4"/>
  <c r="M1383" i="4"/>
  <c r="M1384" i="4"/>
  <c r="M1385" i="4"/>
  <c r="M1386" i="4"/>
  <c r="M1387" i="4"/>
  <c r="M1388" i="4"/>
  <c r="M1389" i="4"/>
  <c r="M1390" i="4"/>
  <c r="M1391" i="4"/>
  <c r="M1392" i="4"/>
  <c r="M1393" i="4"/>
  <c r="M1394" i="4"/>
  <c r="M1395" i="4"/>
  <c r="M1396" i="4"/>
  <c r="M1397" i="4"/>
  <c r="M1398" i="4"/>
  <c r="M1399" i="4"/>
  <c r="M1400" i="4"/>
  <c r="M1401" i="4"/>
  <c r="M1402" i="4"/>
  <c r="M1403" i="4"/>
  <c r="M1404" i="4"/>
  <c r="M1405" i="4"/>
  <c r="M1406" i="4"/>
  <c r="M1407" i="4"/>
  <c r="M1408" i="4"/>
  <c r="M1409" i="4"/>
  <c r="M1410" i="4"/>
  <c r="M1411" i="4"/>
  <c r="M1412" i="4"/>
  <c r="M1413" i="4"/>
  <c r="M1414" i="4"/>
  <c r="M1415" i="4"/>
  <c r="M1416" i="4"/>
  <c r="M1417" i="4"/>
  <c r="M1418" i="4"/>
  <c r="M1419" i="4"/>
  <c r="M1420" i="4"/>
  <c r="M1421" i="4"/>
  <c r="M1422" i="4"/>
  <c r="M1423" i="4"/>
  <c r="M1424" i="4"/>
  <c r="M1425" i="4"/>
  <c r="M1426" i="4"/>
  <c r="M1427" i="4"/>
  <c r="M1428" i="4"/>
  <c r="M1429" i="4"/>
  <c r="M1430" i="4"/>
  <c r="M1431" i="4"/>
  <c r="M1432" i="4"/>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M1456" i="4"/>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M1486" i="4"/>
  <c r="M1487" i="4"/>
  <c r="M1488" i="4"/>
  <c r="M1489" i="4"/>
  <c r="M1490" i="4"/>
  <c r="M1491" i="4"/>
  <c r="M1492" i="4"/>
  <c r="M1493" i="4"/>
  <c r="M1494" i="4"/>
  <c r="M1495" i="4"/>
  <c r="M1496" i="4"/>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M1533" i="4"/>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M1769" i="4"/>
  <c r="M1770" i="4"/>
  <c r="M1771" i="4"/>
  <c r="M1772" i="4"/>
  <c r="M1773" i="4"/>
  <c r="M1774" i="4"/>
  <c r="M1775" i="4"/>
  <c r="M1776" i="4"/>
  <c r="M1777" i="4"/>
  <c r="M1778" i="4"/>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M2065" i="4"/>
  <c r="M2066" i="4"/>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M2193" i="4"/>
  <c r="M2194" i="4"/>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M2225" i="4"/>
  <c r="M2226" i="4"/>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M2355" i="4"/>
  <c r="M2356" i="4"/>
  <c r="M2357" i="4"/>
  <c r="M2358" i="4"/>
  <c r="M2359" i="4"/>
  <c r="M2360" i="4"/>
  <c r="M2361" i="4"/>
  <c r="M2362" i="4"/>
  <c r="M2363" i="4"/>
  <c r="M2364" i="4"/>
  <c r="M2365" i="4"/>
  <c r="M2366" i="4"/>
  <c r="M2367" i="4"/>
  <c r="M2368" i="4"/>
  <c r="M2369" i="4"/>
  <c r="M2370" i="4"/>
  <c r="M2371" i="4"/>
  <c r="M2372" i="4"/>
  <c r="M2373" i="4"/>
  <c r="M2374" i="4"/>
  <c r="M2375" i="4"/>
  <c r="M2376" i="4"/>
  <c r="M2377" i="4"/>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M2614" i="4"/>
  <c r="M2615" i="4"/>
  <c r="M2616" i="4"/>
  <c r="M2617" i="4"/>
  <c r="M2618" i="4"/>
  <c r="M2619" i="4"/>
  <c r="M2620" i="4"/>
  <c r="M2621" i="4"/>
  <c r="M2622" i="4"/>
  <c r="M2623" i="4"/>
  <c r="M2624" i="4"/>
  <c r="M2625" i="4"/>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2" i="4"/>
  <c r="A8" i="1"/>
  <c r="O3" i="4"/>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334" i="4"/>
  <c r="O335" i="4"/>
  <c r="O336" i="4"/>
  <c r="O337" i="4"/>
  <c r="O338" i="4"/>
  <c r="O339" i="4"/>
  <c r="O340" i="4"/>
  <c r="O341" i="4"/>
  <c r="O342" i="4"/>
  <c r="O343" i="4"/>
  <c r="O344" i="4"/>
  <c r="O345" i="4"/>
  <c r="O346" i="4"/>
  <c r="O347" i="4"/>
  <c r="O348" i="4"/>
  <c r="O349" i="4"/>
  <c r="O350" i="4"/>
  <c r="O351" i="4"/>
  <c r="O352" i="4"/>
  <c r="O353" i="4"/>
  <c r="O354" i="4"/>
  <c r="O355" i="4"/>
  <c r="O356" i="4"/>
  <c r="O357" i="4"/>
  <c r="O358" i="4"/>
  <c r="O359" i="4"/>
  <c r="O360" i="4"/>
  <c r="O361" i="4"/>
  <c r="O362" i="4"/>
  <c r="O363" i="4"/>
  <c r="O364" i="4"/>
  <c r="O365" i="4"/>
  <c r="O366" i="4"/>
  <c r="O367" i="4"/>
  <c r="O368" i="4"/>
  <c r="O369" i="4"/>
  <c r="O370" i="4"/>
  <c r="O371" i="4"/>
  <c r="O372" i="4"/>
  <c r="O373" i="4"/>
  <c r="O374" i="4"/>
  <c r="O375" i="4"/>
  <c r="O376" i="4"/>
  <c r="O377" i="4"/>
  <c r="O378" i="4"/>
  <c r="O379" i="4"/>
  <c r="O380" i="4"/>
  <c r="O381" i="4"/>
  <c r="O382" i="4"/>
  <c r="O383" i="4"/>
  <c r="O384" i="4"/>
  <c r="O385" i="4"/>
  <c r="O386" i="4"/>
  <c r="O387" i="4"/>
  <c r="O388" i="4"/>
  <c r="O389" i="4"/>
  <c r="O390" i="4"/>
  <c r="O391" i="4"/>
  <c r="O392" i="4"/>
  <c r="O393" i="4"/>
  <c r="O394" i="4"/>
  <c r="O395" i="4"/>
  <c r="O396" i="4"/>
  <c r="O397" i="4"/>
  <c r="O398" i="4"/>
  <c r="O399" i="4"/>
  <c r="O400" i="4"/>
  <c r="O401" i="4"/>
  <c r="O402" i="4"/>
  <c r="O403" i="4"/>
  <c r="O404" i="4"/>
  <c r="O405" i="4"/>
  <c r="O406" i="4"/>
  <c r="O407" i="4"/>
  <c r="O408" i="4"/>
  <c r="O409" i="4"/>
  <c r="O410" i="4"/>
  <c r="O411" i="4"/>
  <c r="O412" i="4"/>
  <c r="O413" i="4"/>
  <c r="O414" i="4"/>
  <c r="O415" i="4"/>
  <c r="O416" i="4"/>
  <c r="O417" i="4"/>
  <c r="O418" i="4"/>
  <c r="O419" i="4"/>
  <c r="O420" i="4"/>
  <c r="O421" i="4"/>
  <c r="O422" i="4"/>
  <c r="O423" i="4"/>
  <c r="O424" i="4"/>
  <c r="O425" i="4"/>
  <c r="O426" i="4"/>
  <c r="O427" i="4"/>
  <c r="O428" i="4"/>
  <c r="O429" i="4"/>
  <c r="O430" i="4"/>
  <c r="O431" i="4"/>
  <c r="O432" i="4"/>
  <c r="O433" i="4"/>
  <c r="O434" i="4"/>
  <c r="O435" i="4"/>
  <c r="O436" i="4"/>
  <c r="O437" i="4"/>
  <c r="O438" i="4"/>
  <c r="O439" i="4"/>
  <c r="O440" i="4"/>
  <c r="O441" i="4"/>
  <c r="O442" i="4"/>
  <c r="O443" i="4"/>
  <c r="O444" i="4"/>
  <c r="O445" i="4"/>
  <c r="O446" i="4"/>
  <c r="O447" i="4"/>
  <c r="O448" i="4"/>
  <c r="O449" i="4"/>
  <c r="O450" i="4"/>
  <c r="O451" i="4"/>
  <c r="O452" i="4"/>
  <c r="O453" i="4"/>
  <c r="O454" i="4"/>
  <c r="O455" i="4"/>
  <c r="O456" i="4"/>
  <c r="O457" i="4"/>
  <c r="O458" i="4"/>
  <c r="O459" i="4"/>
  <c r="O460" i="4"/>
  <c r="O461" i="4"/>
  <c r="O462" i="4"/>
  <c r="O463" i="4"/>
  <c r="O464" i="4"/>
  <c r="O465" i="4"/>
  <c r="O466" i="4"/>
  <c r="O467" i="4"/>
  <c r="O468" i="4"/>
  <c r="O469" i="4"/>
  <c r="O470" i="4"/>
  <c r="O471" i="4"/>
  <c r="O472" i="4"/>
  <c r="O473" i="4"/>
  <c r="O474" i="4"/>
  <c r="O475" i="4"/>
  <c r="O476" i="4"/>
  <c r="O477" i="4"/>
  <c r="O478" i="4"/>
  <c r="O479" i="4"/>
  <c r="O480" i="4"/>
  <c r="O481" i="4"/>
  <c r="O482" i="4"/>
  <c r="O483" i="4"/>
  <c r="O484" i="4"/>
  <c r="O485" i="4"/>
  <c r="O486" i="4"/>
  <c r="O487" i="4"/>
  <c r="O488" i="4"/>
  <c r="O489" i="4"/>
  <c r="O490" i="4"/>
  <c r="O491" i="4"/>
  <c r="O492" i="4"/>
  <c r="O493" i="4"/>
  <c r="O494" i="4"/>
  <c r="O495" i="4"/>
  <c r="O496" i="4"/>
  <c r="O497" i="4"/>
  <c r="O498" i="4"/>
  <c r="O499" i="4"/>
  <c r="O500" i="4"/>
  <c r="O501" i="4"/>
  <c r="O502" i="4"/>
  <c r="O503" i="4"/>
  <c r="O504" i="4"/>
  <c r="O505" i="4"/>
  <c r="O506" i="4"/>
  <c r="O507" i="4"/>
  <c r="O508" i="4"/>
  <c r="O509" i="4"/>
  <c r="O510" i="4"/>
  <c r="O511" i="4"/>
  <c r="O512" i="4"/>
  <c r="O513" i="4"/>
  <c r="O514" i="4"/>
  <c r="O515" i="4"/>
  <c r="O516" i="4"/>
  <c r="O517" i="4"/>
  <c r="O518" i="4"/>
  <c r="O519" i="4"/>
  <c r="O520" i="4"/>
  <c r="O521" i="4"/>
  <c r="O522" i="4"/>
  <c r="O523" i="4"/>
  <c r="O524" i="4"/>
  <c r="O525" i="4"/>
  <c r="O526" i="4"/>
  <c r="O527" i="4"/>
  <c r="O528" i="4"/>
  <c r="O529" i="4"/>
  <c r="O530" i="4"/>
  <c r="O531" i="4"/>
  <c r="O532" i="4"/>
  <c r="O533" i="4"/>
  <c r="O534" i="4"/>
  <c r="O535" i="4"/>
  <c r="O536" i="4"/>
  <c r="O537" i="4"/>
  <c r="O538" i="4"/>
  <c r="O539" i="4"/>
  <c r="O540" i="4"/>
  <c r="O541" i="4"/>
  <c r="O542" i="4"/>
  <c r="O543" i="4"/>
  <c r="O544" i="4"/>
  <c r="O545" i="4"/>
  <c r="O546" i="4"/>
  <c r="O547" i="4"/>
  <c r="O548" i="4"/>
  <c r="O549" i="4"/>
  <c r="O550" i="4"/>
  <c r="O551" i="4"/>
  <c r="O552" i="4"/>
  <c r="O553" i="4"/>
  <c r="O554" i="4"/>
  <c r="O555" i="4"/>
  <c r="O556" i="4"/>
  <c r="O557" i="4"/>
  <c r="O558" i="4"/>
  <c r="O559" i="4"/>
  <c r="O560" i="4"/>
  <c r="O561" i="4"/>
  <c r="O562" i="4"/>
  <c r="O563" i="4"/>
  <c r="O564" i="4"/>
  <c r="O565" i="4"/>
  <c r="O566" i="4"/>
  <c r="O567" i="4"/>
  <c r="O568" i="4"/>
  <c r="O569" i="4"/>
  <c r="O570" i="4"/>
  <c r="O571" i="4"/>
  <c r="O572" i="4"/>
  <c r="O573" i="4"/>
  <c r="O574" i="4"/>
  <c r="O575" i="4"/>
  <c r="O576" i="4"/>
  <c r="O577" i="4"/>
  <c r="O578" i="4"/>
  <c r="O579" i="4"/>
  <c r="O580" i="4"/>
  <c r="O581" i="4"/>
  <c r="O582" i="4"/>
  <c r="O583" i="4"/>
  <c r="O584" i="4"/>
  <c r="O585" i="4"/>
  <c r="O586" i="4"/>
  <c r="O587" i="4"/>
  <c r="O588" i="4"/>
  <c r="O589" i="4"/>
  <c r="O590" i="4"/>
  <c r="O591" i="4"/>
  <c r="O592" i="4"/>
  <c r="O593" i="4"/>
  <c r="O594" i="4"/>
  <c r="O595" i="4"/>
  <c r="O596" i="4"/>
  <c r="O597" i="4"/>
  <c r="O598" i="4"/>
  <c r="O599" i="4"/>
  <c r="O600" i="4"/>
  <c r="O601" i="4"/>
  <c r="O602" i="4"/>
  <c r="O603" i="4"/>
  <c r="O604" i="4"/>
  <c r="O605" i="4"/>
  <c r="O606" i="4"/>
  <c r="O607" i="4"/>
  <c r="O608" i="4"/>
  <c r="O609" i="4"/>
  <c r="O610" i="4"/>
  <c r="O611" i="4"/>
  <c r="O612" i="4"/>
  <c r="O613" i="4"/>
  <c r="O614" i="4"/>
  <c r="O615" i="4"/>
  <c r="O616" i="4"/>
  <c r="O617" i="4"/>
  <c r="O618" i="4"/>
  <c r="O619" i="4"/>
  <c r="O620" i="4"/>
  <c r="O621" i="4"/>
  <c r="O622" i="4"/>
  <c r="O623" i="4"/>
  <c r="O624" i="4"/>
  <c r="O625" i="4"/>
  <c r="O626" i="4"/>
  <c r="O627" i="4"/>
  <c r="O628" i="4"/>
  <c r="O629" i="4"/>
  <c r="O630" i="4"/>
  <c r="O631" i="4"/>
  <c r="O632" i="4"/>
  <c r="O633" i="4"/>
  <c r="O634" i="4"/>
  <c r="O635" i="4"/>
  <c r="O636" i="4"/>
  <c r="O637" i="4"/>
  <c r="O638" i="4"/>
  <c r="O639" i="4"/>
  <c r="O640" i="4"/>
  <c r="O641" i="4"/>
  <c r="O642" i="4"/>
  <c r="O643" i="4"/>
  <c r="O644" i="4"/>
  <c r="O645" i="4"/>
  <c r="O646" i="4"/>
  <c r="O647" i="4"/>
  <c r="O648" i="4"/>
  <c r="O649" i="4"/>
  <c r="O650" i="4"/>
  <c r="O651" i="4"/>
  <c r="O652" i="4"/>
  <c r="O653" i="4"/>
  <c r="O654" i="4"/>
  <c r="O655" i="4"/>
  <c r="O656" i="4"/>
  <c r="O657" i="4"/>
  <c r="O658" i="4"/>
  <c r="O659" i="4"/>
  <c r="O660" i="4"/>
  <c r="O661" i="4"/>
  <c r="O662" i="4"/>
  <c r="O663" i="4"/>
  <c r="O664" i="4"/>
  <c r="O665" i="4"/>
  <c r="O666" i="4"/>
  <c r="O667" i="4"/>
  <c r="O668" i="4"/>
  <c r="O669" i="4"/>
  <c r="O670" i="4"/>
  <c r="O671" i="4"/>
  <c r="O672" i="4"/>
  <c r="O673" i="4"/>
  <c r="O674" i="4"/>
  <c r="O675" i="4"/>
  <c r="O676" i="4"/>
  <c r="O677" i="4"/>
  <c r="O678" i="4"/>
  <c r="O679" i="4"/>
  <c r="O680" i="4"/>
  <c r="O681" i="4"/>
  <c r="O682" i="4"/>
  <c r="O683" i="4"/>
  <c r="O684" i="4"/>
  <c r="O685" i="4"/>
  <c r="O686" i="4"/>
  <c r="O687" i="4"/>
  <c r="O688" i="4"/>
  <c r="O689" i="4"/>
  <c r="O690" i="4"/>
  <c r="O691" i="4"/>
  <c r="O692" i="4"/>
  <c r="O693" i="4"/>
  <c r="O694" i="4"/>
  <c r="O695" i="4"/>
  <c r="O696" i="4"/>
  <c r="O697" i="4"/>
  <c r="O698" i="4"/>
  <c r="O699" i="4"/>
  <c r="O700" i="4"/>
  <c r="O701" i="4"/>
  <c r="O702" i="4"/>
  <c r="O703" i="4"/>
  <c r="O704" i="4"/>
  <c r="O705" i="4"/>
  <c r="O706" i="4"/>
  <c r="O707" i="4"/>
  <c r="O708" i="4"/>
  <c r="O709" i="4"/>
  <c r="O710" i="4"/>
  <c r="O711" i="4"/>
  <c r="O712" i="4"/>
  <c r="O713" i="4"/>
  <c r="O714" i="4"/>
  <c r="O715" i="4"/>
  <c r="O716" i="4"/>
  <c r="O717" i="4"/>
  <c r="O718" i="4"/>
  <c r="O719" i="4"/>
  <c r="O720" i="4"/>
  <c r="O721" i="4"/>
  <c r="O722" i="4"/>
  <c r="O723" i="4"/>
  <c r="O724" i="4"/>
  <c r="O725" i="4"/>
  <c r="O726" i="4"/>
  <c r="O727" i="4"/>
  <c r="O728" i="4"/>
  <c r="O729" i="4"/>
  <c r="O730" i="4"/>
  <c r="O731" i="4"/>
  <c r="O732" i="4"/>
  <c r="O733" i="4"/>
  <c r="O734" i="4"/>
  <c r="O735" i="4"/>
  <c r="O736" i="4"/>
  <c r="O737" i="4"/>
  <c r="O738" i="4"/>
  <c r="O739" i="4"/>
  <c r="O740" i="4"/>
  <c r="O741" i="4"/>
  <c r="O742" i="4"/>
  <c r="O743" i="4"/>
  <c r="O744" i="4"/>
  <c r="O745" i="4"/>
  <c r="O746" i="4"/>
  <c r="O747" i="4"/>
  <c r="O748" i="4"/>
  <c r="O749" i="4"/>
  <c r="O750" i="4"/>
  <c r="O751" i="4"/>
  <c r="O752" i="4"/>
  <c r="O753" i="4"/>
  <c r="O754" i="4"/>
  <c r="O755" i="4"/>
  <c r="O756" i="4"/>
  <c r="O757" i="4"/>
  <c r="O758" i="4"/>
  <c r="O759" i="4"/>
  <c r="O760" i="4"/>
  <c r="O761" i="4"/>
  <c r="O762" i="4"/>
  <c r="O763" i="4"/>
  <c r="O764" i="4"/>
  <c r="O765" i="4"/>
  <c r="O766" i="4"/>
  <c r="O767" i="4"/>
  <c r="O768" i="4"/>
  <c r="O769" i="4"/>
  <c r="O770" i="4"/>
  <c r="O771" i="4"/>
  <c r="O772" i="4"/>
  <c r="O773" i="4"/>
  <c r="O774" i="4"/>
  <c r="O775" i="4"/>
  <c r="O776" i="4"/>
  <c r="O777" i="4"/>
  <c r="O778" i="4"/>
  <c r="O779" i="4"/>
  <c r="O780" i="4"/>
  <c r="O781" i="4"/>
  <c r="O782" i="4"/>
  <c r="O783" i="4"/>
  <c r="O784" i="4"/>
  <c r="O785" i="4"/>
  <c r="O786" i="4"/>
  <c r="O787" i="4"/>
  <c r="O788" i="4"/>
  <c r="O789" i="4"/>
  <c r="O790" i="4"/>
  <c r="O791" i="4"/>
  <c r="O792" i="4"/>
  <c r="O793" i="4"/>
  <c r="O794" i="4"/>
  <c r="O795" i="4"/>
  <c r="O796" i="4"/>
  <c r="O797" i="4"/>
  <c r="O798" i="4"/>
  <c r="O799" i="4"/>
  <c r="O800" i="4"/>
  <c r="O801" i="4"/>
  <c r="O802" i="4"/>
  <c r="O803" i="4"/>
  <c r="O804" i="4"/>
  <c r="O805" i="4"/>
  <c r="O806" i="4"/>
  <c r="O807" i="4"/>
  <c r="O808" i="4"/>
  <c r="O809" i="4"/>
  <c r="O810" i="4"/>
  <c r="O811" i="4"/>
  <c r="O812" i="4"/>
  <c r="O813" i="4"/>
  <c r="O814" i="4"/>
  <c r="O815" i="4"/>
  <c r="O816" i="4"/>
  <c r="O817" i="4"/>
  <c r="O818" i="4"/>
  <c r="O819" i="4"/>
  <c r="O820" i="4"/>
  <c r="O821" i="4"/>
  <c r="O822" i="4"/>
  <c r="O823" i="4"/>
  <c r="O824" i="4"/>
  <c r="O825" i="4"/>
  <c r="O826" i="4"/>
  <c r="O827" i="4"/>
  <c r="O828" i="4"/>
  <c r="O829" i="4"/>
  <c r="O830" i="4"/>
  <c r="O831" i="4"/>
  <c r="O832" i="4"/>
  <c r="O833" i="4"/>
  <c r="O834" i="4"/>
  <c r="O835" i="4"/>
  <c r="O836" i="4"/>
  <c r="O837" i="4"/>
  <c r="O838" i="4"/>
  <c r="O839" i="4"/>
  <c r="O840" i="4"/>
  <c r="O841" i="4"/>
  <c r="O842" i="4"/>
  <c r="O843" i="4"/>
  <c r="O844" i="4"/>
  <c r="O845" i="4"/>
  <c r="O846" i="4"/>
  <c r="O847" i="4"/>
  <c r="O848" i="4"/>
  <c r="O849" i="4"/>
  <c r="O850" i="4"/>
  <c r="O851" i="4"/>
  <c r="O852" i="4"/>
  <c r="O853" i="4"/>
  <c r="O854" i="4"/>
  <c r="O855" i="4"/>
  <c r="O856" i="4"/>
  <c r="O857" i="4"/>
  <c r="O858" i="4"/>
  <c r="O859" i="4"/>
  <c r="O860" i="4"/>
  <c r="O861" i="4"/>
  <c r="O862" i="4"/>
  <c r="O863" i="4"/>
  <c r="O864" i="4"/>
  <c r="O865" i="4"/>
  <c r="O866" i="4"/>
  <c r="O867" i="4"/>
  <c r="O868" i="4"/>
  <c r="O869" i="4"/>
  <c r="O870" i="4"/>
  <c r="O871" i="4"/>
  <c r="O872" i="4"/>
  <c r="O873" i="4"/>
  <c r="O874" i="4"/>
  <c r="O875" i="4"/>
  <c r="O876" i="4"/>
  <c r="O877" i="4"/>
  <c r="O878" i="4"/>
  <c r="O879" i="4"/>
  <c r="O880" i="4"/>
  <c r="O881" i="4"/>
  <c r="O882" i="4"/>
  <c r="O883" i="4"/>
  <c r="O884" i="4"/>
  <c r="O885" i="4"/>
  <c r="O886" i="4"/>
  <c r="O887" i="4"/>
  <c r="O888" i="4"/>
  <c r="O889" i="4"/>
  <c r="O890" i="4"/>
  <c r="O891" i="4"/>
  <c r="O892" i="4"/>
  <c r="O893" i="4"/>
  <c r="O894" i="4"/>
  <c r="O895" i="4"/>
  <c r="O896" i="4"/>
  <c r="O897" i="4"/>
  <c r="O898" i="4"/>
  <c r="O899" i="4"/>
  <c r="O900" i="4"/>
  <c r="O901" i="4"/>
  <c r="O902" i="4"/>
  <c r="O903" i="4"/>
  <c r="O904" i="4"/>
  <c r="O905" i="4"/>
  <c r="O906" i="4"/>
  <c r="O907" i="4"/>
  <c r="O908" i="4"/>
  <c r="O909" i="4"/>
  <c r="O910" i="4"/>
  <c r="O911" i="4"/>
  <c r="O912" i="4"/>
  <c r="O913" i="4"/>
  <c r="O914" i="4"/>
  <c r="O915" i="4"/>
  <c r="O916" i="4"/>
  <c r="O917" i="4"/>
  <c r="O918" i="4"/>
  <c r="O919" i="4"/>
  <c r="O920" i="4"/>
  <c r="O921" i="4"/>
  <c r="O922" i="4"/>
  <c r="O923" i="4"/>
  <c r="O924" i="4"/>
  <c r="O925" i="4"/>
  <c r="O926" i="4"/>
  <c r="O927" i="4"/>
  <c r="O928" i="4"/>
  <c r="O929" i="4"/>
  <c r="O930" i="4"/>
  <c r="O931" i="4"/>
  <c r="O932" i="4"/>
  <c r="O933" i="4"/>
  <c r="O934" i="4"/>
  <c r="O935" i="4"/>
  <c r="O936" i="4"/>
  <c r="O937" i="4"/>
  <c r="O938" i="4"/>
  <c r="O939" i="4"/>
  <c r="O940" i="4"/>
  <c r="O941" i="4"/>
  <c r="O942" i="4"/>
  <c r="O943" i="4"/>
  <c r="O944" i="4"/>
  <c r="O945" i="4"/>
  <c r="O946" i="4"/>
  <c r="O947" i="4"/>
  <c r="O948" i="4"/>
  <c r="O949" i="4"/>
  <c r="O950" i="4"/>
  <c r="O951" i="4"/>
  <c r="O952" i="4"/>
  <c r="O953" i="4"/>
  <c r="O954" i="4"/>
  <c r="O955" i="4"/>
  <c r="O956" i="4"/>
  <c r="O957" i="4"/>
  <c r="O958" i="4"/>
  <c r="O959" i="4"/>
  <c r="O960" i="4"/>
  <c r="O961" i="4"/>
  <c r="O962" i="4"/>
  <c r="O963" i="4"/>
  <c r="O964" i="4"/>
  <c r="O965" i="4"/>
  <c r="O966" i="4"/>
  <c r="O967" i="4"/>
  <c r="O968" i="4"/>
  <c r="O969" i="4"/>
  <c r="O970" i="4"/>
  <c r="O971" i="4"/>
  <c r="O972" i="4"/>
  <c r="O973" i="4"/>
  <c r="O974" i="4"/>
  <c r="O975" i="4"/>
  <c r="O976" i="4"/>
  <c r="O977" i="4"/>
  <c r="O978" i="4"/>
  <c r="O979" i="4"/>
  <c r="O980" i="4"/>
  <c r="O981" i="4"/>
  <c r="O982" i="4"/>
  <c r="O983" i="4"/>
  <c r="O984" i="4"/>
  <c r="O985" i="4"/>
  <c r="O986" i="4"/>
  <c r="O987" i="4"/>
  <c r="O988" i="4"/>
  <c r="O989" i="4"/>
  <c r="O990" i="4"/>
  <c r="O991" i="4"/>
  <c r="O992" i="4"/>
  <c r="O993" i="4"/>
  <c r="O994" i="4"/>
  <c r="O995" i="4"/>
  <c r="O996" i="4"/>
  <c r="O997" i="4"/>
  <c r="O998" i="4"/>
  <c r="O999" i="4"/>
  <c r="O1000" i="4"/>
  <c r="O1001" i="4"/>
  <c r="O1002" i="4"/>
  <c r="O1003" i="4"/>
  <c r="O1004" i="4"/>
  <c r="O1005" i="4"/>
  <c r="O1006" i="4"/>
  <c r="O1007" i="4"/>
  <c r="O1008" i="4"/>
  <c r="O1009" i="4"/>
  <c r="O1010" i="4"/>
  <c r="O1011" i="4"/>
  <c r="O1012" i="4"/>
  <c r="O1013" i="4"/>
  <c r="O1014" i="4"/>
  <c r="O1015" i="4"/>
  <c r="O1016" i="4"/>
  <c r="O1017" i="4"/>
  <c r="O1018" i="4"/>
  <c r="O1019" i="4"/>
  <c r="O1020" i="4"/>
  <c r="O1021" i="4"/>
  <c r="O1022" i="4"/>
  <c r="O1023" i="4"/>
  <c r="O1024" i="4"/>
  <c r="O1025" i="4"/>
  <c r="O1026" i="4"/>
  <c r="O1027" i="4"/>
  <c r="O1028" i="4"/>
  <c r="O1029" i="4"/>
  <c r="O1030" i="4"/>
  <c r="O1031" i="4"/>
  <c r="O1032" i="4"/>
  <c r="O1033" i="4"/>
  <c r="O1034" i="4"/>
  <c r="O1035" i="4"/>
  <c r="O1036" i="4"/>
  <c r="O1037" i="4"/>
  <c r="O1038" i="4"/>
  <c r="O1039" i="4"/>
  <c r="O1040" i="4"/>
  <c r="O1041" i="4"/>
  <c r="O1042" i="4"/>
  <c r="O1043" i="4"/>
  <c r="O1044" i="4"/>
  <c r="O1045" i="4"/>
  <c r="O1046" i="4"/>
  <c r="O1047" i="4"/>
  <c r="O1048" i="4"/>
  <c r="O1049" i="4"/>
  <c r="O1050" i="4"/>
  <c r="O1051" i="4"/>
  <c r="O1052" i="4"/>
  <c r="O1053" i="4"/>
  <c r="O1054" i="4"/>
  <c r="O1055" i="4"/>
  <c r="O1056" i="4"/>
  <c r="O1057" i="4"/>
  <c r="O1058" i="4"/>
  <c r="O1059" i="4"/>
  <c r="O1060" i="4"/>
  <c r="O1061" i="4"/>
  <c r="O1062" i="4"/>
  <c r="O1063" i="4"/>
  <c r="O1064" i="4"/>
  <c r="O1065" i="4"/>
  <c r="O1066" i="4"/>
  <c r="O1067" i="4"/>
  <c r="O1068" i="4"/>
  <c r="O1069" i="4"/>
  <c r="O1070" i="4"/>
  <c r="O1071" i="4"/>
  <c r="O1072" i="4"/>
  <c r="O1073" i="4"/>
  <c r="O1074" i="4"/>
  <c r="O1075" i="4"/>
  <c r="O1076" i="4"/>
  <c r="O1077" i="4"/>
  <c r="O1078" i="4"/>
  <c r="O1079" i="4"/>
  <c r="O1080" i="4"/>
  <c r="O1081" i="4"/>
  <c r="O1082" i="4"/>
  <c r="O1083" i="4"/>
  <c r="O1084" i="4"/>
  <c r="O1085" i="4"/>
  <c r="O1086" i="4"/>
  <c r="O1087" i="4"/>
  <c r="O1088" i="4"/>
  <c r="O1089" i="4"/>
  <c r="O1090" i="4"/>
  <c r="O1091" i="4"/>
  <c r="O1092" i="4"/>
  <c r="O1093" i="4"/>
  <c r="O1094" i="4"/>
  <c r="O1095" i="4"/>
  <c r="O1096" i="4"/>
  <c r="O1097" i="4"/>
  <c r="O1098" i="4"/>
  <c r="O1099" i="4"/>
  <c r="O1100" i="4"/>
  <c r="O1101" i="4"/>
  <c r="O1102" i="4"/>
  <c r="O1103" i="4"/>
  <c r="O1104" i="4"/>
  <c r="O1105" i="4"/>
  <c r="O1106" i="4"/>
  <c r="O1107" i="4"/>
  <c r="O1108" i="4"/>
  <c r="O1109" i="4"/>
  <c r="O1110" i="4"/>
  <c r="O1111" i="4"/>
  <c r="O1112" i="4"/>
  <c r="O1113" i="4"/>
  <c r="O1114" i="4"/>
  <c r="O1115" i="4"/>
  <c r="O1116" i="4"/>
  <c r="O1117" i="4"/>
  <c r="O1118" i="4"/>
  <c r="O1119" i="4"/>
  <c r="O1120" i="4"/>
  <c r="O1121" i="4"/>
  <c r="O1122" i="4"/>
  <c r="O1123" i="4"/>
  <c r="O1124" i="4"/>
  <c r="O1125" i="4"/>
  <c r="O1126" i="4"/>
  <c r="O1127" i="4"/>
  <c r="O1128" i="4"/>
  <c r="O1129" i="4"/>
  <c r="O1130" i="4"/>
  <c r="O1131" i="4"/>
  <c r="O1132" i="4"/>
  <c r="O1133" i="4"/>
  <c r="O1134" i="4"/>
  <c r="O1135" i="4"/>
  <c r="O1136" i="4"/>
  <c r="O1137" i="4"/>
  <c r="O1138" i="4"/>
  <c r="O1139" i="4"/>
  <c r="O1140" i="4"/>
  <c r="O1141" i="4"/>
  <c r="O1142" i="4"/>
  <c r="O1143" i="4"/>
  <c r="O1144" i="4"/>
  <c r="O1145" i="4"/>
  <c r="O1146" i="4"/>
  <c r="O1147" i="4"/>
  <c r="O1148" i="4"/>
  <c r="O1149" i="4"/>
  <c r="O1150" i="4"/>
  <c r="O1151" i="4"/>
  <c r="O1152" i="4"/>
  <c r="O1153" i="4"/>
  <c r="O1154" i="4"/>
  <c r="O1155" i="4"/>
  <c r="O1156" i="4"/>
  <c r="O1157" i="4"/>
  <c r="O1158" i="4"/>
  <c r="O1159" i="4"/>
  <c r="O1160" i="4"/>
  <c r="O1161" i="4"/>
  <c r="O1162" i="4"/>
  <c r="O1163" i="4"/>
  <c r="O1164" i="4"/>
  <c r="O1165" i="4"/>
  <c r="O1166" i="4"/>
  <c r="O1167" i="4"/>
  <c r="O1168" i="4"/>
  <c r="O1169" i="4"/>
  <c r="O1170" i="4"/>
  <c r="O1171" i="4"/>
  <c r="O1172" i="4"/>
  <c r="O1173" i="4"/>
  <c r="O1174" i="4"/>
  <c r="O1175" i="4"/>
  <c r="O1176" i="4"/>
  <c r="O1177" i="4"/>
  <c r="O1178" i="4"/>
  <c r="O1179" i="4"/>
  <c r="O1180" i="4"/>
  <c r="O1181" i="4"/>
  <c r="O1182" i="4"/>
  <c r="O1183" i="4"/>
  <c r="O1184" i="4"/>
  <c r="O1185" i="4"/>
  <c r="O1186" i="4"/>
  <c r="O1187" i="4"/>
  <c r="O1188" i="4"/>
  <c r="O1189" i="4"/>
  <c r="O1190" i="4"/>
  <c r="O1191" i="4"/>
  <c r="O1192" i="4"/>
  <c r="O1193" i="4"/>
  <c r="O1194" i="4"/>
  <c r="O1195" i="4"/>
  <c r="O1196" i="4"/>
  <c r="O1197" i="4"/>
  <c r="O1198" i="4"/>
  <c r="O1199" i="4"/>
  <c r="O1200" i="4"/>
  <c r="O1201" i="4"/>
  <c r="O1202" i="4"/>
  <c r="O1203" i="4"/>
  <c r="O1204" i="4"/>
  <c r="O1205" i="4"/>
  <c r="O1206" i="4"/>
  <c r="O1207" i="4"/>
  <c r="O1208" i="4"/>
  <c r="O1209" i="4"/>
  <c r="O1210" i="4"/>
  <c r="O1211" i="4"/>
  <c r="O1212" i="4"/>
  <c r="O1213" i="4"/>
  <c r="O1214" i="4"/>
  <c r="O1215" i="4"/>
  <c r="O1216" i="4"/>
  <c r="O1217" i="4"/>
  <c r="O1218" i="4"/>
  <c r="O1219" i="4"/>
  <c r="O1220" i="4"/>
  <c r="O1221" i="4"/>
  <c r="O1222" i="4"/>
  <c r="O1223" i="4"/>
  <c r="O1224" i="4"/>
  <c r="O1225" i="4"/>
  <c r="O1226" i="4"/>
  <c r="O1227" i="4"/>
  <c r="O1228" i="4"/>
  <c r="O1229" i="4"/>
  <c r="O1230" i="4"/>
  <c r="O1231" i="4"/>
  <c r="O1232" i="4"/>
  <c r="O1233" i="4"/>
  <c r="O1234" i="4"/>
  <c r="O1235" i="4"/>
  <c r="O1236" i="4"/>
  <c r="O1237" i="4"/>
  <c r="O1238" i="4"/>
  <c r="O1239" i="4"/>
  <c r="O1240" i="4"/>
  <c r="O1241" i="4"/>
  <c r="O1242" i="4"/>
  <c r="O1243" i="4"/>
  <c r="O1244" i="4"/>
  <c r="O1245" i="4"/>
  <c r="O1246" i="4"/>
  <c r="O1247" i="4"/>
  <c r="O1248" i="4"/>
  <c r="O1249" i="4"/>
  <c r="O1250" i="4"/>
  <c r="O1251" i="4"/>
  <c r="O1252" i="4"/>
  <c r="O1253" i="4"/>
  <c r="O1254" i="4"/>
  <c r="O1255" i="4"/>
  <c r="O1256" i="4"/>
  <c r="O1257" i="4"/>
  <c r="O1258" i="4"/>
  <c r="O1259" i="4"/>
  <c r="O1260" i="4"/>
  <c r="O1261" i="4"/>
  <c r="O1262" i="4"/>
  <c r="O1263" i="4"/>
  <c r="O1264" i="4"/>
  <c r="O1265" i="4"/>
  <c r="O1266" i="4"/>
  <c r="O1267" i="4"/>
  <c r="O1268" i="4"/>
  <c r="O1269" i="4"/>
  <c r="O1270" i="4"/>
  <c r="O1271" i="4"/>
  <c r="O1272" i="4"/>
  <c r="O1273" i="4"/>
  <c r="O1274" i="4"/>
  <c r="O1275" i="4"/>
  <c r="O1276" i="4"/>
  <c r="O1277" i="4"/>
  <c r="O1278" i="4"/>
  <c r="O1279" i="4"/>
  <c r="O1280" i="4"/>
  <c r="O1281" i="4"/>
  <c r="O1282" i="4"/>
  <c r="O1283" i="4"/>
  <c r="O1284" i="4"/>
  <c r="O1285" i="4"/>
  <c r="O1286" i="4"/>
  <c r="O1287" i="4"/>
  <c r="O1288" i="4"/>
  <c r="O1289" i="4"/>
  <c r="O1290" i="4"/>
  <c r="O1291" i="4"/>
  <c r="O1292" i="4"/>
  <c r="O1293" i="4"/>
  <c r="O1294" i="4"/>
  <c r="O1295" i="4"/>
  <c r="O1296" i="4"/>
  <c r="O1297" i="4"/>
  <c r="O1298" i="4"/>
  <c r="O1299" i="4"/>
  <c r="O1300" i="4"/>
  <c r="O1301" i="4"/>
  <c r="O1302" i="4"/>
  <c r="O1303" i="4"/>
  <c r="O1304" i="4"/>
  <c r="O1305" i="4"/>
  <c r="O1306" i="4"/>
  <c r="O1307" i="4"/>
  <c r="O1308" i="4"/>
  <c r="O1309" i="4"/>
  <c r="O1310" i="4"/>
  <c r="O1311" i="4"/>
  <c r="O1312" i="4"/>
  <c r="O1313" i="4"/>
  <c r="O1314" i="4"/>
  <c r="O1315" i="4"/>
  <c r="O1316" i="4"/>
  <c r="O1317" i="4"/>
  <c r="O1318" i="4"/>
  <c r="O1319" i="4"/>
  <c r="O1320" i="4"/>
  <c r="O1321" i="4"/>
  <c r="O1322" i="4"/>
  <c r="O1323" i="4"/>
  <c r="O1324" i="4"/>
  <c r="O1325" i="4"/>
  <c r="O1326" i="4"/>
  <c r="O1327" i="4"/>
  <c r="O1328" i="4"/>
  <c r="O1329" i="4"/>
  <c r="O1330" i="4"/>
  <c r="O1331" i="4"/>
  <c r="O1332" i="4"/>
  <c r="O1333" i="4"/>
  <c r="O1334" i="4"/>
  <c r="O1335" i="4"/>
  <c r="O1336" i="4"/>
  <c r="O1337" i="4"/>
  <c r="O1338" i="4"/>
  <c r="O1339" i="4"/>
  <c r="O1340" i="4"/>
  <c r="O1341" i="4"/>
  <c r="O1342" i="4"/>
  <c r="O1343" i="4"/>
  <c r="O1344" i="4"/>
  <c r="O1345" i="4"/>
  <c r="O1346" i="4"/>
  <c r="O1347" i="4"/>
  <c r="O1348" i="4"/>
  <c r="O1349" i="4"/>
  <c r="O1350" i="4"/>
  <c r="O1351" i="4"/>
  <c r="O1352" i="4"/>
  <c r="O1353" i="4"/>
  <c r="O1354" i="4"/>
  <c r="O1355" i="4"/>
  <c r="O1356" i="4"/>
  <c r="O1357" i="4"/>
  <c r="O1358" i="4"/>
  <c r="O1359" i="4"/>
  <c r="O1360" i="4"/>
  <c r="O1361" i="4"/>
  <c r="O1362" i="4"/>
  <c r="O1363" i="4"/>
  <c r="O1364" i="4"/>
  <c r="O1365" i="4"/>
  <c r="O1366" i="4"/>
  <c r="O1367" i="4"/>
  <c r="O1368" i="4"/>
  <c r="O1369" i="4"/>
  <c r="O1370" i="4"/>
  <c r="O1371" i="4"/>
  <c r="O1372" i="4"/>
  <c r="O1373" i="4"/>
  <c r="O1374" i="4"/>
  <c r="O1375" i="4"/>
  <c r="O1376" i="4"/>
  <c r="O1377" i="4"/>
  <c r="O1378" i="4"/>
  <c r="O1379" i="4"/>
  <c r="O1380" i="4"/>
  <c r="O1381" i="4"/>
  <c r="O1382" i="4"/>
  <c r="O1383" i="4"/>
  <c r="O1384" i="4"/>
  <c r="O1385" i="4"/>
  <c r="O1386" i="4"/>
  <c r="O1387" i="4"/>
  <c r="O1388" i="4"/>
  <c r="O1389" i="4"/>
  <c r="O1390" i="4"/>
  <c r="O1391" i="4"/>
  <c r="O1392" i="4"/>
  <c r="O1393" i="4"/>
  <c r="O1394" i="4"/>
  <c r="O1395" i="4"/>
  <c r="O1396" i="4"/>
  <c r="O1397" i="4"/>
  <c r="O1398" i="4"/>
  <c r="O1399" i="4"/>
  <c r="O1400" i="4"/>
  <c r="O1401" i="4"/>
  <c r="O1402" i="4"/>
  <c r="O1403" i="4"/>
  <c r="O1404" i="4"/>
  <c r="O1405" i="4"/>
  <c r="O1406" i="4"/>
  <c r="O1407" i="4"/>
  <c r="O1408" i="4"/>
  <c r="O1409" i="4"/>
  <c r="O1410" i="4"/>
  <c r="O1411" i="4"/>
  <c r="O1412" i="4"/>
  <c r="O1413" i="4"/>
  <c r="O1414" i="4"/>
  <c r="O1415" i="4"/>
  <c r="O1416" i="4"/>
  <c r="O1417" i="4"/>
  <c r="O1418" i="4"/>
  <c r="O1419" i="4"/>
  <c r="O1420" i="4"/>
  <c r="O1421" i="4"/>
  <c r="O1422" i="4"/>
  <c r="O1423" i="4"/>
  <c r="O1424" i="4"/>
  <c r="O1425" i="4"/>
  <c r="O1426" i="4"/>
  <c r="O1427" i="4"/>
  <c r="O1428" i="4"/>
  <c r="O1429" i="4"/>
  <c r="O1430" i="4"/>
  <c r="O1431" i="4"/>
  <c r="O1432" i="4"/>
  <c r="O1433" i="4"/>
  <c r="O1434" i="4"/>
  <c r="O1435" i="4"/>
  <c r="O1436" i="4"/>
  <c r="O1437" i="4"/>
  <c r="O1438" i="4"/>
  <c r="O1439" i="4"/>
  <c r="O1440" i="4"/>
  <c r="O1441" i="4"/>
  <c r="O1442" i="4"/>
  <c r="O1443" i="4"/>
  <c r="O1444" i="4"/>
  <c r="O1445" i="4"/>
  <c r="O1446" i="4"/>
  <c r="O1447" i="4"/>
  <c r="O1448" i="4"/>
  <c r="O1449" i="4"/>
  <c r="O1450" i="4"/>
  <c r="O1451" i="4"/>
  <c r="O1452" i="4"/>
  <c r="O1453" i="4"/>
  <c r="O1454" i="4"/>
  <c r="O1455" i="4"/>
  <c r="O1456" i="4"/>
  <c r="O1457" i="4"/>
  <c r="O1458" i="4"/>
  <c r="O1459" i="4"/>
  <c r="O1460" i="4"/>
  <c r="O1461" i="4"/>
  <c r="O1462" i="4"/>
  <c r="O1463" i="4"/>
  <c r="O1464" i="4"/>
  <c r="O1465" i="4"/>
  <c r="O1466" i="4"/>
  <c r="O1467" i="4"/>
  <c r="O1468" i="4"/>
  <c r="O1469" i="4"/>
  <c r="O1470" i="4"/>
  <c r="O1471" i="4"/>
  <c r="O1472" i="4"/>
  <c r="O1473" i="4"/>
  <c r="O1474" i="4"/>
  <c r="O1475" i="4"/>
  <c r="O1476" i="4"/>
  <c r="O1477" i="4"/>
  <c r="O1478" i="4"/>
  <c r="O1479" i="4"/>
  <c r="O1480" i="4"/>
  <c r="O1481" i="4"/>
  <c r="O1482" i="4"/>
  <c r="O1483" i="4"/>
  <c r="O1484" i="4"/>
  <c r="O1485" i="4"/>
  <c r="O1486" i="4"/>
  <c r="O1487" i="4"/>
  <c r="O1488" i="4"/>
  <c r="O1489" i="4"/>
  <c r="O1490" i="4"/>
  <c r="O1491" i="4"/>
  <c r="O1492" i="4"/>
  <c r="O1493" i="4"/>
  <c r="O1494" i="4"/>
  <c r="O1495" i="4"/>
  <c r="O1496" i="4"/>
  <c r="O1497" i="4"/>
  <c r="O1498" i="4"/>
  <c r="O1499" i="4"/>
  <c r="O1500" i="4"/>
  <c r="O1501" i="4"/>
  <c r="O1502" i="4"/>
  <c r="O1503" i="4"/>
  <c r="O1504" i="4"/>
  <c r="O1505" i="4"/>
  <c r="O1506" i="4"/>
  <c r="O1507" i="4"/>
  <c r="O1508" i="4"/>
  <c r="O1509" i="4"/>
  <c r="O1510" i="4"/>
  <c r="O1511" i="4"/>
  <c r="O1512" i="4"/>
  <c r="O1513" i="4"/>
  <c r="O1514" i="4"/>
  <c r="O1515" i="4"/>
  <c r="O1516" i="4"/>
  <c r="O1517" i="4"/>
  <c r="O1518" i="4"/>
  <c r="O1519" i="4"/>
  <c r="O1520" i="4"/>
  <c r="O1521" i="4"/>
  <c r="O1522" i="4"/>
  <c r="O1523" i="4"/>
  <c r="O1524" i="4"/>
  <c r="O1525" i="4"/>
  <c r="O1526" i="4"/>
  <c r="O1527" i="4"/>
  <c r="O1528" i="4"/>
  <c r="O1529" i="4"/>
  <c r="O1530" i="4"/>
  <c r="O1531" i="4"/>
  <c r="O1532" i="4"/>
  <c r="O1533" i="4"/>
  <c r="O1534" i="4"/>
  <c r="O1535" i="4"/>
  <c r="O1536" i="4"/>
  <c r="O1537" i="4"/>
  <c r="O1538" i="4"/>
  <c r="O1539" i="4"/>
  <c r="O1540" i="4"/>
  <c r="O1541" i="4"/>
  <c r="O1542" i="4"/>
  <c r="O1543" i="4"/>
  <c r="O1544" i="4"/>
  <c r="O1545" i="4"/>
  <c r="O1546" i="4"/>
  <c r="O1547" i="4"/>
  <c r="O1548" i="4"/>
  <c r="O1549" i="4"/>
  <c r="O1550" i="4"/>
  <c r="O1551" i="4"/>
  <c r="O1552" i="4"/>
  <c r="O1553" i="4"/>
  <c r="O1554" i="4"/>
  <c r="O1555" i="4"/>
  <c r="O1556" i="4"/>
  <c r="O1557" i="4"/>
  <c r="O1558" i="4"/>
  <c r="O1559" i="4"/>
  <c r="O1560" i="4"/>
  <c r="O1561" i="4"/>
  <c r="O1562" i="4"/>
  <c r="O1563" i="4"/>
  <c r="O1564" i="4"/>
  <c r="O1565" i="4"/>
  <c r="O1566" i="4"/>
  <c r="O1567" i="4"/>
  <c r="O1568" i="4"/>
  <c r="O1569" i="4"/>
  <c r="O1570" i="4"/>
  <c r="O1571" i="4"/>
  <c r="O1572" i="4"/>
  <c r="O1573" i="4"/>
  <c r="O1574" i="4"/>
  <c r="O1575" i="4"/>
  <c r="O1576" i="4"/>
  <c r="O1577" i="4"/>
  <c r="O1578" i="4"/>
  <c r="O1579" i="4"/>
  <c r="O1580" i="4"/>
  <c r="O1581" i="4"/>
  <c r="O1582" i="4"/>
  <c r="O1583" i="4"/>
  <c r="O1584" i="4"/>
  <c r="O1585" i="4"/>
  <c r="O1586" i="4"/>
  <c r="O1587" i="4"/>
  <c r="O1588" i="4"/>
  <c r="O1589" i="4"/>
  <c r="O1590" i="4"/>
  <c r="O1591" i="4"/>
  <c r="O1592" i="4"/>
  <c r="O1593" i="4"/>
  <c r="O1594" i="4"/>
  <c r="O1595" i="4"/>
  <c r="O1596" i="4"/>
  <c r="O1597" i="4"/>
  <c r="O1598" i="4"/>
  <c r="O1599" i="4"/>
  <c r="O1600" i="4"/>
  <c r="O1601" i="4"/>
  <c r="O1602" i="4"/>
  <c r="O1603" i="4"/>
  <c r="O1604" i="4"/>
  <c r="O1605" i="4"/>
  <c r="O1606" i="4"/>
  <c r="O1607" i="4"/>
  <c r="O1608" i="4"/>
  <c r="O1609" i="4"/>
  <c r="O1610" i="4"/>
  <c r="O1611" i="4"/>
  <c r="O1612" i="4"/>
  <c r="O1613" i="4"/>
  <c r="O1614" i="4"/>
  <c r="O1615" i="4"/>
  <c r="O1616" i="4"/>
  <c r="O1617" i="4"/>
  <c r="O1618" i="4"/>
  <c r="O1619" i="4"/>
  <c r="O1620" i="4"/>
  <c r="O1621" i="4"/>
  <c r="O1622" i="4"/>
  <c r="O1623" i="4"/>
  <c r="O1624" i="4"/>
  <c r="O1625" i="4"/>
  <c r="O1626" i="4"/>
  <c r="O1627" i="4"/>
  <c r="O1628" i="4"/>
  <c r="O1629" i="4"/>
  <c r="O1630" i="4"/>
  <c r="O1631" i="4"/>
  <c r="O1632" i="4"/>
  <c r="O1633" i="4"/>
  <c r="O1634" i="4"/>
  <c r="O1635" i="4"/>
  <c r="O1636" i="4"/>
  <c r="O1637" i="4"/>
  <c r="O1638" i="4"/>
  <c r="O1639" i="4"/>
  <c r="O1640" i="4"/>
  <c r="O1641" i="4"/>
  <c r="O1642" i="4"/>
  <c r="O1643" i="4"/>
  <c r="O1644" i="4"/>
  <c r="O1645" i="4"/>
  <c r="O1646" i="4"/>
  <c r="O1647" i="4"/>
  <c r="O1648" i="4"/>
  <c r="O1649" i="4"/>
  <c r="O1650" i="4"/>
  <c r="O1651" i="4"/>
  <c r="O1652" i="4"/>
  <c r="O1653" i="4"/>
  <c r="O1654" i="4"/>
  <c r="O1655" i="4"/>
  <c r="O1656" i="4"/>
  <c r="O1657" i="4"/>
  <c r="O1658" i="4"/>
  <c r="O1659" i="4"/>
  <c r="O1660" i="4"/>
  <c r="O1661" i="4"/>
  <c r="O1662" i="4"/>
  <c r="O1663" i="4"/>
  <c r="O1664" i="4"/>
  <c r="O1665" i="4"/>
  <c r="O1666" i="4"/>
  <c r="O1667" i="4"/>
  <c r="O1668" i="4"/>
  <c r="O1669" i="4"/>
  <c r="O1670" i="4"/>
  <c r="O1671" i="4"/>
  <c r="O1672" i="4"/>
  <c r="O1673" i="4"/>
  <c r="O1674" i="4"/>
  <c r="O1675" i="4"/>
  <c r="O1676" i="4"/>
  <c r="O1677" i="4"/>
  <c r="O1678" i="4"/>
  <c r="O1679" i="4"/>
  <c r="O1680" i="4"/>
  <c r="O1681" i="4"/>
  <c r="O1682" i="4"/>
  <c r="O1683" i="4"/>
  <c r="O1684" i="4"/>
  <c r="O1685" i="4"/>
  <c r="O1686" i="4"/>
  <c r="O1687" i="4"/>
  <c r="O1688" i="4"/>
  <c r="O1689" i="4"/>
  <c r="O1690" i="4"/>
  <c r="O1691" i="4"/>
  <c r="O1692" i="4"/>
  <c r="O1693" i="4"/>
  <c r="O1694" i="4"/>
  <c r="O1695" i="4"/>
  <c r="O1696" i="4"/>
  <c r="O1697" i="4"/>
  <c r="O1698" i="4"/>
  <c r="O1699" i="4"/>
  <c r="O1700" i="4"/>
  <c r="O1701" i="4"/>
  <c r="O1702" i="4"/>
  <c r="O1703" i="4"/>
  <c r="O1704" i="4"/>
  <c r="O1705" i="4"/>
  <c r="O1706" i="4"/>
  <c r="O1707" i="4"/>
  <c r="O1708" i="4"/>
  <c r="O1709" i="4"/>
  <c r="O1710" i="4"/>
  <c r="O1711" i="4"/>
  <c r="O1712" i="4"/>
  <c r="O1713" i="4"/>
  <c r="O1714" i="4"/>
  <c r="O1715" i="4"/>
  <c r="O1716" i="4"/>
  <c r="O1717" i="4"/>
  <c r="O1718" i="4"/>
  <c r="O1719" i="4"/>
  <c r="O1720" i="4"/>
  <c r="O1721" i="4"/>
  <c r="O1722" i="4"/>
  <c r="O1723" i="4"/>
  <c r="O1724" i="4"/>
  <c r="O1725" i="4"/>
  <c r="O1726" i="4"/>
  <c r="O1727" i="4"/>
  <c r="O1728" i="4"/>
  <c r="O1729" i="4"/>
  <c r="O1730" i="4"/>
  <c r="O1731" i="4"/>
  <c r="O1732" i="4"/>
  <c r="O1733" i="4"/>
  <c r="O1734" i="4"/>
  <c r="O1735" i="4"/>
  <c r="O1736" i="4"/>
  <c r="O1737" i="4"/>
  <c r="O1738" i="4"/>
  <c r="O1739" i="4"/>
  <c r="O1740" i="4"/>
  <c r="O1741" i="4"/>
  <c r="O1742" i="4"/>
  <c r="O1743" i="4"/>
  <c r="O1744" i="4"/>
  <c r="O1745" i="4"/>
  <c r="O1746" i="4"/>
  <c r="O1747" i="4"/>
  <c r="O1748" i="4"/>
  <c r="O1749" i="4"/>
  <c r="O1750" i="4"/>
  <c r="O1751" i="4"/>
  <c r="O1752" i="4"/>
  <c r="O1753" i="4"/>
  <c r="O1754" i="4"/>
  <c r="O1755" i="4"/>
  <c r="O1756" i="4"/>
  <c r="O1757" i="4"/>
  <c r="O1758" i="4"/>
  <c r="O1759" i="4"/>
  <c r="O1760" i="4"/>
  <c r="O1761" i="4"/>
  <c r="O1762" i="4"/>
  <c r="O1763" i="4"/>
  <c r="O1764" i="4"/>
  <c r="O1765" i="4"/>
  <c r="O1766" i="4"/>
  <c r="O1767" i="4"/>
  <c r="O1768" i="4"/>
  <c r="O1769" i="4"/>
  <c r="O1770" i="4"/>
  <c r="O1771" i="4"/>
  <c r="O1772" i="4"/>
  <c r="O1773" i="4"/>
  <c r="O1774" i="4"/>
  <c r="O1775" i="4"/>
  <c r="O1776" i="4"/>
  <c r="O1777" i="4"/>
  <c r="O1778" i="4"/>
  <c r="O1779" i="4"/>
  <c r="O1780" i="4"/>
  <c r="O1781" i="4"/>
  <c r="O1782" i="4"/>
  <c r="O1783" i="4"/>
  <c r="O1784" i="4"/>
  <c r="O1785" i="4"/>
  <c r="O1786" i="4"/>
  <c r="O1787" i="4"/>
  <c r="O1788" i="4"/>
  <c r="O1789" i="4"/>
  <c r="O1790" i="4"/>
  <c r="O1791" i="4"/>
  <c r="O1792" i="4"/>
  <c r="O1793" i="4"/>
  <c r="O1794" i="4"/>
  <c r="O1795" i="4"/>
  <c r="O1796" i="4"/>
  <c r="O1797" i="4"/>
  <c r="O1798" i="4"/>
  <c r="O1799" i="4"/>
  <c r="O1800" i="4"/>
  <c r="O1801" i="4"/>
  <c r="O1802" i="4"/>
  <c r="O1803" i="4"/>
  <c r="O1804" i="4"/>
  <c r="O1805" i="4"/>
  <c r="O1806" i="4"/>
  <c r="O1807" i="4"/>
  <c r="O1808" i="4"/>
  <c r="O1809" i="4"/>
  <c r="O1810" i="4"/>
  <c r="O1811" i="4"/>
  <c r="O1812" i="4"/>
  <c r="O1813" i="4"/>
  <c r="O1814" i="4"/>
  <c r="O1815" i="4"/>
  <c r="O1816" i="4"/>
  <c r="O1817" i="4"/>
  <c r="O1818" i="4"/>
  <c r="O1819" i="4"/>
  <c r="O1820" i="4"/>
  <c r="O1821" i="4"/>
  <c r="O1822" i="4"/>
  <c r="O1823" i="4"/>
  <c r="O1824" i="4"/>
  <c r="O1825" i="4"/>
  <c r="O1826" i="4"/>
  <c r="O1827" i="4"/>
  <c r="O1828" i="4"/>
  <c r="O1829" i="4"/>
  <c r="O1830" i="4"/>
  <c r="O1831" i="4"/>
  <c r="O1832" i="4"/>
  <c r="O1833" i="4"/>
  <c r="O1834" i="4"/>
  <c r="O1835" i="4"/>
  <c r="O1836" i="4"/>
  <c r="O1837" i="4"/>
  <c r="O1838" i="4"/>
  <c r="O1839" i="4"/>
  <c r="O1840" i="4"/>
  <c r="O1841" i="4"/>
  <c r="O1842" i="4"/>
  <c r="O1843" i="4"/>
  <c r="O1844" i="4"/>
  <c r="O1845" i="4"/>
  <c r="O1846" i="4"/>
  <c r="O1847" i="4"/>
  <c r="O1848" i="4"/>
  <c r="O1849" i="4"/>
  <c r="O1850" i="4"/>
  <c r="O1851" i="4"/>
  <c r="O1852" i="4"/>
  <c r="O1853" i="4"/>
  <c r="O1854" i="4"/>
  <c r="O1855" i="4"/>
  <c r="O1856" i="4"/>
  <c r="O1857" i="4"/>
  <c r="O1858" i="4"/>
  <c r="O1859" i="4"/>
  <c r="O1860" i="4"/>
  <c r="O1861" i="4"/>
  <c r="O1862" i="4"/>
  <c r="O1863" i="4"/>
  <c r="O1864" i="4"/>
  <c r="O1865" i="4"/>
  <c r="O1866" i="4"/>
  <c r="O1867" i="4"/>
  <c r="O1868" i="4"/>
  <c r="O1869" i="4"/>
  <c r="O1870" i="4"/>
  <c r="O1871" i="4"/>
  <c r="O1872" i="4"/>
  <c r="O1873" i="4"/>
  <c r="O1874" i="4"/>
  <c r="O1875" i="4"/>
  <c r="O1876" i="4"/>
  <c r="O1877" i="4"/>
  <c r="O1878" i="4"/>
  <c r="O1879" i="4"/>
  <c r="O1880" i="4"/>
  <c r="O1881" i="4"/>
  <c r="O1882" i="4"/>
  <c r="O1883" i="4"/>
  <c r="O1884" i="4"/>
  <c r="O1885" i="4"/>
  <c r="O1886" i="4"/>
  <c r="O1887" i="4"/>
  <c r="O1888" i="4"/>
  <c r="O1889" i="4"/>
  <c r="O1890" i="4"/>
  <c r="O1891" i="4"/>
  <c r="O1892" i="4"/>
  <c r="O1893" i="4"/>
  <c r="O1894" i="4"/>
  <c r="O1895" i="4"/>
  <c r="O1896" i="4"/>
  <c r="O1897" i="4"/>
  <c r="O1898" i="4"/>
  <c r="O1899" i="4"/>
  <c r="O1900" i="4"/>
  <c r="O1901" i="4"/>
  <c r="O1902" i="4"/>
  <c r="O1903" i="4"/>
  <c r="O1904" i="4"/>
  <c r="O1905" i="4"/>
  <c r="O1906" i="4"/>
  <c r="O1907" i="4"/>
  <c r="O1908" i="4"/>
  <c r="O1909" i="4"/>
  <c r="O1910" i="4"/>
  <c r="O1911" i="4"/>
  <c r="O1912" i="4"/>
  <c r="O1913" i="4"/>
  <c r="O1914" i="4"/>
  <c r="O1915" i="4"/>
  <c r="O1916" i="4"/>
  <c r="O1917" i="4"/>
  <c r="O1918" i="4"/>
  <c r="O1919" i="4"/>
  <c r="O1920" i="4"/>
  <c r="O1921" i="4"/>
  <c r="O1922" i="4"/>
  <c r="O1923" i="4"/>
  <c r="O1924" i="4"/>
  <c r="O1925" i="4"/>
  <c r="O1926" i="4"/>
  <c r="O1927" i="4"/>
  <c r="O1928" i="4"/>
  <c r="O1929" i="4"/>
  <c r="O1930" i="4"/>
  <c r="O1931" i="4"/>
  <c r="O1932" i="4"/>
  <c r="O1933" i="4"/>
  <c r="O1934" i="4"/>
  <c r="O1935" i="4"/>
  <c r="O1936" i="4"/>
  <c r="O1937" i="4"/>
  <c r="O1938" i="4"/>
  <c r="O1939" i="4"/>
  <c r="O1940" i="4"/>
  <c r="O1941" i="4"/>
  <c r="O1942" i="4"/>
  <c r="O1943" i="4"/>
  <c r="O1944" i="4"/>
  <c r="O1945" i="4"/>
  <c r="O1946" i="4"/>
  <c r="O1947" i="4"/>
  <c r="O1948" i="4"/>
  <c r="O1949" i="4"/>
  <c r="O1950" i="4"/>
  <c r="O1951" i="4"/>
  <c r="O1952" i="4"/>
  <c r="O1953" i="4"/>
  <c r="O1954" i="4"/>
  <c r="O1955" i="4"/>
  <c r="O1956" i="4"/>
  <c r="O1957" i="4"/>
  <c r="O1958" i="4"/>
  <c r="O1959" i="4"/>
  <c r="O1960" i="4"/>
  <c r="O1961" i="4"/>
  <c r="O1962" i="4"/>
  <c r="O1963" i="4"/>
  <c r="O1964" i="4"/>
  <c r="O1965" i="4"/>
  <c r="O1966" i="4"/>
  <c r="O1967" i="4"/>
  <c r="O1968" i="4"/>
  <c r="O1969" i="4"/>
  <c r="O1970" i="4"/>
  <c r="O1971" i="4"/>
  <c r="O1972" i="4"/>
  <c r="O1973" i="4"/>
  <c r="O1974" i="4"/>
  <c r="O1975" i="4"/>
  <c r="O1976" i="4"/>
  <c r="O1977" i="4"/>
  <c r="O1978" i="4"/>
  <c r="O1979" i="4"/>
  <c r="O1980" i="4"/>
  <c r="O1981" i="4"/>
  <c r="O1982" i="4"/>
  <c r="O1983" i="4"/>
  <c r="O1984" i="4"/>
  <c r="O1985" i="4"/>
  <c r="O1986" i="4"/>
  <c r="O1987" i="4"/>
  <c r="O1988" i="4"/>
  <c r="O1989" i="4"/>
  <c r="O1990" i="4"/>
  <c r="O1991" i="4"/>
  <c r="O1992" i="4"/>
  <c r="O1993" i="4"/>
  <c r="O1994" i="4"/>
  <c r="O1995" i="4"/>
  <c r="O1996" i="4"/>
  <c r="O1997" i="4"/>
  <c r="O1998" i="4"/>
  <c r="O1999" i="4"/>
  <c r="O2000" i="4"/>
  <c r="O2001" i="4"/>
  <c r="O2002" i="4"/>
  <c r="O2003" i="4"/>
  <c r="O2004" i="4"/>
  <c r="O2005" i="4"/>
  <c r="O2006" i="4"/>
  <c r="O2007" i="4"/>
  <c r="O2008" i="4"/>
  <c r="O2009" i="4"/>
  <c r="O2010" i="4"/>
  <c r="O2011" i="4"/>
  <c r="O2012" i="4"/>
  <c r="O2013" i="4"/>
  <c r="O2014" i="4"/>
  <c r="O2015" i="4"/>
  <c r="O2016" i="4"/>
  <c r="O2017" i="4"/>
  <c r="O2018" i="4"/>
  <c r="O2019" i="4"/>
  <c r="O2020" i="4"/>
  <c r="O2021" i="4"/>
  <c r="O2022" i="4"/>
  <c r="O2023" i="4"/>
  <c r="O2024" i="4"/>
  <c r="O2025" i="4"/>
  <c r="O2026" i="4"/>
  <c r="O2027" i="4"/>
  <c r="O2028" i="4"/>
  <c r="O2029" i="4"/>
  <c r="O2030" i="4"/>
  <c r="O2031" i="4"/>
  <c r="O2032" i="4"/>
  <c r="O2033" i="4"/>
  <c r="O2034" i="4"/>
  <c r="O2035" i="4"/>
  <c r="O2036" i="4"/>
  <c r="O2037" i="4"/>
  <c r="O2038" i="4"/>
  <c r="O2039" i="4"/>
  <c r="O2040" i="4"/>
  <c r="O2041" i="4"/>
  <c r="O2042" i="4"/>
  <c r="O2043" i="4"/>
  <c r="O2044" i="4"/>
  <c r="O2045" i="4"/>
  <c r="O2046" i="4"/>
  <c r="O2047" i="4"/>
  <c r="O2048" i="4"/>
  <c r="O2049" i="4"/>
  <c r="O2050" i="4"/>
  <c r="O2051" i="4"/>
  <c r="O2052" i="4"/>
  <c r="O2053" i="4"/>
  <c r="O2054" i="4"/>
  <c r="O2055" i="4"/>
  <c r="O2056" i="4"/>
  <c r="O2057" i="4"/>
  <c r="O2058" i="4"/>
  <c r="O2059" i="4"/>
  <c r="O2060" i="4"/>
  <c r="O2061" i="4"/>
  <c r="O2062" i="4"/>
  <c r="O2063" i="4"/>
  <c r="O2064" i="4"/>
  <c r="O2065" i="4"/>
  <c r="O2066" i="4"/>
  <c r="O2067" i="4"/>
  <c r="O2068" i="4"/>
  <c r="O2069" i="4"/>
  <c r="O2070" i="4"/>
  <c r="O2071" i="4"/>
  <c r="O2072" i="4"/>
  <c r="O2073" i="4"/>
  <c r="O2074" i="4"/>
  <c r="O2075" i="4"/>
  <c r="O2076" i="4"/>
  <c r="O2077" i="4"/>
  <c r="O2078" i="4"/>
  <c r="O2079" i="4"/>
  <c r="O2080" i="4"/>
  <c r="O2081" i="4"/>
  <c r="O2082" i="4"/>
  <c r="O2083" i="4"/>
  <c r="O2084" i="4"/>
  <c r="O2085" i="4"/>
  <c r="O2086" i="4"/>
  <c r="O2087" i="4"/>
  <c r="O2088" i="4"/>
  <c r="O2089" i="4"/>
  <c r="O2090" i="4"/>
  <c r="O2091" i="4"/>
  <c r="O2092" i="4"/>
  <c r="O2093" i="4"/>
  <c r="O2094" i="4"/>
  <c r="O2095" i="4"/>
  <c r="O2096" i="4"/>
  <c r="O2097" i="4"/>
  <c r="O2098" i="4"/>
  <c r="O2099" i="4"/>
  <c r="O2100" i="4"/>
  <c r="O2101" i="4"/>
  <c r="O2102" i="4"/>
  <c r="O2103" i="4"/>
  <c r="O2104" i="4"/>
  <c r="O2105" i="4"/>
  <c r="O2106" i="4"/>
  <c r="O2107" i="4"/>
  <c r="O2108" i="4"/>
  <c r="O2109" i="4"/>
  <c r="O2110" i="4"/>
  <c r="O2111" i="4"/>
  <c r="O2112" i="4"/>
  <c r="O2113" i="4"/>
  <c r="O2114" i="4"/>
  <c r="O2115" i="4"/>
  <c r="O2116" i="4"/>
  <c r="O2117" i="4"/>
  <c r="O2118" i="4"/>
  <c r="O2119" i="4"/>
  <c r="O2120" i="4"/>
  <c r="O2121" i="4"/>
  <c r="O2122" i="4"/>
  <c r="O2123" i="4"/>
  <c r="O2124" i="4"/>
  <c r="O2125" i="4"/>
  <c r="O2126" i="4"/>
  <c r="O2127" i="4"/>
  <c r="O2128" i="4"/>
  <c r="O2129" i="4"/>
  <c r="O2130" i="4"/>
  <c r="O2131" i="4"/>
  <c r="O2132" i="4"/>
  <c r="O2133" i="4"/>
  <c r="O2134" i="4"/>
  <c r="O2135" i="4"/>
  <c r="O2136" i="4"/>
  <c r="O2137" i="4"/>
  <c r="O2138" i="4"/>
  <c r="O2139" i="4"/>
  <c r="O2140" i="4"/>
  <c r="O2141" i="4"/>
  <c r="O2142" i="4"/>
  <c r="O2143" i="4"/>
  <c r="O2144" i="4"/>
  <c r="O2145" i="4"/>
  <c r="O2146" i="4"/>
  <c r="O2147" i="4"/>
  <c r="O2148" i="4"/>
  <c r="O2149" i="4"/>
  <c r="O2150" i="4"/>
  <c r="O2151" i="4"/>
  <c r="O2152" i="4"/>
  <c r="O2153" i="4"/>
  <c r="O2154" i="4"/>
  <c r="O2155" i="4"/>
  <c r="O2156" i="4"/>
  <c r="O2157" i="4"/>
  <c r="O2158" i="4"/>
  <c r="O2159" i="4"/>
  <c r="O2160" i="4"/>
  <c r="O2161" i="4"/>
  <c r="O2162" i="4"/>
  <c r="O2163" i="4"/>
  <c r="O2164" i="4"/>
  <c r="O2165" i="4"/>
  <c r="O2166" i="4"/>
  <c r="O2167" i="4"/>
  <c r="O2168" i="4"/>
  <c r="O2169" i="4"/>
  <c r="O2170" i="4"/>
  <c r="O2171" i="4"/>
  <c r="O2172" i="4"/>
  <c r="O2173" i="4"/>
  <c r="O2174" i="4"/>
  <c r="O2175" i="4"/>
  <c r="O2176" i="4"/>
  <c r="O2177" i="4"/>
  <c r="O2178" i="4"/>
  <c r="O2179" i="4"/>
  <c r="O2180" i="4"/>
  <c r="O2181" i="4"/>
  <c r="O2182" i="4"/>
  <c r="O2183" i="4"/>
  <c r="O2184" i="4"/>
  <c r="O2185" i="4"/>
  <c r="O2186" i="4"/>
  <c r="O2187" i="4"/>
  <c r="O2188" i="4"/>
  <c r="O2189" i="4"/>
  <c r="O2190" i="4"/>
  <c r="O2191" i="4"/>
  <c r="O2192" i="4"/>
  <c r="O2193" i="4"/>
  <c r="O2194" i="4"/>
  <c r="O2195" i="4"/>
  <c r="O2196" i="4"/>
  <c r="O2197" i="4"/>
  <c r="O2198" i="4"/>
  <c r="O2199" i="4"/>
  <c r="O2200" i="4"/>
  <c r="O2201" i="4"/>
  <c r="O2202" i="4"/>
  <c r="O2203" i="4"/>
  <c r="O2204" i="4"/>
  <c r="O2205" i="4"/>
  <c r="O2206" i="4"/>
  <c r="O2207" i="4"/>
  <c r="O2208" i="4"/>
  <c r="O2209" i="4"/>
  <c r="O2210" i="4"/>
  <c r="O2211" i="4"/>
  <c r="O2212" i="4"/>
  <c r="O2213" i="4"/>
  <c r="O2214" i="4"/>
  <c r="O2215" i="4"/>
  <c r="O2216" i="4"/>
  <c r="O2217" i="4"/>
  <c r="O2218" i="4"/>
  <c r="O2219" i="4"/>
  <c r="O2220" i="4"/>
  <c r="O2221" i="4"/>
  <c r="O2222" i="4"/>
  <c r="O2223" i="4"/>
  <c r="O2224" i="4"/>
  <c r="O2225" i="4"/>
  <c r="O2226" i="4"/>
  <c r="O2227" i="4"/>
  <c r="O2228" i="4"/>
  <c r="O2229" i="4"/>
  <c r="O2230" i="4"/>
  <c r="O2231" i="4"/>
  <c r="O2232" i="4"/>
  <c r="O2233" i="4"/>
  <c r="O2234" i="4"/>
  <c r="O2235" i="4"/>
  <c r="O2236" i="4"/>
  <c r="O2237" i="4"/>
  <c r="O2238" i="4"/>
  <c r="O2239" i="4"/>
  <c r="O2240" i="4"/>
  <c r="O2241" i="4"/>
  <c r="O2242" i="4"/>
  <c r="O2243" i="4"/>
  <c r="O2244" i="4"/>
  <c r="O2245" i="4"/>
  <c r="O2246" i="4"/>
  <c r="O2247" i="4"/>
  <c r="O2248" i="4"/>
  <c r="O2249" i="4"/>
  <c r="O2250" i="4"/>
  <c r="O2251" i="4"/>
  <c r="O2252" i="4"/>
  <c r="O2253" i="4"/>
  <c r="O2254" i="4"/>
  <c r="O2255" i="4"/>
  <c r="O2256" i="4"/>
  <c r="O2257" i="4"/>
  <c r="O2258" i="4"/>
  <c r="O2259" i="4"/>
  <c r="O2260" i="4"/>
  <c r="O2261" i="4"/>
  <c r="O2262" i="4"/>
  <c r="O2263" i="4"/>
  <c r="O2264" i="4"/>
  <c r="O2265" i="4"/>
  <c r="O2266" i="4"/>
  <c r="O2267" i="4"/>
  <c r="O2268" i="4"/>
  <c r="O2269" i="4"/>
  <c r="O2270" i="4"/>
  <c r="O2271" i="4"/>
  <c r="O2272" i="4"/>
  <c r="O2273" i="4"/>
  <c r="O2274" i="4"/>
  <c r="O2275" i="4"/>
  <c r="O2276" i="4"/>
  <c r="O2277" i="4"/>
  <c r="O2278" i="4"/>
  <c r="O2279" i="4"/>
  <c r="O2280" i="4"/>
  <c r="O2281" i="4"/>
  <c r="O2282" i="4"/>
  <c r="O2283" i="4"/>
  <c r="O2284" i="4"/>
  <c r="O2285" i="4"/>
  <c r="O2286" i="4"/>
  <c r="O2287" i="4"/>
  <c r="O2288" i="4"/>
  <c r="O2289" i="4"/>
  <c r="O2290" i="4"/>
  <c r="O2291" i="4"/>
  <c r="O2292" i="4"/>
  <c r="O2293" i="4"/>
  <c r="O2294" i="4"/>
  <c r="O2295" i="4"/>
  <c r="O2296" i="4"/>
  <c r="O2297" i="4"/>
  <c r="O2298" i="4"/>
  <c r="O2299" i="4"/>
  <c r="O2300" i="4"/>
  <c r="O2301" i="4"/>
  <c r="O2302" i="4"/>
  <c r="O2303" i="4"/>
  <c r="O2304" i="4"/>
  <c r="O2305" i="4"/>
  <c r="O2306" i="4"/>
  <c r="O2307" i="4"/>
  <c r="O2308" i="4"/>
  <c r="O2309" i="4"/>
  <c r="O2310" i="4"/>
  <c r="O2311" i="4"/>
  <c r="O2312" i="4"/>
  <c r="O2313" i="4"/>
  <c r="O2314" i="4"/>
  <c r="O2315" i="4"/>
  <c r="O2316" i="4"/>
  <c r="O2317" i="4"/>
  <c r="O2318" i="4"/>
  <c r="O2319" i="4"/>
  <c r="O2320" i="4"/>
  <c r="O2321" i="4"/>
  <c r="O2322" i="4"/>
  <c r="O2323" i="4"/>
  <c r="O2324" i="4"/>
  <c r="O2325" i="4"/>
  <c r="O2326" i="4"/>
  <c r="O2327" i="4"/>
  <c r="O2328" i="4"/>
  <c r="O2329" i="4"/>
  <c r="O2330" i="4"/>
  <c r="O2331" i="4"/>
  <c r="O2332" i="4"/>
  <c r="O2333" i="4"/>
  <c r="O2334" i="4"/>
  <c r="O2335" i="4"/>
  <c r="O2336" i="4"/>
  <c r="O2337" i="4"/>
  <c r="O2338" i="4"/>
  <c r="O2339" i="4"/>
  <c r="O2340" i="4"/>
  <c r="O2341" i="4"/>
  <c r="O2342" i="4"/>
  <c r="O2343" i="4"/>
  <c r="O2344" i="4"/>
  <c r="O2345" i="4"/>
  <c r="O2346" i="4"/>
  <c r="O2347" i="4"/>
  <c r="O2348" i="4"/>
  <c r="O2349" i="4"/>
  <c r="O2350" i="4"/>
  <c r="O2351" i="4"/>
  <c r="O2352" i="4"/>
  <c r="O2353" i="4"/>
  <c r="O2354" i="4"/>
  <c r="O2355" i="4"/>
  <c r="O2356" i="4"/>
  <c r="O2357" i="4"/>
  <c r="O2358" i="4"/>
  <c r="O2359" i="4"/>
  <c r="O2360" i="4"/>
  <c r="O2361" i="4"/>
  <c r="O2362" i="4"/>
  <c r="O2363" i="4"/>
  <c r="O2364" i="4"/>
  <c r="O2365" i="4"/>
  <c r="O2366" i="4"/>
  <c r="O2367" i="4"/>
  <c r="O2368" i="4"/>
  <c r="O2369" i="4"/>
  <c r="O2370" i="4"/>
  <c r="O2371" i="4"/>
  <c r="O2372" i="4"/>
  <c r="O2373" i="4"/>
  <c r="O2374" i="4"/>
  <c r="O2375" i="4"/>
  <c r="O2376" i="4"/>
  <c r="O2377" i="4"/>
  <c r="O2378" i="4"/>
  <c r="O2379" i="4"/>
  <c r="O2380" i="4"/>
  <c r="O2381" i="4"/>
  <c r="O2382" i="4"/>
  <c r="O2383" i="4"/>
  <c r="O2384" i="4"/>
  <c r="O2385" i="4"/>
  <c r="O2386" i="4"/>
  <c r="O2387" i="4"/>
  <c r="O2388" i="4"/>
  <c r="O2389" i="4"/>
  <c r="O2390" i="4"/>
  <c r="O2391" i="4"/>
  <c r="O2392" i="4"/>
  <c r="O2393" i="4"/>
  <c r="O2394" i="4"/>
  <c r="O2395" i="4"/>
  <c r="O2396" i="4"/>
  <c r="O2397" i="4"/>
  <c r="O2398" i="4"/>
  <c r="O2399" i="4"/>
  <c r="O2400" i="4"/>
  <c r="O2401" i="4"/>
  <c r="O2402" i="4"/>
  <c r="O2403" i="4"/>
  <c r="O2404" i="4"/>
  <c r="O2405" i="4"/>
  <c r="O2406" i="4"/>
  <c r="O2407" i="4"/>
  <c r="O2408" i="4"/>
  <c r="O2409" i="4"/>
  <c r="O2410" i="4"/>
  <c r="O2411" i="4"/>
  <c r="O2412" i="4"/>
  <c r="O2413" i="4"/>
  <c r="O2414" i="4"/>
  <c r="O2415" i="4"/>
  <c r="O2416" i="4"/>
  <c r="O2417" i="4"/>
  <c r="O2418" i="4"/>
  <c r="O2419" i="4"/>
  <c r="O2420" i="4"/>
  <c r="O2421" i="4"/>
  <c r="O2422" i="4"/>
  <c r="O2423" i="4"/>
  <c r="O2424" i="4"/>
  <c r="O2425" i="4"/>
  <c r="O2426" i="4"/>
  <c r="O2427" i="4"/>
  <c r="O2428" i="4"/>
  <c r="O2429" i="4"/>
  <c r="O2430" i="4"/>
  <c r="O2431" i="4"/>
  <c r="O2432" i="4"/>
  <c r="O2433" i="4"/>
  <c r="O2434" i="4"/>
  <c r="O2435" i="4"/>
  <c r="O2436" i="4"/>
  <c r="O2437" i="4"/>
  <c r="O2438" i="4"/>
  <c r="O2439" i="4"/>
  <c r="O2440" i="4"/>
  <c r="O2441" i="4"/>
  <c r="O2442" i="4"/>
  <c r="O2443" i="4"/>
  <c r="O2444" i="4"/>
  <c r="O2445" i="4"/>
  <c r="O2446" i="4"/>
  <c r="O2447" i="4"/>
  <c r="O2448" i="4"/>
  <c r="O2449" i="4"/>
  <c r="O2450" i="4"/>
  <c r="O2451" i="4"/>
  <c r="O2452" i="4"/>
  <c r="O2453" i="4"/>
  <c r="O2454" i="4"/>
  <c r="O2455" i="4"/>
  <c r="O2456" i="4"/>
  <c r="O2457" i="4"/>
  <c r="O2458" i="4"/>
  <c r="O2459" i="4"/>
  <c r="O2460" i="4"/>
  <c r="O2461" i="4"/>
  <c r="O2462" i="4"/>
  <c r="O2463" i="4"/>
  <c r="O2464" i="4"/>
  <c r="O2465" i="4"/>
  <c r="O2466" i="4"/>
  <c r="O2467" i="4"/>
  <c r="O2468" i="4"/>
  <c r="O2469" i="4"/>
  <c r="O2470" i="4"/>
  <c r="O2471" i="4"/>
  <c r="O2472" i="4"/>
  <c r="O2473" i="4"/>
  <c r="O2474" i="4"/>
  <c r="O2475" i="4"/>
  <c r="O2476" i="4"/>
  <c r="O2477" i="4"/>
  <c r="O2478" i="4"/>
  <c r="O2479" i="4"/>
  <c r="O2480" i="4"/>
  <c r="O2481" i="4"/>
  <c r="O2482" i="4"/>
  <c r="O2483" i="4"/>
  <c r="O2484" i="4"/>
  <c r="O2485" i="4"/>
  <c r="O2486" i="4"/>
  <c r="O2487" i="4"/>
  <c r="O2488" i="4"/>
  <c r="O2489" i="4"/>
  <c r="O2490" i="4"/>
  <c r="O2491" i="4"/>
  <c r="O2492" i="4"/>
  <c r="O2493" i="4"/>
  <c r="O2494" i="4"/>
  <c r="O2495" i="4"/>
  <c r="O2496" i="4"/>
  <c r="O2497" i="4"/>
  <c r="O2498" i="4"/>
  <c r="O2499" i="4"/>
  <c r="O2500" i="4"/>
  <c r="O2501" i="4"/>
  <c r="O2502" i="4"/>
  <c r="O2503" i="4"/>
  <c r="O2504" i="4"/>
  <c r="O2505" i="4"/>
  <c r="O2506" i="4"/>
  <c r="O2507" i="4"/>
  <c r="O2508" i="4"/>
  <c r="O2509" i="4"/>
  <c r="O2510" i="4"/>
  <c r="O2511" i="4"/>
  <c r="O2512" i="4"/>
  <c r="O2513" i="4"/>
  <c r="O2514" i="4"/>
  <c r="O2515" i="4"/>
  <c r="O2516" i="4"/>
  <c r="O2517" i="4"/>
  <c r="O2518" i="4"/>
  <c r="O2519" i="4"/>
  <c r="O2520" i="4"/>
  <c r="O2521" i="4"/>
  <c r="O2522" i="4"/>
  <c r="O2523" i="4"/>
  <c r="O2524" i="4"/>
  <c r="O2525" i="4"/>
  <c r="O2526" i="4"/>
  <c r="O2527" i="4"/>
  <c r="O2528" i="4"/>
  <c r="O2529" i="4"/>
  <c r="O2530" i="4"/>
  <c r="O2531" i="4"/>
  <c r="O2532" i="4"/>
  <c r="O2533" i="4"/>
  <c r="O2534" i="4"/>
  <c r="O2535" i="4"/>
  <c r="O2536" i="4"/>
  <c r="O2537" i="4"/>
  <c r="O2538" i="4"/>
  <c r="O2539" i="4"/>
  <c r="O2540" i="4"/>
  <c r="O2541" i="4"/>
  <c r="O2542" i="4"/>
  <c r="O2543" i="4"/>
  <c r="O2544" i="4"/>
  <c r="O2545" i="4"/>
  <c r="O2546" i="4"/>
  <c r="O2547" i="4"/>
  <c r="O2548" i="4"/>
  <c r="O2549" i="4"/>
  <c r="O2550" i="4"/>
  <c r="O2551" i="4"/>
  <c r="O2552" i="4"/>
  <c r="O2553" i="4"/>
  <c r="O2554" i="4"/>
  <c r="O2555" i="4"/>
  <c r="O2556" i="4"/>
  <c r="O2557" i="4"/>
  <c r="O2558" i="4"/>
  <c r="O2559" i="4"/>
  <c r="O2560" i="4"/>
  <c r="O2561" i="4"/>
  <c r="O2562" i="4"/>
  <c r="O2563" i="4"/>
  <c r="O2564" i="4"/>
  <c r="O2565" i="4"/>
  <c r="O2566" i="4"/>
  <c r="O2567" i="4"/>
  <c r="O2568" i="4"/>
  <c r="O2569" i="4"/>
  <c r="O2570" i="4"/>
  <c r="O2571" i="4"/>
  <c r="O2572" i="4"/>
  <c r="O2573" i="4"/>
  <c r="O2574" i="4"/>
  <c r="O2575" i="4"/>
  <c r="O2576" i="4"/>
  <c r="O2577" i="4"/>
  <c r="O2578" i="4"/>
  <c r="O2579" i="4"/>
  <c r="O2580" i="4"/>
  <c r="O2581" i="4"/>
  <c r="O2582" i="4"/>
  <c r="O2583" i="4"/>
  <c r="O2584" i="4"/>
  <c r="O2585" i="4"/>
  <c r="O2586" i="4"/>
  <c r="O2587" i="4"/>
  <c r="O2588" i="4"/>
  <c r="O2589" i="4"/>
  <c r="O2590" i="4"/>
  <c r="O2591" i="4"/>
  <c r="O2592" i="4"/>
  <c r="O2593" i="4"/>
  <c r="O2594" i="4"/>
  <c r="O2595" i="4"/>
  <c r="O2596" i="4"/>
  <c r="O2597" i="4"/>
  <c r="O2598" i="4"/>
  <c r="O2599" i="4"/>
  <c r="O2600" i="4"/>
  <c r="O2601" i="4"/>
  <c r="O2602" i="4"/>
  <c r="O2603" i="4"/>
  <c r="O2604" i="4"/>
  <c r="O2605" i="4"/>
  <c r="O2606" i="4"/>
  <c r="O2607" i="4"/>
  <c r="O2608" i="4"/>
  <c r="O2609" i="4"/>
  <c r="O2610" i="4"/>
  <c r="O2611" i="4"/>
  <c r="O2612" i="4"/>
  <c r="O2613" i="4"/>
  <c r="O2614" i="4"/>
  <c r="O2615" i="4"/>
  <c r="O2616" i="4"/>
  <c r="O2617" i="4"/>
  <c r="O2618" i="4"/>
  <c r="O2619" i="4"/>
  <c r="O2620" i="4"/>
  <c r="O2621" i="4"/>
  <c r="O2622" i="4"/>
  <c r="O2623" i="4"/>
  <c r="O2624" i="4"/>
  <c r="O2625" i="4"/>
  <c r="O2626" i="4"/>
  <c r="O2627" i="4"/>
  <c r="O2628" i="4"/>
  <c r="O2629" i="4"/>
  <c r="O2630" i="4"/>
  <c r="O2631" i="4"/>
  <c r="O2632" i="4"/>
  <c r="O2633" i="4"/>
  <c r="O2634" i="4"/>
  <c r="O2635" i="4"/>
  <c r="O2636" i="4"/>
  <c r="O2637" i="4"/>
  <c r="O2638" i="4"/>
  <c r="O2639" i="4"/>
  <c r="O2640" i="4"/>
  <c r="O2641" i="4"/>
  <c r="O2642" i="4"/>
  <c r="O2643" i="4"/>
  <c r="O2644" i="4"/>
  <c r="O2645" i="4"/>
  <c r="O2646" i="4"/>
  <c r="O2647" i="4"/>
  <c r="O2648" i="4"/>
  <c r="O2649" i="4"/>
  <c r="O2650" i="4"/>
  <c r="O2651" i="4"/>
  <c r="O2652" i="4"/>
  <c r="O2653" i="4"/>
  <c r="O2654" i="4"/>
  <c r="O2655" i="4"/>
  <c r="O2656" i="4"/>
  <c r="O2657" i="4"/>
  <c r="O2658" i="4"/>
  <c r="O2659" i="4"/>
  <c r="O2660" i="4"/>
  <c r="O2661" i="4"/>
  <c r="O2662" i="4"/>
  <c r="O2663" i="4"/>
  <c r="O2664" i="4"/>
  <c r="O2665" i="4"/>
  <c r="O2666" i="4"/>
  <c r="O2667" i="4"/>
  <c r="O2668" i="4"/>
  <c r="O2669" i="4"/>
  <c r="O2670" i="4"/>
  <c r="O2671" i="4"/>
  <c r="O2672" i="4"/>
  <c r="O2673" i="4"/>
  <c r="O2674" i="4"/>
  <c r="O2675" i="4"/>
  <c r="O2676" i="4"/>
  <c r="O2677" i="4"/>
  <c r="O2678" i="4"/>
  <c r="O2679" i="4"/>
  <c r="O2680" i="4"/>
  <c r="O2681" i="4"/>
  <c r="O2682" i="4"/>
  <c r="O2683" i="4"/>
  <c r="O2684" i="4"/>
  <c r="O2685" i="4"/>
  <c r="O2686" i="4"/>
  <c r="O2687" i="4"/>
  <c r="O2688" i="4"/>
  <c r="O2689" i="4"/>
  <c r="O2690" i="4"/>
  <c r="O2691" i="4"/>
  <c r="O2692" i="4"/>
  <c r="O2693" i="4"/>
  <c r="O2694" i="4"/>
  <c r="O2695" i="4"/>
  <c r="O2696" i="4"/>
  <c r="O2697" i="4"/>
  <c r="O2698" i="4"/>
  <c r="O2699" i="4"/>
  <c r="O2700" i="4"/>
  <c r="O2701" i="4"/>
  <c r="O2702" i="4"/>
  <c r="O2703" i="4"/>
  <c r="O2704" i="4"/>
  <c r="O2705" i="4"/>
  <c r="O2706" i="4"/>
  <c r="O2707" i="4"/>
  <c r="O2708" i="4"/>
  <c r="O2709" i="4"/>
  <c r="O2710" i="4"/>
  <c r="O2711" i="4"/>
  <c r="O2712" i="4"/>
  <c r="O2713" i="4"/>
  <c r="O2714" i="4"/>
  <c r="O2715" i="4"/>
  <c r="O2716" i="4"/>
  <c r="O2717" i="4"/>
  <c r="O2718" i="4"/>
  <c r="O2719" i="4"/>
  <c r="O2720" i="4"/>
  <c r="O2721" i="4"/>
  <c r="O2722" i="4"/>
  <c r="O2723" i="4"/>
  <c r="O2724" i="4"/>
  <c r="O2725" i="4"/>
  <c r="O2726" i="4"/>
  <c r="O2727" i="4"/>
  <c r="O2728" i="4"/>
  <c r="O2729" i="4"/>
  <c r="O2730" i="4"/>
  <c r="O2731" i="4"/>
  <c r="O2732" i="4"/>
  <c r="O2733" i="4"/>
  <c r="O2734" i="4"/>
  <c r="O2735" i="4"/>
  <c r="O2736" i="4"/>
  <c r="O2737" i="4"/>
  <c r="O2738" i="4"/>
  <c r="O2739" i="4"/>
  <c r="O2740" i="4"/>
  <c r="O2741" i="4"/>
  <c r="O2742" i="4"/>
  <c r="O2743" i="4"/>
  <c r="O2744" i="4"/>
  <c r="O2745" i="4"/>
  <c r="O2746" i="4"/>
  <c r="O2747" i="4"/>
  <c r="O2748" i="4"/>
  <c r="O2749" i="4"/>
  <c r="O2750" i="4"/>
  <c r="O2751" i="4"/>
  <c r="O2752" i="4"/>
  <c r="O2753" i="4"/>
  <c r="O2754" i="4"/>
  <c r="O2755" i="4"/>
  <c r="O2756" i="4"/>
  <c r="O2757" i="4"/>
  <c r="O2758" i="4"/>
  <c r="O2759" i="4"/>
  <c r="O2760" i="4"/>
  <c r="O2761" i="4"/>
  <c r="O2762" i="4"/>
  <c r="O2763" i="4"/>
  <c r="O2764" i="4"/>
  <c r="O2765" i="4"/>
  <c r="O2766" i="4"/>
  <c r="O2767" i="4"/>
  <c r="O2768" i="4"/>
  <c r="O2769" i="4"/>
  <c r="O2770" i="4"/>
  <c r="O2771" i="4"/>
  <c r="O2772" i="4"/>
  <c r="O2773" i="4"/>
  <c r="O2774" i="4"/>
  <c r="O2775" i="4"/>
  <c r="O2776" i="4"/>
  <c r="O2777" i="4"/>
  <c r="O2778" i="4"/>
  <c r="O2779" i="4"/>
  <c r="O2780" i="4"/>
  <c r="O2781" i="4"/>
  <c r="O2782" i="4"/>
  <c r="O2783" i="4"/>
  <c r="O2784" i="4"/>
  <c r="O2785" i="4"/>
  <c r="O2786" i="4"/>
  <c r="O2787" i="4"/>
  <c r="O2788" i="4"/>
  <c r="O2789" i="4"/>
  <c r="O2790" i="4"/>
  <c r="O2791" i="4"/>
  <c r="O2792" i="4"/>
  <c r="O2793" i="4"/>
  <c r="O2794" i="4"/>
  <c r="O2795" i="4"/>
  <c r="O2796" i="4"/>
  <c r="O2797" i="4"/>
  <c r="O2798" i="4"/>
  <c r="O2799" i="4"/>
  <c r="O2800" i="4"/>
  <c r="O2801" i="4"/>
  <c r="O2802" i="4"/>
  <c r="O2803" i="4"/>
  <c r="O2804" i="4"/>
  <c r="O2805" i="4"/>
  <c r="O2806" i="4"/>
  <c r="O2807" i="4"/>
  <c r="O2808" i="4"/>
  <c r="O2809" i="4"/>
  <c r="O2810" i="4"/>
  <c r="O2811" i="4"/>
  <c r="O2812" i="4"/>
  <c r="O2813" i="4"/>
  <c r="O2814" i="4"/>
  <c r="O2815" i="4"/>
  <c r="O2816" i="4"/>
  <c r="O2817" i="4"/>
  <c r="O2818" i="4"/>
  <c r="O2819" i="4"/>
  <c r="O2820" i="4"/>
  <c r="O2821" i="4"/>
  <c r="O2822" i="4"/>
  <c r="O2823" i="4"/>
  <c r="O2824" i="4"/>
  <c r="O2825" i="4"/>
  <c r="O2826" i="4"/>
  <c r="O2827" i="4"/>
  <c r="O2828" i="4"/>
  <c r="O2829" i="4"/>
  <c r="O2830" i="4"/>
  <c r="O2831" i="4"/>
  <c r="O2832" i="4"/>
  <c r="O2833" i="4"/>
  <c r="O2834" i="4"/>
  <c r="O2835" i="4"/>
  <c r="O2836" i="4"/>
  <c r="O2837" i="4"/>
  <c r="O2838" i="4"/>
  <c r="O2839" i="4"/>
  <c r="O2840" i="4"/>
  <c r="O2841" i="4"/>
  <c r="O2842" i="4"/>
  <c r="O2843" i="4"/>
  <c r="O2844" i="4"/>
  <c r="O2845" i="4"/>
  <c r="O2846" i="4"/>
  <c r="O2847" i="4"/>
  <c r="O2848" i="4"/>
  <c r="O2849" i="4"/>
  <c r="O2850" i="4"/>
  <c r="O2851" i="4"/>
  <c r="O2852" i="4"/>
  <c r="O2853" i="4"/>
  <c r="O2854" i="4"/>
  <c r="O2855" i="4"/>
  <c r="O2856" i="4"/>
  <c r="O2857" i="4"/>
  <c r="O2858" i="4"/>
  <c r="O2859" i="4"/>
  <c r="O2860" i="4"/>
  <c r="O2861" i="4"/>
  <c r="O2862" i="4"/>
  <c r="O2863" i="4"/>
  <c r="O2864" i="4"/>
  <c r="O2865" i="4"/>
  <c r="O2866" i="4"/>
  <c r="O2867" i="4"/>
  <c r="O2868" i="4"/>
  <c r="O2869" i="4"/>
  <c r="O2870" i="4"/>
  <c r="O2871" i="4"/>
  <c r="O2872" i="4"/>
  <c r="O2873" i="4"/>
  <c r="O2874" i="4"/>
  <c r="O2875" i="4"/>
  <c r="O2876" i="4"/>
  <c r="O2877" i="4"/>
  <c r="O2878" i="4"/>
  <c r="O2879" i="4"/>
  <c r="O2880" i="4"/>
  <c r="O2881" i="4"/>
  <c r="O2882" i="4"/>
  <c r="O2883" i="4"/>
  <c r="O2884" i="4"/>
  <c r="O2885" i="4"/>
  <c r="O2886" i="4"/>
  <c r="O2887" i="4"/>
  <c r="O2888" i="4"/>
  <c r="O2889" i="4"/>
  <c r="O2890" i="4"/>
  <c r="O2891" i="4"/>
  <c r="O2892" i="4"/>
  <c r="O2893" i="4"/>
  <c r="O2894" i="4"/>
  <c r="O2895" i="4"/>
  <c r="O2896" i="4"/>
  <c r="O2897" i="4"/>
  <c r="O2898" i="4"/>
  <c r="O2899" i="4"/>
  <c r="O2900" i="4"/>
  <c r="O2901" i="4"/>
  <c r="O2902" i="4"/>
  <c r="O2903" i="4"/>
  <c r="O2904" i="4"/>
  <c r="O2905" i="4"/>
  <c r="O2906" i="4"/>
  <c r="O2907" i="4"/>
  <c r="O2908" i="4"/>
  <c r="O2909" i="4"/>
  <c r="O2910" i="4"/>
  <c r="O2911" i="4"/>
  <c r="O2912" i="4"/>
  <c r="O2913" i="4"/>
  <c r="O2914" i="4"/>
  <c r="O2915" i="4"/>
  <c r="O2916" i="4"/>
  <c r="O2917" i="4"/>
  <c r="O2918" i="4"/>
  <c r="O2919" i="4"/>
  <c r="O2920" i="4"/>
  <c r="O2921" i="4"/>
  <c r="O2922" i="4"/>
  <c r="O2923" i="4"/>
  <c r="O2924" i="4"/>
  <c r="O2925" i="4"/>
  <c r="O2926" i="4"/>
  <c r="O2927" i="4"/>
  <c r="O2928" i="4"/>
  <c r="O2929" i="4"/>
  <c r="O2930" i="4"/>
  <c r="O2931" i="4"/>
  <c r="O2932" i="4"/>
  <c r="O2933" i="4"/>
  <c r="O2934" i="4"/>
  <c r="O2935" i="4"/>
  <c r="O2936" i="4"/>
  <c r="O2937" i="4"/>
  <c r="O2938" i="4"/>
  <c r="O2939" i="4"/>
  <c r="O2940" i="4"/>
  <c r="O2941" i="4"/>
  <c r="O2942" i="4"/>
  <c r="O2943" i="4"/>
  <c r="O2944" i="4"/>
  <c r="O2945" i="4"/>
  <c r="O2946" i="4"/>
  <c r="O2947" i="4"/>
  <c r="O2948" i="4"/>
  <c r="O2949" i="4"/>
  <c r="O2950" i="4"/>
  <c r="O2951" i="4"/>
  <c r="O2952" i="4"/>
  <c r="O2953" i="4"/>
  <c r="O2954" i="4"/>
  <c r="O2955" i="4"/>
  <c r="O2956" i="4"/>
  <c r="O2957" i="4"/>
  <c r="O2958" i="4"/>
  <c r="O2959" i="4"/>
  <c r="O2960" i="4"/>
  <c r="O2961" i="4"/>
  <c r="O2962" i="4"/>
  <c r="O2963" i="4"/>
  <c r="O2964" i="4"/>
  <c r="O2965" i="4"/>
  <c r="O2966" i="4"/>
  <c r="O2967" i="4"/>
  <c r="O2968" i="4"/>
  <c r="O2969" i="4"/>
  <c r="O2970" i="4"/>
  <c r="O2971" i="4"/>
  <c r="O2972" i="4"/>
  <c r="O2973" i="4"/>
  <c r="O2974" i="4"/>
  <c r="O2975" i="4"/>
  <c r="O2976" i="4"/>
  <c r="O2977" i="4"/>
  <c r="O2978" i="4"/>
  <c r="O2979" i="4"/>
  <c r="O2980" i="4"/>
  <c r="O2981" i="4"/>
  <c r="O2982" i="4"/>
  <c r="O2983" i="4"/>
  <c r="O2984" i="4"/>
  <c r="O2985" i="4"/>
  <c r="O2986" i="4"/>
  <c r="O2987" i="4"/>
  <c r="O2988" i="4"/>
  <c r="O2989" i="4"/>
  <c r="O2990" i="4"/>
  <c r="O2991" i="4"/>
  <c r="O2992" i="4"/>
  <c r="O2993" i="4"/>
  <c r="O2994" i="4"/>
  <c r="O2995" i="4"/>
  <c r="O2996" i="4"/>
  <c r="O2997" i="4"/>
  <c r="O2998" i="4"/>
  <c r="O2999" i="4"/>
  <c r="O3000" i="4"/>
  <c r="O3001" i="4"/>
  <c r="O3002" i="4"/>
  <c r="O3003" i="4"/>
  <c r="O3004" i="4"/>
  <c r="O3005" i="4"/>
  <c r="O3006" i="4"/>
  <c r="O3007" i="4"/>
  <c r="O3008" i="4"/>
  <c r="O3009" i="4"/>
  <c r="O3010" i="4"/>
  <c r="O3011" i="4"/>
  <c r="O3012" i="4"/>
  <c r="O3013" i="4"/>
  <c r="O3014" i="4"/>
  <c r="O3015" i="4"/>
  <c r="O3016" i="4"/>
  <c r="O3017" i="4"/>
  <c r="O3018" i="4"/>
  <c r="O3019" i="4"/>
  <c r="O3020" i="4"/>
  <c r="O3021" i="4"/>
  <c r="O3022" i="4"/>
  <c r="O3023" i="4"/>
  <c r="O3024" i="4"/>
  <c r="O3025" i="4"/>
  <c r="O3026" i="4"/>
  <c r="O3027" i="4"/>
  <c r="O3028" i="4"/>
  <c r="O3029" i="4"/>
  <c r="O3030" i="4"/>
  <c r="O3031" i="4"/>
  <c r="O3032" i="4"/>
  <c r="O3033" i="4"/>
  <c r="O3034" i="4"/>
  <c r="O3035" i="4"/>
  <c r="O3036" i="4"/>
  <c r="O3037" i="4"/>
  <c r="O3038" i="4"/>
  <c r="O3039" i="4"/>
  <c r="O3040" i="4"/>
  <c r="O3041" i="4"/>
  <c r="O3042" i="4"/>
  <c r="O3043" i="4"/>
  <c r="O3044" i="4"/>
  <c r="O3045" i="4"/>
  <c r="O3046" i="4"/>
  <c r="O3047" i="4"/>
  <c r="O3048" i="4"/>
  <c r="O3049" i="4"/>
  <c r="O3050" i="4"/>
  <c r="O3051" i="4"/>
  <c r="O3052" i="4"/>
  <c r="O3053" i="4"/>
  <c r="O3054" i="4"/>
  <c r="O3055" i="4"/>
  <c r="O3056" i="4"/>
  <c r="O3057" i="4"/>
  <c r="O3058" i="4"/>
  <c r="O3059" i="4"/>
  <c r="O3060" i="4"/>
  <c r="O3061" i="4"/>
  <c r="O3062" i="4"/>
  <c r="O3063" i="4"/>
  <c r="O3064" i="4"/>
  <c r="O3065" i="4"/>
  <c r="O3066" i="4"/>
  <c r="O3067" i="4"/>
  <c r="O3068" i="4"/>
  <c r="O3069" i="4"/>
  <c r="O3070" i="4"/>
  <c r="O3071" i="4"/>
  <c r="O3072" i="4"/>
  <c r="O3073" i="4"/>
  <c r="O3074" i="4"/>
  <c r="O3075" i="4"/>
  <c r="O3076" i="4"/>
  <c r="O3077" i="4"/>
  <c r="O3078" i="4"/>
  <c r="O3079" i="4"/>
  <c r="O3080" i="4"/>
  <c r="O3081" i="4"/>
  <c r="O3082" i="4"/>
  <c r="O3083" i="4"/>
  <c r="O3084" i="4"/>
  <c r="O3085" i="4"/>
  <c r="O3086" i="4"/>
  <c r="O3087" i="4"/>
  <c r="O3088" i="4"/>
  <c r="O3089" i="4"/>
  <c r="O3090" i="4"/>
  <c r="O3091" i="4"/>
  <c r="O3092" i="4"/>
  <c r="O3093" i="4"/>
  <c r="O3094" i="4"/>
  <c r="O3095" i="4"/>
  <c r="O3096" i="4"/>
  <c r="O3097" i="4"/>
  <c r="O3098" i="4"/>
  <c r="O3099" i="4"/>
  <c r="O3100" i="4"/>
  <c r="O3101" i="4"/>
  <c r="O3102" i="4"/>
  <c r="O3103" i="4"/>
  <c r="O3104" i="4"/>
  <c r="O3105" i="4"/>
  <c r="O3106" i="4"/>
  <c r="O3107" i="4"/>
  <c r="O3108" i="4"/>
  <c r="O3109" i="4"/>
  <c r="O3110" i="4"/>
  <c r="O3111" i="4"/>
  <c r="O3112" i="4"/>
  <c r="O3113" i="4"/>
  <c r="O3114" i="4"/>
  <c r="O3115" i="4"/>
  <c r="O3116" i="4"/>
  <c r="O3117" i="4"/>
  <c r="O3118" i="4"/>
  <c r="O3119" i="4"/>
  <c r="O3120" i="4"/>
  <c r="O3121" i="4"/>
  <c r="O3122" i="4"/>
  <c r="O3123" i="4"/>
  <c r="O3124" i="4"/>
  <c r="O3125" i="4"/>
  <c r="O3126" i="4"/>
  <c r="O3127" i="4"/>
  <c r="O3128" i="4"/>
  <c r="O3129" i="4"/>
  <c r="O3130" i="4"/>
  <c r="O3131" i="4"/>
  <c r="O3132" i="4"/>
  <c r="O3133" i="4"/>
  <c r="O3134" i="4"/>
  <c r="O3135" i="4"/>
  <c r="O3136" i="4"/>
  <c r="O3137" i="4"/>
  <c r="O3138" i="4"/>
  <c r="O3139" i="4"/>
  <c r="O3140" i="4"/>
  <c r="O3141" i="4"/>
  <c r="O3142" i="4"/>
  <c r="O3143" i="4"/>
  <c r="O3144" i="4"/>
  <c r="O3145" i="4"/>
  <c r="O3146" i="4"/>
  <c r="O3147" i="4"/>
  <c r="O3148" i="4"/>
  <c r="O3149" i="4"/>
  <c r="O3150" i="4"/>
  <c r="O3151" i="4"/>
  <c r="O3152" i="4"/>
  <c r="O3153" i="4"/>
  <c r="O3154" i="4"/>
  <c r="O3155" i="4"/>
  <c r="O3156" i="4"/>
  <c r="O3157" i="4"/>
  <c r="O3158" i="4"/>
  <c r="O3159" i="4"/>
  <c r="O3160" i="4"/>
  <c r="O3161" i="4"/>
  <c r="O3162" i="4"/>
  <c r="O3163" i="4"/>
  <c r="O3164" i="4"/>
  <c r="O3165" i="4"/>
  <c r="O3166" i="4"/>
  <c r="O3167" i="4"/>
  <c r="O3168" i="4"/>
  <c r="O3169" i="4"/>
  <c r="O3170" i="4"/>
  <c r="O3171" i="4"/>
  <c r="O3172" i="4"/>
  <c r="O3173" i="4"/>
  <c r="O3174" i="4"/>
  <c r="O3175" i="4"/>
  <c r="O3176" i="4"/>
  <c r="O3177" i="4"/>
  <c r="O3178" i="4"/>
  <c r="O3179" i="4"/>
  <c r="O3180" i="4"/>
  <c r="O3181" i="4"/>
  <c r="O3182" i="4"/>
  <c r="O3183" i="4"/>
  <c r="O3184" i="4"/>
  <c r="O3185" i="4"/>
  <c r="O3186" i="4"/>
  <c r="O3187" i="4"/>
  <c r="O3188" i="4"/>
  <c r="O3189" i="4"/>
  <c r="O3190" i="4"/>
  <c r="O3191" i="4"/>
  <c r="O3192" i="4"/>
  <c r="O3193" i="4"/>
  <c r="O3194" i="4"/>
  <c r="O3195" i="4"/>
  <c r="O3196" i="4"/>
  <c r="O3197" i="4"/>
  <c r="O3198" i="4"/>
  <c r="O3199" i="4"/>
  <c r="O3200" i="4"/>
  <c r="O3201" i="4"/>
  <c r="O3202" i="4"/>
  <c r="O3203" i="4"/>
  <c r="O3204" i="4"/>
  <c r="O3205" i="4"/>
  <c r="O3206" i="4"/>
  <c r="O3207" i="4"/>
  <c r="O3208" i="4"/>
  <c r="O3209" i="4"/>
  <c r="O3210" i="4"/>
  <c r="O3211" i="4"/>
  <c r="O3212" i="4"/>
  <c r="O3213" i="4"/>
  <c r="O3214" i="4"/>
  <c r="O3215" i="4"/>
  <c r="O3216" i="4"/>
  <c r="O3217" i="4"/>
  <c r="O3218" i="4"/>
  <c r="O3219" i="4"/>
  <c r="O3220" i="4"/>
  <c r="O3221" i="4"/>
  <c r="O3222" i="4"/>
  <c r="O3223" i="4"/>
  <c r="O3224" i="4"/>
  <c r="O3225" i="4"/>
  <c r="O3226" i="4"/>
  <c r="O3227" i="4"/>
  <c r="O3228" i="4"/>
  <c r="O3229" i="4"/>
  <c r="O3230" i="4"/>
  <c r="O3231" i="4"/>
  <c r="O3232" i="4"/>
  <c r="O3233" i="4"/>
  <c r="O3234" i="4"/>
  <c r="O3235" i="4"/>
  <c r="O3236" i="4"/>
  <c r="O3237" i="4"/>
  <c r="O3238" i="4"/>
  <c r="O3239" i="4"/>
  <c r="O3240" i="4"/>
  <c r="O3241" i="4"/>
  <c r="O3242" i="4"/>
  <c r="O3243" i="4"/>
  <c r="O3244" i="4"/>
  <c r="O3245" i="4"/>
  <c r="O3246" i="4"/>
  <c r="O3247" i="4"/>
  <c r="O3248" i="4"/>
  <c r="O3249" i="4"/>
  <c r="O3250" i="4"/>
  <c r="O3251" i="4"/>
  <c r="O3252" i="4"/>
  <c r="O3253" i="4"/>
  <c r="O3254" i="4"/>
  <c r="O3255" i="4"/>
  <c r="O3256" i="4"/>
  <c r="O3257" i="4"/>
  <c r="O3258" i="4"/>
  <c r="O3259" i="4"/>
  <c r="O3260" i="4"/>
  <c r="O3261" i="4"/>
  <c r="O3262" i="4"/>
  <c r="O3263" i="4"/>
  <c r="O3264" i="4"/>
  <c r="O3265" i="4"/>
  <c r="O3266" i="4"/>
  <c r="O3267" i="4"/>
  <c r="O3268" i="4"/>
  <c r="O3269" i="4"/>
  <c r="O3270" i="4"/>
  <c r="O3271" i="4"/>
  <c r="O3272" i="4"/>
  <c r="O3273" i="4"/>
  <c r="O3274" i="4"/>
  <c r="O3275" i="4"/>
  <c r="O3276" i="4"/>
  <c r="O3277" i="4"/>
  <c r="O3278" i="4"/>
  <c r="O3279" i="4"/>
  <c r="O3280" i="4"/>
  <c r="O3281" i="4"/>
  <c r="O3282" i="4"/>
  <c r="O3283" i="4"/>
  <c r="O3284" i="4"/>
  <c r="O3285" i="4"/>
  <c r="O3286" i="4"/>
  <c r="O3287" i="4"/>
  <c r="O3288" i="4"/>
  <c r="O3289" i="4"/>
  <c r="O3290" i="4"/>
  <c r="O3291" i="4"/>
  <c r="O3292" i="4"/>
  <c r="O3293" i="4"/>
  <c r="O3294" i="4"/>
  <c r="O3295" i="4"/>
  <c r="O3296" i="4"/>
  <c r="O3297" i="4"/>
  <c r="O3298" i="4"/>
  <c r="O3299" i="4"/>
  <c r="O3300" i="4"/>
  <c r="O3301" i="4"/>
  <c r="O3302" i="4"/>
  <c r="O3303" i="4"/>
  <c r="O3304" i="4"/>
  <c r="O3305" i="4"/>
  <c r="O3306" i="4"/>
  <c r="O3307" i="4"/>
  <c r="O3308" i="4"/>
  <c r="O3309" i="4"/>
  <c r="O3310" i="4"/>
  <c r="O3311" i="4"/>
  <c r="O3312" i="4"/>
  <c r="O3313" i="4"/>
  <c r="O3314" i="4"/>
  <c r="O3315" i="4"/>
  <c r="O3316" i="4"/>
  <c r="O3317" i="4"/>
  <c r="O3318" i="4"/>
  <c r="O3319" i="4"/>
  <c r="O3320" i="4"/>
  <c r="O3321" i="4"/>
  <c r="O3322" i="4"/>
  <c r="O3323" i="4"/>
  <c r="O3324" i="4"/>
  <c r="O3325" i="4"/>
  <c r="O3326" i="4"/>
  <c r="O3327" i="4"/>
  <c r="O3328" i="4"/>
  <c r="O3329" i="4"/>
  <c r="O3330" i="4"/>
  <c r="O3331" i="4"/>
  <c r="O3332" i="4"/>
  <c r="O3333" i="4"/>
  <c r="O3334" i="4"/>
  <c r="O3335" i="4"/>
  <c r="O3336" i="4"/>
  <c r="O3337" i="4"/>
  <c r="O3338" i="4"/>
  <c r="O3339" i="4"/>
  <c r="O3340" i="4"/>
  <c r="O3341" i="4"/>
  <c r="O3342" i="4"/>
  <c r="O3343" i="4"/>
  <c r="O3344" i="4"/>
  <c r="O3345" i="4"/>
  <c r="O3346" i="4"/>
  <c r="O3347" i="4"/>
  <c r="O3348" i="4"/>
  <c r="O3349" i="4"/>
  <c r="O3350" i="4"/>
  <c r="O3351" i="4"/>
  <c r="O3352" i="4"/>
  <c r="O3353" i="4"/>
  <c r="O3354" i="4"/>
  <c r="O3355" i="4"/>
  <c r="O3356" i="4"/>
  <c r="O3357" i="4"/>
  <c r="O3358" i="4"/>
  <c r="O3359" i="4"/>
  <c r="O3360" i="4"/>
  <c r="O3361" i="4"/>
  <c r="O3362" i="4"/>
  <c r="O3363" i="4"/>
  <c r="O3364" i="4"/>
  <c r="O3365" i="4"/>
  <c r="O3366" i="4"/>
  <c r="O3367" i="4"/>
  <c r="O3368" i="4"/>
  <c r="O3369" i="4"/>
  <c r="O3370" i="4"/>
  <c r="O3371" i="4"/>
  <c r="O3372" i="4"/>
  <c r="O3373" i="4"/>
  <c r="O3374" i="4"/>
  <c r="O3375" i="4"/>
  <c r="O3376" i="4"/>
  <c r="O3377" i="4"/>
  <c r="O3378" i="4"/>
  <c r="O3379" i="4"/>
  <c r="O3380" i="4"/>
  <c r="O3381" i="4"/>
  <c r="O3382" i="4"/>
  <c r="O3383" i="4"/>
  <c r="O3384" i="4"/>
  <c r="O3385" i="4"/>
  <c r="O3386" i="4"/>
  <c r="O3387" i="4"/>
  <c r="O3388" i="4"/>
  <c r="O3389" i="4"/>
  <c r="O3390" i="4"/>
  <c r="O3391" i="4"/>
  <c r="O3392" i="4"/>
  <c r="O3393" i="4"/>
  <c r="O3394" i="4"/>
  <c r="O3395" i="4"/>
  <c r="O3396" i="4"/>
  <c r="O3397" i="4"/>
  <c r="O3398" i="4"/>
  <c r="O3399" i="4"/>
  <c r="O3400" i="4"/>
  <c r="O3401" i="4"/>
  <c r="O3402" i="4"/>
  <c r="O3403" i="4"/>
  <c r="O3404" i="4"/>
  <c r="O3405" i="4"/>
  <c r="O3406" i="4"/>
  <c r="O3407" i="4"/>
  <c r="O3408" i="4"/>
  <c r="O3409" i="4"/>
  <c r="O3410" i="4"/>
  <c r="O3411" i="4"/>
  <c r="O3412" i="4"/>
  <c r="O3413" i="4"/>
  <c r="O3414" i="4"/>
  <c r="O3415" i="4"/>
  <c r="O3416" i="4"/>
  <c r="O3417" i="4"/>
  <c r="O3418" i="4"/>
  <c r="O3419" i="4"/>
  <c r="O3420" i="4"/>
  <c r="O3421" i="4"/>
  <c r="O3422" i="4"/>
  <c r="O3423" i="4"/>
  <c r="O3424" i="4"/>
  <c r="O3425" i="4"/>
  <c r="O3426" i="4"/>
  <c r="O3427" i="4"/>
  <c r="O3428" i="4"/>
  <c r="O3429" i="4"/>
  <c r="O3430" i="4"/>
  <c r="O3431" i="4"/>
  <c r="O3432" i="4"/>
  <c r="O3433" i="4"/>
  <c r="O3434" i="4"/>
  <c r="O3435" i="4"/>
  <c r="O3436" i="4"/>
  <c r="O3437" i="4"/>
  <c r="O3438" i="4"/>
  <c r="O3439" i="4"/>
  <c r="O3440" i="4"/>
  <c r="O3441" i="4"/>
  <c r="O3442" i="4"/>
  <c r="O3443" i="4"/>
  <c r="O3444" i="4"/>
  <c r="O3445" i="4"/>
  <c r="O3446" i="4"/>
  <c r="O3447" i="4"/>
  <c r="O3448" i="4"/>
  <c r="O3449" i="4"/>
  <c r="O3450" i="4"/>
  <c r="O3451" i="4"/>
  <c r="O3452" i="4"/>
  <c r="O3453" i="4"/>
  <c r="O3454" i="4"/>
  <c r="O3455" i="4"/>
  <c r="O3456" i="4"/>
  <c r="O3457" i="4"/>
  <c r="O3458" i="4"/>
  <c r="O3459" i="4"/>
  <c r="O3460" i="4"/>
  <c r="O3461" i="4"/>
  <c r="O3462" i="4"/>
  <c r="O3463" i="4"/>
  <c r="O3464" i="4"/>
  <c r="O3465" i="4"/>
  <c r="O3466" i="4"/>
  <c r="O3467" i="4"/>
  <c r="O3468" i="4"/>
  <c r="O3469" i="4"/>
  <c r="O3470" i="4"/>
  <c r="O3471" i="4"/>
  <c r="O3472" i="4"/>
  <c r="O3473" i="4"/>
  <c r="O3474" i="4"/>
  <c r="O3475" i="4"/>
  <c r="O3476" i="4"/>
  <c r="O3477" i="4"/>
  <c r="O3478" i="4"/>
  <c r="O3479" i="4"/>
  <c r="O3480" i="4"/>
  <c r="O3481" i="4"/>
  <c r="O3482" i="4"/>
  <c r="O3483" i="4"/>
  <c r="O3484" i="4"/>
  <c r="O3485" i="4"/>
  <c r="O3486" i="4"/>
  <c r="O3487" i="4"/>
  <c r="O3488" i="4"/>
  <c r="O3489" i="4"/>
  <c r="O3490" i="4"/>
  <c r="O3491" i="4"/>
  <c r="O3492" i="4"/>
  <c r="O3493" i="4"/>
  <c r="O3494" i="4"/>
  <c r="O3495" i="4"/>
  <c r="O3496" i="4"/>
  <c r="O3497" i="4"/>
  <c r="O3498" i="4"/>
  <c r="O3499" i="4"/>
  <c r="O3500" i="4"/>
  <c r="O3501" i="4"/>
  <c r="O3502" i="4"/>
  <c r="O3503" i="4"/>
  <c r="O3504" i="4"/>
  <c r="O3505" i="4"/>
  <c r="O3506" i="4"/>
  <c r="O3507" i="4"/>
  <c r="O3508" i="4"/>
  <c r="O3509" i="4"/>
  <c r="O3510" i="4"/>
  <c r="O3511" i="4"/>
  <c r="O3512" i="4"/>
  <c r="O3513" i="4"/>
  <c r="O3514" i="4"/>
  <c r="O3515" i="4"/>
  <c r="O3516" i="4"/>
  <c r="O3517" i="4"/>
  <c r="O3518" i="4"/>
  <c r="O3519" i="4"/>
  <c r="O3520" i="4"/>
  <c r="O3521" i="4"/>
  <c r="O3522" i="4"/>
  <c r="O3523" i="4"/>
  <c r="O3524" i="4"/>
  <c r="O3525" i="4"/>
  <c r="O3526" i="4"/>
  <c r="O3527" i="4"/>
  <c r="O3528" i="4"/>
  <c r="O3529" i="4"/>
  <c r="O3530" i="4"/>
  <c r="O3531" i="4"/>
  <c r="O3532" i="4"/>
  <c r="O3533" i="4"/>
  <c r="O3534" i="4"/>
  <c r="O3535" i="4"/>
  <c r="O3536" i="4"/>
  <c r="O3537" i="4"/>
  <c r="O3538" i="4"/>
  <c r="O3539" i="4"/>
  <c r="O3540" i="4"/>
  <c r="O3541" i="4"/>
  <c r="O3542" i="4"/>
  <c r="O3543" i="4"/>
  <c r="O3544" i="4"/>
  <c r="O3545" i="4"/>
  <c r="O3546" i="4"/>
  <c r="O3547" i="4"/>
  <c r="O3548" i="4"/>
  <c r="O3549" i="4"/>
  <c r="O3550" i="4"/>
  <c r="O3551" i="4"/>
  <c r="O3552" i="4"/>
  <c r="O3553" i="4"/>
  <c r="O3554" i="4"/>
  <c r="O3555" i="4"/>
  <c r="O3556" i="4"/>
  <c r="O3557" i="4"/>
  <c r="O3558" i="4"/>
  <c r="O3559" i="4"/>
  <c r="O3560" i="4"/>
  <c r="O3561" i="4"/>
  <c r="O3562" i="4"/>
  <c r="O3563" i="4"/>
  <c r="O3564" i="4"/>
  <c r="O3565" i="4"/>
  <c r="O3566" i="4"/>
  <c r="O3567" i="4"/>
  <c r="O3568" i="4"/>
  <c r="O3569" i="4"/>
  <c r="O3570" i="4"/>
  <c r="O3571" i="4"/>
  <c r="O3572" i="4"/>
  <c r="O3573" i="4"/>
  <c r="O3574" i="4"/>
  <c r="O3575" i="4"/>
  <c r="O3576" i="4"/>
  <c r="O3577" i="4"/>
  <c r="O3578" i="4"/>
  <c r="O3579" i="4"/>
  <c r="O3580" i="4"/>
  <c r="O3581" i="4"/>
  <c r="O3582" i="4"/>
  <c r="O3583" i="4"/>
  <c r="O3584" i="4"/>
  <c r="O3585" i="4"/>
  <c r="O3586" i="4"/>
  <c r="O3587" i="4"/>
  <c r="O3588" i="4"/>
  <c r="O3589" i="4"/>
  <c r="O3590" i="4"/>
  <c r="O3591" i="4"/>
  <c r="O3592" i="4"/>
  <c r="O3593" i="4"/>
  <c r="O3594" i="4"/>
  <c r="O3595" i="4"/>
  <c r="O3596" i="4"/>
  <c r="O3597" i="4"/>
  <c r="O3598" i="4"/>
  <c r="O3599" i="4"/>
  <c r="O3600" i="4"/>
  <c r="O3601" i="4"/>
  <c r="O3602" i="4"/>
  <c r="O3603" i="4"/>
  <c r="O3604" i="4"/>
  <c r="O3605" i="4"/>
  <c r="O3606" i="4"/>
  <c r="O3607" i="4"/>
  <c r="O3608" i="4"/>
  <c r="O3609" i="4"/>
  <c r="O3610" i="4"/>
  <c r="O3611" i="4"/>
  <c r="O3612" i="4"/>
  <c r="O3613" i="4"/>
  <c r="O3614" i="4"/>
  <c r="O3615" i="4"/>
  <c r="O3616" i="4"/>
  <c r="O3617" i="4"/>
  <c r="O3618" i="4"/>
  <c r="O3619" i="4"/>
  <c r="O3620" i="4"/>
  <c r="O3621" i="4"/>
  <c r="O3622" i="4"/>
  <c r="O3623" i="4"/>
  <c r="O3624" i="4"/>
  <c r="O3625" i="4"/>
  <c r="O3626" i="4"/>
  <c r="O3627" i="4"/>
  <c r="O3628" i="4"/>
  <c r="O3629" i="4"/>
  <c r="O3630" i="4"/>
  <c r="O3631" i="4"/>
  <c r="O3632" i="4"/>
  <c r="O3633" i="4"/>
  <c r="O3634" i="4"/>
  <c r="O3635" i="4"/>
  <c r="O3636" i="4"/>
  <c r="O3637" i="4"/>
  <c r="O3638" i="4"/>
  <c r="O3639" i="4"/>
  <c r="O3640" i="4"/>
  <c r="O3641" i="4"/>
  <c r="O3642" i="4"/>
  <c r="O3643" i="4"/>
  <c r="O3644" i="4"/>
  <c r="O3645" i="4"/>
  <c r="O3646" i="4"/>
  <c r="O3647" i="4"/>
  <c r="O3648" i="4"/>
  <c r="O3649" i="4"/>
  <c r="O3650" i="4"/>
  <c r="O3651" i="4"/>
  <c r="O3652" i="4"/>
  <c r="O3653" i="4"/>
  <c r="O3654" i="4"/>
  <c r="O3655" i="4"/>
  <c r="O3656" i="4"/>
  <c r="O3657" i="4"/>
  <c r="O3658" i="4"/>
  <c r="O3659" i="4"/>
  <c r="O3660" i="4"/>
  <c r="O3661" i="4"/>
  <c r="O3662" i="4"/>
  <c r="O3663" i="4"/>
  <c r="O3664" i="4"/>
  <c r="O3665" i="4"/>
  <c r="O3666" i="4"/>
  <c r="O3667" i="4"/>
  <c r="O3668" i="4"/>
  <c r="O3669" i="4"/>
  <c r="O3670" i="4"/>
  <c r="O3671" i="4"/>
  <c r="O3672" i="4"/>
  <c r="O3673" i="4"/>
  <c r="O3674" i="4"/>
  <c r="O3675" i="4"/>
  <c r="O3676" i="4"/>
  <c r="O3677" i="4"/>
  <c r="O3678" i="4"/>
  <c r="O3679" i="4"/>
  <c r="O3680" i="4"/>
  <c r="O3681" i="4"/>
  <c r="O3682" i="4"/>
  <c r="O3683" i="4"/>
  <c r="O3684" i="4"/>
  <c r="O3685" i="4"/>
  <c r="O3686" i="4"/>
  <c r="O3687" i="4"/>
  <c r="O3688" i="4"/>
  <c r="O3689" i="4"/>
  <c r="O3690" i="4"/>
  <c r="O3691" i="4"/>
  <c r="O3692" i="4"/>
  <c r="O3693" i="4"/>
  <c r="O3694" i="4"/>
  <c r="O3695" i="4"/>
  <c r="O3696" i="4"/>
  <c r="O3697" i="4"/>
  <c r="O3698" i="4"/>
  <c r="O3699" i="4"/>
  <c r="O3700" i="4"/>
  <c r="O3701" i="4"/>
  <c r="O3702" i="4"/>
  <c r="O3703" i="4"/>
  <c r="O3704" i="4"/>
  <c r="O3705" i="4"/>
  <c r="O3706" i="4"/>
  <c r="O3707" i="4"/>
  <c r="O3708" i="4"/>
  <c r="O3709" i="4"/>
  <c r="O3710" i="4"/>
  <c r="O3711" i="4"/>
  <c r="O3712" i="4"/>
  <c r="O3713" i="4"/>
  <c r="O3714" i="4"/>
  <c r="O3715" i="4"/>
  <c r="O3716" i="4"/>
  <c r="O3717" i="4"/>
  <c r="O3718" i="4"/>
  <c r="O3719" i="4"/>
  <c r="O3720" i="4"/>
  <c r="O3721" i="4"/>
  <c r="O3722" i="4"/>
  <c r="O3723" i="4"/>
  <c r="O3724" i="4"/>
  <c r="O3725" i="4"/>
  <c r="O3726" i="4"/>
  <c r="O3727" i="4"/>
  <c r="O3728" i="4"/>
  <c r="O3729" i="4"/>
  <c r="O3730" i="4"/>
  <c r="O3731" i="4"/>
  <c r="O3732" i="4"/>
  <c r="O3733" i="4"/>
  <c r="O3734" i="4"/>
  <c r="O3735" i="4"/>
  <c r="O3736" i="4"/>
  <c r="O3737" i="4"/>
  <c r="O3738" i="4"/>
  <c r="O3739" i="4"/>
  <c r="O3740" i="4"/>
  <c r="O3741" i="4"/>
  <c r="O3742" i="4"/>
  <c r="O3743" i="4"/>
  <c r="O3744" i="4"/>
  <c r="O3745" i="4"/>
  <c r="O3746" i="4"/>
  <c r="O3747" i="4"/>
  <c r="O3748" i="4"/>
  <c r="O3749" i="4"/>
  <c r="O3750" i="4"/>
  <c r="O3751" i="4"/>
  <c r="O3752" i="4"/>
  <c r="O3753" i="4"/>
  <c r="O3754" i="4"/>
  <c r="O3755" i="4"/>
  <c r="O3756" i="4"/>
  <c r="O3757" i="4"/>
  <c r="O3758" i="4"/>
  <c r="O3759" i="4"/>
  <c r="O3760" i="4"/>
  <c r="O3761" i="4"/>
  <c r="O3762" i="4"/>
  <c r="O3763" i="4"/>
  <c r="O3764" i="4"/>
  <c r="O3765" i="4"/>
  <c r="O3766" i="4"/>
  <c r="O3767" i="4"/>
  <c r="O3768" i="4"/>
  <c r="O3769" i="4"/>
  <c r="O3770" i="4"/>
  <c r="O3771" i="4"/>
  <c r="O3772" i="4"/>
  <c r="O3773" i="4"/>
  <c r="O3774" i="4"/>
  <c r="O3775" i="4"/>
  <c r="O3776" i="4"/>
  <c r="O3777" i="4"/>
  <c r="O3778" i="4"/>
  <c r="O3779" i="4"/>
  <c r="O3780" i="4"/>
  <c r="O3781" i="4"/>
  <c r="O3782" i="4"/>
  <c r="O3783" i="4"/>
  <c r="O3784" i="4"/>
  <c r="O3785" i="4"/>
  <c r="O3786" i="4"/>
  <c r="O3787" i="4"/>
  <c r="O3788" i="4"/>
  <c r="O3789" i="4"/>
  <c r="O3790" i="4"/>
  <c r="O3791" i="4"/>
  <c r="O3792" i="4"/>
  <c r="O3793" i="4"/>
  <c r="O3794" i="4"/>
  <c r="O3795" i="4"/>
  <c r="O3796" i="4"/>
  <c r="O3797" i="4"/>
  <c r="O3798" i="4"/>
  <c r="O3799" i="4"/>
  <c r="O3800" i="4"/>
  <c r="O3801" i="4"/>
  <c r="O3802" i="4"/>
  <c r="O3803" i="4"/>
  <c r="O3804" i="4"/>
  <c r="O3805" i="4"/>
  <c r="O3806" i="4"/>
  <c r="O3807" i="4"/>
  <c r="O3808" i="4"/>
  <c r="O3809" i="4"/>
  <c r="O3810" i="4"/>
  <c r="O3811" i="4"/>
  <c r="O3812" i="4"/>
  <c r="O3813" i="4"/>
  <c r="O3814" i="4"/>
  <c r="O3815" i="4"/>
  <c r="O3816" i="4"/>
  <c r="O3817" i="4"/>
  <c r="O3818" i="4"/>
  <c r="O3819" i="4"/>
  <c r="O3820" i="4"/>
  <c r="O3821" i="4"/>
  <c r="O3822" i="4"/>
  <c r="O3823" i="4"/>
  <c r="O3824" i="4"/>
  <c r="O3825" i="4"/>
  <c r="O3826" i="4"/>
  <c r="O3827" i="4"/>
  <c r="O3828" i="4"/>
  <c r="O3829" i="4"/>
  <c r="O3830" i="4"/>
  <c r="O3831" i="4"/>
  <c r="O3832" i="4"/>
  <c r="O3833" i="4"/>
  <c r="O3834" i="4"/>
  <c r="O3835" i="4"/>
  <c r="O3836" i="4"/>
  <c r="O3837" i="4"/>
  <c r="O3838" i="4"/>
  <c r="O3839" i="4"/>
  <c r="O3840" i="4"/>
  <c r="O3841" i="4"/>
  <c r="O3842" i="4"/>
  <c r="O3843" i="4"/>
  <c r="O3844" i="4"/>
  <c r="O3845" i="4"/>
  <c r="O3846" i="4"/>
  <c r="O3847" i="4"/>
  <c r="O3848" i="4"/>
  <c r="O3849" i="4"/>
  <c r="O3850" i="4"/>
  <c r="O3851" i="4"/>
  <c r="O3852" i="4"/>
  <c r="O3853" i="4"/>
  <c r="O3854" i="4"/>
  <c r="O3855" i="4"/>
  <c r="O3856" i="4"/>
  <c r="O3857" i="4"/>
  <c r="O3858" i="4"/>
  <c r="O3859" i="4"/>
  <c r="O3860" i="4"/>
  <c r="O3861" i="4"/>
  <c r="O3862" i="4"/>
  <c r="O3863" i="4"/>
  <c r="O3864" i="4"/>
  <c r="O3865" i="4"/>
  <c r="O3866" i="4"/>
  <c r="O3867" i="4"/>
  <c r="O3868" i="4"/>
  <c r="O3869" i="4"/>
  <c r="O3870" i="4"/>
  <c r="O3871" i="4"/>
  <c r="O3872" i="4"/>
  <c r="O3873" i="4"/>
  <c r="O3874" i="4"/>
  <c r="O3875" i="4"/>
  <c r="O3876" i="4"/>
  <c r="O3877" i="4"/>
  <c r="O3878" i="4"/>
  <c r="O3879" i="4"/>
  <c r="O3880" i="4"/>
  <c r="O3881" i="4"/>
  <c r="O3882" i="4"/>
  <c r="O3883" i="4"/>
  <c r="O3884" i="4"/>
  <c r="O3885" i="4"/>
  <c r="O3886" i="4"/>
  <c r="O3887" i="4"/>
  <c r="O3888" i="4"/>
  <c r="O3889" i="4"/>
  <c r="O3890" i="4"/>
  <c r="O3891" i="4"/>
  <c r="O3892" i="4"/>
  <c r="O3893" i="4"/>
  <c r="O3894" i="4"/>
  <c r="O3895" i="4"/>
  <c r="O3896" i="4"/>
  <c r="O3897" i="4"/>
  <c r="O3898" i="4"/>
  <c r="O3899" i="4"/>
  <c r="O3900" i="4"/>
  <c r="O3901" i="4"/>
  <c r="O3902" i="4"/>
  <c r="O3903" i="4"/>
  <c r="O3904" i="4"/>
  <c r="O3905" i="4"/>
  <c r="O3906" i="4"/>
  <c r="O3907" i="4"/>
  <c r="O3908" i="4"/>
  <c r="O3909" i="4"/>
  <c r="O3910" i="4"/>
  <c r="O3911" i="4"/>
  <c r="O3912" i="4"/>
  <c r="O3913" i="4"/>
  <c r="O3914" i="4"/>
  <c r="O3915" i="4"/>
  <c r="O3916" i="4"/>
  <c r="O3917" i="4"/>
  <c r="O3918" i="4"/>
  <c r="O3919" i="4"/>
  <c r="O3920" i="4"/>
  <c r="O3921" i="4"/>
  <c r="O3922" i="4"/>
  <c r="O3923" i="4"/>
  <c r="O3924" i="4"/>
  <c r="O3925" i="4"/>
  <c r="O3926" i="4"/>
  <c r="O3927" i="4"/>
  <c r="O3928" i="4"/>
  <c r="O3929" i="4"/>
  <c r="O3930" i="4"/>
  <c r="O3931" i="4"/>
  <c r="O3932" i="4"/>
  <c r="O3933" i="4"/>
  <c r="O3934" i="4"/>
  <c r="O3935" i="4"/>
  <c r="O3936" i="4"/>
  <c r="O3937" i="4"/>
  <c r="O3938" i="4"/>
  <c r="O3939" i="4"/>
  <c r="O3940" i="4"/>
  <c r="O3941" i="4"/>
  <c r="O3942" i="4"/>
  <c r="O3943" i="4"/>
  <c r="O3944" i="4"/>
  <c r="O3945" i="4"/>
  <c r="O3946" i="4"/>
  <c r="O3947" i="4"/>
  <c r="O3948" i="4"/>
  <c r="O3949" i="4"/>
  <c r="O3950" i="4"/>
  <c r="O3951" i="4"/>
  <c r="O3952" i="4"/>
  <c r="O3953" i="4"/>
  <c r="O3954" i="4"/>
  <c r="O3955" i="4"/>
  <c r="O3956" i="4"/>
  <c r="O3957" i="4"/>
  <c r="O3958" i="4"/>
  <c r="O3959" i="4"/>
  <c r="O3960" i="4"/>
  <c r="O3961" i="4"/>
  <c r="O3962" i="4"/>
  <c r="O3963" i="4"/>
  <c r="O3964" i="4"/>
  <c r="O3965" i="4"/>
  <c r="O3966" i="4"/>
  <c r="O3967" i="4"/>
  <c r="O3968" i="4"/>
  <c r="O3969" i="4"/>
  <c r="O3970" i="4"/>
  <c r="O3971" i="4"/>
  <c r="O3972" i="4"/>
  <c r="O3973" i="4"/>
  <c r="O3974" i="4"/>
  <c r="O3975" i="4"/>
  <c r="O3976" i="4"/>
  <c r="O3977" i="4"/>
  <c r="O3978" i="4"/>
  <c r="O3979" i="4"/>
  <c r="O3980" i="4"/>
  <c r="O3981" i="4"/>
  <c r="O3982" i="4"/>
  <c r="O3983" i="4"/>
  <c r="O3984" i="4"/>
  <c r="O3985" i="4"/>
  <c r="O3986" i="4"/>
  <c r="O3987" i="4"/>
  <c r="O3988" i="4"/>
  <c r="O3989" i="4"/>
  <c r="O3990" i="4"/>
  <c r="O3991" i="4"/>
  <c r="O3992" i="4"/>
  <c r="O3993" i="4"/>
  <c r="O3994" i="4"/>
  <c r="O3995" i="4"/>
  <c r="O3996" i="4"/>
  <c r="O3997" i="4"/>
  <c r="O3998" i="4"/>
  <c r="O3999" i="4"/>
  <c r="O4000" i="4"/>
  <c r="O4001" i="4"/>
  <c r="O4002" i="4"/>
  <c r="O4003" i="4"/>
  <c r="O4004" i="4"/>
  <c r="O4005" i="4"/>
  <c r="O4006" i="4"/>
  <c r="O4007" i="4"/>
  <c r="O4008" i="4"/>
  <c r="O4009" i="4"/>
  <c r="O4010" i="4"/>
  <c r="O4011" i="4"/>
  <c r="O4012" i="4"/>
  <c r="O4013" i="4"/>
  <c r="O4014" i="4"/>
  <c r="O4015" i="4"/>
  <c r="O4016" i="4"/>
  <c r="O4017" i="4"/>
  <c r="O4018" i="4"/>
  <c r="O4019" i="4"/>
  <c r="O4020" i="4"/>
  <c r="O4021" i="4"/>
  <c r="O4022" i="4"/>
  <c r="O4023" i="4"/>
  <c r="O4024" i="4"/>
  <c r="O4025" i="4"/>
  <c r="O4026" i="4"/>
  <c r="O4027" i="4"/>
  <c r="O4028" i="4"/>
  <c r="O4029" i="4"/>
  <c r="O4030" i="4"/>
  <c r="O4031" i="4"/>
  <c r="O4032" i="4"/>
  <c r="O4033" i="4"/>
  <c r="O4034" i="4"/>
  <c r="O4035" i="4"/>
  <c r="O4036" i="4"/>
  <c r="O4037" i="4"/>
  <c r="O4038" i="4"/>
  <c r="O4039" i="4"/>
  <c r="O4040" i="4"/>
  <c r="O4041" i="4"/>
  <c r="O4042" i="4"/>
  <c r="O4043" i="4"/>
  <c r="O4044" i="4"/>
  <c r="O4045" i="4"/>
  <c r="O4046" i="4"/>
  <c r="O4047" i="4"/>
  <c r="O4048" i="4"/>
  <c r="O4049" i="4"/>
  <c r="O4050" i="4"/>
  <c r="O4051" i="4"/>
  <c r="O4052" i="4"/>
  <c r="O4053" i="4"/>
  <c r="O4054" i="4"/>
  <c r="O4055" i="4"/>
  <c r="O4056" i="4"/>
  <c r="O4057" i="4"/>
  <c r="O4058" i="4"/>
  <c r="O4059" i="4"/>
  <c r="O4060" i="4"/>
  <c r="O4061" i="4"/>
  <c r="O4062" i="4"/>
  <c r="O4063" i="4"/>
  <c r="O4064" i="4"/>
  <c r="O4065" i="4"/>
  <c r="O4066" i="4"/>
  <c r="O4067" i="4"/>
  <c r="O4068" i="4"/>
  <c r="O4069" i="4"/>
  <c r="O4070" i="4"/>
  <c r="O4071" i="4"/>
  <c r="O4072" i="4"/>
  <c r="O4073" i="4"/>
  <c r="O4074" i="4"/>
  <c r="O4075" i="4"/>
  <c r="O4076" i="4"/>
  <c r="O4077" i="4"/>
  <c r="O4078" i="4"/>
  <c r="O4079" i="4"/>
  <c r="O4080" i="4"/>
  <c r="O4081" i="4"/>
  <c r="O4082" i="4"/>
  <c r="O4083" i="4"/>
  <c r="O4084" i="4"/>
  <c r="O4085" i="4"/>
  <c r="O4086" i="4"/>
  <c r="O4087" i="4"/>
  <c r="O4088" i="4"/>
  <c r="O4089" i="4"/>
  <c r="O4090" i="4"/>
  <c r="O4091" i="4"/>
  <c r="O4092" i="4"/>
  <c r="O4093" i="4"/>
  <c r="O4094" i="4"/>
  <c r="O4095" i="4"/>
  <c r="O4096" i="4"/>
  <c r="O4097" i="4"/>
  <c r="O4098" i="4"/>
  <c r="O4099" i="4"/>
  <c r="O4100" i="4"/>
  <c r="O4101" i="4"/>
  <c r="O4102" i="4"/>
  <c r="O4103" i="4"/>
  <c r="O4104" i="4"/>
  <c r="O4105" i="4"/>
  <c r="O4106" i="4"/>
  <c r="O4107" i="4"/>
  <c r="O4108" i="4"/>
  <c r="O4109" i="4"/>
  <c r="O4110" i="4"/>
  <c r="O4111" i="4"/>
  <c r="O4112" i="4"/>
  <c r="O4113" i="4"/>
  <c r="O4114" i="4"/>
  <c r="O4115" i="4"/>
  <c r="O4116" i="4"/>
  <c r="O4117" i="4"/>
  <c r="O4118" i="4"/>
  <c r="O4119" i="4"/>
  <c r="O4120" i="4"/>
  <c r="O4121" i="4"/>
  <c r="O4122" i="4"/>
  <c r="O4123" i="4"/>
  <c r="O4124" i="4"/>
  <c r="O4125" i="4"/>
  <c r="O4126" i="4"/>
  <c r="O4127" i="4"/>
  <c r="O4128" i="4"/>
  <c r="O4129" i="4"/>
  <c r="O4130" i="4"/>
  <c r="O4131" i="4"/>
  <c r="O4132" i="4"/>
  <c r="O4133" i="4"/>
  <c r="O4134" i="4"/>
  <c r="O4135" i="4"/>
  <c r="O4136" i="4"/>
  <c r="O4137" i="4"/>
  <c r="O4138" i="4"/>
  <c r="O4139" i="4"/>
  <c r="O4140" i="4"/>
  <c r="O4141" i="4"/>
  <c r="O4142" i="4"/>
  <c r="O4143" i="4"/>
  <c r="O4144" i="4"/>
  <c r="O4145" i="4"/>
  <c r="O4146" i="4"/>
  <c r="O4147" i="4"/>
  <c r="O4148" i="4"/>
  <c r="O4149" i="4"/>
  <c r="O4150" i="4"/>
  <c r="O4151" i="4"/>
  <c r="O4152" i="4"/>
  <c r="O4153" i="4"/>
  <c r="O4154" i="4"/>
  <c r="O4155" i="4"/>
  <c r="O4156" i="4"/>
  <c r="O4157" i="4"/>
  <c r="O4158" i="4"/>
  <c r="O4159" i="4"/>
  <c r="O4160" i="4"/>
  <c r="O4161" i="4"/>
  <c r="O4162" i="4"/>
  <c r="O4163" i="4"/>
  <c r="O4164" i="4"/>
  <c r="O4165" i="4"/>
  <c r="O4166" i="4"/>
  <c r="O4167" i="4"/>
  <c r="O4168" i="4"/>
  <c r="O4169" i="4"/>
  <c r="O4170" i="4"/>
  <c r="O4171" i="4"/>
  <c r="O4172" i="4"/>
  <c r="O4173" i="4"/>
  <c r="O4174" i="4"/>
  <c r="O4175" i="4"/>
  <c r="O4176" i="4"/>
  <c r="O4177" i="4"/>
  <c r="O4178" i="4"/>
  <c r="O4179" i="4"/>
  <c r="O4180" i="4"/>
  <c r="O4181" i="4"/>
  <c r="O4182" i="4"/>
  <c r="O4183" i="4"/>
  <c r="O4184" i="4"/>
  <c r="O4185" i="4"/>
  <c r="O4186" i="4"/>
  <c r="O4187" i="4"/>
  <c r="O4188" i="4"/>
  <c r="O4189" i="4"/>
  <c r="O4190" i="4"/>
  <c r="O4191" i="4"/>
  <c r="O4192" i="4"/>
  <c r="O4193" i="4"/>
  <c r="O4194" i="4"/>
  <c r="O4195" i="4"/>
  <c r="O4196" i="4"/>
  <c r="O4197" i="4"/>
  <c r="O4198" i="4"/>
  <c r="O4199" i="4"/>
  <c r="O4200" i="4"/>
  <c r="O4201" i="4"/>
  <c r="O4202" i="4"/>
  <c r="O4203" i="4"/>
  <c r="O4204" i="4"/>
  <c r="O4205" i="4"/>
  <c r="O4206" i="4"/>
  <c r="O4207" i="4"/>
  <c r="O4208" i="4"/>
  <c r="O4209" i="4"/>
  <c r="O4210" i="4"/>
  <c r="O4211" i="4"/>
  <c r="O4212" i="4"/>
  <c r="O4213" i="4"/>
  <c r="O4214" i="4"/>
  <c r="O4215" i="4"/>
  <c r="O4216" i="4"/>
  <c r="O4217" i="4"/>
  <c r="O4218" i="4"/>
  <c r="O4219" i="4"/>
  <c r="O4220" i="4"/>
  <c r="O4221" i="4"/>
  <c r="O4222" i="4"/>
  <c r="O4223" i="4"/>
  <c r="O4224" i="4"/>
  <c r="O4225" i="4"/>
  <c r="O4226" i="4"/>
  <c r="O4227" i="4"/>
  <c r="O4228" i="4"/>
  <c r="O4229" i="4"/>
  <c r="O4230" i="4"/>
  <c r="O4231" i="4"/>
  <c r="O4232" i="4"/>
  <c r="O4233" i="4"/>
  <c r="O4234" i="4"/>
  <c r="O4235" i="4"/>
  <c r="O4236" i="4"/>
  <c r="O4237" i="4"/>
  <c r="O4238" i="4"/>
  <c r="O4239" i="4"/>
  <c r="O4240" i="4"/>
  <c r="O4241" i="4"/>
  <c r="O4242" i="4"/>
  <c r="O4243" i="4"/>
  <c r="O4244" i="4"/>
  <c r="O4245" i="4"/>
  <c r="O4246" i="4"/>
  <c r="O4247" i="4"/>
  <c r="O4248" i="4"/>
  <c r="O4249" i="4"/>
  <c r="O4250" i="4"/>
  <c r="O4251" i="4"/>
  <c r="O4252" i="4"/>
  <c r="O4253" i="4"/>
  <c r="O4254" i="4"/>
  <c r="O4255" i="4"/>
  <c r="O4256" i="4"/>
  <c r="O4257" i="4"/>
  <c r="O4258" i="4"/>
  <c r="O4259" i="4"/>
  <c r="O4260" i="4"/>
  <c r="O4261" i="4"/>
  <c r="O4262" i="4"/>
  <c r="O4263" i="4"/>
  <c r="O4264" i="4"/>
  <c r="O4265" i="4"/>
  <c r="O4266" i="4"/>
  <c r="O4267" i="4"/>
  <c r="O4268" i="4"/>
  <c r="O4269" i="4"/>
  <c r="O4270" i="4"/>
  <c r="O4271" i="4"/>
  <c r="O4272" i="4"/>
  <c r="O4273" i="4"/>
  <c r="O4274" i="4"/>
  <c r="O4275" i="4"/>
  <c r="O4276" i="4"/>
  <c r="O4277" i="4"/>
  <c r="O4278" i="4"/>
  <c r="O4279" i="4"/>
  <c r="O4280" i="4"/>
  <c r="O4281" i="4"/>
  <c r="O4282" i="4"/>
  <c r="O4283" i="4"/>
  <c r="O4284" i="4"/>
  <c r="O4285" i="4"/>
  <c r="O4286" i="4"/>
  <c r="O4287" i="4"/>
  <c r="O4288" i="4"/>
  <c r="O4289" i="4"/>
  <c r="O4290" i="4"/>
  <c r="O4291" i="4"/>
  <c r="O4292" i="4"/>
  <c r="O4293" i="4"/>
  <c r="O4294" i="4"/>
  <c r="O4295" i="4"/>
  <c r="O4296" i="4"/>
  <c r="O4297" i="4"/>
  <c r="O4298" i="4"/>
  <c r="O4299" i="4"/>
  <c r="O4300" i="4"/>
  <c r="O4301" i="4"/>
  <c r="O4302" i="4"/>
  <c r="O4303" i="4"/>
  <c r="O4304" i="4"/>
  <c r="O4305" i="4"/>
  <c r="O4306" i="4"/>
  <c r="O4307" i="4"/>
  <c r="O4308" i="4"/>
  <c r="O4309" i="4"/>
  <c r="O4310" i="4"/>
  <c r="O4311" i="4"/>
  <c r="O4312" i="4"/>
  <c r="O4313" i="4"/>
  <c r="O4314" i="4"/>
  <c r="O4315" i="4"/>
  <c r="O4316" i="4"/>
  <c r="O4317" i="4"/>
  <c r="O4318" i="4"/>
  <c r="O4319" i="4"/>
  <c r="O4320" i="4"/>
  <c r="O4321" i="4"/>
  <c r="O4322" i="4"/>
  <c r="O4323" i="4"/>
  <c r="O4324" i="4"/>
  <c r="O4325" i="4"/>
  <c r="O4326" i="4"/>
  <c r="O4327" i="4"/>
  <c r="O4328" i="4"/>
  <c r="O4329" i="4"/>
  <c r="O4330" i="4"/>
  <c r="O4331" i="4"/>
  <c r="O4332" i="4"/>
  <c r="O4333" i="4"/>
  <c r="O4334" i="4"/>
  <c r="O4335" i="4"/>
  <c r="O4336" i="4"/>
  <c r="O4337" i="4"/>
  <c r="O4338" i="4"/>
  <c r="O4339" i="4"/>
  <c r="O4340" i="4"/>
  <c r="O4341" i="4"/>
  <c r="O4342" i="4"/>
  <c r="O4343" i="4"/>
  <c r="O4344" i="4"/>
  <c r="O4345" i="4"/>
  <c r="O4346" i="4"/>
  <c r="O4347" i="4"/>
  <c r="O4348" i="4"/>
  <c r="O4349" i="4"/>
  <c r="O4350" i="4"/>
  <c r="O4351" i="4"/>
  <c r="O4352" i="4"/>
  <c r="O4353" i="4"/>
  <c r="O4354" i="4"/>
  <c r="O4355" i="4"/>
  <c r="O4356" i="4"/>
  <c r="O4357" i="4"/>
  <c r="O4358" i="4"/>
  <c r="O4359" i="4"/>
  <c r="O4360" i="4"/>
  <c r="O4361" i="4"/>
  <c r="O4362" i="4"/>
  <c r="O4363" i="4"/>
  <c r="O4364" i="4"/>
  <c r="O4365" i="4"/>
  <c r="O4366" i="4"/>
  <c r="O4367" i="4"/>
  <c r="O4368" i="4"/>
  <c r="O4369" i="4"/>
  <c r="O4370" i="4"/>
  <c r="O4371" i="4"/>
  <c r="O4372" i="4"/>
  <c r="O4373" i="4"/>
  <c r="O4374" i="4"/>
  <c r="O4375" i="4"/>
  <c r="O4376" i="4"/>
  <c r="O4377" i="4"/>
  <c r="O4378" i="4"/>
  <c r="O4379" i="4"/>
  <c r="O4380" i="4"/>
  <c r="O4381" i="4"/>
  <c r="O4382" i="4"/>
  <c r="O4383" i="4"/>
  <c r="O4384" i="4"/>
  <c r="O4385" i="4"/>
  <c r="O4386" i="4"/>
  <c r="O4387" i="4"/>
  <c r="O4388" i="4"/>
  <c r="O4389" i="4"/>
  <c r="O4390" i="4"/>
  <c r="O4391" i="4"/>
  <c r="O4392" i="4"/>
  <c r="O4393" i="4"/>
  <c r="O4394" i="4"/>
  <c r="O4395" i="4"/>
  <c r="O4396" i="4"/>
  <c r="O4397" i="4"/>
  <c r="O4398" i="4"/>
  <c r="O4399" i="4"/>
  <c r="O4400" i="4"/>
  <c r="O4401" i="4"/>
  <c r="O4402" i="4"/>
  <c r="O4403" i="4"/>
  <c r="O4404" i="4"/>
  <c r="O4405" i="4"/>
  <c r="O4406" i="4"/>
  <c r="O4407" i="4"/>
  <c r="O4408" i="4"/>
  <c r="O4409" i="4"/>
  <c r="O4410" i="4"/>
  <c r="O4411" i="4"/>
  <c r="O4412" i="4"/>
  <c r="O4413" i="4"/>
  <c r="O4414" i="4"/>
  <c r="O4415" i="4"/>
  <c r="O4416" i="4"/>
  <c r="O4417" i="4"/>
  <c r="O4418" i="4"/>
  <c r="O4419" i="4"/>
  <c r="O4420" i="4"/>
  <c r="O4421" i="4"/>
  <c r="O4422" i="4"/>
  <c r="O4423" i="4"/>
  <c r="O4424" i="4"/>
  <c r="O4425" i="4"/>
  <c r="O4426" i="4"/>
  <c r="O4427" i="4"/>
  <c r="O4428" i="4"/>
  <c r="O4429" i="4"/>
  <c r="O4430" i="4"/>
  <c r="O4431" i="4"/>
  <c r="O4432" i="4"/>
  <c r="O4433" i="4"/>
  <c r="O4434" i="4"/>
  <c r="O4435" i="4"/>
  <c r="O4436" i="4"/>
  <c r="O4437" i="4"/>
  <c r="O4438" i="4"/>
  <c r="O4439" i="4"/>
  <c r="O4440" i="4"/>
  <c r="O4441" i="4"/>
  <c r="O4442" i="4"/>
  <c r="O4443" i="4"/>
  <c r="O4444" i="4"/>
  <c r="O4445" i="4"/>
  <c r="O4446" i="4"/>
  <c r="O4447" i="4"/>
  <c r="O4448" i="4"/>
  <c r="O4449" i="4"/>
  <c r="O4450" i="4"/>
  <c r="O4451" i="4"/>
  <c r="O4452" i="4"/>
  <c r="O4453" i="4"/>
  <c r="O4454" i="4"/>
  <c r="O4455" i="4"/>
  <c r="O4456" i="4"/>
  <c r="O4457" i="4"/>
  <c r="O4458" i="4"/>
  <c r="O4459" i="4"/>
  <c r="O4460" i="4"/>
  <c r="O4461" i="4"/>
  <c r="O4462" i="4"/>
  <c r="O4463" i="4"/>
  <c r="O4464" i="4"/>
  <c r="O4465" i="4"/>
  <c r="O4466" i="4"/>
  <c r="O4467" i="4"/>
  <c r="O4468" i="4"/>
  <c r="O4469" i="4"/>
  <c r="O4470" i="4"/>
  <c r="O4471" i="4"/>
  <c r="O4472" i="4"/>
  <c r="O4473" i="4"/>
  <c r="O4474" i="4"/>
  <c r="O4475" i="4"/>
  <c r="O4476" i="4"/>
  <c r="O4477" i="4"/>
  <c r="O4478" i="4"/>
  <c r="O4479" i="4"/>
  <c r="O4480" i="4"/>
  <c r="O4481" i="4"/>
  <c r="O4482" i="4"/>
  <c r="O4483" i="4"/>
  <c r="O4484" i="4"/>
  <c r="O4485" i="4"/>
  <c r="O4486" i="4"/>
  <c r="O4487" i="4"/>
  <c r="O4488" i="4"/>
  <c r="O4489" i="4"/>
  <c r="O4490" i="4"/>
  <c r="O4491" i="4"/>
  <c r="O4492" i="4"/>
  <c r="O4493" i="4"/>
  <c r="O4494" i="4"/>
  <c r="O4495" i="4"/>
  <c r="O4496" i="4"/>
  <c r="O4497" i="4"/>
  <c r="O4498" i="4"/>
  <c r="O4499" i="4"/>
  <c r="O4500" i="4"/>
  <c r="O4501" i="4"/>
  <c r="O4502" i="4"/>
  <c r="O4503" i="4"/>
  <c r="O4504" i="4"/>
  <c r="O4505" i="4"/>
  <c r="O4506" i="4"/>
  <c r="O4507" i="4"/>
  <c r="O4508" i="4"/>
  <c r="O4509" i="4"/>
  <c r="O4510" i="4"/>
  <c r="O4511" i="4"/>
  <c r="O4512" i="4"/>
  <c r="O4513" i="4"/>
  <c r="O4514" i="4"/>
  <c r="O4515" i="4"/>
  <c r="O4516" i="4"/>
  <c r="O4517" i="4"/>
  <c r="O4518" i="4"/>
  <c r="O4519" i="4"/>
  <c r="O4520" i="4"/>
  <c r="O4521" i="4"/>
  <c r="O4522" i="4"/>
  <c r="O4523" i="4"/>
  <c r="O4524" i="4"/>
  <c r="O4525" i="4"/>
  <c r="O4526" i="4"/>
  <c r="O4527" i="4"/>
  <c r="O4528" i="4"/>
  <c r="O4529" i="4"/>
  <c r="O4530" i="4"/>
  <c r="O4531" i="4"/>
  <c r="O4532" i="4"/>
  <c r="O4533" i="4"/>
  <c r="O4534" i="4"/>
  <c r="O4535" i="4"/>
  <c r="O4536" i="4"/>
  <c r="O4537" i="4"/>
  <c r="O4538" i="4"/>
  <c r="O4539" i="4"/>
  <c r="O4540" i="4"/>
  <c r="O4541" i="4"/>
  <c r="O4542" i="4"/>
  <c r="O4543" i="4"/>
  <c r="O4544" i="4"/>
  <c r="O4545" i="4"/>
  <c r="O4546" i="4"/>
  <c r="O4547" i="4"/>
  <c r="O4548" i="4"/>
  <c r="O4549" i="4"/>
  <c r="O4550" i="4"/>
  <c r="O4551" i="4"/>
  <c r="O4552" i="4"/>
  <c r="O4553" i="4"/>
  <c r="O4554" i="4"/>
  <c r="O4555" i="4"/>
  <c r="O4556" i="4"/>
  <c r="O4557" i="4"/>
  <c r="O4558" i="4"/>
  <c r="O4559" i="4"/>
  <c r="O4560" i="4"/>
  <c r="O4561" i="4"/>
  <c r="O4562" i="4"/>
  <c r="O4563" i="4"/>
  <c r="O4564" i="4"/>
  <c r="O4565" i="4"/>
  <c r="O4566" i="4"/>
  <c r="O4567" i="4"/>
  <c r="O4568" i="4"/>
  <c r="O4569" i="4"/>
  <c r="O4570" i="4"/>
  <c r="O4571" i="4"/>
  <c r="O4572" i="4"/>
  <c r="O4573" i="4"/>
  <c r="O4574" i="4"/>
  <c r="O4575" i="4"/>
  <c r="O4576" i="4"/>
  <c r="O4577" i="4"/>
  <c r="O4578" i="4"/>
  <c r="O4579" i="4"/>
  <c r="O4580" i="4"/>
  <c r="O4581" i="4"/>
  <c r="O4582" i="4"/>
  <c r="O4583" i="4"/>
  <c r="O4584" i="4"/>
  <c r="O4585" i="4"/>
  <c r="O4586" i="4"/>
  <c r="O4587" i="4"/>
  <c r="O4588" i="4"/>
  <c r="O4589" i="4"/>
  <c r="O4590" i="4"/>
  <c r="O4591" i="4"/>
  <c r="O4592" i="4"/>
  <c r="O4593" i="4"/>
  <c r="O4594" i="4"/>
  <c r="O4595" i="4"/>
  <c r="O4596" i="4"/>
  <c r="O4597" i="4"/>
  <c r="O4598" i="4"/>
  <c r="O4599" i="4"/>
  <c r="O4600" i="4"/>
  <c r="O4601" i="4"/>
  <c r="O4602" i="4"/>
  <c r="O4603" i="4"/>
  <c r="O4604" i="4"/>
  <c r="O4605" i="4"/>
  <c r="O4606" i="4"/>
  <c r="O4607" i="4"/>
  <c r="O4608" i="4"/>
  <c r="O4609" i="4"/>
  <c r="O4610" i="4"/>
  <c r="O4611" i="4"/>
  <c r="O4612" i="4"/>
  <c r="O4613" i="4"/>
  <c r="O4614" i="4"/>
  <c r="O4615" i="4"/>
  <c r="O4616" i="4"/>
  <c r="O4617" i="4"/>
  <c r="O4618" i="4"/>
  <c r="O4619" i="4"/>
  <c r="O4620" i="4"/>
  <c r="O4621" i="4"/>
  <c r="O4622" i="4"/>
  <c r="O4623" i="4"/>
  <c r="O4624" i="4"/>
  <c r="O4625" i="4"/>
  <c r="O4626" i="4"/>
  <c r="O4627" i="4"/>
  <c r="O4628" i="4"/>
  <c r="O4629" i="4"/>
  <c r="O4630" i="4"/>
  <c r="O4631" i="4"/>
  <c r="O4632" i="4"/>
  <c r="O4633" i="4"/>
  <c r="O4634" i="4"/>
  <c r="O4635" i="4"/>
  <c r="O4636" i="4"/>
  <c r="O4637" i="4"/>
  <c r="O4638" i="4"/>
  <c r="O4639" i="4"/>
  <c r="O4640" i="4"/>
  <c r="O4641" i="4"/>
  <c r="O4642" i="4"/>
  <c r="O4643" i="4"/>
  <c r="O4644" i="4"/>
  <c r="O4645" i="4"/>
  <c r="O4646" i="4"/>
  <c r="O4647" i="4"/>
  <c r="O4648" i="4"/>
  <c r="O4649" i="4"/>
  <c r="O4650" i="4"/>
  <c r="O4651" i="4"/>
  <c r="O4652" i="4"/>
  <c r="O4653" i="4"/>
  <c r="O4654" i="4"/>
  <c r="O4655" i="4"/>
  <c r="O4656" i="4"/>
  <c r="O4657" i="4"/>
  <c r="O4658" i="4"/>
  <c r="O4659" i="4"/>
  <c r="O4660" i="4"/>
  <c r="O4661" i="4"/>
  <c r="O4662" i="4"/>
  <c r="O4663" i="4"/>
  <c r="O4664" i="4"/>
  <c r="O4665" i="4"/>
  <c r="O4666" i="4"/>
  <c r="O4667" i="4"/>
  <c r="O4668" i="4"/>
  <c r="O4669" i="4"/>
  <c r="O4670" i="4"/>
  <c r="O4671" i="4"/>
  <c r="O4672" i="4"/>
  <c r="O4673" i="4"/>
  <c r="O4674" i="4"/>
  <c r="O4675" i="4"/>
  <c r="O4676" i="4"/>
  <c r="O4677" i="4"/>
  <c r="O4678" i="4"/>
  <c r="O4679" i="4"/>
  <c r="O4680" i="4"/>
  <c r="O4681" i="4"/>
  <c r="O4682" i="4"/>
  <c r="O4683" i="4"/>
  <c r="O4684" i="4"/>
  <c r="O4685" i="4"/>
  <c r="O4686" i="4"/>
  <c r="O4687" i="4"/>
  <c r="O4688" i="4"/>
  <c r="O4689" i="4"/>
  <c r="O4690" i="4"/>
  <c r="O4691" i="4"/>
  <c r="O4692" i="4"/>
  <c r="O4693" i="4"/>
  <c r="O4694" i="4"/>
  <c r="O4695" i="4"/>
  <c r="O4696" i="4"/>
  <c r="O4697" i="4"/>
  <c r="O4698" i="4"/>
  <c r="O4699" i="4"/>
  <c r="O4700" i="4"/>
  <c r="O4701" i="4"/>
  <c r="O4702" i="4"/>
  <c r="O4703" i="4"/>
  <c r="O4704" i="4"/>
  <c r="O4705" i="4"/>
  <c r="O4706" i="4"/>
  <c r="O4707" i="4"/>
  <c r="O4708" i="4"/>
  <c r="O4709" i="4"/>
  <c r="O4710" i="4"/>
  <c r="O4711" i="4"/>
  <c r="O4712" i="4"/>
  <c r="O4713" i="4"/>
  <c r="O4714" i="4"/>
  <c r="O4715" i="4"/>
  <c r="O4716" i="4"/>
  <c r="O4717" i="4"/>
  <c r="O4718" i="4"/>
  <c r="O4719" i="4"/>
  <c r="O4720" i="4"/>
  <c r="O4721" i="4"/>
  <c r="O4722" i="4"/>
  <c r="O4723" i="4"/>
  <c r="O4724" i="4"/>
  <c r="O4725" i="4"/>
  <c r="O4726" i="4"/>
  <c r="O4727" i="4"/>
  <c r="O4728" i="4"/>
  <c r="O4729" i="4"/>
  <c r="O4730" i="4"/>
  <c r="O4731" i="4"/>
  <c r="O4732" i="4"/>
  <c r="O4733" i="4"/>
  <c r="O4734" i="4"/>
  <c r="O4735" i="4"/>
  <c r="O4736" i="4"/>
  <c r="O4737" i="4"/>
  <c r="O4738" i="4"/>
  <c r="O4739" i="4"/>
  <c r="O4740" i="4"/>
  <c r="O4741" i="4"/>
  <c r="O4742" i="4"/>
  <c r="O4743" i="4"/>
  <c r="O4744" i="4"/>
  <c r="O4745" i="4"/>
  <c r="O4746" i="4"/>
  <c r="O4747" i="4"/>
  <c r="O4748" i="4"/>
  <c r="O4749" i="4"/>
  <c r="O4750" i="4"/>
  <c r="O4751" i="4"/>
  <c r="O4752" i="4"/>
  <c r="O4753" i="4"/>
  <c r="O4754" i="4"/>
  <c r="O4755" i="4"/>
  <c r="O4756" i="4"/>
  <c r="O4757" i="4"/>
  <c r="O4758" i="4"/>
  <c r="O4759" i="4"/>
  <c r="O4760" i="4"/>
  <c r="O4761" i="4"/>
  <c r="O4762" i="4"/>
  <c r="O4763" i="4"/>
  <c r="O4764" i="4"/>
  <c r="O4765" i="4"/>
  <c r="O4766" i="4"/>
  <c r="O4767" i="4"/>
  <c r="O4768" i="4"/>
  <c r="O4769" i="4"/>
  <c r="O4770" i="4"/>
  <c r="O4771" i="4"/>
  <c r="O4772" i="4"/>
  <c r="O4773" i="4"/>
  <c r="O4774" i="4"/>
  <c r="O4775" i="4"/>
  <c r="O4776" i="4"/>
  <c r="O4777" i="4"/>
  <c r="O4778" i="4"/>
  <c r="O4779" i="4"/>
  <c r="O4780" i="4"/>
  <c r="O4781" i="4"/>
  <c r="O4782" i="4"/>
  <c r="O4783" i="4"/>
  <c r="O4784" i="4"/>
  <c r="O4785" i="4"/>
  <c r="O4786" i="4"/>
  <c r="O4787" i="4"/>
  <c r="O4788" i="4"/>
  <c r="O4789" i="4"/>
  <c r="O4790" i="4"/>
  <c r="O4791" i="4"/>
  <c r="O4792" i="4"/>
  <c r="O4793" i="4"/>
  <c r="O4794" i="4"/>
  <c r="O4795" i="4"/>
  <c r="O4796" i="4"/>
  <c r="O4797" i="4"/>
  <c r="O4798" i="4"/>
  <c r="O4799" i="4"/>
  <c r="O4800" i="4"/>
  <c r="O4801" i="4"/>
  <c r="O4802" i="4"/>
  <c r="O4803" i="4"/>
  <c r="O4804" i="4"/>
  <c r="O4805" i="4"/>
  <c r="O4806" i="4"/>
  <c r="O4807" i="4"/>
  <c r="O4808" i="4"/>
  <c r="O4809" i="4"/>
  <c r="O4810" i="4"/>
  <c r="O4811" i="4"/>
  <c r="O4812" i="4"/>
  <c r="O4813" i="4"/>
  <c r="O4814" i="4"/>
  <c r="O4815" i="4"/>
  <c r="O4816" i="4"/>
  <c r="O4817" i="4"/>
  <c r="O4818" i="4"/>
  <c r="O4819" i="4"/>
  <c r="O4820" i="4"/>
  <c r="O4821" i="4"/>
  <c r="O4822" i="4"/>
  <c r="O4823" i="4"/>
  <c r="O4824" i="4"/>
  <c r="O4825" i="4"/>
  <c r="O4826" i="4"/>
  <c r="O4827" i="4"/>
  <c r="O4828" i="4"/>
  <c r="O4829" i="4"/>
  <c r="O4830" i="4"/>
  <c r="O4831" i="4"/>
  <c r="O4832" i="4"/>
  <c r="O4833" i="4"/>
  <c r="O4834" i="4"/>
  <c r="O4835" i="4"/>
  <c r="O4836" i="4"/>
  <c r="O4837" i="4"/>
  <c r="O4838" i="4"/>
  <c r="O4839" i="4"/>
  <c r="O4840" i="4"/>
  <c r="O4841" i="4"/>
  <c r="O4842" i="4"/>
  <c r="O4843" i="4"/>
  <c r="O4844" i="4"/>
  <c r="O4845" i="4"/>
  <c r="O4846" i="4"/>
  <c r="O4847" i="4"/>
  <c r="O4848" i="4"/>
  <c r="O4849" i="4"/>
  <c r="O4850" i="4"/>
  <c r="O4851" i="4"/>
  <c r="O4852" i="4"/>
  <c r="O4853" i="4"/>
  <c r="O4854" i="4"/>
  <c r="O4855" i="4"/>
  <c r="O4856" i="4"/>
  <c r="O4857" i="4"/>
  <c r="O4858" i="4"/>
  <c r="O4859" i="4"/>
  <c r="O4860" i="4"/>
  <c r="O4861" i="4"/>
  <c r="O4862" i="4"/>
  <c r="O4863" i="4"/>
  <c r="O4864" i="4"/>
  <c r="O4865" i="4"/>
  <c r="O4866" i="4"/>
  <c r="O4867" i="4"/>
  <c r="O4868" i="4"/>
  <c r="O4869" i="4"/>
  <c r="O4870" i="4"/>
  <c r="O4871" i="4"/>
  <c r="O4872" i="4"/>
  <c r="O4873" i="4"/>
  <c r="O4874" i="4"/>
  <c r="O4875" i="4"/>
  <c r="O4876" i="4"/>
  <c r="O4877" i="4"/>
  <c r="O4878" i="4"/>
  <c r="O4879" i="4"/>
  <c r="O4880" i="4"/>
  <c r="O4881" i="4"/>
  <c r="O4882" i="4"/>
  <c r="O4883" i="4"/>
  <c r="O4884" i="4"/>
  <c r="O4885" i="4"/>
  <c r="O4886" i="4"/>
  <c r="O4887" i="4"/>
  <c r="O4888" i="4"/>
  <c r="O4889" i="4"/>
  <c r="O4890" i="4"/>
  <c r="O4891" i="4"/>
  <c r="O4892" i="4"/>
  <c r="O4893" i="4"/>
  <c r="O4894" i="4"/>
  <c r="O4895" i="4"/>
  <c r="O4896" i="4"/>
  <c r="O4897" i="4"/>
  <c r="O4898" i="4"/>
  <c r="O4899" i="4"/>
  <c r="O4900" i="4"/>
  <c r="O4901" i="4"/>
  <c r="O4902" i="4"/>
  <c r="O4903" i="4"/>
  <c r="O4904" i="4"/>
  <c r="O4905" i="4"/>
  <c r="O4906" i="4"/>
  <c r="O4907" i="4"/>
  <c r="O4908" i="4"/>
  <c r="O4909" i="4"/>
  <c r="O4910" i="4"/>
  <c r="O4911" i="4"/>
  <c r="O4912" i="4"/>
  <c r="O4913" i="4"/>
  <c r="O4914" i="4"/>
  <c r="O4915" i="4"/>
  <c r="O4916" i="4"/>
  <c r="O4917" i="4"/>
  <c r="O4918" i="4"/>
  <c r="O4919" i="4"/>
  <c r="O4920" i="4"/>
  <c r="O4921" i="4"/>
  <c r="O4922" i="4"/>
  <c r="O4923" i="4"/>
  <c r="O4924" i="4"/>
  <c r="O4925" i="4"/>
  <c r="O4926" i="4"/>
  <c r="O4927" i="4"/>
  <c r="O4928" i="4"/>
  <c r="O4929" i="4"/>
  <c r="O4930" i="4"/>
  <c r="O4931" i="4"/>
  <c r="O4932" i="4"/>
  <c r="O4933" i="4"/>
  <c r="O4934" i="4"/>
  <c r="O4935" i="4"/>
  <c r="O4936" i="4"/>
  <c r="O4937" i="4"/>
  <c r="O4938" i="4"/>
  <c r="O4939" i="4"/>
  <c r="O4940" i="4"/>
  <c r="O4941" i="4"/>
  <c r="O4942" i="4"/>
  <c r="O4943" i="4"/>
  <c r="O4944" i="4"/>
  <c r="O4945" i="4"/>
  <c r="O4946" i="4"/>
  <c r="O4947" i="4"/>
  <c r="O4948" i="4"/>
  <c r="O4949" i="4"/>
  <c r="O4950" i="4"/>
  <c r="O4951" i="4"/>
  <c r="O4952" i="4"/>
  <c r="O4953" i="4"/>
  <c r="O4954" i="4"/>
  <c r="O4955" i="4"/>
  <c r="O4956" i="4"/>
  <c r="O4957" i="4"/>
  <c r="O4958" i="4"/>
  <c r="O4959" i="4"/>
  <c r="O4960" i="4"/>
  <c r="O4961" i="4"/>
  <c r="O4962" i="4"/>
  <c r="O4963" i="4"/>
  <c r="O4964" i="4"/>
  <c r="O4965" i="4"/>
  <c r="O4966" i="4"/>
  <c r="O4967" i="4"/>
  <c r="O4968" i="4"/>
  <c r="O4969" i="4"/>
  <c r="O4970" i="4"/>
  <c r="O4971" i="4"/>
  <c r="O4972" i="4"/>
  <c r="O4973" i="4"/>
  <c r="O4974" i="4"/>
  <c r="O4975" i="4"/>
  <c r="O4976" i="4"/>
  <c r="O4977" i="4"/>
  <c r="O4978" i="4"/>
  <c r="O4979" i="4"/>
  <c r="O4980" i="4"/>
  <c r="O4981" i="4"/>
  <c r="O4982" i="4"/>
  <c r="O4983" i="4"/>
  <c r="O4984" i="4"/>
  <c r="O4985" i="4"/>
  <c r="O4986" i="4"/>
  <c r="O4987" i="4"/>
  <c r="O4988" i="4"/>
  <c r="O4989" i="4"/>
  <c r="O4990" i="4"/>
  <c r="O4991" i="4"/>
  <c r="O4992" i="4"/>
  <c r="O4993" i="4"/>
  <c r="O4994" i="4"/>
  <c r="O4995" i="4"/>
  <c r="O4996" i="4"/>
  <c r="O4997" i="4"/>
  <c r="O4998" i="4"/>
  <c r="O4999" i="4"/>
  <c r="O5000" i="4"/>
  <c r="O5001" i="4"/>
  <c r="O5002" i="4"/>
  <c r="O5003" i="4"/>
  <c r="O5004" i="4"/>
  <c r="O5005" i="4"/>
  <c r="O5006" i="4"/>
  <c r="O5007" i="4"/>
  <c r="O5008" i="4"/>
  <c r="O5009" i="4"/>
  <c r="O5010" i="4"/>
  <c r="O5011" i="4"/>
  <c r="O5012" i="4"/>
  <c r="O5013" i="4"/>
  <c r="O5014" i="4"/>
  <c r="O5015" i="4"/>
  <c r="O5016" i="4"/>
  <c r="O5017" i="4"/>
  <c r="O5018" i="4"/>
  <c r="O5019" i="4"/>
  <c r="O5020" i="4"/>
  <c r="O5021" i="4"/>
  <c r="O5022" i="4"/>
  <c r="O5023" i="4"/>
  <c r="O5024" i="4"/>
  <c r="O5025" i="4"/>
  <c r="O5026" i="4"/>
  <c r="O5027" i="4"/>
  <c r="O5028" i="4"/>
  <c r="O5029" i="4"/>
  <c r="O5030" i="4"/>
  <c r="O5031" i="4"/>
  <c r="O5032" i="4"/>
  <c r="O5033" i="4"/>
  <c r="O5034" i="4"/>
  <c r="O5035" i="4"/>
  <c r="O5036" i="4"/>
  <c r="O5037" i="4"/>
  <c r="O5038" i="4"/>
  <c r="O5039" i="4"/>
  <c r="O5040" i="4"/>
  <c r="O5041" i="4"/>
  <c r="O5042" i="4"/>
  <c r="O5043" i="4"/>
  <c r="O5044" i="4"/>
  <c r="O5045" i="4"/>
  <c r="O5046" i="4"/>
  <c r="O5047" i="4"/>
  <c r="O5048" i="4"/>
  <c r="O5049" i="4"/>
  <c r="O5050" i="4"/>
  <c r="O5051" i="4"/>
  <c r="O5052" i="4"/>
  <c r="O5053" i="4"/>
  <c r="O5054" i="4"/>
  <c r="O5055" i="4"/>
  <c r="O5056" i="4"/>
  <c r="O5057" i="4"/>
  <c r="O5058" i="4"/>
  <c r="O5059" i="4"/>
  <c r="O5060" i="4"/>
  <c r="O5061" i="4"/>
  <c r="O5062" i="4"/>
  <c r="O5063" i="4"/>
  <c r="O5064" i="4"/>
  <c r="O5065" i="4"/>
  <c r="O5066" i="4"/>
  <c r="O5067" i="4"/>
  <c r="O5068" i="4"/>
  <c r="O5069" i="4"/>
  <c r="O5070" i="4"/>
  <c r="O5071" i="4"/>
  <c r="O5072" i="4"/>
  <c r="O5073" i="4"/>
  <c r="O5074" i="4"/>
  <c r="O5075" i="4"/>
  <c r="O5076" i="4"/>
  <c r="O5077" i="4"/>
  <c r="O5078" i="4"/>
  <c r="O5079" i="4"/>
  <c r="O5080" i="4"/>
  <c r="O5081" i="4"/>
  <c r="O5082" i="4"/>
  <c r="O5083" i="4"/>
  <c r="O5084" i="4"/>
  <c r="O5085" i="4"/>
  <c r="O5086" i="4"/>
  <c r="O5087" i="4"/>
  <c r="O5088" i="4"/>
  <c r="O5089" i="4"/>
  <c r="O5090" i="4"/>
  <c r="O5091" i="4"/>
  <c r="O5092" i="4"/>
  <c r="O5093" i="4"/>
  <c r="O5094" i="4"/>
  <c r="O5095" i="4"/>
  <c r="O5096" i="4"/>
  <c r="O5097" i="4"/>
  <c r="O5098" i="4"/>
  <c r="O5099" i="4"/>
  <c r="O5100" i="4"/>
  <c r="O5101" i="4"/>
  <c r="O5102" i="4"/>
  <c r="O5103" i="4"/>
  <c r="O5104" i="4"/>
  <c r="O5105" i="4"/>
  <c r="O5106" i="4"/>
  <c r="O5107" i="4"/>
  <c r="O5108" i="4"/>
  <c r="O5109" i="4"/>
  <c r="O5110" i="4"/>
  <c r="O5111" i="4"/>
  <c r="O5112" i="4"/>
  <c r="O5113" i="4"/>
  <c r="O5114" i="4"/>
  <c r="O5115" i="4"/>
  <c r="O5116" i="4"/>
  <c r="O5117" i="4"/>
  <c r="O5118" i="4"/>
  <c r="O5119" i="4"/>
  <c r="O5120" i="4"/>
  <c r="O5121" i="4"/>
  <c r="O5122" i="4"/>
  <c r="O5123" i="4"/>
  <c r="O5124" i="4"/>
  <c r="O5125" i="4"/>
  <c r="O5126" i="4"/>
  <c r="O5127" i="4"/>
  <c r="O5128" i="4"/>
  <c r="O5129" i="4"/>
  <c r="O5130" i="4"/>
  <c r="O5131" i="4"/>
  <c r="O5132" i="4"/>
  <c r="O5133" i="4"/>
  <c r="O5134" i="4"/>
  <c r="O5135" i="4"/>
  <c r="O5136" i="4"/>
  <c r="O5137" i="4"/>
  <c r="O5138" i="4"/>
  <c r="O5139" i="4"/>
  <c r="O5140" i="4"/>
  <c r="O5141" i="4"/>
  <c r="O5142" i="4"/>
  <c r="O5143" i="4"/>
  <c r="O5144" i="4"/>
  <c r="O5145" i="4"/>
  <c r="O5146" i="4"/>
  <c r="O5147" i="4"/>
  <c r="O5148" i="4"/>
  <c r="O5149" i="4"/>
  <c r="O5150" i="4"/>
  <c r="O5151" i="4"/>
  <c r="O5152" i="4"/>
  <c r="O5153" i="4"/>
  <c r="O5154" i="4"/>
  <c r="O5155" i="4"/>
  <c r="O5156" i="4"/>
  <c r="O5157" i="4"/>
  <c r="O5158" i="4"/>
  <c r="O5159" i="4"/>
  <c r="O5160" i="4"/>
  <c r="O5161" i="4"/>
  <c r="O5162" i="4"/>
  <c r="O5163" i="4"/>
  <c r="O5164" i="4"/>
  <c r="O5165" i="4"/>
  <c r="O5166" i="4"/>
  <c r="O5167" i="4"/>
  <c r="O5168" i="4"/>
  <c r="O5169" i="4"/>
  <c r="O5170" i="4"/>
  <c r="O5171" i="4"/>
  <c r="O5172" i="4"/>
  <c r="O5173" i="4"/>
  <c r="O5174" i="4"/>
  <c r="O5175" i="4"/>
  <c r="O5176" i="4"/>
  <c r="O5177" i="4"/>
  <c r="O5178" i="4"/>
  <c r="O5179" i="4"/>
  <c r="O5180" i="4"/>
  <c r="O5181" i="4"/>
  <c r="O5182" i="4"/>
  <c r="O5183" i="4"/>
  <c r="O5184" i="4"/>
  <c r="O5185" i="4"/>
  <c r="O5186" i="4"/>
  <c r="O5187" i="4"/>
  <c r="O5188" i="4"/>
  <c r="O5189" i="4"/>
  <c r="O5190" i="4"/>
  <c r="O5191" i="4"/>
  <c r="O5192" i="4"/>
  <c r="O5193" i="4"/>
  <c r="O5194" i="4"/>
  <c r="O5195" i="4"/>
  <c r="O5196" i="4"/>
  <c r="O5197" i="4"/>
  <c r="O5198" i="4"/>
  <c r="O5199" i="4"/>
  <c r="O5200" i="4"/>
  <c r="O5201" i="4"/>
  <c r="O5202" i="4"/>
  <c r="O5203" i="4"/>
  <c r="O5204" i="4"/>
  <c r="O5205" i="4"/>
  <c r="O5206" i="4"/>
  <c r="O5207" i="4"/>
  <c r="O5208" i="4"/>
  <c r="O5209" i="4"/>
  <c r="O5210" i="4"/>
  <c r="O5211" i="4"/>
  <c r="O5212" i="4"/>
  <c r="O5213" i="4"/>
  <c r="O5214" i="4"/>
  <c r="O5215" i="4"/>
  <c r="O5216" i="4"/>
  <c r="O5217" i="4"/>
  <c r="O5218" i="4"/>
  <c r="O5219" i="4"/>
  <c r="O5220" i="4"/>
  <c r="O5221" i="4"/>
  <c r="O5222" i="4"/>
  <c r="O5223" i="4"/>
  <c r="O5224" i="4"/>
  <c r="O5225" i="4"/>
  <c r="O5226" i="4"/>
  <c r="O5227" i="4"/>
  <c r="O5228" i="4"/>
  <c r="O5229" i="4"/>
  <c r="O5230" i="4"/>
  <c r="O5231" i="4"/>
  <c r="O5232" i="4"/>
  <c r="O5233" i="4"/>
  <c r="O5234" i="4"/>
  <c r="O5235" i="4"/>
  <c r="O5236" i="4"/>
  <c r="O5237" i="4"/>
  <c r="O5238" i="4"/>
  <c r="O5239" i="4"/>
  <c r="O5240" i="4"/>
  <c r="O5241" i="4"/>
  <c r="O5242" i="4"/>
  <c r="O5243" i="4"/>
  <c r="O5244" i="4"/>
  <c r="O5245" i="4"/>
  <c r="O5246" i="4"/>
  <c r="O5247" i="4"/>
  <c r="O5248" i="4"/>
  <c r="O5249" i="4"/>
  <c r="O5250" i="4"/>
  <c r="O5251" i="4"/>
  <c r="O5252" i="4"/>
  <c r="O5253" i="4"/>
  <c r="O2" i="4"/>
  <c r="L3" i="4" l="1"/>
  <c r="L4" i="4"/>
  <c r="L5" i="4"/>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L168" i="4"/>
  <c r="L169" i="4"/>
  <c r="L170" i="4"/>
  <c r="L171" i="4"/>
  <c r="L172" i="4"/>
  <c r="L173" i="4"/>
  <c r="L174" i="4"/>
  <c r="L175" i="4"/>
  <c r="L176" i="4"/>
  <c r="L177" i="4"/>
  <c r="L178" i="4"/>
  <c r="L179" i="4"/>
  <c r="L180" i="4"/>
  <c r="L181" i="4"/>
  <c r="L182" i="4"/>
  <c r="L183" i="4"/>
  <c r="L184" i="4"/>
  <c r="L185" i="4"/>
  <c r="L186" i="4"/>
  <c r="L187" i="4"/>
  <c r="L188" i="4"/>
  <c r="L189" i="4"/>
  <c r="L190" i="4"/>
  <c r="L191" i="4"/>
  <c r="L192" i="4"/>
  <c r="L193" i="4"/>
  <c r="L194" i="4"/>
  <c r="L195" i="4"/>
  <c r="L196"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224" i="4"/>
  <c r="L225" i="4"/>
  <c r="L226" i="4"/>
  <c r="L227" i="4"/>
  <c r="L228" i="4"/>
  <c r="L229"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358" i="4"/>
  <c r="L359" i="4"/>
  <c r="L360" i="4"/>
  <c r="L361" i="4"/>
  <c r="L362" i="4"/>
  <c r="L363" i="4"/>
  <c r="L364" i="4"/>
  <c r="L365" i="4"/>
  <c r="L366" i="4"/>
  <c r="L367" i="4"/>
  <c r="L368" i="4"/>
  <c r="L369" i="4"/>
  <c r="L370" i="4"/>
  <c r="L371" i="4"/>
  <c r="L372" i="4"/>
  <c r="L373" i="4"/>
  <c r="L374" i="4"/>
  <c r="L375" i="4"/>
  <c r="L376" i="4"/>
  <c r="L377" i="4"/>
  <c r="L378" i="4"/>
  <c r="L379" i="4"/>
  <c r="L380" i="4"/>
  <c r="L381" i="4"/>
  <c r="L382" i="4"/>
  <c r="L383" i="4"/>
  <c r="L384" i="4"/>
  <c r="L385" i="4"/>
  <c r="L386" i="4"/>
  <c r="L387" i="4"/>
  <c r="L388" i="4"/>
  <c r="L389" i="4"/>
  <c r="L390" i="4"/>
  <c r="L391" i="4"/>
  <c r="L392" i="4"/>
  <c r="L393" i="4"/>
  <c r="L394" i="4"/>
  <c r="L395" i="4"/>
  <c r="L396" i="4"/>
  <c r="L397" i="4"/>
  <c r="L398" i="4"/>
  <c r="L399" i="4"/>
  <c r="L400" i="4"/>
  <c r="L401" i="4"/>
  <c r="L402" i="4"/>
  <c r="L403" i="4"/>
  <c r="L404" i="4"/>
  <c r="L405" i="4"/>
  <c r="L406" i="4"/>
  <c r="L407" i="4"/>
  <c r="L408" i="4"/>
  <c r="L409" i="4"/>
  <c r="L410" i="4"/>
  <c r="L411" i="4"/>
  <c r="L412" i="4"/>
  <c r="L413" i="4"/>
  <c r="L414" i="4"/>
  <c r="L415" i="4"/>
  <c r="L416" i="4"/>
  <c r="L417" i="4"/>
  <c r="L418" i="4"/>
  <c r="L419" i="4"/>
  <c r="L420" i="4"/>
  <c r="L421" i="4"/>
  <c r="L422" i="4"/>
  <c r="L423" i="4"/>
  <c r="L424" i="4"/>
  <c r="L425" i="4"/>
  <c r="L426" i="4"/>
  <c r="L427" i="4"/>
  <c r="L428" i="4"/>
  <c r="L429" i="4"/>
  <c r="L430" i="4"/>
  <c r="L431" i="4"/>
  <c r="L432" i="4"/>
  <c r="L433" i="4"/>
  <c r="L434" i="4"/>
  <c r="L435" i="4"/>
  <c r="L436" i="4"/>
  <c r="L437" i="4"/>
  <c r="L438" i="4"/>
  <c r="L439" i="4"/>
  <c r="L440" i="4"/>
  <c r="L441" i="4"/>
  <c r="L442" i="4"/>
  <c r="L443" i="4"/>
  <c r="L444" i="4"/>
  <c r="L445" i="4"/>
  <c r="L446" i="4"/>
  <c r="L447" i="4"/>
  <c r="L448" i="4"/>
  <c r="L449" i="4"/>
  <c r="L450" i="4"/>
  <c r="L451" i="4"/>
  <c r="L452" i="4"/>
  <c r="L453" i="4"/>
  <c r="L454" i="4"/>
  <c r="L455" i="4"/>
  <c r="L456" i="4"/>
  <c r="L457" i="4"/>
  <c r="L458" i="4"/>
  <c r="L459" i="4"/>
  <c r="L460" i="4"/>
  <c r="L461" i="4"/>
  <c r="L462" i="4"/>
  <c r="L463" i="4"/>
  <c r="L464" i="4"/>
  <c r="L465" i="4"/>
  <c r="L466" i="4"/>
  <c r="L467" i="4"/>
  <c r="L468" i="4"/>
  <c r="L469" i="4"/>
  <c r="L470" i="4"/>
  <c r="L471" i="4"/>
  <c r="L472" i="4"/>
  <c r="L473" i="4"/>
  <c r="L474" i="4"/>
  <c r="L475" i="4"/>
  <c r="L476" i="4"/>
  <c r="L477" i="4"/>
  <c r="L478" i="4"/>
  <c r="L479" i="4"/>
  <c r="L480" i="4"/>
  <c r="L481" i="4"/>
  <c r="L482" i="4"/>
  <c r="L483" i="4"/>
  <c r="L484" i="4"/>
  <c r="L485" i="4"/>
  <c r="L486" i="4"/>
  <c r="L487" i="4"/>
  <c r="L488" i="4"/>
  <c r="L489" i="4"/>
  <c r="L490" i="4"/>
  <c r="L491" i="4"/>
  <c r="L492" i="4"/>
  <c r="L493" i="4"/>
  <c r="L494" i="4"/>
  <c r="L495" i="4"/>
  <c r="L496" i="4"/>
  <c r="L497" i="4"/>
  <c r="L498" i="4"/>
  <c r="L499" i="4"/>
  <c r="L500" i="4"/>
  <c r="L501" i="4"/>
  <c r="L502" i="4"/>
  <c r="L503" i="4"/>
  <c r="L504" i="4"/>
  <c r="L505" i="4"/>
  <c r="L506" i="4"/>
  <c r="L507" i="4"/>
  <c r="L508" i="4"/>
  <c r="L509" i="4"/>
  <c r="L510" i="4"/>
  <c r="L511" i="4"/>
  <c r="L512" i="4"/>
  <c r="L513" i="4"/>
  <c r="L514" i="4"/>
  <c r="L515" i="4"/>
  <c r="L516" i="4"/>
  <c r="L517" i="4"/>
  <c r="L518" i="4"/>
  <c r="L519" i="4"/>
  <c r="L520" i="4"/>
  <c r="L521" i="4"/>
  <c r="L522" i="4"/>
  <c r="L523" i="4"/>
  <c r="L524" i="4"/>
  <c r="L525" i="4"/>
  <c r="L526" i="4"/>
  <c r="L527" i="4"/>
  <c r="L528" i="4"/>
  <c r="L529" i="4"/>
  <c r="L530" i="4"/>
  <c r="L531" i="4"/>
  <c r="L532" i="4"/>
  <c r="L533" i="4"/>
  <c r="L534" i="4"/>
  <c r="L535" i="4"/>
  <c r="L536" i="4"/>
  <c r="L537" i="4"/>
  <c r="L538" i="4"/>
  <c r="L539" i="4"/>
  <c r="L540" i="4"/>
  <c r="L541" i="4"/>
  <c r="L542" i="4"/>
  <c r="L543" i="4"/>
  <c r="L544" i="4"/>
  <c r="L545" i="4"/>
  <c r="L546" i="4"/>
  <c r="L547" i="4"/>
  <c r="L548" i="4"/>
  <c r="L549" i="4"/>
  <c r="L550" i="4"/>
  <c r="L551" i="4"/>
  <c r="L552" i="4"/>
  <c r="L553" i="4"/>
  <c r="L554" i="4"/>
  <c r="L555" i="4"/>
  <c r="L556" i="4"/>
  <c r="L557" i="4"/>
  <c r="L558" i="4"/>
  <c r="L559" i="4"/>
  <c r="L560" i="4"/>
  <c r="L561" i="4"/>
  <c r="L562" i="4"/>
  <c r="L563" i="4"/>
  <c r="L564" i="4"/>
  <c r="L565" i="4"/>
  <c r="L566" i="4"/>
  <c r="L567" i="4"/>
  <c r="L568" i="4"/>
  <c r="L569" i="4"/>
  <c r="L570" i="4"/>
  <c r="L571" i="4"/>
  <c r="L572" i="4"/>
  <c r="L573" i="4"/>
  <c r="L574" i="4"/>
  <c r="L575" i="4"/>
  <c r="L576" i="4"/>
  <c r="L577" i="4"/>
  <c r="L578" i="4"/>
  <c r="L579" i="4"/>
  <c r="L580" i="4"/>
  <c r="L581" i="4"/>
  <c r="L582" i="4"/>
  <c r="L583" i="4"/>
  <c r="L584" i="4"/>
  <c r="L585" i="4"/>
  <c r="L586" i="4"/>
  <c r="L587" i="4"/>
  <c r="L588" i="4"/>
  <c r="L589" i="4"/>
  <c r="L590" i="4"/>
  <c r="L591" i="4"/>
  <c r="L592" i="4"/>
  <c r="L593" i="4"/>
  <c r="L594" i="4"/>
  <c r="L595" i="4"/>
  <c r="L596" i="4"/>
  <c r="L597" i="4"/>
  <c r="L598" i="4"/>
  <c r="L599" i="4"/>
  <c r="L600" i="4"/>
  <c r="L601" i="4"/>
  <c r="L602" i="4"/>
  <c r="L603" i="4"/>
  <c r="L604" i="4"/>
  <c r="L605" i="4"/>
  <c r="L606" i="4"/>
  <c r="L607" i="4"/>
  <c r="L608" i="4"/>
  <c r="L609" i="4"/>
  <c r="L610" i="4"/>
  <c r="L611" i="4"/>
  <c r="L612" i="4"/>
  <c r="L613" i="4"/>
  <c r="L614" i="4"/>
  <c r="L615" i="4"/>
  <c r="L616" i="4"/>
  <c r="L617" i="4"/>
  <c r="L618" i="4"/>
  <c r="L619" i="4"/>
  <c r="L620" i="4"/>
  <c r="L621" i="4"/>
  <c r="L622" i="4"/>
  <c r="L623" i="4"/>
  <c r="L624" i="4"/>
  <c r="L625" i="4"/>
  <c r="L626" i="4"/>
  <c r="L627" i="4"/>
  <c r="L628" i="4"/>
  <c r="L629" i="4"/>
  <c r="L630" i="4"/>
  <c r="L631" i="4"/>
  <c r="L632" i="4"/>
  <c r="L633" i="4"/>
  <c r="L634" i="4"/>
  <c r="L635" i="4"/>
  <c r="L636" i="4"/>
  <c r="L637" i="4"/>
  <c r="L638" i="4"/>
  <c r="L639" i="4"/>
  <c r="L640" i="4"/>
  <c r="L641" i="4"/>
  <c r="L642" i="4"/>
  <c r="L643" i="4"/>
  <c r="L644" i="4"/>
  <c r="L645" i="4"/>
  <c r="L646" i="4"/>
  <c r="L647" i="4"/>
  <c r="L648" i="4"/>
  <c r="L649" i="4"/>
  <c r="L650" i="4"/>
  <c r="L651" i="4"/>
  <c r="L652" i="4"/>
  <c r="L653" i="4"/>
  <c r="L654" i="4"/>
  <c r="L655" i="4"/>
  <c r="L656" i="4"/>
  <c r="L657" i="4"/>
  <c r="L658" i="4"/>
  <c r="L659" i="4"/>
  <c r="L660" i="4"/>
  <c r="L661" i="4"/>
  <c r="L662" i="4"/>
  <c r="L663" i="4"/>
  <c r="L664" i="4"/>
  <c r="L665" i="4"/>
  <c r="L666" i="4"/>
  <c r="L667" i="4"/>
  <c r="L668" i="4"/>
  <c r="L669" i="4"/>
  <c r="L670" i="4"/>
  <c r="L671" i="4"/>
  <c r="L672" i="4"/>
  <c r="L673" i="4"/>
  <c r="L674" i="4"/>
  <c r="L675" i="4"/>
  <c r="L676" i="4"/>
  <c r="L677" i="4"/>
  <c r="L678" i="4"/>
  <c r="L679" i="4"/>
  <c r="L680" i="4"/>
  <c r="L681" i="4"/>
  <c r="L682" i="4"/>
  <c r="L683" i="4"/>
  <c r="L684" i="4"/>
  <c r="L685" i="4"/>
  <c r="L686" i="4"/>
  <c r="L687" i="4"/>
  <c r="L688" i="4"/>
  <c r="L689" i="4"/>
  <c r="L690" i="4"/>
  <c r="L691" i="4"/>
  <c r="L692" i="4"/>
  <c r="L693" i="4"/>
  <c r="L694" i="4"/>
  <c r="L695" i="4"/>
  <c r="L696" i="4"/>
  <c r="L697" i="4"/>
  <c r="L698" i="4"/>
  <c r="L699" i="4"/>
  <c r="L700" i="4"/>
  <c r="L701" i="4"/>
  <c r="L702" i="4"/>
  <c r="L703" i="4"/>
  <c r="L704" i="4"/>
  <c r="L705" i="4"/>
  <c r="L706" i="4"/>
  <c r="L707" i="4"/>
  <c r="L708" i="4"/>
  <c r="L709" i="4"/>
  <c r="L710" i="4"/>
  <c r="L711" i="4"/>
  <c r="L712" i="4"/>
  <c r="L713" i="4"/>
  <c r="L714" i="4"/>
  <c r="L715" i="4"/>
  <c r="L716" i="4"/>
  <c r="L717" i="4"/>
  <c r="L718" i="4"/>
  <c r="L719" i="4"/>
  <c r="L720" i="4"/>
  <c r="L721" i="4"/>
  <c r="L722" i="4"/>
  <c r="L723" i="4"/>
  <c r="L724" i="4"/>
  <c r="L725" i="4"/>
  <c r="L726" i="4"/>
  <c r="L727" i="4"/>
  <c r="L728" i="4"/>
  <c r="L729" i="4"/>
  <c r="L730" i="4"/>
  <c r="L731" i="4"/>
  <c r="L732" i="4"/>
  <c r="L733" i="4"/>
  <c r="L734" i="4"/>
  <c r="L735" i="4"/>
  <c r="L736" i="4"/>
  <c r="L737" i="4"/>
  <c r="L738" i="4"/>
  <c r="L739" i="4"/>
  <c r="L740" i="4"/>
  <c r="L741" i="4"/>
  <c r="L742" i="4"/>
  <c r="L743" i="4"/>
  <c r="L744" i="4"/>
  <c r="L745" i="4"/>
  <c r="L746" i="4"/>
  <c r="L747" i="4"/>
  <c r="L748" i="4"/>
  <c r="L749" i="4"/>
  <c r="L750" i="4"/>
  <c r="L751" i="4"/>
  <c r="L752" i="4"/>
  <c r="L753" i="4"/>
  <c r="L754" i="4"/>
  <c r="L755" i="4"/>
  <c r="L756" i="4"/>
  <c r="L757" i="4"/>
  <c r="L758" i="4"/>
  <c r="L759" i="4"/>
  <c r="L760" i="4"/>
  <c r="L761" i="4"/>
  <c r="L762" i="4"/>
  <c r="L763" i="4"/>
  <c r="L764" i="4"/>
  <c r="L765" i="4"/>
  <c r="L766" i="4"/>
  <c r="L767" i="4"/>
  <c r="L768" i="4"/>
  <c r="L769" i="4"/>
  <c r="L770" i="4"/>
  <c r="L771" i="4"/>
  <c r="L772" i="4"/>
  <c r="L773" i="4"/>
  <c r="L774" i="4"/>
  <c r="L775" i="4"/>
  <c r="L776" i="4"/>
  <c r="L777" i="4"/>
  <c r="L778" i="4"/>
  <c r="L779" i="4"/>
  <c r="L780" i="4"/>
  <c r="L781" i="4"/>
  <c r="L782" i="4"/>
  <c r="L783" i="4"/>
  <c r="L784" i="4"/>
  <c r="L785" i="4"/>
  <c r="L786" i="4"/>
  <c r="L787" i="4"/>
  <c r="L788" i="4"/>
  <c r="L789" i="4"/>
  <c r="L790" i="4"/>
  <c r="L791" i="4"/>
  <c r="L792" i="4"/>
  <c r="L793" i="4"/>
  <c r="L794" i="4"/>
  <c r="L795" i="4"/>
  <c r="L796" i="4"/>
  <c r="L797" i="4"/>
  <c r="L798" i="4"/>
  <c r="L799" i="4"/>
  <c r="L800" i="4"/>
  <c r="L801" i="4"/>
  <c r="L802" i="4"/>
  <c r="L803" i="4"/>
  <c r="L804" i="4"/>
  <c r="L805" i="4"/>
  <c r="L806" i="4"/>
  <c r="L807" i="4"/>
  <c r="L808" i="4"/>
  <c r="L809" i="4"/>
  <c r="L810" i="4"/>
  <c r="L811" i="4"/>
  <c r="L812" i="4"/>
  <c r="L813" i="4"/>
  <c r="L814" i="4"/>
  <c r="L815" i="4"/>
  <c r="L816" i="4"/>
  <c r="L817" i="4"/>
  <c r="L818" i="4"/>
  <c r="L819" i="4"/>
  <c r="L820" i="4"/>
  <c r="L821" i="4"/>
  <c r="L822" i="4"/>
  <c r="L823" i="4"/>
  <c r="L824" i="4"/>
  <c r="L825" i="4"/>
  <c r="L826" i="4"/>
  <c r="L827" i="4"/>
  <c r="L828" i="4"/>
  <c r="L829" i="4"/>
  <c r="L830" i="4"/>
  <c r="L831" i="4"/>
  <c r="L832" i="4"/>
  <c r="L833" i="4"/>
  <c r="L834" i="4"/>
  <c r="L835" i="4"/>
  <c r="L836" i="4"/>
  <c r="L837" i="4"/>
  <c r="L838" i="4"/>
  <c r="L839" i="4"/>
  <c r="L840" i="4"/>
  <c r="L841" i="4"/>
  <c r="L842" i="4"/>
  <c r="L843" i="4"/>
  <c r="L844" i="4"/>
  <c r="L845" i="4"/>
  <c r="L846" i="4"/>
  <c r="L847" i="4"/>
  <c r="L848" i="4"/>
  <c r="L849" i="4"/>
  <c r="L850" i="4"/>
  <c r="L851" i="4"/>
  <c r="L852" i="4"/>
  <c r="L853" i="4"/>
  <c r="L854" i="4"/>
  <c r="L855" i="4"/>
  <c r="L856" i="4"/>
  <c r="L857" i="4"/>
  <c r="L858" i="4"/>
  <c r="L859" i="4"/>
  <c r="L860" i="4"/>
  <c r="L861" i="4"/>
  <c r="L862" i="4"/>
  <c r="L863" i="4"/>
  <c r="L864" i="4"/>
  <c r="L865" i="4"/>
  <c r="L866" i="4"/>
  <c r="L867" i="4"/>
  <c r="L868" i="4"/>
  <c r="L869" i="4"/>
  <c r="L870" i="4"/>
  <c r="L871" i="4"/>
  <c r="L872" i="4"/>
  <c r="L873" i="4"/>
  <c r="L874" i="4"/>
  <c r="L875" i="4"/>
  <c r="L876" i="4"/>
  <c r="L877" i="4"/>
  <c r="L878" i="4"/>
  <c r="L879" i="4"/>
  <c r="L880" i="4"/>
  <c r="L881" i="4"/>
  <c r="L882" i="4"/>
  <c r="L883" i="4"/>
  <c r="L884" i="4"/>
  <c r="L885" i="4"/>
  <c r="L886" i="4"/>
  <c r="L887" i="4"/>
  <c r="L888" i="4"/>
  <c r="L889" i="4"/>
  <c r="L890" i="4"/>
  <c r="L891" i="4"/>
  <c r="L892" i="4"/>
  <c r="L893" i="4"/>
  <c r="L894" i="4"/>
  <c r="L895" i="4"/>
  <c r="L896" i="4"/>
  <c r="L897" i="4"/>
  <c r="L898" i="4"/>
  <c r="L899" i="4"/>
  <c r="L900" i="4"/>
  <c r="L901" i="4"/>
  <c r="L902" i="4"/>
  <c r="L903" i="4"/>
  <c r="L904" i="4"/>
  <c r="L905" i="4"/>
  <c r="L906" i="4"/>
  <c r="L907" i="4"/>
  <c r="L908" i="4"/>
  <c r="L909" i="4"/>
  <c r="L910" i="4"/>
  <c r="L911" i="4"/>
  <c r="L912" i="4"/>
  <c r="L913" i="4"/>
  <c r="L914" i="4"/>
  <c r="L915" i="4"/>
  <c r="L916" i="4"/>
  <c r="L917" i="4"/>
  <c r="L918" i="4"/>
  <c r="L919" i="4"/>
  <c r="L920" i="4"/>
  <c r="L921" i="4"/>
  <c r="L922" i="4"/>
  <c r="L923" i="4"/>
  <c r="L924" i="4"/>
  <c r="L925" i="4"/>
  <c r="L926" i="4"/>
  <c r="L927" i="4"/>
  <c r="L928" i="4"/>
  <c r="L929" i="4"/>
  <c r="L930" i="4"/>
  <c r="L931" i="4"/>
  <c r="L932" i="4"/>
  <c r="L933" i="4"/>
  <c r="L934" i="4"/>
  <c r="L935" i="4"/>
  <c r="L936" i="4"/>
  <c r="L937" i="4"/>
  <c r="L938" i="4"/>
  <c r="L939" i="4"/>
  <c r="L940" i="4"/>
  <c r="L941" i="4"/>
  <c r="L942" i="4"/>
  <c r="L943" i="4"/>
  <c r="L944" i="4"/>
  <c r="L945" i="4"/>
  <c r="L946" i="4"/>
  <c r="L947" i="4"/>
  <c r="L948" i="4"/>
  <c r="L949" i="4"/>
  <c r="L950" i="4"/>
  <c r="L951" i="4"/>
  <c r="L952" i="4"/>
  <c r="L953" i="4"/>
  <c r="L954" i="4"/>
  <c r="L955" i="4"/>
  <c r="L956" i="4"/>
  <c r="L957" i="4"/>
  <c r="L958" i="4"/>
  <c r="L959" i="4"/>
  <c r="L960" i="4"/>
  <c r="L961" i="4"/>
  <c r="L962" i="4"/>
  <c r="L963" i="4"/>
  <c r="L964" i="4"/>
  <c r="L965" i="4"/>
  <c r="L966" i="4"/>
  <c r="L967" i="4"/>
  <c r="L968" i="4"/>
  <c r="L969" i="4"/>
  <c r="L970" i="4"/>
  <c r="L971" i="4"/>
  <c r="L972" i="4"/>
  <c r="L973" i="4"/>
  <c r="L974" i="4"/>
  <c r="L975" i="4"/>
  <c r="L976" i="4"/>
  <c r="L977" i="4"/>
  <c r="L978" i="4"/>
  <c r="L979" i="4"/>
  <c r="L980" i="4"/>
  <c r="L981" i="4"/>
  <c r="L982" i="4"/>
  <c r="L983" i="4"/>
  <c r="L984" i="4"/>
  <c r="L985" i="4"/>
  <c r="L986" i="4"/>
  <c r="L987" i="4"/>
  <c r="L988" i="4"/>
  <c r="L989" i="4"/>
  <c r="L990" i="4"/>
  <c r="L991" i="4"/>
  <c r="L992" i="4"/>
  <c r="L993" i="4"/>
  <c r="L994" i="4"/>
  <c r="L995" i="4"/>
  <c r="L996" i="4"/>
  <c r="L997" i="4"/>
  <c r="L998" i="4"/>
  <c r="L999" i="4"/>
  <c r="L1000" i="4"/>
  <c r="L1001" i="4"/>
  <c r="L1002" i="4"/>
  <c r="L1003" i="4"/>
  <c r="L1004" i="4"/>
  <c r="L1005" i="4"/>
  <c r="L1006" i="4"/>
  <c r="L1007" i="4"/>
  <c r="L1008" i="4"/>
  <c r="L1009" i="4"/>
  <c r="L1010" i="4"/>
  <c r="L1011" i="4"/>
  <c r="L1012" i="4"/>
  <c r="L1013" i="4"/>
  <c r="L1014" i="4"/>
  <c r="L1015" i="4"/>
  <c r="L1016" i="4"/>
  <c r="L1017" i="4"/>
  <c r="L1018" i="4"/>
  <c r="L1019" i="4"/>
  <c r="L1020" i="4"/>
  <c r="L1021" i="4"/>
  <c r="L1022" i="4"/>
  <c r="L1023" i="4"/>
  <c r="L1024" i="4"/>
  <c r="L1025" i="4"/>
  <c r="L1026" i="4"/>
  <c r="L1027" i="4"/>
  <c r="L1028" i="4"/>
  <c r="L1029" i="4"/>
  <c r="L1030" i="4"/>
  <c r="L1031" i="4"/>
  <c r="L1032" i="4"/>
  <c r="L1033" i="4"/>
  <c r="L1034" i="4"/>
  <c r="L1035" i="4"/>
  <c r="L1036" i="4"/>
  <c r="L1037" i="4"/>
  <c r="L1038" i="4"/>
  <c r="L1039" i="4"/>
  <c r="L1040" i="4"/>
  <c r="L1041" i="4"/>
  <c r="L1042" i="4"/>
  <c r="L1043" i="4"/>
  <c r="L1044" i="4"/>
  <c r="L1045" i="4"/>
  <c r="L1046" i="4"/>
  <c r="L1047" i="4"/>
  <c r="L1048" i="4"/>
  <c r="L1049" i="4"/>
  <c r="L1050" i="4"/>
  <c r="L1051" i="4"/>
  <c r="L1052" i="4"/>
  <c r="L1053" i="4"/>
  <c r="L1054" i="4"/>
  <c r="L1055" i="4"/>
  <c r="L1056" i="4"/>
  <c r="L1057" i="4"/>
  <c r="L1058" i="4"/>
  <c r="L1059" i="4"/>
  <c r="L1060" i="4"/>
  <c r="L1061" i="4"/>
  <c r="L1062" i="4"/>
  <c r="L1063" i="4"/>
  <c r="L1064" i="4"/>
  <c r="L1065" i="4"/>
  <c r="L1066" i="4"/>
  <c r="L1067" i="4"/>
  <c r="L1068" i="4"/>
  <c r="L1069" i="4"/>
  <c r="L1070" i="4"/>
  <c r="L1071" i="4"/>
  <c r="L1072" i="4"/>
  <c r="L1073" i="4"/>
  <c r="L1074" i="4"/>
  <c r="L1075" i="4"/>
  <c r="L1076" i="4"/>
  <c r="L1077" i="4"/>
  <c r="L1078" i="4"/>
  <c r="L1079" i="4"/>
  <c r="L1080" i="4"/>
  <c r="L1081" i="4"/>
  <c r="L1082" i="4"/>
  <c r="L1083" i="4"/>
  <c r="L1084" i="4"/>
  <c r="L1085" i="4"/>
  <c r="L1086" i="4"/>
  <c r="L1087" i="4"/>
  <c r="L1088" i="4"/>
  <c r="L1089" i="4"/>
  <c r="L1090" i="4"/>
  <c r="L1091" i="4"/>
  <c r="L1092" i="4"/>
  <c r="L1093" i="4"/>
  <c r="L1094" i="4"/>
  <c r="L1095" i="4"/>
  <c r="L1096" i="4"/>
  <c r="L1097" i="4"/>
  <c r="L1098" i="4"/>
  <c r="L1099" i="4"/>
  <c r="L1100" i="4"/>
  <c r="L1101" i="4"/>
  <c r="L1102" i="4"/>
  <c r="L1103" i="4"/>
  <c r="L1104" i="4"/>
  <c r="L1105" i="4"/>
  <c r="L1106" i="4"/>
  <c r="L1107" i="4"/>
  <c r="L1108" i="4"/>
  <c r="L1109" i="4"/>
  <c r="L1110" i="4"/>
  <c r="L1111" i="4"/>
  <c r="L1112" i="4"/>
  <c r="L1113" i="4"/>
  <c r="L1114" i="4"/>
  <c r="L1115" i="4"/>
  <c r="L1116" i="4"/>
  <c r="L1117" i="4"/>
  <c r="L1118" i="4"/>
  <c r="L1119" i="4"/>
  <c r="L1120" i="4"/>
  <c r="L1121" i="4"/>
  <c r="L1122" i="4"/>
  <c r="L1123" i="4"/>
  <c r="L1124" i="4"/>
  <c r="L1125" i="4"/>
  <c r="L1126" i="4"/>
  <c r="L1127" i="4"/>
  <c r="L1128" i="4"/>
  <c r="L1129" i="4"/>
  <c r="L1130" i="4"/>
  <c r="L1131" i="4"/>
  <c r="L1132" i="4"/>
  <c r="L1133" i="4"/>
  <c r="L1134" i="4"/>
  <c r="L1135" i="4"/>
  <c r="L1136" i="4"/>
  <c r="L1137" i="4"/>
  <c r="L1138" i="4"/>
  <c r="L1139" i="4"/>
  <c r="L1140" i="4"/>
  <c r="L1141" i="4"/>
  <c r="L1142" i="4"/>
  <c r="L1143" i="4"/>
  <c r="L1144" i="4"/>
  <c r="L1145" i="4"/>
  <c r="L1146" i="4"/>
  <c r="L1147" i="4"/>
  <c r="L1148" i="4"/>
  <c r="L1149" i="4"/>
  <c r="L1150" i="4"/>
  <c r="L1151" i="4"/>
  <c r="L1152" i="4"/>
  <c r="L1153" i="4"/>
  <c r="L1154" i="4"/>
  <c r="L1155" i="4"/>
  <c r="L1156" i="4"/>
  <c r="L1157" i="4"/>
  <c r="L1158" i="4"/>
  <c r="L1159" i="4"/>
  <c r="L1160" i="4"/>
  <c r="L1161" i="4"/>
  <c r="L1162" i="4"/>
  <c r="L1163" i="4"/>
  <c r="L1164" i="4"/>
  <c r="L1165" i="4"/>
  <c r="L1166" i="4"/>
  <c r="L1167" i="4"/>
  <c r="L1168" i="4"/>
  <c r="L1169" i="4"/>
  <c r="L1170" i="4"/>
  <c r="L1171" i="4"/>
  <c r="L1172" i="4"/>
  <c r="L1173" i="4"/>
  <c r="L1174" i="4"/>
  <c r="L1175" i="4"/>
  <c r="L1176" i="4"/>
  <c r="L1177" i="4"/>
  <c r="L1178" i="4"/>
  <c r="L1179" i="4"/>
  <c r="L1180" i="4"/>
  <c r="L1181" i="4"/>
  <c r="L1182" i="4"/>
  <c r="L1183" i="4"/>
  <c r="L1184" i="4"/>
  <c r="L1185" i="4"/>
  <c r="L1186" i="4"/>
  <c r="L1187" i="4"/>
  <c r="L1188" i="4"/>
  <c r="L1189" i="4"/>
  <c r="L1190" i="4"/>
  <c r="L1191" i="4"/>
  <c r="L1192" i="4"/>
  <c r="L1193" i="4"/>
  <c r="L1194" i="4"/>
  <c r="L1195" i="4"/>
  <c r="L1196" i="4"/>
  <c r="L1197" i="4"/>
  <c r="L1198" i="4"/>
  <c r="L1199" i="4"/>
  <c r="L1200" i="4"/>
  <c r="L1201" i="4"/>
  <c r="L1202" i="4"/>
  <c r="L1203" i="4"/>
  <c r="L1204" i="4"/>
  <c r="L1205" i="4"/>
  <c r="L1206" i="4"/>
  <c r="L1207" i="4"/>
  <c r="L1208" i="4"/>
  <c r="L1209" i="4"/>
  <c r="L1210" i="4"/>
  <c r="L1211" i="4"/>
  <c r="L1212" i="4"/>
  <c r="L1213" i="4"/>
  <c r="L1214" i="4"/>
  <c r="L1215" i="4"/>
  <c r="L1216" i="4"/>
  <c r="L1217" i="4"/>
  <c r="L1218" i="4"/>
  <c r="L1219" i="4"/>
  <c r="L1220" i="4"/>
  <c r="L1221" i="4"/>
  <c r="L1222" i="4"/>
  <c r="L1223" i="4"/>
  <c r="L1224" i="4"/>
  <c r="L1225" i="4"/>
  <c r="L1226" i="4"/>
  <c r="L1227" i="4"/>
  <c r="L1228" i="4"/>
  <c r="L1229" i="4"/>
  <c r="L1230" i="4"/>
  <c r="L1231" i="4"/>
  <c r="L1232" i="4"/>
  <c r="L1233" i="4"/>
  <c r="L1234" i="4"/>
  <c r="L1235" i="4"/>
  <c r="L1236" i="4"/>
  <c r="L1237" i="4"/>
  <c r="L1238" i="4"/>
  <c r="L1239" i="4"/>
  <c r="L1240" i="4"/>
  <c r="L1241" i="4"/>
  <c r="L1242" i="4"/>
  <c r="L1243" i="4"/>
  <c r="L1244" i="4"/>
  <c r="L1245" i="4"/>
  <c r="L1246" i="4"/>
  <c r="L1247" i="4"/>
  <c r="L1248" i="4"/>
  <c r="L1249" i="4"/>
  <c r="L1250" i="4"/>
  <c r="L1251" i="4"/>
  <c r="L1252" i="4"/>
  <c r="L1253" i="4"/>
  <c r="L1254" i="4"/>
  <c r="L1255" i="4"/>
  <c r="L1256" i="4"/>
  <c r="L1257" i="4"/>
  <c r="L1258" i="4"/>
  <c r="L1259" i="4"/>
  <c r="L1260" i="4"/>
  <c r="L1261" i="4"/>
  <c r="L1262" i="4"/>
  <c r="L1263" i="4"/>
  <c r="L1264" i="4"/>
  <c r="L1265" i="4"/>
  <c r="L1266" i="4"/>
  <c r="L1267" i="4"/>
  <c r="L1268" i="4"/>
  <c r="L1269" i="4"/>
  <c r="L1270" i="4"/>
  <c r="L1271" i="4"/>
  <c r="L1272" i="4"/>
  <c r="L1273" i="4"/>
  <c r="L1274" i="4"/>
  <c r="L1275" i="4"/>
  <c r="L1276" i="4"/>
  <c r="L1277" i="4"/>
  <c r="L1278" i="4"/>
  <c r="L1279" i="4"/>
  <c r="L1280" i="4"/>
  <c r="L1281" i="4"/>
  <c r="L1282" i="4"/>
  <c r="L1283" i="4"/>
  <c r="L1284" i="4"/>
  <c r="L1285" i="4"/>
  <c r="L1286" i="4"/>
  <c r="L1287" i="4"/>
  <c r="L1288" i="4"/>
  <c r="L1289" i="4"/>
  <c r="L1290" i="4"/>
  <c r="L1291" i="4"/>
  <c r="L1292" i="4"/>
  <c r="L1293" i="4"/>
  <c r="L1294" i="4"/>
  <c r="L1295" i="4"/>
  <c r="L1296" i="4"/>
  <c r="L1297" i="4"/>
  <c r="L1298" i="4"/>
  <c r="L1299" i="4"/>
  <c r="L1300" i="4"/>
  <c r="L1301" i="4"/>
  <c r="L1302" i="4"/>
  <c r="L1303" i="4"/>
  <c r="L1304" i="4"/>
  <c r="L1305" i="4"/>
  <c r="L1306" i="4"/>
  <c r="L1307" i="4"/>
  <c r="L1308" i="4"/>
  <c r="L1309" i="4"/>
  <c r="L1310" i="4"/>
  <c r="L1311" i="4"/>
  <c r="L1312" i="4"/>
  <c r="L1313" i="4"/>
  <c r="L1314" i="4"/>
  <c r="L1315" i="4"/>
  <c r="L1316" i="4"/>
  <c r="L1317" i="4"/>
  <c r="L1318" i="4"/>
  <c r="L1319" i="4"/>
  <c r="L1320" i="4"/>
  <c r="L1321" i="4"/>
  <c r="L1322" i="4"/>
  <c r="L1323" i="4"/>
  <c r="L1324" i="4"/>
  <c r="L1325" i="4"/>
  <c r="L1326" i="4"/>
  <c r="L1327" i="4"/>
  <c r="L1328" i="4"/>
  <c r="L1329" i="4"/>
  <c r="L1330" i="4"/>
  <c r="L1331" i="4"/>
  <c r="L1332" i="4"/>
  <c r="L1333" i="4"/>
  <c r="L1334" i="4"/>
  <c r="L1335" i="4"/>
  <c r="L1336" i="4"/>
  <c r="L1337" i="4"/>
  <c r="L1338" i="4"/>
  <c r="L1339" i="4"/>
  <c r="L1340" i="4"/>
  <c r="L1341" i="4"/>
  <c r="L1342" i="4"/>
  <c r="L1343" i="4"/>
  <c r="L1344" i="4"/>
  <c r="L1345" i="4"/>
  <c r="L1346" i="4"/>
  <c r="L1347" i="4"/>
  <c r="L1348" i="4"/>
  <c r="L1349" i="4"/>
  <c r="L1350" i="4"/>
  <c r="L1351" i="4"/>
  <c r="L1352" i="4"/>
  <c r="L1353" i="4"/>
  <c r="L1354" i="4"/>
  <c r="L1355" i="4"/>
  <c r="L1356" i="4"/>
  <c r="L1357" i="4"/>
  <c r="L1358" i="4"/>
  <c r="L1359" i="4"/>
  <c r="L1360" i="4"/>
  <c r="L1361" i="4"/>
  <c r="L1362" i="4"/>
  <c r="L1363" i="4"/>
  <c r="L1364" i="4"/>
  <c r="L1365" i="4"/>
  <c r="L1366" i="4"/>
  <c r="L1367" i="4"/>
  <c r="L1368" i="4"/>
  <c r="L1369" i="4"/>
  <c r="L1370" i="4"/>
  <c r="L1371" i="4"/>
  <c r="L1372" i="4"/>
  <c r="L1373" i="4"/>
  <c r="L1374" i="4"/>
  <c r="L1375" i="4"/>
  <c r="L1376" i="4"/>
  <c r="L1377" i="4"/>
  <c r="L1378" i="4"/>
  <c r="L1379" i="4"/>
  <c r="L1380" i="4"/>
  <c r="L1381" i="4"/>
  <c r="L1382" i="4"/>
  <c r="L1383" i="4"/>
  <c r="L1384" i="4"/>
  <c r="L1385" i="4"/>
  <c r="L1386" i="4"/>
  <c r="L1387" i="4"/>
  <c r="L1388" i="4"/>
  <c r="L1389" i="4"/>
  <c r="L1390" i="4"/>
  <c r="L1391" i="4"/>
  <c r="L1392" i="4"/>
  <c r="L1393" i="4"/>
  <c r="L1394" i="4"/>
  <c r="L1395" i="4"/>
  <c r="L1396" i="4"/>
  <c r="L1397" i="4"/>
  <c r="L1398" i="4"/>
  <c r="L1399" i="4"/>
  <c r="L1400" i="4"/>
  <c r="L1401" i="4"/>
  <c r="L1402" i="4"/>
  <c r="L1403" i="4"/>
  <c r="L1404" i="4"/>
  <c r="L1405" i="4"/>
  <c r="L1406" i="4"/>
  <c r="L1407" i="4"/>
  <c r="L1408" i="4"/>
  <c r="L1409" i="4"/>
  <c r="L1410" i="4"/>
  <c r="L1411" i="4"/>
  <c r="L1412" i="4"/>
  <c r="L1413" i="4"/>
  <c r="L1414" i="4"/>
  <c r="L1415" i="4"/>
  <c r="L1416" i="4"/>
  <c r="L1417" i="4"/>
  <c r="L1418" i="4"/>
  <c r="L1419" i="4"/>
  <c r="L1420" i="4"/>
  <c r="L1421" i="4"/>
  <c r="L1422" i="4"/>
  <c r="L1423" i="4"/>
  <c r="L1424" i="4"/>
  <c r="L1425" i="4"/>
  <c r="L1426" i="4"/>
  <c r="L1427" i="4"/>
  <c r="L1428" i="4"/>
  <c r="L1429" i="4"/>
  <c r="L1430" i="4"/>
  <c r="L1431" i="4"/>
  <c r="L1432" i="4"/>
  <c r="L1433" i="4"/>
  <c r="L1434" i="4"/>
  <c r="L1435" i="4"/>
  <c r="L1436" i="4"/>
  <c r="L1437" i="4"/>
  <c r="L1438" i="4"/>
  <c r="L1439" i="4"/>
  <c r="L1440" i="4"/>
  <c r="L1441" i="4"/>
  <c r="L1442" i="4"/>
  <c r="L1443" i="4"/>
  <c r="L1444" i="4"/>
  <c r="L1445" i="4"/>
  <c r="L1446" i="4"/>
  <c r="L1447" i="4"/>
  <c r="L1448" i="4"/>
  <c r="L1449" i="4"/>
  <c r="L1450" i="4"/>
  <c r="L1451" i="4"/>
  <c r="L1452" i="4"/>
  <c r="L1453" i="4"/>
  <c r="L1454" i="4"/>
  <c r="L1455" i="4"/>
  <c r="L1456" i="4"/>
  <c r="L1457" i="4"/>
  <c r="L1458" i="4"/>
  <c r="L1459" i="4"/>
  <c r="L1460" i="4"/>
  <c r="L1461" i="4"/>
  <c r="L1462" i="4"/>
  <c r="L1463" i="4"/>
  <c r="L1464" i="4"/>
  <c r="L1465" i="4"/>
  <c r="L1466" i="4"/>
  <c r="L1467" i="4"/>
  <c r="L1468" i="4"/>
  <c r="L1469" i="4"/>
  <c r="L1470" i="4"/>
  <c r="L1471" i="4"/>
  <c r="L1472" i="4"/>
  <c r="L1473" i="4"/>
  <c r="L1474" i="4"/>
  <c r="L1475" i="4"/>
  <c r="L1476" i="4"/>
  <c r="L1477" i="4"/>
  <c r="L1478" i="4"/>
  <c r="L1479" i="4"/>
  <c r="L1480" i="4"/>
  <c r="L1481" i="4"/>
  <c r="L1482" i="4"/>
  <c r="L1483" i="4"/>
  <c r="L1484" i="4"/>
  <c r="L1485" i="4"/>
  <c r="L1486" i="4"/>
  <c r="L1487" i="4"/>
  <c r="L1488" i="4"/>
  <c r="L1489" i="4"/>
  <c r="L1490" i="4"/>
  <c r="L1491" i="4"/>
  <c r="L1492" i="4"/>
  <c r="L1493" i="4"/>
  <c r="L1494" i="4"/>
  <c r="L1495" i="4"/>
  <c r="L1496" i="4"/>
  <c r="L1497" i="4"/>
  <c r="L1498" i="4"/>
  <c r="L1499" i="4"/>
  <c r="L1500" i="4"/>
  <c r="L1501" i="4"/>
  <c r="L1502" i="4"/>
  <c r="L1503" i="4"/>
  <c r="L1504" i="4"/>
  <c r="L1505" i="4"/>
  <c r="L1506" i="4"/>
  <c r="L1507" i="4"/>
  <c r="L1508" i="4"/>
  <c r="L1509" i="4"/>
  <c r="L1510" i="4"/>
  <c r="L1511" i="4"/>
  <c r="L1512" i="4"/>
  <c r="L1513" i="4"/>
  <c r="L1514" i="4"/>
  <c r="L1515" i="4"/>
  <c r="L1516" i="4"/>
  <c r="L1517" i="4"/>
  <c r="L1518" i="4"/>
  <c r="L1519" i="4"/>
  <c r="L1520" i="4"/>
  <c r="L1521" i="4"/>
  <c r="L1522" i="4"/>
  <c r="L1523" i="4"/>
  <c r="L1524" i="4"/>
  <c r="L1525" i="4"/>
  <c r="L1526" i="4"/>
  <c r="L1527" i="4"/>
  <c r="L1528" i="4"/>
  <c r="L1529" i="4"/>
  <c r="L1530" i="4"/>
  <c r="L1531" i="4"/>
  <c r="L1532" i="4"/>
  <c r="L1533" i="4"/>
  <c r="L1534" i="4"/>
  <c r="L1535" i="4"/>
  <c r="L1536" i="4"/>
  <c r="L1537" i="4"/>
  <c r="L1538" i="4"/>
  <c r="L1539" i="4"/>
  <c r="L1540" i="4"/>
  <c r="L1541" i="4"/>
  <c r="L1542" i="4"/>
  <c r="L1543" i="4"/>
  <c r="L1544" i="4"/>
  <c r="L1545" i="4"/>
  <c r="L1546" i="4"/>
  <c r="L1547" i="4"/>
  <c r="L1548" i="4"/>
  <c r="L1549" i="4"/>
  <c r="L1550" i="4"/>
  <c r="L1551" i="4"/>
  <c r="L1552" i="4"/>
  <c r="L1553" i="4"/>
  <c r="L1554" i="4"/>
  <c r="L1555" i="4"/>
  <c r="L1556" i="4"/>
  <c r="L1557" i="4"/>
  <c r="L1558" i="4"/>
  <c r="L1559" i="4"/>
  <c r="L1560" i="4"/>
  <c r="L1561" i="4"/>
  <c r="L1562" i="4"/>
  <c r="L1563" i="4"/>
  <c r="L1564" i="4"/>
  <c r="L1565" i="4"/>
  <c r="L1566" i="4"/>
  <c r="L1567" i="4"/>
  <c r="L1568" i="4"/>
  <c r="L1569" i="4"/>
  <c r="L1570" i="4"/>
  <c r="L1571" i="4"/>
  <c r="L1572" i="4"/>
  <c r="L1573" i="4"/>
  <c r="L1574" i="4"/>
  <c r="L1575" i="4"/>
  <c r="L1576" i="4"/>
  <c r="L1577" i="4"/>
  <c r="L1578" i="4"/>
  <c r="L1579" i="4"/>
  <c r="L1580" i="4"/>
  <c r="L1581" i="4"/>
  <c r="L1582" i="4"/>
  <c r="L1583" i="4"/>
  <c r="L1584" i="4"/>
  <c r="L1585" i="4"/>
  <c r="L1586" i="4"/>
  <c r="L1587" i="4"/>
  <c r="L1588" i="4"/>
  <c r="L1589" i="4"/>
  <c r="L1590" i="4"/>
  <c r="L1591" i="4"/>
  <c r="L1592" i="4"/>
  <c r="L1593" i="4"/>
  <c r="L1594" i="4"/>
  <c r="L1595" i="4"/>
  <c r="L1596" i="4"/>
  <c r="L1597" i="4"/>
  <c r="L1598" i="4"/>
  <c r="L1599" i="4"/>
  <c r="L1600" i="4"/>
  <c r="L1601" i="4"/>
  <c r="L1602" i="4"/>
  <c r="L1603" i="4"/>
  <c r="L1604" i="4"/>
  <c r="L1605" i="4"/>
  <c r="L1606" i="4"/>
  <c r="L1607" i="4"/>
  <c r="L1608" i="4"/>
  <c r="L1609" i="4"/>
  <c r="L1610" i="4"/>
  <c r="L1611" i="4"/>
  <c r="L1612" i="4"/>
  <c r="L1613" i="4"/>
  <c r="L1614" i="4"/>
  <c r="L1615" i="4"/>
  <c r="L1616" i="4"/>
  <c r="L1617" i="4"/>
  <c r="L1618" i="4"/>
  <c r="L1619" i="4"/>
  <c r="L1620" i="4"/>
  <c r="L1621" i="4"/>
  <c r="L1622" i="4"/>
  <c r="L1623" i="4"/>
  <c r="L1624" i="4"/>
  <c r="L1625" i="4"/>
  <c r="L1626" i="4"/>
  <c r="L1627" i="4"/>
  <c r="L1628" i="4"/>
  <c r="L1629" i="4"/>
  <c r="L1630" i="4"/>
  <c r="L1631" i="4"/>
  <c r="L1632" i="4"/>
  <c r="L1633" i="4"/>
  <c r="L1634" i="4"/>
  <c r="L1635" i="4"/>
  <c r="L1636" i="4"/>
  <c r="L1637" i="4"/>
  <c r="L1638" i="4"/>
  <c r="L1639" i="4"/>
  <c r="L1640" i="4"/>
  <c r="L1641" i="4"/>
  <c r="L1642" i="4"/>
  <c r="L1643" i="4"/>
  <c r="L1644" i="4"/>
  <c r="L1645" i="4"/>
  <c r="L1646" i="4"/>
  <c r="L1647" i="4"/>
  <c r="L1648" i="4"/>
  <c r="L1649" i="4"/>
  <c r="L1650" i="4"/>
  <c r="L1651" i="4"/>
  <c r="L1652" i="4"/>
  <c r="L1653" i="4"/>
  <c r="L1654" i="4"/>
  <c r="L1655" i="4"/>
  <c r="L1656" i="4"/>
  <c r="L1657" i="4"/>
  <c r="L1658" i="4"/>
  <c r="L1659" i="4"/>
  <c r="L1660" i="4"/>
  <c r="L1661" i="4"/>
  <c r="L1662" i="4"/>
  <c r="L1663" i="4"/>
  <c r="L1664" i="4"/>
  <c r="L1665" i="4"/>
  <c r="L1666" i="4"/>
  <c r="L1667" i="4"/>
  <c r="L1668" i="4"/>
  <c r="L1669" i="4"/>
  <c r="L1670" i="4"/>
  <c r="L1671" i="4"/>
  <c r="L1672" i="4"/>
  <c r="L1673" i="4"/>
  <c r="L1674" i="4"/>
  <c r="L1675" i="4"/>
  <c r="L1676" i="4"/>
  <c r="L1677" i="4"/>
  <c r="L1678" i="4"/>
  <c r="L1679" i="4"/>
  <c r="L1680" i="4"/>
  <c r="L1681" i="4"/>
  <c r="L1682" i="4"/>
  <c r="L1683" i="4"/>
  <c r="L1684" i="4"/>
  <c r="L1685" i="4"/>
  <c r="L1686" i="4"/>
  <c r="L1687" i="4"/>
  <c r="L1688" i="4"/>
  <c r="L1689" i="4"/>
  <c r="L1690" i="4"/>
  <c r="L1691" i="4"/>
  <c r="L1692" i="4"/>
  <c r="L1693" i="4"/>
  <c r="L1694" i="4"/>
  <c r="L1695" i="4"/>
  <c r="L1696" i="4"/>
  <c r="L1697" i="4"/>
  <c r="L1698" i="4"/>
  <c r="L1699" i="4"/>
  <c r="L1700" i="4"/>
  <c r="L1701" i="4"/>
  <c r="L1702" i="4"/>
  <c r="L1703" i="4"/>
  <c r="L1704" i="4"/>
  <c r="L1705" i="4"/>
  <c r="L1706" i="4"/>
  <c r="L1707" i="4"/>
  <c r="L1708" i="4"/>
  <c r="L1709" i="4"/>
  <c r="L1710" i="4"/>
  <c r="L1711" i="4"/>
  <c r="L1712" i="4"/>
  <c r="L1713" i="4"/>
  <c r="L1714" i="4"/>
  <c r="L1715" i="4"/>
  <c r="L1716" i="4"/>
  <c r="L1717" i="4"/>
  <c r="L1718" i="4"/>
  <c r="L1719" i="4"/>
  <c r="L1720" i="4"/>
  <c r="L1721" i="4"/>
  <c r="L1722" i="4"/>
  <c r="L1723" i="4"/>
  <c r="L1724" i="4"/>
  <c r="L1725" i="4"/>
  <c r="L1726" i="4"/>
  <c r="L1727" i="4"/>
  <c r="L1728" i="4"/>
  <c r="L1729" i="4"/>
  <c r="L1730" i="4"/>
  <c r="L1731" i="4"/>
  <c r="L1732" i="4"/>
  <c r="L1733" i="4"/>
  <c r="L1734" i="4"/>
  <c r="L1735" i="4"/>
  <c r="L1736" i="4"/>
  <c r="L1737" i="4"/>
  <c r="L1738" i="4"/>
  <c r="L1739" i="4"/>
  <c r="L1740" i="4"/>
  <c r="L1741" i="4"/>
  <c r="L1742" i="4"/>
  <c r="L1743" i="4"/>
  <c r="L1744" i="4"/>
  <c r="L1745" i="4"/>
  <c r="L1746" i="4"/>
  <c r="L1747" i="4"/>
  <c r="L1748" i="4"/>
  <c r="L1749" i="4"/>
  <c r="L1750" i="4"/>
  <c r="L1751" i="4"/>
  <c r="L1752" i="4"/>
  <c r="L1753" i="4"/>
  <c r="L1754" i="4"/>
  <c r="L1755" i="4"/>
  <c r="L1756" i="4"/>
  <c r="L1757" i="4"/>
  <c r="L1758" i="4"/>
  <c r="L1759" i="4"/>
  <c r="L1760" i="4"/>
  <c r="L1761" i="4"/>
  <c r="L1762" i="4"/>
  <c r="L1763" i="4"/>
  <c r="L1764" i="4"/>
  <c r="L1765" i="4"/>
  <c r="L1766" i="4"/>
  <c r="L1767" i="4"/>
  <c r="L1768" i="4"/>
  <c r="L1769" i="4"/>
  <c r="L1770" i="4"/>
  <c r="L1771" i="4"/>
  <c r="L1772" i="4"/>
  <c r="L1773" i="4"/>
  <c r="L1774" i="4"/>
  <c r="L1775" i="4"/>
  <c r="L1776" i="4"/>
  <c r="L1777" i="4"/>
  <c r="L1778" i="4"/>
  <c r="L1779" i="4"/>
  <c r="L1780" i="4"/>
  <c r="L1781" i="4"/>
  <c r="L1782" i="4"/>
  <c r="L1783" i="4"/>
  <c r="L1784" i="4"/>
  <c r="L1785" i="4"/>
  <c r="L1786" i="4"/>
  <c r="L1787" i="4"/>
  <c r="L1788" i="4"/>
  <c r="L1789" i="4"/>
  <c r="L1790" i="4"/>
  <c r="L1791" i="4"/>
  <c r="L1792" i="4"/>
  <c r="L1793" i="4"/>
  <c r="L1794" i="4"/>
  <c r="L1795" i="4"/>
  <c r="L1796" i="4"/>
  <c r="L1797" i="4"/>
  <c r="L1798" i="4"/>
  <c r="L1799" i="4"/>
  <c r="L1800" i="4"/>
  <c r="L1801" i="4"/>
  <c r="L1802" i="4"/>
  <c r="L1803" i="4"/>
  <c r="L1804" i="4"/>
  <c r="L1805" i="4"/>
  <c r="L1806" i="4"/>
  <c r="L1807" i="4"/>
  <c r="L1808" i="4"/>
  <c r="L1809" i="4"/>
  <c r="L1810" i="4"/>
  <c r="L1811" i="4"/>
  <c r="L1812" i="4"/>
  <c r="L1813" i="4"/>
  <c r="L1814" i="4"/>
  <c r="L1815" i="4"/>
  <c r="L1816" i="4"/>
  <c r="L1817" i="4"/>
  <c r="L1818" i="4"/>
  <c r="L1819" i="4"/>
  <c r="L1820" i="4"/>
  <c r="L1821" i="4"/>
  <c r="L1822" i="4"/>
  <c r="L1823" i="4"/>
  <c r="L1824" i="4"/>
  <c r="L1825" i="4"/>
  <c r="L1826" i="4"/>
  <c r="L1827" i="4"/>
  <c r="L1828" i="4"/>
  <c r="L1829" i="4"/>
  <c r="L1830" i="4"/>
  <c r="L1831" i="4"/>
  <c r="L1832" i="4"/>
  <c r="L1833" i="4"/>
  <c r="L1834" i="4"/>
  <c r="L1835" i="4"/>
  <c r="L1836" i="4"/>
  <c r="L1837" i="4"/>
  <c r="L1838" i="4"/>
  <c r="L1839" i="4"/>
  <c r="L1840" i="4"/>
  <c r="L1841" i="4"/>
  <c r="L1842" i="4"/>
  <c r="L1843" i="4"/>
  <c r="L1844" i="4"/>
  <c r="L1845" i="4"/>
  <c r="L1846" i="4"/>
  <c r="L1847" i="4"/>
  <c r="L1848" i="4"/>
  <c r="L1849" i="4"/>
  <c r="L1850" i="4"/>
  <c r="L1851" i="4"/>
  <c r="L1852" i="4"/>
  <c r="L1853" i="4"/>
  <c r="L1854" i="4"/>
  <c r="L1855" i="4"/>
  <c r="L1856" i="4"/>
  <c r="L1857" i="4"/>
  <c r="L1858" i="4"/>
  <c r="L1859" i="4"/>
  <c r="L1860" i="4"/>
  <c r="L1861" i="4"/>
  <c r="L1862" i="4"/>
  <c r="L1863" i="4"/>
  <c r="L1864" i="4"/>
  <c r="L1865" i="4"/>
  <c r="L1866" i="4"/>
  <c r="L1867" i="4"/>
  <c r="L1868" i="4"/>
  <c r="L1869" i="4"/>
  <c r="L1870" i="4"/>
  <c r="L1871" i="4"/>
  <c r="L1872" i="4"/>
  <c r="L1873" i="4"/>
  <c r="L1874" i="4"/>
  <c r="L1875" i="4"/>
  <c r="L1876" i="4"/>
  <c r="L1877" i="4"/>
  <c r="L1878" i="4"/>
  <c r="L1879" i="4"/>
  <c r="L1880" i="4"/>
  <c r="L1881" i="4"/>
  <c r="L1882" i="4"/>
  <c r="L1883" i="4"/>
  <c r="L1884" i="4"/>
  <c r="L1885" i="4"/>
  <c r="L1886" i="4"/>
  <c r="L1887" i="4"/>
  <c r="L1888" i="4"/>
  <c r="L1889" i="4"/>
  <c r="L1890" i="4"/>
  <c r="L1891" i="4"/>
  <c r="L1892" i="4"/>
  <c r="L1893" i="4"/>
  <c r="L1894" i="4"/>
  <c r="L1895" i="4"/>
  <c r="L1896" i="4"/>
  <c r="L1897" i="4"/>
  <c r="L1898" i="4"/>
  <c r="L1899" i="4"/>
  <c r="L1900" i="4"/>
  <c r="L1901" i="4"/>
  <c r="L1902" i="4"/>
  <c r="L1903" i="4"/>
  <c r="L1904" i="4"/>
  <c r="L1905" i="4"/>
  <c r="L1906" i="4"/>
  <c r="L1907" i="4"/>
  <c r="L1908" i="4"/>
  <c r="L1909" i="4"/>
  <c r="L1910" i="4"/>
  <c r="L1911" i="4"/>
  <c r="L1912" i="4"/>
  <c r="L1913" i="4"/>
  <c r="L1914" i="4"/>
  <c r="L1915" i="4"/>
  <c r="L1916" i="4"/>
  <c r="L1917" i="4"/>
  <c r="L1918" i="4"/>
  <c r="L1919" i="4"/>
  <c r="L1920" i="4"/>
  <c r="L1921" i="4"/>
  <c r="L1922" i="4"/>
  <c r="L1923" i="4"/>
  <c r="L1924" i="4"/>
  <c r="L1925" i="4"/>
  <c r="L1926" i="4"/>
  <c r="L1927" i="4"/>
  <c r="L1928" i="4"/>
  <c r="L1929" i="4"/>
  <c r="L1930" i="4"/>
  <c r="L1931" i="4"/>
  <c r="L1932" i="4"/>
  <c r="L1933" i="4"/>
  <c r="L1934" i="4"/>
  <c r="L1935" i="4"/>
  <c r="L1936" i="4"/>
  <c r="L1937" i="4"/>
  <c r="L1938" i="4"/>
  <c r="L1939" i="4"/>
  <c r="L1940" i="4"/>
  <c r="L1941" i="4"/>
  <c r="L1942" i="4"/>
  <c r="L1943" i="4"/>
  <c r="L1944" i="4"/>
  <c r="L1945" i="4"/>
  <c r="L1946" i="4"/>
  <c r="L1947" i="4"/>
  <c r="L1948" i="4"/>
  <c r="L1949" i="4"/>
  <c r="L1950" i="4"/>
  <c r="L1951" i="4"/>
  <c r="L1952" i="4"/>
  <c r="L1953" i="4"/>
  <c r="L1954" i="4"/>
  <c r="L1955" i="4"/>
  <c r="L1956" i="4"/>
  <c r="L1957" i="4"/>
  <c r="L1958" i="4"/>
  <c r="L1959" i="4"/>
  <c r="L1960" i="4"/>
  <c r="L1961" i="4"/>
  <c r="L1962" i="4"/>
  <c r="L1963" i="4"/>
  <c r="L1964" i="4"/>
  <c r="L1965" i="4"/>
  <c r="L1966" i="4"/>
  <c r="L1967" i="4"/>
  <c r="L1968" i="4"/>
  <c r="L1969" i="4"/>
  <c r="L1970" i="4"/>
  <c r="L1971" i="4"/>
  <c r="L1972" i="4"/>
  <c r="L1973" i="4"/>
  <c r="L1974" i="4"/>
  <c r="L1975" i="4"/>
  <c r="L1976" i="4"/>
  <c r="L1977" i="4"/>
  <c r="L1978" i="4"/>
  <c r="L1979" i="4"/>
  <c r="L1980" i="4"/>
  <c r="L1981" i="4"/>
  <c r="L1982" i="4"/>
  <c r="L1983" i="4"/>
  <c r="L1984" i="4"/>
  <c r="L1985" i="4"/>
  <c r="L1986" i="4"/>
  <c r="L1987" i="4"/>
  <c r="L1988" i="4"/>
  <c r="L1989" i="4"/>
  <c r="L1990" i="4"/>
  <c r="L1991" i="4"/>
  <c r="L1992" i="4"/>
  <c r="L1993" i="4"/>
  <c r="L1994" i="4"/>
  <c r="L1995" i="4"/>
  <c r="L1996" i="4"/>
  <c r="L1997" i="4"/>
  <c r="L1998" i="4"/>
  <c r="L1999" i="4"/>
  <c r="L2000" i="4"/>
  <c r="L2001" i="4"/>
  <c r="L2002" i="4"/>
  <c r="L2003" i="4"/>
  <c r="L2004" i="4"/>
  <c r="L2005" i="4"/>
  <c r="L2006" i="4"/>
  <c r="L2007" i="4"/>
  <c r="L2008" i="4"/>
  <c r="L2009" i="4"/>
  <c r="L2010" i="4"/>
  <c r="L2011" i="4"/>
  <c r="L2012" i="4"/>
  <c r="L2013" i="4"/>
  <c r="L2014" i="4"/>
  <c r="L2015" i="4"/>
  <c r="L2016" i="4"/>
  <c r="L2017" i="4"/>
  <c r="L2018" i="4"/>
  <c r="L2019" i="4"/>
  <c r="L2020" i="4"/>
  <c r="L2021" i="4"/>
  <c r="L2022" i="4"/>
  <c r="L2023" i="4"/>
  <c r="L2024" i="4"/>
  <c r="L2025" i="4"/>
  <c r="L2026" i="4"/>
  <c r="L2027" i="4"/>
  <c r="L2028" i="4"/>
  <c r="L2029" i="4"/>
  <c r="L2030" i="4"/>
  <c r="L2031" i="4"/>
  <c r="L2032" i="4"/>
  <c r="L2033" i="4"/>
  <c r="L2034" i="4"/>
  <c r="L2035" i="4"/>
  <c r="L2036" i="4"/>
  <c r="L2037" i="4"/>
  <c r="L2038" i="4"/>
  <c r="L2039" i="4"/>
  <c r="L2040" i="4"/>
  <c r="L2041" i="4"/>
  <c r="L2042" i="4"/>
  <c r="L2043" i="4"/>
  <c r="L2044" i="4"/>
  <c r="L2045" i="4"/>
  <c r="L2046" i="4"/>
  <c r="L2047" i="4"/>
  <c r="L2048" i="4"/>
  <c r="L2049" i="4"/>
  <c r="L2050" i="4"/>
  <c r="L2051" i="4"/>
  <c r="L2052" i="4"/>
  <c r="L2053" i="4"/>
  <c r="L2054" i="4"/>
  <c r="L2055" i="4"/>
  <c r="L2056" i="4"/>
  <c r="L2057" i="4"/>
  <c r="L2058" i="4"/>
  <c r="L2059" i="4"/>
  <c r="L2060" i="4"/>
  <c r="L2061" i="4"/>
  <c r="L2062" i="4"/>
  <c r="L2063" i="4"/>
  <c r="L2064" i="4"/>
  <c r="L2065" i="4"/>
  <c r="L2066" i="4"/>
  <c r="L2067" i="4"/>
  <c r="L2068" i="4"/>
  <c r="L2069" i="4"/>
  <c r="L2070" i="4"/>
  <c r="L2071" i="4"/>
  <c r="L2072" i="4"/>
  <c r="L2073" i="4"/>
  <c r="L2074" i="4"/>
  <c r="L2075" i="4"/>
  <c r="L2076" i="4"/>
  <c r="L2077" i="4"/>
  <c r="L2078" i="4"/>
  <c r="L2079" i="4"/>
  <c r="L2080" i="4"/>
  <c r="L2081" i="4"/>
  <c r="L2082" i="4"/>
  <c r="L2083" i="4"/>
  <c r="L2084" i="4"/>
  <c r="L2085" i="4"/>
  <c r="L2086" i="4"/>
  <c r="L2087" i="4"/>
  <c r="L2088" i="4"/>
  <c r="L2089" i="4"/>
  <c r="L2090" i="4"/>
  <c r="L2091" i="4"/>
  <c r="L2092" i="4"/>
  <c r="L2093" i="4"/>
  <c r="L2094" i="4"/>
  <c r="L2095" i="4"/>
  <c r="L2096" i="4"/>
  <c r="L2097" i="4"/>
  <c r="L2098" i="4"/>
  <c r="L2099" i="4"/>
  <c r="L2100" i="4"/>
  <c r="L2101" i="4"/>
  <c r="L2102" i="4"/>
  <c r="L2103" i="4"/>
  <c r="L2104" i="4"/>
  <c r="L2105" i="4"/>
  <c r="L2106" i="4"/>
  <c r="L2107" i="4"/>
  <c r="L2108" i="4"/>
  <c r="L2109" i="4"/>
  <c r="L2110" i="4"/>
  <c r="L2111" i="4"/>
  <c r="L2112" i="4"/>
  <c r="L2113" i="4"/>
  <c r="L2114" i="4"/>
  <c r="L2115" i="4"/>
  <c r="L2116" i="4"/>
  <c r="L2117" i="4"/>
  <c r="L2118" i="4"/>
  <c r="L2119" i="4"/>
  <c r="L2120" i="4"/>
  <c r="L2121" i="4"/>
  <c r="L2122" i="4"/>
  <c r="L2123" i="4"/>
  <c r="L2124" i="4"/>
  <c r="L2125" i="4"/>
  <c r="L2126" i="4"/>
  <c r="L2127" i="4"/>
  <c r="L2128" i="4"/>
  <c r="L2129" i="4"/>
  <c r="L2130" i="4"/>
  <c r="L2131" i="4"/>
  <c r="L2132" i="4"/>
  <c r="L2133" i="4"/>
  <c r="L2134" i="4"/>
  <c r="L2135" i="4"/>
  <c r="L2136" i="4"/>
  <c r="L2137" i="4"/>
  <c r="L2138" i="4"/>
  <c r="L2139" i="4"/>
  <c r="L2140" i="4"/>
  <c r="L2141" i="4"/>
  <c r="L2142" i="4"/>
  <c r="L2143" i="4"/>
  <c r="L2144" i="4"/>
  <c r="L2145" i="4"/>
  <c r="L2146" i="4"/>
  <c r="L2147" i="4"/>
  <c r="L2148" i="4"/>
  <c r="L2149" i="4"/>
  <c r="L2150" i="4"/>
  <c r="L2151" i="4"/>
  <c r="L2152" i="4"/>
  <c r="L2153" i="4"/>
  <c r="L2154" i="4"/>
  <c r="L2155" i="4"/>
  <c r="L2156" i="4"/>
  <c r="L2157" i="4"/>
  <c r="L2158" i="4"/>
  <c r="L2159" i="4"/>
  <c r="L2160" i="4"/>
  <c r="L2161" i="4"/>
  <c r="L2162" i="4"/>
  <c r="L2163" i="4"/>
  <c r="L2164" i="4"/>
  <c r="L2165" i="4"/>
  <c r="L2166" i="4"/>
  <c r="L2167" i="4"/>
  <c r="L2168" i="4"/>
  <c r="L2169" i="4"/>
  <c r="L2170" i="4"/>
  <c r="L2171" i="4"/>
  <c r="L2172" i="4"/>
  <c r="L2173" i="4"/>
  <c r="L2174" i="4"/>
  <c r="L2175" i="4"/>
  <c r="L2176" i="4"/>
  <c r="L2177" i="4"/>
  <c r="L2178" i="4"/>
  <c r="L2179" i="4"/>
  <c r="L2180" i="4"/>
  <c r="L2181" i="4"/>
  <c r="L2182" i="4"/>
  <c r="L2183" i="4"/>
  <c r="L2184" i="4"/>
  <c r="L2185" i="4"/>
  <c r="L2186" i="4"/>
  <c r="L2187" i="4"/>
  <c r="L2188" i="4"/>
  <c r="L2189" i="4"/>
  <c r="L2190" i="4"/>
  <c r="L2191" i="4"/>
  <c r="L2192" i="4"/>
  <c r="L2193" i="4"/>
  <c r="L2194" i="4"/>
  <c r="L2195" i="4"/>
  <c r="L2196" i="4"/>
  <c r="L2197" i="4"/>
  <c r="L2198" i="4"/>
  <c r="L2199" i="4"/>
  <c r="L2200" i="4"/>
  <c r="L2201" i="4"/>
  <c r="L2202" i="4"/>
  <c r="L2203" i="4"/>
  <c r="L2204" i="4"/>
  <c r="L2205" i="4"/>
  <c r="L2206" i="4"/>
  <c r="L2207" i="4"/>
  <c r="L2208" i="4"/>
  <c r="L2209" i="4"/>
  <c r="L2210" i="4"/>
  <c r="L2211" i="4"/>
  <c r="L2212" i="4"/>
  <c r="L2213" i="4"/>
  <c r="L2214" i="4"/>
  <c r="L2215" i="4"/>
  <c r="L2216" i="4"/>
  <c r="L2217" i="4"/>
  <c r="L2218" i="4"/>
  <c r="L2219" i="4"/>
  <c r="L2220" i="4"/>
  <c r="L2221" i="4"/>
  <c r="L2222" i="4"/>
  <c r="L2223" i="4"/>
  <c r="L2224" i="4"/>
  <c r="L2225" i="4"/>
  <c r="L2226" i="4"/>
  <c r="L2227" i="4"/>
  <c r="L2228" i="4"/>
  <c r="L2229" i="4"/>
  <c r="L2230" i="4"/>
  <c r="L2231" i="4"/>
  <c r="L2232" i="4"/>
  <c r="L2233" i="4"/>
  <c r="L2234" i="4"/>
  <c r="L2235" i="4"/>
  <c r="L2236" i="4"/>
  <c r="L2237" i="4"/>
  <c r="L2238" i="4"/>
  <c r="L2239" i="4"/>
  <c r="L2240" i="4"/>
  <c r="L2241" i="4"/>
  <c r="L2242" i="4"/>
  <c r="L2243" i="4"/>
  <c r="L2244" i="4"/>
  <c r="L2245" i="4"/>
  <c r="L2246" i="4"/>
  <c r="L2247" i="4"/>
  <c r="L2248" i="4"/>
  <c r="L2249" i="4"/>
  <c r="L2250" i="4"/>
  <c r="L2251" i="4"/>
  <c r="L2252" i="4"/>
  <c r="L2253" i="4"/>
  <c r="L2254" i="4"/>
  <c r="L2255" i="4"/>
  <c r="L2256" i="4"/>
  <c r="L2257" i="4"/>
  <c r="L2258" i="4"/>
  <c r="L2259" i="4"/>
  <c r="L2260" i="4"/>
  <c r="L2261" i="4"/>
  <c r="L2262" i="4"/>
  <c r="L2263" i="4"/>
  <c r="L2264" i="4"/>
  <c r="L2265" i="4"/>
  <c r="L2266" i="4"/>
  <c r="L2267" i="4"/>
  <c r="L2268" i="4"/>
  <c r="L2269" i="4"/>
  <c r="L2270" i="4"/>
  <c r="L2271" i="4"/>
  <c r="L2272" i="4"/>
  <c r="L2273" i="4"/>
  <c r="L2274" i="4"/>
  <c r="L2275" i="4"/>
  <c r="L2276" i="4"/>
  <c r="L2277" i="4"/>
  <c r="L2278" i="4"/>
  <c r="L2279" i="4"/>
  <c r="L2280" i="4"/>
  <c r="L2281" i="4"/>
  <c r="L2282" i="4"/>
  <c r="L2283" i="4"/>
  <c r="L2284" i="4"/>
  <c r="L2285" i="4"/>
  <c r="L2286" i="4"/>
  <c r="L2287" i="4"/>
  <c r="L2288" i="4"/>
  <c r="L2289" i="4"/>
  <c r="L2290" i="4"/>
  <c r="L2291" i="4"/>
  <c r="L2292" i="4"/>
  <c r="L2293" i="4"/>
  <c r="L2294" i="4"/>
  <c r="L2295" i="4"/>
  <c r="L2296" i="4"/>
  <c r="L2297" i="4"/>
  <c r="L2298" i="4"/>
  <c r="L2299" i="4"/>
  <c r="L2300" i="4"/>
  <c r="L2301" i="4"/>
  <c r="L2302" i="4"/>
  <c r="L2303" i="4"/>
  <c r="L2304" i="4"/>
  <c r="L2305" i="4"/>
  <c r="L2306" i="4"/>
  <c r="L2307" i="4"/>
  <c r="L2308" i="4"/>
  <c r="L2309" i="4"/>
  <c r="L2310" i="4"/>
  <c r="L2311" i="4"/>
  <c r="L2312" i="4"/>
  <c r="L2313" i="4"/>
  <c r="L2314" i="4"/>
  <c r="L2315" i="4"/>
  <c r="L2316" i="4"/>
  <c r="L2317" i="4"/>
  <c r="L2318" i="4"/>
  <c r="L2319" i="4"/>
  <c r="L2320" i="4"/>
  <c r="L2321" i="4"/>
  <c r="L2322" i="4"/>
  <c r="L2323" i="4"/>
  <c r="L2324" i="4"/>
  <c r="L2325" i="4"/>
  <c r="L2326" i="4"/>
  <c r="L2327" i="4"/>
  <c r="L2328" i="4"/>
  <c r="L2329" i="4"/>
  <c r="L2330" i="4"/>
  <c r="L2331" i="4"/>
  <c r="L2332" i="4"/>
  <c r="L2333" i="4"/>
  <c r="L2334" i="4"/>
  <c r="L2335" i="4"/>
  <c r="L2336" i="4"/>
  <c r="L2337" i="4"/>
  <c r="L2338" i="4"/>
  <c r="L2339" i="4"/>
  <c r="L2340" i="4"/>
  <c r="L2341" i="4"/>
  <c r="L2342" i="4"/>
  <c r="L2343" i="4"/>
  <c r="L2344" i="4"/>
  <c r="L2345" i="4"/>
  <c r="L2346" i="4"/>
  <c r="L2347" i="4"/>
  <c r="L2348" i="4"/>
  <c r="L2349" i="4"/>
  <c r="L2350" i="4"/>
  <c r="L2351" i="4"/>
  <c r="L2352" i="4"/>
  <c r="L2353" i="4"/>
  <c r="L2354" i="4"/>
  <c r="L2355" i="4"/>
  <c r="L2356" i="4"/>
  <c r="L2357" i="4"/>
  <c r="L2358" i="4"/>
  <c r="L2359" i="4"/>
  <c r="L2360" i="4"/>
  <c r="L2361" i="4"/>
  <c r="L2362" i="4"/>
  <c r="L2363" i="4"/>
  <c r="L2364" i="4"/>
  <c r="L2365" i="4"/>
  <c r="L2366" i="4"/>
  <c r="L2367" i="4"/>
  <c r="L2368" i="4"/>
  <c r="L2369" i="4"/>
  <c r="L2370" i="4"/>
  <c r="L2371" i="4"/>
  <c r="L2372" i="4"/>
  <c r="L2373" i="4"/>
  <c r="L2374" i="4"/>
  <c r="L2375" i="4"/>
  <c r="L2376" i="4"/>
  <c r="L2377" i="4"/>
  <c r="L2378" i="4"/>
  <c r="L2379" i="4"/>
  <c r="L2380" i="4"/>
  <c r="L2381" i="4"/>
  <c r="L2382" i="4"/>
  <c r="L2383" i="4"/>
  <c r="L2384" i="4"/>
  <c r="L2385" i="4"/>
  <c r="L2386" i="4"/>
  <c r="L2387" i="4"/>
  <c r="L2388" i="4"/>
  <c r="L2389" i="4"/>
  <c r="L2390" i="4"/>
  <c r="L2391" i="4"/>
  <c r="L2392" i="4"/>
  <c r="L2393" i="4"/>
  <c r="L2394" i="4"/>
  <c r="L2395" i="4"/>
  <c r="L2396" i="4"/>
  <c r="L2397" i="4"/>
  <c r="L2398" i="4"/>
  <c r="L2399" i="4"/>
  <c r="L2400" i="4"/>
  <c r="L2401" i="4"/>
  <c r="L2402" i="4"/>
  <c r="L2403" i="4"/>
  <c r="L2404" i="4"/>
  <c r="L2405" i="4"/>
  <c r="L2406" i="4"/>
  <c r="L2407" i="4"/>
  <c r="L2408" i="4"/>
  <c r="L2409" i="4"/>
  <c r="L2410" i="4"/>
  <c r="L2411" i="4"/>
  <c r="L2412" i="4"/>
  <c r="L2413" i="4"/>
  <c r="L2414" i="4"/>
  <c r="L2415" i="4"/>
  <c r="L2416" i="4"/>
  <c r="L2417" i="4"/>
  <c r="L2418" i="4"/>
  <c r="L2419" i="4"/>
  <c r="L2420" i="4"/>
  <c r="L2421" i="4"/>
  <c r="L2422" i="4"/>
  <c r="L2423" i="4"/>
  <c r="L2424" i="4"/>
  <c r="L2425" i="4"/>
  <c r="L2426" i="4"/>
  <c r="L2427" i="4"/>
  <c r="L2428" i="4"/>
  <c r="L2429" i="4"/>
  <c r="L2430" i="4"/>
  <c r="L2431" i="4"/>
  <c r="L2432" i="4"/>
  <c r="L2433" i="4"/>
  <c r="L2434" i="4"/>
  <c r="L2435" i="4"/>
  <c r="L2436" i="4"/>
  <c r="L2437" i="4"/>
  <c r="L2438" i="4"/>
  <c r="L2439" i="4"/>
  <c r="L2440" i="4"/>
  <c r="L2441" i="4"/>
  <c r="L2442" i="4"/>
  <c r="L2443" i="4"/>
  <c r="L2444" i="4"/>
  <c r="L2445" i="4"/>
  <c r="L2446" i="4"/>
  <c r="L2447" i="4"/>
  <c r="L2448" i="4"/>
  <c r="L2449" i="4"/>
  <c r="L2450" i="4"/>
  <c r="L2451" i="4"/>
  <c r="L2452" i="4"/>
  <c r="L2453" i="4"/>
  <c r="L2454" i="4"/>
  <c r="L2455" i="4"/>
  <c r="L2456" i="4"/>
  <c r="L2457" i="4"/>
  <c r="L2458" i="4"/>
  <c r="L2459" i="4"/>
  <c r="L2460" i="4"/>
  <c r="L2461" i="4"/>
  <c r="L2462" i="4"/>
  <c r="L2463" i="4"/>
  <c r="L2464" i="4"/>
  <c r="L2465" i="4"/>
  <c r="L2466" i="4"/>
  <c r="L2467" i="4"/>
  <c r="L2468" i="4"/>
  <c r="L2469" i="4"/>
  <c r="L2470" i="4"/>
  <c r="L2471" i="4"/>
  <c r="L2472" i="4"/>
  <c r="L2473" i="4"/>
  <c r="L2474" i="4"/>
  <c r="L2475" i="4"/>
  <c r="L2476" i="4"/>
  <c r="L2477" i="4"/>
  <c r="L2478" i="4"/>
  <c r="L2479" i="4"/>
  <c r="L2480" i="4"/>
  <c r="L2481" i="4"/>
  <c r="L2482" i="4"/>
  <c r="L2483" i="4"/>
  <c r="L2484" i="4"/>
  <c r="L2485" i="4"/>
  <c r="L2486" i="4"/>
  <c r="L2487" i="4"/>
  <c r="L2488" i="4"/>
  <c r="L2489" i="4"/>
  <c r="L2490" i="4"/>
  <c r="L2491" i="4"/>
  <c r="L2492" i="4"/>
  <c r="L2493" i="4"/>
  <c r="L2494" i="4"/>
  <c r="L2495" i="4"/>
  <c r="L2496" i="4"/>
  <c r="L2497" i="4"/>
  <c r="L2498" i="4"/>
  <c r="L2499" i="4"/>
  <c r="L2500" i="4"/>
  <c r="L2501" i="4"/>
  <c r="L2502" i="4"/>
  <c r="L2503" i="4"/>
  <c r="L2504" i="4"/>
  <c r="L2505" i="4"/>
  <c r="L2506" i="4"/>
  <c r="L2507" i="4"/>
  <c r="L2508" i="4"/>
  <c r="L2509" i="4"/>
  <c r="L2510" i="4"/>
  <c r="L2511" i="4"/>
  <c r="L2512" i="4"/>
  <c r="L2513" i="4"/>
  <c r="L2514" i="4"/>
  <c r="L2515" i="4"/>
  <c r="L2516" i="4"/>
  <c r="L2517" i="4"/>
  <c r="L2518" i="4"/>
  <c r="L2519" i="4"/>
  <c r="L2520" i="4"/>
  <c r="L2521" i="4"/>
  <c r="L2522" i="4"/>
  <c r="L2523" i="4"/>
  <c r="L2524" i="4"/>
  <c r="L2525" i="4"/>
  <c r="L2526" i="4"/>
  <c r="L2527" i="4"/>
  <c r="L2528" i="4"/>
  <c r="L2529" i="4"/>
  <c r="L2530" i="4"/>
  <c r="L2531" i="4"/>
  <c r="L2532" i="4"/>
  <c r="L2533" i="4"/>
  <c r="L2534" i="4"/>
  <c r="L2535" i="4"/>
  <c r="L2536" i="4"/>
  <c r="L2537" i="4"/>
  <c r="L2538" i="4"/>
  <c r="L2539" i="4"/>
  <c r="L2540" i="4"/>
  <c r="L2541" i="4"/>
  <c r="L2542" i="4"/>
  <c r="L2543" i="4"/>
  <c r="L2544" i="4"/>
  <c r="L2545" i="4"/>
  <c r="L2546" i="4"/>
  <c r="L2547" i="4"/>
  <c r="L2548" i="4"/>
  <c r="L2549" i="4"/>
  <c r="L2550" i="4"/>
  <c r="L2551" i="4"/>
  <c r="L2552" i="4"/>
  <c r="L2553" i="4"/>
  <c r="L2554" i="4"/>
  <c r="L2555" i="4"/>
  <c r="L2556" i="4"/>
  <c r="L2557" i="4"/>
  <c r="L2558" i="4"/>
  <c r="L2559" i="4"/>
  <c r="L2560" i="4"/>
  <c r="L2561" i="4"/>
  <c r="L2562" i="4"/>
  <c r="L2563" i="4"/>
  <c r="L2564" i="4"/>
  <c r="L2565" i="4"/>
  <c r="L2566" i="4"/>
  <c r="L2567" i="4"/>
  <c r="L2568" i="4"/>
  <c r="L2569" i="4"/>
  <c r="L2570" i="4"/>
  <c r="L2571" i="4"/>
  <c r="L2572" i="4"/>
  <c r="L2573" i="4"/>
  <c r="L2574" i="4"/>
  <c r="L2575" i="4"/>
  <c r="L2576" i="4"/>
  <c r="L2577" i="4"/>
  <c r="L2578" i="4"/>
  <c r="L2579" i="4"/>
  <c r="L2580" i="4"/>
  <c r="L2581" i="4"/>
  <c r="L2582" i="4"/>
  <c r="L2583" i="4"/>
  <c r="L2584" i="4"/>
  <c r="L2585" i="4"/>
  <c r="L2586" i="4"/>
  <c r="L2587" i="4"/>
  <c r="L2588" i="4"/>
  <c r="L2589" i="4"/>
  <c r="L2590" i="4"/>
  <c r="L2591" i="4"/>
  <c r="L2592" i="4"/>
  <c r="L2593" i="4"/>
  <c r="L2594" i="4"/>
  <c r="L2595" i="4"/>
  <c r="L2596" i="4"/>
  <c r="L2597" i="4"/>
  <c r="L2598" i="4"/>
  <c r="L2599" i="4"/>
  <c r="L2600" i="4"/>
  <c r="L2601" i="4"/>
  <c r="L2602" i="4"/>
  <c r="L2603" i="4"/>
  <c r="L2604" i="4"/>
  <c r="L2605" i="4"/>
  <c r="L2606" i="4"/>
  <c r="L2607" i="4"/>
  <c r="L2608" i="4"/>
  <c r="L2609" i="4"/>
  <c r="L2610" i="4"/>
  <c r="L2611" i="4"/>
  <c r="L2612" i="4"/>
  <c r="L2613" i="4"/>
  <c r="L2614" i="4"/>
  <c r="L2615" i="4"/>
  <c r="L2616" i="4"/>
  <c r="L2617" i="4"/>
  <c r="L2618" i="4"/>
  <c r="L2619" i="4"/>
  <c r="L2620" i="4"/>
  <c r="L2621" i="4"/>
  <c r="L2622" i="4"/>
  <c r="L2623" i="4"/>
  <c r="L2624" i="4"/>
  <c r="L2625" i="4"/>
  <c r="L2626" i="4"/>
  <c r="L2627" i="4"/>
  <c r="L2628" i="4"/>
  <c r="L2629" i="4"/>
  <c r="L2630" i="4"/>
  <c r="L2631" i="4"/>
  <c r="L2632" i="4"/>
  <c r="L2633" i="4"/>
  <c r="L2634" i="4"/>
  <c r="L2635" i="4"/>
  <c r="L2636" i="4"/>
  <c r="L2637" i="4"/>
  <c r="L2638" i="4"/>
  <c r="L2639" i="4"/>
  <c r="L2640" i="4"/>
  <c r="L2641" i="4"/>
  <c r="L2642" i="4"/>
  <c r="L2643" i="4"/>
  <c r="L2644" i="4"/>
  <c r="L2645" i="4"/>
  <c r="L2646" i="4"/>
  <c r="L2647" i="4"/>
  <c r="L2648" i="4"/>
  <c r="L2649" i="4"/>
  <c r="L2650" i="4"/>
  <c r="L2651" i="4"/>
  <c r="L2652" i="4"/>
  <c r="L2653" i="4"/>
  <c r="L2654" i="4"/>
  <c r="L2655" i="4"/>
  <c r="L2656" i="4"/>
  <c r="L2657" i="4"/>
  <c r="L2658" i="4"/>
  <c r="L2659" i="4"/>
  <c r="L2660" i="4"/>
  <c r="L2661" i="4"/>
  <c r="L2662" i="4"/>
  <c r="L2663" i="4"/>
  <c r="L2664" i="4"/>
  <c r="L2665" i="4"/>
  <c r="L2666" i="4"/>
  <c r="L2667" i="4"/>
  <c r="L2668" i="4"/>
  <c r="L2669" i="4"/>
  <c r="L2670" i="4"/>
  <c r="L2671" i="4"/>
  <c r="L2672" i="4"/>
  <c r="L2673" i="4"/>
  <c r="L2674" i="4"/>
  <c r="L2675" i="4"/>
  <c r="L2676" i="4"/>
  <c r="L2677" i="4"/>
  <c r="L2678" i="4"/>
  <c r="L2679" i="4"/>
  <c r="L2680" i="4"/>
  <c r="L2681" i="4"/>
  <c r="L2682" i="4"/>
  <c r="L2683" i="4"/>
  <c r="L2684" i="4"/>
  <c r="L2685" i="4"/>
  <c r="L2686" i="4"/>
  <c r="L2687" i="4"/>
  <c r="L2688" i="4"/>
  <c r="L2689" i="4"/>
  <c r="L2690" i="4"/>
  <c r="L2691" i="4"/>
  <c r="L2692" i="4"/>
  <c r="L2693" i="4"/>
  <c r="L2694" i="4"/>
  <c r="L2695" i="4"/>
  <c r="L2696" i="4"/>
  <c r="L2697" i="4"/>
  <c r="L2698" i="4"/>
  <c r="L2699" i="4"/>
  <c r="L2700" i="4"/>
  <c r="L2701" i="4"/>
  <c r="L2702" i="4"/>
  <c r="L2703" i="4"/>
  <c r="L2704" i="4"/>
  <c r="L2705" i="4"/>
  <c r="L2706" i="4"/>
  <c r="L2707" i="4"/>
  <c r="L2708" i="4"/>
  <c r="L2709" i="4"/>
  <c r="L2710" i="4"/>
  <c r="L2711" i="4"/>
  <c r="L2712" i="4"/>
  <c r="L2713" i="4"/>
  <c r="L2714" i="4"/>
  <c r="L2715" i="4"/>
  <c r="L2716" i="4"/>
  <c r="L2717" i="4"/>
  <c r="L2718" i="4"/>
  <c r="L2719" i="4"/>
  <c r="L2720" i="4"/>
  <c r="L2721" i="4"/>
  <c r="L2722" i="4"/>
  <c r="L2723" i="4"/>
  <c r="L2724" i="4"/>
  <c r="L2725" i="4"/>
  <c r="L2726" i="4"/>
  <c r="L2727" i="4"/>
  <c r="L2728" i="4"/>
  <c r="L2729" i="4"/>
  <c r="L2730" i="4"/>
  <c r="L2731" i="4"/>
  <c r="L2732" i="4"/>
  <c r="L2733" i="4"/>
  <c r="L2734" i="4"/>
  <c r="L2735" i="4"/>
  <c r="L2736" i="4"/>
  <c r="L2737" i="4"/>
  <c r="L2738" i="4"/>
  <c r="L2739" i="4"/>
  <c r="L2740" i="4"/>
  <c r="L2741" i="4"/>
  <c r="L2742" i="4"/>
  <c r="L2743" i="4"/>
  <c r="L2744" i="4"/>
  <c r="L2745" i="4"/>
  <c r="L2746" i="4"/>
  <c r="L2747" i="4"/>
  <c r="L2748" i="4"/>
  <c r="L2749" i="4"/>
  <c r="L2750" i="4"/>
  <c r="L2751" i="4"/>
  <c r="L2752" i="4"/>
  <c r="L2753" i="4"/>
  <c r="L2754" i="4"/>
  <c r="L2755" i="4"/>
  <c r="L2756" i="4"/>
  <c r="L2757" i="4"/>
  <c r="L2758" i="4"/>
  <c r="L2759" i="4"/>
  <c r="L2760" i="4"/>
  <c r="L2761" i="4"/>
  <c r="L2762" i="4"/>
  <c r="L2763" i="4"/>
  <c r="L2764" i="4"/>
  <c r="L2765" i="4"/>
  <c r="L2766" i="4"/>
  <c r="L2767" i="4"/>
  <c r="L2768" i="4"/>
  <c r="L2769" i="4"/>
  <c r="L2770" i="4"/>
  <c r="L2771" i="4"/>
  <c r="L2772" i="4"/>
  <c r="L2773" i="4"/>
  <c r="L2774" i="4"/>
  <c r="L2775" i="4"/>
  <c r="L2776" i="4"/>
  <c r="L2777" i="4"/>
  <c r="L2778" i="4"/>
  <c r="L2779" i="4"/>
  <c r="L2780" i="4"/>
  <c r="L2781" i="4"/>
  <c r="L2782" i="4"/>
  <c r="L2783" i="4"/>
  <c r="L2784" i="4"/>
  <c r="L2785" i="4"/>
  <c r="L2786" i="4"/>
  <c r="L2787" i="4"/>
  <c r="L2788" i="4"/>
  <c r="L2789" i="4"/>
  <c r="L2790" i="4"/>
  <c r="L2791" i="4"/>
  <c r="L2792" i="4"/>
  <c r="L2793" i="4"/>
  <c r="L2794" i="4"/>
  <c r="L2795" i="4"/>
  <c r="L2796" i="4"/>
  <c r="L2797" i="4"/>
  <c r="L2798" i="4"/>
  <c r="L2799" i="4"/>
  <c r="L2800" i="4"/>
  <c r="L2801" i="4"/>
  <c r="L2802" i="4"/>
  <c r="L2803" i="4"/>
  <c r="L2804" i="4"/>
  <c r="L2805" i="4"/>
  <c r="L2806" i="4"/>
  <c r="L2807" i="4"/>
  <c r="L2808" i="4"/>
  <c r="L2809" i="4"/>
  <c r="L2810" i="4"/>
  <c r="L2811" i="4"/>
  <c r="L2812" i="4"/>
  <c r="L2813" i="4"/>
  <c r="L2814" i="4"/>
  <c r="L2815" i="4"/>
  <c r="L2816" i="4"/>
  <c r="L2817" i="4"/>
  <c r="L2818" i="4"/>
  <c r="L2819" i="4"/>
  <c r="L2820" i="4"/>
  <c r="L2821" i="4"/>
  <c r="L2822" i="4"/>
  <c r="L2823" i="4"/>
  <c r="L2824" i="4"/>
  <c r="L2825" i="4"/>
  <c r="L2826" i="4"/>
  <c r="L2827" i="4"/>
  <c r="L2828" i="4"/>
  <c r="L2829" i="4"/>
  <c r="L2830" i="4"/>
  <c r="L2831" i="4"/>
  <c r="L2832" i="4"/>
  <c r="L2833" i="4"/>
  <c r="L2834" i="4"/>
  <c r="L2835" i="4"/>
  <c r="L2836" i="4"/>
  <c r="L2837" i="4"/>
  <c r="L2838" i="4"/>
  <c r="L2839" i="4"/>
  <c r="L2840" i="4"/>
  <c r="L2841" i="4"/>
  <c r="L2842" i="4"/>
  <c r="L2843" i="4"/>
  <c r="L2844" i="4"/>
  <c r="L2845" i="4"/>
  <c r="L2846" i="4"/>
  <c r="L2847" i="4"/>
  <c r="L2848" i="4"/>
  <c r="L2849" i="4"/>
  <c r="L2850" i="4"/>
  <c r="L2851" i="4"/>
  <c r="L2852" i="4"/>
  <c r="L2853" i="4"/>
  <c r="L2854" i="4"/>
  <c r="L2855" i="4"/>
  <c r="L2856" i="4"/>
  <c r="L2857" i="4"/>
  <c r="L2858" i="4"/>
  <c r="L2859" i="4"/>
  <c r="L2860" i="4"/>
  <c r="L2861" i="4"/>
  <c r="L2862" i="4"/>
  <c r="L2863" i="4"/>
  <c r="L2864" i="4"/>
  <c r="L2865" i="4"/>
  <c r="L2866" i="4"/>
  <c r="L2867" i="4"/>
  <c r="L2868" i="4"/>
  <c r="L2869" i="4"/>
  <c r="L2870" i="4"/>
  <c r="L2871" i="4"/>
  <c r="L2872" i="4"/>
  <c r="L2873" i="4"/>
  <c r="L2874" i="4"/>
  <c r="L2875" i="4"/>
  <c r="L2876" i="4"/>
  <c r="L2877" i="4"/>
  <c r="L2878" i="4"/>
  <c r="L2879" i="4"/>
  <c r="L2880" i="4"/>
  <c r="L2881" i="4"/>
  <c r="L2882" i="4"/>
  <c r="L2883" i="4"/>
  <c r="L2884" i="4"/>
  <c r="L2885" i="4"/>
  <c r="L2886" i="4"/>
  <c r="L2887" i="4"/>
  <c r="L2888" i="4"/>
  <c r="L2889" i="4"/>
  <c r="L2890" i="4"/>
  <c r="L2891" i="4"/>
  <c r="L2892" i="4"/>
  <c r="L2893" i="4"/>
  <c r="L2894" i="4"/>
  <c r="L2895" i="4"/>
  <c r="L2896" i="4"/>
  <c r="L2897" i="4"/>
  <c r="L2898" i="4"/>
  <c r="L2899" i="4"/>
  <c r="L2900" i="4"/>
  <c r="L2901" i="4"/>
  <c r="L2902" i="4"/>
  <c r="L2903" i="4"/>
  <c r="L2904" i="4"/>
  <c r="L2905" i="4"/>
  <c r="L2906" i="4"/>
  <c r="L2907" i="4"/>
  <c r="L2908" i="4"/>
  <c r="L2909" i="4"/>
  <c r="L2910" i="4"/>
  <c r="L2911" i="4"/>
  <c r="L2912" i="4"/>
  <c r="L2913" i="4"/>
  <c r="L2914" i="4"/>
  <c r="L2915" i="4"/>
  <c r="L2916" i="4"/>
  <c r="L2917" i="4"/>
  <c r="L2918" i="4"/>
  <c r="L2919" i="4"/>
  <c r="L2920" i="4"/>
  <c r="L2921" i="4"/>
  <c r="L2922" i="4"/>
  <c r="L2923" i="4"/>
  <c r="L2924" i="4"/>
  <c r="L2925" i="4"/>
  <c r="L2926" i="4"/>
  <c r="L2927" i="4"/>
  <c r="L2928" i="4"/>
  <c r="L2929" i="4"/>
  <c r="L2930" i="4"/>
  <c r="L2931" i="4"/>
  <c r="L2932" i="4"/>
  <c r="L2933" i="4"/>
  <c r="L2934" i="4"/>
  <c r="L2935" i="4"/>
  <c r="L2936" i="4"/>
  <c r="L2937" i="4"/>
  <c r="L2938" i="4"/>
  <c r="L2939" i="4"/>
  <c r="L2940" i="4"/>
  <c r="L2941" i="4"/>
  <c r="L2942" i="4"/>
  <c r="L2943" i="4"/>
  <c r="L2944" i="4"/>
  <c r="L2945" i="4"/>
  <c r="L2946" i="4"/>
  <c r="L2947" i="4"/>
  <c r="L2948" i="4"/>
  <c r="L2949" i="4"/>
  <c r="L2950" i="4"/>
  <c r="L2951" i="4"/>
  <c r="L2952" i="4"/>
  <c r="L2953" i="4"/>
  <c r="L2954" i="4"/>
  <c r="L2955" i="4"/>
  <c r="L2956" i="4"/>
  <c r="L2957" i="4"/>
  <c r="L2958" i="4"/>
  <c r="L2959" i="4"/>
  <c r="L2960" i="4"/>
  <c r="L2961" i="4"/>
  <c r="L2962" i="4"/>
  <c r="L2963" i="4"/>
  <c r="L2964" i="4"/>
  <c r="L2965" i="4"/>
  <c r="L2966" i="4"/>
  <c r="L2967" i="4"/>
  <c r="L2968" i="4"/>
  <c r="L2969" i="4"/>
  <c r="L2970" i="4"/>
  <c r="L2971" i="4"/>
  <c r="L2972" i="4"/>
  <c r="L2973" i="4"/>
  <c r="L2974" i="4"/>
  <c r="L2975" i="4"/>
  <c r="L2976" i="4"/>
  <c r="L2977" i="4"/>
  <c r="L2978" i="4"/>
  <c r="L2979" i="4"/>
  <c r="L2980" i="4"/>
  <c r="L2981" i="4"/>
  <c r="L2982" i="4"/>
  <c r="L2983" i="4"/>
  <c r="L2984" i="4"/>
  <c r="L2985" i="4"/>
  <c r="L2986" i="4"/>
  <c r="L2987" i="4"/>
  <c r="L2988" i="4"/>
  <c r="L2989" i="4"/>
  <c r="L2990" i="4"/>
  <c r="L2991" i="4"/>
  <c r="L2992" i="4"/>
  <c r="L2993" i="4"/>
  <c r="L2994" i="4"/>
  <c r="L2995" i="4"/>
  <c r="L2996" i="4"/>
  <c r="L2997" i="4"/>
  <c r="L2998" i="4"/>
  <c r="L2999" i="4"/>
  <c r="L3000" i="4"/>
  <c r="L3001" i="4"/>
  <c r="L3002" i="4"/>
  <c r="L3003" i="4"/>
  <c r="L3004" i="4"/>
  <c r="L3005" i="4"/>
  <c r="L3006" i="4"/>
  <c r="L3007" i="4"/>
  <c r="L3008" i="4"/>
  <c r="L3009" i="4"/>
  <c r="L3010" i="4"/>
  <c r="L3011" i="4"/>
  <c r="L3012" i="4"/>
  <c r="L3013" i="4"/>
  <c r="L3014" i="4"/>
  <c r="L3015" i="4"/>
  <c r="L3016" i="4"/>
  <c r="L3017" i="4"/>
  <c r="L3018" i="4"/>
  <c r="L3019" i="4"/>
  <c r="L3020" i="4"/>
  <c r="L3021" i="4"/>
  <c r="L3022" i="4"/>
  <c r="L3023" i="4"/>
  <c r="L3024" i="4"/>
  <c r="L3025" i="4"/>
  <c r="L3026" i="4"/>
  <c r="L3027" i="4"/>
  <c r="L3028" i="4"/>
  <c r="L3029" i="4"/>
  <c r="L3030" i="4"/>
  <c r="L3031" i="4"/>
  <c r="L3032" i="4"/>
  <c r="L3033" i="4"/>
  <c r="L3034" i="4"/>
  <c r="L3035" i="4"/>
  <c r="L3036" i="4"/>
  <c r="L3037" i="4"/>
  <c r="L3038" i="4"/>
  <c r="L3039" i="4"/>
  <c r="L3040" i="4"/>
  <c r="L3041" i="4"/>
  <c r="L3042" i="4"/>
  <c r="L3043" i="4"/>
  <c r="L3044" i="4"/>
  <c r="L3045" i="4"/>
  <c r="L3046" i="4"/>
  <c r="L3047" i="4"/>
  <c r="L3048" i="4"/>
  <c r="L3049" i="4"/>
  <c r="L3050" i="4"/>
  <c r="L3051" i="4"/>
  <c r="L3052" i="4"/>
  <c r="L3053" i="4"/>
  <c r="L3054" i="4"/>
  <c r="L3055" i="4"/>
  <c r="L3056" i="4"/>
  <c r="L3057" i="4"/>
  <c r="L3058" i="4"/>
  <c r="L3059" i="4"/>
  <c r="L3060" i="4"/>
  <c r="L3061" i="4"/>
  <c r="L3062" i="4"/>
  <c r="L3063" i="4"/>
  <c r="L3064" i="4"/>
  <c r="L3065" i="4"/>
  <c r="L3066" i="4"/>
  <c r="L3067" i="4"/>
  <c r="L3068" i="4"/>
  <c r="L3069" i="4"/>
  <c r="L3070" i="4"/>
  <c r="L3071" i="4"/>
  <c r="L3072" i="4"/>
  <c r="L3073" i="4"/>
  <c r="L3074" i="4"/>
  <c r="L3075" i="4"/>
  <c r="L3076" i="4"/>
  <c r="L3077" i="4"/>
  <c r="L3078" i="4"/>
  <c r="L3079" i="4"/>
  <c r="L3080" i="4"/>
  <c r="L3081" i="4"/>
  <c r="L3082" i="4"/>
  <c r="L3083" i="4"/>
  <c r="L3084" i="4"/>
  <c r="L3085" i="4"/>
  <c r="L3086" i="4"/>
  <c r="L3087" i="4"/>
  <c r="L3088" i="4"/>
  <c r="L3089" i="4"/>
  <c r="L3090" i="4"/>
  <c r="L3091" i="4"/>
  <c r="L3092" i="4"/>
  <c r="L3093" i="4"/>
  <c r="L3094" i="4"/>
  <c r="L3095" i="4"/>
  <c r="L3096" i="4"/>
  <c r="L3097" i="4"/>
  <c r="L3098" i="4"/>
  <c r="L3099" i="4"/>
  <c r="L3100" i="4"/>
  <c r="L3101" i="4"/>
  <c r="L3102" i="4"/>
  <c r="L3103" i="4"/>
  <c r="L3104" i="4"/>
  <c r="L3105" i="4"/>
  <c r="L3106" i="4"/>
  <c r="L3107" i="4"/>
  <c r="L3108" i="4"/>
  <c r="L3109" i="4"/>
  <c r="L3110" i="4"/>
  <c r="L3111" i="4"/>
  <c r="L3112" i="4"/>
  <c r="L3113" i="4"/>
  <c r="L3114" i="4"/>
  <c r="L3115" i="4"/>
  <c r="L3116" i="4"/>
  <c r="L3117" i="4"/>
  <c r="L3118" i="4"/>
  <c r="L3119" i="4"/>
  <c r="L3120" i="4"/>
  <c r="L3121" i="4"/>
  <c r="L3122" i="4"/>
  <c r="L3123" i="4"/>
  <c r="L3124" i="4"/>
  <c r="L3125" i="4"/>
  <c r="L3126" i="4"/>
  <c r="L3127" i="4"/>
  <c r="L3128" i="4"/>
  <c r="L3129" i="4"/>
  <c r="L3130" i="4"/>
  <c r="L3131" i="4"/>
  <c r="L3132" i="4"/>
  <c r="L3133" i="4"/>
  <c r="L3134" i="4"/>
  <c r="L3135" i="4"/>
  <c r="L3136" i="4"/>
  <c r="L3137" i="4"/>
  <c r="L3138" i="4"/>
  <c r="L3139" i="4"/>
  <c r="L3140" i="4"/>
  <c r="L3141" i="4"/>
  <c r="L3142" i="4"/>
  <c r="L3143" i="4"/>
  <c r="L3144" i="4"/>
  <c r="L3145" i="4"/>
  <c r="L3146" i="4"/>
  <c r="L3147" i="4"/>
  <c r="L3148" i="4"/>
  <c r="L3149" i="4"/>
  <c r="L3150" i="4"/>
  <c r="L3151" i="4"/>
  <c r="L3152" i="4"/>
  <c r="L3153" i="4"/>
  <c r="L3154" i="4"/>
  <c r="L3155" i="4"/>
  <c r="L3156" i="4"/>
  <c r="L3157" i="4"/>
  <c r="L3158" i="4"/>
  <c r="L3159" i="4"/>
  <c r="L3160" i="4"/>
  <c r="L3161" i="4"/>
  <c r="L3162" i="4"/>
  <c r="L3163" i="4"/>
  <c r="L3164" i="4"/>
  <c r="L3165" i="4"/>
  <c r="L3166" i="4"/>
  <c r="L3167" i="4"/>
  <c r="L3168" i="4"/>
  <c r="L3169" i="4"/>
  <c r="L3170" i="4"/>
  <c r="L3171" i="4"/>
  <c r="L3172" i="4"/>
  <c r="L3173" i="4"/>
  <c r="L3174" i="4"/>
  <c r="L3175" i="4"/>
  <c r="L3176" i="4"/>
  <c r="L3177" i="4"/>
  <c r="L3178" i="4"/>
  <c r="L3179" i="4"/>
  <c r="L3180" i="4"/>
  <c r="L3181" i="4"/>
  <c r="L3182" i="4"/>
  <c r="L3183" i="4"/>
  <c r="L3184" i="4"/>
  <c r="L3185" i="4"/>
  <c r="L3186" i="4"/>
  <c r="L3187" i="4"/>
  <c r="L3188" i="4"/>
  <c r="L3189" i="4"/>
  <c r="L3190" i="4"/>
  <c r="L3191" i="4"/>
  <c r="L3192" i="4"/>
  <c r="L3193" i="4"/>
  <c r="L3194" i="4"/>
  <c r="L3195" i="4"/>
  <c r="L3196" i="4"/>
  <c r="L3197" i="4"/>
  <c r="L3198" i="4"/>
  <c r="L3199" i="4"/>
  <c r="L3200" i="4"/>
  <c r="L3201" i="4"/>
  <c r="L3202" i="4"/>
  <c r="L3203" i="4"/>
  <c r="L3204" i="4"/>
  <c r="L3205" i="4"/>
  <c r="L3206" i="4"/>
  <c r="L3207" i="4"/>
  <c r="L3208" i="4"/>
  <c r="L3209" i="4"/>
  <c r="L3210" i="4"/>
  <c r="L3211" i="4"/>
  <c r="L3212" i="4"/>
  <c r="L3213" i="4"/>
  <c r="L3214" i="4"/>
  <c r="L3215" i="4"/>
  <c r="L3216" i="4"/>
  <c r="L3217" i="4"/>
  <c r="L3218" i="4"/>
  <c r="L3219" i="4"/>
  <c r="L3220" i="4"/>
  <c r="L3221" i="4"/>
  <c r="L3222" i="4"/>
  <c r="L3223" i="4"/>
  <c r="L3224" i="4"/>
  <c r="L3225" i="4"/>
  <c r="L3226" i="4"/>
  <c r="L3227" i="4"/>
  <c r="L3228" i="4"/>
  <c r="L3229" i="4"/>
  <c r="L3230" i="4"/>
  <c r="L3231" i="4"/>
  <c r="L3232" i="4"/>
  <c r="L3233" i="4"/>
  <c r="L3234" i="4"/>
  <c r="L3235" i="4"/>
  <c r="L3236" i="4"/>
  <c r="L3237" i="4"/>
  <c r="L3238" i="4"/>
  <c r="L3239" i="4"/>
  <c r="L3240" i="4"/>
  <c r="L3241" i="4"/>
  <c r="L3242" i="4"/>
  <c r="L3243" i="4"/>
  <c r="L3244" i="4"/>
  <c r="L3245" i="4"/>
  <c r="L3246" i="4"/>
  <c r="L3247" i="4"/>
  <c r="L3248" i="4"/>
  <c r="L3249" i="4"/>
  <c r="L3250" i="4"/>
  <c r="L3251" i="4"/>
  <c r="L3252" i="4"/>
  <c r="L3253" i="4"/>
  <c r="L3254" i="4"/>
  <c r="L3255" i="4"/>
  <c r="L3256" i="4"/>
  <c r="L3257" i="4"/>
  <c r="L3258" i="4"/>
  <c r="L3259" i="4"/>
  <c r="L3260" i="4"/>
  <c r="L3261" i="4"/>
  <c r="L3262" i="4"/>
  <c r="L3263" i="4"/>
  <c r="L3264" i="4"/>
  <c r="L3265" i="4"/>
  <c r="L3266" i="4"/>
  <c r="L3267" i="4"/>
  <c r="L3268" i="4"/>
  <c r="L3269" i="4"/>
  <c r="L3270" i="4"/>
  <c r="L3271" i="4"/>
  <c r="L3272" i="4"/>
  <c r="L3273" i="4"/>
  <c r="L3274" i="4"/>
  <c r="L3275" i="4"/>
  <c r="L3276" i="4"/>
  <c r="L3277" i="4"/>
  <c r="L3278" i="4"/>
  <c r="L3279" i="4"/>
  <c r="L3280" i="4"/>
  <c r="L3281" i="4"/>
  <c r="L3282" i="4"/>
  <c r="L3283" i="4"/>
  <c r="L3284" i="4"/>
  <c r="L3285" i="4"/>
  <c r="L3286" i="4"/>
  <c r="L3287" i="4"/>
  <c r="L3288" i="4"/>
  <c r="L3289" i="4"/>
  <c r="L3290" i="4"/>
  <c r="L3291" i="4"/>
  <c r="L3292" i="4"/>
  <c r="L3293" i="4"/>
  <c r="L3294" i="4"/>
  <c r="L3295" i="4"/>
  <c r="L3296" i="4"/>
  <c r="L3297" i="4"/>
  <c r="L3298" i="4"/>
  <c r="L3299" i="4"/>
  <c r="L3300" i="4"/>
  <c r="L3301" i="4"/>
  <c r="L3302" i="4"/>
  <c r="L3303" i="4"/>
  <c r="L3304" i="4"/>
  <c r="L3305" i="4"/>
  <c r="L3306" i="4"/>
  <c r="L3307" i="4"/>
  <c r="L3308" i="4"/>
  <c r="L3309" i="4"/>
  <c r="L3310" i="4"/>
  <c r="L3311" i="4"/>
  <c r="L3312" i="4"/>
  <c r="L3313" i="4"/>
  <c r="L3314" i="4"/>
  <c r="L3315" i="4"/>
  <c r="L3316" i="4"/>
  <c r="L3317" i="4"/>
  <c r="L3318" i="4"/>
  <c r="L3319" i="4"/>
  <c r="L3320" i="4"/>
  <c r="L3321" i="4"/>
  <c r="L3322" i="4"/>
  <c r="L3323" i="4"/>
  <c r="L3324" i="4"/>
  <c r="L3325" i="4"/>
  <c r="L3326" i="4"/>
  <c r="L3327" i="4"/>
  <c r="L3328" i="4"/>
  <c r="L3329" i="4"/>
  <c r="L3330" i="4"/>
  <c r="L3331" i="4"/>
  <c r="L3332" i="4"/>
  <c r="L3333" i="4"/>
  <c r="L3334" i="4"/>
  <c r="L3335" i="4"/>
  <c r="L3336" i="4"/>
  <c r="L3337" i="4"/>
  <c r="L3338" i="4"/>
  <c r="L3339" i="4"/>
  <c r="L3340" i="4"/>
  <c r="L3341" i="4"/>
  <c r="L3342" i="4"/>
  <c r="L3343" i="4"/>
  <c r="L3344" i="4"/>
  <c r="L3345" i="4"/>
  <c r="L3346" i="4"/>
  <c r="L3347" i="4"/>
  <c r="L3348" i="4"/>
  <c r="L3349" i="4"/>
  <c r="L3350" i="4"/>
  <c r="L3351" i="4"/>
  <c r="L3352" i="4"/>
  <c r="L3353" i="4"/>
  <c r="L3354" i="4"/>
  <c r="L3355" i="4"/>
  <c r="L3356" i="4"/>
  <c r="L3357" i="4"/>
  <c r="L3358" i="4"/>
  <c r="L3359" i="4"/>
  <c r="L3360" i="4"/>
  <c r="L3361" i="4"/>
  <c r="L3362" i="4"/>
  <c r="L3363" i="4"/>
  <c r="L3364" i="4"/>
  <c r="L3365" i="4"/>
  <c r="L3366" i="4"/>
  <c r="L3367" i="4"/>
  <c r="L3368" i="4"/>
  <c r="L3369" i="4"/>
  <c r="L3370" i="4"/>
  <c r="L3371" i="4"/>
  <c r="L3372" i="4"/>
  <c r="L3373" i="4"/>
  <c r="L3374" i="4"/>
  <c r="L3375" i="4"/>
  <c r="L3376" i="4"/>
  <c r="L3377" i="4"/>
  <c r="L3378" i="4"/>
  <c r="L3379" i="4"/>
  <c r="L3380" i="4"/>
  <c r="L3381" i="4"/>
  <c r="L3382" i="4"/>
  <c r="L3383" i="4"/>
  <c r="L3384" i="4"/>
  <c r="L3385" i="4"/>
  <c r="L3386" i="4"/>
  <c r="L3387" i="4"/>
  <c r="L3388" i="4"/>
  <c r="L3389" i="4"/>
  <c r="L3390" i="4"/>
  <c r="L3391" i="4"/>
  <c r="L3392" i="4"/>
  <c r="L3393" i="4"/>
  <c r="L3394" i="4"/>
  <c r="L3395" i="4"/>
  <c r="L3396" i="4"/>
  <c r="L3397" i="4"/>
  <c r="L3398" i="4"/>
  <c r="L3399" i="4"/>
  <c r="L3400" i="4"/>
  <c r="L3401" i="4"/>
  <c r="L3402" i="4"/>
  <c r="L3403" i="4"/>
  <c r="L3404" i="4"/>
  <c r="L3405" i="4"/>
  <c r="L3406" i="4"/>
  <c r="L3407" i="4"/>
  <c r="L3408" i="4"/>
  <c r="L3409" i="4"/>
  <c r="L3410" i="4"/>
  <c r="L3411" i="4"/>
  <c r="L3412" i="4"/>
  <c r="L3413" i="4"/>
  <c r="L3414" i="4"/>
  <c r="L3415" i="4"/>
  <c r="L3416" i="4"/>
  <c r="L3417" i="4"/>
  <c r="L3418" i="4"/>
  <c r="L3419" i="4"/>
  <c r="L3420" i="4"/>
  <c r="L3421" i="4"/>
  <c r="L3422" i="4"/>
  <c r="L3423" i="4"/>
  <c r="L3424" i="4"/>
  <c r="L3425" i="4"/>
  <c r="L3426" i="4"/>
  <c r="L3427" i="4"/>
  <c r="L3428" i="4"/>
  <c r="L3429" i="4"/>
  <c r="L3430" i="4"/>
  <c r="L3431" i="4"/>
  <c r="L3432" i="4"/>
  <c r="L3433" i="4"/>
  <c r="L3434" i="4"/>
  <c r="L3435" i="4"/>
  <c r="L3436" i="4"/>
  <c r="L3437" i="4"/>
  <c r="L3438" i="4"/>
  <c r="L3439" i="4"/>
  <c r="L3440" i="4"/>
  <c r="L3441" i="4"/>
  <c r="L3442" i="4"/>
  <c r="L3443" i="4"/>
  <c r="L3444" i="4"/>
  <c r="L3445" i="4"/>
  <c r="L3446" i="4"/>
  <c r="L3447" i="4"/>
  <c r="L3448" i="4"/>
  <c r="L3449" i="4"/>
  <c r="L3450" i="4"/>
  <c r="L3451" i="4"/>
  <c r="L3452" i="4"/>
  <c r="L3453" i="4"/>
  <c r="L3454" i="4"/>
  <c r="L3455" i="4"/>
  <c r="L3456" i="4"/>
  <c r="L3457" i="4"/>
  <c r="L3458" i="4"/>
  <c r="L3459" i="4"/>
  <c r="L3460" i="4"/>
  <c r="L3461" i="4"/>
  <c r="L3462" i="4"/>
  <c r="L3463" i="4"/>
  <c r="L3464" i="4"/>
  <c r="L3465" i="4"/>
  <c r="L3466" i="4"/>
  <c r="L3467" i="4"/>
  <c r="L3468" i="4"/>
  <c r="L3469" i="4"/>
  <c r="L3470" i="4"/>
  <c r="L3471" i="4"/>
  <c r="L3472" i="4"/>
  <c r="L3473" i="4"/>
  <c r="L3474" i="4"/>
  <c r="L3475" i="4"/>
  <c r="L3476" i="4"/>
  <c r="L3477" i="4"/>
  <c r="L3478" i="4"/>
  <c r="L3479" i="4"/>
  <c r="L3480" i="4"/>
  <c r="L3481" i="4"/>
  <c r="L3482" i="4"/>
  <c r="L3483" i="4"/>
  <c r="L3484" i="4"/>
  <c r="L3485" i="4"/>
  <c r="L3486" i="4"/>
  <c r="L3487" i="4"/>
  <c r="L3488" i="4"/>
  <c r="L3489" i="4"/>
  <c r="L3490" i="4"/>
  <c r="L3491" i="4"/>
  <c r="L3492" i="4"/>
  <c r="L3493" i="4"/>
  <c r="L3494" i="4"/>
  <c r="L3495" i="4"/>
  <c r="L3496" i="4"/>
  <c r="L3497" i="4"/>
  <c r="L3498" i="4"/>
  <c r="L3499" i="4"/>
  <c r="L3500" i="4"/>
  <c r="L3501" i="4"/>
  <c r="L3502" i="4"/>
  <c r="L3503" i="4"/>
  <c r="L3504" i="4"/>
  <c r="L3505" i="4"/>
  <c r="L3506" i="4"/>
  <c r="L3507" i="4"/>
  <c r="L3508" i="4"/>
  <c r="L3509" i="4"/>
  <c r="L3510" i="4"/>
  <c r="L3511" i="4"/>
  <c r="L3512" i="4"/>
  <c r="L3513" i="4"/>
  <c r="L3514" i="4"/>
  <c r="L3515" i="4"/>
  <c r="L3516" i="4"/>
  <c r="L3517" i="4"/>
  <c r="L3518" i="4"/>
  <c r="L3519" i="4"/>
  <c r="L3520" i="4"/>
  <c r="L3521" i="4"/>
  <c r="L3522" i="4"/>
  <c r="L3523" i="4"/>
  <c r="L3524" i="4"/>
  <c r="L3525" i="4"/>
  <c r="L3526" i="4"/>
  <c r="L3527" i="4"/>
  <c r="L3528" i="4"/>
  <c r="L3529" i="4"/>
  <c r="L3530" i="4"/>
  <c r="L3531" i="4"/>
  <c r="L3532" i="4"/>
  <c r="L3533" i="4"/>
  <c r="L3534" i="4"/>
  <c r="L3535" i="4"/>
  <c r="L3536" i="4"/>
  <c r="L3537" i="4"/>
  <c r="L3538" i="4"/>
  <c r="L3539" i="4"/>
  <c r="L3540" i="4"/>
  <c r="L3541" i="4"/>
  <c r="L3542" i="4"/>
  <c r="L3543" i="4"/>
  <c r="L3544" i="4"/>
  <c r="L3545" i="4"/>
  <c r="L3546" i="4"/>
  <c r="L3547" i="4"/>
  <c r="L3548" i="4"/>
  <c r="L3549" i="4"/>
  <c r="L3550" i="4"/>
  <c r="L3551" i="4"/>
  <c r="L3552" i="4"/>
  <c r="L3553" i="4"/>
  <c r="L3554" i="4"/>
  <c r="L3555" i="4"/>
  <c r="L3556" i="4"/>
  <c r="L3557" i="4"/>
  <c r="L3558" i="4"/>
  <c r="L3559" i="4"/>
  <c r="L3560" i="4"/>
  <c r="L3561" i="4"/>
  <c r="L3562" i="4"/>
  <c r="L3563" i="4"/>
  <c r="L3564" i="4"/>
  <c r="L3565" i="4"/>
  <c r="L3566" i="4"/>
  <c r="L3567" i="4"/>
  <c r="L3568" i="4"/>
  <c r="L3569" i="4"/>
  <c r="L3570" i="4"/>
  <c r="L3571" i="4"/>
  <c r="L3572" i="4"/>
  <c r="L3573" i="4"/>
  <c r="L3574" i="4"/>
  <c r="L3575" i="4"/>
  <c r="L3576" i="4"/>
  <c r="L3577" i="4"/>
  <c r="L3578" i="4"/>
  <c r="L3579" i="4"/>
  <c r="L3580" i="4"/>
  <c r="L3581" i="4"/>
  <c r="L3582" i="4"/>
  <c r="L3583" i="4"/>
  <c r="L3584" i="4"/>
  <c r="L3585" i="4"/>
  <c r="L3586" i="4"/>
  <c r="L3587" i="4"/>
  <c r="L3588" i="4"/>
  <c r="L3589" i="4"/>
  <c r="L3590" i="4"/>
  <c r="L3591" i="4"/>
  <c r="L3592" i="4"/>
  <c r="L3593" i="4"/>
  <c r="L3594" i="4"/>
  <c r="L3595" i="4"/>
  <c r="L3596" i="4"/>
  <c r="L3597" i="4"/>
  <c r="L3598" i="4"/>
  <c r="L3599" i="4"/>
  <c r="L3600" i="4"/>
  <c r="L3601" i="4"/>
  <c r="L3602" i="4"/>
  <c r="L3603" i="4"/>
  <c r="L3604" i="4"/>
  <c r="L3605" i="4"/>
  <c r="L3606" i="4"/>
  <c r="L3607" i="4"/>
  <c r="L3608" i="4"/>
  <c r="L3609" i="4"/>
  <c r="L3610" i="4"/>
  <c r="L3611" i="4"/>
  <c r="L3612" i="4"/>
  <c r="L3613" i="4"/>
  <c r="L3614" i="4"/>
  <c r="L3615" i="4"/>
  <c r="L3616" i="4"/>
  <c r="L3617" i="4"/>
  <c r="L3618" i="4"/>
  <c r="L3619" i="4"/>
  <c r="L3620" i="4"/>
  <c r="L3621" i="4"/>
  <c r="L3622" i="4"/>
  <c r="L3623" i="4"/>
  <c r="L3624" i="4"/>
  <c r="L3625" i="4"/>
  <c r="L3626" i="4"/>
  <c r="L3627" i="4"/>
  <c r="L3628" i="4"/>
  <c r="L3629" i="4"/>
  <c r="L3630" i="4"/>
  <c r="L3631" i="4"/>
  <c r="L3632" i="4"/>
  <c r="L3633" i="4"/>
  <c r="L3634" i="4"/>
  <c r="L3635" i="4"/>
  <c r="L3636" i="4"/>
  <c r="L3637" i="4"/>
  <c r="L3638" i="4"/>
  <c r="L3639" i="4"/>
  <c r="L3640" i="4"/>
  <c r="L3641" i="4"/>
  <c r="L3642" i="4"/>
  <c r="L3643" i="4"/>
  <c r="L3644" i="4"/>
  <c r="L3645" i="4"/>
  <c r="L3646" i="4"/>
  <c r="L3647" i="4"/>
  <c r="L3648" i="4"/>
  <c r="L3649" i="4"/>
  <c r="L3650" i="4"/>
  <c r="L3651" i="4"/>
  <c r="L3652" i="4"/>
  <c r="L3653" i="4"/>
  <c r="L3654" i="4"/>
  <c r="L3655" i="4"/>
  <c r="L3656" i="4"/>
  <c r="L3657" i="4"/>
  <c r="L3658" i="4"/>
  <c r="L3659" i="4"/>
  <c r="L3660" i="4"/>
  <c r="L3661" i="4"/>
  <c r="L3662" i="4"/>
  <c r="L3663" i="4"/>
  <c r="L3664" i="4"/>
  <c r="L3665" i="4"/>
  <c r="L3666" i="4"/>
  <c r="L3667" i="4"/>
  <c r="L3668" i="4"/>
  <c r="L3669" i="4"/>
  <c r="L3670" i="4"/>
  <c r="L3671" i="4"/>
  <c r="L3672" i="4"/>
  <c r="L3673" i="4"/>
  <c r="L3674" i="4"/>
  <c r="L3675" i="4"/>
  <c r="L3676" i="4"/>
  <c r="L3677" i="4"/>
  <c r="L3678" i="4"/>
  <c r="L3679" i="4"/>
  <c r="L3680" i="4"/>
  <c r="L3681" i="4"/>
  <c r="L3682" i="4"/>
  <c r="L3683" i="4"/>
  <c r="L3684" i="4"/>
  <c r="L3685" i="4"/>
  <c r="L3686" i="4"/>
  <c r="L3687" i="4"/>
  <c r="L3688" i="4"/>
  <c r="L3689" i="4"/>
  <c r="L3690" i="4"/>
  <c r="L3691" i="4"/>
  <c r="L3692" i="4"/>
  <c r="L3693" i="4"/>
  <c r="L3694" i="4"/>
  <c r="L3695" i="4"/>
  <c r="L3696" i="4"/>
  <c r="L3697" i="4"/>
  <c r="L3698" i="4"/>
  <c r="L3699" i="4"/>
  <c r="L3700" i="4"/>
  <c r="L3701" i="4"/>
  <c r="L3702" i="4"/>
  <c r="L3703" i="4"/>
  <c r="L3704" i="4"/>
  <c r="L3705" i="4"/>
  <c r="L3706" i="4"/>
  <c r="L3707" i="4"/>
  <c r="L3708" i="4"/>
  <c r="L3709" i="4"/>
  <c r="L3710" i="4"/>
  <c r="L3711" i="4"/>
  <c r="L3712" i="4"/>
  <c r="L3713" i="4"/>
  <c r="L3714" i="4"/>
  <c r="L3715" i="4"/>
  <c r="L3716" i="4"/>
  <c r="L3717" i="4"/>
  <c r="L3718" i="4"/>
  <c r="L3719" i="4"/>
  <c r="L3720" i="4"/>
  <c r="L3721" i="4"/>
  <c r="L3722" i="4"/>
  <c r="L3723" i="4"/>
  <c r="L3724" i="4"/>
  <c r="L3725" i="4"/>
  <c r="L3726" i="4"/>
  <c r="L3727" i="4"/>
  <c r="L3728" i="4"/>
  <c r="L3729" i="4"/>
  <c r="L3730" i="4"/>
  <c r="L3731" i="4"/>
  <c r="L3732" i="4"/>
  <c r="L3733" i="4"/>
  <c r="L3734" i="4"/>
  <c r="L3735" i="4"/>
  <c r="L3736" i="4"/>
  <c r="L3737" i="4"/>
  <c r="L3738" i="4"/>
  <c r="L3739" i="4"/>
  <c r="L3740" i="4"/>
  <c r="L3741" i="4"/>
  <c r="L3742" i="4"/>
  <c r="L3743" i="4"/>
  <c r="L3744" i="4"/>
  <c r="L3745" i="4"/>
  <c r="L3746" i="4"/>
  <c r="L3747" i="4"/>
  <c r="L3748" i="4"/>
  <c r="L3749" i="4"/>
  <c r="L3750" i="4"/>
  <c r="L3751" i="4"/>
  <c r="L3752" i="4"/>
  <c r="L3753" i="4"/>
  <c r="L3754" i="4"/>
  <c r="L3755" i="4"/>
  <c r="L3756" i="4"/>
  <c r="L3757" i="4"/>
  <c r="L3758" i="4"/>
  <c r="L3759" i="4"/>
  <c r="L3760" i="4"/>
  <c r="L3761" i="4"/>
  <c r="L3762" i="4"/>
  <c r="L3763" i="4"/>
  <c r="L3764" i="4"/>
  <c r="L3765" i="4"/>
  <c r="L3766" i="4"/>
  <c r="L3767" i="4"/>
  <c r="L3768" i="4"/>
  <c r="L3769" i="4"/>
  <c r="L3770" i="4"/>
  <c r="L3771" i="4"/>
  <c r="L3772" i="4"/>
  <c r="L3773" i="4"/>
  <c r="L3774" i="4"/>
  <c r="L3775" i="4"/>
  <c r="L3776" i="4"/>
  <c r="L3777" i="4"/>
  <c r="L3778" i="4"/>
  <c r="L3779" i="4"/>
  <c r="L3780" i="4"/>
  <c r="L3781" i="4"/>
  <c r="L3782" i="4"/>
  <c r="L3783" i="4"/>
  <c r="L3784" i="4"/>
  <c r="L3785" i="4"/>
  <c r="L3786" i="4"/>
  <c r="L3787" i="4"/>
  <c r="L3788" i="4"/>
  <c r="L3789" i="4"/>
  <c r="L3790" i="4"/>
  <c r="L3791" i="4"/>
  <c r="L3792" i="4"/>
  <c r="L3793" i="4"/>
  <c r="L3794" i="4"/>
  <c r="L3795" i="4"/>
  <c r="L3796" i="4"/>
  <c r="L3797" i="4"/>
  <c r="L3798" i="4"/>
  <c r="L3799" i="4"/>
  <c r="L3800" i="4"/>
  <c r="L3801" i="4"/>
  <c r="L3802" i="4"/>
  <c r="L3803" i="4"/>
  <c r="L3804" i="4"/>
  <c r="L3805" i="4"/>
  <c r="L3806" i="4"/>
  <c r="L3807" i="4"/>
  <c r="L3808" i="4"/>
  <c r="L3809" i="4"/>
  <c r="L3810" i="4"/>
  <c r="L3811" i="4"/>
  <c r="L3812" i="4"/>
  <c r="L3813" i="4"/>
  <c r="L3814" i="4"/>
  <c r="L3815" i="4"/>
  <c r="L3816" i="4"/>
  <c r="L3817" i="4"/>
  <c r="L3818" i="4"/>
  <c r="L3819" i="4"/>
  <c r="L3820" i="4"/>
  <c r="L3821" i="4"/>
  <c r="L3822" i="4"/>
  <c r="L3823" i="4"/>
  <c r="L3824" i="4"/>
  <c r="L3825" i="4"/>
  <c r="L3826" i="4"/>
  <c r="L3827" i="4"/>
  <c r="L3828" i="4"/>
  <c r="L3829" i="4"/>
  <c r="L3830" i="4"/>
  <c r="L3831" i="4"/>
  <c r="L3832" i="4"/>
  <c r="L3833" i="4"/>
  <c r="L3834" i="4"/>
  <c r="L3835" i="4"/>
  <c r="L3836" i="4"/>
  <c r="L3837" i="4"/>
  <c r="L3838" i="4"/>
  <c r="L3839" i="4"/>
  <c r="L3840" i="4"/>
  <c r="L3841" i="4"/>
  <c r="L3842" i="4"/>
  <c r="L3843" i="4"/>
  <c r="L3844" i="4"/>
  <c r="L3845" i="4"/>
  <c r="L3846" i="4"/>
  <c r="L3847" i="4"/>
  <c r="L3848" i="4"/>
  <c r="L3849" i="4"/>
  <c r="L3850" i="4"/>
  <c r="L3851" i="4"/>
  <c r="L3852" i="4"/>
  <c r="L3853" i="4"/>
  <c r="L3854" i="4"/>
  <c r="L3855" i="4"/>
  <c r="L3856" i="4"/>
  <c r="L3857" i="4"/>
  <c r="L3858" i="4"/>
  <c r="L3859" i="4"/>
  <c r="L3860" i="4"/>
  <c r="L3861" i="4"/>
  <c r="L3862" i="4"/>
  <c r="L3863" i="4"/>
  <c r="L3864" i="4"/>
  <c r="L3865" i="4"/>
  <c r="L3866" i="4"/>
  <c r="L3867" i="4"/>
  <c r="L3868" i="4"/>
  <c r="L3869" i="4"/>
  <c r="L3870" i="4"/>
  <c r="L3871" i="4"/>
  <c r="L3872" i="4"/>
  <c r="L3873" i="4"/>
  <c r="L3874" i="4"/>
  <c r="L3875" i="4"/>
  <c r="L3876" i="4"/>
  <c r="L3877" i="4"/>
  <c r="L3878" i="4"/>
  <c r="L3879" i="4"/>
  <c r="L3880" i="4"/>
  <c r="L3881" i="4"/>
  <c r="L3882" i="4"/>
  <c r="L3883" i="4"/>
  <c r="L3884" i="4"/>
  <c r="L3885" i="4"/>
  <c r="L3886" i="4"/>
  <c r="L3887" i="4"/>
  <c r="L3888" i="4"/>
  <c r="L3889" i="4"/>
  <c r="L3890" i="4"/>
  <c r="L3891" i="4"/>
  <c r="L3892" i="4"/>
  <c r="L3893" i="4"/>
  <c r="L3894" i="4"/>
  <c r="L3895" i="4"/>
  <c r="L3896" i="4"/>
  <c r="L3897" i="4"/>
  <c r="L3898" i="4"/>
  <c r="L3899" i="4"/>
  <c r="L3900" i="4"/>
  <c r="L3901" i="4"/>
  <c r="L3902" i="4"/>
  <c r="L3903" i="4"/>
  <c r="L3904" i="4"/>
  <c r="L3905" i="4"/>
  <c r="L3906" i="4"/>
  <c r="L3907" i="4"/>
  <c r="L3908" i="4"/>
  <c r="L3909" i="4"/>
  <c r="L3910" i="4"/>
  <c r="L3911" i="4"/>
  <c r="L3912" i="4"/>
  <c r="L3913" i="4"/>
  <c r="L3914" i="4"/>
  <c r="L3915" i="4"/>
  <c r="L3916" i="4"/>
  <c r="L3917" i="4"/>
  <c r="L3918" i="4"/>
  <c r="L3919" i="4"/>
  <c r="L3920" i="4"/>
  <c r="L3921" i="4"/>
  <c r="L3922" i="4"/>
  <c r="L3923" i="4"/>
  <c r="L3924" i="4"/>
  <c r="L3925" i="4"/>
  <c r="L3926" i="4"/>
  <c r="L3927" i="4"/>
  <c r="L3928" i="4"/>
  <c r="L3929" i="4"/>
  <c r="L3930" i="4"/>
  <c r="L3931" i="4"/>
  <c r="L3932" i="4"/>
  <c r="L3933" i="4"/>
  <c r="L3934" i="4"/>
  <c r="L3935" i="4"/>
  <c r="L3936" i="4"/>
  <c r="L3937" i="4"/>
  <c r="L3938" i="4"/>
  <c r="L3939" i="4"/>
  <c r="L3940" i="4"/>
  <c r="L3941" i="4"/>
  <c r="L3942" i="4"/>
  <c r="L3943" i="4"/>
  <c r="L3944" i="4"/>
  <c r="L3945" i="4"/>
  <c r="L3946" i="4"/>
  <c r="L3947" i="4"/>
  <c r="L3948" i="4"/>
  <c r="L3949" i="4"/>
  <c r="L3950" i="4"/>
  <c r="L3951" i="4"/>
  <c r="L3952" i="4"/>
  <c r="L3953" i="4"/>
  <c r="L3954" i="4"/>
  <c r="L3955" i="4"/>
  <c r="L3956" i="4"/>
  <c r="L3957" i="4"/>
  <c r="L3958" i="4"/>
  <c r="L3959" i="4"/>
  <c r="L3960" i="4"/>
  <c r="L3961" i="4"/>
  <c r="L3962" i="4"/>
  <c r="L3963" i="4"/>
  <c r="L3964" i="4"/>
  <c r="L3965" i="4"/>
  <c r="L3966" i="4"/>
  <c r="L3967" i="4"/>
  <c r="L3968" i="4"/>
  <c r="L3969" i="4"/>
  <c r="L3970" i="4"/>
  <c r="L3971" i="4"/>
  <c r="L3972" i="4"/>
  <c r="L3973" i="4"/>
  <c r="L3974" i="4"/>
  <c r="L3975" i="4"/>
  <c r="L3976" i="4"/>
  <c r="L3977" i="4"/>
  <c r="L3978" i="4"/>
  <c r="L3979" i="4"/>
  <c r="L3980" i="4"/>
  <c r="L3981" i="4"/>
  <c r="L3982" i="4"/>
  <c r="L3983" i="4"/>
  <c r="L3984" i="4"/>
  <c r="L3985" i="4"/>
  <c r="L3986" i="4"/>
  <c r="L3987" i="4"/>
  <c r="L3988" i="4"/>
  <c r="L3989" i="4"/>
  <c r="L3990" i="4"/>
  <c r="L3991" i="4"/>
  <c r="L3992" i="4"/>
  <c r="L3993" i="4"/>
  <c r="L3994" i="4"/>
  <c r="L3995" i="4"/>
  <c r="L3996" i="4"/>
  <c r="L3997" i="4"/>
  <c r="L3998" i="4"/>
  <c r="L3999" i="4"/>
  <c r="L4000" i="4"/>
  <c r="L4001" i="4"/>
  <c r="L4002" i="4"/>
  <c r="L4003" i="4"/>
  <c r="L4004" i="4"/>
  <c r="L4005" i="4"/>
  <c r="L4006" i="4"/>
  <c r="L4007" i="4"/>
  <c r="L4008" i="4"/>
  <c r="L4009" i="4"/>
  <c r="L4010" i="4"/>
  <c r="L4011" i="4"/>
  <c r="L4012" i="4"/>
  <c r="L4013" i="4"/>
  <c r="L4014" i="4"/>
  <c r="L4015" i="4"/>
  <c r="L4016" i="4"/>
  <c r="L4017" i="4"/>
  <c r="L4018" i="4"/>
  <c r="L4019" i="4"/>
  <c r="L4020" i="4"/>
  <c r="L4021" i="4"/>
  <c r="L4022" i="4"/>
  <c r="L4023" i="4"/>
  <c r="L4024" i="4"/>
  <c r="L4025" i="4"/>
  <c r="L4026" i="4"/>
  <c r="L4027" i="4"/>
  <c r="L4028" i="4"/>
  <c r="L4029" i="4"/>
  <c r="L4030" i="4"/>
  <c r="L4031" i="4"/>
  <c r="L4032" i="4"/>
  <c r="L4033" i="4"/>
  <c r="L4034" i="4"/>
  <c r="L4035" i="4"/>
  <c r="L4036" i="4"/>
  <c r="L4037" i="4"/>
  <c r="L4038" i="4"/>
  <c r="L4039" i="4"/>
  <c r="L4040" i="4"/>
  <c r="L4041" i="4"/>
  <c r="L4042" i="4"/>
  <c r="L4043" i="4"/>
  <c r="L4044" i="4"/>
  <c r="L4045" i="4"/>
  <c r="L4046" i="4"/>
  <c r="L4047" i="4"/>
  <c r="L4048" i="4"/>
  <c r="L4049" i="4"/>
  <c r="L4050" i="4"/>
  <c r="L4051" i="4"/>
  <c r="L4052" i="4"/>
  <c r="L4053" i="4"/>
  <c r="L4054" i="4"/>
  <c r="L4055" i="4"/>
  <c r="L4056" i="4"/>
  <c r="L4057" i="4"/>
  <c r="L4058" i="4"/>
  <c r="L4059" i="4"/>
  <c r="L4060" i="4"/>
  <c r="L4061" i="4"/>
  <c r="L4062" i="4"/>
  <c r="L4063" i="4"/>
  <c r="L4064" i="4"/>
  <c r="L4065" i="4"/>
  <c r="L4066" i="4"/>
  <c r="L4067" i="4"/>
  <c r="L4068" i="4"/>
  <c r="L4069" i="4"/>
  <c r="L4070" i="4"/>
  <c r="L4071" i="4"/>
  <c r="L4072" i="4"/>
  <c r="L4073" i="4"/>
  <c r="L4074" i="4"/>
  <c r="L4075" i="4"/>
  <c r="L4076" i="4"/>
  <c r="L4077" i="4"/>
  <c r="L4078" i="4"/>
  <c r="L4079" i="4"/>
  <c r="L4080" i="4"/>
  <c r="L4081" i="4"/>
  <c r="L4082" i="4"/>
  <c r="L4083" i="4"/>
  <c r="L4084" i="4"/>
  <c r="L4085" i="4"/>
  <c r="L4086" i="4"/>
  <c r="L4087" i="4"/>
  <c r="L4088" i="4"/>
  <c r="L4089" i="4"/>
  <c r="L4090" i="4"/>
  <c r="L4091" i="4"/>
  <c r="L4092" i="4"/>
  <c r="L4093" i="4"/>
  <c r="L4094" i="4"/>
  <c r="L4095" i="4"/>
  <c r="L4096" i="4"/>
  <c r="L4097" i="4"/>
  <c r="L4098" i="4"/>
  <c r="L4099" i="4"/>
  <c r="L4100" i="4"/>
  <c r="L4101" i="4"/>
  <c r="L4102" i="4"/>
  <c r="L4103" i="4"/>
  <c r="L4104" i="4"/>
  <c r="L4105" i="4"/>
  <c r="L4106" i="4"/>
  <c r="L4107" i="4"/>
  <c r="L4108" i="4"/>
  <c r="L4109" i="4"/>
  <c r="L4110" i="4"/>
  <c r="L4111" i="4"/>
  <c r="L4112" i="4"/>
  <c r="L4113" i="4"/>
  <c r="L4114" i="4"/>
  <c r="L4115" i="4"/>
  <c r="L4116" i="4"/>
  <c r="L4117" i="4"/>
  <c r="L4118" i="4"/>
  <c r="L4119" i="4"/>
  <c r="L4120" i="4"/>
  <c r="L4121" i="4"/>
  <c r="L4122" i="4"/>
  <c r="L4123" i="4"/>
  <c r="L4124" i="4"/>
  <c r="L4125" i="4"/>
  <c r="L4126" i="4"/>
  <c r="L4127" i="4"/>
  <c r="L4128" i="4"/>
  <c r="L4129" i="4"/>
  <c r="L4130" i="4"/>
  <c r="L4131" i="4"/>
  <c r="L4132" i="4"/>
  <c r="L4133" i="4"/>
  <c r="L4134" i="4"/>
  <c r="L4135" i="4"/>
  <c r="L4136" i="4"/>
  <c r="L4137" i="4"/>
  <c r="L4138" i="4"/>
  <c r="L4139" i="4"/>
  <c r="L4140" i="4"/>
  <c r="L4141" i="4"/>
  <c r="L4142" i="4"/>
  <c r="L4143" i="4"/>
  <c r="L4144" i="4"/>
  <c r="L4145" i="4"/>
  <c r="L4146" i="4"/>
  <c r="L4147" i="4"/>
  <c r="L4148" i="4"/>
  <c r="L4149" i="4"/>
  <c r="L4150" i="4"/>
  <c r="L4151" i="4"/>
  <c r="L4152" i="4"/>
  <c r="L4153" i="4"/>
  <c r="L4154" i="4"/>
  <c r="L4155" i="4"/>
  <c r="L4156" i="4"/>
  <c r="L4157" i="4"/>
  <c r="L4158" i="4"/>
  <c r="L4159" i="4"/>
  <c r="L4160" i="4"/>
  <c r="L4161" i="4"/>
  <c r="L4162" i="4"/>
  <c r="L4163" i="4"/>
  <c r="L4164" i="4"/>
  <c r="L4165" i="4"/>
  <c r="L4166" i="4"/>
  <c r="L4167" i="4"/>
  <c r="L4168" i="4"/>
  <c r="L4169" i="4"/>
  <c r="L4170" i="4"/>
  <c r="L4171" i="4"/>
  <c r="L4172" i="4"/>
  <c r="L4173" i="4"/>
  <c r="L4174" i="4"/>
  <c r="L4175" i="4"/>
  <c r="L4176" i="4"/>
  <c r="L4177" i="4"/>
  <c r="L4178" i="4"/>
  <c r="L4179" i="4"/>
  <c r="L4180" i="4"/>
  <c r="L4181" i="4"/>
  <c r="L4182" i="4"/>
  <c r="L4183" i="4"/>
  <c r="L4184" i="4"/>
  <c r="L4185" i="4"/>
  <c r="L4186" i="4"/>
  <c r="L4187" i="4"/>
  <c r="L4188" i="4"/>
  <c r="L4189" i="4"/>
  <c r="L4190" i="4"/>
  <c r="L4191" i="4"/>
  <c r="L4192" i="4"/>
  <c r="L4193" i="4"/>
  <c r="L4194" i="4"/>
  <c r="L4195" i="4"/>
  <c r="L4196" i="4"/>
  <c r="L4197" i="4"/>
  <c r="L4198" i="4"/>
  <c r="L4199" i="4"/>
  <c r="L4200" i="4"/>
  <c r="L4201" i="4"/>
  <c r="L4202" i="4"/>
  <c r="L4203" i="4"/>
  <c r="L4204" i="4"/>
  <c r="L4205" i="4"/>
  <c r="L4206" i="4"/>
  <c r="L4207" i="4"/>
  <c r="L4208" i="4"/>
  <c r="L4209" i="4"/>
  <c r="L4210" i="4"/>
  <c r="L4211" i="4"/>
  <c r="L4212" i="4"/>
  <c r="L4213" i="4"/>
  <c r="L4214" i="4"/>
  <c r="L4215" i="4"/>
  <c r="L4216" i="4"/>
  <c r="L4217" i="4"/>
  <c r="L4218" i="4"/>
  <c r="L4219" i="4"/>
  <c r="L4220" i="4"/>
  <c r="L4221" i="4"/>
  <c r="L4222" i="4"/>
  <c r="L4223" i="4"/>
  <c r="L4224" i="4"/>
  <c r="L4225" i="4"/>
  <c r="L4226" i="4"/>
  <c r="L4227" i="4"/>
  <c r="L4228" i="4"/>
  <c r="L4229" i="4"/>
  <c r="L4230" i="4"/>
  <c r="L4231" i="4"/>
  <c r="L4232" i="4"/>
  <c r="L4233" i="4"/>
  <c r="L4234" i="4"/>
  <c r="L4235" i="4"/>
  <c r="L4236" i="4"/>
  <c r="L4237" i="4"/>
  <c r="L4238" i="4"/>
  <c r="L4239" i="4"/>
  <c r="L4240" i="4"/>
  <c r="L4241" i="4"/>
  <c r="L4242" i="4"/>
  <c r="L4243" i="4"/>
  <c r="L4244" i="4"/>
  <c r="L4245" i="4"/>
  <c r="L4246" i="4"/>
  <c r="L4247" i="4"/>
  <c r="L4248" i="4"/>
  <c r="L4249" i="4"/>
  <c r="L4250" i="4"/>
  <c r="L4251" i="4"/>
  <c r="L4252" i="4"/>
  <c r="L4253" i="4"/>
  <c r="L4254" i="4"/>
  <c r="L4255" i="4"/>
  <c r="L4256" i="4"/>
  <c r="L4257" i="4"/>
  <c r="L4258" i="4"/>
  <c r="L4259" i="4"/>
  <c r="L4260" i="4"/>
  <c r="L4261" i="4"/>
  <c r="L4262" i="4"/>
  <c r="L4263" i="4"/>
  <c r="L4264" i="4"/>
  <c r="L4265" i="4"/>
  <c r="L4266" i="4"/>
  <c r="L4267" i="4"/>
  <c r="L4268" i="4"/>
  <c r="L4269" i="4"/>
  <c r="L4270" i="4"/>
  <c r="L4271" i="4"/>
  <c r="L4272" i="4"/>
  <c r="L4273" i="4"/>
  <c r="L4274" i="4"/>
  <c r="L4275" i="4"/>
  <c r="L4276" i="4"/>
  <c r="L4277" i="4"/>
  <c r="L4278" i="4"/>
  <c r="L4279" i="4"/>
  <c r="L4280" i="4"/>
  <c r="L4281" i="4"/>
  <c r="L4282" i="4"/>
  <c r="L4283" i="4"/>
  <c r="L4284" i="4"/>
  <c r="L4285" i="4"/>
  <c r="L4286" i="4"/>
  <c r="L4287" i="4"/>
  <c r="L4288" i="4"/>
  <c r="L4289" i="4"/>
  <c r="L4290" i="4"/>
  <c r="L4291" i="4"/>
  <c r="L4292" i="4"/>
  <c r="L4293" i="4"/>
  <c r="L4294" i="4"/>
  <c r="L4295" i="4"/>
  <c r="L4296" i="4"/>
  <c r="L4297" i="4"/>
  <c r="L4298" i="4"/>
  <c r="L4299" i="4"/>
  <c r="L4300" i="4"/>
  <c r="L4301" i="4"/>
  <c r="L4302" i="4"/>
  <c r="L4303" i="4"/>
  <c r="L4304" i="4"/>
  <c r="L4305" i="4"/>
  <c r="L4306" i="4"/>
  <c r="L4307" i="4"/>
  <c r="L4308" i="4"/>
  <c r="L4309" i="4"/>
  <c r="L4310" i="4"/>
  <c r="L4311" i="4"/>
  <c r="L4312" i="4"/>
  <c r="L4313" i="4"/>
  <c r="L4314" i="4"/>
  <c r="L4315" i="4"/>
  <c r="L4316" i="4"/>
  <c r="L4317" i="4"/>
  <c r="L4318" i="4"/>
  <c r="L4319" i="4"/>
  <c r="L4320" i="4"/>
  <c r="L4321" i="4"/>
  <c r="L4322" i="4"/>
  <c r="L4323" i="4"/>
  <c r="L4324" i="4"/>
  <c r="L4325" i="4"/>
  <c r="L4326" i="4"/>
  <c r="L4327" i="4"/>
  <c r="L4328" i="4"/>
  <c r="L4329" i="4"/>
  <c r="L4330" i="4"/>
  <c r="L4331" i="4"/>
  <c r="L4332" i="4"/>
  <c r="L4333" i="4"/>
  <c r="L4334" i="4"/>
  <c r="L4335" i="4"/>
  <c r="L4336" i="4"/>
  <c r="L4337" i="4"/>
  <c r="L4338" i="4"/>
  <c r="L4339" i="4"/>
  <c r="L4340" i="4"/>
  <c r="L4341" i="4"/>
  <c r="L4342" i="4"/>
  <c r="L4343" i="4"/>
  <c r="L4344" i="4"/>
  <c r="L4345" i="4"/>
  <c r="L4346" i="4"/>
  <c r="L4347" i="4"/>
  <c r="L4348" i="4"/>
  <c r="L4349" i="4"/>
  <c r="L4350" i="4"/>
  <c r="L4351" i="4"/>
  <c r="L4352" i="4"/>
  <c r="L4353" i="4"/>
  <c r="L4354" i="4"/>
  <c r="L4355" i="4"/>
  <c r="L4356" i="4"/>
  <c r="L4357" i="4"/>
  <c r="L4358" i="4"/>
  <c r="L4359" i="4"/>
  <c r="L4360" i="4"/>
  <c r="L4361" i="4"/>
  <c r="L4362" i="4"/>
  <c r="L4363" i="4"/>
  <c r="L4364" i="4"/>
  <c r="L4365" i="4"/>
  <c r="L4366" i="4"/>
  <c r="L4367" i="4"/>
  <c r="L4368" i="4"/>
  <c r="L4369" i="4"/>
  <c r="L4370" i="4"/>
  <c r="L4371" i="4"/>
  <c r="L4372" i="4"/>
  <c r="L4373" i="4"/>
  <c r="L4374" i="4"/>
  <c r="L4375" i="4"/>
  <c r="L4376" i="4"/>
  <c r="L4377" i="4"/>
  <c r="L4378" i="4"/>
  <c r="L4379" i="4"/>
  <c r="L4380" i="4"/>
  <c r="L4381" i="4"/>
  <c r="L4382" i="4"/>
  <c r="L4383" i="4"/>
  <c r="L4384" i="4"/>
  <c r="L4385" i="4"/>
  <c r="L4386" i="4"/>
  <c r="L4387" i="4"/>
  <c r="L4388" i="4"/>
  <c r="L4389" i="4"/>
  <c r="L4390" i="4"/>
  <c r="L4391" i="4"/>
  <c r="L4392" i="4"/>
  <c r="L4393" i="4"/>
  <c r="L4394" i="4"/>
  <c r="L4395" i="4"/>
  <c r="L4396" i="4"/>
  <c r="L4397" i="4"/>
  <c r="L4398" i="4"/>
  <c r="L4399" i="4"/>
  <c r="L4400" i="4"/>
  <c r="L4401" i="4"/>
  <c r="L4402" i="4"/>
  <c r="L4403" i="4"/>
  <c r="L4404" i="4"/>
  <c r="L4405" i="4"/>
  <c r="L4406" i="4"/>
  <c r="L4407" i="4"/>
  <c r="L4408" i="4"/>
  <c r="L4409" i="4"/>
  <c r="L4410" i="4"/>
  <c r="L4411" i="4"/>
  <c r="L4412" i="4"/>
  <c r="L4413" i="4"/>
  <c r="L4414" i="4"/>
  <c r="L4415" i="4"/>
  <c r="L4416" i="4"/>
  <c r="L4417" i="4"/>
  <c r="L4418" i="4"/>
  <c r="L4419" i="4"/>
  <c r="L4420" i="4"/>
  <c r="L4421" i="4"/>
  <c r="L4422" i="4"/>
  <c r="L4423" i="4"/>
  <c r="L4424" i="4"/>
  <c r="L4425" i="4"/>
  <c r="L4426" i="4"/>
  <c r="L4427" i="4"/>
  <c r="L4428" i="4"/>
  <c r="L4429" i="4"/>
  <c r="L4430" i="4"/>
  <c r="L4431" i="4"/>
  <c r="L4432" i="4"/>
  <c r="L4433" i="4"/>
  <c r="L4434" i="4"/>
  <c r="L4435" i="4"/>
  <c r="L4436" i="4"/>
  <c r="L4437" i="4"/>
  <c r="L4438" i="4"/>
  <c r="L4439" i="4"/>
  <c r="L4440" i="4"/>
  <c r="L4441" i="4"/>
  <c r="L4442" i="4"/>
  <c r="L4443" i="4"/>
  <c r="L4444" i="4"/>
  <c r="L4445" i="4"/>
  <c r="L4446" i="4"/>
  <c r="L4447" i="4"/>
  <c r="L4448" i="4"/>
  <c r="L4449" i="4"/>
  <c r="L4450" i="4"/>
  <c r="L4451" i="4"/>
  <c r="L4452" i="4"/>
  <c r="L4453" i="4"/>
  <c r="L4454" i="4"/>
  <c r="L4455" i="4"/>
  <c r="L4456" i="4"/>
  <c r="L4457" i="4"/>
  <c r="L4458" i="4"/>
  <c r="L4459" i="4"/>
  <c r="L4460" i="4"/>
  <c r="L4461" i="4"/>
  <c r="L4462" i="4"/>
  <c r="L4463" i="4"/>
  <c r="L4464" i="4"/>
  <c r="L4465" i="4"/>
  <c r="L4466" i="4"/>
  <c r="L4467" i="4"/>
  <c r="L4468" i="4"/>
  <c r="L4469" i="4"/>
  <c r="L4470" i="4"/>
  <c r="L4471" i="4"/>
  <c r="L4472" i="4"/>
  <c r="L4473" i="4"/>
  <c r="L4474" i="4"/>
  <c r="L4475" i="4"/>
  <c r="L4476" i="4"/>
  <c r="L4477" i="4"/>
  <c r="L4478" i="4"/>
  <c r="L4479" i="4"/>
  <c r="L4480" i="4"/>
  <c r="L4481" i="4"/>
  <c r="L4482" i="4"/>
  <c r="L4483" i="4"/>
  <c r="L4484" i="4"/>
  <c r="L4485" i="4"/>
  <c r="L4486" i="4"/>
  <c r="L4487" i="4"/>
  <c r="L4488" i="4"/>
  <c r="L4489" i="4"/>
  <c r="L4490" i="4"/>
  <c r="L4491" i="4"/>
  <c r="L4492" i="4"/>
  <c r="L4493" i="4"/>
  <c r="L4494" i="4"/>
  <c r="L4495" i="4"/>
  <c r="L4496" i="4"/>
  <c r="L4497" i="4"/>
  <c r="L4498" i="4"/>
  <c r="L4499" i="4"/>
  <c r="L4500" i="4"/>
  <c r="L4501" i="4"/>
  <c r="L4502" i="4"/>
  <c r="L4503" i="4"/>
  <c r="L4504" i="4"/>
  <c r="L4505" i="4"/>
  <c r="L4506" i="4"/>
  <c r="L4507" i="4"/>
  <c r="L4508" i="4"/>
  <c r="L4509" i="4"/>
  <c r="L4510" i="4"/>
  <c r="L4511" i="4"/>
  <c r="L4512" i="4"/>
  <c r="L4513" i="4"/>
  <c r="L4514" i="4"/>
  <c r="L4515" i="4"/>
  <c r="L4516" i="4"/>
  <c r="L4517" i="4"/>
  <c r="L4518" i="4"/>
  <c r="L4519" i="4"/>
  <c r="L4520" i="4"/>
  <c r="L4521" i="4"/>
  <c r="L4522" i="4"/>
  <c r="L4523" i="4"/>
  <c r="L4524" i="4"/>
  <c r="L4525" i="4"/>
  <c r="L4526" i="4"/>
  <c r="L4527" i="4"/>
  <c r="L4528" i="4"/>
  <c r="L4529" i="4"/>
  <c r="L4530" i="4"/>
  <c r="L4531" i="4"/>
  <c r="L4532" i="4"/>
  <c r="L4533" i="4"/>
  <c r="L4534" i="4"/>
  <c r="L4535" i="4"/>
  <c r="L4536" i="4"/>
  <c r="L4537" i="4"/>
  <c r="L4538" i="4"/>
  <c r="L4539" i="4"/>
  <c r="L4540" i="4"/>
  <c r="L4541" i="4"/>
  <c r="L4542" i="4"/>
  <c r="L4543" i="4"/>
  <c r="L4544" i="4"/>
  <c r="L4545" i="4"/>
  <c r="L4546" i="4"/>
  <c r="L4547" i="4"/>
  <c r="L4548" i="4"/>
  <c r="L4549" i="4"/>
  <c r="L4550" i="4"/>
  <c r="L4551" i="4"/>
  <c r="L4552" i="4"/>
  <c r="L4553" i="4"/>
  <c r="L4554" i="4"/>
  <c r="L4555" i="4"/>
  <c r="L4556" i="4"/>
  <c r="L4557" i="4"/>
  <c r="L4558" i="4"/>
  <c r="L4559" i="4"/>
  <c r="L4560" i="4"/>
  <c r="L4561" i="4"/>
  <c r="L4562" i="4"/>
  <c r="L4563" i="4"/>
  <c r="L4564" i="4"/>
  <c r="L4565" i="4"/>
  <c r="L4566" i="4"/>
  <c r="L4567" i="4"/>
  <c r="L4568" i="4"/>
  <c r="L4569" i="4"/>
  <c r="L4570" i="4"/>
  <c r="L4571" i="4"/>
  <c r="L4572" i="4"/>
  <c r="L4573" i="4"/>
  <c r="L4574" i="4"/>
  <c r="L4575" i="4"/>
  <c r="L4576" i="4"/>
  <c r="L4577" i="4"/>
  <c r="L4578" i="4"/>
  <c r="L4579" i="4"/>
  <c r="L4580" i="4"/>
  <c r="L4581" i="4"/>
  <c r="L4582" i="4"/>
  <c r="L4583" i="4"/>
  <c r="L4584" i="4"/>
  <c r="L4585" i="4"/>
  <c r="L4586" i="4"/>
  <c r="L4587" i="4"/>
  <c r="L4588" i="4"/>
  <c r="L4589" i="4"/>
  <c r="L4590" i="4"/>
  <c r="L4591" i="4"/>
  <c r="L4592" i="4"/>
  <c r="L4593" i="4"/>
  <c r="L4594" i="4"/>
  <c r="L4595" i="4"/>
  <c r="L4596" i="4"/>
  <c r="L4597" i="4"/>
  <c r="L4598" i="4"/>
  <c r="L4599" i="4"/>
  <c r="L4600" i="4"/>
  <c r="L4601" i="4"/>
  <c r="L4602" i="4"/>
  <c r="L4603" i="4"/>
  <c r="L4604" i="4"/>
  <c r="L4605" i="4"/>
  <c r="L4606" i="4"/>
  <c r="L4607" i="4"/>
  <c r="L4608" i="4"/>
  <c r="L4609" i="4"/>
  <c r="L4610" i="4"/>
  <c r="L4611" i="4"/>
  <c r="L4612" i="4"/>
  <c r="L4613" i="4"/>
  <c r="L4614" i="4"/>
  <c r="L4615" i="4"/>
  <c r="L4616" i="4"/>
  <c r="L4617" i="4"/>
  <c r="L4618" i="4"/>
  <c r="L4619" i="4"/>
  <c r="L4620" i="4"/>
  <c r="L4621" i="4"/>
  <c r="L4622" i="4"/>
  <c r="L4623" i="4"/>
  <c r="L4624" i="4"/>
  <c r="L4625" i="4"/>
  <c r="L4626" i="4"/>
  <c r="L4627" i="4"/>
  <c r="L4628" i="4"/>
  <c r="L4629" i="4"/>
  <c r="L4630" i="4"/>
  <c r="L4631" i="4"/>
  <c r="L4632" i="4"/>
  <c r="L4633" i="4"/>
  <c r="L4634" i="4"/>
  <c r="L4635" i="4"/>
  <c r="L4636" i="4"/>
  <c r="L4637" i="4"/>
  <c r="L4638" i="4"/>
  <c r="L4639" i="4"/>
  <c r="L4640" i="4"/>
  <c r="L4641" i="4"/>
  <c r="L4642" i="4"/>
  <c r="L4643" i="4"/>
  <c r="L4644" i="4"/>
  <c r="L4645" i="4"/>
  <c r="L4646" i="4"/>
  <c r="L4647" i="4"/>
  <c r="L4648" i="4"/>
  <c r="L4649" i="4"/>
  <c r="L4650" i="4"/>
  <c r="L4651" i="4"/>
  <c r="L4652" i="4"/>
  <c r="L4653" i="4"/>
  <c r="L4654" i="4"/>
  <c r="L4655" i="4"/>
  <c r="L4656" i="4"/>
  <c r="L4657" i="4"/>
  <c r="L4658" i="4"/>
  <c r="L4659" i="4"/>
  <c r="L4660" i="4"/>
  <c r="L4661" i="4"/>
  <c r="L4662" i="4"/>
  <c r="L4663" i="4"/>
  <c r="L4664" i="4"/>
  <c r="L4665" i="4"/>
  <c r="L4666" i="4"/>
  <c r="L4667" i="4"/>
  <c r="L4668" i="4"/>
  <c r="L4669" i="4"/>
  <c r="L4670" i="4"/>
  <c r="L4671" i="4"/>
  <c r="L4672" i="4"/>
  <c r="L4673" i="4"/>
  <c r="L4674" i="4"/>
  <c r="L4675" i="4"/>
  <c r="L4676" i="4"/>
  <c r="L4677" i="4"/>
  <c r="L4678" i="4"/>
  <c r="L4679" i="4"/>
  <c r="L4680" i="4"/>
  <c r="L4681" i="4"/>
  <c r="L4682" i="4"/>
  <c r="L4683" i="4"/>
  <c r="L4684" i="4"/>
  <c r="L4685" i="4"/>
  <c r="L4686" i="4"/>
  <c r="L4687" i="4"/>
  <c r="L4688" i="4"/>
  <c r="L4689" i="4"/>
  <c r="L4690" i="4"/>
  <c r="L4691" i="4"/>
  <c r="L4692" i="4"/>
  <c r="L4693" i="4"/>
  <c r="L4694" i="4"/>
  <c r="L4695" i="4"/>
  <c r="L4696" i="4"/>
  <c r="L4697" i="4"/>
  <c r="L4698" i="4"/>
  <c r="L4699" i="4"/>
  <c r="L4700" i="4"/>
  <c r="L4701" i="4"/>
  <c r="L4702" i="4"/>
  <c r="L4703" i="4"/>
  <c r="L4704" i="4"/>
  <c r="L4705" i="4"/>
  <c r="L4706" i="4"/>
  <c r="L4707" i="4"/>
  <c r="L4708" i="4"/>
  <c r="L4709" i="4"/>
  <c r="L4710" i="4"/>
  <c r="L4711" i="4"/>
  <c r="L4712" i="4"/>
  <c r="L4713" i="4"/>
  <c r="L4714" i="4"/>
  <c r="L4715" i="4"/>
  <c r="L4716" i="4"/>
  <c r="L4717" i="4"/>
  <c r="L4718" i="4"/>
  <c r="L4719" i="4"/>
  <c r="L4720" i="4"/>
  <c r="L4721" i="4"/>
  <c r="L4722" i="4"/>
  <c r="L4723" i="4"/>
  <c r="L4724" i="4"/>
  <c r="L4725" i="4"/>
  <c r="L4726" i="4"/>
  <c r="L4727" i="4"/>
  <c r="L4728" i="4"/>
  <c r="L4729" i="4"/>
  <c r="L4730" i="4"/>
  <c r="L4731" i="4"/>
  <c r="L4732" i="4"/>
  <c r="L4733" i="4"/>
  <c r="L4734" i="4"/>
  <c r="L4735" i="4"/>
  <c r="L4736" i="4"/>
  <c r="L4737" i="4"/>
  <c r="L4738" i="4"/>
  <c r="L4739" i="4"/>
  <c r="L4740" i="4"/>
  <c r="L4741" i="4"/>
  <c r="L4742" i="4"/>
  <c r="L4743" i="4"/>
  <c r="L4744" i="4"/>
  <c r="L4745" i="4"/>
  <c r="L4746" i="4"/>
  <c r="L4747" i="4"/>
  <c r="L4748" i="4"/>
  <c r="L4749" i="4"/>
  <c r="L4750" i="4"/>
  <c r="L4751" i="4"/>
  <c r="L4752" i="4"/>
  <c r="L4753" i="4"/>
  <c r="L4754" i="4"/>
  <c r="L4755" i="4"/>
  <c r="L4756" i="4"/>
  <c r="L4757" i="4"/>
  <c r="L4758" i="4"/>
  <c r="L4759" i="4"/>
  <c r="L4760" i="4"/>
  <c r="L4761" i="4"/>
  <c r="L4762" i="4"/>
  <c r="L4763" i="4"/>
  <c r="L4764" i="4"/>
  <c r="L4765" i="4"/>
  <c r="L4766" i="4"/>
  <c r="L4767" i="4"/>
  <c r="L4768" i="4"/>
  <c r="L4769" i="4"/>
  <c r="L4770" i="4"/>
  <c r="L4771" i="4"/>
  <c r="L4772" i="4"/>
  <c r="L4773" i="4"/>
  <c r="L4774" i="4"/>
  <c r="L4775" i="4"/>
  <c r="L4776" i="4"/>
  <c r="L4777" i="4"/>
  <c r="L4778" i="4"/>
  <c r="L4779" i="4"/>
  <c r="L4780" i="4"/>
  <c r="L4781" i="4"/>
  <c r="L4782" i="4"/>
  <c r="L4783" i="4"/>
  <c r="L4784" i="4"/>
  <c r="L4785" i="4"/>
  <c r="L4786" i="4"/>
  <c r="L4787" i="4"/>
  <c r="L4788" i="4"/>
  <c r="L4789" i="4"/>
  <c r="L4790" i="4"/>
  <c r="L4791" i="4"/>
  <c r="L4792" i="4"/>
  <c r="L4793" i="4"/>
  <c r="L4794" i="4"/>
  <c r="L4795" i="4"/>
  <c r="L4796" i="4"/>
  <c r="L4797" i="4"/>
  <c r="L4798" i="4"/>
  <c r="L4799" i="4"/>
  <c r="L4800" i="4"/>
  <c r="L4801" i="4"/>
  <c r="L4802" i="4"/>
  <c r="L4803" i="4"/>
  <c r="L4804" i="4"/>
  <c r="L4805" i="4"/>
  <c r="L4806" i="4"/>
  <c r="L4807" i="4"/>
  <c r="L4808" i="4"/>
  <c r="L4809" i="4"/>
  <c r="L4810" i="4"/>
  <c r="L4811" i="4"/>
  <c r="L4812" i="4"/>
  <c r="L4813" i="4"/>
  <c r="L4814" i="4"/>
  <c r="L4815" i="4"/>
  <c r="L4816" i="4"/>
  <c r="L4817" i="4"/>
  <c r="L4818" i="4"/>
  <c r="L4819" i="4"/>
  <c r="L4820" i="4"/>
  <c r="L4821" i="4"/>
  <c r="L4822" i="4"/>
  <c r="L4823" i="4"/>
  <c r="L4824" i="4"/>
  <c r="L4825" i="4"/>
  <c r="L4826" i="4"/>
  <c r="L4827" i="4"/>
  <c r="L4828" i="4"/>
  <c r="L4829" i="4"/>
  <c r="L4830" i="4"/>
  <c r="L4831" i="4"/>
  <c r="L4832" i="4"/>
  <c r="L4833" i="4"/>
  <c r="L4834" i="4"/>
  <c r="L4835" i="4"/>
  <c r="L4836" i="4"/>
  <c r="L4837" i="4"/>
  <c r="L4838" i="4"/>
  <c r="L4839" i="4"/>
  <c r="L4840" i="4"/>
  <c r="L4841" i="4"/>
  <c r="L4842" i="4"/>
  <c r="L4843" i="4"/>
  <c r="L4844" i="4"/>
  <c r="L4845" i="4"/>
  <c r="L4846" i="4"/>
  <c r="L4847" i="4"/>
  <c r="L4848" i="4"/>
  <c r="L4849" i="4"/>
  <c r="L4850" i="4"/>
  <c r="L4851" i="4"/>
  <c r="L4852" i="4"/>
  <c r="L4853" i="4"/>
  <c r="L4854" i="4"/>
  <c r="L4855" i="4"/>
  <c r="L4856" i="4"/>
  <c r="L4857" i="4"/>
  <c r="L4858" i="4"/>
  <c r="L4859" i="4"/>
  <c r="L4860" i="4"/>
  <c r="L4861" i="4"/>
  <c r="L4862" i="4"/>
  <c r="L4863" i="4"/>
  <c r="L4864" i="4"/>
  <c r="L4865" i="4"/>
  <c r="L4866" i="4"/>
  <c r="L4867" i="4"/>
  <c r="L4868" i="4"/>
  <c r="L4869" i="4"/>
  <c r="L4870" i="4"/>
  <c r="L4871" i="4"/>
  <c r="L4872" i="4"/>
  <c r="L4873" i="4"/>
  <c r="L4874" i="4"/>
  <c r="L4875" i="4"/>
  <c r="L4876" i="4"/>
  <c r="L4877" i="4"/>
  <c r="L4878" i="4"/>
  <c r="L4879" i="4"/>
  <c r="L4880" i="4"/>
  <c r="L4881" i="4"/>
  <c r="L4882" i="4"/>
  <c r="L4883" i="4"/>
  <c r="L4884" i="4"/>
  <c r="L4885" i="4"/>
  <c r="L4886" i="4"/>
  <c r="L4887" i="4"/>
  <c r="L4888" i="4"/>
  <c r="L4889" i="4"/>
  <c r="L4890" i="4"/>
  <c r="L4891" i="4"/>
  <c r="L4892" i="4"/>
  <c r="L4893" i="4"/>
  <c r="L4894" i="4"/>
  <c r="L4895" i="4"/>
  <c r="L4896" i="4"/>
  <c r="L4897" i="4"/>
  <c r="L4898" i="4"/>
  <c r="L4899" i="4"/>
  <c r="L4900" i="4"/>
  <c r="L4901" i="4"/>
  <c r="L4902" i="4"/>
  <c r="L4903" i="4"/>
  <c r="L4904" i="4"/>
  <c r="L4905" i="4"/>
  <c r="L4906" i="4"/>
  <c r="L4907" i="4"/>
  <c r="L4908" i="4"/>
  <c r="L4909" i="4"/>
  <c r="L4910" i="4"/>
  <c r="L4911" i="4"/>
  <c r="L4912" i="4"/>
  <c r="L4913" i="4"/>
  <c r="L4914" i="4"/>
  <c r="L4915" i="4"/>
  <c r="L4916" i="4"/>
  <c r="L4917" i="4"/>
  <c r="L4918" i="4"/>
  <c r="L4919" i="4"/>
  <c r="L4920" i="4"/>
  <c r="L4921" i="4"/>
  <c r="L4922" i="4"/>
  <c r="L4923" i="4"/>
  <c r="L4924" i="4"/>
  <c r="L4925" i="4"/>
  <c r="L4926" i="4"/>
  <c r="L4927" i="4"/>
  <c r="L4928" i="4"/>
  <c r="L4929" i="4"/>
  <c r="L4930" i="4"/>
  <c r="L4931" i="4"/>
  <c r="L4932" i="4"/>
  <c r="L4933" i="4"/>
  <c r="L4934" i="4"/>
  <c r="L4935" i="4"/>
  <c r="L4936" i="4"/>
  <c r="L4937" i="4"/>
  <c r="L4938" i="4"/>
  <c r="L4939" i="4"/>
  <c r="L4940" i="4"/>
  <c r="L4941" i="4"/>
  <c r="L4942" i="4"/>
  <c r="L4943" i="4"/>
  <c r="L4944" i="4"/>
  <c r="L4945" i="4"/>
  <c r="L4946" i="4"/>
  <c r="L4947" i="4"/>
  <c r="L4948" i="4"/>
  <c r="L4949" i="4"/>
  <c r="L4950" i="4"/>
  <c r="L4951" i="4"/>
  <c r="L4952" i="4"/>
  <c r="L4953" i="4"/>
  <c r="L4954" i="4"/>
  <c r="L4955" i="4"/>
  <c r="L4956" i="4"/>
  <c r="L4957" i="4"/>
  <c r="L4958" i="4"/>
  <c r="L4959" i="4"/>
  <c r="L4960" i="4"/>
  <c r="L4961" i="4"/>
  <c r="L4962" i="4"/>
  <c r="L4963" i="4"/>
  <c r="L4964" i="4"/>
  <c r="L4965" i="4"/>
  <c r="L4966" i="4"/>
  <c r="L4967" i="4"/>
  <c r="L4968" i="4"/>
  <c r="L4969" i="4"/>
  <c r="L4970" i="4"/>
  <c r="L4971" i="4"/>
  <c r="L4972" i="4"/>
  <c r="L4973" i="4"/>
  <c r="L4974" i="4"/>
  <c r="L4975" i="4"/>
  <c r="L4976" i="4"/>
  <c r="L4977" i="4"/>
  <c r="L4978" i="4"/>
  <c r="L4979" i="4"/>
  <c r="L4980" i="4"/>
  <c r="L4981" i="4"/>
  <c r="L4982" i="4"/>
  <c r="L4983" i="4"/>
  <c r="L4984" i="4"/>
  <c r="L4985" i="4"/>
  <c r="L4986" i="4"/>
  <c r="L4987" i="4"/>
  <c r="L4988" i="4"/>
  <c r="L4989" i="4"/>
  <c r="L4990" i="4"/>
  <c r="L4991" i="4"/>
  <c r="L4992" i="4"/>
  <c r="L4993" i="4"/>
  <c r="L4994" i="4"/>
  <c r="L4995" i="4"/>
  <c r="L4996" i="4"/>
  <c r="L4997" i="4"/>
  <c r="L4998" i="4"/>
  <c r="L4999" i="4"/>
  <c r="L5000" i="4"/>
  <c r="L5001" i="4"/>
  <c r="L5002" i="4"/>
  <c r="L5003" i="4"/>
  <c r="L5004" i="4"/>
  <c r="L5005" i="4"/>
  <c r="L5006" i="4"/>
  <c r="L5007" i="4"/>
  <c r="L5008" i="4"/>
  <c r="L5009" i="4"/>
  <c r="L5010" i="4"/>
  <c r="L5011" i="4"/>
  <c r="L5012" i="4"/>
  <c r="L5013" i="4"/>
  <c r="L5014" i="4"/>
  <c r="L5015" i="4"/>
  <c r="L5016" i="4"/>
  <c r="L5017" i="4"/>
  <c r="L5018" i="4"/>
  <c r="L5019" i="4"/>
  <c r="L5020" i="4"/>
  <c r="L5021" i="4"/>
  <c r="L5022" i="4"/>
  <c r="L5023" i="4"/>
  <c r="L5024" i="4"/>
  <c r="L5025" i="4"/>
  <c r="L5026" i="4"/>
  <c r="L5027" i="4"/>
  <c r="L5028" i="4"/>
  <c r="L5029" i="4"/>
  <c r="L5030" i="4"/>
  <c r="L5031" i="4"/>
  <c r="L5032" i="4"/>
  <c r="L5033" i="4"/>
  <c r="L5034" i="4"/>
  <c r="L5035" i="4"/>
  <c r="L5036" i="4"/>
  <c r="L5037" i="4"/>
  <c r="L5038" i="4"/>
  <c r="L5039" i="4"/>
  <c r="L5040" i="4"/>
  <c r="L5041" i="4"/>
  <c r="L5042" i="4"/>
  <c r="L5043" i="4"/>
  <c r="L5044" i="4"/>
  <c r="L5045" i="4"/>
  <c r="L5046" i="4"/>
  <c r="L5047" i="4"/>
  <c r="L5048" i="4"/>
  <c r="L5049" i="4"/>
  <c r="L5050" i="4"/>
  <c r="L5051" i="4"/>
  <c r="L5052" i="4"/>
  <c r="L5053" i="4"/>
  <c r="L5054" i="4"/>
  <c r="L5055" i="4"/>
  <c r="L5056" i="4"/>
  <c r="L5057" i="4"/>
  <c r="L5058" i="4"/>
  <c r="L5059" i="4"/>
  <c r="L5060" i="4"/>
  <c r="L5061" i="4"/>
  <c r="L5062" i="4"/>
  <c r="L5063" i="4"/>
  <c r="L5064" i="4"/>
  <c r="L5065" i="4"/>
  <c r="L5066" i="4"/>
  <c r="L5067" i="4"/>
  <c r="L5068" i="4"/>
  <c r="L5069" i="4"/>
  <c r="L5070" i="4"/>
  <c r="L5071" i="4"/>
  <c r="L5072" i="4"/>
  <c r="L5073" i="4"/>
  <c r="L5074" i="4"/>
  <c r="L5075" i="4"/>
  <c r="L5076" i="4"/>
  <c r="L5077" i="4"/>
  <c r="L5078" i="4"/>
  <c r="L5079" i="4"/>
  <c r="L5080" i="4"/>
  <c r="L5081" i="4"/>
  <c r="L5082" i="4"/>
  <c r="L5083" i="4"/>
  <c r="L5084" i="4"/>
  <c r="L5085" i="4"/>
  <c r="L5086" i="4"/>
  <c r="L5087" i="4"/>
  <c r="L5088" i="4"/>
  <c r="L5089" i="4"/>
  <c r="L5090" i="4"/>
  <c r="L5091" i="4"/>
  <c r="L5092" i="4"/>
  <c r="L5093" i="4"/>
  <c r="L5094" i="4"/>
  <c r="L5095" i="4"/>
  <c r="L5096" i="4"/>
  <c r="L5097" i="4"/>
  <c r="L5098" i="4"/>
  <c r="L5099" i="4"/>
  <c r="L5100" i="4"/>
  <c r="L5101" i="4"/>
  <c r="L5102" i="4"/>
  <c r="L5103" i="4"/>
  <c r="L5104" i="4"/>
  <c r="L5105" i="4"/>
  <c r="L5106" i="4"/>
  <c r="L5107" i="4"/>
  <c r="L5108" i="4"/>
  <c r="L5109" i="4"/>
  <c r="L5110" i="4"/>
  <c r="L5111" i="4"/>
  <c r="L5112" i="4"/>
  <c r="L5113" i="4"/>
  <c r="L5114" i="4"/>
  <c r="L5115" i="4"/>
  <c r="L5116" i="4"/>
  <c r="L5117" i="4"/>
  <c r="L5118" i="4"/>
  <c r="L5119" i="4"/>
  <c r="L5120" i="4"/>
  <c r="L5121" i="4"/>
  <c r="L5122" i="4"/>
  <c r="L5123" i="4"/>
  <c r="L5124" i="4"/>
  <c r="L5125" i="4"/>
  <c r="L5126" i="4"/>
  <c r="L5127" i="4"/>
  <c r="L5128" i="4"/>
  <c r="L5129" i="4"/>
  <c r="L5130" i="4"/>
  <c r="L5131" i="4"/>
  <c r="L5132" i="4"/>
  <c r="L5133" i="4"/>
  <c r="L5134" i="4"/>
  <c r="L5135" i="4"/>
  <c r="L5136" i="4"/>
  <c r="L5137" i="4"/>
  <c r="L5138" i="4"/>
  <c r="L5139" i="4"/>
  <c r="L5140" i="4"/>
  <c r="L5141" i="4"/>
  <c r="L5142" i="4"/>
  <c r="L5143" i="4"/>
  <c r="L5144" i="4"/>
  <c r="L5145" i="4"/>
  <c r="L5146" i="4"/>
  <c r="L5147" i="4"/>
  <c r="L5148" i="4"/>
  <c r="L5149" i="4"/>
  <c r="L5150" i="4"/>
  <c r="L5151" i="4"/>
  <c r="L5152" i="4"/>
  <c r="L5153" i="4"/>
  <c r="L5154" i="4"/>
  <c r="L5155" i="4"/>
  <c r="L5156" i="4"/>
  <c r="L5157" i="4"/>
  <c r="L5158" i="4"/>
  <c r="L5159" i="4"/>
  <c r="L5160" i="4"/>
  <c r="L5161" i="4"/>
  <c r="L5162" i="4"/>
  <c r="L5163" i="4"/>
  <c r="L5164" i="4"/>
  <c r="L5165" i="4"/>
  <c r="L5166" i="4"/>
  <c r="L5167" i="4"/>
  <c r="L5168" i="4"/>
  <c r="L5169" i="4"/>
  <c r="L5170" i="4"/>
  <c r="L5171" i="4"/>
  <c r="L5172" i="4"/>
  <c r="L5173" i="4"/>
  <c r="L5174" i="4"/>
  <c r="L5175" i="4"/>
  <c r="L5176" i="4"/>
  <c r="L5177" i="4"/>
  <c r="L5178" i="4"/>
  <c r="L5179" i="4"/>
  <c r="L5180" i="4"/>
  <c r="L5181" i="4"/>
  <c r="L5182" i="4"/>
  <c r="L5183" i="4"/>
  <c r="L5184" i="4"/>
  <c r="L5185" i="4"/>
  <c r="L5186" i="4"/>
  <c r="L5187" i="4"/>
  <c r="L5188" i="4"/>
  <c r="L5189" i="4"/>
  <c r="L5190" i="4"/>
  <c r="L5191" i="4"/>
  <c r="L5192" i="4"/>
  <c r="L5193" i="4"/>
  <c r="L5194" i="4"/>
  <c r="L5195" i="4"/>
  <c r="L5196" i="4"/>
  <c r="L5197" i="4"/>
  <c r="L5198" i="4"/>
  <c r="L5199" i="4"/>
  <c r="L5200" i="4"/>
  <c r="L5201" i="4"/>
  <c r="L5202" i="4"/>
  <c r="L5203" i="4"/>
  <c r="L5204" i="4"/>
  <c r="L5205" i="4"/>
  <c r="L5206" i="4"/>
  <c r="L5207" i="4"/>
  <c r="L5208" i="4"/>
  <c r="L5209" i="4"/>
  <c r="L5210" i="4"/>
  <c r="L5211" i="4"/>
  <c r="L5212" i="4"/>
  <c r="L5213" i="4"/>
  <c r="L5214" i="4"/>
  <c r="L5215" i="4"/>
  <c r="L5216" i="4"/>
  <c r="L5217" i="4"/>
  <c r="L5218" i="4"/>
  <c r="L5219" i="4"/>
  <c r="L5220" i="4"/>
  <c r="L5221" i="4"/>
  <c r="L5222" i="4"/>
  <c r="L5223" i="4"/>
  <c r="L5224" i="4"/>
  <c r="L5225" i="4"/>
  <c r="L5226" i="4"/>
  <c r="L5227" i="4"/>
  <c r="L5228" i="4"/>
  <c r="L5229" i="4"/>
  <c r="L5230" i="4"/>
  <c r="L5231" i="4"/>
  <c r="L5232" i="4"/>
  <c r="L5233" i="4"/>
  <c r="L5234" i="4"/>
  <c r="L5235" i="4"/>
  <c r="L5236" i="4"/>
  <c r="L5237" i="4"/>
  <c r="L5238" i="4"/>
  <c r="L5239" i="4"/>
  <c r="L5240" i="4"/>
  <c r="L5241" i="4"/>
  <c r="L5242" i="4"/>
  <c r="L5243" i="4"/>
  <c r="L5244" i="4"/>
  <c r="L5245" i="4"/>
  <c r="L5246" i="4"/>
  <c r="L5247" i="4"/>
  <c r="L5248" i="4"/>
  <c r="L5249" i="4"/>
  <c r="L5250" i="4"/>
  <c r="L5251" i="4"/>
  <c r="L5252" i="4"/>
  <c r="L5253" i="4"/>
  <c r="L2" i="4"/>
  <c r="J265" i="1"/>
  <c r="J783" i="1"/>
  <c r="I280" i="1"/>
  <c r="I798" i="1"/>
  <c r="I582" i="1"/>
  <c r="J737" i="1"/>
  <c r="J57" i="1"/>
  <c r="I1155" i="1"/>
  <c r="J39" i="1"/>
  <c r="I57" i="1"/>
  <c r="I716" i="1"/>
  <c r="J487" i="1"/>
  <c r="I484" i="1"/>
  <c r="J439" i="1"/>
  <c r="I340" i="1"/>
  <c r="J1384" i="1"/>
  <c r="J435" i="1"/>
  <c r="J380" i="1"/>
  <c r="J701" i="1"/>
  <c r="J909" i="1"/>
  <c r="J471" i="1"/>
  <c r="J898" i="1"/>
  <c r="I121" i="1"/>
  <c r="J174" i="1"/>
  <c r="I346" i="1"/>
  <c r="J534" i="1"/>
  <c r="J95" i="1"/>
  <c r="I13" i="1"/>
  <c r="J29" i="1"/>
  <c r="J683" i="1"/>
  <c r="J617" i="1"/>
  <c r="J994" i="1"/>
  <c r="J1330" i="1"/>
  <c r="J1673" i="1"/>
  <c r="J1301" i="1"/>
  <c r="J256" i="1"/>
  <c r="I485" i="1"/>
  <c r="I31" i="1"/>
  <c r="J30" i="1"/>
  <c r="I1477" i="1"/>
  <c r="I458" i="1"/>
  <c r="I953" i="1"/>
  <c r="J50" i="1"/>
  <c r="J1426" i="1"/>
  <c r="I338" i="1"/>
  <c r="J601" i="1"/>
  <c r="I77" i="1"/>
  <c r="J1113" i="1"/>
  <c r="J893" i="1"/>
  <c r="J1340" i="1"/>
  <c r="I591" i="1"/>
  <c r="J118" i="1"/>
  <c r="J609" i="1"/>
  <c r="J569" i="1"/>
  <c r="I788" i="1"/>
  <c r="I1653" i="1"/>
  <c r="J594" i="1"/>
  <c r="I145" i="1"/>
  <c r="J623" i="1"/>
  <c r="I128" i="1"/>
  <c r="I1122" i="1"/>
  <c r="J123" i="1"/>
  <c r="I1678" i="1"/>
  <c r="I1581" i="1"/>
  <c r="I606" i="1"/>
  <c r="I690" i="1"/>
  <c r="J153" i="1"/>
  <c r="I427" i="1"/>
  <c r="J599" i="1"/>
  <c r="I998" i="1"/>
  <c r="J801" i="1"/>
  <c r="I486" i="1"/>
  <c r="I674" i="1"/>
  <c r="I214" i="1"/>
  <c r="J1322" i="1"/>
  <c r="I1742" i="1"/>
  <c r="J509" i="1"/>
  <c r="I1464" i="1"/>
  <c r="J995" i="1"/>
  <c r="I304" i="1"/>
  <c r="I1385" i="1"/>
  <c r="J321" i="1"/>
  <c r="I1091" i="1"/>
  <c r="I933" i="1"/>
  <c r="I1359" i="1"/>
  <c r="J299" i="1"/>
  <c r="I179" i="1"/>
  <c r="J1070" i="1"/>
  <c r="I1286" i="1"/>
  <c r="I400" i="1"/>
  <c r="J113" i="1"/>
  <c r="I303" i="1"/>
  <c r="I218" i="1"/>
  <c r="J841" i="1"/>
  <c r="J819" i="1"/>
  <c r="J757" i="1"/>
  <c r="I193" i="1"/>
  <c r="J1430" i="1"/>
  <c r="J298" i="1"/>
  <c r="J665" i="1"/>
  <c r="J260" i="1"/>
  <c r="J796" i="1"/>
  <c r="I581" i="1"/>
  <c r="J490" i="1"/>
  <c r="I103" i="1"/>
  <c r="I1009" i="1"/>
  <c r="J743" i="1"/>
  <c r="I960" i="1"/>
  <c r="I162" i="1"/>
  <c r="I1265" i="1"/>
  <c r="J538" i="1"/>
  <c r="I1001" i="1"/>
  <c r="I646" i="1"/>
  <c r="I698" i="1"/>
  <c r="I16" i="1"/>
  <c r="I861" i="1"/>
  <c r="J642" i="1"/>
  <c r="I857" i="1"/>
  <c r="J755" i="1"/>
  <c r="I889" i="1"/>
  <c r="I66" i="1"/>
  <c r="I645" i="1"/>
  <c r="J735" i="1"/>
  <c r="I381" i="1"/>
  <c r="I1609" i="1"/>
  <c r="I601" i="1"/>
  <c r="I1205" i="1"/>
  <c r="J1162" i="1"/>
  <c r="I1064" i="1"/>
  <c r="I1271" i="1"/>
  <c r="J69" i="1"/>
  <c r="J202" i="1"/>
  <c r="I174" i="1"/>
  <c r="J753" i="1"/>
  <c r="I769" i="1"/>
  <c r="I279" i="1"/>
  <c r="I124" i="1"/>
  <c r="J366" i="1"/>
  <c r="I639" i="1"/>
  <c r="I1565" i="1"/>
  <c r="I65" i="1"/>
  <c r="I934" i="1"/>
  <c r="I631" i="1"/>
  <c r="J1151" i="1"/>
  <c r="J767" i="1"/>
  <c r="I56" i="1"/>
  <c r="J112" i="1"/>
  <c r="I354" i="1"/>
  <c r="J811" i="1"/>
  <c r="J660" i="1"/>
  <c r="I1141" i="1"/>
  <c r="I1633" i="1"/>
  <c r="I880" i="1"/>
  <c r="J1370" i="1"/>
  <c r="I1434" i="1"/>
  <c r="J447" i="1"/>
  <c r="I514" i="1"/>
  <c r="I473" i="1"/>
  <c r="J843" i="1"/>
  <c r="I1497" i="1"/>
  <c r="J463" i="1"/>
  <c r="I773" i="1"/>
  <c r="J575" i="1"/>
  <c r="I1134" i="1"/>
  <c r="I988" i="1"/>
  <c r="I1086" i="1"/>
  <c r="J1234" i="1"/>
  <c r="J2285" i="1"/>
  <c r="I1329" i="1"/>
  <c r="I269" i="1"/>
  <c r="I797" i="1"/>
  <c r="J501" i="1"/>
  <c r="J1366" i="1"/>
  <c r="J263" i="1"/>
  <c r="I299" i="1"/>
  <c r="J387" i="1"/>
  <c r="I92" i="1"/>
  <c r="J681" i="1"/>
  <c r="I1006" i="1"/>
  <c r="J1985" i="1"/>
  <c r="I448" i="1"/>
  <c r="I178" i="1"/>
  <c r="J1098" i="1"/>
  <c r="I479" i="1"/>
  <c r="I1175" i="1"/>
  <c r="I86" i="1"/>
  <c r="J548" i="1"/>
  <c r="J659" i="1"/>
  <c r="J61" i="1"/>
  <c r="I511" i="1"/>
  <c r="I765" i="1"/>
  <c r="I491" i="1"/>
  <c r="I164" i="1"/>
  <c r="J224" i="1"/>
  <c r="J1833" i="1"/>
  <c r="I167" i="1"/>
  <c r="I2113" i="1"/>
  <c r="J233" i="1"/>
  <c r="J1400" i="1"/>
  <c r="J1829" i="1"/>
  <c r="J134" i="1"/>
  <c r="I518" i="1"/>
  <c r="J80" i="1"/>
  <c r="I468" i="1"/>
  <c r="J1586" i="1"/>
  <c r="I915" i="1"/>
  <c r="J2094" i="1"/>
  <c r="J1237" i="1"/>
  <c r="J2347" i="1"/>
  <c r="I2545" i="1"/>
  <c r="J504" i="1"/>
  <c r="J1448" i="1"/>
  <c r="I2298" i="1"/>
  <c r="I2195" i="1"/>
  <c r="J1029" i="1"/>
  <c r="I629" i="1"/>
  <c r="I201" i="1"/>
  <c r="J78" i="1"/>
  <c r="J474" i="1"/>
  <c r="I733" i="1"/>
  <c r="J1026" i="1"/>
  <c r="J190" i="1"/>
  <c r="J295" i="1"/>
  <c r="J872" i="1"/>
  <c r="I415" i="1"/>
  <c r="J837" i="1"/>
  <c r="I266" i="1"/>
  <c r="J416" i="1"/>
  <c r="I170" i="1"/>
  <c r="I680" i="1"/>
  <c r="J199" i="1"/>
  <c r="I176" i="1"/>
  <c r="I654" i="1"/>
  <c r="I490" i="1"/>
  <c r="I957" i="1"/>
  <c r="J429" i="1"/>
  <c r="I1412" i="1"/>
  <c r="J833" i="1"/>
  <c r="J407" i="1"/>
  <c r="J828" i="1"/>
  <c r="I506" i="1"/>
  <c r="J157" i="1"/>
  <c r="J870" i="1"/>
  <c r="I262" i="1"/>
  <c r="I222" i="1"/>
  <c r="I870" i="1"/>
  <c r="I976" i="1"/>
  <c r="I271" i="1"/>
  <c r="J1130" i="1"/>
  <c r="J984" i="1"/>
  <c r="J2065" i="1"/>
  <c r="I254" i="1"/>
  <c r="I227" i="1"/>
  <c r="J687" i="1"/>
  <c r="J212" i="1"/>
  <c r="I343" i="1"/>
  <c r="J359" i="1"/>
  <c r="J87" i="1"/>
  <c r="J1170" i="1"/>
  <c r="J544" i="1"/>
  <c r="I487" i="1"/>
  <c r="J1025" i="1"/>
  <c r="I119" i="1"/>
  <c r="I795" i="1"/>
  <c r="J250" i="1"/>
  <c r="I636" i="1"/>
  <c r="I1454" i="1"/>
  <c r="I274" i="1"/>
  <c r="J1388" i="1"/>
  <c r="I337" i="1"/>
  <c r="I150" i="1"/>
  <c r="J1394" i="1"/>
  <c r="J300" i="1"/>
  <c r="J101" i="1"/>
  <c r="J408" i="1"/>
  <c r="J457" i="1"/>
  <c r="J111" i="1"/>
  <c r="I844" i="1"/>
  <c r="J809" i="1"/>
  <c r="J1275" i="1"/>
  <c r="J2069" i="1"/>
  <c r="I100" i="1"/>
  <c r="J421" i="1"/>
  <c r="J161" i="1"/>
  <c r="I856" i="1"/>
  <c r="I617" i="1"/>
  <c r="J911" i="1"/>
  <c r="J877" i="1"/>
  <c r="J1453" i="1"/>
  <c r="I435" i="1"/>
  <c r="I1084" i="1"/>
  <c r="J285" i="1"/>
  <c r="J160" i="1"/>
  <c r="J1498" i="1"/>
  <c r="J883" i="1"/>
  <c r="I172" i="1"/>
  <c r="J88" i="1"/>
  <c r="J1142" i="1"/>
  <c r="J1398" i="1"/>
  <c r="I647" i="1"/>
  <c r="J393" i="1"/>
  <c r="J624" i="1"/>
  <c r="J205" i="1"/>
  <c r="I387" i="1"/>
  <c r="J608" i="1"/>
  <c r="J137" i="1"/>
  <c r="J822" i="1"/>
  <c r="J354" i="1"/>
  <c r="J1115" i="1"/>
  <c r="I442" i="1"/>
  <c r="I1127" i="1"/>
  <c r="J1300" i="1"/>
  <c r="J876" i="1"/>
  <c r="J1193" i="1"/>
  <c r="J49" i="1"/>
  <c r="I454" i="1"/>
  <c r="J1092" i="1"/>
  <c r="I901" i="1"/>
  <c r="J1298" i="1"/>
  <c r="I1087" i="1"/>
  <c r="I76" i="1"/>
  <c r="J1348" i="1"/>
  <c r="J1527" i="1"/>
  <c r="J530" i="1"/>
  <c r="J1347" i="1"/>
  <c r="I247" i="1"/>
  <c r="I85" i="1"/>
  <c r="I598" i="1"/>
  <c r="I29" i="1"/>
  <c r="I450" i="1"/>
  <c r="I894" i="1"/>
  <c r="J1362" i="1"/>
  <c r="J1376" i="1"/>
  <c r="I904" i="1"/>
  <c r="J1040" i="1"/>
  <c r="J1225" i="1"/>
  <c r="I2632" i="1"/>
  <c r="I1200" i="1"/>
  <c r="J943" i="1"/>
  <c r="I946" i="1"/>
  <c r="I2347" i="1"/>
  <c r="J1045" i="1"/>
  <c r="I113" i="1"/>
  <c r="J671" i="1"/>
  <c r="J144" i="1"/>
  <c r="J388" i="1"/>
  <c r="J25" i="1"/>
  <c r="J398" i="1"/>
  <c r="I494" i="1"/>
  <c r="I466" i="1"/>
  <c r="I277" i="1"/>
  <c r="J227" i="1"/>
  <c r="J124" i="1"/>
  <c r="J1517" i="1"/>
  <c r="J723" i="1"/>
  <c r="I335" i="1"/>
  <c r="I142" i="1"/>
  <c r="I200" i="1"/>
  <c r="J604" i="1"/>
  <c r="I325" i="1"/>
  <c r="I253" i="1"/>
  <c r="I1038" i="1"/>
  <c r="I728" i="1"/>
  <c r="J539" i="1"/>
  <c r="J163" i="1"/>
  <c r="J1076" i="1"/>
  <c r="I862" i="1"/>
  <c r="I656" i="1"/>
  <c r="J307" i="1"/>
  <c r="J330" i="1"/>
  <c r="J589" i="1"/>
  <c r="J441" i="1"/>
  <c r="J271" i="1"/>
  <c r="J67" i="1"/>
  <c r="I71" i="1"/>
  <c r="I1693" i="1"/>
  <c r="J33" i="1"/>
  <c r="I258" i="1"/>
  <c r="J66" i="1"/>
  <c r="I531" i="1"/>
  <c r="J914" i="1"/>
  <c r="I250" i="1"/>
  <c r="I1390" i="1"/>
  <c r="J556" i="1"/>
  <c r="J831" i="1"/>
  <c r="I288" i="1"/>
  <c r="I17" i="1"/>
  <c r="J297" i="1"/>
  <c r="J1434" i="1"/>
  <c r="J93" i="1"/>
  <c r="J446" i="1"/>
  <c r="J15" i="1"/>
  <c r="I792" i="1"/>
  <c r="J1032" i="1"/>
  <c r="I614" i="1"/>
  <c r="I565" i="1"/>
  <c r="J1682" i="1"/>
  <c r="I770" i="1"/>
  <c r="J2029" i="1"/>
  <c r="I81" i="1"/>
  <c r="J485" i="1"/>
  <c r="J745" i="1"/>
  <c r="I545" i="1"/>
  <c r="I82" i="1"/>
  <c r="J1379" i="1"/>
  <c r="J901" i="1"/>
  <c r="J482" i="1"/>
  <c r="J913" i="1"/>
  <c r="J680" i="1"/>
  <c r="I74" i="1"/>
  <c r="I330" i="1"/>
  <c r="I217" i="1"/>
  <c r="J760" i="1"/>
  <c r="J633" i="1"/>
  <c r="I15" i="1"/>
  <c r="J281" i="1"/>
  <c r="J1001" i="1"/>
  <c r="J1187" i="1"/>
  <c r="I1360" i="1"/>
  <c r="J91" i="1"/>
  <c r="I1717" i="1"/>
  <c r="J16" i="1"/>
  <c r="I2654" i="1"/>
  <c r="J791" i="1"/>
  <c r="J372" i="1"/>
  <c r="J410" i="1"/>
  <c r="J1422" i="1"/>
  <c r="I157" i="1"/>
  <c r="I410" i="1"/>
  <c r="J915" i="1"/>
  <c r="J503" i="1"/>
  <c r="J554" i="1"/>
  <c r="J1043" i="1"/>
  <c r="I523" i="1"/>
  <c r="J1873" i="1"/>
  <c r="J1691" i="1"/>
  <c r="I609" i="1"/>
  <c r="J582" i="1"/>
  <c r="J179" i="1"/>
  <c r="J1250" i="1"/>
  <c r="I1471" i="1"/>
  <c r="I621" i="1"/>
  <c r="J830" i="1"/>
  <c r="J708" i="1"/>
  <c r="J478" i="1"/>
  <c r="I140" i="1"/>
  <c r="I181" i="1"/>
  <c r="I658" i="1"/>
  <c r="I722" i="1"/>
  <c r="I1659" i="1"/>
  <c r="I706" i="1"/>
  <c r="I864" i="1"/>
  <c r="J415" i="1"/>
  <c r="J436" i="1"/>
  <c r="J1074" i="1"/>
  <c r="J716" i="1"/>
  <c r="J881" i="1"/>
  <c r="I539" i="1"/>
  <c r="I1061" i="1"/>
  <c r="I14" i="1"/>
  <c r="J310" i="1"/>
  <c r="I737" i="1"/>
  <c r="J794" i="1"/>
  <c r="J2795" i="1"/>
  <c r="I2231" i="1"/>
  <c r="I807" i="1"/>
  <c r="J1736" i="1"/>
  <c r="J1458" i="1"/>
  <c r="J3271" i="1"/>
  <c r="I944" i="1"/>
  <c r="J641" i="1"/>
  <c r="I1210" i="1"/>
  <c r="I1585" i="1"/>
  <c r="I101" i="1"/>
  <c r="I462" i="1"/>
  <c r="J146" i="1"/>
  <c r="I426" i="1"/>
  <c r="I492" i="1"/>
  <c r="I153" i="1"/>
  <c r="I106" i="1"/>
  <c r="J691" i="1"/>
  <c r="J381" i="1"/>
  <c r="I117" i="1"/>
  <c r="J615" i="1"/>
  <c r="J1090" i="1"/>
  <c r="J1318" i="1"/>
  <c r="I1078" i="1"/>
  <c r="I829" i="1"/>
  <c r="J719" i="1"/>
  <c r="I818" i="1"/>
  <c r="J1088" i="1"/>
  <c r="I1146" i="1"/>
  <c r="I1529" i="1"/>
  <c r="J1006" i="1"/>
  <c r="I1411" i="1"/>
  <c r="I657" i="1"/>
  <c r="I404" i="1"/>
  <c r="I175" i="1"/>
  <c r="I563" i="1"/>
  <c r="J1021" i="1"/>
  <c r="J220" i="1"/>
  <c r="I11" i="1"/>
  <c r="I772" i="1"/>
  <c r="J201" i="1"/>
  <c r="J377" i="1"/>
  <c r="I567" i="1"/>
  <c r="I980" i="1"/>
  <c r="J437" i="1"/>
  <c r="J462" i="1"/>
  <c r="I2334" i="1"/>
  <c r="I1301" i="1"/>
  <c r="I720" i="1"/>
  <c r="I36" i="1"/>
  <c r="I683" i="1"/>
  <c r="I527" i="1"/>
  <c r="I618" i="1"/>
  <c r="I1375" i="1"/>
  <c r="I433" i="1"/>
  <c r="I736" i="1"/>
  <c r="I263" i="1"/>
  <c r="J63" i="1"/>
  <c r="J247" i="1"/>
  <c r="J294" i="1"/>
  <c r="J206" i="1"/>
  <c r="I1888" i="1"/>
  <c r="J1028" i="1"/>
  <c r="J126" i="1"/>
  <c r="I496" i="1"/>
  <c r="J170" i="1"/>
  <c r="I831" i="1"/>
  <c r="I1222" i="1"/>
  <c r="I585" i="1"/>
  <c r="I49" i="1"/>
  <c r="J1499" i="1"/>
  <c r="J1964" i="1"/>
  <c r="I1515" i="1"/>
  <c r="J1664" i="1"/>
  <c r="J993" i="1"/>
  <c r="I1306" i="1"/>
  <c r="I1673" i="1"/>
  <c r="I314" i="1"/>
  <c r="J508" i="1"/>
  <c r="J229" i="1"/>
  <c r="J521" i="1"/>
  <c r="I293" i="1"/>
  <c r="J290" i="1"/>
  <c r="I73" i="1"/>
  <c r="I70" i="1"/>
  <c r="I1405" i="1"/>
  <c r="I1710" i="1"/>
  <c r="I719" i="1"/>
  <c r="J646" i="1"/>
  <c r="J977" i="1"/>
  <c r="I192" i="1"/>
  <c r="I244" i="1"/>
  <c r="J574" i="1"/>
  <c r="I75" i="1"/>
  <c r="I806" i="1"/>
  <c r="J43" i="1"/>
  <c r="J283" i="1"/>
  <c r="J346" i="1"/>
  <c r="I520" i="1"/>
  <c r="J178" i="1"/>
  <c r="I472" i="1"/>
  <c r="J215" i="1"/>
  <c r="J110" i="1"/>
  <c r="J591" i="1"/>
  <c r="J133" i="1"/>
  <c r="J803" i="1"/>
  <c r="I391" i="1"/>
  <c r="J829" i="1"/>
  <c r="J339" i="1"/>
  <c r="J453" i="1"/>
  <c r="J150" i="1"/>
  <c r="I686" i="1"/>
  <c r="J139" i="1"/>
  <c r="J685" i="1"/>
  <c r="I26" i="1"/>
  <c r="J363" i="1"/>
  <c r="J1825" i="1"/>
  <c r="J988" i="1"/>
  <c r="J401" i="1"/>
  <c r="J1011" i="1"/>
  <c r="I96" i="1"/>
  <c r="J17" i="1"/>
  <c r="J261" i="1"/>
  <c r="J311" i="1"/>
  <c r="I2905" i="1"/>
  <c r="J493" i="1"/>
  <c r="I1700" i="1"/>
  <c r="I2279" i="1"/>
  <c r="J773" i="1"/>
  <c r="J228" i="1"/>
  <c r="J744" i="1"/>
  <c r="J598" i="1"/>
  <c r="J734" i="1"/>
  <c r="I1447" i="1"/>
  <c r="I962" i="1"/>
  <c r="I1312" i="1"/>
  <c r="J742" i="1"/>
  <c r="I112" i="1"/>
  <c r="I409" i="1"/>
  <c r="J905" i="1"/>
  <c r="I528" i="1"/>
  <c r="I2177" i="1"/>
  <c r="J1249" i="1"/>
  <c r="I1707" i="1"/>
  <c r="I1713" i="1"/>
  <c r="I2794" i="1"/>
  <c r="I1802" i="1"/>
  <c r="I1733" i="1"/>
  <c r="I967" i="1"/>
  <c r="J1436" i="1"/>
  <c r="I948" i="1"/>
  <c r="J655" i="1"/>
  <c r="I467" i="1"/>
  <c r="I265" i="1"/>
  <c r="I943" i="1"/>
  <c r="I898" i="1"/>
  <c r="J2778" i="1"/>
  <c r="I110" i="1"/>
  <c r="I1339" i="1"/>
  <c r="J873" i="1"/>
  <c r="I417" i="1"/>
  <c r="I1002" i="1"/>
  <c r="I696" i="1"/>
  <c r="J486" i="1"/>
  <c r="J525" i="1"/>
  <c r="I215" i="1"/>
  <c r="J856" i="1"/>
  <c r="I824" i="1"/>
  <c r="J2507" i="1"/>
  <c r="J1282" i="1"/>
  <c r="J549" i="1"/>
  <c r="I357" i="1"/>
  <c r="I436" i="1"/>
  <c r="J469" i="1"/>
  <c r="I544" i="1"/>
  <c r="I2949" i="1"/>
  <c r="J1270" i="1"/>
  <c r="I1575" i="1"/>
  <c r="J1903" i="1"/>
  <c r="I298" i="1"/>
  <c r="I1212" i="1"/>
  <c r="J406" i="1"/>
  <c r="I2666" i="1"/>
  <c r="J1577" i="1"/>
  <c r="I1160" i="1"/>
  <c r="I463" i="1"/>
  <c r="J231" i="1"/>
  <c r="J1889" i="1"/>
  <c r="J498" i="1"/>
  <c r="J1900" i="1"/>
  <c r="I1779" i="1"/>
  <c r="I1467" i="1"/>
  <c r="I955" i="1"/>
  <c r="J1575" i="1"/>
  <c r="I738" i="1"/>
  <c r="I1999" i="1"/>
  <c r="J2946" i="1"/>
  <c r="J2474" i="1"/>
  <c r="I871" i="1"/>
  <c r="I1315" i="1"/>
  <c r="J2425" i="1"/>
  <c r="J2645" i="1"/>
  <c r="J1420" i="1"/>
  <c r="I2394" i="1"/>
  <c r="I2537" i="1"/>
  <c r="I3362" i="1"/>
  <c r="J600" i="1"/>
  <c r="J329" i="1"/>
  <c r="I108" i="1"/>
  <c r="J620" i="1"/>
  <c r="J304" i="1"/>
  <c r="J60" i="1"/>
  <c r="J886" i="1"/>
  <c r="J148" i="1"/>
  <c r="J785" i="1"/>
  <c r="J1041" i="1"/>
  <c r="I289" i="1"/>
  <c r="I134" i="1"/>
  <c r="J434" i="1"/>
  <c r="I139" i="1"/>
  <c r="J31" i="1"/>
  <c r="J327" i="1"/>
  <c r="J399" i="1"/>
  <c r="J769" i="1"/>
  <c r="J475" i="1"/>
  <c r="I599" i="1"/>
  <c r="J532" i="1"/>
  <c r="I252" i="1"/>
  <c r="J143" i="1"/>
  <c r="J455" i="1"/>
  <c r="I204" i="1"/>
  <c r="I543" i="1"/>
  <c r="I597" i="1"/>
  <c r="I336" i="1"/>
  <c r="I144" i="1"/>
  <c r="I143" i="1"/>
  <c r="I342" i="1"/>
  <c r="I395" i="1"/>
  <c r="J411" i="1"/>
  <c r="I1049" i="1"/>
  <c r="J853" i="1"/>
  <c r="I676" i="1"/>
  <c r="J555" i="1"/>
  <c r="J613" i="1"/>
  <c r="J777" i="1"/>
  <c r="I216" i="1"/>
  <c r="J2175" i="1"/>
  <c r="J932" i="1"/>
  <c r="J520" i="1"/>
  <c r="I61" i="1"/>
  <c r="I284" i="1"/>
  <c r="J1984" i="1"/>
  <c r="J1455" i="1"/>
  <c r="J1860" i="1"/>
  <c r="J1463" i="1"/>
  <c r="J528" i="1"/>
  <c r="J602" i="1"/>
  <c r="J1095" i="1"/>
  <c r="J279" i="1"/>
  <c r="I267" i="1"/>
  <c r="I930" i="1"/>
  <c r="I59" i="1"/>
  <c r="I1254" i="1"/>
  <c r="I1133" i="1"/>
  <c r="I859" i="1"/>
  <c r="J357" i="1"/>
  <c r="J1160" i="1"/>
  <c r="J315" i="1"/>
  <c r="J1354" i="1"/>
  <c r="J499" i="1"/>
  <c r="I464" i="1"/>
  <c r="I1952" i="1"/>
  <c r="J2653" i="1"/>
  <c r="J844" i="1"/>
  <c r="I1157" i="1"/>
  <c r="J1022" i="1"/>
  <c r="J799" i="1"/>
  <c r="I1287" i="1"/>
  <c r="J1131" i="1"/>
  <c r="I1445" i="1"/>
  <c r="J997" i="1"/>
  <c r="J2337" i="1"/>
  <c r="I2634" i="1"/>
  <c r="J2436" i="1"/>
  <c r="J938" i="1"/>
  <c r="J1046" i="1"/>
  <c r="J419" i="1"/>
  <c r="J302" i="1"/>
  <c r="I318" i="1"/>
  <c r="I975" i="1"/>
  <c r="J1078" i="1"/>
  <c r="J142" i="1"/>
  <c r="J412" i="1"/>
  <c r="I449" i="1"/>
  <c r="I1893" i="1"/>
  <c r="I540" i="1"/>
  <c r="J657" i="1"/>
  <c r="J1969" i="1"/>
  <c r="I1545" i="1"/>
  <c r="I184" i="1"/>
  <c r="I764" i="1"/>
  <c r="I507" i="1"/>
  <c r="J1801" i="1"/>
  <c r="J1423" i="1"/>
  <c r="I2595" i="1"/>
  <c r="I2662" i="1"/>
  <c r="I380" i="1"/>
  <c r="I1137" i="1"/>
  <c r="J543" i="1"/>
  <c r="J3631" i="1"/>
  <c r="J793" i="1"/>
  <c r="I159" i="1"/>
  <c r="J496" i="1"/>
  <c r="J276" i="1"/>
  <c r="J2113" i="1"/>
  <c r="J1106" i="1"/>
  <c r="I1530" i="1"/>
  <c r="I3865" i="1"/>
  <c r="I1440" i="1"/>
  <c r="I2618" i="1"/>
  <c r="J2766" i="1"/>
  <c r="J2084" i="1"/>
  <c r="I2663" i="1"/>
  <c r="J2261" i="1"/>
  <c r="I905" i="1"/>
  <c r="J211" i="1"/>
  <c r="I1195" i="1"/>
  <c r="I1046" i="1"/>
  <c r="I2898" i="1"/>
  <c r="J2011" i="1"/>
  <c r="I1857" i="1"/>
  <c r="J972" i="1"/>
  <c r="J2472" i="1"/>
  <c r="J432" i="1"/>
  <c r="J636" i="1"/>
  <c r="J452" i="1"/>
  <c r="J652" i="1"/>
  <c r="J969" i="1"/>
  <c r="I517" i="1"/>
  <c r="J350" i="1"/>
  <c r="J135" i="1"/>
  <c r="I28" i="1"/>
  <c r="J653" i="1"/>
  <c r="J583" i="1"/>
  <c r="J1242" i="1"/>
  <c r="J949" i="1"/>
  <c r="J810" i="1"/>
  <c r="J94" i="1"/>
  <c r="J492" i="1"/>
  <c r="J1636" i="1"/>
  <c r="J765" i="1"/>
  <c r="J62" i="1"/>
  <c r="I249" i="1"/>
  <c r="I692" i="1"/>
  <c r="I839" i="1"/>
  <c r="I297" i="1"/>
  <c r="I522" i="1"/>
  <c r="J1293" i="1"/>
  <c r="I290" i="1"/>
  <c r="J336" i="1"/>
  <c r="J1226" i="1"/>
  <c r="J971" i="1"/>
  <c r="I557" i="1"/>
  <c r="I482" i="1"/>
  <c r="J396" i="1"/>
  <c r="J309" i="1"/>
  <c r="I470" i="1"/>
  <c r="I45" i="1"/>
  <c r="I1353" i="1"/>
  <c r="J536" i="1"/>
  <c r="I55" i="1"/>
  <c r="J637" i="1"/>
  <c r="J1540" i="1"/>
  <c r="I231" i="1"/>
  <c r="J19" i="1"/>
  <c r="J1035" i="1"/>
  <c r="I241" i="1"/>
  <c r="I945" i="1"/>
  <c r="I431" i="1"/>
  <c r="J1442" i="1"/>
  <c r="J90" i="1"/>
  <c r="J24" i="1"/>
  <c r="I384" i="1"/>
  <c r="J288" i="1"/>
  <c r="I673" i="1"/>
  <c r="I194" i="1"/>
  <c r="I1199" i="1"/>
  <c r="I332" i="1"/>
  <c r="I671" i="1"/>
  <c r="J1312" i="1"/>
  <c r="I38" i="1"/>
  <c r="J1048" i="1"/>
  <c r="I519" i="1"/>
  <c r="J28" i="1"/>
  <c r="J1019" i="1"/>
  <c r="I2302" i="1"/>
  <c r="J1870" i="1"/>
  <c r="J820" i="1"/>
  <c r="J985" i="1"/>
  <c r="J507" i="1"/>
  <c r="I322" i="1"/>
  <c r="J571" i="1"/>
  <c r="I619" i="1"/>
  <c r="I1097" i="1"/>
  <c r="I156" i="1"/>
  <c r="I1332" i="1"/>
  <c r="I1027" i="1"/>
  <c r="I405" i="1"/>
  <c r="I166" i="1"/>
  <c r="J2903" i="1"/>
  <c r="I1096" i="1"/>
  <c r="J23" i="1"/>
  <c r="J546" i="1"/>
  <c r="I848" i="1"/>
  <c r="J138" i="1"/>
  <c r="I1343" i="1"/>
  <c r="J362" i="1"/>
  <c r="I602" i="1"/>
  <c r="J1389" i="1"/>
  <c r="J353" i="1"/>
  <c r="J1905" i="1"/>
  <c r="I1701" i="1"/>
  <c r="J1166" i="1"/>
  <c r="J954" i="1"/>
  <c r="J92" i="1"/>
  <c r="I1143" i="1"/>
  <c r="I87" i="1"/>
  <c r="I670" i="1"/>
  <c r="I1648" i="1"/>
  <c r="I437" i="1"/>
  <c r="I460" i="1"/>
  <c r="I2100" i="1"/>
  <c r="J1393" i="1"/>
  <c r="I2622" i="1"/>
  <c r="J1309" i="1"/>
  <c r="I2110" i="1"/>
  <c r="J275" i="1"/>
  <c r="J338" i="1"/>
  <c r="I188" i="1"/>
  <c r="I1177" i="1"/>
  <c r="J264" i="1"/>
  <c r="J1375" i="1"/>
  <c r="I1816" i="1"/>
  <c r="J1128" i="1"/>
  <c r="J422" i="1"/>
  <c r="J2358" i="1"/>
  <c r="I1292" i="1"/>
  <c r="J168" i="1"/>
  <c r="J1117" i="1"/>
  <c r="J740" i="1"/>
  <c r="J1313" i="1"/>
  <c r="J857" i="1"/>
  <c r="I1957" i="1"/>
  <c r="J2322" i="1"/>
  <c r="I707" i="1"/>
  <c r="I808" i="1"/>
  <c r="I2271" i="1"/>
  <c r="I1572" i="1"/>
  <c r="J1512" i="1"/>
  <c r="I530" i="1"/>
  <c r="I173" i="1"/>
  <c r="J21" i="1"/>
  <c r="J713" i="1"/>
  <c r="I1048" i="1"/>
  <c r="J466" i="1"/>
  <c r="I751" i="1"/>
  <c r="I339" i="1"/>
  <c r="J965" i="1"/>
  <c r="I913" i="1"/>
  <c r="J53" i="1"/>
  <c r="J249" i="1"/>
  <c r="I37" i="1"/>
  <c r="J836" i="1"/>
  <c r="J980" i="1"/>
  <c r="I63" i="1"/>
  <c r="I903" i="1"/>
  <c r="I390" i="1"/>
  <c r="J1450" i="1"/>
  <c r="J1777" i="1"/>
  <c r="I1416" i="1"/>
  <c r="J590" i="1"/>
  <c r="I1709" i="1"/>
  <c r="J621" i="1"/>
  <c r="J674" i="1"/>
  <c r="J71" i="1"/>
  <c r="J564" i="1"/>
  <c r="J1475" i="1"/>
  <c r="J568" i="1"/>
  <c r="J1233" i="1"/>
  <c r="J306" i="1"/>
  <c r="I1082" i="1"/>
  <c r="I1920" i="1"/>
  <c r="I1505" i="1"/>
  <c r="J2018" i="1"/>
  <c r="I471" i="1"/>
  <c r="I364" i="1"/>
  <c r="J42" i="1"/>
  <c r="J1685" i="1"/>
  <c r="J1935" i="1"/>
  <c r="J944" i="1"/>
  <c r="I757" i="1"/>
  <c r="J145" i="1"/>
  <c r="I447" i="1"/>
  <c r="J185" i="1"/>
  <c r="J149" i="1"/>
  <c r="I876" i="1"/>
  <c r="J919" i="1"/>
  <c r="I538" i="1"/>
  <c r="J682" i="1"/>
  <c r="J1105" i="1"/>
  <c r="I1123" i="1"/>
  <c r="I2592" i="1"/>
  <c r="I2474" i="1"/>
  <c r="J3248" i="1"/>
  <c r="I1443" i="1"/>
  <c r="J789" i="1"/>
  <c r="I1003" i="1"/>
  <c r="J1059" i="1"/>
  <c r="J1548" i="1"/>
  <c r="J616" i="1"/>
  <c r="J1061" i="1"/>
  <c r="J425" i="1"/>
  <c r="I328" i="1"/>
  <c r="I1444" i="1"/>
  <c r="I2270" i="1"/>
  <c r="J1208" i="1"/>
  <c r="J587" i="1"/>
  <c r="J1790" i="1"/>
  <c r="J1632" i="1"/>
  <c r="I1909" i="1"/>
  <c r="I573" i="1"/>
  <c r="I207" i="1"/>
  <c r="I165" i="1"/>
  <c r="J957" i="1"/>
  <c r="I727" i="1"/>
  <c r="I799" i="1"/>
  <c r="I579" i="1"/>
  <c r="J368" i="1"/>
  <c r="I161" i="1"/>
  <c r="I451" i="1"/>
  <c r="J480" i="1"/>
  <c r="J107" i="1"/>
  <c r="I152" i="1"/>
  <c r="I537" i="1"/>
  <c r="I240" i="1"/>
  <c r="I802" i="1"/>
  <c r="J1082" i="1"/>
  <c r="J625" i="1"/>
  <c r="I632" i="1"/>
  <c r="I693" i="1"/>
  <c r="I1063" i="1"/>
  <c r="I731" i="1"/>
  <c r="I1190" i="1"/>
  <c r="I1508" i="1"/>
  <c r="J1305" i="1"/>
  <c r="I590" i="1"/>
  <c r="J847" i="1"/>
  <c r="I1577" i="1"/>
  <c r="J580" i="1"/>
  <c r="I1040" i="1"/>
  <c r="I186" i="1"/>
  <c r="J451" i="1"/>
  <c r="J2035" i="1"/>
  <c r="J47" i="1"/>
  <c r="J382" i="1"/>
  <c r="I51" i="1"/>
  <c r="J612" i="1"/>
  <c r="J308" i="1"/>
  <c r="I1234" i="1"/>
  <c r="J989" i="1"/>
  <c r="J119" i="1"/>
  <c r="I151" i="1"/>
  <c r="I907" i="1"/>
  <c r="I672" i="1"/>
  <c r="I1580" i="1"/>
  <c r="J867" i="1"/>
  <c r="J2955" i="1"/>
  <c r="J541" i="1"/>
  <c r="J1627" i="1"/>
  <c r="J663" i="1"/>
  <c r="I1522" i="1"/>
  <c r="J1915" i="1"/>
  <c r="I908" i="1"/>
  <c r="I834" i="1"/>
  <c r="I2730" i="1"/>
  <c r="I1573" i="1"/>
  <c r="J44" i="1"/>
  <c r="I1561" i="1"/>
  <c r="J645" i="1"/>
  <c r="I1998" i="1"/>
  <c r="J2262" i="1"/>
  <c r="I849" i="1"/>
  <c r="J3254" i="1"/>
  <c r="J1299" i="1"/>
  <c r="J1171" i="1"/>
  <c r="I1533" i="1"/>
  <c r="J3055" i="1"/>
  <c r="J3002" i="1"/>
  <c r="J2147" i="1"/>
  <c r="J3223" i="1"/>
  <c r="I1320" i="1"/>
  <c r="I1270" i="1"/>
  <c r="J2473" i="1"/>
  <c r="J981" i="1"/>
  <c r="I461" i="1"/>
  <c r="I1238" i="1"/>
  <c r="J494" i="1"/>
  <c r="J1338" i="1"/>
  <c r="I392" i="1"/>
  <c r="J99" i="1"/>
  <c r="I1016" i="1"/>
  <c r="J1391" i="1"/>
  <c r="I2489" i="1"/>
  <c r="J1941" i="1"/>
  <c r="I885" i="1"/>
  <c r="J2082" i="1"/>
  <c r="J2326" i="1"/>
  <c r="I1961" i="1"/>
  <c r="I3732" i="1"/>
  <c r="J356" i="1"/>
  <c r="I561" i="1"/>
  <c r="I914" i="1"/>
  <c r="J361" i="1"/>
  <c r="J222" i="1"/>
  <c r="I2978" i="1"/>
  <c r="J1274" i="1"/>
  <c r="J619" i="1"/>
  <c r="I1568" i="1"/>
  <c r="J1213" i="1"/>
  <c r="J1335" i="1"/>
  <c r="J1744" i="1"/>
  <c r="J1119" i="1"/>
  <c r="J1206" i="1"/>
  <c r="I1541" i="1"/>
  <c r="J3191" i="1"/>
  <c r="I2127" i="1"/>
  <c r="J565" i="1"/>
  <c r="I1818" i="1"/>
  <c r="J1464" i="1"/>
  <c r="I2501" i="1"/>
  <c r="I958" i="1"/>
  <c r="I355" i="1"/>
  <c r="I613" i="1"/>
  <c r="I3590" i="1"/>
  <c r="J301" i="1"/>
  <c r="J851" i="1"/>
  <c r="J1466" i="1"/>
  <c r="I2500" i="1"/>
  <c r="I1629" i="1"/>
  <c r="J180" i="1"/>
  <c r="J1828" i="1"/>
  <c r="J1415" i="1"/>
  <c r="J1147" i="1"/>
  <c r="I2331" i="1"/>
  <c r="I572" i="1"/>
  <c r="J3383" i="1"/>
  <c r="I1535" i="1"/>
  <c r="J51" i="1"/>
  <c r="J573" i="1"/>
  <c r="I708" i="1"/>
  <c r="J334" i="1"/>
  <c r="J196" i="1"/>
  <c r="J664" i="1"/>
  <c r="J417" i="1"/>
  <c r="I211" i="1"/>
  <c r="I12" i="1"/>
  <c r="I1012" i="1"/>
  <c r="J54" i="1"/>
  <c r="J529" i="1"/>
  <c r="J973" i="1"/>
  <c r="I441" i="1"/>
  <c r="I455" i="1"/>
  <c r="J774" i="1"/>
  <c r="J395" i="1"/>
  <c r="I180" i="1"/>
  <c r="J1173" i="1"/>
  <c r="I835" i="1"/>
  <c r="I854" i="1"/>
  <c r="I1685" i="1"/>
  <c r="J1519" i="1"/>
  <c r="J36" i="1"/>
  <c r="J1221" i="1"/>
  <c r="J1186" i="1"/>
  <c r="I1170" i="1"/>
  <c r="J1049" i="1"/>
  <c r="J1920" i="1"/>
  <c r="J897" i="1"/>
  <c r="J752" i="1"/>
  <c r="J1157" i="1"/>
  <c r="I526" i="1"/>
  <c r="I651" i="1"/>
  <c r="J58" i="1"/>
  <c r="I1737" i="1"/>
  <c r="I386" i="1"/>
  <c r="I1191" i="1"/>
  <c r="I1366" i="1"/>
  <c r="J527" i="1"/>
  <c r="I2522" i="1"/>
  <c r="I359" i="1"/>
  <c r="J1100" i="1"/>
  <c r="J468" i="1"/>
  <c r="I313" i="1"/>
  <c r="J1146" i="1"/>
  <c r="I1511" i="1"/>
  <c r="I23" i="1"/>
  <c r="I84" i="1"/>
  <c r="J689" i="1"/>
  <c r="J1243" i="1"/>
  <c r="J766" i="1"/>
  <c r="J1606" i="1"/>
  <c r="J1190" i="1"/>
  <c r="J1454" i="1"/>
  <c r="I3325" i="1"/>
  <c r="J77" i="1"/>
  <c r="J1334" i="1"/>
  <c r="J1361" i="1"/>
  <c r="I1847" i="1"/>
  <c r="J1199" i="1"/>
  <c r="J1365" i="1"/>
  <c r="I2016" i="1"/>
  <c r="I755" i="1"/>
  <c r="I2674" i="1"/>
  <c r="J1414" i="1"/>
  <c r="I2170" i="1"/>
  <c r="J1326" i="1"/>
  <c r="I570" i="1"/>
  <c r="I3193" i="1"/>
  <c r="I2169" i="1"/>
  <c r="I2608" i="1"/>
  <c r="I2968" i="1"/>
  <c r="J459" i="1"/>
  <c r="I370" i="1"/>
  <c r="I1632" i="1"/>
  <c r="J341" i="1"/>
  <c r="I754" i="1"/>
  <c r="J2235" i="1"/>
  <c r="J352" i="1"/>
  <c r="J522" i="1"/>
  <c r="I1654" i="1"/>
  <c r="I2698" i="1"/>
  <c r="I1525" i="1"/>
  <c r="I1215" i="1"/>
  <c r="I1921" i="1"/>
  <c r="I414" i="1"/>
  <c r="J848" i="1"/>
  <c r="I146" i="1"/>
  <c r="I90" i="1"/>
  <c r="J1149" i="1"/>
  <c r="I317" i="1"/>
  <c r="I220" i="1"/>
  <c r="J502" i="1"/>
  <c r="J1809" i="1"/>
  <c r="I445" i="1"/>
  <c r="J1443" i="1"/>
  <c r="J1446" i="1"/>
  <c r="I226" i="1"/>
  <c r="J1536" i="1"/>
  <c r="J1509" i="1"/>
  <c r="I2001" i="1"/>
  <c r="I1288" i="1"/>
  <c r="I805" i="1"/>
  <c r="I1683" i="1"/>
  <c r="J1593" i="1"/>
  <c r="I1380" i="1"/>
  <c r="I18" i="1"/>
  <c r="I2323" i="1"/>
  <c r="I1885" i="1"/>
  <c r="J761" i="1"/>
  <c r="J131" i="1"/>
  <c r="I661" i="1"/>
  <c r="J1868" i="1"/>
  <c r="I584" i="1"/>
  <c r="I865" i="1"/>
  <c r="I536" i="1"/>
  <c r="I986" i="1"/>
  <c r="J1385" i="1"/>
  <c r="J1555" i="1"/>
  <c r="I1549" i="1"/>
  <c r="J204" i="1"/>
  <c r="I130" i="1"/>
  <c r="I3024" i="1"/>
  <c r="J1796" i="1"/>
  <c r="I1706" i="1"/>
  <c r="I4301" i="1"/>
  <c r="I302" i="1"/>
  <c r="I137" i="1"/>
  <c r="I429" i="1"/>
  <c r="I398" i="1"/>
  <c r="I286" i="1"/>
  <c r="I283" i="1"/>
  <c r="I245" i="1"/>
  <c r="J519" i="1"/>
  <c r="I489" i="1"/>
  <c r="J1159" i="1"/>
  <c r="J1210" i="1"/>
  <c r="I93" i="1"/>
  <c r="J325" i="1"/>
  <c r="J533" i="1"/>
  <c r="I1008" i="1"/>
  <c r="I1193" i="1"/>
  <c r="I281" i="1"/>
  <c r="I847" i="1"/>
  <c r="I850" i="1"/>
  <c r="J821" i="1"/>
  <c r="I2197" i="1"/>
  <c r="J238" i="1"/>
  <c r="J780" i="1"/>
  <c r="I1367" i="1"/>
  <c r="J140" i="1"/>
  <c r="I46" i="1"/>
  <c r="J465" i="1"/>
  <c r="I2257" i="1"/>
  <c r="I2430" i="1"/>
  <c r="I577" i="1"/>
  <c r="I310" i="1"/>
  <c r="J888" i="1"/>
  <c r="J858" i="1"/>
  <c r="J2387" i="1"/>
  <c r="J939" i="1"/>
  <c r="I362" i="1"/>
  <c r="I83" i="1"/>
  <c r="I1550" i="1"/>
  <c r="I1680" i="1"/>
  <c r="I888" i="1"/>
  <c r="I2076" i="1"/>
  <c r="I41" i="1"/>
  <c r="I256" i="1"/>
  <c r="I456" i="1"/>
  <c r="J832" i="1"/>
  <c r="I1249" i="1"/>
  <c r="I758" i="1"/>
  <c r="J1478" i="1"/>
  <c r="I1079" i="1"/>
  <c r="J10" i="1"/>
  <c r="I550" i="1"/>
  <c r="J1260" i="1"/>
  <c r="I64" i="1"/>
  <c r="I1615" i="1"/>
  <c r="J46" i="1"/>
  <c r="I2796" i="1"/>
  <c r="I309" i="1"/>
  <c r="I611" i="1"/>
  <c r="I815" i="1"/>
  <c r="J2270" i="1"/>
  <c r="J2882" i="1"/>
  <c r="J2353" i="1"/>
  <c r="J1819" i="1"/>
  <c r="I1154" i="1"/>
  <c r="I1974" i="1"/>
  <c r="I642" i="1"/>
  <c r="I1617" i="1"/>
  <c r="I2256" i="1"/>
  <c r="I1054" i="1"/>
  <c r="I2862" i="1"/>
  <c r="I233" i="1"/>
  <c r="J1805" i="1"/>
  <c r="J1734" i="1"/>
  <c r="I30" i="1"/>
  <c r="J117" i="1"/>
  <c r="I123" i="1"/>
  <c r="J576" i="1"/>
  <c r="I763" i="1"/>
  <c r="J597" i="1"/>
  <c r="J2691" i="1"/>
  <c r="J1702" i="1"/>
  <c r="J2498" i="1"/>
  <c r="J32" i="1"/>
  <c r="J1324" i="1"/>
  <c r="J1129" i="1"/>
  <c r="J1945" i="1"/>
  <c r="I2374" i="1"/>
  <c r="J1496" i="1"/>
  <c r="J1924" i="1"/>
  <c r="J1194" i="1"/>
  <c r="J1246" i="1"/>
  <c r="J710" i="1"/>
  <c r="I783" i="1"/>
  <c r="I1538" i="1"/>
  <c r="I1221" i="1"/>
  <c r="J2330" i="1"/>
  <c r="J221" i="1"/>
  <c r="I401" i="1"/>
  <c r="I2086" i="1"/>
  <c r="J868" i="1"/>
  <c r="J1248" i="1"/>
  <c r="J2429" i="1"/>
  <c r="J2877" i="1"/>
  <c r="I191" i="1"/>
  <c r="J2003" i="1"/>
  <c r="J3559" i="1"/>
  <c r="I1904" i="1"/>
  <c r="J1285" i="1"/>
  <c r="I163" i="1"/>
  <c r="I3654" i="1"/>
  <c r="I2409" i="1"/>
  <c r="I899" i="1"/>
  <c r="I900" i="1"/>
  <c r="I3650" i="1"/>
  <c r="I2401" i="1"/>
  <c r="J861" i="1"/>
  <c r="J2073" i="1"/>
  <c r="I1976" i="1"/>
  <c r="I1382" i="1"/>
  <c r="J2222" i="1"/>
  <c r="J1023" i="1"/>
  <c r="I1184" i="1"/>
  <c r="I2435" i="1"/>
  <c r="J1995" i="1"/>
  <c r="I1233" i="1"/>
  <c r="I2216" i="1"/>
  <c r="J1397" i="1"/>
  <c r="I1395" i="1"/>
  <c r="I2350" i="1"/>
  <c r="I678" i="1"/>
  <c r="I189" i="1"/>
  <c r="J1057" i="1"/>
  <c r="J374" i="1"/>
  <c r="I1625" i="1"/>
  <c r="J129" i="1"/>
  <c r="I24" i="1"/>
  <c r="I912" i="1"/>
  <c r="J177" i="1"/>
  <c r="I1192" i="1"/>
  <c r="J191" i="1"/>
  <c r="J1654" i="1"/>
  <c r="I1509" i="1"/>
  <c r="J2369" i="1"/>
  <c r="J1410" i="1"/>
  <c r="J634" i="1"/>
  <c r="J1081" i="1"/>
  <c r="J2112" i="1"/>
  <c r="J464" i="1"/>
  <c r="J268" i="1"/>
  <c r="I509" i="1"/>
  <c r="I1242" i="1"/>
  <c r="J1184" i="1"/>
  <c r="J1333" i="1"/>
  <c r="I1393" i="1"/>
  <c r="I652" i="1"/>
  <c r="J572" i="1"/>
  <c r="I3591" i="1"/>
  <c r="I230" i="1"/>
  <c r="I324" i="1"/>
  <c r="I292" i="1"/>
  <c r="I747" i="1"/>
  <c r="J1303" i="1"/>
  <c r="I27" i="1"/>
  <c r="J2255" i="1"/>
  <c r="I2321" i="1"/>
  <c r="J884" i="1"/>
  <c r="I587" i="1"/>
  <c r="J779" i="1"/>
  <c r="J37" i="1"/>
  <c r="I1108" i="1"/>
  <c r="I2376" i="1"/>
  <c r="J1925" i="1"/>
  <c r="I375" i="1"/>
  <c r="I2111" i="1"/>
  <c r="J2145" i="1"/>
  <c r="J252" i="1"/>
  <c r="J409" i="1"/>
  <c r="I270" i="1"/>
  <c r="I578" i="1"/>
  <c r="I3821" i="1"/>
  <c r="I1605" i="1"/>
  <c r="J2190" i="1"/>
  <c r="I1657" i="1"/>
  <c r="I2224" i="1"/>
  <c r="I1247" i="1"/>
  <c r="J864" i="1"/>
  <c r="I3937" i="1"/>
  <c r="I767" i="1"/>
  <c r="I4217" i="1"/>
  <c r="I893" i="1"/>
  <c r="I1738" i="1"/>
  <c r="I319" i="1"/>
  <c r="J1228" i="1"/>
  <c r="I743" i="1"/>
  <c r="I1037" i="1"/>
  <c r="J240" i="1"/>
  <c r="I383" i="1"/>
  <c r="I345" i="1"/>
  <c r="I367" i="1"/>
  <c r="J990" i="1"/>
  <c r="I749" i="1"/>
  <c r="I208" i="1"/>
  <c r="I295" i="1"/>
  <c r="I2345" i="1"/>
  <c r="I843" i="1"/>
  <c r="J762" i="1"/>
  <c r="J629" i="1"/>
  <c r="I665" i="1"/>
  <c r="I1503" i="1"/>
  <c r="I1834" i="1"/>
  <c r="I1007" i="1"/>
  <c r="J1141" i="1"/>
  <c r="I1257" i="1"/>
  <c r="J2001" i="1"/>
  <c r="J500" i="1"/>
  <c r="I1481" i="1"/>
  <c r="J951" i="1"/>
  <c r="I53" i="1"/>
  <c r="J1307" i="1"/>
  <c r="J2117" i="1"/>
  <c r="J1094" i="1"/>
  <c r="I1594" i="1"/>
  <c r="J35" i="1"/>
  <c r="I884" i="1"/>
  <c r="I1089" i="1"/>
  <c r="J72" i="1"/>
  <c r="I50" i="1"/>
  <c r="J489" i="1"/>
  <c r="J3351" i="1"/>
  <c r="J246" i="1"/>
  <c r="J151" i="1"/>
  <c r="I453" i="1"/>
  <c r="J1778" i="1"/>
  <c r="J510" i="1"/>
  <c r="J561" i="1"/>
  <c r="I2058" i="1"/>
  <c r="I430" i="1"/>
  <c r="J1999" i="1"/>
  <c r="J483" i="1"/>
  <c r="J1674" i="1"/>
  <c r="J933" i="1"/>
  <c r="J531" i="1"/>
  <c r="J517" i="1"/>
  <c r="J702" i="1"/>
  <c r="I1102" i="1"/>
  <c r="J349" i="1"/>
  <c r="J586" i="1"/>
  <c r="J678" i="1"/>
  <c r="I1943" i="1"/>
  <c r="J1114" i="1"/>
  <c r="J2525" i="1"/>
  <c r="I1223" i="1"/>
  <c r="J128" i="1"/>
  <c r="I2027" i="1"/>
  <c r="I1011" i="1"/>
  <c r="I3151" i="1"/>
  <c r="J122" i="1"/>
  <c r="J414" i="1"/>
  <c r="J159" i="1"/>
  <c r="J313" i="1"/>
  <c r="I2440" i="1"/>
  <c r="J3695" i="1"/>
  <c r="I1259" i="1"/>
  <c r="I3853" i="1"/>
  <c r="I1743" i="1"/>
  <c r="J3489" i="1"/>
  <c r="J1722" i="1"/>
  <c r="J1721" i="1"/>
  <c r="I1669" i="1"/>
  <c r="J966" i="1"/>
  <c r="J1979" i="1"/>
  <c r="I2349" i="1"/>
  <c r="J1239" i="1"/>
  <c r="I2380" i="1"/>
  <c r="I1043" i="1"/>
  <c r="I356" i="1"/>
  <c r="I1010" i="1"/>
  <c r="J1495" i="1"/>
  <c r="I78" i="1"/>
  <c r="J738" i="1"/>
  <c r="J2021" i="1"/>
  <c r="J1549" i="1"/>
  <c r="J3095" i="1"/>
  <c r="I959" i="1"/>
  <c r="J188" i="1"/>
  <c r="J934" i="1"/>
  <c r="I260" i="1"/>
  <c r="J404" i="1"/>
  <c r="J2311" i="1"/>
  <c r="I2192" i="1"/>
  <c r="J1306" i="1"/>
  <c r="I2330" i="1"/>
  <c r="I1085" i="1"/>
  <c r="I1126" i="1"/>
  <c r="J2101" i="1"/>
  <c r="J3511" i="1"/>
  <c r="I2834" i="1"/>
  <c r="I2171" i="1"/>
  <c r="J1024" i="1"/>
  <c r="I2982" i="1"/>
  <c r="I3372" i="1"/>
  <c r="I1432" i="1"/>
  <c r="J1757" i="1"/>
  <c r="J442" i="1"/>
  <c r="J3211" i="1"/>
  <c r="J1913" i="1"/>
  <c r="J235" i="1"/>
  <c r="J1545" i="1"/>
  <c r="J512" i="1"/>
  <c r="J2000" i="1"/>
  <c r="J456" i="1"/>
  <c r="J1473" i="1"/>
  <c r="J277" i="1"/>
  <c r="I2750" i="1"/>
  <c r="J635" i="1"/>
  <c r="I493" i="1"/>
  <c r="I1487" i="1"/>
  <c r="J2230" i="1"/>
  <c r="J3295" i="1"/>
  <c r="I1817" i="1"/>
  <c r="I1811" i="1"/>
  <c r="J1174" i="1"/>
  <c r="I583" i="1"/>
  <c r="J662" i="1"/>
  <c r="I920" i="1"/>
  <c r="J1136" i="1"/>
  <c r="J632" i="1"/>
  <c r="J986" i="1"/>
  <c r="J274" i="1"/>
  <c r="J953" i="1"/>
  <c r="I1966" i="1"/>
  <c r="J770" i="1"/>
  <c r="J781" i="1"/>
  <c r="I149" i="1"/>
  <c r="I740" i="1"/>
  <c r="I568" i="1"/>
  <c r="I2125" i="1"/>
  <c r="I663" i="1"/>
  <c r="I365" i="1"/>
  <c r="I2039" i="1"/>
  <c r="J628" i="1"/>
  <c r="I508" i="1"/>
  <c r="J967" i="1"/>
  <c r="I897" i="1"/>
  <c r="J318" i="1"/>
  <c r="I734" i="1"/>
  <c r="J1317" i="1"/>
  <c r="J776" i="1"/>
  <c r="J1337" i="1"/>
  <c r="J1981" i="1"/>
  <c r="J603" i="1"/>
  <c r="J929" i="1"/>
  <c r="J1125" i="1"/>
  <c r="I576" i="1"/>
  <c r="I1902" i="1"/>
  <c r="J845" i="1"/>
  <c r="J1862" i="1"/>
  <c r="J797" i="1"/>
  <c r="J711" i="1"/>
  <c r="J22" i="1"/>
  <c r="I2503" i="1"/>
  <c r="I363" i="1"/>
  <c r="J1854" i="1"/>
  <c r="I168" i="1"/>
  <c r="J948" i="1"/>
  <c r="J2267" i="1"/>
  <c r="I1129" i="1"/>
  <c r="J577" i="1"/>
  <c r="J842" i="1"/>
  <c r="J1713" i="1"/>
  <c r="I2986" i="1"/>
  <c r="I833" i="1"/>
  <c r="J2087" i="1"/>
  <c r="J1097" i="1"/>
  <c r="J1063" i="1"/>
  <c r="I219" i="1"/>
  <c r="J1556" i="1"/>
  <c r="I3784" i="1"/>
  <c r="I1058" i="1"/>
  <c r="I1532" i="1"/>
  <c r="I2684" i="1"/>
  <c r="J2443" i="1"/>
  <c r="I3049" i="1"/>
  <c r="J317" i="1"/>
  <c r="I1187" i="1"/>
  <c r="I2261" i="1"/>
  <c r="J1109" i="1"/>
  <c r="J1009" i="1"/>
  <c r="I3686" i="1"/>
  <c r="I949" i="1"/>
  <c r="I1967" i="1"/>
  <c r="I623" i="1"/>
  <c r="J1611" i="1"/>
  <c r="J1479" i="1"/>
  <c r="I327" i="1"/>
  <c r="I1790" i="1"/>
  <c r="J2350" i="1"/>
  <c r="J2100" i="1"/>
  <c r="J2453" i="1"/>
  <c r="I353" i="1"/>
  <c r="J1062" i="1"/>
  <c r="I421" i="1"/>
  <c r="I1135" i="1"/>
  <c r="I1098" i="1"/>
  <c r="J184" i="1"/>
  <c r="J106" i="1"/>
  <c r="J2612" i="1"/>
  <c r="J720" i="1"/>
  <c r="J551" i="1"/>
  <c r="J1380" i="1"/>
  <c r="I4045" i="1"/>
  <c r="I1749" i="1"/>
  <c r="I2007" i="1"/>
  <c r="J1906" i="1"/>
  <c r="I2223" i="1"/>
  <c r="J1749" i="1"/>
  <c r="I1801" i="1"/>
  <c r="I382" i="1"/>
  <c r="J1607" i="1"/>
  <c r="J3303" i="1"/>
  <c r="J704" i="1"/>
  <c r="J2649" i="1"/>
  <c r="I1062" i="1"/>
  <c r="J2275" i="1"/>
  <c r="J4024" i="1"/>
  <c r="J189" i="1"/>
  <c r="J2397" i="1"/>
  <c r="J902" i="1"/>
  <c r="J337" i="1"/>
  <c r="I3065" i="1"/>
  <c r="J1387" i="1"/>
  <c r="I4237" i="1"/>
  <c r="I2249" i="1"/>
  <c r="J693" i="1"/>
  <c r="J1820" i="1"/>
  <c r="I246" i="1"/>
  <c r="J130" i="1"/>
  <c r="I416" i="1"/>
  <c r="I1371" i="1"/>
  <c r="I2606" i="1"/>
  <c r="I2218" i="1"/>
  <c r="J2485" i="1"/>
  <c r="I3871" i="1"/>
  <c r="I2242" i="1"/>
  <c r="I2747" i="1"/>
  <c r="J4171" i="1"/>
  <c r="I2471" i="1"/>
  <c r="I1400" i="1"/>
  <c r="I3645" i="1"/>
  <c r="J286" i="1"/>
  <c r="I440" i="1"/>
  <c r="I476" i="1"/>
  <c r="J885" i="1"/>
  <c r="I1524" i="1"/>
  <c r="J606" i="1"/>
  <c r="J262" i="1"/>
  <c r="I202" i="1"/>
  <c r="J97" i="1"/>
  <c r="I655" i="1"/>
  <c r="J1222" i="1"/>
  <c r="I643" i="1"/>
  <c r="J709" i="1"/>
  <c r="J677" i="1"/>
  <c r="J700" i="1"/>
  <c r="I257" i="1"/>
  <c r="J2329" i="1"/>
  <c r="I243" i="1"/>
  <c r="I625" i="1"/>
  <c r="I2067" i="1"/>
  <c r="J1719" i="1"/>
  <c r="I786" i="1"/>
  <c r="I2012" i="1"/>
  <c r="J2317" i="1"/>
  <c r="J1086" i="1"/>
  <c r="I135" i="1"/>
  <c r="I488" i="1"/>
  <c r="J736" i="1"/>
  <c r="I10" i="1"/>
  <c r="I457" i="1"/>
  <c r="I1458" i="1"/>
  <c r="I784" i="1"/>
  <c r="I3800" i="1"/>
  <c r="J2571" i="1"/>
  <c r="J1065" i="1"/>
  <c r="J974" i="1"/>
  <c r="J3784" i="1"/>
  <c r="I558" i="1"/>
  <c r="J65" i="1"/>
  <c r="I1206" i="1"/>
  <c r="I97" i="1"/>
  <c r="J2105" i="1"/>
  <c r="I1327" i="1"/>
  <c r="I1239" i="1"/>
  <c r="I2253" i="1"/>
  <c r="I276" i="1"/>
  <c r="I2104" i="1"/>
  <c r="I210" i="1"/>
  <c r="J74" i="1"/>
  <c r="J631" i="1"/>
  <c r="J2057" i="1"/>
  <c r="I533" i="1"/>
  <c r="J2090" i="1"/>
  <c r="J472" i="1"/>
  <c r="J210" i="1"/>
  <c r="J1262" i="1"/>
  <c r="J1264" i="1"/>
  <c r="I1589" i="1"/>
  <c r="J225" i="1"/>
  <c r="I1849" i="1"/>
  <c r="J115" i="1"/>
  <c r="J1133" i="1"/>
  <c r="I477" i="1"/>
  <c r="J258" i="1"/>
  <c r="I120" i="1"/>
  <c r="I2467" i="1"/>
  <c r="J2293" i="1"/>
  <c r="J2206" i="1"/>
  <c r="I1891" i="1"/>
  <c r="I775" i="1"/>
  <c r="J2102" i="1"/>
  <c r="J1658" i="1"/>
  <c r="I951" i="1"/>
  <c r="I301" i="1"/>
  <c r="J1180" i="1"/>
  <c r="I874" i="1"/>
  <c r="I1117" i="1"/>
  <c r="I209" i="1"/>
  <c r="J1122" i="1"/>
  <c r="I237" i="1"/>
  <c r="I3400" i="1"/>
  <c r="I1457" i="1"/>
  <c r="J730" i="1"/>
  <c r="I1180" i="1"/>
  <c r="J291" i="1"/>
  <c r="J1787" i="1"/>
  <c r="J1785" i="1"/>
  <c r="I1674" i="1"/>
  <c r="I1433" i="1"/>
  <c r="J2245" i="1"/>
  <c r="J1037" i="1"/>
  <c r="I196" i="1"/>
  <c r="J96" i="1"/>
  <c r="I1022" i="1"/>
  <c r="J305" i="1"/>
  <c r="J2909" i="1"/>
  <c r="I935" i="1"/>
  <c r="I896" i="1"/>
  <c r="J2924" i="1"/>
  <c r="I2745" i="1"/>
  <c r="I667" i="1"/>
  <c r="I1964" i="1"/>
  <c r="I2297" i="1"/>
  <c r="J2263" i="1"/>
  <c r="I771" i="1"/>
  <c r="I2919" i="1"/>
  <c r="I2397" i="1"/>
  <c r="I2252" i="1"/>
  <c r="I1340" i="1"/>
  <c r="J1093" i="1"/>
  <c r="I2911" i="1"/>
  <c r="J3125" i="1"/>
  <c r="I2594" i="1"/>
  <c r="I1645" i="1"/>
  <c r="I1774" i="1"/>
  <c r="I446" i="1"/>
  <c r="I2366" i="1"/>
  <c r="J1241" i="1"/>
  <c r="J2717" i="1"/>
  <c r="I2782" i="1"/>
  <c r="I2922" i="1"/>
  <c r="I2888" i="1"/>
  <c r="J2025" i="1"/>
  <c r="I360" i="1"/>
  <c r="J3306" i="1"/>
  <c r="J1107" i="1"/>
  <c r="I662" i="1"/>
  <c r="I422" i="1"/>
  <c r="J376" i="1"/>
  <c r="J1140" i="1"/>
  <c r="J1158" i="1"/>
  <c r="J484" i="1"/>
  <c r="J236" i="1"/>
  <c r="I225" i="1"/>
  <c r="I1374" i="1"/>
  <c r="I793" i="1"/>
  <c r="J1857" i="1"/>
  <c r="I1132" i="1"/>
  <c r="I1348" i="1"/>
  <c r="I801" i="1"/>
  <c r="J1706" i="1"/>
  <c r="I1425" i="1"/>
  <c r="I2846" i="1"/>
  <c r="I1349" i="1"/>
  <c r="J1359" i="1"/>
  <c r="I2060" i="1"/>
  <c r="J167" i="1"/>
  <c r="I2874" i="1"/>
  <c r="I2864" i="1"/>
  <c r="I122" i="1"/>
  <c r="J1990" i="1"/>
  <c r="J1411" i="1"/>
  <c r="I1262" i="1"/>
  <c r="I1142" i="1"/>
  <c r="J748" i="1"/>
  <c r="I869" i="1"/>
  <c r="I782" i="1"/>
  <c r="I4345" i="1"/>
  <c r="J431" i="1"/>
  <c r="J1276" i="1"/>
  <c r="J718" i="1"/>
  <c r="J1852" i="1"/>
  <c r="J1137" i="1"/>
  <c r="I813" i="1"/>
  <c r="J2996" i="1"/>
  <c r="J860" i="1"/>
  <c r="J1711" i="1"/>
  <c r="J1772" i="1"/>
  <c r="J1200" i="1"/>
  <c r="I2363" i="1"/>
  <c r="I206" i="1"/>
  <c r="I1954" i="1"/>
  <c r="I1403" i="1"/>
  <c r="I2051" i="1"/>
  <c r="I1612" i="1"/>
  <c r="J1560" i="1"/>
  <c r="I268" i="1"/>
  <c r="I4349" i="1"/>
  <c r="I1740" i="1"/>
  <c r="I3029" i="1"/>
  <c r="J1861" i="1"/>
  <c r="J3623" i="1"/>
  <c r="I1056" i="1"/>
  <c r="J1812" i="1"/>
  <c r="J1620" i="1"/>
  <c r="J1546" i="1"/>
  <c r="J595" i="1"/>
  <c r="J2704" i="1"/>
  <c r="I4605" i="1"/>
  <c r="J1487" i="1"/>
  <c r="I1342" i="1"/>
  <c r="J172" i="1"/>
  <c r="I1864" i="1"/>
  <c r="J2008" i="1"/>
  <c r="J1758" i="1"/>
  <c r="J3063" i="1"/>
  <c r="I1341" i="1"/>
  <c r="I481" i="1"/>
  <c r="J1731" i="1"/>
  <c r="J2804" i="1"/>
  <c r="J181" i="1"/>
  <c r="I1197" i="1"/>
  <c r="I3335" i="1"/>
  <c r="I3833" i="1"/>
  <c r="J1962" i="1"/>
  <c r="I2726" i="1"/>
  <c r="I1004" i="1"/>
  <c r="I34" i="1"/>
  <c r="J978" i="1"/>
  <c r="I67" i="1"/>
  <c r="I2617" i="1"/>
  <c r="J1612" i="1"/>
  <c r="J2622" i="1"/>
  <c r="I2185" i="1"/>
  <c r="J1357" i="1"/>
  <c r="I2739" i="1"/>
  <c r="J1227" i="1"/>
  <c r="I2237" i="1"/>
  <c r="J3097" i="1"/>
  <c r="J1152" i="1"/>
  <c r="J1840" i="1"/>
  <c r="I3540" i="1"/>
  <c r="I982" i="1"/>
  <c r="I2937" i="1"/>
  <c r="I3285" i="1"/>
  <c r="I3789" i="1"/>
  <c r="I2809" i="1"/>
  <c r="I3695" i="1"/>
  <c r="I3004" i="1"/>
  <c r="J3078" i="1"/>
  <c r="J2063" i="1"/>
  <c r="I2696" i="1"/>
  <c r="I2136" i="1"/>
  <c r="J1216" i="1"/>
  <c r="J1101" i="1"/>
  <c r="J2646" i="1"/>
  <c r="I756" i="1"/>
  <c r="I1045" i="1"/>
  <c r="I1665" i="1"/>
  <c r="J2569" i="1"/>
  <c r="I1828" i="1"/>
  <c r="I2287" i="1"/>
  <c r="I1386" i="1"/>
  <c r="J2375" i="1"/>
  <c r="J1481" i="1"/>
  <c r="J834" i="1"/>
  <c r="J1895" i="1"/>
  <c r="J2059" i="1"/>
  <c r="J241" i="1"/>
  <c r="J695" i="1"/>
  <c r="J3437" i="1"/>
  <c r="I837" i="1"/>
  <c r="I2822" i="1"/>
  <c r="J758" i="1"/>
  <c r="I352" i="1"/>
  <c r="I996" i="1"/>
  <c r="J154" i="1"/>
  <c r="J839" i="1"/>
  <c r="J75" i="1"/>
  <c r="I199" i="1"/>
  <c r="J155" i="1"/>
  <c r="J941" i="1"/>
  <c r="J243" i="1"/>
  <c r="J322" i="1"/>
  <c r="J728" i="1"/>
  <c r="J193" i="1"/>
  <c r="J2109" i="1"/>
  <c r="I1356" i="1"/>
  <c r="J813" i="1"/>
  <c r="J1278" i="1"/>
  <c r="J1175" i="1"/>
  <c r="I1144" i="1"/>
  <c r="I1557" i="1"/>
  <c r="I681" i="1"/>
  <c r="I2274" i="1"/>
  <c r="I1695" i="1"/>
  <c r="J2207" i="1"/>
  <c r="J1822" i="1"/>
  <c r="J320" i="1"/>
  <c r="I1544" i="1"/>
  <c r="J1073" i="1"/>
  <c r="I1410" i="1"/>
  <c r="I1813" i="1"/>
  <c r="I1601" i="1"/>
  <c r="J4166" i="1"/>
  <c r="I232" i="1"/>
  <c r="I569" i="1"/>
  <c r="J1663" i="1"/>
  <c r="J2763" i="1"/>
  <c r="I475" i="1"/>
  <c r="J1254" i="1"/>
  <c r="I1826" i="1"/>
  <c r="J526" i="1"/>
  <c r="J2800" i="1"/>
  <c r="J3299" i="1"/>
  <c r="J114" i="1"/>
  <c r="J1909" i="1"/>
  <c r="I2942" i="1"/>
  <c r="I1798" i="1"/>
  <c r="J2363" i="1"/>
  <c r="J1930" i="1"/>
  <c r="J1204" i="1"/>
  <c r="I2163" i="1"/>
  <c r="I1907" i="1"/>
  <c r="J937" i="1"/>
  <c r="J1364" i="1"/>
  <c r="I80" i="1"/>
  <c r="I721" i="1"/>
  <c r="J1520" i="1"/>
  <c r="I2210" i="1"/>
  <c r="J2418" i="1"/>
  <c r="I505" i="1"/>
  <c r="J1588" i="1"/>
  <c r="I2840" i="1"/>
  <c r="J3430" i="1"/>
  <c r="I4546" i="1"/>
  <c r="I1769" i="1"/>
  <c r="J1110" i="1"/>
  <c r="J2586" i="1"/>
  <c r="J1554" i="1"/>
  <c r="I1350" i="1"/>
  <c r="I2736" i="1"/>
  <c r="I595" i="1"/>
  <c r="I3010" i="1"/>
  <c r="J1150" i="1"/>
  <c r="I2748" i="1"/>
  <c r="I2475" i="1"/>
  <c r="I1077" i="1"/>
  <c r="I2069" i="1"/>
  <c r="I2890" i="1"/>
  <c r="J3317" i="1"/>
  <c r="I2186" i="1"/>
  <c r="I1166" i="1"/>
  <c r="I412" i="1"/>
  <c r="I800" i="1"/>
  <c r="I203" i="1"/>
  <c r="J59" i="1"/>
  <c r="I2157" i="1"/>
  <c r="J1438" i="1"/>
  <c r="I2758" i="1"/>
  <c r="J545" i="1"/>
  <c r="J3361" i="1"/>
  <c r="J552" i="1"/>
  <c r="I2158" i="1"/>
  <c r="I3061" i="1"/>
  <c r="J391" i="1"/>
  <c r="I701" i="1"/>
  <c r="I1882" i="1"/>
  <c r="I3563" i="1"/>
  <c r="I624" i="1"/>
  <c r="J2434" i="1"/>
  <c r="J1966" i="1"/>
  <c r="I1112" i="1"/>
  <c r="J345" i="1"/>
  <c r="J2377" i="1"/>
  <c r="I2816" i="1"/>
  <c r="I3489" i="1"/>
  <c r="I1352" i="1"/>
  <c r="I2140" i="1"/>
  <c r="I2258" i="1"/>
  <c r="I2873" i="1"/>
  <c r="I2295" i="1"/>
  <c r="I644" i="1"/>
  <c r="J84" i="1"/>
  <c r="I1894" i="1"/>
  <c r="J787" i="1"/>
  <c r="J3527" i="1"/>
  <c r="I1231" i="1"/>
  <c r="I1333" i="1"/>
  <c r="I1384" i="1"/>
  <c r="I1850" i="1"/>
  <c r="I970" i="1"/>
  <c r="I1363" i="1"/>
  <c r="J2366" i="1"/>
  <c r="J3286" i="1"/>
  <c r="I1621" i="1"/>
  <c r="I600" i="1"/>
  <c r="I2393" i="1"/>
  <c r="J3151" i="1"/>
  <c r="J1582" i="1"/>
  <c r="I1995" i="1"/>
  <c r="I2570" i="1"/>
  <c r="J585" i="1"/>
  <c r="I1119" i="1"/>
  <c r="I605" i="1"/>
  <c r="J726" i="1"/>
  <c r="I116" i="1"/>
  <c r="I177" i="1"/>
  <c r="I371" i="1"/>
  <c r="I236" i="1"/>
  <c r="J1523" i="1"/>
  <c r="J109" i="1"/>
  <c r="J1492" i="1"/>
  <c r="J1079" i="1"/>
  <c r="I1582" i="1"/>
  <c r="I2025" i="1"/>
  <c r="I956" i="1"/>
  <c r="I307" i="1"/>
  <c r="J1885" i="1"/>
  <c r="I2269" i="1"/>
  <c r="I2645" i="1"/>
  <c r="I603" i="1"/>
  <c r="J2862" i="1"/>
  <c r="I823" i="1"/>
  <c r="J1156" i="1"/>
  <c r="J1212" i="1"/>
  <c r="I2173" i="1"/>
  <c r="I931" i="1"/>
  <c r="I1294" i="1"/>
  <c r="J2103" i="1"/>
  <c r="J1329" i="1"/>
  <c r="I2250" i="1"/>
  <c r="I521" i="1"/>
  <c r="I3736" i="1"/>
  <c r="J1547" i="1"/>
  <c r="I2241" i="1"/>
  <c r="I3808" i="1"/>
  <c r="J2887" i="1"/>
  <c r="I2658" i="1"/>
  <c r="I3142" i="1"/>
  <c r="I2462" i="1"/>
  <c r="J647" i="1"/>
  <c r="J715" i="1"/>
  <c r="I638" i="1"/>
  <c r="I1354" i="1"/>
  <c r="J562" i="1"/>
  <c r="I1345" i="1"/>
  <c r="J3032" i="1"/>
  <c r="I2472" i="1"/>
  <c r="J1424" i="1"/>
  <c r="I688" i="1"/>
  <c r="I1208" i="1"/>
  <c r="J1403" i="1"/>
  <c r="I2773" i="1"/>
  <c r="J991" i="1"/>
  <c r="I2133" i="1"/>
  <c r="J85" i="1"/>
  <c r="I2556" i="1"/>
  <c r="J2906" i="1"/>
  <c r="I1702" i="1"/>
  <c r="J2185" i="1"/>
  <c r="J344" i="1"/>
  <c r="I3577" i="1"/>
  <c r="J1811" i="1"/>
  <c r="I809" i="1"/>
  <c r="J1027" i="1"/>
  <c r="I1776" i="1"/>
  <c r="I291" i="1"/>
  <c r="I1194" i="1"/>
  <c r="I1727" i="1"/>
  <c r="J643" i="1"/>
  <c r="J2412" i="1"/>
  <c r="I1159" i="1"/>
  <c r="J2152" i="1"/>
  <c r="J166" i="1"/>
  <c r="I2878" i="1"/>
  <c r="I3526" i="1"/>
  <c r="I851" i="1"/>
  <c r="J626" i="1"/>
  <c r="J2166" i="1"/>
  <c r="I1667" i="1"/>
  <c r="J326" i="1"/>
  <c r="J182" i="1"/>
  <c r="J1629" i="1"/>
  <c r="I744" i="1"/>
  <c r="I2246" i="1"/>
  <c r="I1118" i="1"/>
  <c r="J823" i="1"/>
  <c r="I1490" i="1"/>
  <c r="I1815" i="1"/>
  <c r="I35" i="1"/>
  <c r="I1417" i="1"/>
  <c r="I966" i="1"/>
  <c r="I866" i="1"/>
  <c r="I2031" i="1"/>
  <c r="J1755" i="1"/>
  <c r="I95" i="1"/>
  <c r="I1381" i="1"/>
  <c r="I1671" i="1"/>
  <c r="J2467" i="1"/>
  <c r="I394" i="1"/>
  <c r="I3188" i="1"/>
  <c r="J1759" i="1"/>
  <c r="I1313" i="1"/>
  <c r="I361" i="1"/>
  <c r="J1794" i="1"/>
  <c r="I2245" i="1"/>
  <c r="I3564" i="1"/>
  <c r="I1282" i="1"/>
  <c r="I999" i="1"/>
  <c r="J332" i="1"/>
  <c r="J230" i="1"/>
  <c r="I504" i="1"/>
  <c r="I282" i="1"/>
  <c r="J1953" i="1"/>
  <c r="I2449" i="1"/>
  <c r="J3371" i="1"/>
  <c r="I593" i="1"/>
  <c r="I3358" i="1"/>
  <c r="J2772" i="1"/>
  <c r="I748" i="1"/>
  <c r="J2050" i="1"/>
  <c r="I1835" i="1"/>
  <c r="J1017" i="1"/>
  <c r="I2262" i="1"/>
  <c r="J2512" i="1"/>
  <c r="J3267" i="1"/>
  <c r="J1486" i="1"/>
  <c r="I3786" i="1"/>
  <c r="I1391" i="1"/>
  <c r="I811" i="1"/>
  <c r="J251" i="1"/>
  <c r="J242" i="1"/>
  <c r="I326" i="1"/>
  <c r="I68" i="1"/>
  <c r="J1342" i="1"/>
  <c r="J1258" i="1"/>
  <c r="I499" i="1"/>
  <c r="J772" i="1"/>
  <c r="I138" i="1"/>
  <c r="J1311" i="1"/>
  <c r="J895" i="1"/>
  <c r="J2827" i="1"/>
  <c r="I94" i="1"/>
  <c r="I403" i="1"/>
  <c r="I2438" i="1"/>
  <c r="I1429" i="1"/>
  <c r="I308" i="1"/>
  <c r="I535" i="1"/>
  <c r="J370" i="1"/>
  <c r="I705" i="1"/>
  <c r="I928" i="1"/>
  <c r="I321" i="1"/>
  <c r="I712" i="1"/>
  <c r="J2075" i="1"/>
  <c r="J1132" i="1"/>
  <c r="I1971" i="1"/>
  <c r="I2839" i="1"/>
  <c r="J1968" i="1"/>
  <c r="J18" i="1"/>
  <c r="J448" i="1"/>
  <c r="I2062" i="1"/>
  <c r="J979" i="1"/>
  <c r="I2633" i="1"/>
  <c r="I4173" i="1"/>
  <c r="J1153" i="1"/>
  <c r="J2382" i="1"/>
  <c r="I978" i="1"/>
  <c r="I1438" i="1"/>
  <c r="J244" i="1"/>
  <c r="I2285" i="1"/>
  <c r="J518" i="1"/>
  <c r="J763" i="1"/>
  <c r="J1259" i="1"/>
  <c r="J1429" i="1"/>
  <c r="J514" i="1"/>
  <c r="J3577" i="1"/>
  <c r="J81" i="1"/>
  <c r="I2083" i="1"/>
  <c r="J1412" i="1"/>
  <c r="I2713" i="1"/>
  <c r="J1013" i="1"/>
  <c r="J1838" i="1"/>
  <c r="J1207" i="1"/>
  <c r="J3639" i="1"/>
  <c r="J3175" i="1"/>
  <c r="I2506" i="1"/>
  <c r="J3439" i="1"/>
  <c r="J1570" i="1"/>
  <c r="J2851" i="1"/>
  <c r="I2426" i="1"/>
  <c r="I478" i="1"/>
  <c r="J826" i="1"/>
  <c r="J754" i="1"/>
  <c r="J1537" i="1"/>
  <c r="I88" i="1"/>
  <c r="I1795" i="1"/>
  <c r="J706" i="1"/>
  <c r="J3039" i="1"/>
  <c r="I2215" i="1"/>
  <c r="I3247" i="1"/>
  <c r="J651" i="1"/>
  <c r="I1278" i="1"/>
  <c r="I2466" i="1"/>
  <c r="I1324" i="1"/>
  <c r="I1450" i="1"/>
  <c r="I2392" i="1"/>
  <c r="J557" i="1"/>
  <c r="J467" i="1"/>
  <c r="I1483" i="1"/>
  <c r="J2558" i="1"/>
  <c r="I910" i="1"/>
  <c r="I376" i="1"/>
  <c r="J506" i="1"/>
  <c r="J141" i="1"/>
  <c r="I2084" i="1"/>
  <c r="J173" i="1"/>
  <c r="I1421" i="1"/>
  <c r="J1665" i="1"/>
  <c r="J850" i="1"/>
  <c r="J1732" i="1"/>
  <c r="J2672" i="1"/>
  <c r="J3352" i="1"/>
  <c r="I1116" i="1"/>
  <c r="I1989" i="1"/>
  <c r="I2300" i="1"/>
  <c r="I1362" i="1"/>
  <c r="I399" i="1"/>
  <c r="J1291" i="1"/>
  <c r="I1788" i="1"/>
  <c r="I3195" i="1"/>
  <c r="I213" i="1"/>
  <c r="I3499" i="1"/>
  <c r="J1698" i="1"/>
  <c r="J423" i="1"/>
  <c r="I424" i="1"/>
  <c r="J2273" i="1"/>
  <c r="J1096" i="1"/>
  <c r="J1007" i="1"/>
  <c r="J976" i="1"/>
  <c r="I2103" i="1"/>
  <c r="I592" i="1"/>
  <c r="I780" i="1"/>
  <c r="J1780" i="1"/>
  <c r="J2271" i="1"/>
  <c r="I261" i="1"/>
  <c r="I148" i="1"/>
  <c r="I1051" i="1"/>
  <c r="J2036" i="1"/>
  <c r="I3093" i="1"/>
  <c r="J3480" i="1"/>
  <c r="I1235" i="1"/>
  <c r="I407" i="1"/>
  <c r="J2669" i="1"/>
  <c r="J1585" i="1"/>
  <c r="J1350" i="1"/>
  <c r="J593" i="1"/>
  <c r="I710" i="1"/>
  <c r="I413" i="1"/>
  <c r="J1618" i="1"/>
  <c r="J237" i="1"/>
  <c r="J688" i="1"/>
  <c r="J2673" i="1"/>
  <c r="I1120" i="1"/>
  <c r="J2900" i="1"/>
  <c r="J1177" i="1"/>
  <c r="I739" i="1"/>
  <c r="I1520" i="1"/>
  <c r="I224" i="1"/>
  <c r="I1681" i="1"/>
  <c r="I3083" i="1"/>
  <c r="I2451" i="1"/>
  <c r="I596" i="1"/>
  <c r="I1153" i="1"/>
  <c r="J2205" i="1"/>
  <c r="I2407" i="1"/>
  <c r="J3736" i="1"/>
  <c r="I58" i="1"/>
  <c r="I2425" i="1"/>
  <c r="J1267" i="1"/>
  <c r="I2112" i="1"/>
  <c r="J1390" i="1"/>
  <c r="I2800" i="1"/>
  <c r="J2209" i="1"/>
  <c r="I1534" i="1"/>
  <c r="J1192" i="1"/>
  <c r="I3981" i="1"/>
  <c r="I294" i="1"/>
  <c r="J697" i="1"/>
  <c r="I1903" i="1"/>
  <c r="J1445" i="1"/>
  <c r="J2526" i="1"/>
  <c r="I52" i="1"/>
  <c r="I3069" i="1"/>
  <c r="I1186" i="1"/>
  <c r="J394" i="1"/>
  <c r="J849" i="1"/>
  <c r="I1407" i="1"/>
  <c r="J896" i="1"/>
  <c r="J3359" i="1"/>
  <c r="J2061" i="1"/>
  <c r="J1339" i="1"/>
  <c r="J649" i="1"/>
  <c r="J946" i="1"/>
  <c r="I2803" i="1"/>
  <c r="J1229" i="1"/>
  <c r="I4137" i="1"/>
  <c r="I1071" i="1"/>
  <c r="J1793" i="1"/>
  <c r="J2621" i="1"/>
  <c r="J962" i="1"/>
  <c r="I1136" i="1"/>
  <c r="I1694" i="1"/>
  <c r="I2081" i="1"/>
  <c r="J1319" i="1"/>
  <c r="I1927" i="1"/>
  <c r="I344" i="1"/>
  <c r="J968" i="1"/>
  <c r="I3323" i="1"/>
  <c r="I503" i="1"/>
  <c r="J2545" i="1"/>
  <c r="J712" i="1"/>
  <c r="I1217" i="1"/>
  <c r="I2322" i="1"/>
  <c r="I402" i="1"/>
  <c r="I936" i="1"/>
  <c r="J1602" i="1"/>
  <c r="I2611" i="1"/>
  <c r="I2094" i="1"/>
  <c r="I2175" i="1"/>
  <c r="J162" i="1"/>
  <c r="J3047" i="1"/>
  <c r="I909" i="1"/>
  <c r="I872" i="1"/>
  <c r="I1868" i="1"/>
  <c r="J1505" i="1"/>
  <c r="J312" i="1"/>
  <c r="J1559" i="1"/>
  <c r="J3498" i="1"/>
  <c r="I1330" i="1"/>
  <c r="J1954" i="1"/>
  <c r="I1863" i="1"/>
  <c r="J1779" i="1"/>
  <c r="I3122" i="1"/>
  <c r="J1083" i="1"/>
  <c r="I1697" i="1"/>
  <c r="I2766" i="1"/>
  <c r="I1147" i="1"/>
  <c r="J2370" i="1"/>
  <c r="J3187" i="1"/>
  <c r="I1610" i="1"/>
  <c r="I3689" i="1"/>
  <c r="J3446" i="1"/>
  <c r="J4088" i="1"/>
  <c r="I2020" i="1"/>
  <c r="I3396" i="1"/>
  <c r="J3482" i="1"/>
  <c r="I1041" i="1"/>
  <c r="I2910" i="1"/>
  <c r="J778" i="1"/>
  <c r="J355" i="1"/>
  <c r="I89" i="1"/>
  <c r="J553" i="1"/>
  <c r="J1323" i="1"/>
  <c r="I2106" i="1"/>
  <c r="J3519" i="1"/>
  <c r="I1245" i="1"/>
  <c r="I1959" i="1"/>
  <c r="I3696" i="1"/>
  <c r="I1968" i="1"/>
  <c r="I228" i="1"/>
  <c r="J2774" i="1"/>
  <c r="I887" i="1"/>
  <c r="I2875" i="1"/>
  <c r="I4025" i="1"/>
  <c r="J622" i="1"/>
  <c r="I2578" i="1"/>
  <c r="J3416" i="1"/>
  <c r="J1625" i="1"/>
  <c r="I3197" i="1"/>
  <c r="J2856" i="1"/>
  <c r="J955" i="1"/>
  <c r="I575" i="1"/>
  <c r="J1020" i="1"/>
  <c r="I43" i="1"/>
  <c r="J266" i="1"/>
  <c r="I2517" i="1"/>
  <c r="J2142" i="1"/>
  <c r="I777" i="1"/>
  <c r="J1272" i="1"/>
  <c r="J194" i="1"/>
  <c r="I3820" i="1"/>
  <c r="I1763" i="1"/>
  <c r="J3542" i="1"/>
  <c r="J818" i="1"/>
  <c r="J1718" i="1"/>
  <c r="I2511" i="1"/>
  <c r="I2437" i="1"/>
  <c r="J2500" i="1"/>
  <c r="J1493" i="1"/>
  <c r="J2030" i="1"/>
  <c r="J2920" i="1"/>
  <c r="J3679" i="1"/>
  <c r="I2670" i="1"/>
  <c r="J2169" i="1"/>
  <c r="I2137" i="1"/>
  <c r="I3106" i="1"/>
  <c r="I828" i="1"/>
  <c r="I480" i="1"/>
  <c r="I1437" i="1"/>
  <c r="J2016" i="1"/>
  <c r="J1218" i="1"/>
  <c r="I940" i="1"/>
  <c r="J4157" i="1"/>
  <c r="J784" i="1"/>
  <c r="J912" i="1"/>
  <c r="J1821" i="1"/>
  <c r="I689" i="1"/>
  <c r="I2716" i="1"/>
  <c r="I1827" i="1"/>
  <c r="I2492" i="1"/>
  <c r="I1218" i="1"/>
  <c r="I3380" i="1"/>
  <c r="I2460" i="1"/>
  <c r="I2630" i="1"/>
  <c r="J1763" i="1"/>
  <c r="I3207" i="1"/>
  <c r="I2854" i="1"/>
  <c r="J335" i="1"/>
  <c r="J1209" i="1"/>
  <c r="I3622" i="1"/>
  <c r="J558" i="1"/>
  <c r="I1752" i="1"/>
  <c r="I1174" i="1"/>
  <c r="J1067" i="1"/>
  <c r="I2367" i="1"/>
  <c r="J2482" i="1"/>
  <c r="J1169" i="1"/>
  <c r="J3858" i="1"/>
  <c r="J1973" i="1"/>
  <c r="J1091" i="1"/>
  <c r="I2848" i="1"/>
  <c r="J960" i="1"/>
  <c r="I3138" i="1"/>
  <c r="I42" i="1"/>
  <c r="J4280" i="1"/>
  <c r="I2453" i="1"/>
  <c r="I1744" i="1"/>
  <c r="J4845" i="1"/>
  <c r="I1950" i="1"/>
  <c r="I2305" i="1"/>
  <c r="J2637" i="1"/>
  <c r="I2497" i="1"/>
  <c r="I3565" i="1"/>
  <c r="I182" i="1"/>
  <c r="J2040" i="1"/>
  <c r="I4739" i="1"/>
  <c r="J1595" i="1"/>
  <c r="J2656" i="1"/>
  <c r="I316" i="1"/>
  <c r="I1736" i="1"/>
  <c r="I1926" i="1"/>
  <c r="I3504" i="1"/>
  <c r="J2857" i="1"/>
  <c r="I1021" i="1"/>
  <c r="J1726" i="1"/>
  <c r="J1223" i="1"/>
  <c r="J2033" i="1"/>
  <c r="I4242" i="1"/>
  <c r="I3431" i="1"/>
  <c r="J1482" i="1"/>
  <c r="J1522" i="1"/>
  <c r="I1730" i="1"/>
  <c r="I1547" i="1"/>
  <c r="J450" i="1"/>
  <c r="J2219" i="1"/>
  <c r="J2281" i="1"/>
  <c r="I1614" i="1"/>
  <c r="I2533" i="1"/>
  <c r="J1176" i="1"/>
  <c r="J3659" i="1"/>
  <c r="J4386" i="1"/>
  <c r="J1615" i="1"/>
  <c r="J1266" i="1"/>
  <c r="J1993" i="1"/>
  <c r="J2581" i="1"/>
  <c r="J1052" i="1"/>
  <c r="I2723" i="1"/>
  <c r="J3287" i="1"/>
  <c r="I3748" i="1"/>
  <c r="J1974" i="1"/>
  <c r="J3256" i="1"/>
  <c r="I1088" i="1"/>
  <c r="I3426" i="1"/>
  <c r="I118" i="1"/>
  <c r="J2966" i="1"/>
  <c r="I954" i="1"/>
  <c r="I1176" i="1"/>
  <c r="I2926" i="1"/>
  <c r="J3587" i="1"/>
  <c r="I1603" i="1"/>
  <c r="I3166" i="1"/>
  <c r="I1323" i="1"/>
  <c r="J5237" i="1"/>
  <c r="I2753" i="1"/>
  <c r="J3198" i="1"/>
  <c r="I4530" i="1"/>
  <c r="J4031" i="1"/>
  <c r="J3745" i="1"/>
  <c r="I1470" i="1"/>
  <c r="I4050" i="1"/>
  <c r="J209" i="1"/>
  <c r="J816" i="1"/>
  <c r="J1005" i="1"/>
  <c r="J550" i="1"/>
  <c r="I20" i="1"/>
  <c r="I863" i="1"/>
  <c r="I1642" i="1"/>
  <c r="J55" i="1"/>
  <c r="I2815" i="1"/>
  <c r="J1532" i="1"/>
  <c r="J1203" i="1"/>
  <c r="J428" i="1"/>
  <c r="J403" i="1"/>
  <c r="J542" i="1"/>
  <c r="J1933" i="1"/>
  <c r="J1179" i="1"/>
  <c r="J892" i="1"/>
  <c r="I836" i="1"/>
  <c r="J865" i="1"/>
  <c r="J2635" i="1"/>
  <c r="J1872" i="1"/>
  <c r="I1073" i="1"/>
  <c r="J2299" i="1"/>
  <c r="I724" i="1"/>
  <c r="J120" i="1"/>
  <c r="J2096" i="1"/>
  <c r="J1949" i="1"/>
  <c r="J3127" i="1"/>
  <c r="I1934" i="1"/>
  <c r="I379" i="1"/>
  <c r="J1139" i="1"/>
  <c r="J1457" i="1"/>
  <c r="J863" i="1"/>
  <c r="J1154" i="1"/>
  <c r="I2160" i="1"/>
  <c r="I2314" i="1"/>
  <c r="I21" i="1"/>
  <c r="J3434" i="1"/>
  <c r="J852" i="1"/>
  <c r="J52" i="1"/>
  <c r="I155" i="1"/>
  <c r="J3343" i="1"/>
  <c r="I3547" i="1"/>
  <c r="J2792" i="1"/>
  <c r="I1408" i="1"/>
  <c r="I183" i="1"/>
  <c r="I2789" i="1"/>
  <c r="J1939" i="1"/>
  <c r="J2120" i="1"/>
  <c r="J1320" i="1"/>
  <c r="J3677" i="1"/>
  <c r="J3028" i="1"/>
  <c r="I1029" i="1"/>
  <c r="J2608" i="1"/>
  <c r="I1328" i="1"/>
  <c r="I1655" i="1"/>
  <c r="I3124" i="1"/>
  <c r="J1897" i="1"/>
  <c r="I752" i="1"/>
  <c r="I2565" i="1"/>
  <c r="I136" i="1"/>
  <c r="I311" i="1"/>
  <c r="I1209" i="1"/>
  <c r="J906" i="1"/>
  <c r="J2323" i="1"/>
  <c r="J2286" i="1"/>
  <c r="I776" i="1"/>
  <c r="J2796" i="1"/>
  <c r="I154" i="1"/>
  <c r="J1619" i="1"/>
  <c r="J2679" i="1"/>
  <c r="I3613" i="1"/>
  <c r="I2990" i="1"/>
  <c r="J1102" i="1"/>
  <c r="J392" i="1"/>
  <c r="J2173" i="1"/>
  <c r="I2914" i="1"/>
  <c r="I2566" i="1"/>
  <c r="I2866" i="1"/>
  <c r="I2473" i="1"/>
  <c r="I1494" i="1"/>
  <c r="J1491" i="1"/>
  <c r="J3951" i="1"/>
  <c r="I2695" i="1"/>
  <c r="I2814" i="1"/>
  <c r="I2520" i="1"/>
  <c r="I1644" i="1"/>
  <c r="I3407" i="1"/>
  <c r="I3709" i="1"/>
  <c r="J2143" i="1"/>
  <c r="I2597" i="1"/>
  <c r="I1260" i="1"/>
  <c r="I1414" i="1"/>
  <c r="J825" i="1"/>
  <c r="J3719" i="1"/>
  <c r="J846" i="1"/>
  <c r="I2913" i="1"/>
  <c r="J1841" i="1"/>
  <c r="I2119" i="1"/>
  <c r="I3405" i="1"/>
  <c r="J2680" i="1"/>
  <c r="J1936" i="1"/>
  <c r="I1033" i="1"/>
  <c r="J41" i="1"/>
  <c r="J1747" i="1"/>
  <c r="I830" i="1"/>
  <c r="J923" i="1"/>
  <c r="I3220" i="1"/>
  <c r="J2439" i="1"/>
  <c r="J282" i="1"/>
  <c r="J1518" i="1"/>
  <c r="I459" i="1"/>
  <c r="J1344" i="1"/>
  <c r="I3857" i="1"/>
  <c r="I1853" i="1"/>
  <c r="I2154" i="1"/>
  <c r="I2108" i="1"/>
  <c r="I1227" i="1"/>
  <c r="J3742" i="1"/>
  <c r="J68" i="1"/>
  <c r="J2027" i="1"/>
  <c r="J3391" i="1"/>
  <c r="J2613" i="1"/>
  <c r="I3636" i="1"/>
  <c r="I1101" i="1"/>
  <c r="I1067" i="1"/>
  <c r="J1382" i="1"/>
  <c r="J1696" i="1"/>
  <c r="I855" i="1"/>
  <c r="I1781" i="1"/>
  <c r="I2984" i="1"/>
  <c r="J2319" i="1"/>
  <c r="J1211" i="1"/>
  <c r="I1799" i="1"/>
  <c r="I1387" i="1"/>
  <c r="I2734" i="1"/>
  <c r="J1660" i="1"/>
  <c r="J2969" i="1"/>
  <c r="I2151" i="1"/>
  <c r="J4738" i="1"/>
  <c r="J3687" i="1"/>
  <c r="J1631" i="1"/>
  <c r="J3536" i="1"/>
  <c r="J4121" i="1"/>
  <c r="J2719" i="1"/>
  <c r="I3225" i="1"/>
  <c r="I4958" i="1"/>
  <c r="I1018" i="1"/>
  <c r="I4233" i="1"/>
  <c r="J2123" i="1"/>
  <c r="I3279" i="1"/>
  <c r="J894" i="1"/>
  <c r="J2860" i="1"/>
  <c r="I1025" i="1"/>
  <c r="I3522" i="1"/>
  <c r="I2353" i="1"/>
  <c r="I1807" i="1"/>
  <c r="I3398" i="1"/>
  <c r="J1760" i="1"/>
  <c r="J2452" i="1"/>
  <c r="J2139" i="1"/>
  <c r="J1235" i="1"/>
  <c r="I1773" i="1"/>
  <c r="J1943" i="1"/>
  <c r="J756" i="1"/>
  <c r="J1919" i="1"/>
  <c r="I2382" i="1"/>
  <c r="I2643" i="1"/>
  <c r="J477" i="1"/>
  <c r="J2869" i="1"/>
  <c r="I4145" i="1"/>
  <c r="J668" i="1"/>
  <c r="J1054" i="1"/>
  <c r="I4049" i="1"/>
  <c r="J1598" i="1"/>
  <c r="I664" i="1"/>
  <c r="J1251" i="1"/>
  <c r="J1014" i="1"/>
  <c r="I2590" i="1"/>
  <c r="J2225" i="1"/>
  <c r="I3586" i="1"/>
  <c r="I1724" i="1"/>
  <c r="I259" i="1"/>
  <c r="I1586" i="1"/>
  <c r="I1664" i="1"/>
  <c r="J3046" i="1"/>
  <c r="J3960" i="1"/>
  <c r="I2752" i="1"/>
  <c r="J2722" i="1"/>
  <c r="I3189" i="1"/>
  <c r="I2238" i="1"/>
  <c r="J2361" i="1"/>
  <c r="J3242" i="1"/>
  <c r="J3517" i="1"/>
  <c r="I2792" i="1"/>
  <c r="I2703" i="1"/>
  <c r="J1341" i="1"/>
  <c r="J4041" i="1"/>
  <c r="J3423" i="1"/>
  <c r="J3236" i="1"/>
  <c r="I3848" i="1"/>
  <c r="I2234" i="1"/>
  <c r="J998" i="1"/>
  <c r="J3447" i="1"/>
  <c r="J3408" i="1"/>
  <c r="I2526" i="1"/>
  <c r="J1970" i="1"/>
  <c r="J2411" i="1"/>
  <c r="I1715" i="1"/>
  <c r="J4381" i="1"/>
  <c r="I4201" i="1"/>
  <c r="J1124" i="1"/>
  <c r="I794" i="1"/>
  <c r="J214" i="1"/>
  <c r="I1804" i="1"/>
  <c r="J2080" i="1"/>
  <c r="J2910" i="1"/>
  <c r="I1069" i="1"/>
  <c r="I1459" i="1"/>
  <c r="J2674" i="1"/>
  <c r="J2495" i="1"/>
  <c r="I3327" i="1"/>
  <c r="I2364" i="1"/>
  <c r="J2981" i="1"/>
  <c r="I2833" i="1"/>
  <c r="I452" i="1"/>
  <c r="J2298" i="1"/>
  <c r="I4109" i="1"/>
  <c r="J176" i="1"/>
  <c r="I1181" i="1"/>
  <c r="J2346" i="1"/>
  <c r="I2818" i="1"/>
  <c r="I2767" i="1"/>
  <c r="J699" i="1"/>
  <c r="I5058" i="1"/>
  <c r="I4445" i="1"/>
  <c r="I612" i="1"/>
  <c r="I4491" i="1"/>
  <c r="I131" i="1"/>
  <c r="J1746" i="1"/>
  <c r="I1898" i="1"/>
  <c r="J1767" i="1"/>
  <c r="I2432" i="1"/>
  <c r="J2114" i="1"/>
  <c r="I2727" i="1"/>
  <c r="I1991" i="1"/>
  <c r="J2167" i="1"/>
  <c r="J2902" i="1"/>
  <c r="J1427" i="1"/>
  <c r="J4763" i="1"/>
  <c r="J3244" i="1"/>
  <c r="J1605" i="1"/>
  <c r="I2255" i="1"/>
  <c r="I2017" i="1"/>
  <c r="I4856" i="1"/>
  <c r="J418" i="1"/>
  <c r="J481" i="1"/>
  <c r="J390" i="1"/>
  <c r="I1607" i="1"/>
  <c r="I1201" i="1"/>
  <c r="I867" i="1"/>
  <c r="J927" i="1"/>
  <c r="I2162" i="1"/>
  <c r="J940" i="1"/>
  <c r="I411" i="1"/>
  <c r="I62" i="1"/>
  <c r="J386" i="1"/>
  <c r="J1327" i="1"/>
  <c r="J2494" i="1"/>
  <c r="I2390" i="1"/>
  <c r="I368" i="1"/>
  <c r="I1844" i="1"/>
  <c r="J2427" i="1"/>
  <c r="J3510" i="1"/>
  <c r="I251" i="1"/>
  <c r="J1271" i="1"/>
  <c r="J684" i="1"/>
  <c r="I160" i="1"/>
  <c r="I3832" i="1"/>
  <c r="I622" i="1"/>
  <c r="J3471" i="1"/>
  <c r="I1316" i="1"/>
  <c r="J1901" i="1"/>
  <c r="I2558" i="1"/>
  <c r="I502" i="1"/>
  <c r="I4268" i="1"/>
  <c r="I1080" i="1"/>
  <c r="I1569" i="1"/>
  <c r="I3584" i="1"/>
  <c r="I2293" i="1"/>
  <c r="J1971" i="1"/>
  <c r="I1277" i="1"/>
  <c r="I3701" i="1"/>
  <c r="I1618" i="1"/>
  <c r="J721" i="1"/>
  <c r="I1870" i="1"/>
  <c r="J916" i="1"/>
  <c r="J89" i="1"/>
  <c r="I3727" i="1"/>
  <c r="J1417" i="1"/>
  <c r="J1238" i="1"/>
  <c r="I2512" i="1"/>
  <c r="I1474" i="1"/>
  <c r="J3650" i="1"/>
  <c r="I3110" i="1"/>
  <c r="I3334" i="1"/>
  <c r="J1610" i="1"/>
  <c r="J2668" i="1"/>
  <c r="J2403" i="1"/>
  <c r="J618" i="1"/>
  <c r="J1869" i="1"/>
  <c r="J3876" i="1"/>
  <c r="J2098" i="1"/>
  <c r="I1623" i="1"/>
  <c r="J2711" i="1"/>
  <c r="J2187" i="1"/>
  <c r="J2107" i="1"/>
  <c r="J2499" i="1"/>
  <c r="I525" i="1"/>
  <c r="I3060" i="1"/>
  <c r="I803" i="1"/>
  <c r="I1392" i="1"/>
  <c r="I2952" i="1"/>
  <c r="J751" i="1"/>
  <c r="J2078" i="1"/>
  <c r="I534" i="1"/>
  <c r="J956" i="1"/>
  <c r="I3961" i="1"/>
  <c r="I1682" i="1"/>
  <c r="I762" i="1"/>
  <c r="J3364" i="1"/>
  <c r="J1444" i="1"/>
  <c r="J1003" i="1"/>
  <c r="I1216" i="1"/>
  <c r="I1649" i="1"/>
  <c r="I1670" i="1"/>
  <c r="J1923" i="1"/>
  <c r="I2478" i="1"/>
  <c r="J2450" i="1"/>
  <c r="J375" i="1"/>
  <c r="J2408" i="1"/>
  <c r="I703" i="1"/>
  <c r="J3268" i="1"/>
  <c r="J3647" i="1"/>
  <c r="I2085" i="1"/>
  <c r="I2219" i="1"/>
  <c r="J383" i="1"/>
  <c r="J1792" i="1"/>
  <c r="J800" i="1"/>
  <c r="J1922" i="1"/>
  <c r="J838" i="1"/>
  <c r="I929" i="1"/>
  <c r="J1477" i="1"/>
  <c r="J3622" i="1"/>
  <c r="J1622" i="1"/>
  <c r="J2272" i="1"/>
  <c r="I385" i="1"/>
  <c r="I586" i="1"/>
  <c r="J878" i="1"/>
  <c r="J1292" i="1"/>
  <c r="I2599" i="1"/>
  <c r="I853" i="1"/>
  <c r="I1512" i="1"/>
  <c r="J1255" i="1"/>
  <c r="J70" i="1"/>
  <c r="I2824" i="1"/>
  <c r="I1107" i="1"/>
  <c r="J2544" i="1"/>
  <c r="J4388" i="1"/>
  <c r="I2485" i="1"/>
  <c r="J2781" i="1"/>
  <c r="I1630" i="1"/>
  <c r="J2861" i="1"/>
  <c r="J1566" i="1"/>
  <c r="I40" i="1"/>
  <c r="I981" i="1"/>
  <c r="J3512" i="1"/>
  <c r="I2456" i="1"/>
  <c r="I3776" i="1"/>
  <c r="I5090" i="1"/>
  <c r="I1993" i="1"/>
  <c r="I198" i="1"/>
  <c r="I273" i="1"/>
  <c r="I1396" i="1"/>
  <c r="J1047" i="1"/>
  <c r="J920" i="1"/>
  <c r="I2573" i="1"/>
  <c r="I1937" i="1"/>
  <c r="I1918" i="1"/>
  <c r="I1775" i="1"/>
  <c r="J2250" i="1"/>
  <c r="J2238" i="1"/>
  <c r="J1583" i="1"/>
  <c r="I2209" i="1"/>
  <c r="J2259" i="1"/>
  <c r="I2071" i="1"/>
  <c r="J2179" i="1"/>
  <c r="J3050" i="1"/>
  <c r="I444" i="1"/>
  <c r="J3114" i="1"/>
  <c r="J3243" i="1"/>
  <c r="I2230" i="1"/>
  <c r="I4377" i="1"/>
  <c r="I1793" i="1"/>
  <c r="I1128" i="1"/>
  <c r="I3215" i="1"/>
  <c r="J1268" i="1"/>
  <c r="J367" i="1"/>
  <c r="J1511" i="1"/>
  <c r="J2999" i="1"/>
  <c r="I1566" i="1"/>
  <c r="I3901" i="1"/>
  <c r="J3619" i="1"/>
  <c r="I1552" i="1"/>
  <c r="I1081" i="1"/>
  <c r="J2389" i="1"/>
  <c r="J2203" i="1"/>
  <c r="I2427" i="1"/>
  <c r="J3788" i="1"/>
  <c r="J3330" i="1"/>
  <c r="I1026" i="1"/>
  <c r="I3758" i="1"/>
  <c r="J3661" i="1"/>
  <c r="I2207" i="1"/>
  <c r="I630" i="1"/>
  <c r="J2454" i="1"/>
  <c r="J3692" i="1"/>
  <c r="J2010" i="1"/>
  <c r="I3275" i="1"/>
  <c r="J3827" i="1"/>
  <c r="I729" i="1"/>
  <c r="J470" i="1"/>
  <c r="J402" i="1"/>
  <c r="I2337" i="1"/>
  <c r="I1628" i="1"/>
  <c r="I2436" i="1"/>
  <c r="J1089" i="1"/>
  <c r="J802" i="1"/>
  <c r="I3804" i="1"/>
  <c r="J48" i="1"/>
  <c r="I3211" i="1"/>
  <c r="I1237" i="1"/>
  <c r="I1152" i="1"/>
  <c r="I1317" i="1"/>
  <c r="I3098" i="1"/>
  <c r="J2386" i="1"/>
  <c r="J3319" i="1"/>
  <c r="I2588" i="1"/>
  <c r="J5100" i="1"/>
  <c r="J3715" i="1"/>
  <c r="J4180" i="1"/>
  <c r="I3099" i="1"/>
  <c r="J3630" i="1"/>
  <c r="I2483" i="1"/>
  <c r="I3008" i="1"/>
  <c r="J4390" i="1"/>
  <c r="J559" i="1"/>
  <c r="J1883" i="1"/>
  <c r="J1882" i="1"/>
  <c r="I4457" i="1"/>
  <c r="I1748" i="1"/>
  <c r="I1760" i="1"/>
  <c r="J3181" i="1"/>
  <c r="I991" i="1"/>
  <c r="I589" i="1"/>
  <c r="J1419" i="1"/>
  <c r="J1571" i="1"/>
  <c r="J156" i="1"/>
  <c r="J1494" i="1"/>
  <c r="I2013" i="1"/>
  <c r="J1507" i="1"/>
  <c r="J1418" i="1"/>
  <c r="J2097" i="1"/>
  <c r="I2434" i="1"/>
  <c r="J2392" i="1"/>
  <c r="J1202" i="1"/>
  <c r="I921" i="1"/>
  <c r="I3297" i="1"/>
  <c r="I1873" i="1"/>
  <c r="J2962" i="1"/>
  <c r="I1113" i="1"/>
  <c r="I814" i="1"/>
  <c r="I4557" i="1"/>
  <c r="J1975" i="1"/>
  <c r="I4778" i="1"/>
  <c r="I3929" i="1"/>
  <c r="J2426" i="1"/>
  <c r="J3376" i="1"/>
  <c r="J3702" i="1"/>
  <c r="J3100" i="1"/>
  <c r="J4209" i="1"/>
  <c r="I4096" i="1"/>
  <c r="J4935" i="1"/>
  <c r="I2335" i="1"/>
  <c r="J2017" i="1"/>
  <c r="J2693" i="1"/>
  <c r="I2050" i="1"/>
  <c r="J3092" i="1"/>
  <c r="I1351" i="1"/>
  <c r="I3369" i="1"/>
  <c r="I22" i="1"/>
  <c r="I4397" i="1"/>
  <c r="I3097" i="1"/>
  <c r="I820" i="1"/>
  <c r="J2227" i="1"/>
  <c r="J3705" i="1"/>
  <c r="I1172" i="1"/>
  <c r="I3108" i="1"/>
  <c r="I4449" i="1"/>
  <c r="I2124" i="1"/>
  <c r="I1183" i="1"/>
  <c r="I334" i="1"/>
  <c r="I1426" i="1"/>
  <c r="I766" i="1"/>
  <c r="I125" i="1"/>
  <c r="J207" i="1"/>
  <c r="J1161" i="1"/>
  <c r="J661" i="1"/>
  <c r="J3115" i="1"/>
  <c r="I239" i="1"/>
  <c r="I608" i="1"/>
  <c r="I2199" i="1"/>
  <c r="J426" i="1"/>
  <c r="I781" i="1"/>
  <c r="I969" i="1"/>
  <c r="I1044" i="1"/>
  <c r="J690" i="1"/>
  <c r="I2729" i="1"/>
  <c r="J1120" i="1"/>
  <c r="I2213" i="1"/>
  <c r="I19" i="1"/>
  <c r="I320" i="1"/>
  <c r="I873" i="1"/>
  <c r="J27" i="1"/>
  <c r="I1203" i="1"/>
  <c r="I272" i="1"/>
  <c r="J879" i="1"/>
  <c r="I3495" i="1"/>
  <c r="J2342" i="1"/>
  <c r="J3170" i="1"/>
  <c r="I1771" i="1"/>
  <c r="I248" i="1"/>
  <c r="J1191" i="1"/>
  <c r="I107" i="1"/>
  <c r="J1378" i="1"/>
  <c r="J1277" i="1"/>
  <c r="J239" i="1"/>
  <c r="J1764" i="1"/>
  <c r="I768" i="1"/>
  <c r="J2629" i="1"/>
  <c r="J79" i="1"/>
  <c r="I745" i="1"/>
  <c r="I1164" i="1"/>
  <c r="I1281" i="1"/>
  <c r="I2370" i="1"/>
  <c r="J1513" i="1"/>
  <c r="J165" i="1"/>
  <c r="I1729" i="1"/>
  <c r="J2727" i="1"/>
  <c r="J2335" i="1"/>
  <c r="J2409" i="1"/>
  <c r="I1150" i="1"/>
  <c r="I3232" i="1"/>
  <c r="I1075" i="1"/>
  <c r="J3645" i="1"/>
  <c r="I185" i="1"/>
  <c r="I2668" i="1"/>
  <c r="J1879" i="1"/>
  <c r="J3554" i="1"/>
  <c r="J2043" i="1"/>
  <c r="I2546" i="1"/>
  <c r="I1559" i="1"/>
  <c r="I1913" i="1"/>
  <c r="J805" i="1"/>
  <c r="I2629" i="1"/>
  <c r="I1861" i="1"/>
  <c r="J2052" i="1"/>
  <c r="J3563" i="1"/>
  <c r="I418" i="1"/>
  <c r="I1439" i="1"/>
  <c r="J1649" i="1"/>
  <c r="I428" i="1"/>
  <c r="J1888" i="1"/>
  <c r="I685" i="1"/>
  <c r="J171" i="1"/>
  <c r="J3663" i="1"/>
  <c r="I374" i="1"/>
  <c r="I4589" i="1"/>
  <c r="J195" i="1"/>
  <c r="I287" i="1"/>
  <c r="I4823" i="1"/>
  <c r="J2941" i="1"/>
  <c r="J3321" i="1"/>
  <c r="I1602" i="1"/>
  <c r="I2963" i="1"/>
  <c r="I2146" i="1"/>
  <c r="I1017" i="1"/>
  <c r="J2523" i="1"/>
  <c r="I1047" i="1"/>
  <c r="I1656" i="1"/>
  <c r="I932" i="1"/>
  <c r="I3678" i="1"/>
  <c r="I4409" i="1"/>
  <c r="I2770" i="1"/>
  <c r="I637" i="1"/>
  <c r="I3440" i="1"/>
  <c r="I1980" i="1"/>
  <c r="I4361" i="1"/>
  <c r="I3537" i="1"/>
  <c r="J3752" i="1"/>
  <c r="I1978" i="1"/>
  <c r="J4221" i="1"/>
  <c r="I620" i="1"/>
  <c r="J1677" i="1"/>
  <c r="J866" i="1"/>
  <c r="J384" i="1"/>
  <c r="J83" i="1"/>
  <c r="J2801" i="1"/>
  <c r="J1087" i="1"/>
  <c r="I2928" i="1"/>
  <c r="J2395" i="1"/>
  <c r="J1769" i="1"/>
  <c r="J3110" i="1"/>
  <c r="I2248" i="1"/>
  <c r="I1000" i="1"/>
  <c r="I2450" i="1"/>
  <c r="J2200" i="1"/>
  <c r="I1099" i="1"/>
  <c r="I2647" i="1"/>
  <c r="I1258" i="1"/>
  <c r="J1535" i="1"/>
  <c r="I3007" i="1"/>
  <c r="I1905" i="1"/>
  <c r="J1406" i="1"/>
  <c r="J2184" i="1"/>
  <c r="J992" i="1"/>
  <c r="J175" i="1"/>
  <c r="I626" i="1"/>
  <c r="I2338" i="1"/>
  <c r="J1708" i="1"/>
  <c r="I2360" i="1"/>
  <c r="I1917" i="1"/>
  <c r="J2291" i="1"/>
  <c r="I285" i="1"/>
  <c r="J1783" i="1"/>
  <c r="I3101" i="1"/>
  <c r="J2836" i="1"/>
  <c r="J2814" i="1"/>
  <c r="J103" i="1"/>
  <c r="J1738" i="1"/>
  <c r="J3431" i="1"/>
  <c r="I2222" i="1"/>
  <c r="I1833" i="1"/>
  <c r="J3327" i="1"/>
  <c r="J1807" i="1"/>
  <c r="J2296" i="1"/>
  <c r="J3608" i="1"/>
  <c r="J1503" i="1"/>
  <c r="I1478" i="1"/>
  <c r="I3257" i="1"/>
  <c r="I669" i="1"/>
  <c r="I725" i="1"/>
  <c r="J1567" i="1"/>
  <c r="I4317" i="1"/>
  <c r="J2803" i="1"/>
  <c r="J1488" i="1"/>
  <c r="I3163" i="1"/>
  <c r="I4101" i="1"/>
  <c r="J1452" i="1"/>
  <c r="I726" i="1"/>
  <c r="I1797" i="1"/>
  <c r="I2142" i="1"/>
  <c r="J1240" i="1"/>
  <c r="J1818" i="1"/>
  <c r="J798" i="1"/>
  <c r="I1718" i="1"/>
  <c r="J333" i="1"/>
  <c r="J3407" i="1"/>
  <c r="I2830" i="1"/>
  <c r="J3673" i="1"/>
  <c r="I4734" i="1"/>
  <c r="I1501" i="1"/>
  <c r="I821" i="1"/>
  <c r="I2614" i="1"/>
  <c r="J630" i="1"/>
  <c r="J1700" i="1"/>
  <c r="J698" i="1"/>
  <c r="I1361" i="1"/>
  <c r="J2809" i="1"/>
  <c r="I33" i="1"/>
  <c r="I594" i="1"/>
  <c r="J4143" i="1"/>
  <c r="J1599" i="1"/>
  <c r="I1591" i="1"/>
  <c r="J1508" i="1"/>
  <c r="J3840" i="1"/>
  <c r="J2701" i="1"/>
  <c r="J1628" i="1"/>
  <c r="J2487" i="1"/>
  <c r="J1635" i="1"/>
  <c r="J2868" i="1"/>
  <c r="J3034" i="1"/>
  <c r="I3023" i="1"/>
  <c r="I1273" i="1"/>
  <c r="I3469" i="1"/>
  <c r="J3117" i="1"/>
  <c r="J4299" i="1"/>
  <c r="J5045" i="1"/>
  <c r="J4486" i="1"/>
  <c r="J4148" i="1"/>
  <c r="J3154" i="1"/>
  <c r="J438" i="1"/>
  <c r="I1311" i="1"/>
  <c r="J38" i="1"/>
  <c r="I1059" i="1"/>
  <c r="J2253" i="1"/>
  <c r="J3748" i="1"/>
  <c r="J511" i="1"/>
  <c r="J926" i="1"/>
  <c r="J875" i="1"/>
  <c r="J3012" i="1"/>
  <c r="J1963" i="1"/>
  <c r="J3138" i="1"/>
  <c r="J1944" i="1"/>
  <c r="I114" i="1"/>
  <c r="J2216" i="1"/>
  <c r="J3762" i="1"/>
  <c r="I197" i="1"/>
  <c r="I1576" i="1"/>
  <c r="I883" i="1"/>
  <c r="J1842" i="1"/>
  <c r="J1236" i="1"/>
  <c r="J2805" i="1"/>
  <c r="I3476" i="1"/>
  <c r="I2266" i="1"/>
  <c r="J658" i="1"/>
  <c r="I2082" i="1"/>
  <c r="I1083" i="1"/>
  <c r="I3641" i="1"/>
  <c r="I3174" i="1"/>
  <c r="I3796" i="1"/>
  <c r="I2147" i="1"/>
  <c r="I1588" i="1"/>
  <c r="J3455" i="1"/>
  <c r="J4085" i="1"/>
  <c r="J2192" i="1"/>
  <c r="I1635" i="1"/>
  <c r="I4534" i="1"/>
  <c r="J3091" i="1"/>
  <c r="I515" i="1"/>
  <c r="J1946" i="1"/>
  <c r="J3033" i="1"/>
  <c r="J2503" i="1"/>
  <c r="J3239" i="1"/>
  <c r="I513" i="1"/>
  <c r="J1310" i="1"/>
  <c r="J2822" i="1"/>
  <c r="J1609" i="1"/>
  <c r="J2158" i="1"/>
  <c r="J3332" i="1"/>
  <c r="I1666" i="1"/>
  <c r="J3103" i="1"/>
  <c r="I2118" i="1"/>
  <c r="J1976" i="1"/>
  <c r="I4606" i="1"/>
  <c r="I396" i="1"/>
  <c r="J1369" i="1"/>
  <c r="I840" i="1"/>
  <c r="I1024" i="1"/>
  <c r="J98" i="1"/>
  <c r="J862" i="1"/>
  <c r="J1480" i="1"/>
  <c r="I1030" i="1"/>
  <c r="I2306" i="1"/>
  <c r="I2837" i="1"/>
  <c r="J1459" i="1"/>
  <c r="J2573" i="1"/>
  <c r="J158" i="1"/>
  <c r="I3316" i="1"/>
  <c r="J2942" i="1"/>
  <c r="J667" i="1"/>
  <c r="J835" i="1"/>
  <c r="I604" i="1"/>
  <c r="J1614" i="1"/>
  <c r="J1053" i="1"/>
  <c r="J1253" i="1"/>
  <c r="I3037" i="1"/>
  <c r="I1765" i="1"/>
  <c r="J656" i="1"/>
  <c r="I3549" i="1"/>
  <c r="I2513" i="1"/>
  <c r="J2527" i="1"/>
  <c r="I2586" i="1"/>
  <c r="J3146" i="1"/>
  <c r="J592" i="1"/>
  <c r="J1405" i="1"/>
  <c r="I1881" i="1"/>
  <c r="I1036" i="1"/>
  <c r="J4354" i="1"/>
  <c r="J3617" i="1"/>
  <c r="I2021" i="1"/>
  <c r="I3403" i="1"/>
  <c r="J2374" i="1"/>
  <c r="I2886" i="1"/>
  <c r="I3145" i="1"/>
  <c r="J385" i="1"/>
  <c r="I1468" i="1"/>
  <c r="J2725" i="1"/>
  <c r="I1125" i="1"/>
  <c r="I2309" i="1"/>
  <c r="I2826" i="1"/>
  <c r="I546" i="1"/>
  <c r="I1716" i="1"/>
  <c r="I2938" i="1"/>
  <c r="I2568" i="1"/>
  <c r="J610" i="1"/>
  <c r="I922" i="1"/>
  <c r="J3069" i="1"/>
  <c r="I2419" i="1"/>
  <c r="J1373" i="1"/>
  <c r="I2281" i="1"/>
  <c r="I498" i="1"/>
  <c r="I2899" i="1"/>
  <c r="I1485" i="1"/>
  <c r="J1408" i="1"/>
  <c r="J1308" i="1"/>
  <c r="I2009" i="1"/>
  <c r="J1500" i="1"/>
  <c r="J1283" i="1"/>
  <c r="I1145" i="1"/>
  <c r="I1489" i="1"/>
  <c r="J3760" i="1"/>
  <c r="J397" i="1"/>
  <c r="I3989" i="1"/>
  <c r="I2812" i="1"/>
  <c r="I2569" i="1"/>
  <c r="J889" i="1"/>
  <c r="I4269" i="1"/>
  <c r="J1977" i="1"/>
  <c r="I1546" i="1"/>
  <c r="J2654" i="1"/>
  <c r="I1248" i="1"/>
  <c r="J1587" i="1"/>
  <c r="I3089" i="1"/>
  <c r="J747" i="1"/>
  <c r="I541" i="1"/>
  <c r="I2318" i="1"/>
  <c r="J2775" i="1"/>
  <c r="J3231" i="1"/>
  <c r="J1934" i="1"/>
  <c r="I3500" i="1"/>
  <c r="J1358" i="1"/>
  <c r="J413" i="1"/>
  <c r="J1543" i="1"/>
  <c r="J2093" i="1"/>
  <c r="I679" i="1"/>
  <c r="J3167" i="1"/>
  <c r="J1851" i="1"/>
  <c r="I2410" i="1"/>
  <c r="J13" i="1"/>
  <c r="I2044" i="1"/>
  <c r="I4660" i="1"/>
  <c r="J638" i="1"/>
  <c r="J2217" i="1"/>
  <c r="J2283" i="1"/>
  <c r="J2585" i="1"/>
  <c r="I1619" i="1"/>
  <c r="I1269" i="1"/>
  <c r="I548" i="1"/>
  <c r="J1004" i="1"/>
  <c r="I2988" i="1"/>
  <c r="J3344" i="1"/>
  <c r="I2448" i="1"/>
  <c r="J2951" i="1"/>
  <c r="I358" i="1"/>
  <c r="J2313" i="1"/>
  <c r="J3280" i="1"/>
  <c r="J1776" i="1"/>
  <c r="I2005" i="1"/>
  <c r="J922" i="1"/>
  <c r="I1901" i="1"/>
  <c r="I4012" i="1"/>
  <c r="J2214" i="1"/>
  <c r="J4959" i="1"/>
  <c r="J1788" i="1"/>
  <c r="J1343" i="1"/>
  <c r="I4429" i="1"/>
  <c r="J2590" i="1"/>
  <c r="J2306" i="1"/>
  <c r="I3345" i="1"/>
  <c r="J2973" i="1"/>
  <c r="I3618" i="1"/>
  <c r="J670" i="1"/>
  <c r="J3085" i="1"/>
  <c r="J4499" i="1"/>
  <c r="I3256" i="1"/>
  <c r="J3112" i="1"/>
  <c r="I2204" i="1"/>
  <c r="I2749" i="1"/>
  <c r="I3095" i="1"/>
  <c r="I1072" i="1"/>
  <c r="I420" i="1"/>
  <c r="J1703" i="1"/>
  <c r="I2243" i="1"/>
  <c r="I2233" i="1"/>
  <c r="J3357" i="1"/>
  <c r="J2280" i="1"/>
  <c r="I2790" i="1"/>
  <c r="I2444" i="1"/>
  <c r="I3583" i="1"/>
  <c r="I2895" i="1"/>
  <c r="J2108" i="1"/>
  <c r="I4726" i="1"/>
  <c r="I1699" i="1"/>
  <c r="J3225" i="1"/>
  <c r="J3199" i="1"/>
  <c r="I3559" i="1"/>
  <c r="J4869" i="1"/>
  <c r="I1297" i="1"/>
  <c r="J3919" i="1"/>
  <c r="I4525" i="1"/>
  <c r="I2055" i="1"/>
  <c r="I3205" i="1"/>
  <c r="J3565" i="1"/>
  <c r="J4583" i="1"/>
  <c r="I3726" i="1"/>
  <c r="J1568" i="1"/>
  <c r="I5030" i="1"/>
  <c r="J2221" i="1"/>
  <c r="I3572" i="1"/>
  <c r="J2231" i="1"/>
  <c r="I5082" i="1"/>
  <c r="I4119" i="1"/>
  <c r="I4940" i="1"/>
  <c r="I4842" i="1"/>
  <c r="J4817" i="1"/>
  <c r="J2768" i="1"/>
  <c r="I2683" i="1"/>
  <c r="I1241" i="1"/>
  <c r="J732" i="1"/>
  <c r="I1796" i="1"/>
  <c r="I1093" i="1"/>
  <c r="J1845" i="1"/>
  <c r="I2613" i="1"/>
  <c r="J3690" i="1"/>
  <c r="I4427" i="1"/>
  <c r="J4346" i="1"/>
  <c r="J3850" i="1"/>
  <c r="J1733" i="1"/>
  <c r="I3777" i="1"/>
  <c r="J2603" i="1"/>
  <c r="I778" i="1"/>
  <c r="J4237" i="1"/>
  <c r="I4541" i="1"/>
  <c r="I1691" i="1"/>
  <c r="J3618" i="1"/>
  <c r="J4017" i="1"/>
  <c r="J4586" i="1"/>
  <c r="J2648" i="1"/>
  <c r="J4955" i="1"/>
  <c r="I4064" i="1"/>
  <c r="J4468" i="1"/>
  <c r="J931" i="1"/>
  <c r="J1392" i="1"/>
  <c r="J1886" i="1"/>
  <c r="J731" i="1"/>
  <c r="J248" i="1"/>
  <c r="J2186" i="1"/>
  <c r="J2041" i="1"/>
  <c r="J959" i="1"/>
  <c r="I1922" i="1"/>
  <c r="I3714" i="1"/>
  <c r="J5150" i="1"/>
  <c r="I3966" i="1"/>
  <c r="I3918" i="1"/>
  <c r="J4871" i="1"/>
  <c r="I4642" i="1"/>
  <c r="I3270" i="1"/>
  <c r="J1695" i="1"/>
  <c r="J4982" i="1"/>
  <c r="I3573" i="1"/>
  <c r="J1383" i="1"/>
  <c r="J1584" i="1"/>
  <c r="I3046" i="1"/>
  <c r="I4760" i="1"/>
  <c r="I3422" i="1"/>
  <c r="I2896" i="1"/>
  <c r="J4481" i="1"/>
  <c r="I4169" i="1"/>
  <c r="J4312" i="1"/>
  <c r="I5252" i="1"/>
  <c r="I3266" i="1"/>
  <c r="J3950" i="1"/>
  <c r="J3089" i="1"/>
  <c r="I4273" i="1"/>
  <c r="J3275" i="1"/>
  <c r="I3147" i="1"/>
  <c r="I4601" i="1"/>
  <c r="I205" i="1"/>
  <c r="I2336" i="1"/>
  <c r="J2146" i="1"/>
  <c r="J1727" i="1"/>
  <c r="J3635" i="1"/>
  <c r="J1558" i="1"/>
  <c r="J4546" i="1"/>
  <c r="J4446" i="1"/>
  <c r="I5039" i="1"/>
  <c r="I1308" i="1"/>
  <c r="I4713" i="1"/>
  <c r="J3708" i="1"/>
  <c r="J1710" i="1"/>
  <c r="J5060" i="1"/>
  <c r="J4522" i="1"/>
  <c r="J2399" i="1"/>
  <c r="J3620" i="1"/>
  <c r="I3210" i="1"/>
  <c r="I2640" i="1"/>
  <c r="I3561" i="1"/>
  <c r="J4013" i="1"/>
  <c r="J4729" i="1"/>
  <c r="I660" i="1"/>
  <c r="J443" i="1"/>
  <c r="I607" i="1"/>
  <c r="J1126" i="1"/>
  <c r="I997" i="1"/>
  <c r="I825" i="1"/>
  <c r="I1031" i="1"/>
  <c r="I406" i="1"/>
  <c r="J724" i="1"/>
  <c r="J1774" i="1"/>
  <c r="I1677" i="1"/>
  <c r="I3917" i="1"/>
  <c r="I2319" i="1"/>
  <c r="J73" i="1"/>
  <c r="I3764" i="1"/>
  <c r="J1395" i="1"/>
  <c r="J2155" i="1"/>
  <c r="I2972" i="1"/>
  <c r="I3581" i="1"/>
  <c r="I341" i="1"/>
  <c r="J342" i="1"/>
  <c r="J479" i="1"/>
  <c r="J2257" i="1"/>
  <c r="J1741" i="1"/>
  <c r="J1638" i="1"/>
  <c r="J1367" i="1"/>
  <c r="J2787" i="1"/>
  <c r="I1138" i="1"/>
  <c r="J1316" i="1"/>
  <c r="I2646" i="1"/>
  <c r="I1110" i="1"/>
  <c r="J2455" i="1"/>
  <c r="J1363" i="1"/>
  <c r="J3247" i="1"/>
  <c r="J198" i="1"/>
  <c r="J2149" i="1"/>
  <c r="I2359" i="1"/>
  <c r="I1519" i="1"/>
  <c r="I1839" i="1"/>
  <c r="I2577" i="1"/>
  <c r="J3820" i="1"/>
  <c r="J782" i="1"/>
  <c r="J746" i="1"/>
  <c r="J2343" i="1"/>
  <c r="I2428" i="1"/>
  <c r="I2153" i="1"/>
  <c r="J2014" i="1"/>
  <c r="I2842" i="1"/>
  <c r="I2574" i="1"/>
  <c r="J3457" i="1"/>
  <c r="I366" i="1"/>
  <c r="I927" i="1"/>
  <c r="I2951" i="1"/>
  <c r="I653" i="1"/>
  <c r="I916" i="1"/>
  <c r="I2682" i="1"/>
  <c r="I1042" i="1"/>
  <c r="I983" i="1"/>
  <c r="J3544" i="1"/>
  <c r="I1786" i="1"/>
  <c r="I2754" i="1"/>
  <c r="I2400" i="1"/>
  <c r="J3682" i="1"/>
  <c r="I2313" i="1"/>
  <c r="I742" i="1"/>
  <c r="I2187" i="1"/>
  <c r="I939" i="1"/>
  <c r="I985" i="1"/>
  <c r="I4922" i="1"/>
  <c r="J2839" i="1"/>
  <c r="I3078" i="1"/>
  <c r="I700" i="1"/>
  <c r="J2072" i="1"/>
  <c r="I796" i="1"/>
  <c r="J3562" i="1"/>
  <c r="I963" i="1"/>
  <c r="J3772" i="1"/>
  <c r="I2534" i="1"/>
  <c r="J347" i="1"/>
  <c r="I1634" i="1"/>
  <c r="I2686" i="1"/>
  <c r="J945" i="1"/>
  <c r="J2266" i="1"/>
  <c r="J2528" i="1"/>
  <c r="J1867" i="1"/>
  <c r="I1620" i="1"/>
  <c r="J581" i="1"/>
  <c r="J627" i="1"/>
  <c r="I2120" i="1"/>
  <c r="I397" i="1"/>
  <c r="I2960" i="1"/>
  <c r="I4574" i="1"/>
  <c r="I547" i="1"/>
  <c r="J4674" i="1"/>
  <c r="J1321" i="1"/>
  <c r="J1613" i="1"/>
  <c r="J2563" i="1"/>
  <c r="I2967" i="1"/>
  <c r="J4298" i="1"/>
  <c r="J2413" i="1"/>
  <c r="I2159" i="1"/>
  <c r="J11" i="1"/>
  <c r="I816" i="1"/>
  <c r="I1232" i="1"/>
  <c r="J1880" i="1"/>
  <c r="J1745" i="1"/>
  <c r="J2034" i="1"/>
  <c r="I2087" i="1"/>
  <c r="J1892" i="1"/>
  <c r="I1527" i="1"/>
  <c r="I972" i="1"/>
  <c r="J1775" i="1"/>
  <c r="J1315" i="1"/>
  <c r="J2748" i="1"/>
  <c r="I1228" i="1"/>
  <c r="J2802" i="1"/>
  <c r="I1712" i="1"/>
  <c r="J2720" i="1"/>
  <c r="J1791" i="1"/>
  <c r="J1401" i="1"/>
  <c r="J3747" i="1"/>
  <c r="I2712" i="1"/>
  <c r="J3023" i="1"/>
  <c r="J4309" i="1"/>
  <c r="J4891" i="1"/>
  <c r="I2032" i="1"/>
  <c r="J5191" i="1"/>
  <c r="I3458" i="1"/>
  <c r="I3084" i="1"/>
  <c r="I1296" i="1"/>
  <c r="J5235" i="1"/>
  <c r="J4671" i="1"/>
  <c r="I4564" i="1"/>
  <c r="I5043" i="1"/>
  <c r="J1015" i="1"/>
  <c r="J1563" i="1"/>
  <c r="I419" i="1"/>
  <c r="I2876" i="1"/>
  <c r="J3581" i="1"/>
  <c r="J2582" i="1"/>
  <c r="I223" i="1"/>
  <c r="I2141" i="1"/>
  <c r="I1925" i="1"/>
  <c r="I1358" i="1"/>
  <c r="J3390" i="1"/>
  <c r="I1500" i="1"/>
  <c r="I2881" i="1"/>
  <c r="J1031" i="1"/>
  <c r="J3768" i="1"/>
  <c r="J814" i="1"/>
  <c r="I5194" i="1"/>
  <c r="J4169" i="1"/>
  <c r="J1808" i="1"/>
  <c r="J2799" i="1"/>
  <c r="J2978" i="1"/>
  <c r="J3610" i="1"/>
  <c r="I1268" i="1"/>
  <c r="J4303" i="1"/>
  <c r="I5011" i="1"/>
  <c r="J4451" i="1"/>
  <c r="J4462" i="1"/>
  <c r="I4668" i="1"/>
  <c r="J3569" i="1"/>
  <c r="J4313" i="1"/>
  <c r="J3427" i="1"/>
  <c r="I2383" i="1"/>
  <c r="I3018" i="1"/>
  <c r="J3570" i="1"/>
  <c r="I5065" i="1"/>
  <c r="I2041" i="1"/>
  <c r="J4366" i="1"/>
  <c r="I4759" i="1"/>
  <c r="J648" i="1"/>
  <c r="J930" i="1"/>
  <c r="I1373" i="1"/>
  <c r="I704" i="1"/>
  <c r="J2071" i="1"/>
  <c r="I4537" i="1"/>
  <c r="J1504" i="1"/>
  <c r="J2367" i="1"/>
  <c r="J1489" i="1"/>
  <c r="I5251" i="1"/>
  <c r="J1138" i="1"/>
  <c r="J2664" i="1"/>
  <c r="I2447" i="1"/>
  <c r="I4899" i="1"/>
  <c r="J4523" i="1"/>
  <c r="J1626" i="1"/>
  <c r="J4413" i="1"/>
  <c r="I2706" i="1"/>
  <c r="I3221" i="1"/>
  <c r="I4249" i="1"/>
  <c r="I4344" i="1"/>
  <c r="J3976" i="1"/>
  <c r="I2877" i="1"/>
  <c r="J4159" i="1"/>
  <c r="J4693" i="1"/>
  <c r="I2897" i="1"/>
  <c r="I1555" i="1"/>
  <c r="J2384" i="1"/>
  <c r="I54" i="1"/>
  <c r="J186" i="1"/>
  <c r="I3723" i="1"/>
  <c r="J5184" i="1"/>
  <c r="I2362" i="1"/>
  <c r="I1758" i="1"/>
  <c r="J1988" i="1"/>
  <c r="I4060" i="1"/>
  <c r="I3616" i="1"/>
  <c r="J3691" i="1"/>
  <c r="I2040" i="1"/>
  <c r="J1042" i="1"/>
  <c r="I2179" i="1"/>
  <c r="I4222" i="1"/>
  <c r="J3642" i="1"/>
  <c r="I4954" i="1"/>
  <c r="J1782" i="1"/>
  <c r="J3044" i="1"/>
  <c r="J3253" i="1"/>
  <c r="I1325" i="1"/>
  <c r="I4428" i="1"/>
  <c r="I4458" i="1"/>
  <c r="I4380" i="1"/>
  <c r="I5210" i="1"/>
  <c r="I3830" i="1"/>
  <c r="I1326" i="1"/>
  <c r="J4317" i="1"/>
  <c r="I3307" i="1"/>
  <c r="I5059" i="1"/>
  <c r="J3221" i="1"/>
  <c r="I552" i="1"/>
  <c r="J1773" i="1"/>
  <c r="J4472" i="1"/>
  <c r="I44" i="1"/>
  <c r="I3160" i="1"/>
  <c r="J1653" i="1"/>
  <c r="J3553" i="1"/>
  <c r="I3619" i="1"/>
  <c r="J4185" i="1"/>
  <c r="J1830" i="1"/>
  <c r="I1997" i="1"/>
  <c r="I3530" i="1"/>
  <c r="I1070" i="1"/>
  <c r="I4128" i="1"/>
  <c r="I3707" i="1"/>
  <c r="I2711" i="1"/>
  <c r="I3102" i="1"/>
  <c r="I4897" i="1"/>
  <c r="J2636" i="1"/>
  <c r="J4057" i="1"/>
  <c r="J5188" i="1"/>
  <c r="I3348" i="1"/>
  <c r="J3942" i="1"/>
  <c r="I640" i="1"/>
  <c r="J4526" i="1"/>
  <c r="I838" i="1"/>
  <c r="J371" i="1"/>
  <c r="I3133" i="1"/>
  <c r="J1938" i="1"/>
  <c r="I1104" i="1"/>
  <c r="J2046" i="1"/>
  <c r="I238" i="1"/>
  <c r="I2491" i="1"/>
  <c r="I1637" i="1"/>
  <c r="I2398" i="1"/>
  <c r="I1472" i="1"/>
  <c r="I102" i="1"/>
  <c r="I950" i="1"/>
  <c r="I1019" i="1"/>
  <c r="J2876" i="1"/>
  <c r="I4990" i="1"/>
  <c r="I879" i="1"/>
  <c r="I1255" i="1"/>
  <c r="J903" i="1"/>
  <c r="J1066" i="1"/>
  <c r="J982" i="1"/>
  <c r="J2307" i="1"/>
  <c r="J273" i="1"/>
  <c r="I2412" i="1"/>
  <c r="I1660" i="1"/>
  <c r="I2738" i="1"/>
  <c r="J3370" i="1"/>
  <c r="J2640" i="1"/>
  <c r="I1179" i="1"/>
  <c r="J1961" i="1"/>
  <c r="I2628" i="1"/>
  <c r="I2463" i="1"/>
  <c r="I2930" i="1"/>
  <c r="J424" i="1"/>
  <c r="J1890" i="1"/>
  <c r="I610" i="1"/>
  <c r="J673" i="1"/>
  <c r="J3147" i="1"/>
  <c r="J607" i="1"/>
  <c r="J669" i="1"/>
  <c r="J3035" i="1"/>
  <c r="J1917" i="1"/>
  <c r="I1169" i="1"/>
  <c r="J289" i="1"/>
  <c r="I1207" i="1"/>
  <c r="J2830" i="1"/>
  <c r="I2719" i="1"/>
  <c r="J1356" i="1"/>
  <c r="I2508" i="1"/>
  <c r="I3599" i="1"/>
  <c r="I4838" i="1"/>
  <c r="J1181" i="1"/>
  <c r="I1462" i="1"/>
  <c r="I2801" i="1"/>
  <c r="I255" i="1"/>
  <c r="I694" i="1"/>
  <c r="I2026" i="1"/>
  <c r="J125" i="1"/>
  <c r="J2663" i="1"/>
  <c r="I711" i="1"/>
  <c r="J147" i="1"/>
  <c r="I2176" i="1"/>
  <c r="J2702" i="1"/>
  <c r="I574" i="1"/>
  <c r="J2157" i="1"/>
  <c r="I1289" i="1"/>
  <c r="I3366" i="1"/>
  <c r="I1820" i="1"/>
  <c r="I1053" i="1"/>
  <c r="J2243" i="1"/>
  <c r="I4425" i="1"/>
  <c r="J3421" i="1"/>
  <c r="J1997" i="1"/>
  <c r="I2342" i="1"/>
  <c r="I3390" i="1"/>
  <c r="J1655" i="1"/>
  <c r="I2774" i="1"/>
  <c r="I2465" i="1"/>
  <c r="I1092" i="1"/>
  <c r="J764" i="1"/>
  <c r="J1198" i="1"/>
  <c r="I1865" i="1"/>
  <c r="I554" i="1"/>
  <c r="I3481" i="1"/>
  <c r="I2940" i="1"/>
  <c r="I1938" i="1"/>
  <c r="J3419" i="1"/>
  <c r="J1396" i="1"/>
  <c r="J3826" i="1"/>
  <c r="J102" i="1"/>
  <c r="I1675" i="1"/>
  <c r="I2312" i="1"/>
  <c r="J917" i="1"/>
  <c r="J3073" i="1"/>
  <c r="I3724" i="1"/>
  <c r="I2351" i="1"/>
  <c r="J3176" i="1"/>
  <c r="I3389" i="1"/>
  <c r="I2977" i="1"/>
  <c r="I1213" i="1"/>
  <c r="I3337" i="1"/>
  <c r="I312" i="1"/>
  <c r="I1298" i="1"/>
  <c r="J3165" i="1"/>
  <c r="J2891" i="1"/>
  <c r="J1929" i="1"/>
  <c r="I2639" i="1"/>
  <c r="I2117" i="1"/>
  <c r="J2922" i="1"/>
  <c r="I1570" i="1"/>
  <c r="I2882" i="1"/>
  <c r="I1949" i="1"/>
  <c r="J1533" i="1"/>
  <c r="J1476" i="1"/>
  <c r="J3334" i="1"/>
  <c r="I2149" i="1"/>
  <c r="I1751" i="1"/>
  <c r="J3814" i="1"/>
  <c r="J213" i="1"/>
  <c r="J3846" i="1"/>
  <c r="I1252" i="1"/>
  <c r="J795" i="1"/>
  <c r="I3737" i="1"/>
  <c r="J654" i="1"/>
  <c r="I5144" i="1"/>
  <c r="J2747" i="1"/>
  <c r="J2929" i="1"/>
  <c r="I3691" i="1"/>
  <c r="J3201" i="1"/>
  <c r="J5174" i="1"/>
  <c r="I3658" i="1"/>
  <c r="J4570" i="1"/>
  <c r="J2340" i="1"/>
  <c r="J3626" i="1"/>
  <c r="J4643" i="1"/>
  <c r="E66" i="11"/>
  <c r="I4197" i="1"/>
  <c r="J217" i="1"/>
  <c r="J570" i="1"/>
  <c r="I3355" i="1"/>
  <c r="I1688" i="1"/>
  <c r="J1437" i="1"/>
  <c r="I1039" i="1"/>
  <c r="I2820" i="1"/>
  <c r="I3668" i="1"/>
  <c r="I3802" i="1"/>
  <c r="I4391" i="1"/>
  <c r="J287" i="1"/>
  <c r="J296" i="1"/>
  <c r="J4242" i="1"/>
  <c r="I4073" i="1"/>
  <c r="I1388" i="1"/>
  <c r="J3958" i="1"/>
  <c r="J1432" i="1"/>
  <c r="I3719" i="1"/>
  <c r="I4806" i="1"/>
  <c r="I3406" i="1"/>
  <c r="J4707" i="1"/>
  <c r="I2411" i="1"/>
  <c r="I4821" i="1"/>
  <c r="J3038" i="1"/>
  <c r="J1989" i="1"/>
  <c r="I4297" i="1"/>
  <c r="J5026" i="1"/>
  <c r="J4428" i="1"/>
  <c r="J4202" i="1"/>
  <c r="J1451" i="1"/>
  <c r="I5056" i="1"/>
  <c r="J1591" i="1"/>
  <c r="I1266" i="1"/>
  <c r="I4766" i="1"/>
  <c r="I3498" i="1"/>
  <c r="I3870" i="1"/>
  <c r="J871" i="1"/>
  <c r="I133" i="1"/>
  <c r="I3840" i="1"/>
  <c r="I2088" i="1"/>
  <c r="I925" i="1"/>
  <c r="I2114" i="1"/>
  <c r="I1846" i="1"/>
  <c r="J2269" i="1"/>
  <c r="J1449" i="1"/>
  <c r="J2934" i="1"/>
  <c r="I1364" i="1"/>
  <c r="I1661" i="1"/>
  <c r="J2124" i="1"/>
  <c r="I147" i="1"/>
  <c r="I3760" i="1"/>
  <c r="J2522" i="1"/>
  <c r="I5031" i="1"/>
  <c r="I2008" i="1"/>
  <c r="I3313" i="1"/>
  <c r="I1837" i="1"/>
  <c r="I3940" i="1"/>
  <c r="I4792" i="1"/>
  <c r="I1261" i="1"/>
  <c r="I2515" i="1"/>
  <c r="J4323" i="1"/>
  <c r="I2379" i="1"/>
  <c r="I438" i="1"/>
  <c r="J3288" i="1"/>
  <c r="I1280" i="1"/>
  <c r="J2193" i="1"/>
  <c r="I2143" i="1"/>
  <c r="I1290" i="1"/>
  <c r="J2964" i="1"/>
  <c r="I2317" i="1"/>
  <c r="J2380" i="1"/>
  <c r="I4676" i="1"/>
  <c r="J2874" i="1"/>
  <c r="I2981" i="1"/>
  <c r="J245" i="1"/>
  <c r="J1196" i="1"/>
  <c r="I3391" i="1"/>
  <c r="J3456" i="1"/>
  <c r="I242" i="1"/>
  <c r="J2181" i="1"/>
  <c r="J4846" i="1"/>
  <c r="J3805" i="1"/>
  <c r="J1544" i="1"/>
  <c r="J3938" i="1"/>
  <c r="I4424" i="1"/>
  <c r="J2700" i="1"/>
  <c r="J1172" i="1"/>
  <c r="I1914" i="1"/>
  <c r="J5102" i="1"/>
  <c r="I4969" i="1"/>
  <c r="J3451" i="1"/>
  <c r="J4714" i="1"/>
  <c r="I4784" i="1"/>
  <c r="J491" i="1"/>
  <c r="I1299" i="1"/>
  <c r="I3945" i="1"/>
  <c r="J3402" i="1"/>
  <c r="J3576" i="1"/>
  <c r="I3428" i="1"/>
  <c r="I3674" i="1"/>
  <c r="J3174" i="1"/>
  <c r="I4542" i="1"/>
  <c r="I1764" i="1"/>
  <c r="J2006" i="1"/>
  <c r="J5086" i="1"/>
  <c r="J2972" i="1"/>
  <c r="J255" i="1"/>
  <c r="I1436" i="1"/>
  <c r="I4353" i="1"/>
  <c r="I4961" i="1"/>
  <c r="I3091" i="1"/>
  <c r="I3823" i="1"/>
  <c r="I3162" i="1"/>
  <c r="I3421" i="1"/>
  <c r="J2810" i="1"/>
  <c r="J2694" i="1"/>
  <c r="I5235" i="1"/>
  <c r="J3215" i="1"/>
  <c r="J1164" i="1"/>
  <c r="I9" i="1"/>
  <c r="J1290" i="1"/>
  <c r="J254" i="1"/>
  <c r="I408" i="1"/>
  <c r="J560" i="1"/>
  <c r="I3444" i="1"/>
  <c r="J1189" i="1"/>
  <c r="I1055" i="1"/>
  <c r="J1349" i="1"/>
  <c r="I529" i="1"/>
  <c r="J1381" i="1"/>
  <c r="J904" i="1"/>
  <c r="I2464" i="1"/>
  <c r="J3207" i="1"/>
  <c r="I348" i="1"/>
  <c r="J1947" i="1"/>
  <c r="J1123" i="1"/>
  <c r="J3595" i="1"/>
  <c r="J2650" i="1"/>
  <c r="J316" i="1"/>
  <c r="I2003" i="1"/>
  <c r="J2265" i="1"/>
  <c r="I1182" i="1"/>
  <c r="J961" i="1"/>
  <c r="J1521" i="1"/>
  <c r="J1314" i="1"/>
  <c r="I2950" i="1"/>
  <c r="J1279" i="1"/>
  <c r="J2202" i="1"/>
  <c r="I3107" i="1"/>
  <c r="J4699" i="1"/>
  <c r="I4313" i="1"/>
  <c r="J3435" i="1"/>
  <c r="I510" i="1"/>
  <c r="J1280" i="1"/>
  <c r="J105" i="1"/>
  <c r="J2321" i="1"/>
  <c r="I826" i="1"/>
  <c r="J2398" i="1"/>
  <c r="J771" i="1"/>
  <c r="J1590" i="1"/>
  <c r="I3298" i="1"/>
  <c r="J2655" i="1"/>
  <c r="J1958" i="1"/>
  <c r="J2549" i="1"/>
  <c r="J2241" i="1"/>
  <c r="J727" i="1"/>
  <c r="J2127" i="1"/>
  <c r="I3183" i="1"/>
  <c r="J1325" i="1"/>
  <c r="I1492" i="1"/>
  <c r="I3541" i="1"/>
  <c r="J1541" i="1"/>
  <c r="I1704" i="1"/>
  <c r="I2559" i="1"/>
  <c r="J3405" i="1"/>
  <c r="J2067" i="1"/>
  <c r="I1502" i="1"/>
  <c r="J3817" i="1"/>
  <c r="J1515" i="1"/>
  <c r="J1831" i="1"/>
  <c r="J1813" i="1"/>
  <c r="J444" i="1"/>
  <c r="I1703" i="1"/>
  <c r="J639" i="1"/>
  <c r="J3307" i="1"/>
  <c r="J1690" i="1"/>
  <c r="I2014" i="1"/>
  <c r="J3415" i="1"/>
  <c r="J2153" i="1"/>
  <c r="J2279" i="1"/>
  <c r="J1472" i="1"/>
  <c r="I1491" i="1"/>
  <c r="I4241" i="1"/>
  <c r="I1651" i="1"/>
  <c r="I3687" i="1"/>
  <c r="J1848" i="1"/>
  <c r="I2358" i="1"/>
  <c r="J389" i="1"/>
  <c r="I926" i="1"/>
  <c r="J3703" i="1"/>
  <c r="I2788" i="1"/>
  <c r="J2161" i="1"/>
  <c r="I2167" i="1"/>
  <c r="I549" i="1"/>
  <c r="J1197" i="1"/>
  <c r="I5180" i="1"/>
  <c r="J958" i="1"/>
  <c r="I2388" i="1"/>
  <c r="I1456" i="1"/>
  <c r="J1739" i="1"/>
  <c r="I2178" i="1"/>
  <c r="I2301" i="1"/>
  <c r="J1447" i="1"/>
  <c r="I2638" i="1"/>
  <c r="I4585" i="1"/>
  <c r="I2194" i="1"/>
  <c r="J1103" i="1"/>
  <c r="J2297" i="1"/>
  <c r="J1723" i="1"/>
  <c r="I1023" i="1"/>
  <c r="J792" i="1"/>
  <c r="J2430" i="1"/>
  <c r="J2756" i="1"/>
  <c r="J2925" i="1"/>
  <c r="I2509" i="1"/>
  <c r="I3293" i="1"/>
  <c r="I32" i="1"/>
  <c r="J1294" i="1"/>
  <c r="I2229" i="1"/>
  <c r="I2530" i="1"/>
  <c r="J3071" i="1"/>
  <c r="I2344" i="1"/>
  <c r="I1598" i="1"/>
  <c r="J3655" i="1"/>
  <c r="J1877" i="1"/>
  <c r="I2710" i="1"/>
  <c r="I4418" i="1"/>
  <c r="J270" i="1"/>
  <c r="I3248" i="1"/>
  <c r="I2760" i="1"/>
  <c r="J2448" i="1"/>
  <c r="J4130" i="1"/>
  <c r="I1357" i="1"/>
  <c r="I952" i="1"/>
  <c r="I4185" i="1"/>
  <c r="I4612" i="1"/>
  <c r="I3157" i="1"/>
  <c r="I4341" i="1"/>
  <c r="I3744" i="1"/>
  <c r="J2731" i="1"/>
  <c r="I4228" i="1"/>
  <c r="J1289" i="1"/>
  <c r="I2680" i="1"/>
  <c r="I2955" i="1"/>
  <c r="J1528" i="1"/>
  <c r="I2947" i="1"/>
  <c r="I1246" i="1"/>
  <c r="J1898" i="1"/>
  <c r="J293" i="1"/>
  <c r="I4473" i="1"/>
  <c r="I1687" i="1"/>
  <c r="I3321" i="1"/>
  <c r="J4239" i="1"/>
  <c r="I3570" i="1"/>
  <c r="I2887" i="1"/>
  <c r="J3929" i="1"/>
  <c r="I516" i="1"/>
  <c r="J3015" i="1"/>
  <c r="I3245" i="1"/>
  <c r="I3648" i="1"/>
  <c r="I1303" i="1"/>
  <c r="J1121" i="1"/>
  <c r="I4107" i="1"/>
  <c r="J5021" i="1"/>
  <c r="I3280" i="1"/>
  <c r="J3443" i="1"/>
  <c r="J4002" i="1"/>
  <c r="J5165" i="1"/>
  <c r="J4001" i="1"/>
  <c r="I2656" i="1"/>
  <c r="I4746" i="1"/>
  <c r="J4711" i="1"/>
  <c r="J3010" i="1"/>
  <c r="J3412" i="1"/>
  <c r="I3284" i="1"/>
  <c r="I2396" i="1"/>
  <c r="I5256" i="1"/>
  <c r="J3588" i="1"/>
  <c r="J2724" i="1"/>
  <c r="I4934" i="1"/>
  <c r="J3106" i="1"/>
  <c r="I1173" i="1"/>
  <c r="I1734" i="1"/>
  <c r="J2242" i="1"/>
  <c r="J2049" i="1"/>
  <c r="I2423" i="1"/>
  <c r="I3488" i="1"/>
  <c r="J2885" i="1"/>
  <c r="J2074" i="1"/>
  <c r="I4200" i="1"/>
  <c r="J3584" i="1"/>
  <c r="J2595" i="1"/>
  <c r="I2973" i="1"/>
  <c r="J3537" i="1"/>
  <c r="I4393" i="1"/>
  <c r="J3649" i="1"/>
  <c r="J1287" i="1"/>
  <c r="J2445" i="1"/>
  <c r="I4369" i="1"/>
  <c r="J4736" i="1"/>
  <c r="J3711" i="1"/>
  <c r="I3312" i="1"/>
  <c r="J3374" i="1"/>
  <c r="I3560" i="1"/>
  <c r="I2811" i="1"/>
  <c r="I5032" i="1"/>
  <c r="J458" i="1"/>
  <c r="I2728" i="1"/>
  <c r="J1377" i="1"/>
  <c r="J2606" i="1"/>
  <c r="J203" i="1"/>
  <c r="I1735" i="1"/>
  <c r="J3060" i="1"/>
  <c r="I917" i="1"/>
  <c r="I1936" i="1"/>
  <c r="I3120" i="1"/>
  <c r="J2475" i="1"/>
  <c r="J4706" i="1"/>
  <c r="I4957" i="1"/>
  <c r="J1530" i="1"/>
  <c r="I5130" i="1"/>
  <c r="I4261" i="1"/>
  <c r="J2055" i="1"/>
  <c r="J1551" i="1"/>
  <c r="J3753" i="1"/>
  <c r="J3657" i="1"/>
  <c r="I4702" i="1"/>
  <c r="J3212" i="1"/>
  <c r="J4834" i="1"/>
  <c r="I5231" i="1"/>
  <c r="I4911" i="1"/>
  <c r="I1808" i="1"/>
  <c r="I4203" i="1"/>
  <c r="I4044" i="1"/>
  <c r="J1336" i="1"/>
  <c r="J4997" i="1"/>
  <c r="I3557" i="1"/>
  <c r="I4343" i="1"/>
  <c r="J1084" i="1"/>
  <c r="I723" i="1"/>
  <c r="J3479" i="1"/>
  <c r="J1894" i="1"/>
  <c r="J4339" i="1"/>
  <c r="I2657" i="1"/>
  <c r="I4846" i="1"/>
  <c r="I1389" i="1"/>
  <c r="I190" i="1"/>
  <c r="J4097" i="1"/>
  <c r="I3715" i="1"/>
  <c r="J3129" i="1"/>
  <c r="J505" i="1"/>
  <c r="I3558" i="1"/>
  <c r="I2172" i="1"/>
  <c r="J4665" i="1"/>
  <c r="I3587" i="1"/>
  <c r="I3420" i="1"/>
  <c r="I1370" i="1"/>
  <c r="I3344" i="1"/>
  <c r="I4266" i="1"/>
  <c r="J3540" i="1"/>
  <c r="J4104" i="1"/>
  <c r="J3775" i="1"/>
  <c r="I4761" i="1"/>
  <c r="I715" i="1"/>
  <c r="J2461" i="1"/>
  <c r="J1345" i="1"/>
  <c r="I111" i="1"/>
  <c r="J1111" i="1"/>
  <c r="J1826" i="1"/>
  <c r="J2045" i="1"/>
  <c r="I1442" i="1"/>
  <c r="J2039" i="1"/>
  <c r="J2083" i="1"/>
  <c r="I2718" i="1"/>
  <c r="I2290" i="1"/>
  <c r="I2655" i="1"/>
  <c r="J280" i="1"/>
  <c r="J2062" i="1"/>
  <c r="J1864" i="1"/>
  <c r="I5154" i="1"/>
  <c r="I1435" i="1"/>
  <c r="I1066" i="1"/>
  <c r="I938" i="1"/>
  <c r="I1553" i="1"/>
  <c r="I1941" i="1"/>
  <c r="I2493" i="1"/>
  <c r="I2048" i="1"/>
  <c r="I1335" i="1"/>
  <c r="I4106" i="1"/>
  <c r="I2553" i="1"/>
  <c r="J1950" i="1"/>
  <c r="I2894" i="1"/>
  <c r="J513" i="1"/>
  <c r="J2873" i="1"/>
  <c r="I5079" i="1"/>
  <c r="I465" i="1"/>
  <c r="I1095" i="1"/>
  <c r="J2675" i="1"/>
  <c r="J132" i="1"/>
  <c r="I212" i="1"/>
  <c r="J2234" i="1"/>
  <c r="I2843" i="1"/>
  <c r="I39" i="1"/>
  <c r="J2239" i="1"/>
  <c r="J1286" i="1"/>
  <c r="J2516" i="1"/>
  <c r="J2248" i="1"/>
  <c r="I1923" i="1"/>
  <c r="I2191" i="1"/>
  <c r="I1291" i="1"/>
  <c r="I1587" i="1"/>
  <c r="J5213" i="1"/>
  <c r="I3684" i="1"/>
  <c r="I378" i="1"/>
  <c r="J749" i="1"/>
  <c r="I1548" i="1"/>
  <c r="I2879" i="1"/>
  <c r="I627" i="1"/>
  <c r="I684" i="1"/>
  <c r="I1558" i="1"/>
  <c r="J1661" i="1"/>
  <c r="I1369" i="1"/>
  <c r="I2902" i="1"/>
  <c r="I1402" i="1"/>
  <c r="J3878" i="1"/>
  <c r="I566" i="1"/>
  <c r="I3235" i="1"/>
  <c r="I3471" i="1"/>
  <c r="I5236" i="1"/>
  <c r="I4053" i="1"/>
  <c r="J4710" i="1"/>
  <c r="J1012" i="1"/>
  <c r="J2732" i="1"/>
  <c r="J1135" i="1"/>
  <c r="I1475" i="1"/>
  <c r="J729" i="1"/>
  <c r="J1597" i="1"/>
  <c r="J2099" i="1"/>
  <c r="I2155" i="1"/>
  <c r="I3482" i="1"/>
  <c r="J4210" i="1"/>
  <c r="J3340" i="1"/>
  <c r="I2621" i="1"/>
  <c r="D117" i="11"/>
  <c r="I4503" i="1"/>
  <c r="J4256" i="1"/>
  <c r="I4062" i="1"/>
  <c r="E56" i="11"/>
  <c r="I3974" i="1"/>
  <c r="J2990" i="1"/>
  <c r="J2938" i="1"/>
  <c r="I2439" i="1"/>
  <c r="J2845" i="1"/>
  <c r="J3124" i="1"/>
  <c r="I5186" i="1"/>
  <c r="I3165" i="1"/>
  <c r="J1030" i="1"/>
  <c r="I5146" i="1"/>
  <c r="J3816" i="1"/>
  <c r="I2838" i="1"/>
  <c r="I3621" i="1"/>
  <c r="J3926" i="1"/>
  <c r="J1214" i="1"/>
  <c r="I2741" i="1"/>
  <c r="J1630" i="1"/>
  <c r="I1034" i="1"/>
  <c r="J1460" i="1"/>
  <c r="I1526" i="1"/>
  <c r="I1493" i="1"/>
  <c r="I5077" i="1"/>
  <c r="J4956" i="1"/>
  <c r="I3287" i="1"/>
  <c r="J4942" i="1"/>
  <c r="I4918" i="1"/>
  <c r="J3500" i="1"/>
  <c r="I4796" i="1"/>
  <c r="J5198" i="1"/>
  <c r="J3694" i="1"/>
  <c r="I3006" i="1"/>
  <c r="J1761" i="1"/>
  <c r="I3797" i="1"/>
  <c r="J2963" i="1"/>
  <c r="I3941" i="1"/>
  <c r="J2657" i="1"/>
  <c r="D95" i="11"/>
  <c r="J3868" i="1"/>
  <c r="I4400" i="1"/>
  <c r="J3675" i="1"/>
  <c r="I3899" i="1"/>
  <c r="I4819" i="1"/>
  <c r="I3703" i="1"/>
  <c r="J5015" i="1"/>
  <c r="J2970" i="1"/>
  <c r="J4224" i="1"/>
  <c r="I3446" i="1"/>
  <c r="J4854" i="1"/>
  <c r="J5131" i="1"/>
  <c r="I3417" i="1"/>
  <c r="I3663" i="1"/>
  <c r="I1757" i="1"/>
  <c r="I1721" i="1"/>
  <c r="J3308" i="1"/>
  <c r="I1225" i="1"/>
  <c r="I1800" i="1"/>
  <c r="I3555" i="1"/>
  <c r="I3754" i="1"/>
  <c r="J4114" i="1"/>
  <c r="J5053" i="1"/>
  <c r="J3509" i="1"/>
  <c r="I2954" i="1"/>
  <c r="J4950" i="1"/>
  <c r="I3370" i="1"/>
  <c r="J4559" i="1"/>
  <c r="I2825" i="1"/>
  <c r="J4969" i="1"/>
  <c r="J1232" i="1"/>
  <c r="J1806" i="1"/>
  <c r="J4054" i="1"/>
  <c r="I2121" i="1"/>
  <c r="I4659" i="1"/>
  <c r="I1972" i="1"/>
  <c r="I2583" i="1"/>
  <c r="I3017" i="1"/>
  <c r="J5065" i="1"/>
  <c r="I2144" i="1"/>
  <c r="I4139" i="1"/>
  <c r="J2378" i="1"/>
  <c r="I4671" i="1"/>
  <c r="I2507" i="1"/>
  <c r="J4595" i="1"/>
  <c r="I3326" i="1"/>
  <c r="J2630" i="1"/>
  <c r="J4128" i="1"/>
  <c r="I4607" i="1"/>
  <c r="J5242" i="1"/>
  <c r="J4442" i="1"/>
  <c r="J2897" i="1"/>
  <c r="I3328" i="1"/>
  <c r="I3104" i="1"/>
  <c r="J3393" i="1"/>
  <c r="I2134" i="1"/>
  <c r="J2842" i="1"/>
  <c r="J5248" i="1"/>
  <c r="I4378" i="1"/>
  <c r="I2482" i="1"/>
  <c r="I5047" i="1"/>
  <c r="J4928" i="1"/>
  <c r="I4889" i="1"/>
  <c r="I4561" i="1"/>
  <c r="I4946" i="1"/>
  <c r="J2791" i="1"/>
  <c r="I5124" i="1"/>
  <c r="J2807" i="1"/>
  <c r="I4067" i="1"/>
  <c r="J4115" i="1"/>
  <c r="J3836" i="1"/>
  <c r="I2080" i="1"/>
  <c r="I2615" i="1"/>
  <c r="I5200" i="1"/>
  <c r="I2102" i="1"/>
  <c r="J4577" i="1"/>
  <c r="I4293" i="1"/>
  <c r="I3051" i="1"/>
  <c r="I4460" i="1"/>
  <c r="I4587" i="1"/>
  <c r="J2880" i="1"/>
  <c r="J2899" i="1"/>
  <c r="I3900" i="1"/>
  <c r="I3233" i="1"/>
  <c r="I4776" i="1"/>
  <c r="J3504" i="1"/>
  <c r="I1139" i="1"/>
  <c r="I2832" i="1"/>
  <c r="I2066" i="1"/>
  <c r="I1862" i="1"/>
  <c r="I1420" i="1"/>
  <c r="I1692" i="1"/>
  <c r="J3185" i="1"/>
  <c r="J2510" i="1"/>
  <c r="J3573" i="1"/>
  <c r="I3533" i="1"/>
  <c r="J4902" i="1"/>
  <c r="I3741" i="1"/>
  <c r="I4339" i="1"/>
  <c r="J2681" i="1"/>
  <c r="I4303" i="1"/>
  <c r="J4488" i="1"/>
  <c r="I4416" i="1"/>
  <c r="I1449" i="1"/>
  <c r="I1662" i="1"/>
  <c r="I4532" i="1"/>
  <c r="J3853" i="1"/>
  <c r="I3569" i="1"/>
  <c r="J4153" i="1"/>
  <c r="I2934" i="1"/>
  <c r="I275" i="1"/>
  <c r="I4597" i="1"/>
  <c r="J4000" i="1"/>
  <c r="J1304" i="1"/>
  <c r="J4034" i="1"/>
  <c r="J4651" i="1"/>
  <c r="J4532" i="1"/>
  <c r="J1670" i="1"/>
  <c r="J5138" i="1"/>
  <c r="J2213" i="1"/>
  <c r="J2042" i="1"/>
  <c r="I5185" i="1"/>
  <c r="J3502" i="1"/>
  <c r="J4618" i="1"/>
  <c r="J584" i="1"/>
  <c r="I2765" i="1"/>
  <c r="J4177" i="1"/>
  <c r="J2677" i="1"/>
  <c r="J3531" i="1"/>
  <c r="J4437" i="1"/>
  <c r="J1644" i="1"/>
  <c r="J2683" i="1"/>
  <c r="J3382" i="1"/>
  <c r="I373" i="1"/>
  <c r="I2798" i="1"/>
  <c r="J1623" i="1"/>
  <c r="I2042" i="1"/>
  <c r="I1293" i="1"/>
  <c r="J1205" i="1"/>
  <c r="J1467" i="1"/>
  <c r="I2278" i="1"/>
  <c r="I2924" i="1"/>
  <c r="J379" i="1"/>
  <c r="J1683" i="1"/>
  <c r="I4121" i="1"/>
  <c r="J2600" i="1"/>
  <c r="I69" i="1"/>
  <c r="J1215" i="1"/>
  <c r="I2057" i="1"/>
  <c r="J2647" i="1"/>
  <c r="I1719" i="1"/>
  <c r="J169" i="1"/>
  <c r="J2110" i="1"/>
  <c r="I2970" i="1"/>
  <c r="J2604" i="1"/>
  <c r="I2265" i="1"/>
  <c r="I2240" i="1"/>
  <c r="I1887" i="1"/>
  <c r="J2303" i="1"/>
  <c r="I697" i="1"/>
  <c r="I2564" i="1"/>
  <c r="J2480" i="1"/>
  <c r="J1781" i="1"/>
  <c r="I987" i="1"/>
  <c r="J2407" i="1"/>
  <c r="I1214" i="1"/>
  <c r="J2005" i="1"/>
  <c r="I2059" i="1"/>
  <c r="I555" i="1"/>
  <c r="I2524" i="1"/>
  <c r="J3195" i="1"/>
  <c r="I3730" i="1"/>
  <c r="I1939" i="1"/>
  <c r="J1252" i="1"/>
  <c r="J1815" i="1"/>
  <c r="I4459" i="1"/>
  <c r="J2784" i="1"/>
  <c r="I3718" i="1"/>
  <c r="I3457" i="1"/>
  <c r="J1753" i="1"/>
  <c r="I2650" i="1"/>
  <c r="J5246" i="1"/>
  <c r="I3923" i="1"/>
  <c r="J476" i="1"/>
  <c r="J2129" i="1"/>
  <c r="I3757" i="1"/>
  <c r="I4365" i="1"/>
  <c r="J400" i="1"/>
  <c r="J2237" i="1"/>
  <c r="I2277" i="1"/>
  <c r="J3284" i="1"/>
  <c r="I264" i="1"/>
  <c r="I3161" i="1"/>
  <c r="J1926" i="1"/>
  <c r="I1322" i="1"/>
  <c r="I306" i="1"/>
  <c r="I2689" i="1"/>
  <c r="J183" i="1"/>
  <c r="J942" i="1"/>
  <c r="I5120" i="1"/>
  <c r="E127" i="11"/>
  <c r="J1297" i="1"/>
  <c r="I2691" i="1"/>
  <c r="J2316" i="1"/>
  <c r="J4253" i="1"/>
  <c r="J2539" i="1"/>
  <c r="J2759" i="1"/>
  <c r="I4190" i="1"/>
  <c r="J1729" i="1"/>
  <c r="I5239" i="1"/>
  <c r="I2821" i="1"/>
  <c r="J2553" i="1"/>
  <c r="I4385" i="1"/>
  <c r="J3811" i="1"/>
  <c r="J2620" i="1"/>
  <c r="I2283" i="1"/>
  <c r="J3802" i="1"/>
  <c r="J4760" i="1"/>
  <c r="J1328" i="1"/>
  <c r="I2889" i="1"/>
  <c r="J694" i="1"/>
  <c r="I2206" i="1"/>
  <c r="I2247" i="1"/>
  <c r="J2417" i="1"/>
  <c r="J4623" i="1"/>
  <c r="I1506" i="1"/>
  <c r="I2802" i="1"/>
  <c r="J4168" i="1"/>
  <c r="I2961" i="1"/>
  <c r="J3843" i="1"/>
  <c r="I3520" i="1"/>
  <c r="J5253" i="1"/>
  <c r="J1104" i="1"/>
  <c r="J2420" i="1"/>
  <c r="J1295" i="1"/>
  <c r="J3535" i="1"/>
  <c r="J3316" i="1"/>
  <c r="I1622" i="1"/>
  <c r="I4001" i="1"/>
  <c r="J2933" i="1"/>
  <c r="J3467" i="1"/>
  <c r="I4172" i="1"/>
  <c r="I4456" i="1"/>
  <c r="I2101" i="1"/>
  <c r="I3507" i="1"/>
  <c r="J4464" i="1"/>
  <c r="J4877" i="1"/>
  <c r="I3503" i="1"/>
  <c r="I2906" i="1"/>
  <c r="I2047" i="1"/>
  <c r="I4649" i="1"/>
  <c r="J4383" i="1"/>
  <c r="J3621" i="1"/>
  <c r="J3266" i="1"/>
  <c r="J4151" i="1"/>
  <c r="I2384" i="1"/>
  <c r="I4924" i="1"/>
  <c r="I3664" i="1"/>
  <c r="J812" i="1"/>
  <c r="J4074" i="1"/>
  <c r="J4352" i="1"/>
  <c r="J4362" i="1"/>
  <c r="J5024" i="1"/>
  <c r="I2129" i="1"/>
  <c r="I3704" i="1"/>
  <c r="J2770" i="1"/>
  <c r="J3987" i="1"/>
  <c r="J64" i="1"/>
  <c r="I2282" i="1"/>
  <c r="J3238" i="1"/>
  <c r="J2997" i="1"/>
  <c r="J3660" i="1"/>
  <c r="I1052" i="1"/>
  <c r="I1720" i="1"/>
  <c r="J3458" i="1"/>
  <c r="I2904" i="1"/>
  <c r="I3620" i="1"/>
  <c r="J3108" i="1"/>
  <c r="J4884" i="1"/>
  <c r="I3014" i="1"/>
  <c r="I4082" i="1"/>
  <c r="I4711" i="1"/>
  <c r="I4084" i="1"/>
  <c r="I4453" i="1"/>
  <c r="E98" i="11"/>
  <c r="I323" i="1"/>
  <c r="J3886" i="1"/>
  <c r="I891" i="1"/>
  <c r="I5002" i="1"/>
  <c r="I4038" i="1"/>
  <c r="I5229" i="1"/>
  <c r="J2156" i="1"/>
  <c r="I5247" i="1"/>
  <c r="J2557" i="1"/>
  <c r="J5027" i="1"/>
  <c r="J2918" i="1"/>
  <c r="I4903" i="1"/>
  <c r="J4094" i="1"/>
  <c r="J2815" i="1"/>
  <c r="I1958" i="1"/>
  <c r="I469" i="1"/>
  <c r="J4410" i="1"/>
  <c r="I3803" i="1"/>
  <c r="I2958" i="1"/>
  <c r="J2828" i="1"/>
  <c r="I4438" i="1"/>
  <c r="I3159" i="1"/>
  <c r="I1785" i="1"/>
  <c r="J3087" i="1"/>
  <c r="I1124" i="1"/>
  <c r="I5116" i="1"/>
  <c r="J2893" i="1"/>
  <c r="J3290" i="1"/>
  <c r="I1446" i="1"/>
  <c r="J1155" i="1"/>
  <c r="I3026" i="1"/>
  <c r="J2949" i="1"/>
  <c r="J2692" i="1"/>
  <c r="I3340" i="1"/>
  <c r="J5209" i="1"/>
  <c r="J2811" i="1"/>
  <c r="I3470" i="1"/>
  <c r="I2116" i="1"/>
  <c r="J1855" i="1"/>
  <c r="J2769" i="1"/>
  <c r="I1220" i="1"/>
  <c r="J1874" i="1"/>
  <c r="J4231" i="1"/>
  <c r="J2905" i="1"/>
  <c r="J3257" i="1"/>
  <c r="J4393" i="1"/>
  <c r="J3545" i="1"/>
  <c r="I4843" i="1"/>
  <c r="J4889" i="1"/>
  <c r="J2390" i="1"/>
  <c r="I5149" i="1"/>
  <c r="I4996" i="1"/>
  <c r="I4451" i="1"/>
  <c r="I5234" i="1"/>
  <c r="I1689" i="1"/>
  <c r="J164" i="1"/>
  <c r="I3792" i="1"/>
  <c r="I1148" i="1"/>
  <c r="I4077" i="1"/>
  <c r="I1068" i="1"/>
  <c r="J1742" i="1"/>
  <c r="I2678" i="1"/>
  <c r="J2758" i="1"/>
  <c r="J3859" i="1"/>
  <c r="I4947" i="1"/>
  <c r="I3226" i="1"/>
  <c r="I3861" i="1"/>
  <c r="I1196" i="1"/>
  <c r="J4800" i="1"/>
  <c r="I4928" i="1"/>
  <c r="I3688" i="1"/>
  <c r="J3516" i="1"/>
  <c r="J2634" i="1"/>
  <c r="J1617" i="1"/>
  <c r="I4148" i="1"/>
  <c r="J2831" i="1"/>
  <c r="I3673" i="1"/>
  <c r="J4915" i="1"/>
  <c r="I1346" i="1"/>
  <c r="J2551" i="1"/>
  <c r="J1940" i="1"/>
  <c r="I2742" i="1"/>
  <c r="J2616" i="1"/>
  <c r="J515" i="1"/>
  <c r="J2459" i="1"/>
  <c r="I3268" i="1"/>
  <c r="I3492" i="1"/>
  <c r="J2019" i="1"/>
  <c r="J4420" i="1"/>
  <c r="I4462" i="1"/>
  <c r="J4206" i="1"/>
  <c r="I5156" i="1"/>
  <c r="J3285" i="1"/>
  <c r="I559" i="1"/>
  <c r="J2178" i="1"/>
  <c r="I2518" i="1"/>
  <c r="J1353" i="1"/>
  <c r="I4621" i="1"/>
  <c r="J4530" i="1"/>
  <c r="J4417" i="1"/>
  <c r="J3592" i="1"/>
  <c r="J2932" i="1"/>
  <c r="J4351" i="1"/>
  <c r="I495" i="1"/>
  <c r="I158" i="1"/>
  <c r="J108" i="1"/>
  <c r="J257" i="1"/>
  <c r="J817" i="1"/>
  <c r="J473" i="1"/>
  <c r="I1930" i="1"/>
  <c r="I2156" i="1"/>
  <c r="I25" i="1"/>
  <c r="J3375" i="1"/>
  <c r="I2115" i="1"/>
  <c r="J1351" i="1"/>
  <c r="I1571" i="1"/>
  <c r="J1257" i="1"/>
  <c r="J3252" i="1"/>
  <c r="J3105" i="1"/>
  <c r="I2289" i="1"/>
  <c r="J567" i="1"/>
  <c r="J970" i="1"/>
  <c r="I1825" i="1"/>
  <c r="J3444" i="1"/>
  <c r="J2170" i="1"/>
  <c r="I47" i="1"/>
  <c r="J3398" i="1"/>
  <c r="I4501" i="1"/>
  <c r="I895" i="1"/>
  <c r="J348" i="1"/>
  <c r="J3599" i="1"/>
  <c r="J2838" i="1"/>
  <c r="J768" i="1"/>
  <c r="J1008" i="1"/>
  <c r="I234" i="1"/>
  <c r="I2272" i="1"/>
  <c r="J1265" i="1"/>
  <c r="J2921" i="1"/>
  <c r="I717" i="1"/>
  <c r="I1156" i="1"/>
  <c r="I132" i="1"/>
  <c r="J1188" i="1"/>
  <c r="I4117" i="1"/>
  <c r="J1231" i="1"/>
  <c r="J1643" i="1"/>
  <c r="I666" i="1"/>
  <c r="J523" i="1"/>
  <c r="I2995" i="1"/>
  <c r="I810" i="1"/>
  <c r="I3545" i="1"/>
  <c r="I2939" i="1"/>
  <c r="I5013" i="1"/>
  <c r="I3938" i="1"/>
  <c r="J739" i="1"/>
  <c r="I141" i="1"/>
  <c r="I2073" i="1"/>
  <c r="J3335" i="1"/>
  <c r="I875" i="1"/>
  <c r="J987" i="1"/>
  <c r="J672" i="1"/>
  <c r="J3481" i="1"/>
  <c r="J1592" i="1"/>
  <c r="I2028" i="1"/>
  <c r="I1406" i="1"/>
  <c r="J2764" i="1"/>
  <c r="I992" i="1"/>
  <c r="I3448" i="1"/>
  <c r="J4132" i="1"/>
  <c r="J3728" i="1"/>
  <c r="J3644" i="1"/>
  <c r="J2208" i="1"/>
  <c r="J3298" i="1"/>
  <c r="I564" i="1"/>
  <c r="J1824" i="1"/>
  <c r="J1116" i="1"/>
  <c r="I892" i="1"/>
  <c r="J2119" i="1"/>
  <c r="I5172" i="1"/>
  <c r="I3385" i="1"/>
  <c r="I5207" i="1"/>
  <c r="I2166" i="1"/>
  <c r="I5083" i="1"/>
  <c r="J3927" i="1"/>
  <c r="I3612" i="1"/>
  <c r="J2841" i="1"/>
  <c r="J2260" i="1"/>
  <c r="I4024" i="1"/>
  <c r="J2368" i="1"/>
  <c r="J3031" i="1"/>
  <c r="J2890" i="1"/>
  <c r="J3367" i="1"/>
  <c r="I1977" i="1"/>
  <c r="I1224" i="1"/>
  <c r="I1427" i="1"/>
  <c r="J4271" i="1"/>
  <c r="J2779" i="1"/>
  <c r="J3611" i="1"/>
  <c r="I3425" i="1"/>
  <c r="I3496" i="1"/>
  <c r="I3512" i="1"/>
  <c r="J2393" i="1"/>
  <c r="J3864" i="1"/>
  <c r="I1780" i="1"/>
  <c r="J887" i="1"/>
  <c r="I1640" i="1"/>
  <c r="I79" i="1"/>
  <c r="I3238" i="1"/>
  <c r="J1195" i="1"/>
  <c r="I3873" i="1"/>
  <c r="J5216" i="1"/>
  <c r="I4650" i="1"/>
  <c r="J3345" i="1"/>
  <c r="I4168" i="1"/>
  <c r="I4243" i="1"/>
  <c r="I3129" i="1"/>
  <c r="J4066" i="1"/>
  <c r="J3093" i="1"/>
  <c r="J2847" i="1"/>
  <c r="J1616" i="1"/>
  <c r="I1608" i="1"/>
  <c r="J1728" i="1"/>
  <c r="J524" i="1"/>
  <c r="J1435" i="1"/>
  <c r="J3189" i="1"/>
  <c r="J1662" i="1"/>
  <c r="J4367" i="1"/>
  <c r="J3506" i="1"/>
  <c r="J3613" i="1"/>
  <c r="J4961" i="1"/>
  <c r="J2320" i="1"/>
  <c r="I3942" i="1"/>
  <c r="J4152" i="1"/>
  <c r="J1465" i="1"/>
  <c r="J4455" i="1"/>
  <c r="J3315" i="1"/>
  <c r="J4828" i="1"/>
  <c r="I760" i="1"/>
  <c r="J319" i="1"/>
  <c r="I709" i="1"/>
  <c r="J3339" i="1"/>
  <c r="I1953" i="1"/>
  <c r="I4240" i="1"/>
  <c r="J2428" i="1"/>
  <c r="I741" i="1"/>
  <c r="I4867" i="1"/>
  <c r="I3271" i="1"/>
  <c r="J2757" i="1"/>
  <c r="I4820" i="1"/>
  <c r="I4065" i="1"/>
  <c r="I3877" i="1"/>
  <c r="J2133" i="1"/>
  <c r="J2536" i="1"/>
  <c r="J3158" i="1"/>
  <c r="I5240" i="1"/>
  <c r="I5202" i="1"/>
  <c r="J4358" i="1"/>
  <c r="I1942" i="1"/>
  <c r="J4070" i="1"/>
  <c r="J5206" i="1"/>
  <c r="J4374" i="1"/>
  <c r="I3209" i="1"/>
  <c r="J2577" i="1"/>
  <c r="I902" i="1"/>
  <c r="I5052" i="1"/>
  <c r="I4691" i="1"/>
  <c r="J3140" i="1"/>
  <c r="D61" i="11"/>
  <c r="J4003" i="1"/>
  <c r="I3246" i="1"/>
  <c r="J1899" i="1"/>
  <c r="J3541" i="1"/>
  <c r="I4093" i="1"/>
  <c r="I2861" i="1"/>
  <c r="I4944" i="1"/>
  <c r="D91" i="11"/>
  <c r="D107" i="11"/>
  <c r="I4879" i="1"/>
  <c r="I852" i="1"/>
  <c r="I2072" i="1"/>
  <c r="I1523" i="1"/>
  <c r="J2555" i="1"/>
  <c r="I1275" i="1"/>
  <c r="I4550" i="1"/>
  <c r="I3447" i="1"/>
  <c r="J1652" i="1"/>
  <c r="J4879" i="1"/>
  <c r="I4517" i="1"/>
  <c r="I4355" i="1"/>
  <c r="J4520" i="1"/>
  <c r="I4319" i="1"/>
  <c r="J3414" i="1"/>
  <c r="J2162" i="1"/>
  <c r="I4874" i="1"/>
  <c r="I2996" i="1"/>
  <c r="I2516" i="1"/>
  <c r="I4712" i="1"/>
  <c r="J2038" i="1"/>
  <c r="J3776" i="1"/>
  <c r="I2903" i="1"/>
  <c r="J2936" i="1"/>
  <c r="J3596" i="1"/>
  <c r="I2311" i="1"/>
  <c r="I4772" i="1"/>
  <c r="I2562" i="1"/>
  <c r="I3009" i="1"/>
  <c r="J3743" i="1"/>
  <c r="J3947" i="1"/>
  <c r="E129" i="11"/>
  <c r="I5193" i="1"/>
  <c r="J461" i="1"/>
  <c r="J3794" i="1"/>
  <c r="I393" i="1"/>
  <c r="J187" i="1"/>
  <c r="I650" i="1"/>
  <c r="I2855" i="1"/>
  <c r="I2320" i="1"/>
  <c r="I2056" i="1"/>
  <c r="J3255" i="1"/>
  <c r="I2536" i="1"/>
  <c r="J3216" i="1"/>
  <c r="J2364" i="1"/>
  <c r="D23" i="11"/>
  <c r="J2660" i="1"/>
  <c r="J2490" i="1"/>
  <c r="J3463" i="1"/>
  <c r="I4476" i="1"/>
  <c r="E34" i="11"/>
  <c r="I331" i="1"/>
  <c r="I3216" i="1"/>
  <c r="I4176" i="1"/>
  <c r="I3548" i="1"/>
  <c r="J1637" i="1"/>
  <c r="J2755" i="1"/>
  <c r="J4049" i="1"/>
  <c r="I3208" i="1"/>
  <c r="I4441" i="1"/>
  <c r="J2220" i="1"/>
  <c r="I3677" i="1"/>
  <c r="J3054" i="1"/>
  <c r="J4083" i="1"/>
  <c r="I1430" i="1"/>
  <c r="I4004" i="1"/>
  <c r="J2684" i="1"/>
  <c r="I1163" i="1"/>
  <c r="I1285" i="1"/>
  <c r="I4022" i="1"/>
  <c r="J3712" i="1"/>
  <c r="I3386" i="1"/>
  <c r="J1044" i="1"/>
  <c r="I1806" i="1"/>
  <c r="J4125" i="1"/>
  <c r="I2470" i="1"/>
  <c r="J5156" i="1"/>
  <c r="J1789" i="1"/>
  <c r="I4722" i="1"/>
  <c r="I2775" i="1"/>
  <c r="I4085" i="1"/>
  <c r="I3921" i="1"/>
  <c r="J925" i="1"/>
  <c r="J1471" i="1"/>
  <c r="I964" i="1"/>
  <c r="I1304" i="1"/>
  <c r="I1513" i="1"/>
  <c r="I542" i="1"/>
  <c r="I2217" i="1"/>
  <c r="J1108" i="1"/>
  <c r="I1560" i="1"/>
  <c r="J650" i="1"/>
  <c r="J1687" i="1"/>
  <c r="J2066" i="1"/>
  <c r="I1455" i="1"/>
  <c r="I1856" i="1"/>
  <c r="J880" i="1"/>
  <c r="J26" i="1"/>
  <c r="I4609" i="1"/>
  <c r="I2346" i="1"/>
  <c r="I4333" i="1"/>
  <c r="J2501" i="1"/>
  <c r="I329" i="1"/>
  <c r="I3261" i="1"/>
  <c r="I3455" i="1"/>
  <c r="J3064" i="1"/>
  <c r="J3354" i="1"/>
  <c r="J3024" i="1"/>
  <c r="I2935" i="1"/>
  <c r="J2741" i="1"/>
  <c r="J2077" i="1"/>
  <c r="J4314" i="1"/>
  <c r="I1932" i="1"/>
  <c r="J2076" i="1"/>
  <c r="I2480" i="1"/>
  <c r="I2286" i="1"/>
  <c r="I1912" i="1"/>
  <c r="J2058" i="1"/>
  <c r="J1849" i="1"/>
  <c r="I98" i="1"/>
  <c r="I1028" i="1"/>
  <c r="J488" i="1"/>
  <c r="I434" i="1"/>
  <c r="I1767" i="1"/>
  <c r="I3768" i="1"/>
  <c r="J869" i="1"/>
  <c r="I1627" i="1"/>
  <c r="J1360" i="1"/>
  <c r="J2690" i="1"/>
  <c r="J1182" i="1"/>
  <c r="J2730" i="1"/>
  <c r="J807" i="1"/>
  <c r="I1274" i="1"/>
  <c r="J2383" i="1"/>
  <c r="I965" i="1"/>
  <c r="I5098" i="1"/>
  <c r="I1554" i="1"/>
  <c r="I1686" i="1"/>
  <c r="J899" i="1"/>
  <c r="I1705" i="1"/>
  <c r="I5020" i="1"/>
  <c r="I1854" i="1"/>
  <c r="I195" i="1"/>
  <c r="J4203" i="1"/>
  <c r="J4682" i="1"/>
  <c r="I3958" i="1"/>
  <c r="J3272" i="1"/>
  <c r="J2605" i="1"/>
  <c r="J3372" i="1"/>
  <c r="J4813" i="1"/>
  <c r="I2174" i="1"/>
  <c r="I2915" i="1"/>
  <c r="I556" i="1"/>
  <c r="J2400" i="1"/>
  <c r="I4174" i="1"/>
  <c r="I4150" i="1"/>
  <c r="I1859" i="1"/>
  <c r="I3896" i="1"/>
  <c r="J1986" i="1"/>
  <c r="J2546" i="1"/>
  <c r="J2115" i="1"/>
  <c r="I5201" i="1"/>
  <c r="J2865" i="1"/>
  <c r="J3696" i="1"/>
  <c r="I3976" i="1"/>
  <c r="I4274" i="1"/>
  <c r="I3467" i="1"/>
  <c r="I3542" i="1"/>
  <c r="I553" i="1"/>
  <c r="I5066" i="1"/>
  <c r="I3218" i="1"/>
  <c r="J2247" i="1"/>
  <c r="I4318" i="1"/>
  <c r="I4018" i="1"/>
  <c r="I3733" i="1"/>
  <c r="J2517" i="1"/>
  <c r="J3478" i="1"/>
  <c r="J5037" i="1"/>
  <c r="J4441" i="1"/>
  <c r="J4975" i="1"/>
  <c r="I714" i="1"/>
  <c r="I2510" i="1"/>
  <c r="I1423" i="1"/>
  <c r="J2020" i="1"/>
  <c r="J1972" i="1"/>
  <c r="J3508" i="1"/>
  <c r="J2532" i="1"/>
  <c r="J1468" i="1"/>
  <c r="J5042" i="1"/>
  <c r="J1800" i="1"/>
  <c r="I5209" i="1"/>
  <c r="J3394" i="1"/>
  <c r="J4751" i="1"/>
  <c r="J5074" i="1"/>
  <c r="I4010" i="1"/>
  <c r="I3445" i="1"/>
  <c r="J4092" i="1"/>
  <c r="J1421" i="1"/>
  <c r="J733" i="1"/>
  <c r="J9" i="1"/>
  <c r="J3591" i="1"/>
  <c r="I4987" i="1"/>
  <c r="J4207" i="1"/>
  <c r="I4431" i="1"/>
  <c r="I4678" i="1"/>
  <c r="I3812" i="1"/>
  <c r="I2644" i="1"/>
  <c r="J3666" i="1"/>
  <c r="J4892" i="1"/>
  <c r="J4555" i="1"/>
  <c r="J4672" i="1"/>
  <c r="J4573" i="1"/>
  <c r="I2993" i="1"/>
  <c r="I4194" i="1"/>
  <c r="I4296" i="1"/>
  <c r="I2122" i="1"/>
  <c r="J1302" i="1"/>
  <c r="J1675" i="1"/>
  <c r="I501" i="1"/>
  <c r="I4777" i="1"/>
  <c r="J3910" i="1"/>
  <c r="J3529" i="1"/>
  <c r="J3230" i="1"/>
  <c r="J2686" i="1"/>
  <c r="I4505" i="1"/>
  <c r="I4437" i="1"/>
  <c r="J4501" i="1"/>
  <c r="I1236" i="1"/>
  <c r="I3988" i="1"/>
  <c r="J4500" i="1"/>
  <c r="I4562" i="1"/>
  <c r="I878" i="1"/>
  <c r="I2452" i="1"/>
  <c r="I1531" i="1"/>
  <c r="I3906" i="1"/>
  <c r="J2274" i="1"/>
  <c r="J3030" i="1"/>
  <c r="J5039" i="1"/>
  <c r="J775" i="1"/>
  <c r="I5164" i="1"/>
  <c r="E156" i="11"/>
  <c r="J3396" i="1"/>
  <c r="I4696" i="1"/>
  <c r="J4195" i="1"/>
  <c r="I1852" i="1"/>
  <c r="I4134" i="1"/>
  <c r="J4685" i="1"/>
  <c r="J4909" i="1"/>
  <c r="I5086" i="1"/>
  <c r="I5258" i="1"/>
  <c r="J5203" i="1"/>
  <c r="J4191" i="1"/>
  <c r="I2829" i="1"/>
  <c r="I2600" i="1"/>
  <c r="I1842" i="1"/>
  <c r="I868" i="1"/>
  <c r="J1055" i="1"/>
  <c r="I615" i="1"/>
  <c r="I3849" i="1"/>
  <c r="J378" i="1"/>
  <c r="I4090" i="1"/>
  <c r="J2639" i="1"/>
  <c r="J4835" i="1"/>
  <c r="I5102" i="1"/>
  <c r="J1603" i="1"/>
  <c r="I4279" i="1"/>
  <c r="I4835" i="1"/>
  <c r="J5169" i="1"/>
  <c r="J1538" i="1"/>
  <c r="J2437" i="1"/>
  <c r="J1996" i="1"/>
  <c r="I3202" i="1"/>
  <c r="J4056" i="1"/>
  <c r="J358" i="1"/>
  <c r="J324" i="1"/>
  <c r="J2633" i="1"/>
  <c r="J3013" i="1"/>
  <c r="J1720" i="1"/>
  <c r="I4749" i="1"/>
  <c r="I3019" i="1"/>
  <c r="J4589" i="1"/>
  <c r="I5073" i="1"/>
  <c r="J3448" i="1"/>
  <c r="J3674" i="1"/>
  <c r="J4458" i="1"/>
  <c r="J2053" i="1"/>
  <c r="D122" i="11"/>
  <c r="J4090" i="1"/>
  <c r="J1835" i="1"/>
  <c r="I973" i="1"/>
  <c r="J1712" i="1"/>
  <c r="I1394" i="1"/>
  <c r="I2203" i="1"/>
  <c r="I2932" i="1"/>
  <c r="I2417" i="1"/>
  <c r="I4436" i="1"/>
  <c r="I3769" i="1"/>
  <c r="J3313" i="1"/>
  <c r="J3558" i="1"/>
  <c r="J3866" i="1"/>
  <c r="I3491" i="1"/>
  <c r="J3770" i="1"/>
  <c r="I4675" i="1"/>
  <c r="J4832" i="1"/>
  <c r="J3449" i="1"/>
  <c r="I3552" i="1"/>
  <c r="I2371" i="1"/>
  <c r="J2476" i="1"/>
  <c r="I5197" i="1"/>
  <c r="J4356" i="1"/>
  <c r="J4659" i="1"/>
  <c r="I3241" i="1"/>
  <c r="I4705" i="1"/>
  <c r="I3963" i="1"/>
  <c r="J2623" i="1"/>
  <c r="J2976" i="1"/>
  <c r="J5223" i="1"/>
  <c r="J4944" i="1"/>
  <c r="E61" i="11"/>
  <c r="J5077" i="1"/>
  <c r="I3955" i="1"/>
  <c r="I2418" i="1"/>
  <c r="I4974" i="1"/>
  <c r="I1809" i="1"/>
  <c r="J1804" i="1"/>
  <c r="I3607" i="1"/>
  <c r="I2365" i="1"/>
  <c r="I4464" i="1"/>
  <c r="I2521" i="1"/>
  <c r="J1798" i="1"/>
  <c r="I4141" i="1"/>
  <c r="I3887" i="1"/>
  <c r="J3399" i="1"/>
  <c r="I4804" i="1"/>
  <c r="I3751" i="1"/>
  <c r="D62" i="11"/>
  <c r="J1402" i="1"/>
  <c r="J34" i="1"/>
  <c r="J1368" i="1"/>
  <c r="I3134" i="1"/>
  <c r="J692" i="1"/>
  <c r="I1422" i="1"/>
  <c r="I2567" i="1"/>
  <c r="J4818" i="1"/>
  <c r="I634" i="1"/>
  <c r="J1145" i="1"/>
  <c r="I4898" i="1"/>
  <c r="I1821" i="1"/>
  <c r="I3296" i="1"/>
  <c r="J1219" i="1"/>
  <c r="J788" i="1"/>
  <c r="J2542" i="1"/>
  <c r="I648" i="1"/>
  <c r="J3810" i="1"/>
  <c r="I2994" i="1"/>
  <c r="J4645" i="1"/>
  <c r="I2325" i="1"/>
  <c r="J3426" i="1"/>
  <c r="I2659" i="1"/>
  <c r="J430" i="1"/>
  <c r="I4304" i="1"/>
  <c r="J3233" i="1"/>
  <c r="I4208" i="1"/>
  <c r="I3038" i="1"/>
  <c r="J1578" i="1"/>
  <c r="I845" i="1"/>
  <c r="I2273" i="1"/>
  <c r="I2892" i="1"/>
  <c r="J3057" i="1"/>
  <c r="E53" i="11"/>
  <c r="I649" i="1"/>
  <c r="I2303" i="1"/>
  <c r="I2075" i="1"/>
  <c r="J3210" i="1"/>
  <c r="I5018" i="1"/>
  <c r="I4790" i="1"/>
  <c r="J3420" i="1"/>
  <c r="J3474" i="1"/>
  <c r="J4646" i="1"/>
  <c r="J1866" i="1"/>
  <c r="I315" i="1"/>
  <c r="J5152" i="1"/>
  <c r="I2850" i="1"/>
  <c r="J4349" i="1"/>
  <c r="I3669" i="1"/>
  <c r="I1032" i="1"/>
  <c r="J2618" i="1"/>
  <c r="J679" i="1"/>
  <c r="I3894" i="1"/>
  <c r="J4585" i="1"/>
  <c r="I3629" i="1"/>
  <c r="J4071" i="1"/>
  <c r="I4263" i="1"/>
  <c r="J216" i="1"/>
  <c r="I1908" i="1"/>
  <c r="J5095" i="1"/>
  <c r="J3977" i="1"/>
  <c r="J4274" i="1"/>
  <c r="J4412" i="1"/>
  <c r="I1933" i="1"/>
  <c r="J4509" i="1"/>
  <c r="I4891" i="1"/>
  <c r="J4719" i="1"/>
  <c r="I2145" i="1"/>
  <c r="I877" i="1"/>
  <c r="I2810" i="1"/>
  <c r="I3756" i="1"/>
  <c r="J4831" i="1"/>
  <c r="J2587" i="1"/>
  <c r="I1496" i="1"/>
  <c r="I2845" i="1"/>
  <c r="I1841" i="1"/>
  <c r="I4406" i="1"/>
  <c r="I3379" i="1"/>
  <c r="I1401" i="1"/>
  <c r="I2795" i="1"/>
  <c r="J1834" i="1"/>
  <c r="I4982" i="1"/>
  <c r="J4430" i="1"/>
  <c r="J2806" i="1"/>
  <c r="I4419" i="1"/>
  <c r="J2904" i="1"/>
  <c r="I5071" i="1"/>
  <c r="I1597" i="1"/>
  <c r="I923" i="1"/>
  <c r="J3312" i="1"/>
  <c r="I235" i="1"/>
  <c r="J2596" i="1"/>
  <c r="I3986" i="1"/>
  <c r="J936" i="1"/>
  <c r="J2504" i="1"/>
  <c r="J2223" i="1"/>
  <c r="J3331" i="1"/>
  <c r="J5134" i="1"/>
  <c r="J3678" i="1"/>
  <c r="D87" i="11"/>
  <c r="I4386" i="1"/>
  <c r="J4691" i="1"/>
  <c r="I5024" i="1"/>
  <c r="J2002" i="1"/>
  <c r="J2855" i="1"/>
  <c r="J3749" i="1"/>
  <c r="I1830" i="1"/>
  <c r="J3440" i="1"/>
  <c r="I5078" i="1"/>
  <c r="J2989" i="1"/>
  <c r="I4536" i="1"/>
  <c r="I5176" i="1"/>
  <c r="J1837" i="1"/>
  <c r="I4497" i="1"/>
  <c r="I1540" i="1"/>
  <c r="I3661" i="1"/>
  <c r="I1783" i="1"/>
  <c r="J1648" i="1"/>
  <c r="I2479" i="1"/>
  <c r="I109" i="1"/>
  <c r="J2318" i="1"/>
  <c r="E126" i="11"/>
  <c r="I3341" i="1"/>
  <c r="I1398" i="1"/>
  <c r="J2091" i="1"/>
  <c r="J3180" i="1"/>
  <c r="J2140" i="1"/>
  <c r="J2823" i="1"/>
  <c r="J4947" i="1"/>
  <c r="I4829" i="1"/>
  <c r="J4035" i="1"/>
  <c r="I2487" i="1"/>
  <c r="I4756" i="1"/>
  <c r="I1940" i="1"/>
  <c r="J5172" i="1"/>
  <c r="J3350" i="1"/>
  <c r="I5211" i="1"/>
  <c r="J2716" i="1"/>
  <c r="D52" i="11"/>
  <c r="J4270" i="1"/>
  <c r="J5087" i="1"/>
  <c r="I4189" i="1"/>
  <c r="J3102" i="1"/>
  <c r="J4764" i="1"/>
  <c r="I4877" i="1"/>
  <c r="J2703" i="1"/>
  <c r="I3346" i="1"/>
  <c r="D17" i="11"/>
  <c r="I1453" i="1"/>
  <c r="I5095" i="1"/>
  <c r="J3844" i="1"/>
  <c r="I1747" i="1"/>
  <c r="J963" i="1"/>
  <c r="J3099" i="1"/>
  <c r="J5182" i="1"/>
  <c r="D145" i="11"/>
  <c r="J3135" i="1"/>
  <c r="J1948" i="1"/>
  <c r="I4733" i="1"/>
  <c r="J3328" i="1"/>
  <c r="J3120" i="1"/>
  <c r="J4652" i="1"/>
  <c r="J4445" i="1"/>
  <c r="I4727" i="1"/>
  <c r="J3379" i="1"/>
  <c r="I5045" i="1"/>
  <c r="J1288" i="1"/>
  <c r="J2031" i="1"/>
  <c r="I2880" i="1"/>
  <c r="E113" i="11"/>
  <c r="I5191" i="1"/>
  <c r="I3356" i="1"/>
  <c r="J2315" i="1"/>
  <c r="I3497" i="1"/>
  <c r="I1168" i="1"/>
  <c r="I4723" i="1"/>
  <c r="J4696" i="1"/>
  <c r="J3597" i="1"/>
  <c r="I3531" i="1"/>
  <c r="D67" i="11"/>
  <c r="J1542" i="1"/>
  <c r="J4315" i="1"/>
  <c r="J1230" i="1"/>
  <c r="I4832" i="1"/>
  <c r="D135" i="11"/>
  <c r="J2511" i="1"/>
  <c r="J3072" i="1"/>
  <c r="I3779" i="1"/>
  <c r="I3148" i="1"/>
  <c r="I2033" i="1"/>
  <c r="I2761" i="1"/>
  <c r="I5170" i="1"/>
  <c r="I2329" i="1"/>
  <c r="I5246" i="1"/>
  <c r="J2509" i="1"/>
  <c r="J3825" i="1"/>
  <c r="J4601" i="1"/>
  <c r="I4023" i="1"/>
  <c r="I4799" i="1"/>
  <c r="I2576" i="1"/>
  <c r="J4815" i="1"/>
  <c r="J4673" i="1"/>
  <c r="J2444" i="1"/>
  <c r="I1100" i="1"/>
  <c r="E73" i="11"/>
  <c r="J1562" i="1"/>
  <c r="J2948" i="1"/>
  <c r="J1075" i="1"/>
  <c r="I3125" i="1"/>
  <c r="I5111" i="1"/>
  <c r="I4763" i="1"/>
  <c r="J4093" i="1"/>
  <c r="D157" i="11"/>
  <c r="J4363" i="1"/>
  <c r="I5181" i="1"/>
  <c r="I4180" i="1"/>
  <c r="J5107" i="1"/>
  <c r="I4602" i="1"/>
  <c r="I1606" i="1"/>
  <c r="J5076" i="1"/>
  <c r="J5031" i="1"/>
  <c r="I4972" i="1"/>
  <c r="J2998" i="1"/>
  <c r="J1856" i="1"/>
  <c r="I1935" i="1"/>
  <c r="J1686" i="1"/>
  <c r="J1771" i="1"/>
  <c r="I3772" i="1"/>
  <c r="J4359" i="1"/>
  <c r="I4052" i="1"/>
  <c r="J3164" i="1"/>
  <c r="I3798" i="1"/>
  <c r="J4378" i="1"/>
  <c r="J563" i="1"/>
  <c r="J4345" i="1"/>
  <c r="J4639" i="1"/>
  <c r="J3978" i="1"/>
  <c r="I3201" i="1"/>
  <c r="J3855" i="1"/>
  <c r="D39" i="11"/>
  <c r="J1247" i="1"/>
  <c r="J4116" i="1"/>
  <c r="J3829" i="1"/>
  <c r="J4004" i="1"/>
  <c r="I4599" i="1"/>
  <c r="I571" i="1"/>
  <c r="J3169" i="1"/>
  <c r="J4279" i="1"/>
  <c r="J3684" i="1"/>
  <c r="I3411" i="1"/>
  <c r="I3258" i="1"/>
  <c r="J4881" i="1"/>
  <c r="J5236" i="1"/>
  <c r="I3262" i="1"/>
  <c r="I2505" i="1"/>
  <c r="J5004" i="1"/>
  <c r="J1911" i="1"/>
  <c r="I2531" i="1"/>
  <c r="I753" i="1"/>
  <c r="J1261" i="1"/>
  <c r="J1827" i="1"/>
  <c r="I2368" i="1"/>
  <c r="J454" i="1"/>
  <c r="J2979" i="1"/>
  <c r="J644" i="1"/>
  <c r="J921" i="1"/>
  <c r="J218" i="1"/>
  <c r="J975" i="1"/>
  <c r="I439" i="1"/>
  <c r="J1853" i="1"/>
  <c r="I2681" i="1"/>
  <c r="I1338" i="1"/>
  <c r="I388" i="1"/>
  <c r="I668" i="1"/>
  <c r="J1416" i="1"/>
  <c r="J192" i="1"/>
  <c r="I4670" i="1"/>
  <c r="J2191" i="1"/>
  <c r="J2118" i="1"/>
  <c r="J3824" i="1"/>
  <c r="J588" i="1"/>
  <c r="I2202" i="1"/>
  <c r="J1589" i="1"/>
  <c r="J2816" i="1"/>
  <c r="I1900" i="1"/>
  <c r="J2598" i="1"/>
  <c r="I2641" i="1"/>
  <c r="J3550" i="1"/>
  <c r="J1332" i="1"/>
  <c r="I4613" i="1"/>
  <c r="I789" i="1"/>
  <c r="J605" i="1"/>
  <c r="I3850" i="1"/>
  <c r="J4246" i="1"/>
  <c r="J2215" i="1"/>
  <c r="J5167" i="1"/>
  <c r="I3343" i="1"/>
  <c r="J3935" i="1"/>
  <c r="I1065" i="1"/>
  <c r="I3657" i="1"/>
  <c r="I3055" i="1"/>
  <c r="I2018" i="1"/>
  <c r="J2210" i="1"/>
  <c r="J2736" i="1"/>
  <c r="J4190" i="1"/>
  <c r="I1944" i="1"/>
  <c r="I1899" i="1"/>
  <c r="I3810" i="1"/>
  <c r="J3258" i="1"/>
  <c r="I616" i="1"/>
  <c r="I4496" i="1"/>
  <c r="I1198" i="1"/>
  <c r="J4830" i="1"/>
  <c r="I1383" i="1"/>
  <c r="I2649" i="1"/>
  <c r="I3875" i="1"/>
  <c r="I812" i="1"/>
  <c r="J1701" i="1"/>
  <c r="J4758" i="1"/>
  <c r="J2678" i="1"/>
  <c r="I4524" i="1"/>
  <c r="J3847" i="1"/>
  <c r="I918" i="1"/>
  <c r="I4281" i="1"/>
  <c r="J1441" i="1"/>
  <c r="I4162" i="1"/>
  <c r="I4132" i="1"/>
  <c r="I4140" i="1"/>
  <c r="I3595" i="1"/>
  <c r="J5097" i="1"/>
  <c r="I4330" i="1"/>
  <c r="E71" i="11"/>
  <c r="J4561" i="1"/>
  <c r="J3963" i="1"/>
  <c r="I3660" i="1"/>
  <c r="I2226" i="1"/>
  <c r="I2831" i="1"/>
  <c r="E102" i="11"/>
  <c r="E58" i="11"/>
  <c r="I5096" i="1"/>
  <c r="J1716" i="1"/>
  <c r="J2820" i="1"/>
  <c r="I4729" i="1"/>
  <c r="I3291" i="1"/>
  <c r="J2985" i="1"/>
  <c r="I1476" i="1"/>
  <c r="I3302" i="1"/>
  <c r="J1483" i="1"/>
  <c r="I3036" i="1"/>
  <c r="I1469" i="1"/>
  <c r="I4868" i="1"/>
  <c r="J3985" i="1"/>
  <c r="I4638" i="1"/>
  <c r="J4932" i="1"/>
  <c r="I2064" i="1"/>
  <c r="J4681" i="1"/>
  <c r="I3868" i="1"/>
  <c r="I4229" i="1"/>
  <c r="D59" i="11"/>
  <c r="I2288" i="1"/>
  <c r="J1201" i="1"/>
  <c r="I785" i="1"/>
  <c r="I1739" i="1"/>
  <c r="J2394" i="1"/>
  <c r="I1431" i="1"/>
  <c r="J1987" i="1"/>
  <c r="I4608" i="1"/>
  <c r="J5098" i="1"/>
  <c r="I2709" i="1"/>
  <c r="J3945" i="1"/>
  <c r="I4071" i="1"/>
  <c r="J5249" i="1"/>
  <c r="I2251" i="1"/>
  <c r="J5054" i="1"/>
  <c r="I3191" i="1"/>
  <c r="I2023" i="1"/>
  <c r="I3364" i="1"/>
  <c r="J4739" i="1"/>
  <c r="J705" i="1"/>
  <c r="J3664" i="1"/>
  <c r="J2310" i="1"/>
  <c r="J1281" i="1"/>
  <c r="J1068" i="1"/>
  <c r="J4650" i="1"/>
  <c r="J3865" i="1"/>
  <c r="I4781" i="1"/>
  <c r="J3889" i="1"/>
  <c r="J4163" i="1"/>
  <c r="J3227" i="1"/>
  <c r="I1498" i="1"/>
  <c r="J666" i="1"/>
  <c r="I60" i="1"/>
  <c r="J4621" i="1"/>
  <c r="D32" i="11"/>
  <c r="J4587" i="1"/>
  <c r="I2552" i="1"/>
  <c r="I349" i="1"/>
  <c r="J3281" i="1"/>
  <c r="J4444" i="1"/>
  <c r="I1441" i="1"/>
  <c r="I3524" i="1"/>
  <c r="J4606" i="1"/>
  <c r="I2702" i="1"/>
  <c r="J2373" i="1"/>
  <c r="J2793" i="1"/>
  <c r="J1112" i="1"/>
  <c r="I832" i="1"/>
  <c r="J3546" i="1"/>
  <c r="J3101" i="1"/>
  <c r="I1955" i="1"/>
  <c r="I3539" i="1"/>
  <c r="I2093" i="1"/>
  <c r="J5115" i="1"/>
  <c r="J4557" i="1"/>
  <c r="I3139" i="1"/>
  <c r="J4896" i="1"/>
  <c r="J3025" i="1"/>
  <c r="I3898" i="1"/>
  <c r="I4624" i="1"/>
  <c r="I3602" i="1"/>
  <c r="I2733" i="1"/>
  <c r="J3261" i="1"/>
  <c r="J1978" i="1"/>
  <c r="I3863" i="1"/>
  <c r="J4395" i="1"/>
  <c r="D16" i="11"/>
  <c r="I4700" i="1"/>
  <c r="J4584" i="1"/>
  <c r="J2576" i="1"/>
  <c r="I4851" i="1"/>
  <c r="J2486" i="1"/>
  <c r="J3552" i="1"/>
  <c r="I4551" i="1"/>
  <c r="J4443" i="1"/>
  <c r="I4568" i="1"/>
  <c r="J3759" i="1"/>
  <c r="J2531" i="1"/>
  <c r="J5052" i="1"/>
  <c r="J4392" i="1"/>
  <c r="I2413" i="1"/>
  <c r="I4683" i="1"/>
  <c r="J1651" i="1"/>
  <c r="J2788" i="1"/>
  <c r="J1600" i="1"/>
  <c r="I1243" i="1"/>
  <c r="I5048" i="1"/>
  <c r="I4175" i="1"/>
  <c r="I2717" i="1"/>
  <c r="I2138" i="1"/>
  <c r="I1318" i="1"/>
  <c r="J3944" i="1"/>
  <c r="I512" i="1"/>
  <c r="I4061" i="1"/>
  <c r="J3856" i="1"/>
  <c r="J2658" i="1"/>
  <c r="J2872" i="1"/>
  <c r="J5193" i="1"/>
  <c r="I3116" i="1"/>
  <c r="J5244" i="1"/>
  <c r="J2926" i="1"/>
  <c r="I3775" i="1"/>
  <c r="I4005" i="1"/>
  <c r="I2519" i="1"/>
  <c r="I4661" i="1"/>
  <c r="J4275" i="1"/>
  <c r="I2455" i="1"/>
  <c r="I2372" i="1"/>
  <c r="I3384" i="1"/>
  <c r="J1960" i="1"/>
  <c r="J2776" i="1"/>
  <c r="I5010" i="1"/>
  <c r="I3035" i="1"/>
  <c r="J4278" i="1"/>
  <c r="I1684" i="1"/>
  <c r="I5230" i="1"/>
  <c r="I4442" i="1"/>
  <c r="J4324" i="1"/>
  <c r="D110" i="11"/>
  <c r="I4559" i="1"/>
  <c r="J1371" i="1"/>
  <c r="I3793" i="1"/>
  <c r="I2551" i="1"/>
  <c r="J3667" i="1"/>
  <c r="J4825" i="1"/>
  <c r="J4375" i="1"/>
  <c r="J4084" i="1"/>
  <c r="I3982" i="1"/>
  <c r="I4604" i="1"/>
  <c r="J3574" i="1"/>
  <c r="I3468" i="1"/>
  <c r="J4571" i="1"/>
  <c r="I2244" i="1"/>
  <c r="J2416" i="1"/>
  <c r="J1814" i="1"/>
  <c r="J3438" i="1"/>
  <c r="J2355" i="1"/>
  <c r="I3967" i="1"/>
  <c r="I2868" i="1"/>
  <c r="I2006" i="1"/>
  <c r="J4089" i="1"/>
  <c r="E146" i="11"/>
  <c r="I2787" i="1"/>
  <c r="I5155" i="1"/>
  <c r="I2849" i="1"/>
  <c r="J1704" i="1"/>
  <c r="D63" i="11"/>
  <c r="E96" i="11"/>
  <c r="E112" i="11"/>
  <c r="I4582" i="1"/>
  <c r="I1979" i="1"/>
  <c r="J4723" i="1"/>
  <c r="I2690" i="1"/>
  <c r="I3897" i="1"/>
  <c r="I759" i="1"/>
  <c r="J343" i="1"/>
  <c r="I2406" i="1"/>
  <c r="I2602" i="1"/>
  <c r="J1269" i="1"/>
  <c r="J882" i="1"/>
  <c r="I699" i="1"/>
  <c r="J1002" i="1"/>
  <c r="I2150" i="1"/>
  <c r="J1510" i="1"/>
  <c r="I129" i="1"/>
  <c r="I1745" i="1"/>
  <c r="J3075" i="1"/>
  <c r="J874" i="1"/>
  <c r="I3439" i="1"/>
  <c r="I2725" i="1"/>
  <c r="I2756" i="1"/>
  <c r="I1792" i="1"/>
  <c r="J427" i="1"/>
  <c r="J1077" i="1"/>
  <c r="J2201" i="1"/>
  <c r="J2381" i="1"/>
  <c r="J1374" i="1"/>
  <c r="I1924" i="1"/>
  <c r="I3885" i="1"/>
  <c r="J219" i="1"/>
  <c r="J3096" i="1"/>
  <c r="J12" i="1"/>
  <c r="I4041" i="1"/>
  <c r="J2163" i="1"/>
  <c r="J4216" i="1"/>
  <c r="I4917" i="1"/>
  <c r="J1863" i="1"/>
  <c r="I1986" i="1"/>
  <c r="J3468" i="1"/>
  <c r="I2672" i="1"/>
  <c r="I2484" i="1"/>
  <c r="J4513" i="1"/>
  <c r="J1470" i="1"/>
  <c r="I3844" i="1"/>
  <c r="I4346" i="1"/>
  <c r="I500" i="1"/>
  <c r="I4253" i="1"/>
  <c r="I1759" i="1"/>
  <c r="I3371" i="1"/>
  <c r="J1992" i="1"/>
  <c r="I3950" i="1"/>
  <c r="I4089" i="1"/>
  <c r="I4810" i="1"/>
  <c r="J3727" i="1"/>
  <c r="I3815" i="1"/>
  <c r="I1309" i="1"/>
  <c r="J3803" i="1"/>
  <c r="I1344" i="1"/>
  <c r="I2863" i="1"/>
  <c r="I1090" i="1"/>
  <c r="J1908" i="1"/>
  <c r="I1679" i="1"/>
  <c r="I3985" i="1"/>
  <c r="J4162" i="1"/>
  <c r="J4154" i="1"/>
  <c r="J4756" i="1"/>
  <c r="J4119" i="1"/>
  <c r="I2391" i="1"/>
  <c r="J314" i="1"/>
  <c r="I2343" i="1"/>
  <c r="I2415" i="1"/>
  <c r="I3690" i="1"/>
  <c r="I2652" i="1"/>
  <c r="I4887" i="1"/>
  <c r="J2824" i="1"/>
  <c r="J4819" i="1"/>
  <c r="J4910" i="1"/>
  <c r="I2078" i="1"/>
  <c r="I5133" i="1"/>
  <c r="I4384" i="1"/>
  <c r="J1576" i="1"/>
  <c r="I5218" i="1"/>
  <c r="I5038" i="1"/>
  <c r="I2433" i="1"/>
  <c r="J1633" i="1"/>
  <c r="I3228" i="1"/>
  <c r="I1855" i="1"/>
  <c r="J5069" i="1"/>
  <c r="D103" i="11"/>
  <c r="I1158" i="1"/>
  <c r="I91" i="1"/>
  <c r="I2496" i="1"/>
  <c r="I4091" i="1"/>
  <c r="I4791" i="1"/>
  <c r="I3269" i="1"/>
  <c r="I1951" i="1"/>
  <c r="I4213" i="1"/>
  <c r="J2240" i="1"/>
  <c r="J2228" i="1"/>
  <c r="J4725" i="1"/>
  <c r="I1109" i="1"/>
  <c r="E13" i="11"/>
  <c r="J4321" i="1"/>
  <c r="J5177" i="1"/>
  <c r="J3323" i="1"/>
  <c r="I2280" i="1"/>
  <c r="I2705" i="1"/>
  <c r="I2948" i="1"/>
  <c r="J3636" i="1"/>
  <c r="I3814" i="1"/>
  <c r="J2783" i="1"/>
  <c r="J1697" i="1"/>
  <c r="I5123" i="1"/>
  <c r="I3073" i="1"/>
  <c r="J3522" i="1"/>
  <c r="I2851" i="1"/>
  <c r="I4403" i="1"/>
  <c r="I369" i="1"/>
  <c r="J2106" i="1"/>
  <c r="I4514" i="1"/>
  <c r="I1892" i="1"/>
  <c r="J2896" i="1"/>
  <c r="J1217" i="1"/>
  <c r="J4632" i="1"/>
  <c r="I2858" i="1"/>
  <c r="I4909" i="1"/>
  <c r="I3862" i="1"/>
  <c r="I4800" i="1"/>
  <c r="I2098" i="1"/>
  <c r="J2391" i="1"/>
  <c r="J1425" i="1"/>
  <c r="J3883" i="1"/>
  <c r="J4394" i="1"/>
  <c r="J3830" i="1"/>
  <c r="J4541" i="1"/>
  <c r="J3909" i="1"/>
  <c r="J3329" i="1"/>
  <c r="I4484" i="1"/>
  <c r="I3361" i="1"/>
  <c r="I3203" i="1"/>
  <c r="J3513" i="1"/>
  <c r="J5066" i="1"/>
  <c r="I3175" i="1"/>
  <c r="I3392" i="1"/>
  <c r="J2554" i="1"/>
  <c r="I3408" i="1"/>
  <c r="J4524" i="1"/>
  <c r="J4866" i="1"/>
  <c r="J4453" i="1"/>
  <c r="J1699" i="1"/>
  <c r="J2777" i="1"/>
  <c r="J1650" i="1"/>
  <c r="J1843" i="1"/>
  <c r="J3403" i="1"/>
  <c r="J4273" i="1"/>
  <c r="I2979" i="1"/>
  <c r="J516" i="1"/>
  <c r="I3655" i="1"/>
  <c r="I2324" i="1"/>
  <c r="J4708" i="1"/>
  <c r="I4850" i="1"/>
  <c r="J4574" i="1"/>
  <c r="I4470" i="1"/>
  <c r="J4044" i="1"/>
  <c r="I2901" i="1"/>
  <c r="J3366" i="1"/>
  <c r="I860" i="1"/>
  <c r="J3016" i="1"/>
  <c r="J3777" i="1"/>
  <c r="J3954" i="1"/>
  <c r="J3156" i="1"/>
  <c r="I4019" i="1"/>
  <c r="I3729" i="1"/>
  <c r="I5134" i="1"/>
  <c r="I2582" i="1"/>
  <c r="I3753" i="1"/>
  <c r="I3474" i="1"/>
  <c r="J3166" i="1"/>
  <c r="J4550" i="1"/>
  <c r="I580" i="1"/>
  <c r="J3190" i="1"/>
  <c r="J3209" i="1"/>
  <c r="J2301" i="1"/>
  <c r="I1647" i="1"/>
  <c r="J4519" i="1"/>
  <c r="J4058" i="1"/>
  <c r="I4641" i="1"/>
  <c r="I3819" i="1"/>
  <c r="I4826" i="1"/>
  <c r="I4663" i="1"/>
  <c r="I1843" i="1"/>
  <c r="J3713" i="1"/>
  <c r="I3788" i="1"/>
  <c r="I4232" i="1"/>
  <c r="I1638" i="1"/>
  <c r="J935" i="1"/>
  <c r="J4492" i="1"/>
  <c r="I1867" i="1"/>
  <c r="I2989" i="1"/>
  <c r="I4692" i="1"/>
  <c r="I4037" i="1"/>
  <c r="I2375" i="1"/>
  <c r="I3136" i="1"/>
  <c r="I3785" i="1"/>
  <c r="J3651" i="1"/>
  <c r="I4707" i="1"/>
  <c r="I4971" i="1"/>
  <c r="J1991" i="1"/>
  <c r="J5233" i="1"/>
  <c r="I4511" i="1"/>
  <c r="E95" i="11"/>
  <c r="I2572" i="1"/>
  <c r="I1931" i="1"/>
  <c r="J3143" i="1"/>
  <c r="J3918" i="1"/>
  <c r="D104" i="11"/>
  <c r="J5048" i="1"/>
  <c r="J4768" i="1"/>
  <c r="J2706" i="1"/>
  <c r="J1836" i="1"/>
  <c r="I3119" i="1"/>
  <c r="J5231" i="1"/>
  <c r="I4831" i="1"/>
  <c r="J2844" i="1"/>
  <c r="J907" i="1"/>
  <c r="J2911" i="1"/>
  <c r="I1916" i="1"/>
  <c r="J759" i="1"/>
  <c r="J786" i="1"/>
  <c r="J2965" i="1"/>
  <c r="I3249" i="1"/>
  <c r="I3605" i="1"/>
  <c r="J4981" i="1"/>
  <c r="I3670" i="1"/>
  <c r="I2405" i="1"/>
  <c r="I5060" i="1"/>
  <c r="J4199" i="1"/>
  <c r="J1183" i="1"/>
  <c r="J2786" i="1"/>
  <c r="J2579" i="1"/>
  <c r="J4791" i="1"/>
  <c r="J2159" i="1"/>
  <c r="J234" i="1"/>
  <c r="J4638" i="1"/>
  <c r="I4291" i="1"/>
  <c r="J2244" i="1"/>
  <c r="I4939" i="1"/>
  <c r="I1574" i="1"/>
  <c r="J3746" i="1"/>
  <c r="J3205" i="1"/>
  <c r="I3454" i="1"/>
  <c r="J2415" i="1"/>
  <c r="I4870" i="1"/>
  <c r="J4705" i="1"/>
  <c r="I4526" i="1"/>
  <c r="J4960" i="1"/>
  <c r="J2026" i="1"/>
  <c r="J2282" i="1"/>
  <c r="I924" i="1"/>
  <c r="J1641" i="1"/>
  <c r="I687" i="1"/>
  <c r="I3206" i="1"/>
  <c r="J1596" i="1"/>
  <c r="I1404" i="1"/>
  <c r="J2914" i="1"/>
  <c r="J1273" i="1"/>
  <c r="J2599" i="1"/>
  <c r="I1482" i="1"/>
  <c r="J596" i="1"/>
  <c r="I2624" i="1"/>
  <c r="J3208" i="1"/>
  <c r="J1064" i="1"/>
  <c r="I2369" i="1"/>
  <c r="J14" i="1"/>
  <c r="I562" i="1"/>
  <c r="J1456" i="1"/>
  <c r="I2610" i="1"/>
  <c r="I2856" i="1"/>
  <c r="I483" i="1"/>
  <c r="J1967" i="1"/>
  <c r="J1000" i="1"/>
  <c r="I5178" i="1"/>
  <c r="I1875" i="1"/>
  <c r="J2121" i="1"/>
  <c r="J1725" i="1"/>
  <c r="I2627" i="1"/>
  <c r="I2869" i="1"/>
  <c r="I4057" i="1"/>
  <c r="I2341" i="1"/>
  <c r="J3739" i="1"/>
  <c r="I3513" i="1"/>
  <c r="J3088" i="1"/>
  <c r="J1516" i="1"/>
  <c r="J1912" i="1"/>
  <c r="I3360" i="1"/>
  <c r="J253" i="1"/>
  <c r="I919" i="1"/>
  <c r="J4549" i="1"/>
  <c r="J1224" i="1"/>
  <c r="I5069" i="1"/>
  <c r="I3376" i="1"/>
  <c r="J2197" i="1"/>
  <c r="J1163" i="1"/>
  <c r="J2022" i="1"/>
  <c r="I4411" i="1"/>
  <c r="I5118" i="1"/>
  <c r="I4986" i="1"/>
  <c r="I3267" i="1"/>
  <c r="I779" i="1"/>
  <c r="J2177" i="1"/>
  <c r="J1784" i="1"/>
  <c r="J4730" i="1"/>
  <c r="I4573" i="1"/>
  <c r="J5133" i="1"/>
  <c r="I3378" i="1"/>
  <c r="J5089" i="1"/>
  <c r="J2834" i="1"/>
  <c r="I4966" i="1"/>
  <c r="I4827" i="1"/>
  <c r="I4401" i="1"/>
  <c r="J2004" i="1"/>
  <c r="J4657" i="1"/>
  <c r="J3065" i="1"/>
  <c r="J675" i="1"/>
  <c r="J4977" i="1"/>
  <c r="J840" i="1"/>
  <c r="I641" i="1"/>
  <c r="I1840" i="1"/>
  <c r="J3246" i="1"/>
  <c r="I2063" i="1"/>
  <c r="I3109" i="1"/>
  <c r="I3579" i="1"/>
  <c r="I2036" i="1"/>
  <c r="I3375" i="1"/>
  <c r="J4564" i="1"/>
  <c r="I5140" i="1"/>
  <c r="I4102" i="1"/>
  <c r="J3278" i="1"/>
  <c r="J2661" i="1"/>
  <c r="J3171" i="1"/>
  <c r="I2097" i="1"/>
  <c r="I1413" i="1"/>
  <c r="J3001" i="1"/>
  <c r="I4942" i="1"/>
  <c r="D48" i="11"/>
  <c r="I2049" i="1"/>
  <c r="J1573" i="1"/>
  <c r="J2357" i="1"/>
  <c r="J4007" i="1"/>
  <c r="J1850" i="1"/>
  <c r="J3689" i="1"/>
  <c r="I4849" i="1"/>
  <c r="I3910" i="1"/>
  <c r="I3359" i="1"/>
  <c r="I4125" i="1"/>
  <c r="J3632" i="1"/>
  <c r="I3416" i="1"/>
  <c r="I4654" i="1"/>
  <c r="J2813" i="1"/>
  <c r="I3347" i="1"/>
  <c r="I5113" i="1"/>
  <c r="J1668" i="1"/>
  <c r="I1121" i="1"/>
  <c r="I4389" i="1"/>
  <c r="J3149" i="1"/>
  <c r="I1473" i="1"/>
  <c r="I4718" i="1"/>
  <c r="I377" i="1"/>
  <c r="I2598" i="1"/>
  <c r="J5149" i="1"/>
  <c r="J1134" i="1"/>
  <c r="J3464" i="1"/>
  <c r="J1692" i="1"/>
  <c r="E91" i="11"/>
  <c r="I2387" i="1"/>
  <c r="J4211" i="1"/>
  <c r="J3787" i="1"/>
  <c r="D102" i="11"/>
  <c r="J5243" i="1"/>
  <c r="J3262" i="1"/>
  <c r="J3392" i="1"/>
  <c r="J2850" i="1"/>
  <c r="J3279" i="1"/>
  <c r="J3429" i="1"/>
  <c r="J4525" i="1"/>
  <c r="J1762" i="1"/>
  <c r="J4294" i="1"/>
  <c r="J3988" i="1"/>
  <c r="J5085" i="1"/>
  <c r="I1314" i="1"/>
  <c r="I2378" i="1"/>
  <c r="J4655" i="1"/>
  <c r="I3556" i="1"/>
  <c r="I4414" i="1"/>
  <c r="J3277" i="1"/>
  <c r="I2660" i="1"/>
  <c r="I2035" i="1"/>
  <c r="D80" i="11"/>
  <c r="J3314" i="1"/>
  <c r="I4762" i="1"/>
  <c r="I2200" i="1"/>
  <c r="I4853" i="1"/>
  <c r="I3790" i="1"/>
  <c r="D134" i="11"/>
  <c r="J3885" i="1"/>
  <c r="I1543" i="1"/>
  <c r="J3718" i="1"/>
  <c r="I2580" i="1"/>
  <c r="J1352" i="1"/>
  <c r="I4521" i="1"/>
  <c r="J1656" i="1"/>
  <c r="I3529" i="1"/>
  <c r="I1791" i="1"/>
  <c r="J3452" i="1"/>
  <c r="I4193" i="1"/>
  <c r="J3369" i="1"/>
  <c r="E125" i="11"/>
  <c r="J2136" i="1"/>
  <c r="I4100" i="1"/>
  <c r="J5183" i="1"/>
  <c r="J5222" i="1"/>
  <c r="J3600" i="1"/>
  <c r="J3900" i="1"/>
  <c r="I5068" i="1"/>
  <c r="J4306" i="1"/>
  <c r="J5157" i="1"/>
  <c r="I2304" i="1"/>
  <c r="J4018" i="1"/>
  <c r="I4684" i="1"/>
  <c r="J4887" i="1"/>
  <c r="I4068" i="1"/>
  <c r="I3828" i="1"/>
  <c r="I4221" i="1"/>
  <c r="I1975" i="1"/>
  <c r="J2404" i="1"/>
  <c r="J4855" i="1"/>
  <c r="J4873" i="1"/>
  <c r="I2929" i="1"/>
  <c r="J3020" i="1"/>
  <c r="I3281" i="1"/>
  <c r="J3603" i="1"/>
  <c r="J4296" i="1"/>
  <c r="I3082" i="1"/>
  <c r="I3626" i="1"/>
  <c r="J3731" i="1"/>
  <c r="I3745" i="1"/>
  <c r="I4111" i="1"/>
  <c r="I5021" i="1"/>
  <c r="I1592" i="1"/>
  <c r="J3442" i="1"/>
  <c r="I4126" i="1"/>
  <c r="I2354" i="1"/>
  <c r="I2315" i="1"/>
  <c r="J2218" i="1"/>
  <c r="J2064" i="1"/>
  <c r="I1295" i="1"/>
  <c r="I3076" i="1"/>
  <c r="I730" i="1"/>
  <c r="I3794" i="1"/>
  <c r="I3217" i="1"/>
  <c r="J4967" i="1"/>
  <c r="I4774" i="1"/>
  <c r="J3971" i="1"/>
  <c r="J2483" i="1"/>
  <c r="I4026" i="1"/>
  <c r="J2131" i="1"/>
  <c r="J4353" i="1"/>
  <c r="J1802" i="1"/>
  <c r="J4164" i="1"/>
  <c r="I3229" i="1"/>
  <c r="J4945" i="1"/>
  <c r="I2043" i="1"/>
  <c r="I4188" i="1"/>
  <c r="I1963" i="1"/>
  <c r="J2332" i="1"/>
  <c r="I4693" i="1"/>
  <c r="I4951" i="1"/>
  <c r="I4258" i="1"/>
  <c r="J2901" i="1"/>
  <c r="J4634" i="1"/>
  <c r="I4307" i="1"/>
  <c r="J566" i="1"/>
  <c r="J2194" i="1"/>
  <c r="I221" i="1"/>
  <c r="J3173" i="1"/>
  <c r="J5170" i="1"/>
  <c r="I3746" i="1"/>
  <c r="J4425" i="1"/>
  <c r="J4504" i="1"/>
  <c r="I4764" i="1"/>
  <c r="I3809" i="1"/>
  <c r="J3818" i="1"/>
  <c r="I3251" i="1"/>
  <c r="I3807" i="1"/>
  <c r="I3646" i="1"/>
  <c r="J4322" i="1"/>
  <c r="I1263" i="1"/>
  <c r="E100" i="11"/>
  <c r="J3720" i="1"/>
  <c r="J2853" i="1"/>
  <c r="I5147" i="1"/>
  <c r="J4240" i="1"/>
  <c r="I2316" i="1"/>
  <c r="J3062" i="1"/>
  <c r="I4202" i="1"/>
  <c r="I1253" i="1"/>
  <c r="J2607" i="1"/>
  <c r="I4220" i="1"/>
  <c r="I3855" i="1"/>
  <c r="I3022" i="1"/>
  <c r="E150" i="11"/>
  <c r="J4360" i="1"/>
  <c r="I993" i="1"/>
  <c r="J5166" i="1"/>
  <c r="I1005" i="1"/>
  <c r="I761" i="1"/>
  <c r="I2310" i="1"/>
  <c r="I1167" i="1"/>
  <c r="J2141" i="1"/>
  <c r="I819" i="1"/>
  <c r="I1035" i="1"/>
  <c r="I474" i="1"/>
  <c r="I1794" i="1"/>
  <c r="I1884" i="1"/>
  <c r="J1832" i="1"/>
  <c r="J2682" i="1"/>
  <c r="J1099" i="1"/>
  <c r="J891" i="1"/>
  <c r="I3028" i="1"/>
  <c r="I4066" i="1"/>
  <c r="J4479" i="1"/>
  <c r="I1536" i="1"/>
  <c r="I4894" i="1"/>
  <c r="E87" i="11"/>
  <c r="E119" i="11"/>
  <c r="J2713" i="1"/>
  <c r="I2720" i="1"/>
  <c r="J2754" i="1"/>
  <c r="J983" i="1"/>
  <c r="I5034" i="1"/>
  <c r="I961" i="1"/>
  <c r="J1891" i="1"/>
  <c r="I1267" i="1"/>
  <c r="I3032" i="1"/>
  <c r="D116" i="11"/>
  <c r="I5104" i="1"/>
  <c r="J3949" i="1"/>
  <c r="J3111" i="1"/>
  <c r="J4641" i="1"/>
  <c r="I524" i="1"/>
  <c r="I1355" i="1"/>
  <c r="I1753" i="1"/>
  <c r="J2466" i="1"/>
  <c r="J4581" i="1"/>
  <c r="I2385" i="1"/>
  <c r="I4231" i="1"/>
  <c r="I5212" i="1"/>
  <c r="J924" i="1"/>
  <c r="J3744" i="1"/>
  <c r="I4539" i="1"/>
  <c r="J104" i="1"/>
  <c r="J4205" i="1"/>
  <c r="J5218" i="1"/>
  <c r="J4875" i="1"/>
  <c r="I3783" i="1"/>
  <c r="J2211" i="1"/>
  <c r="J4304" i="1"/>
  <c r="J2619" i="1"/>
  <c r="J1647" i="1"/>
  <c r="J4026" i="1"/>
  <c r="J3387" i="1"/>
  <c r="I3342" i="1"/>
  <c r="I3244" i="1"/>
  <c r="J4914" i="1"/>
  <c r="I4812" i="1"/>
  <c r="I1307" i="1"/>
  <c r="I1331" i="1"/>
  <c r="I5243" i="1"/>
  <c r="I1584" i="1"/>
  <c r="J2339" i="1"/>
  <c r="J4325" i="1"/>
  <c r="I2079" i="1"/>
  <c r="J3925" i="1"/>
  <c r="I4622" i="1"/>
  <c r="J100" i="1"/>
  <c r="I2605" i="1"/>
  <c r="I5126" i="1"/>
  <c r="I2164" i="1"/>
  <c r="I1871" i="1"/>
  <c r="I947" i="1"/>
  <c r="J5029" i="1"/>
  <c r="J3560" i="1"/>
  <c r="J4851" i="1"/>
  <c r="J2937" i="1"/>
  <c r="E23" i="11"/>
  <c r="J3521" i="1"/>
  <c r="J2524" i="1"/>
  <c r="I3096" i="1"/>
  <c r="J3528" i="1"/>
  <c r="I4669" i="1"/>
  <c r="I4282" i="1"/>
  <c r="I3927" i="1"/>
  <c r="J3767" i="1"/>
  <c r="J4852" i="1"/>
  <c r="J4015" i="1"/>
  <c r="J5221" i="1"/>
  <c r="I3150" i="1"/>
  <c r="J3404" i="1"/>
  <c r="J3980" i="1"/>
  <c r="J4156" i="1"/>
  <c r="I1365" i="1"/>
  <c r="I5122" i="1"/>
  <c r="J4556" i="1"/>
  <c r="I1250" i="1"/>
  <c r="J4463" i="1"/>
  <c r="I4196" i="1"/>
  <c r="I4000" i="1"/>
  <c r="I3173" i="1"/>
  <c r="I3087" i="1"/>
  <c r="I3013" i="1"/>
  <c r="I4328" i="1"/>
  <c r="I2504" i="1"/>
  <c r="I3273" i="1"/>
  <c r="I2190" i="1"/>
  <c r="J4801" i="1"/>
  <c r="I351" i="1"/>
  <c r="J1770" i="1"/>
  <c r="J4173" i="1"/>
  <c r="J5090" i="1"/>
  <c r="J3144" i="1"/>
  <c r="J3276" i="1"/>
  <c r="J2818" i="1"/>
  <c r="J3155" i="1"/>
  <c r="I4549" i="1"/>
  <c r="J4598" i="1"/>
  <c r="J4890" i="1"/>
  <c r="J1751" i="1"/>
  <c r="J4020" i="1"/>
  <c r="I4192" i="1"/>
  <c r="I5040" i="1"/>
  <c r="J4289" i="1"/>
  <c r="J4946" i="1"/>
  <c r="I5254" i="1"/>
  <c r="J5055" i="1"/>
  <c r="J4936" i="1"/>
  <c r="J4804" i="1"/>
  <c r="I5022" i="1"/>
  <c r="I2549" i="1"/>
  <c r="J3381" i="1"/>
  <c r="J4286" i="1"/>
  <c r="I3259" i="1"/>
  <c r="J4536" i="1"/>
  <c r="J4860" i="1"/>
  <c r="I5188" i="1"/>
  <c r="I4998" i="1"/>
  <c r="J3801" i="1"/>
  <c r="J3781" i="1"/>
  <c r="J4078" i="1"/>
  <c r="I1305" i="1"/>
  <c r="J2592" i="1"/>
  <c r="J4779" i="1"/>
  <c r="I3295" i="1"/>
  <c r="I4306" i="1"/>
  <c r="J2535" i="1"/>
  <c r="I3594" i="1"/>
  <c r="J3269" i="1"/>
  <c r="I3711" i="1"/>
  <c r="J4419" i="1"/>
  <c r="I2227" i="1"/>
  <c r="J4131" i="1"/>
  <c r="D123" i="11"/>
  <c r="I3984" i="1"/>
  <c r="I1518" i="1"/>
  <c r="J4380" i="1"/>
  <c r="I5037" i="1"/>
  <c r="J5178" i="1"/>
  <c r="I4522" i="1"/>
  <c r="I3975" i="1"/>
  <c r="I3401" i="1"/>
  <c r="I3909" i="1"/>
  <c r="J2550" i="1"/>
  <c r="I4997" i="1"/>
  <c r="I3851" i="1"/>
  <c r="E120" i="11"/>
  <c r="I4594" i="1"/>
  <c r="I4667" i="1"/>
  <c r="J4973" i="1"/>
  <c r="J2956" i="1"/>
  <c r="J4781" i="1"/>
  <c r="I2221" i="1"/>
  <c r="E99" i="11"/>
  <c r="I5157" i="1"/>
  <c r="I4181" i="1"/>
  <c r="E75" i="11"/>
  <c r="J4297" i="1"/>
  <c r="J4544" i="1"/>
  <c r="J3939" i="1"/>
  <c r="J5126" i="1"/>
  <c r="I1595" i="1"/>
  <c r="J360" i="1"/>
  <c r="I5094" i="1"/>
  <c r="J3219" i="1"/>
  <c r="J4812" i="1"/>
  <c r="I4906" i="1"/>
  <c r="J2088" i="1"/>
  <c r="I4611" i="1"/>
  <c r="J1284" i="1"/>
  <c r="J4037" i="1"/>
  <c r="J3730" i="1"/>
  <c r="I3735" i="1"/>
  <c r="I5033" i="1"/>
  <c r="I4033" i="1"/>
  <c r="I4625" i="1"/>
  <c r="I4592" i="1"/>
  <c r="J3837" i="1"/>
  <c r="I3928" i="1"/>
  <c r="I4499" i="1"/>
  <c r="I3357" i="1"/>
  <c r="I3683" i="1"/>
  <c r="J3302" i="1"/>
  <c r="I4167" i="1"/>
  <c r="J2744" i="1"/>
  <c r="J3852" i="1"/>
  <c r="I787" i="1"/>
  <c r="J2150" i="1"/>
  <c r="J4427" i="1"/>
  <c r="J3385" i="1"/>
  <c r="J3995" i="1"/>
  <c r="J4540" i="1"/>
  <c r="J4795" i="1"/>
  <c r="I3759" i="1"/>
  <c r="J4805" i="1"/>
  <c r="I4701" i="1"/>
  <c r="I2715" i="1"/>
  <c r="J5016" i="1"/>
  <c r="I5128" i="1"/>
  <c r="I3627" i="1"/>
  <c r="J4568" i="1"/>
  <c r="I2065" i="1"/>
  <c r="I4805" i="1"/>
  <c r="I5109" i="1"/>
  <c r="J4344" i="1"/>
  <c r="I2987" i="1"/>
  <c r="I4533" i="1"/>
  <c r="J2886" i="1"/>
  <c r="J4327" i="1"/>
  <c r="J2180" i="1"/>
  <c r="J4922" i="1"/>
  <c r="I1643" i="1"/>
  <c r="J3292" i="1"/>
  <c r="J4335" i="1"/>
  <c r="J3880" i="1"/>
  <c r="I4965" i="1"/>
  <c r="I3377" i="1"/>
  <c r="J4619" i="1"/>
  <c r="J578" i="1"/>
  <c r="I1074" i="1"/>
  <c r="J3628" i="1"/>
  <c r="J4409" i="1"/>
  <c r="I2139" i="1"/>
  <c r="J331" i="1"/>
  <c r="I3080" i="1"/>
  <c r="I4209" i="1"/>
  <c r="J2767" i="1"/>
  <c r="I3475" i="1"/>
  <c r="J3518" i="1"/>
  <c r="I4886" i="1"/>
  <c r="J2625" i="1"/>
  <c r="I3047" i="1"/>
  <c r="I2468" i="1"/>
  <c r="I3625" i="1"/>
  <c r="J3920" i="1"/>
  <c r="I4245" i="1"/>
  <c r="J5125" i="1"/>
  <c r="J2457" i="1"/>
  <c r="J1688" i="1"/>
  <c r="I4387" i="1"/>
  <c r="J4980" i="1"/>
  <c r="J2746" i="1"/>
  <c r="I4931" i="1"/>
  <c r="J5047" i="1"/>
  <c r="E141" i="11"/>
  <c r="I2034" i="1"/>
  <c r="I3528" i="1"/>
  <c r="I3506" i="1"/>
  <c r="J3145" i="1"/>
  <c r="J3589" i="1"/>
  <c r="J4414" i="1"/>
  <c r="I1479" i="1"/>
  <c r="J3296" i="1"/>
  <c r="J4579" i="1"/>
  <c r="J3923" i="1"/>
  <c r="E142" i="11"/>
  <c r="J1730" i="1"/>
  <c r="I2550" i="1"/>
  <c r="I3382" i="1"/>
  <c r="J4972" i="1"/>
  <c r="D133" i="11"/>
  <c r="J2888" i="1"/>
  <c r="J2709" i="1"/>
  <c r="J1914" i="1"/>
  <c r="J2817" i="1"/>
  <c r="J4201" i="1"/>
  <c r="J1148" i="1"/>
  <c r="J5075" i="1"/>
  <c r="J1671" i="1"/>
  <c r="I804" i="1"/>
  <c r="I5205" i="1"/>
  <c r="J3488" i="1"/>
  <c r="I3473" i="1"/>
  <c r="J4415" i="1"/>
  <c r="J3585" i="1"/>
  <c r="J3325" i="1"/>
  <c r="I3451" i="1"/>
  <c r="I4515" i="1"/>
  <c r="I4571" i="1"/>
  <c r="I4215" i="1"/>
  <c r="D88" i="11"/>
  <c r="J5234" i="1"/>
  <c r="I72" i="1"/>
  <c r="J3994" i="1"/>
  <c r="J4038" i="1"/>
  <c r="J4260" i="1"/>
  <c r="I2653" i="1"/>
  <c r="I3644" i="1"/>
  <c r="I2587" i="1"/>
  <c r="I4728" i="1"/>
  <c r="I1204" i="1"/>
  <c r="J2699" i="1"/>
  <c r="J4290" i="1"/>
  <c r="J3940" i="1"/>
  <c r="D155" i="11"/>
  <c r="I4864" i="1"/>
  <c r="J2785" i="1"/>
  <c r="I2461" i="1"/>
  <c r="J3196" i="1"/>
  <c r="J4870" i="1"/>
  <c r="I4292" i="1"/>
  <c r="J2597" i="1"/>
  <c r="J4396" i="1"/>
  <c r="J3894" i="1"/>
  <c r="D149" i="11"/>
  <c r="J2372" i="1"/>
  <c r="D74" i="11"/>
  <c r="J3799" i="1"/>
  <c r="J4263" i="1"/>
  <c r="D160" i="11"/>
  <c r="E148" i="11"/>
  <c r="I5093" i="1"/>
  <c r="I4617" i="1"/>
  <c r="J2601" i="1"/>
  <c r="J4072" i="1"/>
  <c r="E69" i="11"/>
  <c r="I3699" i="1"/>
  <c r="I4247" i="1"/>
  <c r="J4861" i="1"/>
  <c r="E49" i="11"/>
  <c r="I4913" i="1"/>
  <c r="I858" i="1"/>
  <c r="J2438" i="1"/>
  <c r="I2743" i="1"/>
  <c r="I2746" i="1"/>
  <c r="I2443" i="1"/>
  <c r="I4450" i="1"/>
  <c r="J2662" i="1"/>
  <c r="I3842" i="1"/>
  <c r="J3153" i="1"/>
  <c r="J4776" i="1"/>
  <c r="I4013" i="1"/>
  <c r="J4802" i="1"/>
  <c r="I3315" i="1"/>
  <c r="I2052" i="1"/>
  <c r="I532" i="1"/>
  <c r="J3037" i="1"/>
  <c r="I5206" i="1"/>
  <c r="J2506" i="1"/>
  <c r="I3253" i="1"/>
  <c r="J5142" i="1"/>
  <c r="I5132" i="1"/>
  <c r="I5213" i="1"/>
  <c r="I4446" i="1"/>
  <c r="I2933" i="1"/>
  <c r="J5148" i="1"/>
  <c r="J5132" i="1"/>
  <c r="I2677" i="1"/>
  <c r="I2070" i="1"/>
  <c r="J4920" i="1"/>
  <c r="E9" i="11"/>
  <c r="J3813" i="1"/>
  <c r="J2580" i="1"/>
  <c r="J3567" i="1"/>
  <c r="J3605" i="1"/>
  <c r="I4160" i="1"/>
  <c r="E121" i="11"/>
  <c r="J3337" i="1"/>
  <c r="I3585" i="1"/>
  <c r="J4971" i="1"/>
  <c r="I3041" i="1"/>
  <c r="J4310" i="1"/>
  <c r="J3320" i="1"/>
  <c r="I4556" i="1"/>
  <c r="I3662" i="1"/>
  <c r="J4368" i="1"/>
  <c r="I3354" i="1"/>
  <c r="E138" i="11"/>
  <c r="J127" i="1"/>
  <c r="J2246" i="1"/>
  <c r="J3955" i="1"/>
  <c r="D34" i="11"/>
  <c r="J4731" i="1"/>
  <c r="I2254" i="1"/>
  <c r="I3834" i="1"/>
  <c r="I1928" i="1"/>
  <c r="J5051" i="1"/>
  <c r="J4700" i="1"/>
  <c r="I977" i="1"/>
  <c r="J5160" i="1"/>
  <c r="I3464" i="1"/>
  <c r="I2763" i="1"/>
  <c r="I3806" i="1"/>
  <c r="J4626" i="1"/>
  <c r="I4366" i="1"/>
  <c r="D114" i="11"/>
  <c r="I4862" i="1"/>
  <c r="J1715" i="1"/>
  <c r="J2252" i="1"/>
  <c r="J4952" i="1"/>
  <c r="J2954" i="1"/>
  <c r="J5119" i="1"/>
  <c r="I3859" i="1"/>
  <c r="J4107" i="1"/>
  <c r="J3890" i="1"/>
  <c r="E25" i="11"/>
  <c r="I3115" i="1"/>
  <c r="I4234" i="1"/>
  <c r="E41" i="11"/>
  <c r="J1634" i="1"/>
  <c r="J1497" i="1"/>
  <c r="I3399" i="1"/>
  <c r="J4993" i="1"/>
  <c r="J2308" i="1"/>
  <c r="J4204" i="1"/>
  <c r="J815" i="1"/>
  <c r="I4948" i="1"/>
  <c r="I2498" i="1"/>
  <c r="I4055" i="1"/>
  <c r="J2160" i="1"/>
  <c r="I4927" i="1"/>
  <c r="I2232" i="1"/>
  <c r="I3260" i="1"/>
  <c r="J4259" i="1"/>
  <c r="I3194" i="1"/>
  <c r="J2826" i="1"/>
  <c r="E105" i="11"/>
  <c r="I4698" i="1"/>
  <c r="I5221" i="1"/>
  <c r="I1463" i="1"/>
  <c r="I4893" i="1"/>
  <c r="I713" i="1"/>
  <c r="I3973" i="1"/>
  <c r="J1916" i="1"/>
  <c r="J5226" i="1"/>
  <c r="I3799" i="1"/>
  <c r="I5107" i="1"/>
  <c r="I3874" i="1"/>
  <c r="J1931" i="1"/>
  <c r="E82" i="11"/>
  <c r="I4664" i="1"/>
  <c r="E86" i="11"/>
  <c r="J2477" i="1"/>
  <c r="D36" i="11"/>
  <c r="I2096" i="1"/>
  <c r="J2825" i="1"/>
  <c r="I4364" i="1"/>
  <c r="I3252" i="1"/>
  <c r="J2054" i="1"/>
  <c r="I4030" i="1"/>
  <c r="J4045" i="1"/>
  <c r="I3308" i="1"/>
  <c r="I3100" i="1"/>
  <c r="J5010" i="1"/>
  <c r="J4976" i="1"/>
  <c r="J4940" i="1"/>
  <c r="J2913" i="1"/>
  <c r="J3797" i="1"/>
  <c r="J4628" i="1"/>
  <c r="I4370" i="1"/>
  <c r="I4895" i="1"/>
  <c r="J4968" i="1"/>
  <c r="J5121" i="1"/>
  <c r="I2535" i="1"/>
  <c r="J4848" i="1"/>
  <c r="I4072" i="1"/>
  <c r="J365" i="1"/>
  <c r="J2236" i="1"/>
  <c r="I4351" i="1"/>
  <c r="J3525" i="1"/>
  <c r="J4482" i="1"/>
  <c r="J3582" i="1"/>
  <c r="I1111" i="1"/>
  <c r="J4596" i="1"/>
  <c r="I4455" i="1"/>
  <c r="J4285" i="1"/>
  <c r="I4147" i="1"/>
  <c r="I4212" i="1"/>
  <c r="J4857" i="1"/>
  <c r="I4651" i="1"/>
  <c r="I5196" i="1"/>
  <c r="J2723" i="1"/>
  <c r="J4103" i="1"/>
  <c r="J3014" i="1"/>
  <c r="D43" i="11"/>
  <c r="J4853" i="1"/>
  <c r="I3288" i="1"/>
  <c r="I3953" i="1"/>
  <c r="I1272" i="1"/>
  <c r="I3227" i="1"/>
  <c r="I1803" i="1"/>
  <c r="E124" i="11"/>
  <c r="I4943" i="1"/>
  <c r="J4604" i="1"/>
  <c r="I4324" i="1"/>
  <c r="I99" i="1"/>
  <c r="J1550" i="1"/>
  <c r="J2435" i="1"/>
  <c r="J1440" i="1"/>
  <c r="I1987" i="1"/>
  <c r="I350" i="1"/>
  <c r="J2365" i="1"/>
  <c r="J3526" i="1"/>
  <c r="I2068" i="1"/>
  <c r="J1531" i="1"/>
  <c r="J20" i="1"/>
  <c r="J676" i="1"/>
  <c r="I2339" i="1"/>
  <c r="J2379" i="1"/>
  <c r="I735" i="1"/>
  <c r="J1143" i="1"/>
  <c r="J3575" i="1"/>
  <c r="J741" i="1"/>
  <c r="I2402" i="1"/>
  <c r="J3384" i="1"/>
  <c r="J4144" i="1"/>
  <c r="I5227" i="1"/>
  <c r="I677" i="1"/>
  <c r="I2294" i="1"/>
  <c r="I4973" i="1"/>
  <c r="I278" i="1"/>
  <c r="J3887" i="1"/>
  <c r="J1797" i="1"/>
  <c r="I2208" i="1"/>
  <c r="J2574" i="1"/>
  <c r="I4257" i="1"/>
  <c r="J4060" i="1"/>
  <c r="E38" i="11"/>
  <c r="J640" i="1"/>
  <c r="J328" i="1"/>
  <c r="I882" i="1"/>
  <c r="I4967" i="1"/>
  <c r="J3017" i="1"/>
  <c r="J2314" i="1"/>
  <c r="I3198" i="1"/>
  <c r="I3067" i="1"/>
  <c r="J4888" i="1"/>
  <c r="I3749" i="1"/>
  <c r="I3523" i="1"/>
  <c r="J2667" i="1"/>
  <c r="J2289" i="1"/>
  <c r="J3714" i="1"/>
  <c r="I1831" i="1"/>
  <c r="J5012" i="1"/>
  <c r="J3857" i="1"/>
  <c r="J4653" i="1"/>
  <c r="J4300" i="1"/>
  <c r="I1264" i="1"/>
  <c r="J4899" i="1"/>
  <c r="J1165" i="1"/>
  <c r="J2396" i="1"/>
  <c r="J5030" i="1"/>
  <c r="J2641" i="1"/>
  <c r="J4109" i="1"/>
  <c r="I5044" i="1"/>
  <c r="I4513" i="1"/>
  <c r="I4720" i="1"/>
  <c r="I3822" i="1"/>
  <c r="J5147" i="1"/>
  <c r="J4053" i="1"/>
  <c r="J4342" i="1"/>
  <c r="I3518" i="1"/>
  <c r="J1859" i="1"/>
  <c r="I995" i="1"/>
  <c r="J3486" i="1"/>
  <c r="I2077" i="1"/>
  <c r="I2609" i="1"/>
  <c r="I4421" i="1"/>
  <c r="I1805" i="1"/>
  <c r="J4927" i="1"/>
  <c r="I2165" i="1"/>
  <c r="J3098" i="1"/>
  <c r="I1377" i="1"/>
  <c r="J2233" i="1"/>
  <c r="I3536" i="1"/>
  <c r="I3329" i="1"/>
  <c r="I4789" i="1"/>
  <c r="J3461" i="1"/>
  <c r="E123" i="11"/>
  <c r="J2753" i="1"/>
  <c r="J3912" i="1"/>
  <c r="I4482" i="1"/>
  <c r="J5200" i="1"/>
  <c r="J3476" i="1"/>
  <c r="J4762" i="1"/>
  <c r="I5145" i="1"/>
  <c r="J5070" i="1"/>
  <c r="I3192" i="1"/>
  <c r="D142" i="11"/>
  <c r="I4347" i="1"/>
  <c r="J2451" i="1"/>
  <c r="I886" i="1"/>
  <c r="I2181" i="1"/>
  <c r="I3550" i="1"/>
  <c r="J4086" i="1"/>
  <c r="J4543" i="1"/>
  <c r="I2701" i="1"/>
  <c r="I2571" i="1"/>
  <c r="J4016" i="1"/>
  <c r="J5058" i="1"/>
  <c r="J4138" i="1"/>
  <c r="J4782" i="1"/>
  <c r="D89" i="11"/>
  <c r="I3939" i="1"/>
  <c r="J4200" i="1"/>
  <c r="J4858" i="1"/>
  <c r="I4092" i="1"/>
  <c r="J2843" i="1"/>
  <c r="J4620" i="1"/>
  <c r="I3156" i="1"/>
  <c r="I4545" i="1"/>
  <c r="J2631" i="1"/>
  <c r="I4120" i="1"/>
  <c r="J2502" i="1"/>
  <c r="I3934" i="1"/>
  <c r="I2399" i="1"/>
  <c r="J3492" i="1"/>
  <c r="J4616" i="1"/>
  <c r="I3571" i="1"/>
  <c r="I3827" i="1"/>
  <c r="J2188" i="1"/>
  <c r="J5002" i="1"/>
  <c r="I4112" i="1"/>
  <c r="I4074" i="1"/>
  <c r="J5186" i="1"/>
  <c r="J4753" i="1"/>
  <c r="D100" i="11"/>
  <c r="J3410" i="1"/>
  <c r="I2966" i="1"/>
  <c r="I2619" i="1"/>
  <c r="I4782" i="1"/>
  <c r="J5094" i="1"/>
  <c r="J3386" i="1"/>
  <c r="I4508" i="1"/>
  <c r="J4193" i="1"/>
  <c r="J5196" i="1"/>
  <c r="I4372" i="1"/>
  <c r="I3068" i="1"/>
  <c r="J4005" i="1"/>
  <c r="I1616" i="1"/>
  <c r="I3168" i="1"/>
  <c r="I2941" i="1"/>
  <c r="J4930" i="1"/>
  <c r="E12" i="11"/>
  <c r="J2584" i="1"/>
  <c r="J1957" i="1"/>
  <c r="I2292" i="1"/>
  <c r="I5119" i="1"/>
  <c r="I5114" i="1"/>
  <c r="J3915" i="1"/>
  <c r="J3204" i="1"/>
  <c r="J4770" i="1"/>
  <c r="J4590" i="1"/>
  <c r="I4156" i="1"/>
  <c r="J717" i="1"/>
  <c r="J4754" i="1"/>
  <c r="I3544" i="1"/>
  <c r="J3733" i="1"/>
  <c r="J3157" i="1"/>
  <c r="E80" i="11"/>
  <c r="I1161" i="1"/>
  <c r="I675" i="1"/>
  <c r="I2737" i="1"/>
  <c r="I5183" i="1"/>
  <c r="I4640" i="1"/>
  <c r="E29" i="11"/>
  <c r="J4146" i="1"/>
  <c r="I5148" i="1"/>
  <c r="I5159" i="1"/>
  <c r="J5046" i="1"/>
  <c r="J4740" i="1"/>
  <c r="I5222" i="1"/>
  <c r="I4750" i="1"/>
  <c r="J4236" i="1"/>
  <c r="J4494" i="1"/>
  <c r="J5081" i="1"/>
  <c r="J2695" i="1"/>
  <c r="I3170" i="1"/>
  <c r="J4011" i="1"/>
  <c r="I2685" i="1"/>
  <c r="J4810" i="1"/>
  <c r="J2376" i="1"/>
  <c r="J4771" i="1"/>
  <c r="J4484" i="1"/>
  <c r="J4187" i="1"/>
  <c r="I3042" i="1"/>
  <c r="I3176" i="1"/>
  <c r="J4023" i="1"/>
  <c r="J2024" i="1"/>
  <c r="J3662" i="1"/>
  <c r="J4774" i="1"/>
  <c r="E15" i="11"/>
  <c r="I4981" i="1"/>
  <c r="J4448" i="1"/>
  <c r="J4566" i="1"/>
  <c r="J4332" i="1"/>
  <c r="I4379" i="1"/>
  <c r="I4932" i="1"/>
  <c r="J4647" i="1"/>
  <c r="I1819" i="1"/>
  <c r="I4338" i="1"/>
  <c r="J4827" i="1"/>
  <c r="J56" i="1"/>
  <c r="J2324" i="1"/>
  <c r="J5192" i="1"/>
  <c r="E116" i="11"/>
  <c r="I3609" i="1"/>
  <c r="I4672" i="1"/>
  <c r="I3034" i="1"/>
  <c r="J4907" i="1"/>
  <c r="J3300" i="1"/>
  <c r="I3879" i="1"/>
  <c r="J2198" i="1"/>
  <c r="J2624" i="1"/>
  <c r="I5115" i="1"/>
  <c r="J4580" i="1"/>
  <c r="I3932" i="1"/>
  <c r="J5195" i="1"/>
  <c r="I4129" i="1"/>
  <c r="J4612" i="1"/>
  <c r="I3694" i="1"/>
  <c r="I3920" i="1"/>
  <c r="J2176" i="1"/>
  <c r="I4097" i="1"/>
  <c r="J1893" i="1"/>
  <c r="I2699" i="1"/>
  <c r="J2401" i="1"/>
  <c r="I4051" i="1"/>
  <c r="I2091" i="1"/>
  <c r="D45" i="11"/>
  <c r="J3003" i="1"/>
  <c r="J3346" i="1"/>
  <c r="I4581" i="1"/>
  <c r="I4528" i="1"/>
  <c r="J4438" i="1"/>
  <c r="I5215" i="1"/>
  <c r="I4104" i="1"/>
  <c r="I4741" i="1"/>
  <c r="J908" i="1"/>
  <c r="J4350" i="1"/>
  <c r="J4551" i="1"/>
  <c r="J3172" i="1"/>
  <c r="J5071" i="1"/>
  <c r="I4340" i="1"/>
  <c r="J45" i="1"/>
  <c r="J1050" i="1"/>
  <c r="I3633" i="1"/>
  <c r="J5141" i="1"/>
  <c r="J3849" i="1"/>
  <c r="J859" i="1"/>
  <c r="J5056" i="1"/>
  <c r="I4813" i="1"/>
  <c r="J4518" i="1"/>
  <c r="I3519" i="1"/>
  <c r="J5225" i="1"/>
  <c r="J4228" i="1"/>
  <c r="I3698" i="1"/>
  <c r="J3220" i="1"/>
  <c r="I4999" i="1"/>
  <c r="J4733" i="1"/>
  <c r="I3997" i="1"/>
  <c r="J4264" i="1"/>
  <c r="J3475" i="1"/>
  <c r="J4503" i="1"/>
  <c r="I1319" i="1"/>
  <c r="J686" i="1"/>
  <c r="J3263" i="1"/>
  <c r="I4227" i="1"/>
  <c r="J3413" i="1"/>
  <c r="I4847" i="1"/>
  <c r="J121" i="1"/>
  <c r="I3676" i="1"/>
  <c r="I3114" i="1"/>
  <c r="J3118" i="1"/>
  <c r="I347" i="1"/>
  <c r="I4908" i="1"/>
  <c r="J1399" i="1"/>
  <c r="I3617" i="1"/>
  <c r="I5112" i="1"/>
  <c r="I4978" i="1"/>
  <c r="D31" i="11"/>
  <c r="J4709" i="1"/>
  <c r="J1983" i="1"/>
  <c r="I5182" i="1"/>
  <c r="I4329" i="1"/>
  <c r="J2835" i="1"/>
  <c r="J2995" i="1"/>
  <c r="J4886" i="1"/>
  <c r="J1982" i="1"/>
  <c r="I2105" i="1"/>
  <c r="J4635" i="1"/>
  <c r="J4498" i="1"/>
  <c r="J3869" i="1"/>
  <c r="I2697" i="1"/>
  <c r="E59" i="11"/>
  <c r="I3311" i="1"/>
  <c r="E93" i="11"/>
  <c r="J3568" i="1"/>
  <c r="J5224" i="1"/>
  <c r="J4885" i="1"/>
  <c r="J2338" i="1"/>
  <c r="I5076" i="1"/>
  <c r="I4976" i="1"/>
  <c r="I4035" i="1"/>
  <c r="I1114" i="1"/>
  <c r="I2671" i="1"/>
  <c r="I4933" i="1"/>
  <c r="I3999" i="1"/>
  <c r="I4773" i="1"/>
  <c r="I1171" i="1"/>
  <c r="J4958" i="1"/>
  <c r="I4646" i="1"/>
  <c r="J2740" i="1"/>
  <c r="J4633" i="1"/>
  <c r="J2819" i="1"/>
  <c r="J3213" i="1"/>
  <c r="D86" i="11"/>
  <c r="I4488" i="1"/>
  <c r="J2854" i="1"/>
  <c r="I2235" i="1"/>
  <c r="J4069" i="1"/>
  <c r="J4134" i="1"/>
  <c r="I3562" i="1"/>
  <c r="I4679" i="1"/>
  <c r="I4875" i="1"/>
  <c r="J2628" i="1"/>
  <c r="I1418" i="1"/>
  <c r="J3161" i="1"/>
  <c r="J4491" i="1"/>
  <c r="I4769" i="1"/>
  <c r="J5059" i="1"/>
  <c r="J4450" i="1"/>
  <c r="J4661" i="1"/>
  <c r="J3406" i="1"/>
  <c r="J5257" i="1"/>
  <c r="J4747" i="1"/>
  <c r="I4732" i="1"/>
  <c r="I3892" i="1"/>
  <c r="D56" i="11"/>
  <c r="J1331" i="1"/>
  <c r="J1564" i="1"/>
  <c r="I4930" i="1"/>
  <c r="I1877" i="1"/>
  <c r="J3671" i="1"/>
  <c r="I3846" i="1"/>
  <c r="J440" i="1"/>
  <c r="I4914" i="1"/>
  <c r="J2907" i="1"/>
  <c r="I5085" i="1"/>
  <c r="I2211" i="1"/>
  <c r="J1846" i="1"/>
  <c r="I5192" i="1"/>
  <c r="J3445" i="1"/>
  <c r="J2529" i="1"/>
  <c r="J4823" i="1"/>
  <c r="J2714" i="1"/>
  <c r="I3438" i="1"/>
  <c r="J4106" i="1"/>
  <c r="I2236" i="1"/>
  <c r="J3380" i="1"/>
  <c r="I1838" i="1"/>
  <c r="I1334" i="1"/>
  <c r="I3763" i="1"/>
  <c r="J4636" i="1"/>
  <c r="I3817" i="1"/>
  <c r="J3725" i="1"/>
  <c r="J2974" i="1"/>
  <c r="I2061" i="1"/>
  <c r="J3710" i="1"/>
  <c r="J3250" i="1"/>
  <c r="J4416" i="1"/>
  <c r="J3360" i="1"/>
  <c r="I3671" i="1"/>
  <c r="J3670" i="1"/>
  <c r="J2617" i="1"/>
  <c r="J4405" i="1"/>
  <c r="I4321" i="1"/>
  <c r="J3040" i="1"/>
  <c r="D42" i="11"/>
  <c r="J4749" i="1"/>
  <c r="I1708" i="1"/>
  <c r="I4492" i="1"/>
  <c r="I2596" i="1"/>
  <c r="J3992" i="1"/>
  <c r="I1851" i="1"/>
  <c r="J3460" i="1"/>
  <c r="J3533" i="1"/>
  <c r="I4153" i="1"/>
  <c r="J3241" i="1"/>
  <c r="J4267" i="1"/>
  <c r="J3968" i="1"/>
  <c r="I4558" i="1"/>
  <c r="J1514" i="1"/>
  <c r="J4734" i="1"/>
  <c r="J1469" i="1"/>
  <c r="J4079" i="1"/>
  <c r="I2373" i="1"/>
  <c r="I4695" i="1"/>
  <c r="I4881" i="1"/>
  <c r="I2704" i="1"/>
  <c r="J3005" i="1"/>
  <c r="J4514" i="1"/>
  <c r="J3551" i="1"/>
  <c r="I2260" i="1"/>
  <c r="I4432" i="1"/>
  <c r="J2333" i="1"/>
  <c r="J4859" i="1"/>
  <c r="I3653" i="1"/>
  <c r="I1990" i="1"/>
  <c r="J2559" i="1"/>
  <c r="J2794" i="1"/>
  <c r="J3494" i="1"/>
  <c r="I1777" i="1"/>
  <c r="I3837" i="1"/>
  <c r="J2726" i="1"/>
  <c r="J4949" i="1"/>
  <c r="J1750" i="1"/>
  <c r="J3773" i="1"/>
  <c r="J3698" i="1"/>
  <c r="I2853" i="1"/>
  <c r="I2692" i="1"/>
  <c r="J4265" i="1"/>
  <c r="I4322" i="1"/>
  <c r="J4701" i="1"/>
  <c r="I3086" i="1"/>
  <c r="I3643" i="1"/>
  <c r="I3264" i="1"/>
  <c r="I3924" i="1"/>
  <c r="I4959" i="1"/>
  <c r="J3084" i="1"/>
  <c r="J4248" i="1"/>
  <c r="I4286" i="1"/>
  <c r="I3731" i="1"/>
  <c r="I4901" i="1"/>
  <c r="J1865" i="1"/>
  <c r="J2277" i="1"/>
  <c r="J4637" i="1"/>
  <c r="J3309" i="1"/>
  <c r="I3978" i="1"/>
  <c r="E60" i="11"/>
  <c r="I4179" i="1"/>
  <c r="I2636" i="1"/>
  <c r="J5040" i="1"/>
  <c r="I3056" i="1"/>
  <c r="I4094" i="1"/>
  <c r="I3204" i="1"/>
  <c r="I4788" i="1"/>
  <c r="J3549" i="1"/>
  <c r="J4429" i="1"/>
  <c r="I2985" i="1"/>
  <c r="J4136" i="1"/>
  <c r="J2345" i="1"/>
  <c r="J4829" i="1"/>
  <c r="J1168" i="1"/>
  <c r="J1756" i="1"/>
  <c r="I4837" i="1"/>
  <c r="I3610" i="1"/>
  <c r="I4028" i="1"/>
  <c r="I3143" i="1"/>
  <c r="I4988" i="1"/>
  <c r="J4127" i="1"/>
  <c r="J2144" i="1"/>
  <c r="I3930" i="1"/>
  <c r="I1368" i="1"/>
  <c r="I4081" i="1"/>
  <c r="I2193" i="1"/>
  <c r="I4027" i="1"/>
  <c r="J1069" i="1"/>
  <c r="J5232" i="1"/>
  <c r="J3914" i="1"/>
  <c r="J3322" i="1"/>
  <c r="I3140" i="1"/>
  <c r="J3901" i="1"/>
  <c r="J2749" i="1"/>
  <c r="J4189" i="1"/>
  <c r="I4357" i="1"/>
  <c r="I4009" i="1"/>
  <c r="I5242" i="1"/>
  <c r="I5143" i="1"/>
  <c r="J3428" i="1"/>
  <c r="I2965" i="1"/>
  <c r="J4720" i="1"/>
  <c r="J2362" i="1"/>
  <c r="E50" i="11"/>
  <c r="J1404" i="1"/>
  <c r="I4807" i="1"/>
  <c r="E137" i="11"/>
  <c r="J1018" i="1"/>
  <c r="J3530" i="1"/>
  <c r="J2751" i="1"/>
  <c r="I3578" i="1"/>
  <c r="I1860" i="1"/>
  <c r="I4118" i="1"/>
  <c r="I5160" i="1"/>
  <c r="I3292" i="1"/>
  <c r="J4841" i="1"/>
  <c r="J2151" i="1"/>
  <c r="I3553" i="1"/>
  <c r="J3637" i="1"/>
  <c r="J3011" i="1"/>
  <c r="J3132" i="1"/>
  <c r="D35" i="11"/>
  <c r="J5124" i="1"/>
  <c r="I3180" i="1"/>
  <c r="J696" i="1"/>
  <c r="J1490" i="1"/>
  <c r="I2494" i="1"/>
  <c r="I1755" i="1"/>
  <c r="I115" i="1"/>
  <c r="J611" i="1"/>
  <c r="I2201" i="1"/>
  <c r="J2334" i="1"/>
  <c r="I1495" i="1"/>
  <c r="I2022" i="1"/>
  <c r="I1698" i="1"/>
  <c r="J3203" i="1"/>
  <c r="I1517" i="1"/>
  <c r="I1020" i="1"/>
  <c r="I2544" i="1"/>
  <c r="I2259" i="1"/>
  <c r="J40" i="1"/>
  <c r="J2165" i="1"/>
  <c r="I1956" i="1"/>
  <c r="I2769" i="1"/>
  <c r="I1556" i="1"/>
  <c r="I2626" i="1"/>
  <c r="I2575" i="1"/>
  <c r="I4635" i="1"/>
  <c r="J2889" i="1"/>
  <c r="J1484" i="1"/>
  <c r="J4610" i="1"/>
  <c r="I4034" i="1"/>
  <c r="I3574" i="1"/>
  <c r="I1985" i="1"/>
  <c r="J3905" i="1"/>
  <c r="J3604" i="1"/>
  <c r="I551" i="1"/>
  <c r="E151" i="11"/>
  <c r="I1910" i="1"/>
  <c r="I3993" i="1"/>
  <c r="J4565" i="1"/>
  <c r="J5252" i="1"/>
  <c r="J2615" i="1"/>
  <c r="I4278" i="1"/>
  <c r="I2607" i="1"/>
  <c r="E42" i="11"/>
  <c r="I2797" i="1"/>
  <c r="I4376" i="1"/>
  <c r="J3804" i="1"/>
  <c r="J4048" i="1"/>
  <c r="I3003" i="1"/>
  <c r="I3433" i="1"/>
  <c r="I3755" i="1"/>
  <c r="J4979" i="1"/>
  <c r="J3229" i="1"/>
  <c r="J2079" i="1"/>
  <c r="J3160" i="1"/>
  <c r="I4817" i="1"/>
  <c r="I937" i="1"/>
  <c r="I4390" i="1"/>
  <c r="J4032" i="1"/>
  <c r="I3835" i="1"/>
  <c r="J2957" i="1"/>
  <c r="J4063" i="1"/>
  <c r="I5187" i="1"/>
  <c r="J4243" i="1"/>
  <c r="I3631" i="1"/>
  <c r="J4957" i="1"/>
  <c r="I4008" i="1"/>
  <c r="J4149" i="1"/>
  <c r="I2454" i="1"/>
  <c r="E144" i="11"/>
  <c r="I2971" i="1"/>
  <c r="E63" i="11"/>
  <c r="J5130" i="1"/>
  <c r="J3373" i="1"/>
  <c r="I2130" i="1"/>
  <c r="I2499" i="1"/>
  <c r="J3755" i="1"/>
  <c r="I790" i="1"/>
  <c r="J3066" i="1"/>
  <c r="J5106" i="1"/>
  <c r="I229" i="1"/>
  <c r="I1823" i="1"/>
  <c r="J2402" i="1"/>
  <c r="I4644" i="1"/>
  <c r="J2643" i="1"/>
  <c r="I3721" i="1"/>
  <c r="J2541" i="1"/>
  <c r="I3872" i="1"/>
  <c r="J4508" i="1"/>
  <c r="J3654" i="1"/>
  <c r="I2805" i="1"/>
  <c r="I1906" i="1"/>
  <c r="I3294" i="1"/>
  <c r="J4822" i="1"/>
  <c r="J4251" i="1"/>
  <c r="D78" i="11"/>
  <c r="J4497" i="1"/>
  <c r="I3652" i="1"/>
  <c r="I4308" i="1"/>
  <c r="J2013" i="1"/>
  <c r="I3623" i="1"/>
  <c r="D58" i="11"/>
  <c r="J3681" i="1"/>
  <c r="I1537" i="1"/>
  <c r="I4494" i="1"/>
  <c r="J3182" i="1"/>
  <c r="J2229" i="1"/>
  <c r="J3484" i="1"/>
  <c r="I3575" i="1"/>
  <c r="E118" i="11"/>
  <c r="I5244" i="1"/>
  <c r="I3223" i="1"/>
  <c r="J8" i="1"/>
  <c r="I4332" i="1"/>
  <c r="J2567" i="1"/>
  <c r="I2687" i="1"/>
  <c r="I5219" i="1"/>
  <c r="I5203" i="1"/>
  <c r="J3487" i="1"/>
  <c r="I3118" i="1"/>
  <c r="I4765" i="1"/>
  <c r="J3026" i="1"/>
  <c r="J5028" i="1"/>
  <c r="J4527" i="1"/>
  <c r="D82" i="11"/>
  <c r="I3243" i="1"/>
  <c r="J3123" i="1"/>
  <c r="J4667" i="1"/>
  <c r="J5062" i="1"/>
  <c r="J2652" i="1"/>
  <c r="J4529" i="1"/>
  <c r="I4398" i="1"/>
  <c r="I3931" i="1"/>
  <c r="I5072" i="1"/>
  <c r="I296" i="1"/>
  <c r="I1641" i="1"/>
  <c r="J3832" i="1"/>
  <c r="I4627" i="1"/>
  <c r="J1033" i="1"/>
  <c r="I4755" i="1"/>
  <c r="J2627" i="1"/>
  <c r="D141" i="11"/>
  <c r="I5015" i="1"/>
  <c r="I4880" i="1"/>
  <c r="J5197" i="1"/>
  <c r="I5103" i="1"/>
  <c r="I4246" i="1"/>
  <c r="J2977" i="1"/>
  <c r="I3412" i="1"/>
  <c r="I4590" i="1"/>
  <c r="J890" i="1"/>
  <c r="I3478" i="1"/>
  <c r="D101" i="11"/>
  <c r="D146" i="11"/>
  <c r="J3053" i="1"/>
  <c r="I2015" i="1"/>
  <c r="J3178" i="1"/>
  <c r="J4878" i="1"/>
  <c r="J4250" i="1"/>
  <c r="I2836" i="1"/>
  <c r="I4652" i="1"/>
  <c r="J2556" i="1"/>
  <c r="I3460" i="1"/>
  <c r="J3341" i="1"/>
  <c r="I4871" i="1"/>
  <c r="D109" i="11"/>
  <c r="I3452" i="1"/>
  <c r="I432" i="1"/>
  <c r="J3310" i="1"/>
  <c r="I5169" i="1"/>
  <c r="I3543" i="1"/>
  <c r="E149" i="11"/>
  <c r="I4945" i="1"/>
  <c r="I1876" i="1"/>
  <c r="I3272" i="1"/>
  <c r="D158" i="11"/>
  <c r="J4775" i="1"/>
  <c r="I4828" i="1"/>
  <c r="I4575" i="1"/>
  <c r="I4290" i="1"/>
  <c r="J5018" i="1"/>
  <c r="J3425" i="1"/>
  <c r="J1876" i="1"/>
  <c r="J269" i="1"/>
  <c r="J4371" i="1"/>
  <c r="J4798" i="1"/>
  <c r="I4655" i="1"/>
  <c r="J1529" i="1"/>
  <c r="J4198" i="1"/>
  <c r="J714" i="1"/>
  <c r="I1929" i="1"/>
  <c r="J2780" i="1"/>
  <c r="I4122" i="1"/>
  <c r="I3778" i="1"/>
  <c r="I4075" i="1"/>
  <c r="I3515" i="1"/>
  <c r="I3153" i="1"/>
  <c r="I1564" i="1"/>
  <c r="I4312" i="1"/>
  <c r="J2513" i="1"/>
  <c r="J5255" i="1"/>
  <c r="I4078" i="1"/>
  <c r="I3001" i="1"/>
  <c r="I3908" i="1"/>
  <c r="J5259" i="1"/>
  <c r="E16" i="11"/>
  <c r="I4151" i="1"/>
  <c r="J1639" i="1"/>
  <c r="I3368" i="1"/>
  <c r="J3358" i="1"/>
  <c r="I3365" i="1"/>
  <c r="E111" i="11"/>
  <c r="I4785" i="1"/>
  <c r="I1981" i="1"/>
  <c r="J4028" i="1"/>
  <c r="I3274" i="1"/>
  <c r="J1601" i="1"/>
  <c r="J4521" i="1"/>
  <c r="D99" i="11"/>
  <c r="I3913" i="1"/>
  <c r="J2489" i="1"/>
  <c r="I1514" i="1"/>
  <c r="J3333" i="1"/>
  <c r="I4811" i="1"/>
  <c r="J3896" i="1"/>
  <c r="D148" i="11"/>
  <c r="I3720" i="1"/>
  <c r="J4702" i="1"/>
  <c r="I4170" i="1"/>
  <c r="I3290" i="1"/>
  <c r="J1569" i="1"/>
  <c r="I4923" i="1"/>
  <c r="I4703" i="1"/>
  <c r="J5116" i="1"/>
  <c r="I2307" i="1"/>
  <c r="J3289" i="1"/>
  <c r="I4079" i="1"/>
  <c r="J5008" i="1"/>
  <c r="J1036" i="1"/>
  <c r="J3757" i="1"/>
  <c r="I4260" i="1"/>
  <c r="J4660" i="1"/>
  <c r="J4951" i="1"/>
  <c r="D54" i="11"/>
  <c r="J1907" i="1"/>
  <c r="J4495" i="1"/>
  <c r="J5113" i="1"/>
  <c r="I4815" i="1"/>
  <c r="I171" i="1"/>
  <c r="J5211" i="1"/>
  <c r="J4326" i="1"/>
  <c r="I3628" i="1"/>
  <c r="J4355" i="1"/>
  <c r="I2714" i="1"/>
  <c r="J3019" i="1"/>
  <c r="J4387" i="1"/>
  <c r="J4421" i="1"/>
  <c r="I3085" i="1"/>
  <c r="I3860" i="1"/>
  <c r="D50" i="11"/>
  <c r="I4963" i="1"/>
  <c r="J4474" i="1"/>
  <c r="D20" i="11"/>
  <c r="J2424" i="1"/>
  <c r="I4152" i="1"/>
  <c r="I5127" i="1"/>
  <c r="I3588" i="1"/>
  <c r="J4658" i="1"/>
  <c r="J2707" i="1"/>
  <c r="E24" i="11"/>
  <c r="I2992" i="1"/>
  <c r="J4373" i="1"/>
  <c r="J3756" i="1"/>
  <c r="I4920" i="1"/>
  <c r="J2821" i="1"/>
  <c r="I3765" i="1"/>
  <c r="J4588" i="1"/>
  <c r="I4305" i="1"/>
  <c r="J4698" i="1"/>
  <c r="I3081" i="1"/>
  <c r="J4516" i="1"/>
  <c r="J4238" i="1"/>
  <c r="I4937" i="1"/>
  <c r="J267" i="1"/>
  <c r="I1988" i="1"/>
  <c r="J2470" i="1"/>
  <c r="J4068" i="1"/>
  <c r="I4510" i="1"/>
  <c r="I3969" i="1"/>
  <c r="J4473" i="1"/>
  <c r="J2935" i="1"/>
  <c r="J4502" i="1"/>
  <c r="I5216" i="1"/>
  <c r="I4950" i="1"/>
  <c r="J3043" i="1"/>
  <c r="J3348" i="1"/>
  <c r="J3913" i="1"/>
  <c r="J3672" i="1"/>
  <c r="I2469" i="1"/>
  <c r="J4311" i="1"/>
  <c r="I1094" i="1"/>
  <c r="J5035" i="1"/>
  <c r="I3423" i="1"/>
  <c r="I1754" i="1"/>
  <c r="J4158" i="1"/>
  <c r="I4083" i="1"/>
  <c r="I750" i="1"/>
  <c r="J2892" i="1"/>
  <c r="I4214" i="1"/>
  <c r="E147" i="11"/>
  <c r="I2693" i="1"/>
  <c r="I5080" i="1"/>
  <c r="D9" i="11"/>
  <c r="I2132" i="1"/>
  <c r="I4540" i="1"/>
  <c r="I4475" i="1"/>
  <c r="I3762" i="1"/>
  <c r="J3094" i="1"/>
  <c r="E30" i="11"/>
  <c r="I305" i="1"/>
  <c r="J5044" i="1"/>
  <c r="I4634" i="1"/>
  <c r="I4256" i="1"/>
  <c r="I4929" i="1"/>
  <c r="J4576" i="1"/>
  <c r="J4247" i="1"/>
  <c r="J4844" i="1"/>
  <c r="I1551" i="1"/>
  <c r="J3318" i="1"/>
  <c r="D118" i="11"/>
  <c r="D70" i="11"/>
  <c r="I3642" i="1"/>
  <c r="J3168" i="1"/>
  <c r="J4423" i="1"/>
  <c r="I127" i="1"/>
  <c r="I4433" i="1"/>
  <c r="I5023" i="1"/>
  <c r="J5117" i="1"/>
  <c r="I5228" i="1"/>
  <c r="I4885" i="1"/>
  <c r="I2740" i="1"/>
  <c r="E35" i="11"/>
  <c r="I5255" i="1"/>
  <c r="J4288" i="1"/>
  <c r="J5101" i="1"/>
  <c r="I4327" i="1"/>
  <c r="J5110" i="1"/>
  <c r="J725" i="1"/>
  <c r="J4382" i="1"/>
  <c r="J5014" i="1"/>
  <c r="I5248" i="1"/>
  <c r="J3564" i="1"/>
  <c r="J1803" i="1"/>
  <c r="I4184" i="1"/>
  <c r="I3050" i="1"/>
  <c r="I3374" i="1"/>
  <c r="I1583" i="1"/>
  <c r="I2591" i="1"/>
  <c r="I4381" i="1"/>
  <c r="I5117" i="1"/>
  <c r="J4864" i="1"/>
  <c r="I846" i="1"/>
  <c r="I2404" i="1"/>
  <c r="I2585" i="1"/>
  <c r="J4721" i="1"/>
  <c r="I2486" i="1"/>
  <c r="J4759" i="1"/>
  <c r="J1667" i="1"/>
  <c r="I4486" i="1"/>
  <c r="J4040" i="1"/>
  <c r="J3200" i="1"/>
  <c r="I4714" i="1"/>
  <c r="I4907" i="1"/>
  <c r="I3128" i="1"/>
  <c r="I3219" i="1"/>
  <c r="I3946" i="1"/>
  <c r="J5111" i="1"/>
  <c r="J1786" i="1"/>
  <c r="I4735" i="1"/>
  <c r="J2884" i="1"/>
  <c r="J3080" i="1"/>
  <c r="I1896" i="1"/>
  <c r="E135" i="11"/>
  <c r="I3363" i="1"/>
  <c r="J4676" i="1"/>
  <c r="J4225" i="1"/>
  <c r="I4912" i="1"/>
  <c r="I3330" i="1"/>
  <c r="J3491" i="1"/>
  <c r="D53" i="11"/>
  <c r="I1768" i="1"/>
  <c r="J4675" i="1"/>
  <c r="J5212" i="1"/>
  <c r="J3462" i="1"/>
  <c r="I3824" i="1"/>
  <c r="E84" i="11"/>
  <c r="I5049" i="1"/>
  <c r="J5258" i="1"/>
  <c r="J3245" i="1"/>
  <c r="J5220" i="1"/>
  <c r="J2808" i="1"/>
  <c r="I4163" i="1"/>
  <c r="J4478" i="1"/>
  <c r="J3422" i="1"/>
  <c r="I3991" i="1"/>
  <c r="I1419" i="1"/>
  <c r="I2783" i="1"/>
  <c r="J2614" i="1"/>
  <c r="J2095" i="1"/>
  <c r="I3818" i="1"/>
  <c r="J4599" i="1"/>
  <c r="I4108" i="1"/>
  <c r="J4712" i="1"/>
  <c r="J2864" i="1"/>
  <c r="J4663" i="1"/>
  <c r="J5215" i="1"/>
  <c r="J3590" i="1"/>
  <c r="I4852" i="1"/>
  <c r="J2867" i="1"/>
  <c r="I2625" i="1"/>
  <c r="I4265" i="1"/>
  <c r="I4543" i="1"/>
  <c r="J947" i="1"/>
  <c r="J1657" i="1"/>
  <c r="I5177" i="1"/>
  <c r="I2381" i="1"/>
  <c r="I3436" i="1"/>
  <c r="I3554" i="1"/>
  <c r="J3823" i="1"/>
  <c r="J4703" i="1"/>
  <c r="I5241" i="1"/>
  <c r="I4271" i="1"/>
  <c r="J3068" i="1"/>
  <c r="J1737" i="1"/>
  <c r="I3682" i="1"/>
  <c r="J2465" i="1"/>
  <c r="J3983" i="1"/>
  <c r="D28" i="11"/>
  <c r="I4709" i="1"/>
  <c r="I2561" i="1"/>
  <c r="I1590" i="1"/>
  <c r="I3462" i="1"/>
  <c r="E68" i="11"/>
  <c r="E154" i="11"/>
  <c r="I1639" i="1"/>
  <c r="J3578" i="1"/>
  <c r="D14" i="11"/>
  <c r="J3700" i="1"/>
  <c r="D13" i="11"/>
  <c r="J5025" i="1"/>
  <c r="J4680" i="1"/>
  <c r="I5014" i="1"/>
  <c r="J4814" i="1"/>
  <c r="J4172" i="1"/>
  <c r="J2945" i="1"/>
  <c r="I746" i="1"/>
  <c r="J4348" i="1"/>
  <c r="I3546" i="1"/>
  <c r="J5185" i="1"/>
  <c r="I5003" i="1"/>
  <c r="J3833" i="1"/>
  <c r="J3653" i="1"/>
  <c r="I774" i="1"/>
  <c r="I5105" i="1"/>
  <c r="J3197" i="1"/>
  <c r="J4797" i="1"/>
  <c r="I1858" i="1"/>
  <c r="J2846" i="1"/>
  <c r="J2148" i="1"/>
  <c r="I1784" i="1"/>
  <c r="I3980" i="1"/>
  <c r="J4391" i="1"/>
  <c r="I1880" i="1"/>
  <c r="I1151" i="1"/>
  <c r="J2125" i="1"/>
  <c r="J3740" i="1"/>
  <c r="I5220" i="1"/>
  <c r="I3092" i="1"/>
  <c r="I3884" i="1"/>
  <c r="I4007" i="1"/>
  <c r="I2002" i="1"/>
  <c r="I2189" i="1"/>
  <c r="J4615" i="1"/>
  <c r="I4426" i="1"/>
  <c r="J4799" i="1"/>
  <c r="J1439" i="1"/>
  <c r="I4618" i="1"/>
  <c r="I3742" i="1"/>
  <c r="J3842" i="1"/>
  <c r="I4161" i="1"/>
  <c r="J3706" i="1"/>
  <c r="I1448" i="1"/>
  <c r="I3638" i="1"/>
  <c r="I2999" i="1"/>
  <c r="I2128" i="1"/>
  <c r="J1010" i="1"/>
  <c r="J497" i="1"/>
  <c r="I2908" i="1"/>
  <c r="I4280" i="1"/>
  <c r="J3004" i="1"/>
  <c r="J2566" i="1"/>
  <c r="I4183" i="1"/>
  <c r="I3059" i="1"/>
  <c r="J3897" i="1"/>
  <c r="I2779" i="1"/>
  <c r="J1502" i="1"/>
  <c r="I3977" i="1"/>
  <c r="I974" i="1"/>
  <c r="I3596" i="1"/>
  <c r="J4732" i="1"/>
  <c r="J4021" i="1"/>
  <c r="I841" i="1"/>
  <c r="J2171" i="1"/>
  <c r="J1080" i="1"/>
  <c r="J197" i="1"/>
  <c r="I1579" i="1"/>
  <c r="J420" i="1"/>
  <c r="J2750" i="1"/>
  <c r="J1372" i="1"/>
  <c r="I1211" i="1"/>
  <c r="J2328" i="1"/>
  <c r="J2287" i="1"/>
  <c r="J1884" i="1"/>
  <c r="I1646" i="1"/>
  <c r="I1945" i="1"/>
  <c r="I4367" i="1"/>
  <c r="J3501" i="1"/>
  <c r="I3919" i="1"/>
  <c r="I4493" i="1"/>
  <c r="I4583" i="1"/>
  <c r="I3434" i="1"/>
  <c r="J4293" i="1"/>
  <c r="I1872" i="1"/>
  <c r="I3752" i="1"/>
  <c r="J3754" i="1"/>
  <c r="I1624" i="1"/>
  <c r="J2325" i="1"/>
  <c r="I3659" i="1"/>
  <c r="J4669" i="1"/>
  <c r="I4399" i="1"/>
  <c r="I3949" i="1"/>
  <c r="J5078" i="1"/>
  <c r="J4347" i="1"/>
  <c r="I5142" i="1"/>
  <c r="J1552" i="1"/>
  <c r="J3627" i="1"/>
  <c r="I3299" i="1"/>
  <c r="I3152" i="1"/>
  <c r="I3738" i="1"/>
  <c r="I5051" i="1"/>
  <c r="J4165" i="1"/>
  <c r="J4493" i="1"/>
  <c r="J1679" i="1"/>
  <c r="J1955" i="1"/>
  <c r="I1889" i="1"/>
  <c r="J1572" i="1"/>
  <c r="J2182" i="1"/>
  <c r="J2881" i="1"/>
  <c r="J3854" i="1"/>
  <c r="I4596" i="1"/>
  <c r="J3934" i="1"/>
  <c r="I2785" i="1"/>
  <c r="J1060" i="1"/>
  <c r="I4289" i="1"/>
  <c r="I1149" i="1"/>
  <c r="J5137" i="1"/>
  <c r="I979" i="1"/>
  <c r="I3943" i="1"/>
  <c r="J5155" i="1"/>
  <c r="I2182" i="1"/>
  <c r="J4050" i="1"/>
  <c r="J4460" i="1"/>
  <c r="J1144" i="1"/>
  <c r="J4924" i="1"/>
  <c r="J2471" i="1"/>
  <c r="J2912" i="1"/>
  <c r="J3159" i="1"/>
  <c r="J3228" i="1"/>
  <c r="J3761" i="1"/>
  <c r="J4051" i="1"/>
  <c r="I4225" i="1"/>
  <c r="J1672" i="1"/>
  <c r="I4408" i="1"/>
  <c r="I3970" i="1"/>
  <c r="J2866" i="1"/>
  <c r="J4059" i="1"/>
  <c r="I1452" i="1"/>
  <c r="I1996" i="1"/>
  <c r="I3349" i="1"/>
  <c r="I881" i="1"/>
  <c r="J1752" i="1"/>
  <c r="I3825" i="1"/>
  <c r="I2054" i="1"/>
  <c r="I5055" i="1"/>
  <c r="I2089" i="1"/>
  <c r="J3986" i="1"/>
  <c r="D25" i="11"/>
  <c r="I4578" i="1"/>
  <c r="J3543" i="1"/>
  <c r="I2669" i="1"/>
  <c r="I4768" i="1"/>
  <c r="I4300" i="1"/>
  <c r="I5163" i="1"/>
  <c r="J4181" i="1"/>
  <c r="I2601" i="1"/>
  <c r="I2635" i="1"/>
  <c r="J2212" i="1"/>
  <c r="I3040" i="1"/>
  <c r="J2931" i="1"/>
  <c r="I560" i="1"/>
  <c r="J3778" i="1"/>
  <c r="J4510" i="1"/>
  <c r="J3956" i="1"/>
  <c r="J3669" i="1"/>
  <c r="I3021" i="1"/>
  <c r="I1178" i="1"/>
  <c r="J4553" i="1"/>
  <c r="J4662" i="1"/>
  <c r="J2548" i="1"/>
  <c r="I1829" i="1"/>
  <c r="J5144" i="1"/>
  <c r="D18" i="11"/>
  <c r="J1817" i="1"/>
  <c r="I4348" i="1"/>
  <c r="J2743" i="1"/>
  <c r="I3135" i="1"/>
  <c r="I4758" i="1"/>
  <c r="I3881" i="1"/>
  <c r="J2254" i="1"/>
  <c r="J5020" i="1"/>
  <c r="J2718" i="1"/>
  <c r="J2183" i="1"/>
  <c r="J4983" i="1"/>
  <c r="E81" i="11"/>
  <c r="I4731" i="1"/>
  <c r="I4483" i="1"/>
  <c r="I4809" i="1"/>
  <c r="I2780" i="1"/>
  <c r="I4682" i="1"/>
  <c r="I1731" i="1"/>
  <c r="I5089" i="1"/>
  <c r="J1743" i="1"/>
  <c r="J1694" i="1"/>
  <c r="I4394" i="1"/>
  <c r="I1650" i="1"/>
  <c r="I3582" i="1"/>
  <c r="J4783" i="1"/>
  <c r="J3658" i="1"/>
  <c r="I4299" i="1"/>
  <c r="J4718" i="1"/>
  <c r="I2912" i="1"/>
  <c r="J4343" i="1"/>
  <c r="J2561" i="1"/>
  <c r="J5164" i="1"/>
  <c r="I3959" i="1"/>
  <c r="I2953" i="1"/>
  <c r="I4063" i="1"/>
  <c r="I4989" i="1"/>
  <c r="J4547" i="1"/>
  <c r="J303" i="1"/>
  <c r="J4908" i="1"/>
  <c r="I4187" i="1"/>
  <c r="I1563" i="1"/>
  <c r="J364" i="1"/>
  <c r="D108" i="11"/>
  <c r="J3224" i="1"/>
  <c r="J4600" i="1"/>
  <c r="J3113" i="1"/>
  <c r="J3218" i="1"/>
  <c r="I2540" i="1"/>
  <c r="I4560" i="1"/>
  <c r="I1521" i="1"/>
  <c r="J4630" i="1"/>
  <c r="I3713" i="1"/>
  <c r="I4373" i="1"/>
  <c r="J4102" i="1"/>
  <c r="J3104" i="1"/>
  <c r="I4519" i="1"/>
  <c r="J5123" i="1"/>
  <c r="J4087" i="1"/>
  <c r="J2742" i="1"/>
  <c r="J1534" i="1"/>
  <c r="J4476" i="1"/>
  <c r="J4849" i="1"/>
  <c r="J4262" i="1"/>
  <c r="I4472" i="1"/>
  <c r="J4744" i="1"/>
  <c r="J4452" i="1"/>
  <c r="J3579" i="1"/>
  <c r="J445" i="1"/>
  <c r="I4544" i="1"/>
  <c r="J1524" i="1"/>
  <c r="J4318" i="1"/>
  <c r="J3707" i="1"/>
  <c r="J3967" i="1"/>
  <c r="J4511" i="1"/>
  <c r="J3139" i="1"/>
  <c r="J2493" i="1"/>
  <c r="I3383" i="1"/>
  <c r="I3816" i="1"/>
  <c r="J928" i="1"/>
  <c r="J2336" i="1"/>
  <c r="J3131" i="1"/>
  <c r="I4444" i="1"/>
  <c r="I3485" i="1"/>
  <c r="I5166" i="1"/>
  <c r="I4737" i="1"/>
  <c r="I2168" i="1"/>
  <c r="J3122" i="1"/>
  <c r="D90" i="11"/>
  <c r="I4014" i="1"/>
  <c r="I3154" i="1"/>
  <c r="I911" i="1"/>
  <c r="I5232" i="1"/>
  <c r="J3815" i="1"/>
  <c r="J4061" i="1"/>
  <c r="J4984" i="1"/>
  <c r="J2023" i="1"/>
  <c r="I984" i="1"/>
  <c r="J4895" i="1"/>
  <c r="J4697" i="1"/>
  <c r="I3535" i="1"/>
  <c r="I3395" i="1"/>
  <c r="I4916" i="1"/>
  <c r="I5245" i="1"/>
  <c r="J1823" i="1"/>
  <c r="E114" i="11"/>
  <c r="J1646" i="1"/>
  <c r="I2976" i="1"/>
  <c r="J4668" i="1"/>
  <c r="I4218" i="1"/>
  <c r="J5256" i="1"/>
  <c r="I2212" i="1"/>
  <c r="I4358" i="1"/>
  <c r="I3054" i="1"/>
  <c r="I4506" i="1"/>
  <c r="J2128" i="1"/>
  <c r="J3741" i="1"/>
  <c r="J4105" i="1"/>
  <c r="I2857" i="1"/>
  <c r="I2673" i="1"/>
  <c r="J3629" i="1"/>
  <c r="I4070" i="1"/>
  <c r="I2865" i="1"/>
  <c r="D47" i="11"/>
  <c r="I5175" i="1"/>
  <c r="J4406" i="1"/>
  <c r="J4077" i="1"/>
  <c r="I3187" i="1"/>
  <c r="I4808" i="1"/>
  <c r="I4404" i="1"/>
  <c r="I4362" i="1"/>
  <c r="J5073" i="1"/>
  <c r="I3158" i="1"/>
  <c r="I5198" i="1"/>
  <c r="I3070" i="1"/>
  <c r="J1717" i="1"/>
  <c r="I1050" i="1"/>
  <c r="I4206" i="1"/>
  <c r="I4315" i="1"/>
  <c r="J3499" i="1"/>
  <c r="I4335" i="1"/>
  <c r="J4548" i="1"/>
  <c r="I3647" i="1"/>
  <c r="J547" i="1"/>
  <c r="I942" i="1"/>
  <c r="I4855" i="1"/>
  <c r="E152" i="11"/>
  <c r="J1034" i="1"/>
  <c r="I4979" i="1"/>
  <c r="I4786" i="1"/>
  <c r="J4597" i="1"/>
  <c r="J1942" i="1"/>
  <c r="E155" i="11"/>
  <c r="I4751" i="1"/>
  <c r="J3347" i="1"/>
  <c r="I2184" i="1"/>
  <c r="D130" i="11"/>
  <c r="E54" i="11"/>
  <c r="J2505" i="1"/>
  <c r="J4939" i="1"/>
  <c r="J2414" i="1"/>
  <c r="J4466" i="1"/>
  <c r="J2840" i="1"/>
  <c r="I3947" i="1"/>
  <c r="I2931" i="1"/>
  <c r="J5136" i="1"/>
  <c r="I2445" i="1"/>
  <c r="J4465" i="1"/>
  <c r="J4843" i="1"/>
  <c r="J4806" i="1"/>
  <c r="J3871" i="1"/>
  <c r="J4281" i="1"/>
  <c r="J4188" i="1"/>
  <c r="I3031" i="1"/>
  <c r="J4954" i="1"/>
  <c r="D21" i="11"/>
  <c r="I2867" i="1"/>
  <c r="I2481" i="1"/>
  <c r="J4422" i="1"/>
  <c r="I2107" i="1"/>
  <c r="J3183" i="1"/>
  <c r="I1741" i="1"/>
  <c r="J910" i="1"/>
  <c r="I2584" i="1"/>
  <c r="J4640" i="1"/>
  <c r="I5225" i="1"/>
  <c r="I3277" i="1"/>
  <c r="J1462" i="1"/>
  <c r="I2099" i="1"/>
  <c r="I2975" i="1"/>
  <c r="E117" i="11"/>
  <c r="I4699" i="1"/>
  <c r="J2405" i="1"/>
  <c r="I3415" i="1"/>
  <c r="J3796" i="1"/>
  <c r="I3992" i="1"/>
  <c r="E131" i="11"/>
  <c r="I2291" i="1"/>
  <c r="J4894" i="1"/>
  <c r="J4436" i="1"/>
  <c r="J3884" i="1"/>
  <c r="I4239" i="1"/>
  <c r="J4027" i="1"/>
  <c r="I1347" i="1"/>
  <c r="J4592" i="1"/>
  <c r="I4653" i="1"/>
  <c r="J5129" i="1"/>
  <c r="I5046" i="1"/>
  <c r="I2956" i="1"/>
  <c r="I3915" i="1"/>
  <c r="I2263" i="1"/>
  <c r="I4548" i="1"/>
  <c r="J4033" i="1"/>
  <c r="J4291" i="1"/>
  <c r="J808" i="1"/>
  <c r="I4685" i="1"/>
  <c r="I4485" i="1"/>
  <c r="I3000" i="1"/>
  <c r="J2164" i="1"/>
  <c r="J5017" i="1"/>
  <c r="J4483" i="1"/>
  <c r="J3879" i="1"/>
  <c r="I4952" i="1"/>
  <c r="I3146" i="1"/>
  <c r="I4310" i="1"/>
  <c r="I4011" i="1"/>
  <c r="E40" i="11"/>
  <c r="J4418" i="1"/>
  <c r="J4065" i="1"/>
  <c r="I3303" i="1"/>
  <c r="E153" i="11"/>
  <c r="J4175" i="1"/>
  <c r="J5011" i="1"/>
  <c r="J3433" i="1"/>
  <c r="J5176" i="1"/>
  <c r="I968" i="1"/>
  <c r="J804" i="1"/>
  <c r="E78" i="11"/>
  <c r="J4025" i="1"/>
  <c r="J5173" i="1"/>
  <c r="J4787" i="1"/>
  <c r="I4251" i="1"/>
  <c r="I2135" i="1"/>
  <c r="I4478" i="1"/>
  <c r="I5217" i="1"/>
  <c r="J3937" i="1"/>
  <c r="J2994" i="1"/>
  <c r="I1465" i="1"/>
  <c r="J5006" i="1"/>
  <c r="I5151" i="1"/>
  <c r="J4789" i="1"/>
  <c r="J4284" i="1"/>
  <c r="J824" i="1"/>
  <c r="I5041" i="1"/>
  <c r="I3944" i="1"/>
  <c r="J1526" i="1"/>
  <c r="I5171" i="1"/>
  <c r="D51" i="11"/>
  <c r="J4370" i="1"/>
  <c r="I3184" i="1"/>
  <c r="J3819" i="1"/>
  <c r="I4143" i="1"/>
  <c r="I4177" i="1"/>
  <c r="I5026" i="1"/>
  <c r="I4374" i="1"/>
  <c r="E97" i="11"/>
  <c r="I4797" i="1"/>
  <c r="J1539" i="1"/>
  <c r="I4586" i="1"/>
  <c r="J4269" i="1"/>
  <c r="J1932" i="1"/>
  <c r="J4365" i="1"/>
  <c r="J3202" i="1"/>
  <c r="I5001" i="1"/>
  <c r="I3074" i="1"/>
  <c r="J1680" i="1"/>
  <c r="I4254" i="1"/>
  <c r="J4233" i="1"/>
  <c r="I5019" i="1"/>
  <c r="I5008" i="1"/>
  <c r="I3064" i="1"/>
  <c r="J3304" i="1"/>
  <c r="I1848" i="1"/>
  <c r="I4854" i="1"/>
  <c r="J3188" i="1"/>
  <c r="I3632" i="1"/>
  <c r="I3791" i="1"/>
  <c r="I2804" i="1"/>
  <c r="J4965" i="1"/>
  <c r="I5028" i="1"/>
  <c r="I2092" i="1"/>
  <c r="J999" i="1"/>
  <c r="J3338" i="1"/>
  <c r="I3141" i="1"/>
  <c r="I4029" i="1"/>
  <c r="J4505" i="1"/>
  <c r="J2638" i="1"/>
  <c r="I2943" i="1"/>
  <c r="I4744" i="1"/>
  <c r="J2371" i="1"/>
  <c r="I4860" i="1"/>
  <c r="D94" i="11"/>
  <c r="I4767" i="1"/>
  <c r="I5168" i="1"/>
  <c r="I3126" i="1"/>
  <c r="J1799" i="1"/>
  <c r="I2593" i="1"/>
  <c r="I2936" i="1"/>
  <c r="I4080" i="1"/>
  <c r="J2570" i="1"/>
  <c r="J4218" i="1"/>
  <c r="I3856" i="1"/>
  <c r="J4850" i="1"/>
  <c r="I1636" i="1"/>
  <c r="J2961" i="1"/>
  <c r="J2773" i="1"/>
  <c r="J4487" i="1"/>
  <c r="I4236" i="1"/>
  <c r="I4905" i="1"/>
  <c r="D129" i="11"/>
  <c r="J3022" i="1"/>
  <c r="I3728" i="1"/>
  <c r="J1681" i="1"/>
  <c r="J3888" i="1"/>
  <c r="I4144" i="1"/>
  <c r="J2089" i="1"/>
  <c r="J5001" i="1"/>
  <c r="J5189" i="1"/>
  <c r="I1883" i="1"/>
  <c r="I3336" i="1"/>
  <c r="I5233" i="1"/>
  <c r="D41" i="11"/>
  <c r="J3214" i="1"/>
  <c r="E26" i="11"/>
  <c r="J86" i="1"/>
  <c r="J3059" i="1"/>
  <c r="J4569" i="1"/>
  <c r="I3640" i="1"/>
  <c r="J3704" i="1"/>
  <c r="I2024" i="1"/>
  <c r="J1604" i="1"/>
  <c r="I2408" i="1"/>
  <c r="J2111" i="1"/>
  <c r="I628" i="1"/>
  <c r="D151" i="11"/>
  <c r="J2737" i="1"/>
  <c r="D76" i="11"/>
  <c r="D97" i="11"/>
  <c r="J3466" i="1"/>
  <c r="J2765" i="1"/>
  <c r="J4457" i="1"/>
  <c r="J4648" i="1"/>
  <c r="I3212" i="1"/>
  <c r="J3539" i="1"/>
  <c r="J3496" i="1"/>
  <c r="I2296" i="1"/>
  <c r="J3326" i="1"/>
  <c r="J5151" i="1"/>
  <c r="J4554" i="1"/>
  <c r="I4619" i="1"/>
  <c r="I3450" i="1"/>
  <c r="I4207" i="1"/>
  <c r="I3373" i="1"/>
  <c r="J4833" i="1"/>
  <c r="I4552" i="1"/>
  <c r="I732" i="1"/>
  <c r="I4015" i="1"/>
  <c r="E110" i="11"/>
  <c r="I5223" i="1"/>
  <c r="I3886" i="1"/>
  <c r="I3306" i="1"/>
  <c r="I2688" i="1"/>
  <c r="I4793" i="1"/>
  <c r="J5187" i="1"/>
  <c r="J4170" i="1"/>
  <c r="J1474" i="1"/>
  <c r="I4334" i="1"/>
  <c r="I4512" i="1"/>
  <c r="J4953" i="1"/>
  <c r="I2883" i="1"/>
  <c r="I5179" i="1"/>
  <c r="J1386" i="1"/>
  <c r="J2256" i="1"/>
  <c r="I5165" i="1"/>
  <c r="J1678" i="1"/>
  <c r="I4588" i="1"/>
  <c r="I4136" i="1"/>
  <c r="D27" i="11"/>
  <c r="J3580" i="1"/>
  <c r="J4369" i="1"/>
  <c r="J4454" i="1"/>
  <c r="I4632" i="1"/>
  <c r="J3432" i="1"/>
  <c r="J2993" i="1"/>
  <c r="I2541" i="1"/>
  <c r="J4809" i="1"/>
  <c r="J4603" i="1"/>
  <c r="J4991" i="1"/>
  <c r="I4454" i="1"/>
  <c r="I3767" i="1"/>
  <c r="I4567" i="1"/>
  <c r="I1230" i="1"/>
  <c r="J1039" i="1"/>
  <c r="J2309" i="1"/>
  <c r="I1600" i="1"/>
  <c r="J1501" i="1"/>
  <c r="J2344" i="1"/>
  <c r="I3164" i="1"/>
  <c r="J3609" i="1"/>
  <c r="I1504" i="1"/>
  <c r="J3294" i="1"/>
  <c r="I2276" i="1"/>
  <c r="I1962" i="1"/>
  <c r="E52" i="11"/>
  <c r="I3381" i="1"/>
  <c r="J4052" i="1"/>
  <c r="J3109" i="1"/>
  <c r="J3895" i="1"/>
  <c r="I3058" i="1"/>
  <c r="J2521" i="1"/>
  <c r="J2130" i="1"/>
  <c r="I5075" i="1"/>
  <c r="J1624" i="1"/>
  <c r="I169" i="1"/>
  <c r="J4880" i="1"/>
  <c r="I4337" i="1"/>
  <c r="I2676" i="1"/>
  <c r="J1565" i="1"/>
  <c r="I3077" i="1"/>
  <c r="J3052" i="1"/>
  <c r="I4412" i="1"/>
  <c r="I3538" i="1"/>
  <c r="J3764" i="1"/>
  <c r="I3852" i="1"/>
  <c r="I4272" i="1"/>
  <c r="I5016" i="1"/>
  <c r="I971" i="1"/>
  <c r="J3273" i="1"/>
  <c r="I4326" i="1"/>
  <c r="I425" i="1"/>
  <c r="J4631" i="1"/>
  <c r="J2790" i="1"/>
  <c r="D68" i="11"/>
  <c r="I4771" i="1"/>
  <c r="I2010" i="1"/>
  <c r="J4222" i="1"/>
  <c r="I4736" i="1"/>
  <c r="I4844" i="1"/>
  <c r="I588" i="1"/>
  <c r="J2195" i="1"/>
  <c r="I3516" i="1"/>
  <c r="J2927" i="1"/>
  <c r="I4833" i="1"/>
  <c r="I989" i="1"/>
  <c r="J3042" i="1"/>
  <c r="I4630" i="1"/>
  <c r="I2917" i="1"/>
  <c r="I2762" i="1"/>
  <c r="I2755" i="1"/>
  <c r="J2697" i="1"/>
  <c r="I4538" i="1"/>
  <c r="I3066" i="1"/>
  <c r="J4811" i="1"/>
  <c r="J4694" i="1"/>
  <c r="E133" i="11"/>
  <c r="I4142" i="1"/>
  <c r="I2667" i="1"/>
  <c r="J4139" i="1"/>
  <c r="I3693" i="1"/>
  <c r="J1740" i="1"/>
  <c r="I3027" i="1"/>
  <c r="J4716" i="1"/>
  <c r="J5088" i="1"/>
  <c r="J3668" i="1"/>
  <c r="J4611" i="1"/>
  <c r="J1245" i="1"/>
  <c r="J3121" i="1"/>
  <c r="D137" i="11"/>
  <c r="J5159" i="1"/>
  <c r="I3387" i="1"/>
  <c r="I4298" i="1"/>
  <c r="I3665" i="1"/>
  <c r="J4257" i="1"/>
  <c r="I5226" i="1"/>
  <c r="I3016" i="1"/>
  <c r="I4584" i="1"/>
  <c r="I3025" i="1"/>
  <c r="J3520" i="1"/>
  <c r="J4690" i="1"/>
  <c r="J3996" i="1"/>
  <c r="J2264" i="1"/>
  <c r="I3813" i="1"/>
  <c r="E77" i="11"/>
  <c r="I4686" i="1"/>
  <c r="J2829" i="1"/>
  <c r="J4900" i="1"/>
  <c r="I5184" i="1"/>
  <c r="E94" i="11"/>
  <c r="I4643" i="1"/>
  <c r="I4509" i="1"/>
  <c r="I3278" i="1"/>
  <c r="I3463" i="1"/>
  <c r="J5096" i="1"/>
  <c r="I3465" i="1"/>
  <c r="J2915" i="1"/>
  <c r="I4031" i="1"/>
  <c r="I5135" i="1"/>
  <c r="J4091" i="1"/>
  <c r="J3356" i="1"/>
  <c r="J4329" i="1"/>
  <c r="J3902" i="1"/>
  <c r="I3178" i="1"/>
  <c r="I1895" i="1"/>
  <c r="I1202" i="1"/>
  <c r="J5000" i="1"/>
  <c r="I5249" i="1"/>
  <c r="I4166" i="1"/>
  <c r="E83" i="11"/>
  <c r="J1553" i="1"/>
  <c r="I4479" i="1"/>
  <c r="I1461" i="1"/>
  <c r="I2095" i="1"/>
  <c r="D57" i="11"/>
  <c r="E67" i="11"/>
  <c r="J2421" i="1"/>
  <c r="J2710" i="1"/>
  <c r="I1746" i="1"/>
  <c r="J2410" i="1"/>
  <c r="J2172" i="1"/>
  <c r="J3571" i="1"/>
  <c r="J4512" i="1"/>
  <c r="J855" i="1"/>
  <c r="I3912" i="1"/>
  <c r="J3676" i="1"/>
  <c r="J5114" i="1"/>
  <c r="J4687" i="1"/>
  <c r="J2848" i="1"/>
  <c r="I4985" i="1"/>
  <c r="D71" i="11"/>
  <c r="I4287" i="1"/>
  <c r="I3144" i="1"/>
  <c r="I4724" i="1"/>
  <c r="J2982" i="1"/>
  <c r="I4032" i="1"/>
  <c r="J449" i="1"/>
  <c r="I4629" i="1"/>
  <c r="J3469" i="1"/>
  <c r="I1836" i="1"/>
  <c r="I5141" i="1"/>
  <c r="I695" i="1"/>
  <c r="I3177" i="1"/>
  <c r="E128" i="11"/>
  <c r="I1869" i="1"/>
  <c r="J4537" i="1"/>
  <c r="I2148" i="1"/>
  <c r="J1839" i="1"/>
  <c r="I3137" i="1"/>
  <c r="I1668" i="1"/>
  <c r="I4352" i="1"/>
  <c r="I3838" i="1"/>
  <c r="I105" i="1"/>
  <c r="I2732" i="1"/>
  <c r="I4467" i="1"/>
  <c r="I4775" i="1"/>
  <c r="J4183" i="1"/>
  <c r="E57" i="11"/>
  <c r="J1735" i="1"/>
  <c r="J2833" i="1"/>
  <c r="I5214" i="1"/>
  <c r="I5057" i="1"/>
  <c r="I822" i="1"/>
  <c r="J4308" i="1"/>
  <c r="J4531" i="1"/>
  <c r="I3502" i="1"/>
  <c r="J2464" i="1"/>
  <c r="I3427" i="1"/>
  <c r="J3763" i="1"/>
  <c r="J5190" i="1"/>
  <c r="I5199" i="1"/>
  <c r="I3239" i="1"/>
  <c r="J5019" i="1"/>
  <c r="I4740" i="1"/>
  <c r="I4633" i="1"/>
  <c r="I1451" i="1"/>
  <c r="I4566" i="1"/>
  <c r="J1640" i="1"/>
  <c r="J3395" i="1"/>
  <c r="I4547" i="1"/>
  <c r="I2969" i="1"/>
  <c r="J3870" i="1"/>
  <c r="J82" i="1"/>
  <c r="I3090" i="1"/>
  <c r="J4432" i="1"/>
  <c r="I4677" i="1"/>
  <c r="J1887" i="1"/>
  <c r="J3800" i="1"/>
  <c r="J2984" i="1"/>
  <c r="J3193" i="1"/>
  <c r="I3933" i="1"/>
  <c r="J4331" i="1"/>
  <c r="J4112" i="1"/>
  <c r="I3983" i="1"/>
  <c r="J3908" i="1"/>
  <c r="J4230" i="1"/>
  <c r="I4186" i="1"/>
  <c r="J4357" i="1"/>
  <c r="I1762" i="1"/>
  <c r="I4553" i="1"/>
  <c r="I1973" i="1"/>
  <c r="J259" i="1"/>
  <c r="D73" i="11"/>
  <c r="I2446" i="1"/>
  <c r="J3594" i="1"/>
  <c r="J4213" i="1"/>
  <c r="I3954" i="1"/>
  <c r="I3477" i="1"/>
  <c r="E134" i="11"/>
  <c r="I3413" i="1"/>
  <c r="J1714" i="1"/>
  <c r="J4137" i="1"/>
  <c r="I4980" i="1"/>
  <c r="J5093" i="1"/>
  <c r="J3989" i="1"/>
  <c r="I2623" i="1"/>
  <c r="J4773" i="1"/>
  <c r="I1399" i="1"/>
  <c r="I4753" i="1"/>
  <c r="I5029" i="1"/>
  <c r="J3532" i="1"/>
  <c r="J4856" i="1"/>
  <c r="I4178" i="1"/>
  <c r="J4836" i="1"/>
  <c r="I1960" i="1"/>
  <c r="E140" i="11"/>
  <c r="I1185" i="1"/>
  <c r="E74" i="11"/>
  <c r="I4614" i="1"/>
  <c r="I4244" i="1"/>
  <c r="J4266" i="1"/>
  <c r="I4836" i="1"/>
  <c r="J1355" i="1"/>
  <c r="I4859" i="1"/>
  <c r="J4761" i="1"/>
  <c r="I4955" i="1"/>
  <c r="J5238" i="1"/>
  <c r="I4595" i="1"/>
  <c r="I4252" i="1"/>
  <c r="J4402" i="1"/>
  <c r="J3625" i="1"/>
  <c r="J2015" i="1"/>
  <c r="J2983" i="1"/>
  <c r="J4431" i="1"/>
  <c r="I3393" i="1"/>
  <c r="I2579" i="1"/>
  <c r="I3113" i="1"/>
  <c r="J3911" i="1"/>
  <c r="J3839" i="1"/>
  <c r="J3881" i="1"/>
  <c r="J2745" i="1"/>
  <c r="I4415" i="1"/>
  <c r="J4578" i="1"/>
  <c r="J3177" i="1"/>
  <c r="D85" i="11"/>
  <c r="J208" i="1"/>
  <c r="J4517" i="1"/>
  <c r="I3907" i="1"/>
  <c r="J4872" i="1"/>
  <c r="E85" i="11"/>
  <c r="J4679" i="1"/>
  <c r="I2431" i="1"/>
  <c r="J4847" i="1"/>
  <c r="J4182" i="1"/>
  <c r="J2174" i="1"/>
  <c r="I2722" i="1"/>
  <c r="J5146" i="1"/>
  <c r="J460" i="1"/>
  <c r="J4933" i="1"/>
  <c r="J5112" i="1"/>
  <c r="J1765" i="1"/>
  <c r="J2044" i="1"/>
  <c r="D81" i="11"/>
  <c r="I4787" i="1"/>
  <c r="I2333" i="1"/>
  <c r="J2284" i="1"/>
  <c r="J3648" i="1"/>
  <c r="J4962" i="1"/>
  <c r="J4792" i="1"/>
  <c r="J2359" i="1"/>
  <c r="I1965" i="1"/>
  <c r="I3222" i="1"/>
  <c r="J3615" i="1"/>
  <c r="J3397" i="1"/>
  <c r="J3928" i="1"/>
  <c r="D98" i="11"/>
  <c r="I2724" i="1"/>
  <c r="J2488" i="1"/>
  <c r="I3265" i="1"/>
  <c r="J854" i="1"/>
  <c r="J3136" i="1"/>
  <c r="J3612" i="1"/>
  <c r="J2423" i="1"/>
  <c r="J4724" i="1"/>
  <c r="J1904" i="1"/>
  <c r="J3643" i="1"/>
  <c r="J4111" i="1"/>
  <c r="I4219" i="1"/>
  <c r="J4328" i="1"/>
  <c r="J3795" i="1"/>
  <c r="I4883" i="1"/>
  <c r="J4338" i="1"/>
  <c r="I4155" i="1"/>
  <c r="I3592" i="1"/>
  <c r="J4692" i="1"/>
  <c r="I4087" i="1"/>
  <c r="I4135" i="1"/>
  <c r="I3196" i="1"/>
  <c r="J5104" i="1"/>
  <c r="J4937" i="1"/>
  <c r="J2104" i="1"/>
  <c r="I1711" i="1"/>
  <c r="I3508" i="1"/>
  <c r="J1085" i="1"/>
  <c r="J495" i="1"/>
  <c r="J3693" i="1"/>
  <c r="J3952" i="1"/>
  <c r="D30" i="11"/>
  <c r="I3048" i="1"/>
  <c r="J4008" i="1"/>
  <c r="J2837" i="1"/>
  <c r="J2733" i="1"/>
  <c r="I4975" i="1"/>
  <c r="I4288" i="1"/>
  <c r="J3933" i="1"/>
  <c r="E17" i="11"/>
  <c r="I5125" i="1"/>
  <c r="J2609" i="1"/>
  <c r="J4384" i="1"/>
  <c r="J4534" i="1"/>
  <c r="I4058" i="1"/>
  <c r="I4743" i="1"/>
  <c r="I1725" i="1"/>
  <c r="I3339" i="1"/>
  <c r="I2891" i="1"/>
  <c r="J5210" i="1"/>
  <c r="I4375" i="1"/>
  <c r="I4276" i="1"/>
  <c r="I3063" i="1"/>
  <c r="J3336" i="1"/>
  <c r="I4742" i="1"/>
  <c r="J3789" i="1"/>
  <c r="J4129" i="1"/>
  <c r="J3477" i="1"/>
  <c r="I3309" i="1"/>
  <c r="I1750" i="1"/>
  <c r="E11" i="11"/>
  <c r="I1946" i="1"/>
  <c r="I3333" i="1"/>
  <c r="J3783" i="1"/>
  <c r="I4935" i="1"/>
  <c r="I3509" i="1"/>
  <c r="J4840" i="1"/>
  <c r="I1756" i="1"/>
  <c r="J2196" i="1"/>
  <c r="I4158" i="1"/>
  <c r="I4396" i="1"/>
  <c r="J3586" i="1"/>
  <c r="J4757" i="1"/>
  <c r="J3848" i="1"/>
  <c r="I3679" i="1"/>
  <c r="J3362" i="1"/>
  <c r="I2916" i="1"/>
  <c r="I4992" i="1"/>
  <c r="I3734" i="1"/>
  <c r="I4354" i="1"/>
  <c r="I2395" i="1"/>
  <c r="J4862" i="1"/>
  <c r="I4648" i="1"/>
  <c r="J4995" i="1"/>
  <c r="J4966" i="1"/>
  <c r="J1896" i="1"/>
  <c r="I3314" i="1"/>
  <c r="I3903" i="1"/>
  <c r="I3419" i="1"/>
  <c r="D115" i="11"/>
  <c r="I2131" i="1"/>
  <c r="I3708" i="1"/>
  <c r="I2708" i="1"/>
  <c r="I3404" i="1"/>
  <c r="J5181" i="1"/>
  <c r="E36" i="11"/>
  <c r="J1185" i="1"/>
  <c r="J2012" i="1"/>
  <c r="I3186" i="1"/>
  <c r="I4863" i="1"/>
  <c r="I2458" i="1"/>
  <c r="J136" i="1"/>
  <c r="I1460" i="1"/>
  <c r="I2921" i="1"/>
  <c r="I3867" i="1"/>
  <c r="J3861" i="1"/>
  <c r="J2871" i="1"/>
  <c r="J3932" i="1"/>
  <c r="J2515" i="1"/>
  <c r="J5079" i="1"/>
  <c r="I4498" i="1"/>
  <c r="J3966" i="1"/>
  <c r="J5254" i="1"/>
  <c r="I4535" i="1"/>
  <c r="J2351" i="1"/>
  <c r="J5064" i="1"/>
  <c r="J3970" i="1"/>
  <c r="I2852" i="1"/>
  <c r="J4407" i="1"/>
  <c r="I3971" i="1"/>
  <c r="J4241" i="1"/>
  <c r="I3132" i="1"/>
  <c r="D106" i="11"/>
  <c r="I4904" i="1"/>
  <c r="I3224" i="1"/>
  <c r="E47" i="11"/>
  <c r="J3485" i="1"/>
  <c r="I1948" i="1"/>
  <c r="I1982" i="1"/>
  <c r="I2777" i="1"/>
  <c r="J2478" i="1"/>
  <c r="J2294" i="1"/>
  <c r="I3761" i="1"/>
  <c r="J3353" i="1"/>
  <c r="J5145" i="1"/>
  <c r="J4397" i="1"/>
  <c r="I5099" i="1"/>
  <c r="J2917" i="1"/>
  <c r="I1189" i="1"/>
  <c r="I3410" i="1"/>
  <c r="I4316" i="1"/>
  <c r="I2900" i="1"/>
  <c r="I2502" i="1"/>
  <c r="I4523" i="1"/>
  <c r="I1599" i="1"/>
  <c r="J2943" i="1"/>
  <c r="I5036" i="1"/>
  <c r="J4471" i="1"/>
  <c r="I3483" i="1"/>
  <c r="I3697" i="1"/>
  <c r="J3782" i="1"/>
  <c r="J4232" i="1"/>
  <c r="J2456" i="1"/>
  <c r="I4046" i="1"/>
  <c r="D147" i="11"/>
  <c r="J4807" i="1"/>
  <c r="I1824" i="1"/>
  <c r="J3851" i="1"/>
  <c r="J3270" i="1"/>
  <c r="J5143" i="1"/>
  <c r="E19" i="11"/>
  <c r="J2572" i="1"/>
  <c r="I4504" i="1"/>
  <c r="I4716" i="1"/>
  <c r="I3510" i="1"/>
  <c r="J4376" i="1"/>
  <c r="I2772" i="1"/>
  <c r="I2751" i="1"/>
  <c r="I4110" i="1"/>
  <c r="I3637" i="1"/>
  <c r="J2589" i="1"/>
  <c r="J4686" i="1"/>
  <c r="E44" i="11"/>
  <c r="D46" i="11"/>
  <c r="I5101" i="1"/>
  <c r="J3948" i="1"/>
  <c r="D126" i="11"/>
  <c r="I3075" i="1"/>
  <c r="J4996" i="1"/>
  <c r="I3494" i="1"/>
  <c r="J2037" i="1"/>
  <c r="J4101" i="1"/>
  <c r="E108" i="11"/>
  <c r="I2239" i="1"/>
  <c r="J3583" i="1"/>
  <c r="J4098" i="1"/>
  <c r="J2204" i="1"/>
  <c r="I4440" i="1"/>
  <c r="J2116" i="1"/>
  <c r="I2038" i="1"/>
  <c r="J340" i="1"/>
  <c r="J2009" i="1"/>
  <c r="J4999" i="1"/>
  <c r="I2675" i="1"/>
  <c r="I1276" i="1"/>
  <c r="J1431" i="1"/>
  <c r="I2555" i="1"/>
  <c r="I4919" i="1"/>
  <c r="J4411" i="1"/>
  <c r="J3076" i="1"/>
  <c r="J3301" i="1"/>
  <c r="J2698" i="1"/>
  <c r="E139" i="11"/>
  <c r="I4721" i="1"/>
  <c r="I2944" i="1"/>
  <c r="I48" i="1"/>
  <c r="J2251" i="1"/>
  <c r="J3946" i="1"/>
  <c r="J2519" i="1"/>
  <c r="J3993" i="1"/>
  <c r="I3052" i="1"/>
  <c r="I3883" i="1"/>
  <c r="I4407" i="1"/>
  <c r="I4195" i="1"/>
  <c r="J2859" i="1"/>
  <c r="J2738" i="1"/>
  <c r="I3895" i="1"/>
  <c r="I5004" i="1"/>
  <c r="I791" i="1"/>
  <c r="J284" i="1"/>
  <c r="I1302" i="1"/>
  <c r="J2349" i="1"/>
  <c r="I2214" i="1"/>
  <c r="J806" i="1"/>
  <c r="J2547" i="1"/>
  <c r="J3081" i="1"/>
  <c r="I3039" i="1"/>
  <c r="J1994" i="1"/>
  <c r="J3882" i="1"/>
  <c r="I3171" i="1"/>
  <c r="J4591" i="1"/>
  <c r="I2514" i="1"/>
  <c r="I2424" i="1"/>
  <c r="J3566" i="1"/>
  <c r="J4735" i="1"/>
  <c r="I4926" i="1"/>
  <c r="I5238" i="1"/>
  <c r="J5103" i="1"/>
  <c r="I4311" i="1"/>
  <c r="D154" i="11"/>
  <c r="J996" i="1"/>
  <c r="J3961" i="1"/>
  <c r="I4205" i="1"/>
  <c r="I3449" i="1"/>
  <c r="I3614" i="1"/>
  <c r="I1567" i="1"/>
  <c r="I2827" i="1"/>
  <c r="I4845" i="1"/>
  <c r="J3152" i="1"/>
  <c r="I4465" i="1"/>
  <c r="I2332" i="1"/>
  <c r="I3710" i="1"/>
  <c r="J2875" i="1"/>
  <c r="J1346" i="1"/>
  <c r="J4986" i="1"/>
  <c r="I3666" i="1"/>
  <c r="I5250" i="1"/>
  <c r="J2992" i="1"/>
  <c r="J2388" i="1"/>
  <c r="I2991" i="1"/>
  <c r="J4943" i="1"/>
  <c r="J2975" i="1"/>
  <c r="I4159" i="1"/>
  <c r="I1283" i="1"/>
  <c r="I3319" i="1"/>
  <c r="I1845" i="1"/>
  <c r="I333" i="1"/>
  <c r="J2137" i="1"/>
  <c r="J3389" i="1"/>
  <c r="I1596" i="1"/>
  <c r="I4127" i="1"/>
  <c r="I4021" i="1"/>
  <c r="J1918" i="1"/>
  <c r="I3057" i="1"/>
  <c r="I4020" i="1"/>
  <c r="J4461" i="1"/>
  <c r="J4340" i="1"/>
  <c r="I3117" i="1"/>
  <c r="I3030" i="1"/>
  <c r="E107" i="11"/>
  <c r="J4649" i="1"/>
  <c r="J3863" i="1"/>
  <c r="E101" i="11"/>
  <c r="I3435" i="1"/>
  <c r="J3959" i="1"/>
  <c r="I4469" i="1"/>
  <c r="I2721" i="1"/>
  <c r="I4040" i="1"/>
  <c r="J5009" i="1"/>
  <c r="J5228" i="1"/>
  <c r="I4757" i="1"/>
  <c r="J4654" i="1"/>
  <c r="J2199" i="1"/>
  <c r="I4615" i="1"/>
  <c r="I842" i="1"/>
  <c r="J3877" i="1"/>
  <c r="I4463" i="1"/>
  <c r="J3009" i="1"/>
  <c r="J3750" i="1"/>
  <c r="I4382" i="1"/>
  <c r="I5108" i="1"/>
  <c r="J2919" i="1"/>
  <c r="I3487" i="1"/>
  <c r="I2490" i="1"/>
  <c r="I4628" i="1"/>
  <c r="J4364" i="1"/>
  <c r="I4745" i="1"/>
  <c r="J5043" i="1"/>
  <c r="J3472" i="1"/>
  <c r="I4576" i="1"/>
  <c r="I4259" i="1"/>
  <c r="I2694" i="1"/>
  <c r="I2844" i="1"/>
  <c r="J4120" i="1"/>
  <c r="I3667" i="1"/>
  <c r="I4688" i="1"/>
  <c r="I4002" i="1"/>
  <c r="J4194" i="1"/>
  <c r="I4149" i="1"/>
  <c r="J4784" i="1"/>
  <c r="I4054" i="1"/>
  <c r="I1766" i="1"/>
  <c r="J4778" i="1"/>
  <c r="J3507" i="1"/>
  <c r="J3916" i="1"/>
  <c r="J3793" i="1"/>
  <c r="J4276" i="1"/>
  <c r="I5257" i="1"/>
  <c r="J4552" i="1"/>
  <c r="I3179" i="1"/>
  <c r="I5190" i="1"/>
  <c r="I4043" i="1"/>
  <c r="J4741" i="1"/>
  <c r="J1847" i="1"/>
  <c r="I4395" i="1"/>
  <c r="I5139" i="1"/>
  <c r="J3779" i="1"/>
  <c r="J3614" i="1"/>
  <c r="I4088" i="1"/>
  <c r="J2449" i="1"/>
  <c r="I3005" i="1"/>
  <c r="I1105" i="1"/>
  <c r="I2819" i="1"/>
  <c r="I1810" i="1"/>
  <c r="I2477" i="1"/>
  <c r="J1579" i="1"/>
  <c r="J3150" i="1"/>
  <c r="J2883" i="1"/>
  <c r="I2651" i="1"/>
  <c r="J5032" i="1"/>
  <c r="I1726" i="1"/>
  <c r="I3282" i="1"/>
  <c r="I1484" i="1"/>
  <c r="I3889" i="1"/>
  <c r="J3556" i="1"/>
  <c r="J4677" i="1"/>
  <c r="I4439" i="1"/>
  <c r="J4295" i="1"/>
  <c r="J4227" i="1"/>
  <c r="J2898" i="1"/>
  <c r="I4748" i="1"/>
  <c r="J4992" i="1"/>
  <c r="J4642" i="1"/>
  <c r="I4413" i="1"/>
  <c r="I2267" i="1"/>
  <c r="I3649" i="1"/>
  <c r="I5050" i="1"/>
  <c r="J4081" i="1"/>
  <c r="J3045" i="1"/>
  <c r="J4179" i="1"/>
  <c r="I2429" i="1"/>
  <c r="I4157" i="1"/>
  <c r="I3878" i="1"/>
  <c r="J3048" i="1"/>
  <c r="J3274" i="1"/>
  <c r="J3401" i="1"/>
  <c r="I3322" i="1"/>
  <c r="J4560" i="1"/>
  <c r="I2907" i="1"/>
  <c r="J4683" i="1"/>
  <c r="J2659" i="1"/>
  <c r="I3998" i="1"/>
  <c r="J2360" i="1"/>
  <c r="I2228" i="1"/>
  <c r="D111" i="11"/>
  <c r="J2534" i="1"/>
  <c r="I3905" i="1"/>
  <c r="J4447" i="1"/>
  <c r="I2527" i="1"/>
  <c r="J4766" i="1"/>
  <c r="J292" i="1"/>
  <c r="I3675" i="1"/>
  <c r="J4921" i="1"/>
  <c r="J3184" i="1"/>
  <c r="J2508" i="1"/>
  <c r="I4603" i="1"/>
  <c r="D120" i="11"/>
  <c r="J3557" i="1"/>
  <c r="I2356" i="1"/>
  <c r="I3568" i="1"/>
  <c r="J3991" i="1"/>
  <c r="J3107" i="1"/>
  <c r="I1409" i="1"/>
  <c r="I3706" i="1"/>
  <c r="J4255" i="1"/>
  <c r="J351" i="1"/>
  <c r="J4480" i="1"/>
  <c r="D22" i="11"/>
  <c r="I3002" i="1"/>
  <c r="I4840" i="1"/>
  <c r="J4874" i="1"/>
  <c r="I3015" i="1"/>
  <c r="I2923" i="1"/>
  <c r="I2543" i="1"/>
  <c r="I3169" i="1"/>
  <c r="J4490" i="1"/>
  <c r="I3996" i="1"/>
  <c r="J2971" i="1"/>
  <c r="I3525" i="1"/>
  <c r="I4518" i="1"/>
  <c r="J3717" i="1"/>
  <c r="I2126" i="1"/>
  <c r="J3265" i="1"/>
  <c r="J4215" i="1"/>
  <c r="I4182" i="1"/>
  <c r="J5217" i="1"/>
  <c r="I3286" i="1"/>
  <c r="J2168" i="1"/>
  <c r="J3798" i="1"/>
  <c r="J2446" i="1"/>
  <c r="I4674" i="1"/>
  <c r="I3418" i="1"/>
  <c r="I2946" i="1"/>
  <c r="J2224" i="1"/>
  <c r="E76" i="11"/>
  <c r="I4487" i="1"/>
  <c r="I5042" i="1"/>
  <c r="J3962" i="1"/>
  <c r="I1676" i="1"/>
  <c r="I4941" i="1"/>
  <c r="J4752" i="1"/>
  <c r="J5247" i="1"/>
  <c r="J2928" i="1"/>
  <c r="J3237" i="1"/>
  <c r="I4048" i="1"/>
  <c r="J2593" i="1"/>
  <c r="D144" i="11"/>
  <c r="J1525" i="1"/>
  <c r="I3782" i="1"/>
  <c r="J3293" i="1"/>
  <c r="I3045" i="1"/>
  <c r="I3893" i="1"/>
  <c r="J3411" i="1"/>
  <c r="I4529" i="1"/>
  <c r="I2631" i="1"/>
  <c r="I4255" i="1"/>
  <c r="J3137" i="1"/>
  <c r="I3534" i="1"/>
  <c r="J3624" i="1"/>
  <c r="I1229" i="1"/>
  <c r="J2302" i="1"/>
  <c r="E10" i="11"/>
  <c r="J4670" i="1"/>
  <c r="E51" i="11"/>
  <c r="J4022" i="1"/>
  <c r="J4919" i="1"/>
  <c r="I1165" i="1"/>
  <c r="I1076" i="1"/>
  <c r="J4124" i="1"/>
  <c r="J2406" i="1"/>
  <c r="I4962" i="1"/>
  <c r="I3829" i="1"/>
  <c r="I3441" i="1"/>
  <c r="I5161" i="1"/>
  <c r="J3008" i="1"/>
  <c r="J4113" i="1"/>
  <c r="E28" i="11"/>
  <c r="I2859" i="1"/>
  <c r="I4477" i="1"/>
  <c r="I4816" i="1"/>
  <c r="J1766" i="1"/>
  <c r="J3831" i="1"/>
  <c r="J4043" i="1"/>
  <c r="I3121" i="1"/>
  <c r="J272" i="1"/>
  <c r="J4307" i="1"/>
  <c r="J4562" i="1"/>
  <c r="J1952" i="1"/>
  <c r="J4780" i="1"/>
  <c r="J4316" i="1"/>
  <c r="J3454" i="1"/>
  <c r="I4570" i="1"/>
  <c r="J2968" i="1"/>
  <c r="J3082" i="1"/>
  <c r="J4389" i="1"/>
  <c r="I1652" i="1"/>
  <c r="J4372" i="1"/>
  <c r="J1071" i="1"/>
  <c r="I941" i="1"/>
  <c r="I2161" i="1"/>
  <c r="I5208" i="1"/>
  <c r="J4695" i="1"/>
  <c r="J2305" i="1"/>
  <c r="J3872" i="1"/>
  <c r="I4964" i="1"/>
  <c r="I3766" i="1"/>
  <c r="J1127" i="1"/>
  <c r="J2591" i="1"/>
  <c r="J5154" i="1"/>
  <c r="J3735" i="1"/>
  <c r="I389" i="1"/>
  <c r="J2047" i="1"/>
  <c r="I3424" i="1"/>
  <c r="I4717" i="1"/>
  <c r="J3459" i="1"/>
  <c r="J4627" i="1"/>
  <c r="I4673" i="1"/>
  <c r="J4974" i="1"/>
  <c r="I4977" i="1"/>
  <c r="J1608" i="1"/>
  <c r="J2665" i="1"/>
  <c r="J4925" i="1"/>
  <c r="J4117" i="1"/>
  <c r="J4167" i="1"/>
  <c r="I3486" i="1"/>
  <c r="I3079" i="1"/>
  <c r="E37" i="11"/>
  <c r="I3352" i="1"/>
  <c r="I1336" i="1"/>
  <c r="I3656" i="1"/>
  <c r="J4808" i="1"/>
  <c r="I1542" i="1"/>
  <c r="I1879" i="1"/>
  <c r="J1707" i="1"/>
  <c r="J5122" i="1"/>
  <c r="J4006" i="1"/>
  <c r="J3892" i="1"/>
  <c r="I635" i="1"/>
  <c r="I3332" i="1"/>
  <c r="J3342" i="1"/>
  <c r="I4284" i="1"/>
  <c r="I4468" i="1"/>
  <c r="I2918" i="1"/>
  <c r="I4866" i="1"/>
  <c r="J4469" i="1"/>
  <c r="J827" i="1"/>
  <c r="J4772" i="1"/>
  <c r="I3964" i="1"/>
  <c r="I5138" i="1"/>
  <c r="I3182" i="1"/>
  <c r="J2138" i="1"/>
  <c r="J4076" i="1"/>
  <c r="I1658" i="1"/>
  <c r="J3417" i="1"/>
  <c r="I2707" i="1"/>
  <c r="I4798" i="1"/>
  <c r="I3123" i="1"/>
  <c r="J4916" i="1"/>
  <c r="J2560" i="1"/>
  <c r="J4178" i="1"/>
  <c r="J4039" i="1"/>
  <c r="J2432" i="1"/>
  <c r="I2457" i="1"/>
  <c r="I443" i="1"/>
  <c r="J5023" i="1"/>
  <c r="I1983" i="1"/>
  <c r="D152" i="11"/>
  <c r="I372" i="1"/>
  <c r="J5003" i="1"/>
  <c r="I2925" i="1"/>
  <c r="J3067" i="1"/>
  <c r="I3429" i="1"/>
  <c r="I5158" i="1"/>
  <c r="D139" i="11"/>
  <c r="J1461" i="1"/>
  <c r="I2563" i="1"/>
  <c r="J3964" i="1"/>
  <c r="I3283" i="1"/>
  <c r="I4637" i="1"/>
  <c r="I3717" i="1"/>
  <c r="J4277" i="1"/>
  <c r="J3179" i="1"/>
  <c r="J1485" i="1"/>
  <c r="I1014" i="1"/>
  <c r="E90" i="11"/>
  <c r="I3576" i="1"/>
  <c r="I3511" i="1"/>
  <c r="J4174" i="1"/>
  <c r="J5140" i="1"/>
  <c r="J3999" i="1"/>
  <c r="J1561" i="1"/>
  <c r="E33" i="11"/>
  <c r="I3968" i="1"/>
  <c r="J4010" i="1"/>
  <c r="J2685" i="1"/>
  <c r="I1593" i="1"/>
  <c r="I2328" i="1"/>
  <c r="J5239" i="1"/>
  <c r="I2757" i="1"/>
  <c r="J4208" i="1"/>
  <c r="I4984" i="1"/>
  <c r="I2090" i="1"/>
  <c r="J1998" i="1"/>
  <c r="I4994" i="1"/>
  <c r="I2554" i="1"/>
  <c r="I1874" i="1"/>
  <c r="I4857" i="1"/>
  <c r="I2547" i="1"/>
  <c r="I4131" i="1"/>
  <c r="J1795" i="1"/>
  <c r="I1507" i="1"/>
  <c r="J4302" i="1"/>
  <c r="I5067" i="1"/>
  <c r="I2152" i="1"/>
  <c r="D75" i="11"/>
  <c r="J5118" i="1"/>
  <c r="I1466" i="1"/>
  <c r="J3465" i="1"/>
  <c r="J4440" i="1"/>
  <c r="I4114" i="1"/>
  <c r="I3864" i="1"/>
  <c r="J3021" i="1"/>
  <c r="J4826" i="1"/>
  <c r="J4994" i="1"/>
  <c r="J2670" i="1"/>
  <c r="J4408" i="1"/>
  <c r="D127" i="11"/>
  <c r="J5072" i="1"/>
  <c r="J4341" i="1"/>
  <c r="J3862" i="1"/>
  <c r="J4489" i="1"/>
  <c r="J2290" i="1"/>
  <c r="I3456" i="1"/>
  <c r="I5054" i="1"/>
  <c r="J4073" i="1"/>
  <c r="I3801" i="1"/>
  <c r="J1927" i="1"/>
  <c r="J5091" i="1"/>
  <c r="J5034" i="1"/>
  <c r="J3634" i="1"/>
  <c r="I3181" i="1"/>
  <c r="J1666" i="1"/>
  <c r="I2980" i="1"/>
  <c r="I2806" i="1"/>
  <c r="J2154" i="1"/>
  <c r="J3941" i="1"/>
  <c r="J750" i="1"/>
  <c r="J4110" i="1"/>
  <c r="I2870" i="1"/>
  <c r="I1188" i="1"/>
  <c r="J4533" i="1"/>
  <c r="I5195" i="1"/>
  <c r="I3338" i="1"/>
  <c r="J1705" i="1"/>
  <c r="I5084" i="1"/>
  <c r="I2488" i="1"/>
  <c r="J1263" i="1"/>
  <c r="I2525" i="1"/>
  <c r="I3236" i="1"/>
  <c r="I2004" i="1"/>
  <c r="J2028" i="1"/>
  <c r="J2671" i="1"/>
  <c r="J4737" i="1"/>
  <c r="I4392" i="1"/>
  <c r="J5082" i="1"/>
  <c r="J5083" i="1"/>
  <c r="J3792" i="1"/>
  <c r="D19" i="11"/>
  <c r="I3213" i="1"/>
  <c r="E157" i="11"/>
  <c r="E88" i="11"/>
  <c r="J5153" i="1"/>
  <c r="J1965" i="1"/>
  <c r="J3282" i="1"/>
  <c r="I1970" i="1"/>
  <c r="I4719" i="1"/>
  <c r="J3874" i="1"/>
  <c r="J4226" i="1"/>
  <c r="I3397" i="1"/>
  <c r="I4006" i="1"/>
  <c r="D132" i="11"/>
  <c r="I3521" i="1"/>
  <c r="J4938" i="1"/>
  <c r="J3235" i="1"/>
  <c r="I2731" i="1"/>
  <c r="I4872" i="1"/>
  <c r="I3795" i="1"/>
  <c r="I2348" i="1"/>
  <c r="J2771" i="1"/>
  <c r="J790" i="1"/>
  <c r="J4605" i="1"/>
  <c r="J535" i="1"/>
  <c r="I1240" i="1"/>
  <c r="I2299" i="1"/>
  <c r="I497" i="1"/>
  <c r="J2626" i="1"/>
  <c r="I2030" i="1"/>
  <c r="I827" i="1"/>
  <c r="J1980" i="1"/>
  <c r="J3547" i="1"/>
  <c r="J4821" i="1"/>
  <c r="I2225" i="1"/>
  <c r="I3514" i="1"/>
  <c r="I1372" i="1"/>
  <c r="J3686" i="1"/>
  <c r="J3771" i="1"/>
  <c r="I3254" i="1"/>
  <c r="J3943" i="1"/>
  <c r="J4475" i="1"/>
  <c r="J4176" i="1"/>
  <c r="J4743" i="1"/>
  <c r="J2341" i="1"/>
  <c r="J4609" i="1"/>
  <c r="I4461" i="1"/>
  <c r="I4115" i="1"/>
  <c r="I4123" i="1"/>
  <c r="I3615" i="1"/>
  <c r="J3493" i="1"/>
  <c r="I4003" i="1"/>
  <c r="J1910" i="1"/>
  <c r="J223" i="1"/>
  <c r="J5158" i="1"/>
  <c r="J5067" i="1"/>
  <c r="I4314" i="1"/>
  <c r="J4865" i="1"/>
  <c r="J4197" i="1"/>
  <c r="J2715" i="1"/>
  <c r="I4616" i="1"/>
  <c r="D96" i="11"/>
  <c r="J4970" i="1"/>
  <c r="D138" i="11"/>
  <c r="E160" i="11"/>
  <c r="J2447" i="1"/>
  <c r="J3729" i="1"/>
  <c r="I4915" i="1"/>
  <c r="I4738" i="1"/>
  <c r="I5027" i="1"/>
  <c r="I4610" i="1"/>
  <c r="J2721" i="1"/>
  <c r="I4520" i="1"/>
  <c r="I3957" i="1"/>
  <c r="I2786" i="1"/>
  <c r="J3860" i="1"/>
  <c r="I1832" i="1"/>
  <c r="I3787" i="1"/>
  <c r="J3083" i="1"/>
  <c r="J3606" i="1"/>
  <c r="J3786" i="1"/>
  <c r="I3567" i="1"/>
  <c r="J4219" i="1"/>
  <c r="J1902" i="1"/>
  <c r="J3058" i="1"/>
  <c r="J4988" i="1"/>
  <c r="J5099" i="1"/>
  <c r="I4146" i="1"/>
  <c r="J3495" i="1"/>
  <c r="J232" i="1"/>
  <c r="I5091" i="1"/>
  <c r="I3300" i="1"/>
  <c r="I5137" i="1"/>
  <c r="I3414" i="1"/>
  <c r="I1761" i="1"/>
  <c r="I3635" i="1"/>
  <c r="J2312" i="1"/>
  <c r="D55" i="11"/>
  <c r="I4116" i="1"/>
  <c r="J3738" i="1"/>
  <c r="J4742" i="1"/>
  <c r="I3020" i="1"/>
  <c r="I3200" i="1"/>
  <c r="I3858" i="1"/>
  <c r="J2642" i="1"/>
  <c r="J5219" i="1"/>
  <c r="I2679" i="1"/>
  <c r="E130" i="11"/>
  <c r="I5224" i="1"/>
  <c r="I4690" i="1"/>
  <c r="J4876" i="1"/>
  <c r="I5152" i="1"/>
  <c r="I2604" i="1"/>
  <c r="J2870" i="1"/>
  <c r="J2484" i="1"/>
  <c r="I2029" i="1"/>
  <c r="I4822" i="1"/>
  <c r="J4426" i="1"/>
  <c r="J5041" i="1"/>
  <c r="J5013" i="1"/>
  <c r="J1693" i="1"/>
  <c r="J3349" i="1"/>
  <c r="I4834" i="1"/>
  <c r="J4161" i="1"/>
  <c r="D64" i="11"/>
  <c r="I1539" i="1"/>
  <c r="J4538" i="1"/>
  <c r="I3088" i="1"/>
  <c r="I5005" i="1"/>
  <c r="J2385" i="1"/>
  <c r="I1782" i="1"/>
  <c r="I3350" i="1"/>
  <c r="J4515" i="1"/>
  <c r="J5162" i="1"/>
  <c r="I4697" i="1"/>
  <c r="I3012" i="1"/>
  <c r="I3845" i="1"/>
  <c r="I4814" i="1"/>
  <c r="J2562" i="1"/>
  <c r="I4900" i="1"/>
  <c r="I3305" i="1"/>
  <c r="I4235" i="1"/>
  <c r="J4613" i="1"/>
  <c r="J3226" i="1"/>
  <c r="J2602" i="1"/>
  <c r="J3766" i="1"/>
  <c r="J537" i="1"/>
  <c r="I4295" i="1"/>
  <c r="I4896" i="1"/>
  <c r="J3875" i="1"/>
  <c r="I3589" i="1"/>
  <c r="I1480" i="1"/>
  <c r="J2135" i="1"/>
  <c r="J2712" i="1"/>
  <c r="I3442" i="1"/>
  <c r="D159" i="11"/>
  <c r="J2858" i="1"/>
  <c r="I3601" i="1"/>
  <c r="I2377" i="1"/>
  <c r="I4171" i="1"/>
  <c r="I4725" i="1"/>
  <c r="J2440" i="1"/>
  <c r="J3222" i="1"/>
  <c r="J3217" i="1"/>
  <c r="I4507" i="1"/>
  <c r="J4160" i="1"/>
  <c r="J3922" i="1"/>
  <c r="J5063" i="1"/>
  <c r="J614" i="1"/>
  <c r="J3126" i="1"/>
  <c r="I4993" i="1"/>
  <c r="J2122" i="1"/>
  <c r="I2421" i="1"/>
  <c r="I4620" i="1"/>
  <c r="J1645" i="1"/>
  <c r="I4059" i="1"/>
  <c r="I4970" i="1"/>
  <c r="J3873" i="1"/>
  <c r="E22" i="11"/>
  <c r="I4130" i="1"/>
  <c r="I4569" i="1"/>
  <c r="I5174" i="1"/>
  <c r="I3505" i="1"/>
  <c r="J2533" i="1"/>
  <c r="I4890" i="1"/>
  <c r="I4042" i="1"/>
  <c r="I4516" i="1"/>
  <c r="J4664" i="1"/>
  <c r="E109" i="11"/>
  <c r="J3981" i="1"/>
  <c r="I3105" i="1"/>
  <c r="I5087" i="1"/>
  <c r="J3906" i="1"/>
  <c r="J3722" i="1"/>
  <c r="I1631" i="1"/>
  <c r="I4047" i="1"/>
  <c r="D119" i="11"/>
  <c r="J1407" i="1"/>
  <c r="J1921" i="1"/>
  <c r="I4017" i="1"/>
  <c r="I5167" i="1"/>
  <c r="I4294" i="1"/>
  <c r="J2132" i="1"/>
  <c r="I3250" i="1"/>
  <c r="I4336" i="1"/>
  <c r="I3263" i="1"/>
  <c r="J5049" i="1"/>
  <c r="J2878" i="1"/>
  <c r="J3822" i="1"/>
  <c r="E64" i="11"/>
  <c r="I2389" i="1"/>
  <c r="I4216" i="1"/>
  <c r="J3841" i="1"/>
  <c r="J2895" i="1"/>
  <c r="D79" i="11"/>
  <c r="J2950" i="1"/>
  <c r="I2386" i="1"/>
  <c r="I3597" i="1"/>
  <c r="J2688" i="1"/>
  <c r="I1562" i="1"/>
  <c r="J3515" i="1"/>
  <c r="J5171" i="1"/>
  <c r="I3532" i="1"/>
  <c r="J4133" i="1"/>
  <c r="I4861" i="1"/>
  <c r="J2940" i="1"/>
  <c r="I4687" i="1"/>
  <c r="J4617" i="1"/>
  <c r="J5007" i="1"/>
  <c r="J3251" i="1"/>
  <c r="J4330" i="1"/>
  <c r="I4086" i="1"/>
  <c r="J3867" i="1"/>
  <c r="I3956" i="1"/>
  <c r="I1866" i="1"/>
  <c r="J4777" i="1"/>
  <c r="J4141" i="1"/>
  <c r="J3514" i="1"/>
  <c r="J4715" i="1"/>
  <c r="J2433" i="1"/>
  <c r="J4594" i="1"/>
  <c r="J4897" i="1"/>
  <c r="J4361" i="1"/>
  <c r="I1696" i="1"/>
  <c r="I3716" i="1"/>
  <c r="I5162" i="1"/>
  <c r="I3317" i="1"/>
  <c r="D12" i="11"/>
  <c r="I3490" i="1"/>
  <c r="I3318" i="1"/>
  <c r="J3997" i="1"/>
  <c r="I3926" i="1"/>
  <c r="I4113" i="1"/>
  <c r="I3774" i="1"/>
  <c r="J2958" i="1"/>
  <c r="I4410" i="1"/>
  <c r="J4794" i="1"/>
  <c r="J4439" i="1"/>
  <c r="I2764" i="1"/>
  <c r="E122" i="11"/>
  <c r="I4803" i="1"/>
  <c r="J200" i="1"/>
  <c r="J1684" i="1"/>
  <c r="J5201" i="1"/>
  <c r="I1994" i="1"/>
  <c r="J5208" i="1"/>
  <c r="J4883" i="1"/>
  <c r="D125" i="11"/>
  <c r="I3011" i="1"/>
  <c r="J3505" i="1"/>
  <c r="J4748" i="1"/>
  <c r="J4689" i="1"/>
  <c r="J4334" i="1"/>
  <c r="I4936" i="1"/>
  <c r="J4745" i="1"/>
  <c r="J4684" i="1"/>
  <c r="J3232" i="1"/>
  <c r="D113" i="11"/>
  <c r="I3149" i="1"/>
  <c r="J3400" i="1"/>
  <c r="J4212" i="1"/>
  <c r="D24" i="11"/>
  <c r="J4656" i="1"/>
  <c r="J3638" i="1"/>
  <c r="J2060" i="1"/>
  <c r="J2863" i="1"/>
  <c r="J5163" i="1"/>
  <c r="J2729" i="1"/>
  <c r="I3725" i="1"/>
  <c r="I2884" i="1"/>
  <c r="E27" i="11"/>
  <c r="I2945" i="1"/>
  <c r="I4283" i="1"/>
  <c r="I4036" i="1"/>
  <c r="J2530" i="1"/>
  <c r="J3134" i="1"/>
  <c r="I3603" i="1"/>
  <c r="I4715" i="1"/>
  <c r="I4968" i="1"/>
  <c r="J4629" i="1"/>
  <c r="D92" i="11"/>
  <c r="I3604" i="1"/>
  <c r="I3902" i="1"/>
  <c r="I4471" i="1"/>
  <c r="I3972" i="1"/>
  <c r="I4647" i="1"/>
  <c r="I4323" i="1"/>
  <c r="J5168" i="1"/>
  <c r="I3916" i="1"/>
  <c r="I2778" i="1"/>
  <c r="I1321" i="1"/>
  <c r="I1510" i="1"/>
  <c r="J5245" i="1"/>
  <c r="I1337" i="1"/>
  <c r="I4360" i="1"/>
  <c r="D150" i="11"/>
  <c r="J2514" i="1"/>
  <c r="I5063" i="1"/>
  <c r="J952" i="1"/>
  <c r="I1379" i="1"/>
  <c r="I3700" i="1"/>
  <c r="J4075" i="1"/>
  <c r="J3734" i="1"/>
  <c r="D44" i="11"/>
  <c r="I3952" i="1"/>
  <c r="I3289" i="1"/>
  <c r="J1058" i="1"/>
  <c r="J4122" i="1"/>
  <c r="I3402" i="1"/>
  <c r="D11" i="11"/>
  <c r="J3972" i="1"/>
  <c r="I3630" i="1"/>
  <c r="J2462" i="1"/>
  <c r="I4824" i="1"/>
  <c r="D83" i="11"/>
  <c r="J3821" i="1"/>
  <c r="I2581" i="1"/>
  <c r="I3409" i="1"/>
  <c r="I2268" i="1"/>
  <c r="I3276" i="1"/>
  <c r="J5120" i="1"/>
  <c r="I2196" i="1"/>
  <c r="J2552" i="1"/>
  <c r="I4848" i="1"/>
  <c r="I1488" i="1"/>
  <c r="I3740" i="1"/>
  <c r="I5074" i="1"/>
  <c r="J2481" i="1"/>
  <c r="J2081" i="1"/>
  <c r="J4769" i="1"/>
  <c r="I4262" i="1"/>
  <c r="J2268" i="1"/>
  <c r="I3739" i="1"/>
  <c r="J4989" i="1"/>
  <c r="J2431" i="1"/>
  <c r="J2085" i="1"/>
  <c r="J2728" i="1"/>
  <c r="J3984" i="1"/>
  <c r="I3722" i="1"/>
  <c r="J3497" i="1"/>
  <c r="J3324" i="1"/>
  <c r="J5108" i="1"/>
  <c r="I3866" i="1"/>
  <c r="I4783" i="1"/>
  <c r="I1424" i="1"/>
  <c r="J2696" i="1"/>
  <c r="J3000" i="1"/>
  <c r="I5131" i="1"/>
  <c r="J4220" i="1"/>
  <c r="E14" i="11"/>
  <c r="I3951" i="1"/>
  <c r="J4147" i="1"/>
  <c r="J2442" i="1"/>
  <c r="J3297" i="1"/>
  <c r="I4331" i="1"/>
  <c r="D38" i="11"/>
  <c r="J3899" i="1"/>
  <c r="I1013" i="1"/>
  <c r="J4838" i="1"/>
  <c r="J5230" i="1"/>
  <c r="I4402" i="1"/>
  <c r="J3436" i="1"/>
  <c r="I5062" i="1"/>
  <c r="J4305" i="1"/>
  <c r="J4496" i="1"/>
  <c r="I1789" i="1"/>
  <c r="J4377" i="1"/>
  <c r="J4150" i="1"/>
  <c r="I2808" i="1"/>
  <c r="I2771" i="1"/>
  <c r="I1300" i="1"/>
  <c r="I2284" i="1"/>
  <c r="J4820" i="1"/>
  <c r="I4869" i="1"/>
  <c r="I3234" i="1"/>
  <c r="J5105" i="1"/>
  <c r="I4865" i="1"/>
  <c r="I2957" i="1"/>
  <c r="I4794" i="1"/>
  <c r="J4837" i="1"/>
  <c r="D49" i="11"/>
  <c r="I4270" i="1"/>
  <c r="J4062" i="1"/>
  <c r="J2496" i="1"/>
  <c r="J4080" i="1"/>
  <c r="I2791" i="1"/>
  <c r="I2542" i="1"/>
  <c r="J3812" i="1"/>
  <c r="I1911" i="1"/>
  <c r="I4267" i="1"/>
  <c r="J2960" i="1"/>
  <c r="I3904" i="1"/>
  <c r="I5000" i="1"/>
  <c r="I2700" i="1"/>
  <c r="J2441" i="1"/>
  <c r="I1428" i="1"/>
  <c r="I4949" i="1"/>
  <c r="J1816" i="1"/>
  <c r="I3712" i="1"/>
  <c r="I3854" i="1"/>
  <c r="J4234" i="1"/>
  <c r="I1310" i="1"/>
  <c r="E55" i="11"/>
  <c r="I4277" i="1"/>
  <c r="J4140" i="1"/>
  <c r="I4124" i="1"/>
  <c r="J4456" i="1"/>
  <c r="I2885" i="1"/>
  <c r="I5121" i="1"/>
  <c r="J3441" i="1"/>
  <c r="J2189" i="1"/>
  <c r="J2952" i="1"/>
  <c r="I4639" i="1"/>
  <c r="I4888" i="1"/>
  <c r="J4923" i="1"/>
  <c r="J1118" i="1"/>
  <c r="I4795" i="1"/>
  <c r="I4448" i="1"/>
  <c r="J3652" i="1"/>
  <c r="I1115" i="1"/>
  <c r="D65" i="11"/>
  <c r="J4898" i="1"/>
  <c r="I4250" i="1"/>
  <c r="J2947" i="1"/>
  <c r="I1992" i="1"/>
  <c r="J5080" i="1"/>
  <c r="J2051" i="1"/>
  <c r="I3639" i="1"/>
  <c r="I3551" i="1"/>
  <c r="J4012" i="1"/>
  <c r="J4906" i="1"/>
  <c r="E70" i="11"/>
  <c r="I990" i="1"/>
  <c r="I5150" i="1"/>
  <c r="J4926" i="1"/>
  <c r="I5092" i="1"/>
  <c r="J2687" i="1"/>
  <c r="J5179" i="1"/>
  <c r="D136" i="11"/>
  <c r="J4545" i="1"/>
  <c r="I4991" i="1"/>
  <c r="J2070" i="1"/>
  <c r="I4430" i="1"/>
  <c r="J4064" i="1"/>
  <c r="J4095" i="1"/>
  <c r="J3598" i="1"/>
  <c r="J3990" i="1"/>
  <c r="J4477" i="1"/>
  <c r="I3750" i="1"/>
  <c r="I3606" i="1"/>
  <c r="J1621" i="1"/>
  <c r="J5135" i="1"/>
  <c r="I4770" i="1"/>
  <c r="J3483" i="1"/>
  <c r="J1296" i="1"/>
  <c r="J3957" i="1"/>
  <c r="I817" i="1"/>
  <c r="I2744" i="1"/>
  <c r="J4567" i="1"/>
  <c r="I1732" i="1"/>
  <c r="J1959" i="1"/>
  <c r="J3737" i="1"/>
  <c r="J4333" i="1"/>
  <c r="J4145" i="1"/>
  <c r="J3765" i="1"/>
  <c r="J4186" i="1"/>
  <c r="I3043" i="1"/>
  <c r="J900" i="1"/>
  <c r="I4223" i="1"/>
  <c r="J3450" i="1"/>
  <c r="I2920" i="1"/>
  <c r="J4223" i="1"/>
  <c r="J703" i="1"/>
  <c r="I4154" i="1"/>
  <c r="J2352" i="1"/>
  <c r="J4575" i="1"/>
  <c r="J373" i="1"/>
  <c r="I3453" i="1"/>
  <c r="J3051" i="1"/>
  <c r="J3249" i="1"/>
  <c r="I2074" i="1"/>
  <c r="I2205" i="1"/>
  <c r="J1428" i="1"/>
  <c r="J3192" i="1"/>
  <c r="J4485" i="1"/>
  <c r="I2735" i="1"/>
  <c r="I1251" i="1"/>
  <c r="J1669" i="1"/>
  <c r="J4964" i="1"/>
  <c r="J1072" i="1"/>
  <c r="J4767" i="1"/>
  <c r="J3697" i="1"/>
  <c r="I2416" i="1"/>
  <c r="I702" i="1"/>
  <c r="J2492" i="1"/>
  <c r="J3206" i="1"/>
  <c r="I2835" i="1"/>
  <c r="I4591" i="1"/>
  <c r="I3072" i="1"/>
  <c r="I3230" i="1"/>
  <c r="J4726" i="1"/>
  <c r="J2564" i="1"/>
  <c r="J3142" i="1"/>
  <c r="I1915" i="1"/>
  <c r="J1754" i="1"/>
  <c r="I1376" i="1"/>
  <c r="J3709" i="1"/>
  <c r="J2644" i="1"/>
  <c r="J3007" i="1"/>
  <c r="J3835" i="1"/>
  <c r="I2442" i="1"/>
  <c r="I5081" i="1"/>
  <c r="J5139" i="1"/>
  <c r="J4155" i="1"/>
  <c r="I3172" i="1"/>
  <c r="J2594" i="1"/>
  <c r="J4816" i="1"/>
  <c r="I4636" i="1"/>
  <c r="I4600" i="1"/>
  <c r="I3962" i="1"/>
  <c r="E62" i="11"/>
  <c r="I1499" i="1"/>
  <c r="I3960" i="1"/>
  <c r="I633" i="1"/>
  <c r="J116" i="1"/>
  <c r="J4282" i="1"/>
  <c r="J4135" i="1"/>
  <c r="J4403" i="1"/>
  <c r="I4876" i="1"/>
  <c r="I3214" i="1"/>
  <c r="I2871" i="1"/>
  <c r="J2761" i="1"/>
  <c r="J1051" i="1"/>
  <c r="J3056" i="1"/>
  <c r="I3681" i="1"/>
  <c r="I3301" i="1"/>
  <c r="I4388" i="1"/>
  <c r="I4383" i="1"/>
  <c r="J5229" i="1"/>
  <c r="J4398" i="1"/>
  <c r="I2441" i="1"/>
  <c r="I5259" i="1"/>
  <c r="I3598" i="1"/>
  <c r="I4359" i="1"/>
  <c r="I3826" i="1"/>
  <c r="J1413" i="1"/>
  <c r="J3974" i="1"/>
  <c r="J2226" i="1"/>
  <c r="J1709" i="1"/>
  <c r="I3480" i="1"/>
  <c r="I4165" i="1"/>
  <c r="I4704" i="1"/>
  <c r="I1140" i="1"/>
  <c r="J4118" i="1"/>
  <c r="J278" i="1"/>
  <c r="J4542" i="1"/>
  <c r="J4235" i="1"/>
  <c r="J3548" i="1"/>
  <c r="I3888" i="1"/>
  <c r="I4238" i="1"/>
  <c r="J2356" i="1"/>
  <c r="I5064" i="1"/>
  <c r="I2560" i="1"/>
  <c r="I3071" i="1"/>
  <c r="J3018" i="1"/>
  <c r="I3199" i="1"/>
  <c r="I1131" i="1"/>
  <c r="I4656" i="1"/>
  <c r="J4099" i="1"/>
  <c r="I1219" i="1"/>
  <c r="J2258" i="1"/>
  <c r="J2812" i="1"/>
  <c r="J3572" i="1"/>
  <c r="J4142" i="1"/>
  <c r="J3724" i="1"/>
  <c r="J4055" i="1"/>
  <c r="D93" i="11"/>
  <c r="J4948" i="1"/>
  <c r="I3432" i="1"/>
  <c r="J3683" i="1"/>
  <c r="I4363" i="1"/>
  <c r="I3771" i="1"/>
  <c r="J2959" i="1"/>
  <c r="I4565" i="1"/>
  <c r="J2849" i="1"/>
  <c r="J2300" i="1"/>
  <c r="J2651" i="1"/>
  <c r="E72" i="11"/>
  <c r="J3845" i="1"/>
  <c r="J3785" i="1"/>
  <c r="E106" i="11"/>
  <c r="J4746" i="1"/>
  <c r="J4793" i="1"/>
  <c r="J4214" i="1"/>
  <c r="D60" i="11"/>
  <c r="I3353" i="1"/>
  <c r="J4803" i="1"/>
  <c r="I1787" i="1"/>
  <c r="E65" i="11"/>
  <c r="I659" i="1"/>
  <c r="J4839" i="1"/>
  <c r="I4841" i="1"/>
  <c r="I994" i="1"/>
  <c r="I4858" i="1"/>
  <c r="J4528" i="1"/>
  <c r="J3006" i="1"/>
  <c r="J4401" i="1"/>
  <c r="J3365" i="1"/>
  <c r="J2458" i="1"/>
  <c r="J3917" i="1"/>
  <c r="I4138" i="1"/>
  <c r="I300" i="1"/>
  <c r="I2616" i="1"/>
  <c r="I4204" i="1"/>
  <c r="J3090" i="1"/>
  <c r="J4912" i="1"/>
  <c r="I1722" i="1"/>
  <c r="J3264" i="1"/>
  <c r="I3672" i="1"/>
  <c r="I4577" i="1"/>
  <c r="I4710" i="1"/>
  <c r="I3705" i="1"/>
  <c r="J4030" i="1"/>
  <c r="J3240" i="1"/>
  <c r="J1748" i="1"/>
  <c r="I1778" i="1"/>
  <c r="I3566" i="1"/>
  <c r="I4285" i="1"/>
  <c r="J1676" i="1"/>
  <c r="J3965" i="1"/>
  <c r="J2676" i="1"/>
  <c r="J2292" i="1"/>
  <c r="I3190" i="1"/>
  <c r="J3186" i="1"/>
  <c r="I3608" i="1"/>
  <c r="J3128" i="1"/>
  <c r="I2817" i="1"/>
  <c r="J5227" i="1"/>
  <c r="J4644" i="1"/>
  <c r="J5068" i="1"/>
  <c r="J3534" i="1"/>
  <c r="I2000" i="1"/>
  <c r="I2648" i="1"/>
  <c r="J3418" i="1"/>
  <c r="J3194" i="1"/>
  <c r="I4105" i="1"/>
  <c r="J5194" i="1"/>
  <c r="J2991" i="1"/>
  <c r="I4056" i="1"/>
  <c r="J4459" i="1"/>
  <c r="J2007" i="1"/>
  <c r="I1672" i="1"/>
  <c r="J3148" i="1"/>
  <c r="I3240" i="1"/>
  <c r="J3453" i="1"/>
  <c r="J3982" i="1"/>
  <c r="I4730" i="1"/>
  <c r="J4727" i="1"/>
  <c r="J4320" i="1"/>
  <c r="E92" i="11"/>
  <c r="I4248" i="1"/>
  <c r="J3931" i="1"/>
  <c r="I2422" i="1"/>
  <c r="I3310" i="1"/>
  <c r="J2056" i="1"/>
  <c r="J4785" i="1"/>
  <c r="J4978" i="1"/>
  <c r="I2998" i="1"/>
  <c r="E115" i="11"/>
  <c r="J4268" i="1"/>
  <c r="J5251" i="1"/>
  <c r="J5036" i="1"/>
  <c r="J1871" i="1"/>
  <c r="J2752" i="1"/>
  <c r="I4953" i="1"/>
  <c r="I4689" i="1"/>
  <c r="I4708" i="1"/>
  <c r="J2032" i="1"/>
  <c r="I4164" i="1"/>
  <c r="J3355" i="1"/>
  <c r="J2469" i="1"/>
  <c r="I4801" i="1"/>
  <c r="I4554" i="1"/>
  <c r="J5250" i="1"/>
  <c r="J2479" i="1"/>
  <c r="I3600" i="1"/>
  <c r="J3027" i="1"/>
  <c r="J4108" i="1"/>
  <c r="I1279" i="1"/>
  <c r="I4956" i="1"/>
  <c r="E48" i="11"/>
  <c r="J3641" i="1"/>
  <c r="E45" i="11"/>
  <c r="E89" i="11"/>
  <c r="I3965" i="1"/>
  <c r="I2793" i="1"/>
  <c r="J4399" i="1"/>
  <c r="I3925" i="1"/>
  <c r="J3363" i="1"/>
  <c r="I3880" i="1"/>
  <c r="I2983" i="1"/>
  <c r="J4319" i="1"/>
  <c r="I4938" i="1"/>
  <c r="J3758" i="1"/>
  <c r="J3162" i="1"/>
  <c r="I4350" i="1"/>
  <c r="I2776" i="1"/>
  <c r="J4184" i="1"/>
  <c r="J4765" i="1"/>
  <c r="I5153" i="1"/>
  <c r="I3112" i="1"/>
  <c r="E103" i="11"/>
  <c r="I3994" i="1"/>
  <c r="J2611" i="1"/>
  <c r="J1506" i="1"/>
  <c r="J4717" i="1"/>
  <c r="I3388" i="1"/>
  <c r="I4480" i="1"/>
  <c r="I5088" i="1"/>
  <c r="J5109" i="1"/>
  <c r="J2288" i="1"/>
  <c r="J2760" i="1"/>
  <c r="I3231" i="1"/>
  <c r="J2092" i="1"/>
  <c r="J3665" i="1"/>
  <c r="J4934" i="1"/>
  <c r="I4016" i="1"/>
  <c r="J918" i="1"/>
  <c r="I2959" i="1"/>
  <c r="I5017" i="1"/>
  <c r="D105" i="11"/>
  <c r="J2987" i="1"/>
  <c r="I4309" i="1"/>
  <c r="I4593" i="1"/>
  <c r="I3437" i="1"/>
  <c r="J2460" i="1"/>
  <c r="I5009" i="1"/>
  <c r="I3781" i="1"/>
  <c r="I1015" i="1"/>
  <c r="J4385" i="1"/>
  <c r="I2495" i="1"/>
  <c r="J5038" i="1"/>
  <c r="J3260" i="1"/>
  <c r="I104" i="1"/>
  <c r="I1969" i="1"/>
  <c r="I2327" i="1"/>
  <c r="I2420" i="1"/>
  <c r="I3922" i="1"/>
  <c r="I4666" i="1"/>
  <c r="E20" i="11"/>
  <c r="I2813" i="1"/>
  <c r="I2872" i="1"/>
  <c r="I3685" i="1"/>
  <c r="I1919" i="1"/>
  <c r="J1433" i="1"/>
  <c r="I4226" i="1"/>
  <c r="I4995" i="1"/>
  <c r="J4258" i="1"/>
  <c r="I2807" i="1"/>
  <c r="J2276" i="1"/>
  <c r="I4474" i="1"/>
  <c r="J3029" i="1"/>
  <c r="I2589" i="1"/>
  <c r="I4780" i="1"/>
  <c r="I2823" i="1"/>
  <c r="D121" i="11"/>
  <c r="J2739" i="1"/>
  <c r="I1415" i="1"/>
  <c r="I1947" i="1"/>
  <c r="I2183" i="1"/>
  <c r="I5204" i="1"/>
  <c r="I2361" i="1"/>
  <c r="I2759" i="1"/>
  <c r="I2974" i="1"/>
  <c r="J323" i="1"/>
  <c r="I1106" i="1"/>
  <c r="J1256" i="1"/>
  <c r="I1890" i="1"/>
  <c r="J152" i="1"/>
  <c r="J4790" i="1"/>
  <c r="J1724" i="1"/>
  <c r="J5161" i="1"/>
  <c r="I423" i="1"/>
  <c r="J3141" i="1"/>
  <c r="J76" i="1"/>
  <c r="I3580" i="1"/>
  <c r="J4470" i="1"/>
  <c r="J2520" i="1"/>
  <c r="I2037" i="1"/>
  <c r="I4921" i="1"/>
  <c r="J2537" i="1"/>
  <c r="I3430" i="1"/>
  <c r="J2468" i="1"/>
  <c r="J2491" i="1"/>
  <c r="J4467" i="1"/>
  <c r="J3732" i="1"/>
  <c r="J5202" i="1"/>
  <c r="I2414" i="1"/>
  <c r="I3479" i="1"/>
  <c r="I2661" i="1"/>
  <c r="J3769" i="1"/>
  <c r="I1528" i="1"/>
  <c r="J3234" i="1"/>
  <c r="I3044" i="1"/>
  <c r="I3242" i="1"/>
  <c r="J4929" i="1"/>
  <c r="J2852" i="1"/>
  <c r="J5204" i="1"/>
  <c r="J3119" i="1"/>
  <c r="J579" i="1"/>
  <c r="J3602" i="1"/>
  <c r="J3473" i="1"/>
  <c r="I5070" i="1"/>
  <c r="J3077" i="1"/>
  <c r="I4802" i="1"/>
  <c r="I4580" i="1"/>
  <c r="J4990" i="1"/>
  <c r="J5240" i="1"/>
  <c r="I1611" i="1"/>
  <c r="J2134" i="1"/>
  <c r="I2011" i="1"/>
  <c r="D15" i="11"/>
  <c r="J4901" i="1"/>
  <c r="I5007" i="1"/>
  <c r="J4507" i="1"/>
  <c r="J4126" i="1"/>
  <c r="I4658" i="1"/>
  <c r="J4244" i="1"/>
  <c r="J3903" i="1"/>
  <c r="J3523" i="1"/>
  <c r="I3130" i="1"/>
  <c r="I1516" i="1"/>
  <c r="I2275" i="1"/>
  <c r="J2295" i="1"/>
  <c r="J2689" i="1"/>
  <c r="J3378" i="1"/>
  <c r="E104" i="11"/>
  <c r="J4434" i="1"/>
  <c r="J707" i="1"/>
  <c r="I1886" i="1"/>
  <c r="J4913" i="1"/>
  <c r="J2354" i="1"/>
  <c r="J2497" i="1"/>
  <c r="E18" i="11"/>
  <c r="D29" i="11"/>
  <c r="E43" i="11"/>
  <c r="D26" i="11"/>
  <c r="J4824" i="1"/>
  <c r="J3774" i="1"/>
  <c r="I4422" i="1"/>
  <c r="I4443" i="1"/>
  <c r="I4133" i="1"/>
  <c r="J3633" i="1"/>
  <c r="I2123" i="1"/>
  <c r="J4882" i="1"/>
  <c r="I4224" i="1"/>
  <c r="J3701" i="1"/>
  <c r="J3838" i="1"/>
  <c r="I3948" i="1"/>
  <c r="J4842" i="1"/>
  <c r="J3656" i="1"/>
  <c r="I4210" i="1"/>
  <c r="E136" i="11"/>
  <c r="I3472" i="1"/>
  <c r="J2249" i="1"/>
  <c r="I2355" i="1"/>
  <c r="J3041" i="1"/>
  <c r="I3651" i="1"/>
  <c r="I4447" i="1"/>
  <c r="I126" i="1"/>
  <c r="D33" i="11"/>
  <c r="J1937" i="1"/>
  <c r="J4196" i="1"/>
  <c r="J1858" i="1"/>
  <c r="J2967" i="1"/>
  <c r="I3094" i="1"/>
  <c r="I4481" i="1"/>
  <c r="J2588" i="1"/>
  <c r="I4680" i="1"/>
  <c r="J3806" i="1"/>
  <c r="I1162" i="1"/>
  <c r="J1409" i="1"/>
  <c r="J2666" i="1"/>
  <c r="I4839" i="1"/>
  <c r="J2422" i="1"/>
  <c r="D37" i="11"/>
  <c r="J4217" i="1"/>
  <c r="J5057" i="1"/>
  <c r="J4728" i="1"/>
  <c r="J3133" i="1"/>
  <c r="J4963" i="1"/>
  <c r="I4563" i="1"/>
  <c r="I2927" i="1"/>
  <c r="I4103" i="1"/>
  <c r="I1256" i="1"/>
  <c r="I3843" i="1"/>
  <c r="J2126" i="1"/>
  <c r="J3640" i="1"/>
  <c r="J2463" i="1"/>
  <c r="J4424" i="1"/>
  <c r="J2575" i="1"/>
  <c r="J226" i="1"/>
  <c r="I3443" i="1"/>
  <c r="I1486" i="1"/>
  <c r="J2923" i="1"/>
  <c r="I4420" i="1"/>
  <c r="I1723" i="1"/>
  <c r="J4067" i="1"/>
  <c r="I5173" i="1"/>
  <c r="I4435" i="1"/>
  <c r="I4665" i="1"/>
  <c r="J2048" i="1"/>
  <c r="I3811" i="1"/>
  <c r="I2799" i="1"/>
  <c r="I187" i="1"/>
  <c r="I3111" i="1"/>
  <c r="J1167" i="1"/>
  <c r="I4623" i="1"/>
  <c r="J2540" i="1"/>
  <c r="J4047" i="1"/>
  <c r="J5033" i="1"/>
  <c r="J4433" i="1"/>
  <c r="I2019" i="1"/>
  <c r="I4405" i="1"/>
  <c r="D140" i="11"/>
  <c r="J2331" i="1"/>
  <c r="J3891" i="1"/>
  <c r="J3079" i="1"/>
  <c r="J4918" i="1"/>
  <c r="J3716" i="1"/>
  <c r="J4192" i="1"/>
  <c r="J3969" i="1"/>
  <c r="D77" i="11"/>
  <c r="J5092" i="1"/>
  <c r="J4607" i="1"/>
  <c r="J5207" i="1"/>
  <c r="I3466" i="1"/>
  <c r="J2939" i="1"/>
  <c r="J3953" i="1"/>
  <c r="J3607" i="1"/>
  <c r="J4786" i="1"/>
  <c r="I4466" i="1"/>
  <c r="J3921" i="1"/>
  <c r="I5053" i="1"/>
  <c r="I2784" i="1"/>
  <c r="I2357" i="1"/>
  <c r="I3841" i="1"/>
  <c r="J3377" i="1"/>
  <c r="J4666" i="1"/>
  <c r="I4925" i="1"/>
  <c r="J2944" i="1"/>
  <c r="I2340" i="1"/>
  <c r="I2539" i="1"/>
  <c r="I3995" i="1"/>
  <c r="J2894" i="1"/>
  <c r="J3699" i="1"/>
  <c r="J3049" i="1"/>
  <c r="I4878" i="1"/>
  <c r="J3688" i="1"/>
  <c r="I3936" i="1"/>
  <c r="J3721" i="1"/>
  <c r="I2109" i="1"/>
  <c r="I5012" i="1"/>
  <c r="D40" i="11"/>
  <c r="I3911" i="1"/>
  <c r="I1103" i="1"/>
  <c r="J1574" i="1"/>
  <c r="I2476" i="1"/>
  <c r="J4713" i="1"/>
  <c r="J2986" i="1"/>
  <c r="I4960" i="1"/>
  <c r="I3527" i="1"/>
  <c r="J1689" i="1"/>
  <c r="J3074" i="1"/>
  <c r="J2578" i="1"/>
  <c r="J1220" i="1"/>
  <c r="I1397" i="1"/>
  <c r="J3975" i="1"/>
  <c r="I3493" i="1"/>
  <c r="I1897" i="1"/>
  <c r="I3890" i="1"/>
  <c r="I2523" i="1"/>
  <c r="I2637" i="1"/>
  <c r="J4688" i="1"/>
  <c r="I890" i="1"/>
  <c r="I3185" i="1"/>
  <c r="J3834" i="1"/>
  <c r="J1768" i="1"/>
  <c r="J5180" i="1"/>
  <c r="J1594" i="1"/>
  <c r="J4272" i="1"/>
  <c r="I4825" i="1"/>
  <c r="I1060" i="1"/>
  <c r="I3484" i="1"/>
  <c r="J2543" i="1"/>
  <c r="I1814" i="1"/>
  <c r="I2557" i="1"/>
  <c r="I3770" i="1"/>
  <c r="J3409" i="1"/>
  <c r="I2781" i="1"/>
  <c r="J4249" i="1"/>
  <c r="J2632" i="1"/>
  <c r="I1057" i="1"/>
  <c r="I2603" i="1"/>
  <c r="J3930" i="1"/>
  <c r="I3304" i="1"/>
  <c r="I2180" i="1"/>
  <c r="J4622" i="1"/>
  <c r="I4198" i="1"/>
  <c r="I2612" i="1"/>
  <c r="J369" i="1"/>
  <c r="I2198" i="1"/>
  <c r="J4625" i="1"/>
  <c r="J4904" i="1"/>
  <c r="J4254" i="1"/>
  <c r="J2988" i="1"/>
  <c r="J4400" i="1"/>
  <c r="J4582" i="1"/>
  <c r="J2583" i="1"/>
  <c r="I1822" i="1"/>
  <c r="J722" i="1"/>
  <c r="I4531" i="1"/>
  <c r="J2610" i="1"/>
  <c r="I5110" i="1"/>
  <c r="I4417" i="1"/>
  <c r="J4029" i="1"/>
  <c r="J2568" i="1"/>
  <c r="J3924" i="1"/>
  <c r="J5005" i="1"/>
  <c r="I3935" i="1"/>
  <c r="J5084" i="1"/>
  <c r="I2860" i="1"/>
  <c r="I4555" i="1"/>
  <c r="J1244" i="1"/>
  <c r="J4796" i="1"/>
  <c r="I5237" i="1"/>
  <c r="I4211" i="1"/>
  <c r="I3237" i="1"/>
  <c r="J1844" i="1"/>
  <c r="J4449" i="1"/>
  <c r="J3808" i="1"/>
  <c r="J4435" i="1"/>
  <c r="I3747" i="1"/>
  <c r="J4042" i="1"/>
  <c r="I5035" i="1"/>
  <c r="I2768" i="1"/>
  <c r="I4495" i="1"/>
  <c r="D128" i="11"/>
  <c r="I4884" i="1"/>
  <c r="J3130" i="1"/>
  <c r="I3680" i="1"/>
  <c r="I3459" i="1"/>
  <c r="J4404" i="1"/>
  <c r="I4752" i="1"/>
  <c r="I2532" i="1"/>
  <c r="J3490" i="1"/>
  <c r="I4199" i="1"/>
  <c r="J1881" i="1"/>
  <c r="J4379" i="1"/>
  <c r="I3593" i="1"/>
  <c r="I2459" i="1"/>
  <c r="E21" i="11"/>
  <c r="I2264" i="1"/>
  <c r="J5214" i="1"/>
  <c r="J3070" i="1"/>
  <c r="J2735" i="1"/>
  <c r="I3320" i="1"/>
  <c r="I4191" i="1"/>
  <c r="I4368" i="1"/>
  <c r="I4099" i="1"/>
  <c r="J2930" i="1"/>
  <c r="J2953" i="1"/>
  <c r="J4903" i="1"/>
  <c r="I2053" i="1"/>
  <c r="I3324" i="1"/>
  <c r="I3836" i="1"/>
  <c r="J3780" i="1"/>
  <c r="I1613" i="1"/>
  <c r="I3692" i="1"/>
  <c r="J4987" i="1"/>
  <c r="J1875" i="1"/>
  <c r="I5106" i="1"/>
  <c r="I1714" i="1"/>
  <c r="J1659" i="1"/>
  <c r="I3394" i="1"/>
  <c r="I2548" i="1"/>
  <c r="J3561" i="1"/>
  <c r="I4489" i="1"/>
  <c r="J4337" i="1"/>
  <c r="I1878" i="1"/>
  <c r="J3680" i="1"/>
  <c r="I2909" i="1"/>
  <c r="J433" i="1"/>
  <c r="I1226" i="1"/>
  <c r="J4755" i="1"/>
  <c r="I3351" i="1"/>
  <c r="J3163" i="1"/>
  <c r="J3601" i="1"/>
  <c r="I2893" i="1"/>
  <c r="I3876" i="1"/>
  <c r="J5127" i="1"/>
  <c r="I682" i="1"/>
  <c r="I1626" i="1"/>
  <c r="I4502" i="1"/>
  <c r="I5189" i="1"/>
  <c r="I5097" i="1"/>
  <c r="J3116" i="1"/>
  <c r="J4985" i="1"/>
  <c r="E145" i="11"/>
  <c r="I2642" i="1"/>
  <c r="I4076" i="1"/>
  <c r="J2798" i="1"/>
  <c r="J4941" i="1"/>
  <c r="D69" i="11"/>
  <c r="J1038" i="1"/>
  <c r="J3904" i="1"/>
  <c r="J2327" i="1"/>
  <c r="E159" i="11"/>
  <c r="I4706" i="1"/>
  <c r="D143" i="11"/>
  <c r="J4863" i="1"/>
  <c r="J2278" i="1"/>
  <c r="I1984" i="1"/>
  <c r="J3828" i="1"/>
  <c r="I4371" i="1"/>
  <c r="I4452" i="1"/>
  <c r="J4096" i="1"/>
  <c r="J2762" i="1"/>
  <c r="J4014" i="1"/>
  <c r="I3155" i="1"/>
  <c r="E32" i="11"/>
  <c r="E143" i="11"/>
  <c r="J1878" i="1"/>
  <c r="J4558" i="1"/>
  <c r="I1604" i="1"/>
  <c r="I2188" i="1"/>
  <c r="I4645" i="1"/>
  <c r="J1056" i="1"/>
  <c r="J3061" i="1"/>
  <c r="I1812" i="1"/>
  <c r="I2847" i="1"/>
  <c r="J4602" i="1"/>
  <c r="I3780" i="1"/>
  <c r="J4245" i="1"/>
  <c r="I2308" i="1"/>
  <c r="J2086" i="1"/>
  <c r="I3891" i="1"/>
  <c r="I2403" i="1"/>
  <c r="I2538" i="1"/>
  <c r="I2528" i="1"/>
  <c r="E158" i="11"/>
  <c r="I3702" i="1"/>
  <c r="J3424" i="1"/>
  <c r="J4539" i="1"/>
  <c r="J405" i="1"/>
  <c r="J3470" i="1"/>
  <c r="I1284" i="1"/>
  <c r="I4818" i="1"/>
  <c r="J4287" i="1"/>
  <c r="I3033" i="1"/>
  <c r="J4283" i="1"/>
  <c r="J4788" i="1"/>
  <c r="I3167" i="1"/>
  <c r="I2828" i="1"/>
  <c r="J3503" i="1"/>
  <c r="E79" i="11"/>
  <c r="J3086" i="1"/>
  <c r="D124" i="11"/>
  <c r="J5128" i="1"/>
  <c r="J3555" i="1"/>
  <c r="D10" i="11"/>
  <c r="I4264" i="1"/>
  <c r="J3291" i="1"/>
  <c r="J4704" i="1"/>
  <c r="J3593" i="1"/>
  <c r="J3809" i="1"/>
  <c r="J3898" i="1"/>
  <c r="I4657" i="1"/>
  <c r="D72" i="11"/>
  <c r="I4598" i="1"/>
  <c r="I3805" i="1"/>
  <c r="J1580" i="1"/>
  <c r="I3869" i="1"/>
  <c r="I4095" i="1"/>
  <c r="I2997" i="1"/>
  <c r="J2916" i="1"/>
  <c r="J5061" i="1"/>
  <c r="J4911" i="1"/>
  <c r="I4098" i="1"/>
  <c r="J1581" i="1"/>
  <c r="J3538" i="1"/>
  <c r="I3255" i="1"/>
  <c r="I2220" i="1"/>
  <c r="I3053" i="1"/>
  <c r="I3331" i="1"/>
  <c r="J1810" i="1"/>
  <c r="I3914" i="1"/>
  <c r="E39" i="11"/>
  <c r="I3127" i="1"/>
  <c r="J3893" i="1"/>
  <c r="J4261" i="1"/>
  <c r="I4830" i="1"/>
  <c r="I4275" i="1"/>
  <c r="J4750" i="1"/>
  <c r="J2304" i="1"/>
  <c r="I2326" i="1"/>
  <c r="J4678" i="1"/>
  <c r="J4535" i="1"/>
  <c r="J3685" i="1"/>
  <c r="J3979" i="1"/>
  <c r="J3998" i="1"/>
  <c r="J3907" i="1"/>
  <c r="I5006" i="1"/>
  <c r="I1130" i="1"/>
  <c r="I3367" i="1"/>
  <c r="J4931" i="1"/>
  <c r="E31" i="11"/>
  <c r="I3517" i="1"/>
  <c r="I2529" i="1"/>
  <c r="J4614" i="1"/>
  <c r="J2538" i="1"/>
  <c r="I3103" i="1"/>
  <c r="J4292" i="1"/>
  <c r="J4036" i="1"/>
  <c r="J4123" i="1"/>
  <c r="I4320" i="1"/>
  <c r="I5100" i="1"/>
  <c r="J4608" i="1"/>
  <c r="J3936" i="1"/>
  <c r="I5253" i="1"/>
  <c r="J4868" i="1"/>
  <c r="J964" i="1"/>
  <c r="I5129" i="1"/>
  <c r="I1663" i="1"/>
  <c r="I4662" i="1"/>
  <c r="I2841" i="1"/>
  <c r="I4873" i="1"/>
  <c r="I906" i="1"/>
  <c r="J3283" i="1"/>
  <c r="I4325" i="1"/>
  <c r="I2352" i="1"/>
  <c r="J2232" i="1"/>
  <c r="I4423" i="1"/>
  <c r="D156" i="11"/>
  <c r="I3839" i="1"/>
  <c r="I4500" i="1"/>
  <c r="I3990" i="1"/>
  <c r="I5061" i="1"/>
  <c r="I4527" i="1"/>
  <c r="I4910" i="1"/>
  <c r="J1557" i="1"/>
  <c r="J2879" i="1"/>
  <c r="J4336" i="1"/>
  <c r="J4009" i="1"/>
  <c r="I2620" i="1"/>
  <c r="J3311" i="1"/>
  <c r="J5199" i="1"/>
  <c r="I4039" i="1"/>
  <c r="J4722" i="1"/>
  <c r="I1578" i="1"/>
  <c r="J2068" i="1"/>
  <c r="J5175" i="1"/>
  <c r="I3624" i="1"/>
  <c r="J4100" i="1"/>
  <c r="J2797" i="1"/>
  <c r="J5241" i="1"/>
  <c r="I3461" i="1"/>
  <c r="J4563" i="1"/>
  <c r="J4917" i="1"/>
  <c r="J3646" i="1"/>
  <c r="I3634" i="1"/>
  <c r="I4572" i="1"/>
  <c r="I2665" i="1"/>
  <c r="J4893" i="1"/>
  <c r="J5205" i="1"/>
  <c r="J1642" i="1"/>
  <c r="J1928" i="1"/>
  <c r="J2832" i="1"/>
  <c r="J3726" i="1"/>
  <c r="J2565" i="1"/>
  <c r="I1244" i="1"/>
  <c r="J3616" i="1"/>
  <c r="I4902" i="1"/>
  <c r="J1956" i="1"/>
  <c r="J3723" i="1"/>
  <c r="I3773" i="1"/>
  <c r="J3807" i="1"/>
  <c r="J2518" i="1"/>
  <c r="J3305" i="1"/>
  <c r="I4747" i="1"/>
  <c r="I3743" i="1"/>
  <c r="J1178" i="1"/>
  <c r="I4694" i="1"/>
  <c r="J950" i="1"/>
  <c r="I4754" i="1"/>
  <c r="I2962" i="1"/>
  <c r="J3259" i="1"/>
  <c r="J1951" i="1"/>
  <c r="J2789" i="1"/>
  <c r="I3062" i="1"/>
  <c r="I3987" i="1"/>
  <c r="I1770" i="1"/>
  <c r="J4572" i="1"/>
  <c r="J3790" i="1"/>
  <c r="I4434" i="1"/>
  <c r="I1772" i="1"/>
  <c r="I3847" i="1"/>
  <c r="J4998" i="1"/>
  <c r="I4356" i="1"/>
  <c r="I2964" i="1"/>
  <c r="I3979" i="1"/>
  <c r="J4301" i="1"/>
  <c r="I5136" i="1"/>
  <c r="I1378" i="1"/>
  <c r="I1728" i="1"/>
  <c r="J5022" i="1"/>
  <c r="E46" i="11"/>
  <c r="D112" i="11"/>
  <c r="J2419" i="1"/>
  <c r="J3751" i="1"/>
  <c r="I4069" i="1"/>
  <c r="I3501" i="1"/>
  <c r="J3524" i="1"/>
  <c r="I4302" i="1"/>
  <c r="I4779" i="1"/>
  <c r="I4579" i="1"/>
  <c r="J2908" i="1"/>
  <c r="D153" i="11"/>
  <c r="I2046" i="1"/>
  <c r="I1690" i="1"/>
  <c r="I3611" i="1"/>
  <c r="J4593" i="1"/>
  <c r="I2045" i="1"/>
  <c r="J4905" i="1"/>
  <c r="I5025" i="1"/>
  <c r="J4867" i="1"/>
  <c r="I3131" i="1"/>
  <c r="J2708" i="1"/>
  <c r="I4892" i="1"/>
  <c r="I4882" i="1"/>
  <c r="I2664" i="1"/>
  <c r="J4046" i="1"/>
  <c r="D131" i="11"/>
  <c r="J2705" i="1"/>
  <c r="J3973" i="1"/>
  <c r="J2782" i="1"/>
  <c r="J4082" i="1"/>
  <c r="J2734" i="1"/>
  <c r="J3368" i="1"/>
  <c r="J4252" i="1"/>
  <c r="I4342" i="1"/>
  <c r="I4631" i="1"/>
  <c r="J2980" i="1"/>
  <c r="I4681" i="1"/>
  <c r="J540" i="1"/>
  <c r="J1016" i="1"/>
  <c r="I4983" i="1"/>
  <c r="D84" i="11"/>
  <c r="I3831" i="1"/>
  <c r="E132" i="11"/>
  <c r="J4019" i="1"/>
  <c r="J4229" i="1"/>
  <c r="J3791" i="1"/>
  <c r="I3882" i="1"/>
  <c r="J5050" i="1"/>
  <c r="J3388" i="1"/>
  <c r="I4230" i="1"/>
  <c r="I4626" i="1"/>
  <c r="J2348" i="1"/>
  <c r="D66" i="11"/>
  <c r="J4506" i="1"/>
  <c r="J4624" i="1"/>
  <c r="I691" i="1"/>
  <c r="I718" i="1"/>
  <c r="J3036" i="1"/>
  <c r="I4490" i="1"/>
</calcChain>
</file>

<file path=xl/sharedStrings.xml><?xml version="1.0" encoding="utf-8"?>
<sst xmlns="http://schemas.openxmlformats.org/spreadsheetml/2006/main" count="82716" uniqueCount="11248">
  <si>
    <t>LEA</t>
  </si>
  <si>
    <t>ESTAB</t>
  </si>
  <si>
    <t>URN</t>
  </si>
  <si>
    <t>SCHNAME</t>
  </si>
  <si>
    <t>TOWN</t>
  </si>
  <si>
    <t>PCODE</t>
  </si>
  <si>
    <t>NFTYPE</t>
  </si>
  <si>
    <t>TPUP</t>
  </si>
  <si>
    <t>PTAC5EM_ALL_B</t>
  </si>
  <si>
    <t>PTEBACC_ALL_B</t>
  </si>
  <si>
    <t>City of London School</t>
  </si>
  <si>
    <t>London</t>
  </si>
  <si>
    <t>EC4V 3AL</t>
  </si>
  <si>
    <t>IND</t>
  </si>
  <si>
    <t>City of London School for Girls</t>
  </si>
  <si>
    <t>EC2Y 8BB</t>
  </si>
  <si>
    <t>The Abbey College In London</t>
  </si>
  <si>
    <t>WC1A 2PJ</t>
  </si>
  <si>
    <t>Acland Burghley School</t>
  </si>
  <si>
    <t>NW5 1UJ</t>
  </si>
  <si>
    <t>CY</t>
  </si>
  <si>
    <t>The Camden School for Girls</t>
  </si>
  <si>
    <t>NW5 2DB</t>
  </si>
  <si>
    <t>VA</t>
  </si>
  <si>
    <t>CATS College London</t>
  </si>
  <si>
    <t>WC1A 2RA</t>
  </si>
  <si>
    <t>Fine Arts College</t>
  </si>
  <si>
    <t>NW3 4PG</t>
  </si>
  <si>
    <t>Hampstead School</t>
  </si>
  <si>
    <t>NW2 3RT</t>
  </si>
  <si>
    <t>Haverstock School</t>
  </si>
  <si>
    <t>NW3 2BQ</t>
  </si>
  <si>
    <t>La Sainte Union Catholic Secondary School</t>
  </si>
  <si>
    <t>NW5 1RP</t>
  </si>
  <si>
    <t>Maria Fidelis Roman Catholic Convent School FCJ</t>
  </si>
  <si>
    <t>NW1 1TA</t>
  </si>
  <si>
    <t>North Bridge House Senior School</t>
  </si>
  <si>
    <t>NW3 5UD</t>
  </si>
  <si>
    <t>Parliament Hill School</t>
  </si>
  <si>
    <t>NW5 1RL</t>
  </si>
  <si>
    <t>Regent High School</t>
  </si>
  <si>
    <t>NW1 1RG</t>
  </si>
  <si>
    <t>St Margaret's School</t>
  </si>
  <si>
    <t>NW3 7SR</t>
  </si>
  <si>
    <t>South Hampstead High School</t>
  </si>
  <si>
    <t>NW3 5SS</t>
  </si>
  <si>
    <t>The UCL Academy</t>
  </si>
  <si>
    <t>Camden</t>
  </si>
  <si>
    <t>NW3 3AQ</t>
  </si>
  <si>
    <t>AC</t>
  </si>
  <si>
    <t>NULL</t>
  </si>
  <si>
    <t>University College School</t>
  </si>
  <si>
    <t>NW3 6XH</t>
  </si>
  <si>
    <t>William Ellis School</t>
  </si>
  <si>
    <t>NW5 1RN</t>
  </si>
  <si>
    <t>Ccfl Key Stage 4 School</t>
  </si>
  <si>
    <t>NW3 2NY</t>
  </si>
  <si>
    <t>CYS</t>
  </si>
  <si>
    <t>Swiss Cottage School - Development &amp; Research Centre</t>
  </si>
  <si>
    <t>NW8 6HX</t>
  </si>
  <si>
    <t>Bellerbys College London</t>
  </si>
  <si>
    <t>SE8 3DE</t>
  </si>
  <si>
    <t>Blackheath Bluecoat Church of England School</t>
  </si>
  <si>
    <t>SE3 8SY</t>
  </si>
  <si>
    <t>Blackheath High School</t>
  </si>
  <si>
    <t>SE3 7AG</t>
  </si>
  <si>
    <t>Colfes School</t>
  </si>
  <si>
    <t>SE12 8AW</t>
  </si>
  <si>
    <t>Corelli College</t>
  </si>
  <si>
    <t>SE3 8EP</t>
  </si>
  <si>
    <t>ACC</t>
  </si>
  <si>
    <t>Crown Woods College</t>
  </si>
  <si>
    <t>SE9 2QN</t>
  </si>
  <si>
    <t>Eltham Hill School</t>
  </si>
  <si>
    <t>SE9 5EE</t>
  </si>
  <si>
    <t>The Greenwich Free School</t>
  </si>
  <si>
    <t>SE18 4LH</t>
  </si>
  <si>
    <t>F</t>
  </si>
  <si>
    <t>Harris Academy Greenwich</t>
  </si>
  <si>
    <t>SE9 5EQ</t>
  </si>
  <si>
    <t>The John Roan School</t>
  </si>
  <si>
    <t>SE3 7UD</t>
  </si>
  <si>
    <t>VC</t>
  </si>
  <si>
    <t>Plumstead Manor School</t>
  </si>
  <si>
    <t>SE18 1QF</t>
  </si>
  <si>
    <t>Right Choice Project</t>
  </si>
  <si>
    <t>SE18 6BB</t>
  </si>
  <si>
    <t>Riverston School</t>
  </si>
  <si>
    <t>SE12 8UF</t>
  </si>
  <si>
    <t>St Paul's Academy</t>
  </si>
  <si>
    <t>SE2 9PX</t>
  </si>
  <si>
    <t>St Thomas More Roman Catholic Comprehensive School</t>
  </si>
  <si>
    <t>SE9 2SU</t>
  </si>
  <si>
    <t>St Ursula's Convent School</t>
  </si>
  <si>
    <t>SE10 8HN</t>
  </si>
  <si>
    <t>Schoolhouse Education</t>
  </si>
  <si>
    <t>SE2 9LZ</t>
  </si>
  <si>
    <t>StreetVibes Media Academy</t>
  </si>
  <si>
    <t>SE9 1DA</t>
  </si>
  <si>
    <t>NE</t>
  </si>
  <si>
    <t>Thomas Tallis School</t>
  </si>
  <si>
    <t>SE3 9PX</t>
  </si>
  <si>
    <t>University Technical College, Royal Borough of Greenwich</t>
  </si>
  <si>
    <t>SE7 8LJ</t>
  </si>
  <si>
    <t>FUTC</t>
  </si>
  <si>
    <t>Woolwich Polytechnic School for Boys</t>
  </si>
  <si>
    <t>SE28 8AT</t>
  </si>
  <si>
    <t>Charlton Park Academy</t>
  </si>
  <si>
    <t>SE7 8HX</t>
  </si>
  <si>
    <t>ACCS</t>
  </si>
  <si>
    <t>Moatbridge School</t>
  </si>
  <si>
    <t>SE9 5LX</t>
  </si>
  <si>
    <t>Wize Up</t>
  </si>
  <si>
    <t>SE9 6DN</t>
  </si>
  <si>
    <t>INDSPEC</t>
  </si>
  <si>
    <t>Beis Chinuch Lebonos Girls School</t>
  </si>
  <si>
    <t>N4 2SH</t>
  </si>
  <si>
    <t>Beis Malka Girls' School</t>
  </si>
  <si>
    <t>N16 6XD</t>
  </si>
  <si>
    <t>Beis Rochel d'Satmar Girls' School</t>
  </si>
  <si>
    <t>N16 5DL</t>
  </si>
  <si>
    <t>Beis Trana Girls' School</t>
  </si>
  <si>
    <t>E5 9DH</t>
  </si>
  <si>
    <t>The Bridge Academy</t>
  </si>
  <si>
    <t>E2 8BA</t>
  </si>
  <si>
    <t>Cardinal Pole Roman Catholic School</t>
  </si>
  <si>
    <t>E9 6LG</t>
  </si>
  <si>
    <t>Christian School of London</t>
  </si>
  <si>
    <t>N1 5DJ</t>
  </si>
  <si>
    <t>SUPP</t>
  </si>
  <si>
    <t>The City Academy, Hackney</t>
  </si>
  <si>
    <t>E9 6EA</t>
  </si>
  <si>
    <t>Clapton Girls' Academy</t>
  </si>
  <si>
    <t>E5 0RB</t>
  </si>
  <si>
    <t>Hackney New School</t>
  </si>
  <si>
    <t>Hackney</t>
  </si>
  <si>
    <t>N1 5AA</t>
  </si>
  <si>
    <t>Hackney University Technical College</t>
  </si>
  <si>
    <t>N1 6HQ</t>
  </si>
  <si>
    <t>Haggerston School</t>
  </si>
  <si>
    <t>E2 8LS</t>
  </si>
  <si>
    <t>Lubavitch House School (Senior Girls)</t>
  </si>
  <si>
    <t>N16 5RP</t>
  </si>
  <si>
    <t>Mossbourne Community Academy</t>
  </si>
  <si>
    <t>E5 8JY</t>
  </si>
  <si>
    <t>Mossbourne Victoria Park Academy</t>
  </si>
  <si>
    <t>E9 7HD</t>
  </si>
  <si>
    <t>Our Lady's Convent Roman Catholic High School</t>
  </si>
  <si>
    <t>N16 5AF</t>
  </si>
  <si>
    <t>The Petchey Academy</t>
  </si>
  <si>
    <t>E8 2EY</t>
  </si>
  <si>
    <t>Skinners' Academy</t>
  </si>
  <si>
    <t>N4 1SY</t>
  </si>
  <si>
    <t>Stoke Newington School and Sixth Form</t>
  </si>
  <si>
    <t>N16 9EX</t>
  </si>
  <si>
    <t>Tawhid Boys School, Tawhid Educational Trust</t>
  </si>
  <si>
    <t>N16 6PA</t>
  </si>
  <si>
    <t>Tayyibah Girls' School</t>
  </si>
  <si>
    <t>N16 6JJ</t>
  </si>
  <si>
    <t>The Urswick School - A Church of England Secondary School</t>
  </si>
  <si>
    <t>E9 6NR</t>
  </si>
  <si>
    <t>Yesodey Hatorah School</t>
  </si>
  <si>
    <t>N16 5AE</t>
  </si>
  <si>
    <t>Yesodey Hatorah Senior Girls School</t>
  </si>
  <si>
    <t>N16 6UB</t>
  </si>
  <si>
    <t>The Garden School</t>
  </si>
  <si>
    <t>N16 8BZ</t>
  </si>
  <si>
    <t>Ickburgh School</t>
  </si>
  <si>
    <t>E5 8AD</t>
  </si>
  <si>
    <t>Leaways School</t>
  </si>
  <si>
    <t>E5 9NA</t>
  </si>
  <si>
    <t>Side by Side Kids School</t>
  </si>
  <si>
    <t>E5 9HH</t>
  </si>
  <si>
    <t>Stormont House School</t>
  </si>
  <si>
    <t>E5 8NP</t>
  </si>
  <si>
    <t>Al-Muntada Islamic School</t>
  </si>
  <si>
    <t>SW6 4HW</t>
  </si>
  <si>
    <t>Burlington Danes Academy</t>
  </si>
  <si>
    <t>W12 0HR</t>
  </si>
  <si>
    <t>Chelsea Independent College</t>
  </si>
  <si>
    <t>SW6 1HD</t>
  </si>
  <si>
    <t>Fulham Boys School</t>
  </si>
  <si>
    <t>W14 9LY</t>
  </si>
  <si>
    <t>Fulham College Boys' School</t>
  </si>
  <si>
    <t>SW6 6SN</t>
  </si>
  <si>
    <t>Fulham Cross Girls' School and Language College</t>
  </si>
  <si>
    <t>SW6 6BP</t>
  </si>
  <si>
    <t>The Godolphin and Latymer School</t>
  </si>
  <si>
    <t>W6 0PG</t>
  </si>
  <si>
    <t>Hammersmith Academy</t>
  </si>
  <si>
    <t>W12 9JD</t>
  </si>
  <si>
    <t>Hurlingham and Chelsea Secondary School</t>
  </si>
  <si>
    <t>SW6 3ED</t>
  </si>
  <si>
    <t>Lady Margaret School</t>
  </si>
  <si>
    <t>SW6 4UN</t>
  </si>
  <si>
    <t>Latymer Upper School</t>
  </si>
  <si>
    <t>W6 9LR</t>
  </si>
  <si>
    <t>The London Oratory School</t>
  </si>
  <si>
    <t>SW6 1RX</t>
  </si>
  <si>
    <t>Phoenix High School</t>
  </si>
  <si>
    <t>W12 0RQ</t>
  </si>
  <si>
    <t>FD</t>
  </si>
  <si>
    <t>Sacred Heart High School</t>
  </si>
  <si>
    <t>W6 7DG</t>
  </si>
  <si>
    <t>St James Senior Girls School</t>
  </si>
  <si>
    <t>W14 8SH</t>
  </si>
  <si>
    <t>St Paul's Girls' School</t>
  </si>
  <si>
    <t>W6 7BS</t>
  </si>
  <si>
    <t>TLG West London</t>
  </si>
  <si>
    <t>W6 9JJ</t>
  </si>
  <si>
    <t>West London Free School</t>
  </si>
  <si>
    <t>W6 0LB</t>
  </si>
  <si>
    <t>Young Dancers Academy</t>
  </si>
  <si>
    <t>W12 8AR</t>
  </si>
  <si>
    <t>Cambridge School</t>
  </si>
  <si>
    <t>W12 0SP</t>
  </si>
  <si>
    <t>Jack Tizard School</t>
  </si>
  <si>
    <t>W12 7PA</t>
  </si>
  <si>
    <t>The Moat School</t>
  </si>
  <si>
    <t>SW6 6EG</t>
  </si>
  <si>
    <t>Parayhouse School</t>
  </si>
  <si>
    <t>SW6 4LY</t>
  </si>
  <si>
    <t>NMSS</t>
  </si>
  <si>
    <t>Queensmill School</t>
  </si>
  <si>
    <t>Woodlane High School</t>
  </si>
  <si>
    <t>W12 0TN</t>
  </si>
  <si>
    <t>Central Foundation Boys' School</t>
  </si>
  <si>
    <t>EC2A 4SH</t>
  </si>
  <si>
    <t>City of London Academy - Islington</t>
  </si>
  <si>
    <t>N1 8PQ</t>
  </si>
  <si>
    <t>Elizabeth Garrett Anderson School</t>
  </si>
  <si>
    <t>N1 9QG</t>
  </si>
  <si>
    <t>Highbury Fields School</t>
  </si>
  <si>
    <t>N5 1AR</t>
  </si>
  <si>
    <t>Highbury Grove School</t>
  </si>
  <si>
    <t>N5 2EQ</t>
  </si>
  <si>
    <t>Holloway School</t>
  </si>
  <si>
    <t>N7 0JG</t>
  </si>
  <si>
    <t>Islington Arts and Media School</t>
  </si>
  <si>
    <t>N4 3LS</t>
  </si>
  <si>
    <t>Italia Conti Academy of Theatre Arts</t>
  </si>
  <si>
    <t>EC1M 7AJ</t>
  </si>
  <si>
    <t>Mount Carmel Catholic College for Girls</t>
  </si>
  <si>
    <t>N19 3EU</t>
  </si>
  <si>
    <t>St Aloysius RC College</t>
  </si>
  <si>
    <t>N6 5LY</t>
  </si>
  <si>
    <t>St Mary Magdalene Academy</t>
  </si>
  <si>
    <t>N7 8PG</t>
  </si>
  <si>
    <t>The Bridge School</t>
  </si>
  <si>
    <t>N7 0EQ</t>
  </si>
  <si>
    <t>Richard Cloudesley PH School</t>
  </si>
  <si>
    <t>N1 8RE</t>
  </si>
  <si>
    <t>Samuel Rhodes MLD School</t>
  </si>
  <si>
    <t>N5 2EG</t>
  </si>
  <si>
    <t>Ashbourne Independent School</t>
  </si>
  <si>
    <t>W8 4PL</t>
  </si>
  <si>
    <t>The Cardinal Vaughan Memorial RC School</t>
  </si>
  <si>
    <t>W14 8BZ</t>
  </si>
  <si>
    <t>Chelsea Academy</t>
  </si>
  <si>
    <t>SW10 0AB</t>
  </si>
  <si>
    <t>Collingham</t>
  </si>
  <si>
    <t>SW5 0HL</t>
  </si>
  <si>
    <t>David Game College</t>
  </si>
  <si>
    <t>W11 3JS</t>
  </si>
  <si>
    <t>Duff Miller College</t>
  </si>
  <si>
    <t>SW7 5JP</t>
  </si>
  <si>
    <t>Holland Park School</t>
  </si>
  <si>
    <t>W8 7AF</t>
  </si>
  <si>
    <t>Kensington Aldridge Academy</t>
  </si>
  <si>
    <t>W10 6EX</t>
  </si>
  <si>
    <t>Lycee Francais Charles de Gaulle</t>
  </si>
  <si>
    <t>SW7 2DG</t>
  </si>
  <si>
    <t>Mander Portman Woodward School</t>
  </si>
  <si>
    <t>SW7 5AB</t>
  </si>
  <si>
    <t>More House School</t>
  </si>
  <si>
    <t>SW1X 0AA</t>
  </si>
  <si>
    <t>Queen's Gate School</t>
  </si>
  <si>
    <t>SW7 5LE</t>
  </si>
  <si>
    <t>Saint Thomas More Language College</t>
  </si>
  <si>
    <t>SW3 2QS</t>
  </si>
  <si>
    <t>Sion-Manning RC Girls' School</t>
  </si>
  <si>
    <t>W10 6EL</t>
  </si>
  <si>
    <t>Tabernacle School</t>
  </si>
  <si>
    <t>W11 4RS</t>
  </si>
  <si>
    <t>Walmer Road</t>
  </si>
  <si>
    <t>W11 4EY</t>
  </si>
  <si>
    <t>Parkwood Hall School</t>
  </si>
  <si>
    <t>Swanley</t>
  </si>
  <si>
    <t>BR8 8DR</t>
  </si>
  <si>
    <t>Archbishop Tenison's School</t>
  </si>
  <si>
    <t>SE11 5SR</t>
  </si>
  <si>
    <t>Bishop Thomas Grant Catholic Secondary School</t>
  </si>
  <si>
    <t>SW16 2HY</t>
  </si>
  <si>
    <t>City Heights E-ACT Academy</t>
  </si>
  <si>
    <t>SW2 3PW</t>
  </si>
  <si>
    <t>Dunraven School</t>
  </si>
  <si>
    <t>SW16 2QB</t>
  </si>
  <si>
    <t>Durand Academy</t>
  </si>
  <si>
    <t>SW9 0RD</t>
  </si>
  <si>
    <t>The Elmgreen School</t>
  </si>
  <si>
    <t>SE27 9BZ</t>
  </si>
  <si>
    <t>Evelyn Grace Academy</t>
  </si>
  <si>
    <t>SE24 0QN</t>
  </si>
  <si>
    <t>La Retraite Roman Catholic Girls' School</t>
  </si>
  <si>
    <t>SW12 0AB</t>
  </si>
  <si>
    <t>Lambeth Academy</t>
  </si>
  <si>
    <t>SW4 9ET</t>
  </si>
  <si>
    <t>Lilian Baylis Technology School</t>
  </si>
  <si>
    <t>SE11 5QY</t>
  </si>
  <si>
    <t>London Nautical School</t>
  </si>
  <si>
    <t>SE1 9NA</t>
  </si>
  <si>
    <t>Norwood School</t>
  </si>
  <si>
    <t>SE19 3NY</t>
  </si>
  <si>
    <t>Oasis Academy South Bank</t>
  </si>
  <si>
    <t>SE1 7HS</t>
  </si>
  <si>
    <t>Platanos College</t>
  </si>
  <si>
    <t>SW9 0AL</t>
  </si>
  <si>
    <t>Saint Gabriel's College</t>
  </si>
  <si>
    <t>SW9 6UL</t>
  </si>
  <si>
    <t>St Martin in the Fields High School for Girls</t>
  </si>
  <si>
    <t>SW2 3UP</t>
  </si>
  <si>
    <t>Streatham and Clapham High School</t>
  </si>
  <si>
    <t>SW16 1AW</t>
  </si>
  <si>
    <t>Trinity Academy</t>
  </si>
  <si>
    <t>SW2 1QS</t>
  </si>
  <si>
    <t>Elm Court School</t>
  </si>
  <si>
    <t>SW2 2EF</t>
  </si>
  <si>
    <t>Lansdowne School</t>
  </si>
  <si>
    <t>SW9 9QL</t>
  </si>
  <si>
    <t>The Michael Tippett School</t>
  </si>
  <si>
    <t>SE24 0HZ</t>
  </si>
  <si>
    <t>Turney Primary and Secondary Special School</t>
  </si>
  <si>
    <t>SE21 8LX</t>
  </si>
  <si>
    <t>FDS</t>
  </si>
  <si>
    <t>Addey and Stanhope School</t>
  </si>
  <si>
    <t>SE14 6TJ</t>
  </si>
  <si>
    <t>Bonus Pastor Catholic College</t>
  </si>
  <si>
    <t>Bromley</t>
  </si>
  <si>
    <t>BR1 5PZ</t>
  </si>
  <si>
    <t>Conisborough College</t>
  </si>
  <si>
    <t>SE6 2SE</t>
  </si>
  <si>
    <t>Deptford Green School</t>
  </si>
  <si>
    <t>SE14 6LU</t>
  </si>
  <si>
    <t>Forest Hill School</t>
  </si>
  <si>
    <t>SE23 2XN</t>
  </si>
  <si>
    <t>Haberdashers' Aske's Hatcham College</t>
  </si>
  <si>
    <t>SE14 5SF</t>
  </si>
  <si>
    <t>Haberdashers' Aske's Knights Academy</t>
  </si>
  <si>
    <t>BR1 5EB</t>
  </si>
  <si>
    <t>Marathon Science School</t>
  </si>
  <si>
    <t>SE8 5RQ</t>
  </si>
  <si>
    <t>Prendergast - Ladywell Fields College</t>
  </si>
  <si>
    <t>SE4 1SA</t>
  </si>
  <si>
    <t>Prendergast - Vale College</t>
  </si>
  <si>
    <t>SE13 7BN</t>
  </si>
  <si>
    <t>Prendergast-Hilly Fields College</t>
  </si>
  <si>
    <t>SE4 1LE</t>
  </si>
  <si>
    <t>St Dunstan's College</t>
  </si>
  <si>
    <t>SE6 4TY</t>
  </si>
  <si>
    <t>St Matthew Academy</t>
  </si>
  <si>
    <t>SE3 0XX</t>
  </si>
  <si>
    <t>Sedgehill School</t>
  </si>
  <si>
    <t>SE6 3QW</t>
  </si>
  <si>
    <t>Sydenham High School GDST</t>
  </si>
  <si>
    <t>SE26 6BL</t>
  </si>
  <si>
    <t>Sydenham School</t>
  </si>
  <si>
    <t>SE26 4RD</t>
  </si>
  <si>
    <t>Trinity Church of England School, Lewisham</t>
  </si>
  <si>
    <t>SE12 8PD</t>
  </si>
  <si>
    <t>Brent Knoll School</t>
  </si>
  <si>
    <t>SE23 2XH</t>
  </si>
  <si>
    <t>Drumbeat School and ASD Service</t>
  </si>
  <si>
    <t>BR1 5LE</t>
  </si>
  <si>
    <t>Greenvale School</t>
  </si>
  <si>
    <t>SE6 1UF</t>
  </si>
  <si>
    <t>Hopewell School (Bartram)</t>
  </si>
  <si>
    <t>Lewisham</t>
  </si>
  <si>
    <t>SE13 5BD</t>
  </si>
  <si>
    <t>Alleyn's School</t>
  </si>
  <si>
    <t>SE22 8SU</t>
  </si>
  <si>
    <t>ARK All Saints Academy</t>
  </si>
  <si>
    <t>SE5 0UB</t>
  </si>
  <si>
    <t>ARK Globe Academy</t>
  </si>
  <si>
    <t>SE1 6AG</t>
  </si>
  <si>
    <t>Bacon's College</t>
  </si>
  <si>
    <t>SE16 6AT</t>
  </si>
  <si>
    <t>The Charter School</t>
  </si>
  <si>
    <t>SE24 9JH</t>
  </si>
  <si>
    <t>City of London Academy (Southwark)</t>
  </si>
  <si>
    <t>SE1 5LA</t>
  </si>
  <si>
    <t>Compass School Southwark</t>
  </si>
  <si>
    <t>Bermondsey</t>
  </si>
  <si>
    <t>SE16 4EE</t>
  </si>
  <si>
    <t>Dulwich College</t>
  </si>
  <si>
    <t>SE21 7LD</t>
  </si>
  <si>
    <t>Harris Academy Bermondsey</t>
  </si>
  <si>
    <t>SE16 3TZ</t>
  </si>
  <si>
    <t>Harris Academy Peckham</t>
  </si>
  <si>
    <t>SE15 5DZ</t>
  </si>
  <si>
    <t>Harris Boys' Academy East Dulwich</t>
  </si>
  <si>
    <t>SE22 0AT</t>
  </si>
  <si>
    <t>Harris Girls' Academy East Dulwich</t>
  </si>
  <si>
    <t>SE22 0NR</t>
  </si>
  <si>
    <t>James Allen's Girls' School</t>
  </si>
  <si>
    <t>SE22 8TE</t>
  </si>
  <si>
    <t>Kingsdale Foundation School</t>
  </si>
  <si>
    <t>SE21 8SQ</t>
  </si>
  <si>
    <t>Notre Dame Roman Catholic Girls' School</t>
  </si>
  <si>
    <t>SE1 6EX</t>
  </si>
  <si>
    <t>Sacred Heart Catholic School</t>
  </si>
  <si>
    <t>SE5 0RP</t>
  </si>
  <si>
    <t>St Michael's Catholic College</t>
  </si>
  <si>
    <t>SE16 4UN</t>
  </si>
  <si>
    <t>St Saviour's and St Olave's Church of England School</t>
  </si>
  <si>
    <t>SE1 4AN</t>
  </si>
  <si>
    <t>The St Thomas the Apostle College</t>
  </si>
  <si>
    <t>SE15 2EB</t>
  </si>
  <si>
    <t>University Academy of Engineering South Bank</t>
  </si>
  <si>
    <t>SE17 2TP</t>
  </si>
  <si>
    <t>Walworth Academy</t>
  </si>
  <si>
    <t>SE1 5UJ</t>
  </si>
  <si>
    <t>Cavendish School</t>
  </si>
  <si>
    <t>SE16 2PA</t>
  </si>
  <si>
    <t>Highshore School</t>
  </si>
  <si>
    <t>SE15 5BB</t>
  </si>
  <si>
    <t>Newlands Academy</t>
  </si>
  <si>
    <t>SE15 3AZ</t>
  </si>
  <si>
    <t>Spa School</t>
  </si>
  <si>
    <t>SE1 5RN</t>
  </si>
  <si>
    <t>Tuke School</t>
  </si>
  <si>
    <t>SE15 6ER</t>
  </si>
  <si>
    <t>Bethnal Green Academy</t>
  </si>
  <si>
    <t>E2 6NW</t>
  </si>
  <si>
    <t>Bishop Challoner Catholic Collegiate Boys School</t>
  </si>
  <si>
    <t>E1 0LB</t>
  </si>
  <si>
    <t>Bishop Challoner Catholic Collegiate Girls School</t>
  </si>
  <si>
    <t>Bow School</t>
  </si>
  <si>
    <t>E3 2QD</t>
  </si>
  <si>
    <t>Central Foundation Girls' School</t>
  </si>
  <si>
    <t>E3 2AT</t>
  </si>
  <si>
    <t>Darul Hadis Latifiah</t>
  </si>
  <si>
    <t>E2 0HW</t>
  </si>
  <si>
    <t>Ebrahim Academy</t>
  </si>
  <si>
    <t>E1 1EJ</t>
  </si>
  <si>
    <t>George Green's School</t>
  </si>
  <si>
    <t>E14 3DW</t>
  </si>
  <si>
    <t>Jamiatul Ummah School</t>
  </si>
  <si>
    <t>E1 2ND</t>
  </si>
  <si>
    <t>Langdon Park Community School</t>
  </si>
  <si>
    <t>E14 0RZ</t>
  </si>
  <si>
    <t>London East Academy</t>
  </si>
  <si>
    <t>E1 1JX</t>
  </si>
  <si>
    <t>London Enterprise Academy</t>
  </si>
  <si>
    <t>E1 1RD</t>
  </si>
  <si>
    <t>London Islamic School</t>
  </si>
  <si>
    <t>E1 2HX</t>
  </si>
  <si>
    <t>Madani Secondary Girls' School</t>
  </si>
  <si>
    <t>E1 1HL</t>
  </si>
  <si>
    <t>Mazahirul Uloom School</t>
  </si>
  <si>
    <t>E1 4AA</t>
  </si>
  <si>
    <t>Morpeth School</t>
  </si>
  <si>
    <t>E2 0PX</t>
  </si>
  <si>
    <t>Mulberry School for Girls</t>
  </si>
  <si>
    <t>E1 2JP</t>
  </si>
  <si>
    <t>Oaklands School</t>
  </si>
  <si>
    <t>E2 6PR</t>
  </si>
  <si>
    <t>Raine's Foundation School</t>
  </si>
  <si>
    <t>E2 9LY</t>
  </si>
  <si>
    <t>St Paul's Way Trust School</t>
  </si>
  <si>
    <t>E3 4FT</t>
  </si>
  <si>
    <t>Sir John Cass Foundation and Redcoat Church of England Secondary School</t>
  </si>
  <si>
    <t>E1 0RH</t>
  </si>
  <si>
    <t>Stepney Green Mathematics and Computing College</t>
  </si>
  <si>
    <t>E1 4SD</t>
  </si>
  <si>
    <t>Swanlea School</t>
  </si>
  <si>
    <t>E1 5DJ</t>
  </si>
  <si>
    <t>Wapping High School</t>
  </si>
  <si>
    <t>E1 2DA</t>
  </si>
  <si>
    <t>Beatrice Tate School</t>
  </si>
  <si>
    <t>E3 4PX</t>
  </si>
  <si>
    <t>Bowden House School</t>
  </si>
  <si>
    <t>Seaford</t>
  </si>
  <si>
    <t>BN25 2JB</t>
  </si>
  <si>
    <t>Ian Mikardo School</t>
  </si>
  <si>
    <t>E3 3LF</t>
  </si>
  <si>
    <t>Phoenix School</t>
  </si>
  <si>
    <t>E3 2AD</t>
  </si>
  <si>
    <t>Al-Risalah</t>
  </si>
  <si>
    <t>SW17 7TJ</t>
  </si>
  <si>
    <t>ARK Putney Academy</t>
  </si>
  <si>
    <t>SW15 3DG</t>
  </si>
  <si>
    <t>Ashcroft Technology Academy</t>
  </si>
  <si>
    <t>SW15 2UT</t>
  </si>
  <si>
    <t>Battersea Park School</t>
  </si>
  <si>
    <t>SW11 5AP</t>
  </si>
  <si>
    <t>Bolingbroke Academy</t>
  </si>
  <si>
    <t>SW11 6BF</t>
  </si>
  <si>
    <t>Burntwood School</t>
  </si>
  <si>
    <t>SW17 0AQ</t>
  </si>
  <si>
    <t>Chestnut Grove School</t>
  </si>
  <si>
    <t>SW12 8JZ</t>
  </si>
  <si>
    <t>Emanuel School</t>
  </si>
  <si>
    <t>SW11 1HS</t>
  </si>
  <si>
    <t>Ernest Bevin College</t>
  </si>
  <si>
    <t>SW17 7DF</t>
  </si>
  <si>
    <t>Graveney School</t>
  </si>
  <si>
    <t>SW17 9BU</t>
  </si>
  <si>
    <t>Hall School Wimbledon</t>
  </si>
  <si>
    <t>SW20 8HF</t>
  </si>
  <si>
    <t>Harris Academy Battersea</t>
  </si>
  <si>
    <t>Ibstock Place School</t>
  </si>
  <si>
    <t>SW15 5PY</t>
  </si>
  <si>
    <t>Putney High School</t>
  </si>
  <si>
    <t>SW15 6BH</t>
  </si>
  <si>
    <t>Saint Cecilia's, Wandsworth Church of England School</t>
  </si>
  <si>
    <t>SW18 5JR</t>
  </si>
  <si>
    <t>Saint John Bosco College</t>
  </si>
  <si>
    <t>SW19 6QE</t>
  </si>
  <si>
    <t>Southfields Academy</t>
  </si>
  <si>
    <t>SW18 5JU</t>
  </si>
  <si>
    <t>Thames Christian College</t>
  </si>
  <si>
    <t>SW11 2HB</t>
  </si>
  <si>
    <t>Bradstow School</t>
  </si>
  <si>
    <t>Broadstairs</t>
  </si>
  <si>
    <t>CT10 1BY</t>
  </si>
  <si>
    <t>Centre Academy London</t>
  </si>
  <si>
    <t>SW11 1SH</t>
  </si>
  <si>
    <t>Garratt Park School</t>
  </si>
  <si>
    <t>SW18 3TB</t>
  </si>
  <si>
    <t>Linden Lodge School</t>
  </si>
  <si>
    <t>SW19 6JB</t>
  </si>
  <si>
    <t>Nightingale School</t>
  </si>
  <si>
    <t>Oak Lodge School</t>
  </si>
  <si>
    <t>SW12 8NA</t>
  </si>
  <si>
    <t>Paddock School</t>
  </si>
  <si>
    <t>SW15 5RT</t>
  </si>
  <si>
    <t>The Priory Lodge School</t>
  </si>
  <si>
    <t>SW15 5JJ</t>
  </si>
  <si>
    <t>Rainbow School for Children with Autism</t>
  </si>
  <si>
    <t>SW18 2SL</t>
  </si>
  <si>
    <t>Bales College</t>
  </si>
  <si>
    <t>W10 4AA</t>
  </si>
  <si>
    <t>Davies Laing and Dick College</t>
  </si>
  <si>
    <t>W1U 2QB</t>
  </si>
  <si>
    <t>Francis Holland School</t>
  </si>
  <si>
    <t>SW1W 8JF</t>
  </si>
  <si>
    <t>NW1 6XR</t>
  </si>
  <si>
    <t>The Grey Coat Hospital</t>
  </si>
  <si>
    <t>SW1P 2DY</t>
  </si>
  <si>
    <t>King Solomon Academy</t>
  </si>
  <si>
    <t>NW1 6RX</t>
  </si>
  <si>
    <t>Lansdowne College</t>
  </si>
  <si>
    <t>W2 4AT</t>
  </si>
  <si>
    <t>Marylebone Boys' School</t>
  </si>
  <si>
    <t>NW6 7UJ</t>
  </si>
  <si>
    <t>Paddington Academy</t>
  </si>
  <si>
    <t>W9 2DR</t>
  </si>
  <si>
    <t>Pimlico Academy</t>
  </si>
  <si>
    <t>SW1V 3AT</t>
  </si>
  <si>
    <t>Portland Place School</t>
  </si>
  <si>
    <t>W1B 1NJ</t>
  </si>
  <si>
    <t>Queen's College London</t>
  </si>
  <si>
    <t>W1G 8BT</t>
  </si>
  <si>
    <t>Quintin Kynaston Academy</t>
  </si>
  <si>
    <t>NW8 0NL</t>
  </si>
  <si>
    <t>St Augustine's CofE High School</t>
  </si>
  <si>
    <t>NW6 5SN</t>
  </si>
  <si>
    <t>St George's Catholic School</t>
  </si>
  <si>
    <t>W9 1RB</t>
  </si>
  <si>
    <t>The St Marylebone CofE School</t>
  </si>
  <si>
    <t>W1U 5BA</t>
  </si>
  <si>
    <t>The Sylvia Young Theatre School</t>
  </si>
  <si>
    <t>W1H 5YZ</t>
  </si>
  <si>
    <t>Westminster Academy</t>
  </si>
  <si>
    <t>W2 5EZ</t>
  </si>
  <si>
    <t>Westminster City School</t>
  </si>
  <si>
    <t>SW1E 5HJ</t>
  </si>
  <si>
    <t>Westminster School</t>
  </si>
  <si>
    <t>SW1P 3PF</t>
  </si>
  <si>
    <t>College Park School</t>
  </si>
  <si>
    <t>W2 4PH</t>
  </si>
  <si>
    <t>Queen Elizabeth II Jubilee School</t>
  </si>
  <si>
    <t>W9 3LG</t>
  </si>
  <si>
    <t>All Saints Catholic School and Technology College</t>
  </si>
  <si>
    <t>Dagenham</t>
  </si>
  <si>
    <t>RM8 1JT</t>
  </si>
  <si>
    <t>Barking Abbey School, A Specialist Sports and Humanities College</t>
  </si>
  <si>
    <t>Barking</t>
  </si>
  <si>
    <t>IG11 9AG</t>
  </si>
  <si>
    <t>Dagenham Park CofE School</t>
  </si>
  <si>
    <t>RM10 9QH</t>
  </si>
  <si>
    <t>Eastbrook Comprehensive School</t>
  </si>
  <si>
    <t>RM10 7UR</t>
  </si>
  <si>
    <t>Eastbury Comprehensive School</t>
  </si>
  <si>
    <t>IG11 9UW</t>
  </si>
  <si>
    <t>Goresbrook School</t>
  </si>
  <si>
    <t>RM9 6XW</t>
  </si>
  <si>
    <t>Jo Richardson Community School</t>
  </si>
  <si>
    <t>RM9 4UN</t>
  </si>
  <si>
    <t>Lady Aisha Academy</t>
  </si>
  <si>
    <t>IG11 8PY</t>
  </si>
  <si>
    <t>Riverside School</t>
  </si>
  <si>
    <t>IG11 0HZ</t>
  </si>
  <si>
    <t>Robert Clack School</t>
  </si>
  <si>
    <t>RM8 1JU</t>
  </si>
  <si>
    <t>The Sydney Russell School</t>
  </si>
  <si>
    <t>RM9 5QT</t>
  </si>
  <si>
    <t>The Warren Comprehensive School</t>
  </si>
  <si>
    <t>Romford</t>
  </si>
  <si>
    <t>RM6 6SB</t>
  </si>
  <si>
    <t>Hopewell School (Harmony House)</t>
  </si>
  <si>
    <t>RM9 6XN</t>
  </si>
  <si>
    <t>Trinity School</t>
  </si>
  <si>
    <t>RM10 7SJ</t>
  </si>
  <si>
    <t>The Archer Academy</t>
  </si>
  <si>
    <t>N2 0GA</t>
  </si>
  <si>
    <t>Ashmole Academy</t>
  </si>
  <si>
    <t>N14 5RJ</t>
  </si>
  <si>
    <t>Ayesha Community School</t>
  </si>
  <si>
    <t>NW4 3ES</t>
  </si>
  <si>
    <t>Beth Jacob Grammar School for Girls</t>
  </si>
  <si>
    <t>NW4 2AT</t>
  </si>
  <si>
    <t>Bishop Douglass School Finchley</t>
  </si>
  <si>
    <t>N2 0SQ</t>
  </si>
  <si>
    <t>Brampton College</t>
  </si>
  <si>
    <t>NW4 4DQ</t>
  </si>
  <si>
    <t>Christ's College Finchley</t>
  </si>
  <si>
    <t>N2 0SE</t>
  </si>
  <si>
    <t>The Compton School</t>
  </si>
  <si>
    <t>N12 0QG</t>
  </si>
  <si>
    <t>Copthall School</t>
  </si>
  <si>
    <t>NW7 2EP</t>
  </si>
  <si>
    <t>Dwight School London</t>
  </si>
  <si>
    <t>N11 3LX</t>
  </si>
  <si>
    <t>East Barnet School</t>
  </si>
  <si>
    <t>Barnet</t>
  </si>
  <si>
    <t>EN4 8PU</t>
  </si>
  <si>
    <t>Ellern Mede School</t>
  </si>
  <si>
    <t>NW7 4HX</t>
  </si>
  <si>
    <t>Finchley Catholic High School</t>
  </si>
  <si>
    <t>N12 8TA</t>
  </si>
  <si>
    <t>Friern Barnet School</t>
  </si>
  <si>
    <t>N11 3LS</t>
  </si>
  <si>
    <t>Hasmonean High School</t>
  </si>
  <si>
    <t>NW4 1NA</t>
  </si>
  <si>
    <t>Hendon School</t>
  </si>
  <si>
    <t>NW4 2HP</t>
  </si>
  <si>
    <t>The Henrietta Barnett School</t>
  </si>
  <si>
    <t>NW11 7BN</t>
  </si>
  <si>
    <t>JCoSS</t>
  </si>
  <si>
    <t>New Barnet</t>
  </si>
  <si>
    <t>EN4 9GE</t>
  </si>
  <si>
    <t>The King Alfred School</t>
  </si>
  <si>
    <t>NW11 7HY</t>
  </si>
  <si>
    <t>London Academy</t>
  </si>
  <si>
    <t>Edgware</t>
  </si>
  <si>
    <t>HA8 8DE</t>
  </si>
  <si>
    <t>London Jewish Girls' High School</t>
  </si>
  <si>
    <t>NW4 2TA</t>
  </si>
  <si>
    <t>Menorah Grammar School</t>
  </si>
  <si>
    <t>HA8 0QS</t>
  </si>
  <si>
    <t>Mill Hill County High School</t>
  </si>
  <si>
    <t>NW7 4LL</t>
  </si>
  <si>
    <t>Mill Hill School Foundation</t>
  </si>
  <si>
    <t>NW7 4ED</t>
  </si>
  <si>
    <t>Pardes House Grammar School</t>
  </si>
  <si>
    <t>N3 1SA</t>
  </si>
  <si>
    <t>Queen Elizabeth's Girls' School</t>
  </si>
  <si>
    <t>EN5 5RR</t>
  </si>
  <si>
    <t>Queen Elizabeth's School, Barnet</t>
  </si>
  <si>
    <t>EN5 4DQ</t>
  </si>
  <si>
    <t>Rhodes Farm School</t>
  </si>
  <si>
    <t>NW7 2AJ</t>
  </si>
  <si>
    <t>St Andrew the Apostle Greek Orthodox School</t>
  </si>
  <si>
    <t>N11 1NP</t>
  </si>
  <si>
    <t>St James' Catholic High School</t>
  </si>
  <si>
    <t>NW9 5PE</t>
  </si>
  <si>
    <t>St Martha's Senior School</t>
  </si>
  <si>
    <t>EN4 0NJ</t>
  </si>
  <si>
    <t>St Mary's CofE High School</t>
  </si>
  <si>
    <t>NW4 1AB</t>
  </si>
  <si>
    <t>St Michael's Catholic Grammar School</t>
  </si>
  <si>
    <t>N12 7NJ</t>
  </si>
  <si>
    <t>Susi Earnshaw Theatre School</t>
  </si>
  <si>
    <t>EN5 5SJ</t>
  </si>
  <si>
    <t>The Totteridge Academy</t>
  </si>
  <si>
    <t>N20 8AZ</t>
  </si>
  <si>
    <t>Unity Girls High School</t>
  </si>
  <si>
    <t>NW9 7DY</t>
  </si>
  <si>
    <t>Wentworth Tutorial College</t>
  </si>
  <si>
    <t>NW11 9LH</t>
  </si>
  <si>
    <t>Whitefield School</t>
  </si>
  <si>
    <t>NW2 1TR</t>
  </si>
  <si>
    <t>Wren Academy</t>
  </si>
  <si>
    <t>N12 9HB</t>
  </si>
  <si>
    <t>The Holmewood School London</t>
  </si>
  <si>
    <t>N12 8SH</t>
  </si>
  <si>
    <t>Mapledown School</t>
  </si>
  <si>
    <t>Marvel School</t>
  </si>
  <si>
    <t>N3 2SY</t>
  </si>
  <si>
    <t>N2 0QY</t>
  </si>
  <si>
    <t>Beths Grammar School</t>
  </si>
  <si>
    <t>Bexley</t>
  </si>
  <si>
    <t>DA5 1NE</t>
  </si>
  <si>
    <t>Bexley Grammar School</t>
  </si>
  <si>
    <t>Welling</t>
  </si>
  <si>
    <t>DA16 2BL</t>
  </si>
  <si>
    <t>Bexleyheath Academy</t>
  </si>
  <si>
    <t>Bexleyheath</t>
  </si>
  <si>
    <t>DA6 7DA</t>
  </si>
  <si>
    <t>Blackfen School for Girls</t>
  </si>
  <si>
    <t>Sidcup</t>
  </si>
  <si>
    <t>DA15 9NU</t>
  </si>
  <si>
    <t>Break Through</t>
  </si>
  <si>
    <t>DA17 5JX</t>
  </si>
  <si>
    <t>The Business Academy Bexley</t>
  </si>
  <si>
    <t>Erith</t>
  </si>
  <si>
    <t>DA18 4DW</t>
  </si>
  <si>
    <t>Chislehurst and Sidcup Grammar School</t>
  </si>
  <si>
    <t>DA15 9AG</t>
  </si>
  <si>
    <t>Cleeve Park School</t>
  </si>
  <si>
    <t>DA14 4JN</t>
  </si>
  <si>
    <t>Erith Secondary School</t>
  </si>
  <si>
    <t>DA8 3BN</t>
  </si>
  <si>
    <t>Haberdashers' Aske's Crayford Academy</t>
  </si>
  <si>
    <t>DA1 4RS</t>
  </si>
  <si>
    <t>Harris Academy Falconwood</t>
  </si>
  <si>
    <t>DA16 2PE</t>
  </si>
  <si>
    <t>Hurstmere School</t>
  </si>
  <si>
    <t>DA15 9AW</t>
  </si>
  <si>
    <t>St Catherine's Catholic School for Girls</t>
  </si>
  <si>
    <t>DA6 7QJ</t>
  </si>
  <si>
    <t>St Columba's Catholic Boys' School</t>
  </si>
  <si>
    <t>DA6 7QB</t>
  </si>
  <si>
    <t>Townley Grammar School</t>
  </si>
  <si>
    <t>DA6 7AB</t>
  </si>
  <si>
    <t>Trinity Church of England School, Belvedere</t>
  </si>
  <si>
    <t>Belvedere</t>
  </si>
  <si>
    <t>DA17 6HT</t>
  </si>
  <si>
    <t>Welling School</t>
  </si>
  <si>
    <t>DA16 1LB</t>
  </si>
  <si>
    <t>Marlborough School</t>
  </si>
  <si>
    <t>DA15 9DP</t>
  </si>
  <si>
    <t>Oakwood School</t>
  </si>
  <si>
    <t>DA7 6LB</t>
  </si>
  <si>
    <t>Park View Academy</t>
  </si>
  <si>
    <t>DA16 1SR</t>
  </si>
  <si>
    <t>Woodside School</t>
  </si>
  <si>
    <t>DA17 6DW</t>
  </si>
  <si>
    <t>Alperton Community School</t>
  </si>
  <si>
    <t>Wembley</t>
  </si>
  <si>
    <t>HA0 4JE</t>
  </si>
  <si>
    <t>Al-Sadiq and Al-Zahra Schools</t>
  </si>
  <si>
    <t>NW6 6PF</t>
  </si>
  <si>
    <t>Ark Academy</t>
  </si>
  <si>
    <t>HA9 9JR</t>
  </si>
  <si>
    <t>ARK Elvin Academy</t>
  </si>
  <si>
    <t>HA9 7DU</t>
  </si>
  <si>
    <t>Brondesbury College London</t>
  </si>
  <si>
    <t>NW6 7BT</t>
  </si>
  <si>
    <t>Capital City Academy</t>
  </si>
  <si>
    <t>NW10 3ST</t>
  </si>
  <si>
    <t>Claremont High School</t>
  </si>
  <si>
    <t>Harrow</t>
  </si>
  <si>
    <t>HA3 0UH</t>
  </si>
  <si>
    <t>Convent of Jesus and Mary Language College</t>
  </si>
  <si>
    <t>NW10 4EP</t>
  </si>
  <si>
    <t>Copland Community School</t>
  </si>
  <si>
    <t>The Crest Academies</t>
  </si>
  <si>
    <t>NW2 7SN</t>
  </si>
  <si>
    <t>The Crest Boys' Academy</t>
  </si>
  <si>
    <t>Islamia Girls' High School</t>
  </si>
  <si>
    <t>NW6 6PE</t>
  </si>
  <si>
    <t>JFS</t>
  </si>
  <si>
    <t>HA3 9TE</t>
  </si>
  <si>
    <t>Kingsbury High School</t>
  </si>
  <si>
    <t>NW9 9JR</t>
  </si>
  <si>
    <t>Menorah High School</t>
  </si>
  <si>
    <t>NW2 7BZ</t>
  </si>
  <si>
    <t>Michaela Community School</t>
  </si>
  <si>
    <t>HA9 0UU</t>
  </si>
  <si>
    <t>Newman Catholic College</t>
  </si>
  <si>
    <t>NW10 3RN</t>
  </si>
  <si>
    <t>Preston Manor School</t>
  </si>
  <si>
    <t>HA9 8NA</t>
  </si>
  <si>
    <t>Queens Park Community School</t>
  </si>
  <si>
    <t>NW6 7BQ</t>
  </si>
  <si>
    <t>St Gregory RC High School</t>
  </si>
  <si>
    <t>HA3 0NB</t>
  </si>
  <si>
    <t>The Swaminarayan School</t>
  </si>
  <si>
    <t>NW10 8HE</t>
  </si>
  <si>
    <t>Wembley High Technology College</t>
  </si>
  <si>
    <t>HA0 3NT</t>
  </si>
  <si>
    <t>Southover Partnership School</t>
  </si>
  <si>
    <t>NW9 9HA</t>
  </si>
  <si>
    <t>The Village School</t>
  </si>
  <si>
    <t>NW9 0JY</t>
  </si>
  <si>
    <t>Woodfield School</t>
  </si>
  <si>
    <t>NW9 7LY</t>
  </si>
  <si>
    <t>Babington House School</t>
  </si>
  <si>
    <t>Chislehurst</t>
  </si>
  <si>
    <t>BR7 5ES</t>
  </si>
  <si>
    <t>Beaverwood School for Girls</t>
  </si>
  <si>
    <t>BR7 6HE</t>
  </si>
  <si>
    <t>Bishop Challoner School</t>
  </si>
  <si>
    <t>BR2 0BS</t>
  </si>
  <si>
    <t>Bishop Justus CofE School</t>
  </si>
  <si>
    <t>BR2 8HZ</t>
  </si>
  <si>
    <t>Bromley High School</t>
  </si>
  <si>
    <t>BR1 2TW</t>
  </si>
  <si>
    <t>Bullers Wood School</t>
  </si>
  <si>
    <t>BR7 5LJ</t>
  </si>
  <si>
    <t>Charles Darwin School</t>
  </si>
  <si>
    <t>Westerham</t>
  </si>
  <si>
    <t>TN16 3AU</t>
  </si>
  <si>
    <t>Coopers School</t>
  </si>
  <si>
    <t>BR7 5PS</t>
  </si>
  <si>
    <t>Darrick Wood School</t>
  </si>
  <si>
    <t>Orpington</t>
  </si>
  <si>
    <t>BR6 8ER</t>
  </si>
  <si>
    <t>Darul Uloom London</t>
  </si>
  <si>
    <t>BR7 6SD</t>
  </si>
  <si>
    <t>Eltham College</t>
  </si>
  <si>
    <t>SE9 4QF</t>
  </si>
  <si>
    <t>Farringtons School</t>
  </si>
  <si>
    <t>BR7 6LR</t>
  </si>
  <si>
    <t>Harris Academy Beckenham</t>
  </si>
  <si>
    <t>Beckenham</t>
  </si>
  <si>
    <t>BR3 3SJ</t>
  </si>
  <si>
    <t>Harris Academy Bromley</t>
  </si>
  <si>
    <t>BR3 1QR</t>
  </si>
  <si>
    <t>Hayes School</t>
  </si>
  <si>
    <t>BR2 7DB</t>
  </si>
  <si>
    <t>Kemnal Technology College</t>
  </si>
  <si>
    <t>DA14 5AA</t>
  </si>
  <si>
    <t>Kings London</t>
  </si>
  <si>
    <t>BR3 4PR</t>
  </si>
  <si>
    <t>Langley Park School for Boys</t>
  </si>
  <si>
    <t>BR3 3BP</t>
  </si>
  <si>
    <t>Langley Park School for Girls</t>
  </si>
  <si>
    <t>BR3 3BE</t>
  </si>
  <si>
    <t>Newstead Wood School</t>
  </si>
  <si>
    <t>BR6 9SA</t>
  </si>
  <si>
    <t>The Priory School</t>
  </si>
  <si>
    <t>BR5 4LG</t>
  </si>
  <si>
    <t>Ravens Wood School</t>
  </si>
  <si>
    <t>BR2 8HP</t>
  </si>
  <si>
    <t>The Ravensbourne School</t>
  </si>
  <si>
    <t>BR2 9EH</t>
  </si>
  <si>
    <t>St Olave's and St Saviour's Grammar School</t>
  </si>
  <si>
    <t>BR6 9SH</t>
  </si>
  <si>
    <t>Wickham Court School</t>
  </si>
  <si>
    <t>West Wickham</t>
  </si>
  <si>
    <t>BR4 9HW</t>
  </si>
  <si>
    <t>Browns School</t>
  </si>
  <si>
    <t>BR6 7PH</t>
  </si>
  <si>
    <t>Burwood School</t>
  </si>
  <si>
    <t>BR6 9BD</t>
  </si>
  <si>
    <t>Clannad Education Centre</t>
  </si>
  <si>
    <t>BR6 0DW</t>
  </si>
  <si>
    <t>Glebe School</t>
  </si>
  <si>
    <t>BR4 9AE</t>
  </si>
  <si>
    <t>Marjorie McClure School</t>
  </si>
  <si>
    <t>BR5 3HS</t>
  </si>
  <si>
    <t>TLC The Learning Centre</t>
  </si>
  <si>
    <t>BR5 1EB</t>
  </si>
  <si>
    <t>The Tutorial Foundation</t>
  </si>
  <si>
    <t>BR1 3HY</t>
  </si>
  <si>
    <t>Addington High School</t>
  </si>
  <si>
    <t>Croydon</t>
  </si>
  <si>
    <t>CR0 0AH</t>
  </si>
  <si>
    <t>Al-Khair School</t>
  </si>
  <si>
    <t>CR0 6BE</t>
  </si>
  <si>
    <t>The Archbishop Lanfranc Academy - Coloma Trust</t>
  </si>
  <si>
    <t>CR9 3AS</t>
  </si>
  <si>
    <t>The Archbishop Lanfranc School</t>
  </si>
  <si>
    <t>Archbishop Tenison's CofE High School</t>
  </si>
  <si>
    <t>CR0 5JQ</t>
  </si>
  <si>
    <t>BRIT School for Performing Arts and Technology</t>
  </si>
  <si>
    <t>CR0 2HN</t>
  </si>
  <si>
    <t>CTC</t>
  </si>
  <si>
    <t>Cambridge Tutors College</t>
  </si>
  <si>
    <t>CR0 5SX</t>
  </si>
  <si>
    <t>Coloma Convent Girls' School</t>
  </si>
  <si>
    <t>CR9 5AS</t>
  </si>
  <si>
    <t>Croydon High School</t>
  </si>
  <si>
    <t>South Croydon</t>
  </si>
  <si>
    <t>CR2 8YB</t>
  </si>
  <si>
    <t>Croydon Metropolitan College</t>
  </si>
  <si>
    <t>CR0 1DN</t>
  </si>
  <si>
    <t>Edenham High School</t>
  </si>
  <si>
    <t>CR0 7NJ</t>
  </si>
  <si>
    <t>Educational Excellence and Wellbeing</t>
  </si>
  <si>
    <t>CR0 1ND</t>
  </si>
  <si>
    <t>Harris Academy Purley</t>
  </si>
  <si>
    <t>CR2 6DT</t>
  </si>
  <si>
    <t>Harris Academy South Norwood</t>
  </si>
  <si>
    <t>SE25 6AE</t>
  </si>
  <si>
    <t>Harris Academy Upper Norwood</t>
  </si>
  <si>
    <t>SE19 3UG</t>
  </si>
  <si>
    <t>Harris City Academy Crystal Palace</t>
  </si>
  <si>
    <t>SE19 2JH</t>
  </si>
  <si>
    <t>Harris Invictus Academy Croydon</t>
  </si>
  <si>
    <t>CR0 2TB</t>
  </si>
  <si>
    <t>Norbury Manor Business and Enterprise College for Girls</t>
  </si>
  <si>
    <t>Thornton Heath</t>
  </si>
  <si>
    <t>CR7 8BT</t>
  </si>
  <si>
    <t>Oasis Academy Coulsdon</t>
  </si>
  <si>
    <t>CR5 1ES</t>
  </si>
  <si>
    <t>Oasis Academy Shirley Park</t>
  </si>
  <si>
    <t>CR9 7AL</t>
  </si>
  <si>
    <t>Old Palace of John Whitgift School</t>
  </si>
  <si>
    <t>CR0 1AX</t>
  </si>
  <si>
    <t>The Quest Academy</t>
  </si>
  <si>
    <t>CR2 8HD</t>
  </si>
  <si>
    <t>Riddlesdown Collegiate</t>
  </si>
  <si>
    <t>Purley</t>
  </si>
  <si>
    <t>CR8 1EX</t>
  </si>
  <si>
    <t>Royal Russell School</t>
  </si>
  <si>
    <t>CR9 5BX</t>
  </si>
  <si>
    <t>St Andrew's CofE Voluntary Aided High School</t>
  </si>
  <si>
    <t>CR0 4BH</t>
  </si>
  <si>
    <t>St Joseph's College</t>
  </si>
  <si>
    <t>SE19 3HL</t>
  </si>
  <si>
    <t>St Mary's Catholic High School</t>
  </si>
  <si>
    <t>CR9 2EE</t>
  </si>
  <si>
    <t>Shirley High School Performing Arts College</t>
  </si>
  <si>
    <t>CR0 5EF</t>
  </si>
  <si>
    <t>Thomas More Catholic School</t>
  </si>
  <si>
    <t>CR8 2XP</t>
  </si>
  <si>
    <t>CR9 7AT</t>
  </si>
  <si>
    <t>Virgo Fidelis Convent Senior School</t>
  </si>
  <si>
    <t>SE19 1RS</t>
  </si>
  <si>
    <t>Whitgift School</t>
  </si>
  <si>
    <t>CR2 6YT</t>
  </si>
  <si>
    <t>Woodcote High School</t>
  </si>
  <si>
    <t>Coulsdon</t>
  </si>
  <si>
    <t>CR5 2EH</t>
  </si>
  <si>
    <t>Beckmead School</t>
  </si>
  <si>
    <t>BR3 3BZ</t>
  </si>
  <si>
    <t>Bensham Manor School</t>
  </si>
  <si>
    <t>CR7 7BN</t>
  </si>
  <si>
    <t>Cressey College</t>
  </si>
  <si>
    <t>South Norwood</t>
  </si>
  <si>
    <t>SE25 5RE</t>
  </si>
  <si>
    <t>Kingsdown Secondary School</t>
  </si>
  <si>
    <t>CR2 9LQ</t>
  </si>
  <si>
    <t>Priory School</t>
  </si>
  <si>
    <t>SE19 3QN</t>
  </si>
  <si>
    <t>Rutherford School</t>
  </si>
  <si>
    <t>CR2 7HZ</t>
  </si>
  <si>
    <t>St Giles School</t>
  </si>
  <si>
    <t>CR2 6DF</t>
  </si>
  <si>
    <t>Acorn House College</t>
  </si>
  <si>
    <t>Southall</t>
  </si>
  <si>
    <t>UB1 3HF</t>
  </si>
  <si>
    <t>Acton High School</t>
  </si>
  <si>
    <t>W3 8EY</t>
  </si>
  <si>
    <t>Alec Reed Academy</t>
  </si>
  <si>
    <t>Northolt</t>
  </si>
  <si>
    <t>UB5 5LQ</t>
  </si>
  <si>
    <t>Ayesha Siddiqa Girls School</t>
  </si>
  <si>
    <t>UB1 1LS</t>
  </si>
  <si>
    <t>Barbara Speake Stage School</t>
  </si>
  <si>
    <t>W3 7EG</t>
  </si>
  <si>
    <t>Brentside High School</t>
  </si>
  <si>
    <t>W7 1JJ</t>
  </si>
  <si>
    <t>The Cardinal Wiseman Catholic School</t>
  </si>
  <si>
    <t>Greenford</t>
  </si>
  <si>
    <t>UB6 9AW</t>
  </si>
  <si>
    <t>Dormers Wells High School</t>
  </si>
  <si>
    <t>UB1 3HZ</t>
  </si>
  <si>
    <t>Drayton Manor High School</t>
  </si>
  <si>
    <t>W7 1EU</t>
  </si>
  <si>
    <t>Ealing Independent College</t>
  </si>
  <si>
    <t>W5 5AL</t>
  </si>
  <si>
    <t>The Eden School (SDA)</t>
  </si>
  <si>
    <t>Ealing</t>
  </si>
  <si>
    <t>W7 2BB</t>
  </si>
  <si>
    <t>The Ellen Wilkinson School for Girls</t>
  </si>
  <si>
    <t>W3 0HW</t>
  </si>
  <si>
    <t>Elthorne Park High School</t>
  </si>
  <si>
    <t>W7 2AH</t>
  </si>
  <si>
    <t>Featherstone High School</t>
  </si>
  <si>
    <t>UB2 5HF</t>
  </si>
  <si>
    <t>Greenford High School</t>
  </si>
  <si>
    <t>UB1 2GU</t>
  </si>
  <si>
    <t>King Fahad Academy</t>
  </si>
  <si>
    <t>W3 7HD</t>
  </si>
  <si>
    <t>Northolt High School</t>
  </si>
  <si>
    <t>UB5 4HP</t>
  </si>
  <si>
    <t>Notting Hill and Ealing High School</t>
  </si>
  <si>
    <t>W13 8AX</t>
  </si>
  <si>
    <t>St Augustine's Priory</t>
  </si>
  <si>
    <t>W5 2JL</t>
  </si>
  <si>
    <t>St Benedict's School</t>
  </si>
  <si>
    <t>W5 2ES</t>
  </si>
  <si>
    <t>Twyford Church of England High School</t>
  </si>
  <si>
    <t>W3 9PP</t>
  </si>
  <si>
    <t>Villiers High School</t>
  </si>
  <si>
    <t>UB1 3BT</t>
  </si>
  <si>
    <t>William Perkin Church of England High School</t>
  </si>
  <si>
    <t>UB6 8PR</t>
  </si>
  <si>
    <t>Belvue School</t>
  </si>
  <si>
    <t>UB5 6AG</t>
  </si>
  <si>
    <t>Insights Independent School</t>
  </si>
  <si>
    <t>W13 0NP</t>
  </si>
  <si>
    <t>John Chilton School</t>
  </si>
  <si>
    <t>UB5 5LD</t>
  </si>
  <si>
    <t>North West London Independent Special School</t>
  </si>
  <si>
    <t>W3 7DD</t>
  </si>
  <si>
    <t>St Ann's School</t>
  </si>
  <si>
    <t>W7 3JP</t>
  </si>
  <si>
    <t>Springhallow School</t>
  </si>
  <si>
    <t>UB6 8QD</t>
  </si>
  <si>
    <t>ARK John Keats Academy</t>
  </si>
  <si>
    <t>EN3 5PA</t>
  </si>
  <si>
    <t>Aylward Academy</t>
  </si>
  <si>
    <t>N18 1NB</t>
  </si>
  <si>
    <t>Bishop Stopford's School</t>
  </si>
  <si>
    <t>Enfield</t>
  </si>
  <si>
    <t>EN1 3PU</t>
  </si>
  <si>
    <t>Broomfield School</t>
  </si>
  <si>
    <t>N14 7HY</t>
  </si>
  <si>
    <t>Chace Community School</t>
  </si>
  <si>
    <t>EN1 3HQ</t>
  </si>
  <si>
    <t>Edmonton County School</t>
  </si>
  <si>
    <t>EN1 1HQ</t>
  </si>
  <si>
    <t>Enfield County School</t>
  </si>
  <si>
    <t>EN2 6QG</t>
  </si>
  <si>
    <t>Enfield Grammar School</t>
  </si>
  <si>
    <t>EN2 6LN</t>
  </si>
  <si>
    <t>Freshsteps</t>
  </si>
  <si>
    <t>Edmonton</t>
  </si>
  <si>
    <t>N9 0AH</t>
  </si>
  <si>
    <t>Heron Hall Academy</t>
  </si>
  <si>
    <t>N9 8BF</t>
  </si>
  <si>
    <t>Highlands School</t>
  </si>
  <si>
    <t>N21 1QQ</t>
  </si>
  <si>
    <t>Kingsmead School</t>
  </si>
  <si>
    <t>EN1 1YQ</t>
  </si>
  <si>
    <t>The Latymer School</t>
  </si>
  <si>
    <t>N9 9TN</t>
  </si>
  <si>
    <t>Lea Valley High School</t>
  </si>
  <si>
    <t>EN3 6TW</t>
  </si>
  <si>
    <t>Nightingale Academy</t>
  </si>
  <si>
    <t>N9 8DQ</t>
  </si>
  <si>
    <t>Oasis Academy Enfield</t>
  </si>
  <si>
    <t>EN3 7XH</t>
  </si>
  <si>
    <t>Oasis Academy Hadley</t>
  </si>
  <si>
    <t>EN3 4PX</t>
  </si>
  <si>
    <t>Palmers Green High School</t>
  </si>
  <si>
    <t>N21 3LJ</t>
  </si>
  <si>
    <t>Phoenix Academy</t>
  </si>
  <si>
    <t>N9 8LD</t>
  </si>
  <si>
    <t>St Anne's Catholic High School for Girls</t>
  </si>
  <si>
    <t>N13 5TY</t>
  </si>
  <si>
    <t>St Ignatius College</t>
  </si>
  <si>
    <t>EN1 4NP</t>
  </si>
  <si>
    <t>St John's Preparatory and Senior School</t>
  </si>
  <si>
    <t>Potters Bar</t>
  </si>
  <si>
    <t>EN6 5QT</t>
  </si>
  <si>
    <t>Southgate School</t>
  </si>
  <si>
    <t>EN4 0BL</t>
  </si>
  <si>
    <t>Winchmore School</t>
  </si>
  <si>
    <t>N21 3HS</t>
  </si>
  <si>
    <t>Aylands School</t>
  </si>
  <si>
    <t>EN3 6NY</t>
  </si>
  <si>
    <t>Durants School</t>
  </si>
  <si>
    <t>EN3 5BY</t>
  </si>
  <si>
    <t>Oaktree School</t>
  </si>
  <si>
    <t>N14 4HN</t>
  </si>
  <si>
    <t>Waverley School</t>
  </si>
  <si>
    <t>EN3 7DL</t>
  </si>
  <si>
    <t>West Lea School</t>
  </si>
  <si>
    <t>N9 9TU</t>
  </si>
  <si>
    <t>Alexandra Park School</t>
  </si>
  <si>
    <t>N11 2AZ</t>
  </si>
  <si>
    <t>Channing School</t>
  </si>
  <si>
    <t>N6 5HF</t>
  </si>
  <si>
    <t>Fortismere School</t>
  </si>
  <si>
    <t>N10 1NE</t>
  </si>
  <si>
    <t>Gladesmore Community School</t>
  </si>
  <si>
    <t>N15 6EB</t>
  </si>
  <si>
    <t>Greig City Academy</t>
  </si>
  <si>
    <t>N8 7NU</t>
  </si>
  <si>
    <t>Harris Academy Tottenham</t>
  </si>
  <si>
    <t>N17 9LN</t>
  </si>
  <si>
    <t>Heartlands High School</t>
  </si>
  <si>
    <t>N22 7ST</t>
  </si>
  <si>
    <t>Highgate School</t>
  </si>
  <si>
    <t>N6 4AY</t>
  </si>
  <si>
    <t>Highgate Wood Secondary School</t>
  </si>
  <si>
    <t>N8 8RN</t>
  </si>
  <si>
    <t>Hornsey School for Girls</t>
  </si>
  <si>
    <t>N8 9JF</t>
  </si>
  <si>
    <t>North London Grammar School</t>
  </si>
  <si>
    <t>N15 4AB</t>
  </si>
  <si>
    <t>Northumberland Park Community School</t>
  </si>
  <si>
    <t>N17 0PG</t>
  </si>
  <si>
    <t>Park View</t>
  </si>
  <si>
    <t>N15 3RB</t>
  </si>
  <si>
    <t>St Thomas More Catholic School</t>
  </si>
  <si>
    <t>N22 5HN</t>
  </si>
  <si>
    <t>Tottenham UTC</t>
  </si>
  <si>
    <t>N17 0BX</t>
  </si>
  <si>
    <t>Woodside High School</t>
  </si>
  <si>
    <t>N22 5QJ</t>
  </si>
  <si>
    <t>Blanche Nevile School</t>
  </si>
  <si>
    <t>N10 1NJ</t>
  </si>
  <si>
    <t>Treehouse School</t>
  </si>
  <si>
    <t>N10 3JA</t>
  </si>
  <si>
    <t>Vale School</t>
  </si>
  <si>
    <t>Bentley Wood High School</t>
  </si>
  <si>
    <t>Stanmore</t>
  </si>
  <si>
    <t>HA7 3NA</t>
  </si>
  <si>
    <t>Canons High School</t>
  </si>
  <si>
    <t>HA8 6AN</t>
  </si>
  <si>
    <t>Harrow High School</t>
  </si>
  <si>
    <t>HA1 2JG</t>
  </si>
  <si>
    <t>Harrow School</t>
  </si>
  <si>
    <t>Harrow-on-the-Hill</t>
  </si>
  <si>
    <t>HA1 3HP</t>
  </si>
  <si>
    <t>Hatch End High School</t>
  </si>
  <si>
    <t>HA3 6NR</t>
  </si>
  <si>
    <t>The John Lyon School</t>
  </si>
  <si>
    <t>HA2 0HN</t>
  </si>
  <si>
    <t>Khalsa College London</t>
  </si>
  <si>
    <t>HA1 4ES</t>
  </si>
  <si>
    <t>North London Collegiate School</t>
  </si>
  <si>
    <t>HA8 7RJ</t>
  </si>
  <si>
    <t>Nower Hill High School</t>
  </si>
  <si>
    <t>Pinner</t>
  </si>
  <si>
    <t>HA5 5RP</t>
  </si>
  <si>
    <t>Park High School</t>
  </si>
  <si>
    <t>HA7 1PL</t>
  </si>
  <si>
    <t>Red Balloon Learner Centre - Northwest London</t>
  </si>
  <si>
    <t>HA1 2BW</t>
  </si>
  <si>
    <t>Regent College</t>
  </si>
  <si>
    <t>HA2 7JP</t>
  </si>
  <si>
    <t>Rooks Heath High School</t>
  </si>
  <si>
    <t>HA2 9AH</t>
  </si>
  <si>
    <t>The Sacred Heart Language College</t>
  </si>
  <si>
    <t>HA3 7AY</t>
  </si>
  <si>
    <t>Salvatorian Roman Catholic College</t>
  </si>
  <si>
    <t>HA3 5DY</t>
  </si>
  <si>
    <t>Whitmore High School</t>
  </si>
  <si>
    <t>HA2 0AD</t>
  </si>
  <si>
    <t>Kingsley High School</t>
  </si>
  <si>
    <t>HA3 6ND</t>
  </si>
  <si>
    <t>Shaftesbury High School</t>
  </si>
  <si>
    <t>HA3 6LE</t>
  </si>
  <si>
    <t>Abbs Cross Academy and Arts College</t>
  </si>
  <si>
    <t>Hornchurch</t>
  </si>
  <si>
    <t>RM12 4YB</t>
  </si>
  <si>
    <t>The Albany School</t>
  </si>
  <si>
    <t>RM12 4AJ</t>
  </si>
  <si>
    <t>Bower Park Academy</t>
  </si>
  <si>
    <t>RM1 4YY</t>
  </si>
  <si>
    <t>The Brittons Academy Trust</t>
  </si>
  <si>
    <t>Rainham</t>
  </si>
  <si>
    <t>RM13 7BB</t>
  </si>
  <si>
    <t>The Campion School</t>
  </si>
  <si>
    <t>RM11 3BX</t>
  </si>
  <si>
    <t>The Chafford School, A Specialist Business and Enterprise College</t>
  </si>
  <si>
    <t>RM13 9XD</t>
  </si>
  <si>
    <t>The Coopers' Company and Coborn School</t>
  </si>
  <si>
    <t>Upminster</t>
  </si>
  <si>
    <t>RM14 3HS</t>
  </si>
  <si>
    <t>Drapers' Academy</t>
  </si>
  <si>
    <t>RM3 9XR</t>
  </si>
  <si>
    <t>Elutec</t>
  </si>
  <si>
    <t>RM13 8EU</t>
  </si>
  <si>
    <t>Emerson Park Academy</t>
  </si>
  <si>
    <t>RM11 3AD</t>
  </si>
  <si>
    <t>The Frances Bardsley Academy for Girls</t>
  </si>
  <si>
    <t>RM1 2RR</t>
  </si>
  <si>
    <t>Gaynes School</t>
  </si>
  <si>
    <t>RM14 3UX</t>
  </si>
  <si>
    <t>Hall Mead School</t>
  </si>
  <si>
    <t>RM14 1SF</t>
  </si>
  <si>
    <t>Immanuel School</t>
  </si>
  <si>
    <t>RM1 4HR</t>
  </si>
  <si>
    <t>Marshalls Park School</t>
  </si>
  <si>
    <t>RM1 4EH</t>
  </si>
  <si>
    <t>Raphael Independent School</t>
  </si>
  <si>
    <t>RM11 1XY</t>
  </si>
  <si>
    <t>Redden Court School</t>
  </si>
  <si>
    <t>RM3 0TS</t>
  </si>
  <si>
    <t>The Royal Liberty School</t>
  </si>
  <si>
    <t>RM2 6HJ</t>
  </si>
  <si>
    <t>Sacred Heart of Mary Girls' School</t>
  </si>
  <si>
    <t>RM14 2QR</t>
  </si>
  <si>
    <t>St Edward's Church of England School &amp; Sixth Form College</t>
  </si>
  <si>
    <t>RM7 9NX</t>
  </si>
  <si>
    <t>Sanders School</t>
  </si>
  <si>
    <t>RM12 6RT</t>
  </si>
  <si>
    <t>Corbets Tey School</t>
  </si>
  <si>
    <t>RM14 2YQ</t>
  </si>
  <si>
    <t>Dycorts School</t>
  </si>
  <si>
    <t>RM3 9YA</t>
  </si>
  <si>
    <t>Ravensbourne School</t>
  </si>
  <si>
    <t>RM3 8HN</t>
  </si>
  <si>
    <t>Abbotsfield School</t>
  </si>
  <si>
    <t>Uxbridge</t>
  </si>
  <si>
    <t>UB10 0EX</t>
  </si>
  <si>
    <t>Barnhill Community High School</t>
  </si>
  <si>
    <t>Hayes</t>
  </si>
  <si>
    <t>UB4 9LE</t>
  </si>
  <si>
    <t>Bishop Ramsey Church of England School</t>
  </si>
  <si>
    <t>Ruislip</t>
  </si>
  <si>
    <t>HA4 8EE</t>
  </si>
  <si>
    <t>Bishopshalt School</t>
  </si>
  <si>
    <t>UB8 3RF</t>
  </si>
  <si>
    <t>De Salis Studio College</t>
  </si>
  <si>
    <t>UB4 8JP</t>
  </si>
  <si>
    <t>FSS</t>
  </si>
  <si>
    <t>The Douay Martyrs Catholic School</t>
  </si>
  <si>
    <t>UB10 8QY</t>
  </si>
  <si>
    <t>Guru Nanak Sikh Academy</t>
  </si>
  <si>
    <t>UB4 0LT</t>
  </si>
  <si>
    <t>The Harefield Academy</t>
  </si>
  <si>
    <t>UB9 6ET</t>
  </si>
  <si>
    <t>Harlington School</t>
  </si>
  <si>
    <t>UB3 1PB</t>
  </si>
  <si>
    <t>Haydon School</t>
  </si>
  <si>
    <t>HA5 2LX</t>
  </si>
  <si>
    <t>Heathrow Aviation Engineering UTC</t>
  </si>
  <si>
    <t>HA6 1BX</t>
  </si>
  <si>
    <t>Hewens College</t>
  </si>
  <si>
    <t>Northwood College</t>
  </si>
  <si>
    <t>Northwood</t>
  </si>
  <si>
    <t>HA6 2YE</t>
  </si>
  <si>
    <t>Northwood School</t>
  </si>
  <si>
    <t>HA6 1QG</t>
  </si>
  <si>
    <t>Parkside Studio College</t>
  </si>
  <si>
    <t>UB3 2SE</t>
  </si>
  <si>
    <t>Queensmead School</t>
  </si>
  <si>
    <t>HA4 0LS</t>
  </si>
  <si>
    <t>Rosedale College</t>
  </si>
  <si>
    <t>Ruislip High School</t>
  </si>
  <si>
    <t>HA4 0BY</t>
  </si>
  <si>
    <t>St Helen's School</t>
  </si>
  <si>
    <t>HA6 3AS</t>
  </si>
  <si>
    <t>Stockley Academy</t>
  </si>
  <si>
    <t>Hillingdon</t>
  </si>
  <si>
    <t>UB8 3GA</t>
  </si>
  <si>
    <t>Swakeleys School for Girls</t>
  </si>
  <si>
    <t>UB10 0EJ</t>
  </si>
  <si>
    <t>Uxbridge High School</t>
  </si>
  <si>
    <t>UB8 2PR</t>
  </si>
  <si>
    <t>Vyners School</t>
  </si>
  <si>
    <t>UB10 8AB</t>
  </si>
  <si>
    <t>Chantry School</t>
  </si>
  <si>
    <t>West Drayton</t>
  </si>
  <si>
    <t>UB7 8AB</t>
  </si>
  <si>
    <t>Hillingdon Manor School</t>
  </si>
  <si>
    <t>UB8 3HD</t>
  </si>
  <si>
    <t>Meadow High School</t>
  </si>
  <si>
    <t>UB8 3QU</t>
  </si>
  <si>
    <t>Moorcroft School T/A the Eden Academy</t>
  </si>
  <si>
    <t>UB8 3BF</t>
  </si>
  <si>
    <t>Pield Heath House RC School</t>
  </si>
  <si>
    <t>UB8 3NW</t>
  </si>
  <si>
    <t>Arts Educational School</t>
  </si>
  <si>
    <t>W4 1LY</t>
  </si>
  <si>
    <t>Brentford School for Girls</t>
  </si>
  <si>
    <t>Brentford</t>
  </si>
  <si>
    <t>TW8 0PG</t>
  </si>
  <si>
    <t>Chiswick School</t>
  </si>
  <si>
    <t>W4 3UN</t>
  </si>
  <si>
    <t>Cranford Community College</t>
  </si>
  <si>
    <t>Hounslow</t>
  </si>
  <si>
    <t>TW5 9PD</t>
  </si>
  <si>
    <t>Feltham Community College</t>
  </si>
  <si>
    <t>Feltham</t>
  </si>
  <si>
    <t>TW13 7EF</t>
  </si>
  <si>
    <t>The Green School</t>
  </si>
  <si>
    <t>Isleworth</t>
  </si>
  <si>
    <t>TW7 5BB</t>
  </si>
  <si>
    <t>Gumley House RC Convent School, FCJ</t>
  </si>
  <si>
    <t>TW7 6XF</t>
  </si>
  <si>
    <t>Gunnersbury Catholic School</t>
  </si>
  <si>
    <t>TW8 9LB</t>
  </si>
  <si>
    <t>The Heathland School</t>
  </si>
  <si>
    <t>TW4 5JD</t>
  </si>
  <si>
    <t>Heston Community School</t>
  </si>
  <si>
    <t>TW5 0QR</t>
  </si>
  <si>
    <t>Isleworth and Syon School for Boys</t>
  </si>
  <si>
    <t>TW7 5LJ</t>
  </si>
  <si>
    <t>Kingsley Academy</t>
  </si>
  <si>
    <t>TW3 1NE</t>
  </si>
  <si>
    <t>Lady Nafisa Independent Secondary School for Girls</t>
  </si>
  <si>
    <t>TW3 2AD</t>
  </si>
  <si>
    <t>Lampton Academy</t>
  </si>
  <si>
    <t>TW3 4EP</t>
  </si>
  <si>
    <t>Oak Heights Independent School</t>
  </si>
  <si>
    <t>TW3 1JS</t>
  </si>
  <si>
    <t>Reach Academy Feltham</t>
  </si>
  <si>
    <t>TW13 5AB</t>
  </si>
  <si>
    <t>Rivers Academy West London</t>
  </si>
  <si>
    <t>TW14 9PE</t>
  </si>
  <si>
    <t>St Mark's Catholic School</t>
  </si>
  <si>
    <t>TW3 3EJ</t>
  </si>
  <si>
    <t>Marjory Kinnon School</t>
  </si>
  <si>
    <t>TW14 9QZ</t>
  </si>
  <si>
    <t>TW7 6JZ</t>
  </si>
  <si>
    <t>PPP Community School</t>
  </si>
  <si>
    <t>TW8 0BL</t>
  </si>
  <si>
    <t>The Rise Free School</t>
  </si>
  <si>
    <t>FS</t>
  </si>
  <si>
    <t>Canbury School</t>
  </si>
  <si>
    <t>Kingston upon Thames</t>
  </si>
  <si>
    <t>KT2 7LN</t>
  </si>
  <si>
    <t>Chessington Community College</t>
  </si>
  <si>
    <t>Chessington</t>
  </si>
  <si>
    <t>KT9 2JS</t>
  </si>
  <si>
    <t>Coombe Boys' School</t>
  </si>
  <si>
    <t>New Malden</t>
  </si>
  <si>
    <t>KT3 6NU</t>
  </si>
  <si>
    <t>Coombe Girls' School</t>
  </si>
  <si>
    <t>KT3 3TU</t>
  </si>
  <si>
    <t>The Hollyfield School and Sixth Form Centre</t>
  </si>
  <si>
    <t>Surbiton</t>
  </si>
  <si>
    <t>KT6 4TU</t>
  </si>
  <si>
    <t>The Holy Cross School</t>
  </si>
  <si>
    <t>KT3 5AR</t>
  </si>
  <si>
    <t>Kingston Grammar School</t>
  </si>
  <si>
    <t>KT2 6PY</t>
  </si>
  <si>
    <t>Richard Challoner School</t>
  </si>
  <si>
    <t>KT3 5PE</t>
  </si>
  <si>
    <t>Southborough High School</t>
  </si>
  <si>
    <t>KT6 5AS</t>
  </si>
  <si>
    <t>Surbiton High School</t>
  </si>
  <si>
    <t>KT1 2JT</t>
  </si>
  <si>
    <t>The Tiffin Girls' School</t>
  </si>
  <si>
    <t>KT2 5PL</t>
  </si>
  <si>
    <t>Tiffin School</t>
  </si>
  <si>
    <t>KT2 6RL</t>
  </si>
  <si>
    <t>Tolworth Girls' School &amp; Sixth Form</t>
  </si>
  <si>
    <t>KT6 7LQ</t>
  </si>
  <si>
    <t>Bedelsford School</t>
  </si>
  <si>
    <t>KT1 2QZ</t>
  </si>
  <si>
    <t>Dysart School</t>
  </si>
  <si>
    <t>KT6 6HL</t>
  </si>
  <si>
    <t>St Philip's School</t>
  </si>
  <si>
    <t>KT9 2HR</t>
  </si>
  <si>
    <t>Harris Academy Merton</t>
  </si>
  <si>
    <t>Mitcham</t>
  </si>
  <si>
    <t>CR4 1BP</t>
  </si>
  <si>
    <t>Harris Academy Morden</t>
  </si>
  <si>
    <t>Morden</t>
  </si>
  <si>
    <t>SM4 6DU</t>
  </si>
  <si>
    <t>King's College School</t>
  </si>
  <si>
    <t>SW19 4TT</t>
  </si>
  <si>
    <t>Raynes Park High School</t>
  </si>
  <si>
    <t>SW20 0JL</t>
  </si>
  <si>
    <t>Ricards Lodge High School</t>
  </si>
  <si>
    <t>SW19 7HB</t>
  </si>
  <si>
    <t>Rutlish School</t>
  </si>
  <si>
    <t>SW20 9AD</t>
  </si>
  <si>
    <t>St Mark's Church of England Academy</t>
  </si>
  <si>
    <t>CR4 1SF</t>
  </si>
  <si>
    <t>Ursuline High School Wimbledon</t>
  </si>
  <si>
    <t>SW20 8HA</t>
  </si>
  <si>
    <t>Wimbledon College</t>
  </si>
  <si>
    <t>SW19 4NS</t>
  </si>
  <si>
    <t>Wimbledon High School</t>
  </si>
  <si>
    <t>SW19 4AB</t>
  </si>
  <si>
    <t>Blossom House School</t>
  </si>
  <si>
    <t>SW20 8TG</t>
  </si>
  <si>
    <t>Cricket Green School</t>
  </si>
  <si>
    <t>CR4 3AF</t>
  </si>
  <si>
    <t>Melrose School</t>
  </si>
  <si>
    <t>CR4 3BE</t>
  </si>
  <si>
    <t>Perseid School</t>
  </si>
  <si>
    <t>SM4 5LT</t>
  </si>
  <si>
    <t>Azhar Academy</t>
  </si>
  <si>
    <t>E7 9HL</t>
  </si>
  <si>
    <t>Brampton Manor Academy</t>
  </si>
  <si>
    <t>E6 3SQ</t>
  </si>
  <si>
    <t>Chobham Academy</t>
  </si>
  <si>
    <t>E20 1BD</t>
  </si>
  <si>
    <t>Cumberland School</t>
  </si>
  <si>
    <t>E13 8SJ</t>
  </si>
  <si>
    <t>East London Science School</t>
  </si>
  <si>
    <t>E3 3DU</t>
  </si>
  <si>
    <t>Eastlea Community School</t>
  </si>
  <si>
    <t>E16 4NP</t>
  </si>
  <si>
    <t>Forest Gate Community School</t>
  </si>
  <si>
    <t>E7 9BB</t>
  </si>
  <si>
    <t>Kingsford Community School</t>
  </si>
  <si>
    <t>E6 5JG</t>
  </si>
  <si>
    <t>Langdon Academy</t>
  </si>
  <si>
    <t>E6 2PS</t>
  </si>
  <si>
    <t>Langdon School</t>
  </si>
  <si>
    <t>Lister Community School</t>
  </si>
  <si>
    <t>E13 9AE</t>
  </si>
  <si>
    <t>Little Ilford School</t>
  </si>
  <si>
    <t>E12 6ET</t>
  </si>
  <si>
    <t>London Christian Learning Centre</t>
  </si>
  <si>
    <t>E12 5AD</t>
  </si>
  <si>
    <t>Oasis Academy Silvertown</t>
  </si>
  <si>
    <t>E16 1TU</t>
  </si>
  <si>
    <t>Plashet School</t>
  </si>
  <si>
    <t>E6 1DG</t>
  </si>
  <si>
    <t>Promised Land Academy</t>
  </si>
  <si>
    <t>E13 8SR</t>
  </si>
  <si>
    <t>Quwwat Ul Islam Girls School</t>
  </si>
  <si>
    <t>E7 9NB</t>
  </si>
  <si>
    <t>Rokeby School</t>
  </si>
  <si>
    <t>E16 4DD</t>
  </si>
  <si>
    <t>The Royal Docks Community School</t>
  </si>
  <si>
    <t>E16 3HS</t>
  </si>
  <si>
    <t>St Angela's Ursuline School</t>
  </si>
  <si>
    <t>E7 8HU</t>
  </si>
  <si>
    <t>St Bonaventure's RC School</t>
  </si>
  <si>
    <t>E7 9QD</t>
  </si>
  <si>
    <t>Sarah Bonnell School</t>
  </si>
  <si>
    <t>E15 4LP</t>
  </si>
  <si>
    <t>School 21</t>
  </si>
  <si>
    <t>Stratford</t>
  </si>
  <si>
    <t>E15 4RZ</t>
  </si>
  <si>
    <t>Stratford School</t>
  </si>
  <si>
    <t>E7 9PR</t>
  </si>
  <si>
    <t>East London Independent Special School</t>
  </si>
  <si>
    <t>E15 1HB</t>
  </si>
  <si>
    <t>John F Kennedy Special School</t>
  </si>
  <si>
    <t>Bancrofts School</t>
  </si>
  <si>
    <t>Woodford Green</t>
  </si>
  <si>
    <t>IG8 0RF</t>
  </si>
  <si>
    <t>Beal High School</t>
  </si>
  <si>
    <t>Ilford</t>
  </si>
  <si>
    <t>IG4 5LP</t>
  </si>
  <si>
    <t>Caterham High School</t>
  </si>
  <si>
    <t>IG5 0QW</t>
  </si>
  <si>
    <t>Chadwell Heath Academy</t>
  </si>
  <si>
    <t>RM6 4RS</t>
  </si>
  <si>
    <t>Cranbrook</t>
  </si>
  <si>
    <t>IG1 3BD</t>
  </si>
  <si>
    <t>Forest Academy</t>
  </si>
  <si>
    <t>IG6 3TN</t>
  </si>
  <si>
    <t>Ilford County High School</t>
  </si>
  <si>
    <t>IG6 2JB</t>
  </si>
  <si>
    <t>Ilford Grammar School</t>
  </si>
  <si>
    <t>IG3 8RW</t>
  </si>
  <si>
    <t>Isaac Newton Academy</t>
  </si>
  <si>
    <t>IG1 1FY</t>
  </si>
  <si>
    <t>King Solomon High School</t>
  </si>
  <si>
    <t>IG6 3HB</t>
  </si>
  <si>
    <t>Loxford School of Science and Technology</t>
  </si>
  <si>
    <t>IG1 2UT</t>
  </si>
  <si>
    <t>Mayfield School</t>
  </si>
  <si>
    <t>RM8 1XE</t>
  </si>
  <si>
    <t>Oaks Park High School</t>
  </si>
  <si>
    <t>IG2 7PQ</t>
  </si>
  <si>
    <t>The Palmer Catholic Academy</t>
  </si>
  <si>
    <t>IG3 8EU</t>
  </si>
  <si>
    <t>Park School for Girls</t>
  </si>
  <si>
    <t>IG1 4RS</t>
  </si>
  <si>
    <t>Seven Kings High School</t>
  </si>
  <si>
    <t>IG2 7BT</t>
  </si>
  <si>
    <t>Trinity Catholic High School</t>
  </si>
  <si>
    <t>IG8 0TP</t>
  </si>
  <si>
    <t>The Ursuline Academy Ilford</t>
  </si>
  <si>
    <t>IG1 4JU</t>
  </si>
  <si>
    <t>Valentines High School</t>
  </si>
  <si>
    <t>IG2 6HX</t>
  </si>
  <si>
    <t>Wanstead High School</t>
  </si>
  <si>
    <t>E11 2JZ</t>
  </si>
  <si>
    <t>Woodbridge High School</t>
  </si>
  <si>
    <t>IG8 7DQ</t>
  </si>
  <si>
    <t>Woodford County High School</t>
  </si>
  <si>
    <t>IG8 9LA</t>
  </si>
  <si>
    <t>Little Heath School</t>
  </si>
  <si>
    <t>RM6 5RX</t>
  </si>
  <si>
    <t>The New Rush Hall School</t>
  </si>
  <si>
    <t>IG6 2LB</t>
  </si>
  <si>
    <t>Newbridge School</t>
  </si>
  <si>
    <t>RM6 4TR</t>
  </si>
  <si>
    <t>Christ's Church of England Comprehensive Secondary School</t>
  </si>
  <si>
    <t>Richmond</t>
  </si>
  <si>
    <t>TW10 6HW</t>
  </si>
  <si>
    <t>Grey Court School</t>
  </si>
  <si>
    <t>TW10 7HN</t>
  </si>
  <si>
    <t>Hampton Academy</t>
  </si>
  <si>
    <t>Hampton</t>
  </si>
  <si>
    <t>TW12 3HB</t>
  </si>
  <si>
    <t>Hampton Court House</t>
  </si>
  <si>
    <t>East Molesey</t>
  </si>
  <si>
    <t>KT8 9BS</t>
  </si>
  <si>
    <t>Hampton School</t>
  </si>
  <si>
    <t>TW12 3HD</t>
  </si>
  <si>
    <t>The Harrodian School</t>
  </si>
  <si>
    <t>SW13 9QN</t>
  </si>
  <si>
    <t>The Lady Eleanor Holles School</t>
  </si>
  <si>
    <t>TW12 3HF</t>
  </si>
  <si>
    <t>Orleans Park School</t>
  </si>
  <si>
    <t>Twickenham</t>
  </si>
  <si>
    <t>TW1 3BB</t>
  </si>
  <si>
    <t>Radnor House</t>
  </si>
  <si>
    <t>TW1 4QG</t>
  </si>
  <si>
    <t>Richmond Park Academy</t>
  </si>
  <si>
    <t>SW14 8RG</t>
  </si>
  <si>
    <t>The Royal Ballet School</t>
  </si>
  <si>
    <t>WC2E 9DA</t>
  </si>
  <si>
    <t>St Catherine's School</t>
  </si>
  <si>
    <t>TW1 4QJ</t>
  </si>
  <si>
    <t>St Paul's School</t>
  </si>
  <si>
    <t>SW13 9JT</t>
  </si>
  <si>
    <t>St Richard Reynolds Catholic High School</t>
  </si>
  <si>
    <t>TW1 4LT</t>
  </si>
  <si>
    <t>Teddington School</t>
  </si>
  <si>
    <t>Teddington</t>
  </si>
  <si>
    <t>TW11 9PJ</t>
  </si>
  <si>
    <t>Twickenham Academy</t>
  </si>
  <si>
    <t>TW2 6JW</t>
  </si>
  <si>
    <t>Waldegrave School for Girls</t>
  </si>
  <si>
    <t>TW2 5LH</t>
  </si>
  <si>
    <t>Clarendon School</t>
  </si>
  <si>
    <t>TW12 3DH</t>
  </si>
  <si>
    <t>Strathmore School</t>
  </si>
  <si>
    <t>TW10 7ED</t>
  </si>
  <si>
    <t>Carshalton Boys Sports College</t>
  </si>
  <si>
    <t>Carshalton</t>
  </si>
  <si>
    <t>SM5 1RW</t>
  </si>
  <si>
    <t>Carshalton High School for Girls</t>
  </si>
  <si>
    <t>SM5 2QX</t>
  </si>
  <si>
    <t>Cheam High School</t>
  </si>
  <si>
    <t>Sutton</t>
  </si>
  <si>
    <t>SM3 8PW</t>
  </si>
  <si>
    <t>Focus School - Carshalton Campus</t>
  </si>
  <si>
    <t>SM5 4AZ</t>
  </si>
  <si>
    <t>Glenthorne High School</t>
  </si>
  <si>
    <t>SM3 9PS</t>
  </si>
  <si>
    <t>Greenshaw High School</t>
  </si>
  <si>
    <t>SM1 3DY</t>
  </si>
  <si>
    <t>The John Fisher School</t>
  </si>
  <si>
    <t>CR8 3YP</t>
  </si>
  <si>
    <t>Nonsuch High School for Girls</t>
  </si>
  <si>
    <t>SM3 8AB</t>
  </si>
  <si>
    <t>Overton Grange School</t>
  </si>
  <si>
    <t>SM2 6TQ</t>
  </si>
  <si>
    <t>St Philomena's School</t>
  </si>
  <si>
    <t>SM5 3PS</t>
  </si>
  <si>
    <t>Stanley Park High School</t>
  </si>
  <si>
    <t>SM5 4NS</t>
  </si>
  <si>
    <t>Sutton Grammar School</t>
  </si>
  <si>
    <t>SM1 4AS</t>
  </si>
  <si>
    <t>Sutton High School</t>
  </si>
  <si>
    <t>SM1 2AX</t>
  </si>
  <si>
    <t>Wallington County Grammar School</t>
  </si>
  <si>
    <t>Wallington</t>
  </si>
  <si>
    <t>SM6 7PH</t>
  </si>
  <si>
    <t>Wallington High School for Girls</t>
  </si>
  <si>
    <t>SM6 0PH</t>
  </si>
  <si>
    <t>Wilson's School</t>
  </si>
  <si>
    <t>SM6 9JW</t>
  </si>
  <si>
    <t>Carew Academy</t>
  </si>
  <si>
    <t>SM6 7NH</t>
  </si>
  <si>
    <t>ACS</t>
  </si>
  <si>
    <t>Eagle House School Sutton</t>
  </si>
  <si>
    <t>SM2 5SJ</t>
  </si>
  <si>
    <t>Link Secondary School</t>
  </si>
  <si>
    <t>CR0 4PD</t>
  </si>
  <si>
    <t>Sherwood Park School</t>
  </si>
  <si>
    <t>SM6 7NP</t>
  </si>
  <si>
    <t>Wandle Valley School</t>
  </si>
  <si>
    <t>SM5 1LW</t>
  </si>
  <si>
    <t>Buxton School</t>
  </si>
  <si>
    <t>E11 3NN</t>
  </si>
  <si>
    <t>Chingford Foundation School</t>
  </si>
  <si>
    <t>E4 7LT</t>
  </si>
  <si>
    <t>Connaught School for Girls</t>
  </si>
  <si>
    <t>E11 4AB</t>
  </si>
  <si>
    <t>Eden Girls' School Waltham Forest</t>
  </si>
  <si>
    <t>Walthanstow</t>
  </si>
  <si>
    <t>E17 5QJ</t>
  </si>
  <si>
    <t>Forest School</t>
  </si>
  <si>
    <t>E17 3PY</t>
  </si>
  <si>
    <t>Frederick Bremer School</t>
  </si>
  <si>
    <t>E17 4EY</t>
  </si>
  <si>
    <t>George Mitchell School</t>
  </si>
  <si>
    <t>E10 5DN</t>
  </si>
  <si>
    <t>Heathcote School &amp; Science College</t>
  </si>
  <si>
    <t>E4 6ES</t>
  </si>
  <si>
    <t>Highams Park School</t>
  </si>
  <si>
    <t>E4 9PJ</t>
  </si>
  <si>
    <t>Holy Family Catholic School</t>
  </si>
  <si>
    <t>E17 3EA</t>
  </si>
  <si>
    <t>Kelmscott School</t>
  </si>
  <si>
    <t>E17 8DN</t>
  </si>
  <si>
    <t>Lammas School and Sports College</t>
  </si>
  <si>
    <t>E10 7LX</t>
  </si>
  <si>
    <t>Lantern of Knowledge Secondary School</t>
  </si>
  <si>
    <t>E10 6QT</t>
  </si>
  <si>
    <t>Leytonstone Business and Enterprise Specialist School</t>
  </si>
  <si>
    <t>E11 1JD</t>
  </si>
  <si>
    <t>Norlington School for Boys</t>
  </si>
  <si>
    <t>E10 6JZ</t>
  </si>
  <si>
    <t>Normanhurst School</t>
  </si>
  <si>
    <t>E4 7BA</t>
  </si>
  <si>
    <t>Rushcroft Foundation School</t>
  </si>
  <si>
    <t>E4 8SG</t>
  </si>
  <si>
    <t>Walthamstow Academy</t>
  </si>
  <si>
    <t>E17 5DP</t>
  </si>
  <si>
    <t>Walthamstow School for Girls</t>
  </si>
  <si>
    <t>E17 9RZ</t>
  </si>
  <si>
    <t>Willowfield Humanities College</t>
  </si>
  <si>
    <t>E17 6HL</t>
  </si>
  <si>
    <t>Belmont Park School</t>
  </si>
  <si>
    <t>E10 6DB</t>
  </si>
  <si>
    <t>Brookfield House School</t>
  </si>
  <si>
    <t>IG8 9PY</t>
  </si>
  <si>
    <t>Joseph Clarke School</t>
  </si>
  <si>
    <t>E4 9PP</t>
  </si>
  <si>
    <t>Whitefield Schools and Centre</t>
  </si>
  <si>
    <t>E17 4AZ</t>
  </si>
  <si>
    <t>William Morris School</t>
  </si>
  <si>
    <t>E17 5NT</t>
  </si>
  <si>
    <t>Abbey College</t>
  </si>
  <si>
    <t>Birmingham</t>
  </si>
  <si>
    <t>B3 1QU</t>
  </si>
  <si>
    <t>Al Huda Girls' School</t>
  </si>
  <si>
    <t>B8 1RD</t>
  </si>
  <si>
    <t>Al-Burhan Grammar School</t>
  </si>
  <si>
    <t>B11 3DW</t>
  </si>
  <si>
    <t>Al-Furqan Community College</t>
  </si>
  <si>
    <t>B11 3EY</t>
  </si>
  <si>
    <t>Al-Furqan Community College (Boys)</t>
  </si>
  <si>
    <t>B11 3BZ</t>
  </si>
  <si>
    <t>Al-Hijrah School</t>
  </si>
  <si>
    <t>B9 4US</t>
  </si>
  <si>
    <t>Al-Noor College</t>
  </si>
  <si>
    <t>B11 4RU</t>
  </si>
  <si>
    <t>The Alyssa School</t>
  </si>
  <si>
    <t>B10 0NR</t>
  </si>
  <si>
    <t>Archbishop Ilsley Catholic School</t>
  </si>
  <si>
    <t>B27 7XY</t>
  </si>
  <si>
    <t>Archway Academy</t>
  </si>
  <si>
    <t>B9 4HN</t>
  </si>
  <si>
    <t>ARK Kings Academy</t>
  </si>
  <si>
    <t>B38 9DE</t>
  </si>
  <si>
    <t>The Arthur Terry School</t>
  </si>
  <si>
    <t>Sutton Coldfield</t>
  </si>
  <si>
    <t>B74 4RZ</t>
  </si>
  <si>
    <t>Aston Manor Academy</t>
  </si>
  <si>
    <t>B6 4PZ</t>
  </si>
  <si>
    <t>Aston University Engineering Academy</t>
  </si>
  <si>
    <t>B7 4AG</t>
  </si>
  <si>
    <t>Bartley Green School A Specialist Technology and Sports College</t>
  </si>
  <si>
    <t>B32 3QJ</t>
  </si>
  <si>
    <t>The Baverstock Academy</t>
  </si>
  <si>
    <t>B14 5TL</t>
  </si>
  <si>
    <t>Birchfield Independent Girls' School</t>
  </si>
  <si>
    <t>B6 6JU</t>
  </si>
  <si>
    <t>Birmingham Ormiston Academy</t>
  </si>
  <si>
    <t>B4 7QD</t>
  </si>
  <si>
    <t>Bishop Challoner Catholic College</t>
  </si>
  <si>
    <t>B14 7EG</t>
  </si>
  <si>
    <t>Bishop Vesey's Grammar School</t>
  </si>
  <si>
    <t>B74 2NH</t>
  </si>
  <si>
    <t>Bishop Walsh Catholic School</t>
  </si>
  <si>
    <t>B76 1QT</t>
  </si>
  <si>
    <t>Bordesley Green Girls' School &amp; Sixth Form</t>
  </si>
  <si>
    <t>B9 4TR</t>
  </si>
  <si>
    <t>Bournville School and Sixth Form Centre</t>
  </si>
  <si>
    <t>B30 1QJ</t>
  </si>
  <si>
    <t>Broadway Academy</t>
  </si>
  <si>
    <t>B20 3DP</t>
  </si>
  <si>
    <t>Cardinal Wiseman Catholic Technology College</t>
  </si>
  <si>
    <t>B44 9SR</t>
  </si>
  <si>
    <t>Cockshut Hill Technology College</t>
  </si>
  <si>
    <t>B26 2HX</t>
  </si>
  <si>
    <t>Colmers School and Sixth Form College</t>
  </si>
  <si>
    <t>B45 9NY</t>
  </si>
  <si>
    <t>Cul Academy</t>
  </si>
  <si>
    <t>B6 7SS</t>
  </si>
  <si>
    <t>Dame Elizabeth Cadbury Technology College</t>
  </si>
  <si>
    <t>B30 1UL</t>
  </si>
  <si>
    <t>Darul Uloom Islamic High School</t>
  </si>
  <si>
    <t>B10 0LL</t>
  </si>
  <si>
    <t>Edgbaston High School for Girls</t>
  </si>
  <si>
    <t>B15 3TS</t>
  </si>
  <si>
    <t>Elmhurst School for Dance</t>
  </si>
  <si>
    <t>B5 7UH</t>
  </si>
  <si>
    <t>Fairfax</t>
  </si>
  <si>
    <t>B75 7JT</t>
  </si>
  <si>
    <t>Flexible Learning Centre</t>
  </si>
  <si>
    <t>B23 7RJ</t>
  </si>
  <si>
    <t>Four Dwellings Academy</t>
  </si>
  <si>
    <t>B32 1RJ</t>
  </si>
  <si>
    <t>Frankley Community High School</t>
  </si>
  <si>
    <t>B45 0EU</t>
  </si>
  <si>
    <t>Future First Independent School</t>
  </si>
  <si>
    <t>B18 7RL</t>
  </si>
  <si>
    <t>George Dixon Academy</t>
  </si>
  <si>
    <t>B16 9GD</t>
  </si>
  <si>
    <t>Golden Hillock School</t>
  </si>
  <si>
    <t>B11 2QG</t>
  </si>
  <si>
    <t>Golden Hillock School - A Park View Academy</t>
  </si>
  <si>
    <t>Great Barr School</t>
  </si>
  <si>
    <t>B44 8NU</t>
  </si>
  <si>
    <t>Greenwood Academy</t>
  </si>
  <si>
    <t>B35 7NL</t>
  </si>
  <si>
    <t>Hall Green School</t>
  </si>
  <si>
    <t>B28 0AA</t>
  </si>
  <si>
    <t>Hamstead Hall Academy</t>
  </si>
  <si>
    <t>B20 1HL</t>
  </si>
  <si>
    <t>Handsworth Grammar School</t>
  </si>
  <si>
    <t>B21 9ET</t>
  </si>
  <si>
    <t>Handsworth Wood Girls' Academy</t>
  </si>
  <si>
    <t>B20 2HL</t>
  </si>
  <si>
    <t>Harborne Academy</t>
  </si>
  <si>
    <t>B15 3JL</t>
  </si>
  <si>
    <t>Hazrat Khadijatul Kubra Girls School</t>
  </si>
  <si>
    <t>B10 0BP</t>
  </si>
  <si>
    <t>Heartlands Academy</t>
  </si>
  <si>
    <t>B7 4QR</t>
  </si>
  <si>
    <t>Highclare School</t>
  </si>
  <si>
    <t>B23 6QL</t>
  </si>
  <si>
    <t>Hillcrest School A Specialist Maths and Computing College and Sixth Form Centre</t>
  </si>
  <si>
    <t>B32 3AE</t>
  </si>
  <si>
    <t>Hodge Hill College</t>
  </si>
  <si>
    <t>B36 8HB</t>
  </si>
  <si>
    <t>Hodge Hill Girls' School</t>
  </si>
  <si>
    <t>B36 8EY</t>
  </si>
  <si>
    <t>Holte School</t>
  </si>
  <si>
    <t>B19 2EP</t>
  </si>
  <si>
    <t>Holy Trinity Catholic Media Arts College</t>
  </si>
  <si>
    <t>B10 0AX</t>
  </si>
  <si>
    <t>Holyhead School</t>
  </si>
  <si>
    <t>B21 0HN</t>
  </si>
  <si>
    <t>The International School</t>
  </si>
  <si>
    <t>B33 9UF</t>
  </si>
  <si>
    <t>Jamia Islamia Birmingham</t>
  </si>
  <si>
    <t>B11 1PL</t>
  </si>
  <si>
    <t>John Willmott School</t>
  </si>
  <si>
    <t>B75 7DY</t>
  </si>
  <si>
    <t>Kajans Hospitality &amp; Catering Studio College - Khcsc</t>
  </si>
  <si>
    <t>B6 6EL</t>
  </si>
  <si>
    <t>King Edward VI Aston School</t>
  </si>
  <si>
    <t>B6 6DJ</t>
  </si>
  <si>
    <t>King Edward VI Camp Hill School for Boys</t>
  </si>
  <si>
    <t>B14 7QJ</t>
  </si>
  <si>
    <t>King Edward VI Camp Hill School for Girls</t>
  </si>
  <si>
    <t>King Edward VI Five Ways School</t>
  </si>
  <si>
    <t>B32 4BT</t>
  </si>
  <si>
    <t>King Edward VI Handsworth School</t>
  </si>
  <si>
    <t>B21 9AR</t>
  </si>
  <si>
    <t>King Edward VI High School for Girls</t>
  </si>
  <si>
    <t>B15 2UB</t>
  </si>
  <si>
    <t>King Edward VI Sheldon Heath Academy</t>
  </si>
  <si>
    <t>B26 2RZ</t>
  </si>
  <si>
    <t>King Edward's School</t>
  </si>
  <si>
    <t>B15 2UA</t>
  </si>
  <si>
    <t>Kings Heath Boys Mathematics and Computing College</t>
  </si>
  <si>
    <t>B13 0RJ</t>
  </si>
  <si>
    <t>King's Norton Boys' School</t>
  </si>
  <si>
    <t>B30 1DY</t>
  </si>
  <si>
    <t>Kings Norton Girls' School</t>
  </si>
  <si>
    <t>B30 1HW</t>
  </si>
  <si>
    <t>Kingsbury School and Sports College</t>
  </si>
  <si>
    <t>B24 8RE</t>
  </si>
  <si>
    <t>Lordswood Boys' School</t>
  </si>
  <si>
    <t>B17 8BJ</t>
  </si>
  <si>
    <t>Lordswood Girls' School and Sixth Form Centre</t>
  </si>
  <si>
    <t>B17 8QB</t>
  </si>
  <si>
    <t>Mander Portman Woodward Independent College</t>
  </si>
  <si>
    <t>B15 3AU</t>
  </si>
  <si>
    <t>Moseley School</t>
  </si>
  <si>
    <t>B13 9UU</t>
  </si>
  <si>
    <t>Ninestiles School, an Academy</t>
  </si>
  <si>
    <t>B27 7QG</t>
  </si>
  <si>
    <t>Nishkam High School</t>
  </si>
  <si>
    <t>B19 2LF</t>
  </si>
  <si>
    <t>North Birmingham Academy</t>
  </si>
  <si>
    <t>B44 0HF</t>
  </si>
  <si>
    <t>Park View School the Academy of Mathematics and Science</t>
  </si>
  <si>
    <t>B8 3HG</t>
  </si>
  <si>
    <t>Perry Beeches II The Free School</t>
  </si>
  <si>
    <t>B3 1SJ</t>
  </si>
  <si>
    <t>Perry Beeches III the Free School</t>
  </si>
  <si>
    <t>B15 1LZ</t>
  </si>
  <si>
    <t>Perry Beeches IV - The Free School</t>
  </si>
  <si>
    <t>B1 3AA</t>
  </si>
  <si>
    <t>Perry Beeches the Academy</t>
  </si>
  <si>
    <t>B42 2PY</t>
  </si>
  <si>
    <t>Plantsbrook School</t>
  </si>
  <si>
    <t>B72 1RB</t>
  </si>
  <si>
    <t>B15 2UR</t>
  </si>
  <si>
    <t>Queensbridge School</t>
  </si>
  <si>
    <t>B13 8QB</t>
  </si>
  <si>
    <t>Redstone Educational Academy</t>
  </si>
  <si>
    <t>B12 9AN</t>
  </si>
  <si>
    <t>St Alban's Academy</t>
  </si>
  <si>
    <t>B12 0YH</t>
  </si>
  <si>
    <t>St Edmund Campion Catholic School &amp; Sixth Form Centre</t>
  </si>
  <si>
    <t>B23 5XA</t>
  </si>
  <si>
    <t>St George's School Edgbaston</t>
  </si>
  <si>
    <t>B15 1RX</t>
  </si>
  <si>
    <t>St John Wall Catholic School - A Specialist Humanities College</t>
  </si>
  <si>
    <t>B21 8HH</t>
  </si>
  <si>
    <t>St Paul's</t>
  </si>
  <si>
    <t>B12 8NJ</t>
  </si>
  <si>
    <t>St Paul's School for Girls</t>
  </si>
  <si>
    <t>B16 9SL</t>
  </si>
  <si>
    <t>St Thomas Aquinas Catholic School</t>
  </si>
  <si>
    <t>B38 8AP</t>
  </si>
  <si>
    <t>Saltley School and Specialist Science College</t>
  </si>
  <si>
    <t>B9 5RX</t>
  </si>
  <si>
    <t>Selly Park Technology College for Girls</t>
  </si>
  <si>
    <t>B29 7PH</t>
  </si>
  <si>
    <t>Shenley Academy</t>
  </si>
  <si>
    <t>B29 4HE</t>
  </si>
  <si>
    <t>Small Heath School</t>
  </si>
  <si>
    <t>B10 9RX</t>
  </si>
  <si>
    <t>Sporting Edge Independent School</t>
  </si>
  <si>
    <t>B19 2YX</t>
  </si>
  <si>
    <t>Starbank School</t>
  </si>
  <si>
    <t>B10 9LR</t>
  </si>
  <si>
    <t>Stockland Green School</t>
  </si>
  <si>
    <t>B23 7JH</t>
  </si>
  <si>
    <t>Sutton Coldfield Grammar School for Girls</t>
  </si>
  <si>
    <t>B73 5PT</t>
  </si>
  <si>
    <t>Swanshurst School</t>
  </si>
  <si>
    <t>B13 0TW</t>
  </si>
  <si>
    <t>TLG - South East Birmingham</t>
  </si>
  <si>
    <t>B14 4BN</t>
  </si>
  <si>
    <t>TLG North Birmingham</t>
  </si>
  <si>
    <t>B44 9SH</t>
  </si>
  <si>
    <t>Turves Green Boys' School</t>
  </si>
  <si>
    <t>B31 4BS</t>
  </si>
  <si>
    <t>Turves Green Girls' School and Technology College</t>
  </si>
  <si>
    <t>B31 4BP</t>
  </si>
  <si>
    <t>Ward End Community College</t>
  </si>
  <si>
    <t>B8 2LS</t>
  </si>
  <si>
    <t>Washwood Heath Academy</t>
  </si>
  <si>
    <t>B8 2AS</t>
  </si>
  <si>
    <t>B9 5QA</t>
  </si>
  <si>
    <t>Waverley Studio College</t>
  </si>
  <si>
    <t>Wheelers Lane Technology College</t>
  </si>
  <si>
    <t>B13 0SF</t>
  </si>
  <si>
    <t>Woodstock Girls' School</t>
  </si>
  <si>
    <t>B13 9BB</t>
  </si>
  <si>
    <t>Yardleys School</t>
  </si>
  <si>
    <t>Baskerville School</t>
  </si>
  <si>
    <t>B17 9TS</t>
  </si>
  <si>
    <t>Blue River Academy</t>
  </si>
  <si>
    <t>B11 2NE</t>
  </si>
  <si>
    <t>Braidwood School for the Deaf</t>
  </si>
  <si>
    <t>B36 8AF</t>
  </si>
  <si>
    <t>Calthorpe School Sports College</t>
  </si>
  <si>
    <t>B12 0TJ</t>
  </si>
  <si>
    <t>Fox Hollies School and Performing Arts College</t>
  </si>
  <si>
    <t>Hallmoor School</t>
  </si>
  <si>
    <t>B33 9QY</t>
  </si>
  <si>
    <t>Hunters Hill Technology College</t>
  </si>
  <si>
    <t>Bromsgrove</t>
  </si>
  <si>
    <t>B60 1QD</t>
  </si>
  <si>
    <t>Lindsworth School</t>
  </si>
  <si>
    <t>B30 3QA</t>
  </si>
  <si>
    <t>B19 1HJ</t>
  </si>
  <si>
    <t>Oscott Manor School</t>
  </si>
  <si>
    <t>B44 9SP</t>
  </si>
  <si>
    <t>Pathway to Success at Kingsbury Training</t>
  </si>
  <si>
    <t>B23 6AG</t>
  </si>
  <si>
    <t>Priestley Smith School</t>
  </si>
  <si>
    <t>Queensbury School</t>
  </si>
  <si>
    <t>B24 8BL</t>
  </si>
  <si>
    <t>R.Y.A.N Education Academy</t>
  </si>
  <si>
    <t>B11 1LF</t>
  </si>
  <si>
    <t>Rightrack</t>
  </si>
  <si>
    <t>B8 3TE</t>
  </si>
  <si>
    <t>Selly Oak Trust School</t>
  </si>
  <si>
    <t>B29 6HZ</t>
  </si>
  <si>
    <t>Spring Hill High School</t>
  </si>
  <si>
    <t>B23 7PG</t>
  </si>
  <si>
    <t>Uffculme School</t>
  </si>
  <si>
    <t>Values Academy</t>
  </si>
  <si>
    <t>B18 5AQ</t>
  </si>
  <si>
    <t>Victoria School</t>
  </si>
  <si>
    <t>B31 1LD</t>
  </si>
  <si>
    <t>Wilson Stuart School</t>
  </si>
  <si>
    <t>B23 7AT</t>
  </si>
  <si>
    <t>Bablake School</t>
  </si>
  <si>
    <t>Coventry</t>
  </si>
  <si>
    <t>CV1 4AU</t>
  </si>
  <si>
    <t>Barr's Hill School and Community College</t>
  </si>
  <si>
    <t>CV1 4BU</t>
  </si>
  <si>
    <t>Bishop Ullathorne Catholic School</t>
  </si>
  <si>
    <t>CV3 6BH</t>
  </si>
  <si>
    <t>Blue Coat Church of England School and Music College</t>
  </si>
  <si>
    <t>CV1 2BA</t>
  </si>
  <si>
    <t>Caludon Castle School</t>
  </si>
  <si>
    <t>CV2 5BD</t>
  </si>
  <si>
    <t>Cardinal Newman Catholic School A Specialist Arts and Community College</t>
  </si>
  <si>
    <t>CV6 2FR</t>
  </si>
  <si>
    <t>Cardinal Wiseman Catholic School and Language College</t>
  </si>
  <si>
    <t>CV2 2AJ</t>
  </si>
  <si>
    <t>Coundon Court</t>
  </si>
  <si>
    <t>CV6 2AJ</t>
  </si>
  <si>
    <t>Coventry Muslim School</t>
  </si>
  <si>
    <t>CV6 5JQ</t>
  </si>
  <si>
    <t>Eden Girls' School Coventry</t>
  </si>
  <si>
    <t>CV1 4JN</t>
  </si>
  <si>
    <t>Ernesford Grange Community Academy</t>
  </si>
  <si>
    <t>CV3 2QD</t>
  </si>
  <si>
    <t>Ernesford Grange Community School</t>
  </si>
  <si>
    <t>Finham Park School</t>
  </si>
  <si>
    <t>CV3 6EA</t>
  </si>
  <si>
    <t>Focus School - Coventry Campus</t>
  </si>
  <si>
    <t>CV6 4LX</t>
  </si>
  <si>
    <t>Foxford School and Community Arts College</t>
  </si>
  <si>
    <t>CV6 6BB</t>
  </si>
  <si>
    <t>Grace Academy Coventry</t>
  </si>
  <si>
    <t>CV2 2RH</t>
  </si>
  <si>
    <t>King Henry VIII School</t>
  </si>
  <si>
    <t>CV3 6AQ</t>
  </si>
  <si>
    <t>Lyng Hall School</t>
  </si>
  <si>
    <t>CV2 3JS</t>
  </si>
  <si>
    <t>Pattison College</t>
  </si>
  <si>
    <t>CV3 1FQ</t>
  </si>
  <si>
    <t>President Kennedy School and Community College</t>
  </si>
  <si>
    <t>CV6 4GL</t>
  </si>
  <si>
    <t>Seva School</t>
  </si>
  <si>
    <t>CV2 3DN</t>
  </si>
  <si>
    <t>Sidney Stringer Academy</t>
  </si>
  <si>
    <t>CV1 5LY</t>
  </si>
  <si>
    <t>Stoke Park School and Community Technology College</t>
  </si>
  <si>
    <t>CV2 4JW</t>
  </si>
  <si>
    <t>Tile Hill Wood School and Language College</t>
  </si>
  <si>
    <t>CV4 9PW</t>
  </si>
  <si>
    <t>The Westwood Academy</t>
  </si>
  <si>
    <t>CV4 8DY</t>
  </si>
  <si>
    <t>Whitley Academy</t>
  </si>
  <si>
    <t>CV3 4BD</t>
  </si>
  <si>
    <t>WMG Academy for Young Engineers</t>
  </si>
  <si>
    <t>Woodlands Academy</t>
  </si>
  <si>
    <t>CV5 7FF</t>
  </si>
  <si>
    <t>Alice Stevens School</t>
  </si>
  <si>
    <t>CV3 4DE</t>
  </si>
  <si>
    <t>Baginton Fields School</t>
  </si>
  <si>
    <t>CV3 4EA</t>
  </si>
  <si>
    <t>Corley Centre</t>
  </si>
  <si>
    <t>CV7 8AZ</t>
  </si>
  <si>
    <t>Sherbourne Fields School</t>
  </si>
  <si>
    <t>CV6 1PS</t>
  </si>
  <si>
    <t>Woodfield</t>
  </si>
  <si>
    <t>CV4 7AB</t>
  </si>
  <si>
    <t>Bishop Milner Catholic College</t>
  </si>
  <si>
    <t>Dudley</t>
  </si>
  <si>
    <t>DY1 3BY</t>
  </si>
  <si>
    <t>Black Country Wheels</t>
  </si>
  <si>
    <t>Stourbridge</t>
  </si>
  <si>
    <t>DY9 7ND</t>
  </si>
  <si>
    <t>Castle High School and Visual Arts College</t>
  </si>
  <si>
    <t>DY1 3JE</t>
  </si>
  <si>
    <t>The Coseley School</t>
  </si>
  <si>
    <t>Bilston</t>
  </si>
  <si>
    <t>WV14 9JW</t>
  </si>
  <si>
    <t>The Crestwood School</t>
  </si>
  <si>
    <t>Kingswinford</t>
  </si>
  <si>
    <t>DY6 8QG</t>
  </si>
  <si>
    <t>The Dormston School</t>
  </si>
  <si>
    <t>DY3 1SN</t>
  </si>
  <si>
    <t>The Earls High School</t>
  </si>
  <si>
    <t>Halesowen</t>
  </si>
  <si>
    <t>B63 3SL</t>
  </si>
  <si>
    <t>Ellowes Hall Sports College</t>
  </si>
  <si>
    <t>DY3 2JH</t>
  </si>
  <si>
    <t>Elmfield Rudolf Steiner School Limited</t>
  </si>
  <si>
    <t>DY8 2EA</t>
  </si>
  <si>
    <t>The High Arcal School</t>
  </si>
  <si>
    <t>DY3 1BP</t>
  </si>
  <si>
    <t>The Hillcrest School and Community College</t>
  </si>
  <si>
    <t>DY2 0PB</t>
  </si>
  <si>
    <t>The Holly Hall Academy</t>
  </si>
  <si>
    <t>DY1 2DU</t>
  </si>
  <si>
    <t>The Kingswinford School &amp; Science College</t>
  </si>
  <si>
    <t>DY6 7AD</t>
  </si>
  <si>
    <t>Leasowes High School</t>
  </si>
  <si>
    <t>B62 8PJ</t>
  </si>
  <si>
    <t>New Hall Theatre Project</t>
  </si>
  <si>
    <t>B63 4HY</t>
  </si>
  <si>
    <t>Old Swinford Hospital</t>
  </si>
  <si>
    <t>DY8 1QX</t>
  </si>
  <si>
    <t>Pedmore Technology College and Community School</t>
  </si>
  <si>
    <t>DY9 7HS</t>
  </si>
  <si>
    <t>Redhill School and Specialist Language College</t>
  </si>
  <si>
    <t>DY8 1JX</t>
  </si>
  <si>
    <t>Ridgewood High School</t>
  </si>
  <si>
    <t>DY8 3NQ</t>
  </si>
  <si>
    <t>Summerhill School</t>
  </si>
  <si>
    <t>DY6 9XE</t>
  </si>
  <si>
    <t>Thorns Community College</t>
  </si>
  <si>
    <t>Brierley Hill</t>
  </si>
  <si>
    <t>DY5 2NU</t>
  </si>
  <si>
    <t>Windsor High School and Sixth Form</t>
  </si>
  <si>
    <t>B63 4BB</t>
  </si>
  <si>
    <t>The Wordsley School Business &amp; Enterprise &amp; Music College</t>
  </si>
  <si>
    <t>DY8 5SP</t>
  </si>
  <si>
    <t>The Brier School</t>
  </si>
  <si>
    <t>DY6 8QN</t>
  </si>
  <si>
    <t>Halesbury School</t>
  </si>
  <si>
    <t>B62 9DR</t>
  </si>
  <si>
    <t>The Old Park School</t>
  </si>
  <si>
    <t>DY5 2JY</t>
  </si>
  <si>
    <t>Pens Meadow School</t>
  </si>
  <si>
    <t>DY8 5ST</t>
  </si>
  <si>
    <t>Rosewood School</t>
  </si>
  <si>
    <t>WV14 8XJ</t>
  </si>
  <si>
    <t>The Sutton School and Specialist College</t>
  </si>
  <si>
    <t>The ACE Academy</t>
  </si>
  <si>
    <t>Tipton</t>
  </si>
  <si>
    <t>DY4 7NR</t>
  </si>
  <si>
    <t>Bristnall Hall Academy</t>
  </si>
  <si>
    <t>Oldbury</t>
  </si>
  <si>
    <t>B68 9PA</t>
  </si>
  <si>
    <t>George Salter Academy</t>
  </si>
  <si>
    <t>West Bromwich</t>
  </si>
  <si>
    <t>B70 9UW</t>
  </si>
  <si>
    <t>Holly Lodge Foundation High School College of Science</t>
  </si>
  <si>
    <t>Smethwick</t>
  </si>
  <si>
    <t>B67 7JG</t>
  </si>
  <si>
    <t>Oldbury Academy</t>
  </si>
  <si>
    <t>B68 8NE</t>
  </si>
  <si>
    <t>Ormiston Forge Academy</t>
  </si>
  <si>
    <t>Cradley Heath</t>
  </si>
  <si>
    <t>B64 6QU</t>
  </si>
  <si>
    <t>Ormiston Sandwell Community Academy</t>
  </si>
  <si>
    <t>B69 2HE</t>
  </si>
  <si>
    <t>Perryfields High School Specialist Maths and Computing College</t>
  </si>
  <si>
    <t>B68 0RG</t>
  </si>
  <si>
    <t>The Phoenix Collegiate</t>
  </si>
  <si>
    <t>West Bromich</t>
  </si>
  <si>
    <t>B71 2BX</t>
  </si>
  <si>
    <t>Q3 Academy</t>
  </si>
  <si>
    <t>B43 7SD</t>
  </si>
  <si>
    <t>RSA Academy</t>
  </si>
  <si>
    <t>DY4 0BZ</t>
  </si>
  <si>
    <t>St Michael's CE High School</t>
  </si>
  <si>
    <t>Rowley Regis</t>
  </si>
  <si>
    <t>B65 9AN</t>
  </si>
  <si>
    <t>Sandwell Academy</t>
  </si>
  <si>
    <t>B71 4LG</t>
  </si>
  <si>
    <t>Shireland Collegiate Academy</t>
  </si>
  <si>
    <t>B66 4ND</t>
  </si>
  <si>
    <t>Stuart Bathurst Catholic High School College of Performing Arts</t>
  </si>
  <si>
    <t>Wednesbury</t>
  </si>
  <si>
    <t>WS10 9QS</t>
  </si>
  <si>
    <t>Wodensborough Community Technology College</t>
  </si>
  <si>
    <t>WS10 0DR</t>
  </si>
  <si>
    <t>Wodensborough Ormiston Academy</t>
  </si>
  <si>
    <t>Wood Green Academy</t>
  </si>
  <si>
    <t>WS10 9QU</t>
  </si>
  <si>
    <t>Bloomfield College</t>
  </si>
  <si>
    <t>DY4 9ER</t>
  </si>
  <si>
    <t>The Meadows Sports College</t>
  </si>
  <si>
    <t>B69 3BU</t>
  </si>
  <si>
    <t>Shenstone Lodge School</t>
  </si>
  <si>
    <t>Lichfield</t>
  </si>
  <si>
    <t>WS14 0LB</t>
  </si>
  <si>
    <t>The Westminster School</t>
  </si>
  <si>
    <t>Alderbrook School</t>
  </si>
  <si>
    <t>Solihull</t>
  </si>
  <si>
    <t>B91 1SN</t>
  </si>
  <si>
    <t>Arden</t>
  </si>
  <si>
    <t>B93 0PT</t>
  </si>
  <si>
    <t>CTC Kingshurst Academy</t>
  </si>
  <si>
    <t>B37 6NU</t>
  </si>
  <si>
    <t>Grace Academy Solihull</t>
  </si>
  <si>
    <t>B37 5JS</t>
  </si>
  <si>
    <t>Heart of England School</t>
  </si>
  <si>
    <t>CV7 7FW</t>
  </si>
  <si>
    <t>John Henry Newman Catholic College</t>
  </si>
  <si>
    <t>B37 5GA</t>
  </si>
  <si>
    <t>Langley School, Specialist College for the Performing Arts, Languages and Training</t>
  </si>
  <si>
    <t>B92 7ER</t>
  </si>
  <si>
    <t>Light Hall School</t>
  </si>
  <si>
    <t>B90 2PZ</t>
  </si>
  <si>
    <t>Lode Heath School</t>
  </si>
  <si>
    <t>B91 2HW</t>
  </si>
  <si>
    <t>Lyndon School</t>
  </si>
  <si>
    <t>B92 8EJ</t>
  </si>
  <si>
    <t>Park Hall Academy</t>
  </si>
  <si>
    <t>B36 9HF</t>
  </si>
  <si>
    <t>Saint Martin's School</t>
  </si>
  <si>
    <t>B91 3EN</t>
  </si>
  <si>
    <t>St Peter's Catholic School and Specialist Science College</t>
  </si>
  <si>
    <t>B91 3NZ</t>
  </si>
  <si>
    <t>Smith's Wood Sports College</t>
  </si>
  <si>
    <t>B36 0UE</t>
  </si>
  <si>
    <t>Solihull School</t>
  </si>
  <si>
    <t>B91 3DJ</t>
  </si>
  <si>
    <t>Tudor Grange Academy</t>
  </si>
  <si>
    <t>B91 3PD</t>
  </si>
  <si>
    <t>Forest Oak School</t>
  </si>
  <si>
    <t>Hazel Oak School</t>
  </si>
  <si>
    <t>B90 2AZ</t>
  </si>
  <si>
    <t>Merstone School</t>
  </si>
  <si>
    <t>Oaklands</t>
  </si>
  <si>
    <t>B36 9LF</t>
  </si>
  <si>
    <t>Reynalds Cross School</t>
  </si>
  <si>
    <t>Abu Bakr Boys School</t>
  </si>
  <si>
    <t>Walsall</t>
  </si>
  <si>
    <t>WS2 7AN</t>
  </si>
  <si>
    <t>Abu Bakr Girls School</t>
  </si>
  <si>
    <t>WS1 4JJ</t>
  </si>
  <si>
    <t>Aldridge School - A Science College</t>
  </si>
  <si>
    <t>WS9 0BG</t>
  </si>
  <si>
    <t>Barr Beacon School</t>
  </si>
  <si>
    <t>WS9 0RF</t>
  </si>
  <si>
    <t>Black Country UTC</t>
  </si>
  <si>
    <t>WS3 2PA</t>
  </si>
  <si>
    <t>Blue Coat Church of England Academy, Walsall</t>
  </si>
  <si>
    <t>WS1 2ND</t>
  </si>
  <si>
    <t>Brownhills School</t>
  </si>
  <si>
    <t>WS8 7QG</t>
  </si>
  <si>
    <t>Emmanuel School</t>
  </si>
  <si>
    <t>WS2 8PR</t>
  </si>
  <si>
    <t>Grace Academy Darlaston</t>
  </si>
  <si>
    <t>WS10 8QJ</t>
  </si>
  <si>
    <t>Hydesville Tower School</t>
  </si>
  <si>
    <t>WS1 2QG</t>
  </si>
  <si>
    <t>Joseph Leckie Academy</t>
  </si>
  <si>
    <t>WS5 4PG</t>
  </si>
  <si>
    <t>The Mirus Academy</t>
  </si>
  <si>
    <t>WS2 7NR</t>
  </si>
  <si>
    <t>Palfrey Girls School</t>
  </si>
  <si>
    <t>WS1 4AB</t>
  </si>
  <si>
    <t>Pool Hayes Arts and Community School</t>
  </si>
  <si>
    <t>Willenhall</t>
  </si>
  <si>
    <t>WV12 4QZ</t>
  </si>
  <si>
    <t>Queen Mary's Grammar School</t>
  </si>
  <si>
    <t>WS1 2PG</t>
  </si>
  <si>
    <t>Queen Mary's High School</t>
  </si>
  <si>
    <t>WS4 2AE</t>
  </si>
  <si>
    <t>St Francis of Assisi Catholic Technology College</t>
  </si>
  <si>
    <t>WS9 0RN</t>
  </si>
  <si>
    <t>St Thomas More Catholic School, Willenhall</t>
  </si>
  <si>
    <t>WV14 7BL</t>
  </si>
  <si>
    <t>Second Chances</t>
  </si>
  <si>
    <t>WS1 1RR</t>
  </si>
  <si>
    <t>Shelfield Community Academy</t>
  </si>
  <si>
    <t>WS4 1BW</t>
  </si>
  <si>
    <t>Shire Oak Academy</t>
  </si>
  <si>
    <t>WS9 9PA</t>
  </si>
  <si>
    <t>The Streetly Academy</t>
  </si>
  <si>
    <t>B74 2EX</t>
  </si>
  <si>
    <t>Walsall Academy</t>
  </si>
  <si>
    <t>WS3 3LX</t>
  </si>
  <si>
    <t>Walsall Studio School</t>
  </si>
  <si>
    <t>WS1 1RL</t>
  </si>
  <si>
    <t>West Walsall E-ACT Academy</t>
  </si>
  <si>
    <t>WS2 9UA</t>
  </si>
  <si>
    <t>Willenhall E-ACT Academy</t>
  </si>
  <si>
    <t>WV12 4BD</t>
  </si>
  <si>
    <t>Castle Business and Enterprise College</t>
  </si>
  <si>
    <t>WS3 2ED</t>
  </si>
  <si>
    <t>Elmwood School</t>
  </si>
  <si>
    <t>WS4 1EG</t>
  </si>
  <si>
    <t>The Jane Lane School, A College for Cognition &amp; Learning</t>
  </si>
  <si>
    <t>WS2 0JH</t>
  </si>
  <si>
    <t>Mary Elliot School</t>
  </si>
  <si>
    <t>Aldersley High School</t>
  </si>
  <si>
    <t>Wolverhampton</t>
  </si>
  <si>
    <t>WV8 1RT</t>
  </si>
  <si>
    <t>Colton Hills Community School</t>
  </si>
  <si>
    <t>WV4 5DG</t>
  </si>
  <si>
    <t>Coppice Performing Arts School</t>
  </si>
  <si>
    <t>WV11 2QE</t>
  </si>
  <si>
    <t>Deansfield Community School, Specialists In Media Arts</t>
  </si>
  <si>
    <t>WV1 2BH</t>
  </si>
  <si>
    <t>Heath Park</t>
  </si>
  <si>
    <t>WV11 1RD</t>
  </si>
  <si>
    <t>Highfields School</t>
  </si>
  <si>
    <t>WV4 4NT</t>
  </si>
  <si>
    <t>The King's Church of England School</t>
  </si>
  <si>
    <t>WV6 8XG</t>
  </si>
  <si>
    <t>Moreton Community School</t>
  </si>
  <si>
    <t>WV10 8BY</t>
  </si>
  <si>
    <t>Moseley Park</t>
  </si>
  <si>
    <t>WV14 6LU</t>
  </si>
  <si>
    <t>North East Wolverhampton Academy</t>
  </si>
  <si>
    <t>WV10 6SE</t>
  </si>
  <si>
    <t>Our Lady and St Chad Catholic Sports College</t>
  </si>
  <si>
    <t>WV10 8BL</t>
  </si>
  <si>
    <t>The Royal Wolverhampton School</t>
  </si>
  <si>
    <t>WV3 0EG</t>
  </si>
  <si>
    <t>St Edmunds Catholic School, A Specialist Mathematics &amp; Computing College</t>
  </si>
  <si>
    <t>WV3 9DU</t>
  </si>
  <si>
    <t>St Peter's Collegiate Church of England School</t>
  </si>
  <si>
    <t>Smestow School, A Specialist Sports College</t>
  </si>
  <si>
    <t>WV3 8HU</t>
  </si>
  <si>
    <t>South Wolverhampton and Bilston Academy</t>
  </si>
  <si>
    <t>WV14 0LN</t>
  </si>
  <si>
    <t>Tettenhall College Incorporated</t>
  </si>
  <si>
    <t>WV6 8QX</t>
  </si>
  <si>
    <t>Wednesfield High School, A Specialist Engineering College</t>
  </si>
  <si>
    <t>WV11 3ES</t>
  </si>
  <si>
    <t>Wolverhampton Girls' High School</t>
  </si>
  <si>
    <t>WV6 0BY</t>
  </si>
  <si>
    <t>Wolverhampton Grammar School</t>
  </si>
  <si>
    <t>WV3 9RB</t>
  </si>
  <si>
    <t>Green Park School</t>
  </si>
  <si>
    <t>WV14 6EH</t>
  </si>
  <si>
    <t>New Park School</t>
  </si>
  <si>
    <t>WV6 0UB</t>
  </si>
  <si>
    <t>Penn Fields School</t>
  </si>
  <si>
    <t>Penn Hall School</t>
  </si>
  <si>
    <t>WV4 5HP</t>
  </si>
  <si>
    <t>Tettenhall Wood School</t>
  </si>
  <si>
    <t>WV6 8XF</t>
  </si>
  <si>
    <t>Westcroft Sport and Vocational College</t>
  </si>
  <si>
    <t>WV10 8NZ</t>
  </si>
  <si>
    <t>All Saints Catholic High School</t>
  </si>
  <si>
    <t>Knowsley</t>
  </si>
  <si>
    <t>L33 8XF</t>
  </si>
  <si>
    <t>Halewood Academy</t>
  </si>
  <si>
    <t>L26 1UU</t>
  </si>
  <si>
    <t>Huyton Arts &amp; Sports Centre for Learning (Community)</t>
  </si>
  <si>
    <t>Liverpool</t>
  </si>
  <si>
    <t>L36 6DG</t>
  </si>
  <si>
    <t>Kirkby High School</t>
  </si>
  <si>
    <t>L32 9PP</t>
  </si>
  <si>
    <t>Knowsley Park Centre for Learning</t>
  </si>
  <si>
    <t>L34 3NB</t>
  </si>
  <si>
    <t>Lord Derby Academy</t>
  </si>
  <si>
    <t>Merseyside</t>
  </si>
  <si>
    <t>St Edmund Arrowsmith Catholic Centre for Learning (VA)</t>
  </si>
  <si>
    <t>L35 2XG</t>
  </si>
  <si>
    <t>Alt Bridge Secondary Support Centre</t>
  </si>
  <si>
    <t>L36 7TA</t>
  </si>
  <si>
    <t>Bluebell Park School</t>
  </si>
  <si>
    <t>L32 3XP</t>
  </si>
  <si>
    <t>Finch Woods Academy</t>
  </si>
  <si>
    <t>L26 0TY</t>
  </si>
  <si>
    <t>Highfield School</t>
  </si>
  <si>
    <t>Lawrence House</t>
  </si>
  <si>
    <t>L36 5SJ</t>
  </si>
  <si>
    <t>Springfield/Elms Federation At Bluebell Park</t>
  </si>
  <si>
    <t>Kirkby</t>
  </si>
  <si>
    <t>The Academy of St Francis of Assisi</t>
  </si>
  <si>
    <t>L6 7UR</t>
  </si>
  <si>
    <t>Alsop High School Technology &amp; Applied Learning Specialist College</t>
  </si>
  <si>
    <t>L4 6SH</t>
  </si>
  <si>
    <t>Archbishop Beck Catholic Sports College</t>
  </si>
  <si>
    <t>L9 9AF</t>
  </si>
  <si>
    <t>Archbishop Blanch CofE VA High School, A Technology College and Training School</t>
  </si>
  <si>
    <t>L7 3EA</t>
  </si>
  <si>
    <t>Assess Education</t>
  </si>
  <si>
    <t>L15 4LP</t>
  </si>
  <si>
    <t>Auckland College</t>
  </si>
  <si>
    <t>L17 4LE</t>
  </si>
  <si>
    <t>Bellerive FCJ Catholic College</t>
  </si>
  <si>
    <t>L8 3SB</t>
  </si>
  <si>
    <t>The Belvedere Academy</t>
  </si>
  <si>
    <t>L8 3TF</t>
  </si>
  <si>
    <t>The Blue Coat School</t>
  </si>
  <si>
    <t>L15 9EE</t>
  </si>
  <si>
    <t>Broadgreen International School, A Technology College</t>
  </si>
  <si>
    <t>L13 5UQ</t>
  </si>
  <si>
    <t>Broughton Hall High School, A Technology College</t>
  </si>
  <si>
    <t>L12 9HJ</t>
  </si>
  <si>
    <t>Calderstones School</t>
  </si>
  <si>
    <t>L18 3HS</t>
  </si>
  <si>
    <t>Cardinal Heenan Catholic High School</t>
  </si>
  <si>
    <t>L12 9HZ</t>
  </si>
  <si>
    <t>Childwall Sports &amp; Science Academy</t>
  </si>
  <si>
    <t>L15 6XZ</t>
  </si>
  <si>
    <t>Christian Fellowship School</t>
  </si>
  <si>
    <t>L7 3HL</t>
  </si>
  <si>
    <t>The De La Salle Academy</t>
  </si>
  <si>
    <t>L11 4SG</t>
  </si>
  <si>
    <t>Enterprise South Liverpool Academy</t>
  </si>
  <si>
    <t>L19 5NY</t>
  </si>
  <si>
    <t>Fazakerley High School</t>
  </si>
  <si>
    <t>L10 1LB</t>
  </si>
  <si>
    <t>Foro</t>
  </si>
  <si>
    <t>L3 5NB</t>
  </si>
  <si>
    <t>Gateacre School</t>
  </si>
  <si>
    <t>L25 2RW</t>
  </si>
  <si>
    <t>Holly Lodge Girls' College</t>
  </si>
  <si>
    <t>L13 0AE</t>
  </si>
  <si>
    <t>King David High School</t>
  </si>
  <si>
    <t>L15 6UZ</t>
  </si>
  <si>
    <t>Liverpool College</t>
  </si>
  <si>
    <t>L18 8BG</t>
  </si>
  <si>
    <t>Liverpool Life Sciences UTC</t>
  </si>
  <si>
    <t>L1 0BS</t>
  </si>
  <si>
    <t>North Liverpool Academy</t>
  </si>
  <si>
    <t>L5 0SQ</t>
  </si>
  <si>
    <t>Notre Dame Catholic College</t>
  </si>
  <si>
    <t>L5 5AF</t>
  </si>
  <si>
    <t>Parklands High School</t>
  </si>
  <si>
    <t>L24 2RZ</t>
  </si>
  <si>
    <t>St Edward's College</t>
  </si>
  <si>
    <t>L12 1LF</t>
  </si>
  <si>
    <t>St Francis Xavier's College</t>
  </si>
  <si>
    <t>L25 6EG</t>
  </si>
  <si>
    <t>St Hilda's Church of England High School</t>
  </si>
  <si>
    <t>L17 3AL</t>
  </si>
  <si>
    <t>St John Bosco Arts College</t>
  </si>
  <si>
    <t>Croxteth</t>
  </si>
  <si>
    <t>L11 9DQ</t>
  </si>
  <si>
    <t>St Julie's Catholic High School</t>
  </si>
  <si>
    <t>L25 7TN</t>
  </si>
  <si>
    <t>St Margaret's Church of England Academy</t>
  </si>
  <si>
    <t>L17 6AB</t>
  </si>
  <si>
    <t>The Studio School Liverpool</t>
  </si>
  <si>
    <t>Liveroool</t>
  </si>
  <si>
    <t>University Academy Liverpool</t>
  </si>
  <si>
    <t>L8 9SJ</t>
  </si>
  <si>
    <t>West Derby School</t>
  </si>
  <si>
    <t>L13 7HQ</t>
  </si>
  <si>
    <t>Abbot's Lea School</t>
  </si>
  <si>
    <t>L25 6EE</t>
  </si>
  <si>
    <t>Aigburth High School</t>
  </si>
  <si>
    <t>L17 6AX</t>
  </si>
  <si>
    <t>Bank View High School</t>
  </si>
  <si>
    <t>L10 1LW</t>
  </si>
  <si>
    <t>Clifford Holroyde Centre of Expertise</t>
  </si>
  <si>
    <t>L14 7NX</t>
  </si>
  <si>
    <t>Palmerston School</t>
  </si>
  <si>
    <t>Redbridge High School</t>
  </si>
  <si>
    <t>Royal School for the Blind (Liverpool)</t>
  </si>
  <si>
    <t>L15 6TQ</t>
  </si>
  <si>
    <t>St Vincent's School - A Specialist School for Sensory Impairment and Other Needs</t>
  </si>
  <si>
    <t>L12 9HN</t>
  </si>
  <si>
    <t>Sandfield Park School</t>
  </si>
  <si>
    <t>L12 1LH</t>
  </si>
  <si>
    <t>Woolton High School</t>
  </si>
  <si>
    <t>L25 6JA</t>
  </si>
  <si>
    <t>Cowley International College</t>
  </si>
  <si>
    <t>St Helens</t>
  </si>
  <si>
    <t>WA10 6PN</t>
  </si>
  <si>
    <t>De La Salle School</t>
  </si>
  <si>
    <t>WA10 4QH</t>
  </si>
  <si>
    <t>Haydock High School</t>
  </si>
  <si>
    <t>WA11 0JG</t>
  </si>
  <si>
    <t>Hope Academy</t>
  </si>
  <si>
    <t>Newton-le-Willows</t>
  </si>
  <si>
    <t>WA12 0AQ</t>
  </si>
  <si>
    <t>Rainford High Technology College</t>
  </si>
  <si>
    <t>WA11 8NY</t>
  </si>
  <si>
    <t>Rainhill High School</t>
  </si>
  <si>
    <t>Prescot</t>
  </si>
  <si>
    <t>L35 6NY</t>
  </si>
  <si>
    <t>St Augustine of Canterbury Catholic High School</t>
  </si>
  <si>
    <t>WA11 9BB</t>
  </si>
  <si>
    <t>St Cuthbert's Catholic Community College for Business and Enterprise</t>
  </si>
  <si>
    <t>WA9 3HE</t>
  </si>
  <si>
    <t>The Sutton Academy</t>
  </si>
  <si>
    <t>WA9 5AU</t>
  </si>
  <si>
    <t>Tower College</t>
  </si>
  <si>
    <t>L35 6NE</t>
  </si>
  <si>
    <t>Lansbury Bridge School</t>
  </si>
  <si>
    <t>WA9 1TB</t>
  </si>
  <si>
    <t>Mill Green School</t>
  </si>
  <si>
    <t>WA12 8BG</t>
  </si>
  <si>
    <t>Nugent House School</t>
  </si>
  <si>
    <t>Wigan</t>
  </si>
  <si>
    <t>WN5 7TT</t>
  </si>
  <si>
    <t>Penkford School</t>
  </si>
  <si>
    <t>WA12 9XZ</t>
  </si>
  <si>
    <t>Wargrave House School</t>
  </si>
  <si>
    <t>WA12 8RS</t>
  </si>
  <si>
    <t>Birkdale High School</t>
  </si>
  <si>
    <t>Southport</t>
  </si>
  <si>
    <t>PR8 3DT</t>
  </si>
  <si>
    <t>Chesterfield High School</t>
  </si>
  <si>
    <t>L23 9YB</t>
  </si>
  <si>
    <t>Christ The King Catholic High School and Sixth Form Centre</t>
  </si>
  <si>
    <t>PR8 4EX</t>
  </si>
  <si>
    <t>Deyes High School</t>
  </si>
  <si>
    <t>L31 6DE</t>
  </si>
  <si>
    <t>Formby High School</t>
  </si>
  <si>
    <t>L37 3HW</t>
  </si>
  <si>
    <t>Greenbank High School</t>
  </si>
  <si>
    <t>PR8 2LT</t>
  </si>
  <si>
    <t>The Hawthorne's Free School</t>
  </si>
  <si>
    <t>Bootle</t>
  </si>
  <si>
    <t>L20 6AQ</t>
  </si>
  <si>
    <t>Hillside High School</t>
  </si>
  <si>
    <t>L20 9NU</t>
  </si>
  <si>
    <t>Holy Family Catholic High School</t>
  </si>
  <si>
    <t>L23 4UL</t>
  </si>
  <si>
    <t>Litherland High School</t>
  </si>
  <si>
    <t>L21 0DB</t>
  </si>
  <si>
    <t>Maghull High School</t>
  </si>
  <si>
    <t>L31 7AW</t>
  </si>
  <si>
    <t>Maricourt Catholic High School</t>
  </si>
  <si>
    <t>L31 3DZ</t>
  </si>
  <si>
    <t>Meols Cop High School</t>
  </si>
  <si>
    <t>PR8 6JS</t>
  </si>
  <si>
    <t>Merchant Taylors' Boys' School</t>
  </si>
  <si>
    <t>L23 0QP</t>
  </si>
  <si>
    <t>Merchant Taylors Girls School</t>
  </si>
  <si>
    <t>L23 5SP</t>
  </si>
  <si>
    <t>Range High School</t>
  </si>
  <si>
    <t>L37 2YN</t>
  </si>
  <si>
    <t>Sacred Heart Catholic College</t>
  </si>
  <si>
    <t>L23 5TF</t>
  </si>
  <si>
    <t>St Ambrose Barlow Catholic College</t>
  </si>
  <si>
    <t>L30 7PQ</t>
  </si>
  <si>
    <t>St Mary's College</t>
  </si>
  <si>
    <t>L23 5TW</t>
  </si>
  <si>
    <t>St Michael's Church of England High School</t>
  </si>
  <si>
    <t>Crosby</t>
  </si>
  <si>
    <t>L23 7UL</t>
  </si>
  <si>
    <t>Savio Salesian College</t>
  </si>
  <si>
    <t>L30 2NA</t>
  </si>
  <si>
    <t>Stanley High School</t>
  </si>
  <si>
    <t>PR9 9TF</t>
  </si>
  <si>
    <t>Streatham Schools</t>
  </si>
  <si>
    <t>L23 8UQ</t>
  </si>
  <si>
    <t>Clarence High School</t>
  </si>
  <si>
    <t>L37 7AZ</t>
  </si>
  <si>
    <t>Crosby High School</t>
  </si>
  <si>
    <t>L23 2TH</t>
  </si>
  <si>
    <t>Merefield School</t>
  </si>
  <si>
    <t>PR8 2QZ</t>
  </si>
  <si>
    <t>Newfield School</t>
  </si>
  <si>
    <t>L23 4TG</t>
  </si>
  <si>
    <t>Olsen House School</t>
  </si>
  <si>
    <t>L23 5TD</t>
  </si>
  <si>
    <t>Peterhouse School</t>
  </si>
  <si>
    <t>PR9 8PA</t>
  </si>
  <si>
    <t>Presfield High School and Specialist College</t>
  </si>
  <si>
    <t>Rowan Park School</t>
  </si>
  <si>
    <t>Bebington High Sports College</t>
  </si>
  <si>
    <t>Wirral</t>
  </si>
  <si>
    <t>CH63 2PS</t>
  </si>
  <si>
    <t>Birkenhead High School Academy</t>
  </si>
  <si>
    <t>Prenton</t>
  </si>
  <si>
    <t>CH43 1TY</t>
  </si>
  <si>
    <t>Birkenhead School</t>
  </si>
  <si>
    <t>CH43 2JD</t>
  </si>
  <si>
    <t>Calday Grange Grammar School</t>
  </si>
  <si>
    <t>CH48 8GG</t>
  </si>
  <si>
    <t>Hilbre High School</t>
  </si>
  <si>
    <t>CH48 6EQ</t>
  </si>
  <si>
    <t>CH47 0LL</t>
  </si>
  <si>
    <t>The Mosslands School</t>
  </si>
  <si>
    <t>Wallasey</t>
  </si>
  <si>
    <t>CH45 8PJ</t>
  </si>
  <si>
    <t>The Oldershaw Academy</t>
  </si>
  <si>
    <t>CH45 4RJ</t>
  </si>
  <si>
    <t>Pensby High School for Boys: A Specialist Sports College</t>
  </si>
  <si>
    <t>CH61 6XN</t>
  </si>
  <si>
    <t>Pensby High School for Girls</t>
  </si>
  <si>
    <t>Prenton High School for Girls</t>
  </si>
  <si>
    <t>Birkenhead</t>
  </si>
  <si>
    <t>CH42 6RR</t>
  </si>
  <si>
    <t>Ridgeway High School</t>
  </si>
  <si>
    <t>CH43 9EB</t>
  </si>
  <si>
    <t>St Anselm's College</t>
  </si>
  <si>
    <t>CH43 1UQ</t>
  </si>
  <si>
    <t>St John Plessington Catholic College</t>
  </si>
  <si>
    <t>CH63 7LF</t>
  </si>
  <si>
    <t>St Mary's Catholic College</t>
  </si>
  <si>
    <t>CH45 3LN</t>
  </si>
  <si>
    <t>South Wirral High School</t>
  </si>
  <si>
    <t>CH62 8EH</t>
  </si>
  <si>
    <t>University Academy of Birkenhead</t>
  </si>
  <si>
    <t>CH43 4UY</t>
  </si>
  <si>
    <t>Upton Hall School FCJ</t>
  </si>
  <si>
    <t>CH49 6LJ</t>
  </si>
  <si>
    <t>Wallasey School</t>
  </si>
  <si>
    <t>CH46 1RB</t>
  </si>
  <si>
    <t>Weatherhead High School</t>
  </si>
  <si>
    <t>CH44 3HS</t>
  </si>
  <si>
    <t>West Kirby Grammar School</t>
  </si>
  <si>
    <t>CH48 5DP</t>
  </si>
  <si>
    <t>Wirral Grammar School for Boys</t>
  </si>
  <si>
    <t>CH63 3AQ</t>
  </si>
  <si>
    <t>Wirral Grammar School for Girls</t>
  </si>
  <si>
    <t>CH63 3AF</t>
  </si>
  <si>
    <t>Woodchurch High School</t>
  </si>
  <si>
    <t>CH49 7NG</t>
  </si>
  <si>
    <t>Clare Mount Specialist Sports College</t>
  </si>
  <si>
    <t>CH46 9PA</t>
  </si>
  <si>
    <t>Foxfield School</t>
  </si>
  <si>
    <t>CH46 6BT</t>
  </si>
  <si>
    <t>Kilgarth School</t>
  </si>
  <si>
    <t>CH41 8BA</t>
  </si>
  <si>
    <t>Meadowside School</t>
  </si>
  <si>
    <t>CH49 5LA</t>
  </si>
  <si>
    <t>The Observatory School</t>
  </si>
  <si>
    <t>CH43 7QT</t>
  </si>
  <si>
    <t>West Kirby Residential School</t>
  </si>
  <si>
    <t>CH48 5DH</t>
  </si>
  <si>
    <t>Al Jamiah Al Islamiyyah</t>
  </si>
  <si>
    <t>Bolton</t>
  </si>
  <si>
    <t>BL3 4HF</t>
  </si>
  <si>
    <t>Bolton Islamic Girls School</t>
  </si>
  <si>
    <t>BL3 2AW</t>
  </si>
  <si>
    <t>Bolton Muslim Girls School</t>
  </si>
  <si>
    <t>BL3 6TQ</t>
  </si>
  <si>
    <t>Bolton St Catherine's Academy</t>
  </si>
  <si>
    <t>BL2 4HU</t>
  </si>
  <si>
    <t>Bolton School Boys' Division</t>
  </si>
  <si>
    <t>BL1 4PA</t>
  </si>
  <si>
    <t>Bolton School Girls' Division</t>
  </si>
  <si>
    <t>BL1 4PB</t>
  </si>
  <si>
    <t>Canon Slade CofE School</t>
  </si>
  <si>
    <t>BL2 3BP</t>
  </si>
  <si>
    <t>Eden Boys' School Bolton</t>
  </si>
  <si>
    <t>BL1 3JN</t>
  </si>
  <si>
    <t>Essa Academy</t>
  </si>
  <si>
    <t>BL3 3HH</t>
  </si>
  <si>
    <t>Harper Green School</t>
  </si>
  <si>
    <t>BL4 0DH</t>
  </si>
  <si>
    <t>Kearsley Academy</t>
  </si>
  <si>
    <t>BL4 8HY</t>
  </si>
  <si>
    <t>Ladybridge High School</t>
  </si>
  <si>
    <t>BL3 4NG</t>
  </si>
  <si>
    <t>Little Lever School</t>
  </si>
  <si>
    <t>BL3 1BT</t>
  </si>
  <si>
    <t>Lord's Independent School</t>
  </si>
  <si>
    <t>BL2 1BR</t>
  </si>
  <si>
    <t>Madrasatul Imam Muhammad Zakariya</t>
  </si>
  <si>
    <t>BL1 8LX</t>
  </si>
  <si>
    <t>Mount St Joseph: Business and Enterprise College</t>
  </si>
  <si>
    <t>BL4 0HU</t>
  </si>
  <si>
    <t>Rivington and Blackrod High School</t>
  </si>
  <si>
    <t>BL6 7RU</t>
  </si>
  <si>
    <t>St James's Church of England High School</t>
  </si>
  <si>
    <t>BL4 9RU</t>
  </si>
  <si>
    <t>St Joseph's RC High School and Sports College</t>
  </si>
  <si>
    <t>BL6 6HW</t>
  </si>
  <si>
    <t>Sharples School Science Specialist College</t>
  </si>
  <si>
    <t>BL1 8SN</t>
  </si>
  <si>
    <t>Smithills School</t>
  </si>
  <si>
    <t>BL1 6JS</t>
  </si>
  <si>
    <t>Thornleigh Salesian College</t>
  </si>
  <si>
    <t>BL1 6PQ</t>
  </si>
  <si>
    <t>Turton School</t>
  </si>
  <si>
    <t>BL7 9LT</t>
  </si>
  <si>
    <t>Westhoughton High School</t>
  </si>
  <si>
    <t>BL5 3BZ</t>
  </si>
  <si>
    <t>Birtenshaw</t>
  </si>
  <si>
    <t>BL7 9AB</t>
  </si>
  <si>
    <t>Firwood High School</t>
  </si>
  <si>
    <t>Lever Park School</t>
  </si>
  <si>
    <t>BL6 6DE</t>
  </si>
  <si>
    <t>Rumworth School</t>
  </si>
  <si>
    <t>BL3 4TP</t>
  </si>
  <si>
    <t>Broad Oak Sports College</t>
  </si>
  <si>
    <t>Bury</t>
  </si>
  <si>
    <t>BL9 7QT</t>
  </si>
  <si>
    <t>Bury Church of England High School</t>
  </si>
  <si>
    <t>BL9 0TS</t>
  </si>
  <si>
    <t>Bury Grammar School Boys</t>
  </si>
  <si>
    <t>BL9 0HN</t>
  </si>
  <si>
    <t>Bury Grammar School Girls</t>
  </si>
  <si>
    <t>BL9 0HH</t>
  </si>
  <si>
    <t>Castlebrook High School</t>
  </si>
  <si>
    <t>BL9 8LP</t>
  </si>
  <si>
    <t>Darul Uloom Al Arabiya Al Islamiya</t>
  </si>
  <si>
    <t>Nr. Bury</t>
  </si>
  <si>
    <t>BL8 4NG</t>
  </si>
  <si>
    <t>The Derby High School</t>
  </si>
  <si>
    <t>BL9 9NH</t>
  </si>
  <si>
    <t>The Elton High School Specialist Arts College</t>
  </si>
  <si>
    <t>BL8 1RN</t>
  </si>
  <si>
    <t>Manchester Mesivta School</t>
  </si>
  <si>
    <t>Prestwich</t>
  </si>
  <si>
    <t>M25 0PH</t>
  </si>
  <si>
    <t>Parrenthorn High School</t>
  </si>
  <si>
    <t>Manchester</t>
  </si>
  <si>
    <t>M25 2GR</t>
  </si>
  <si>
    <t>Philips High School</t>
  </si>
  <si>
    <t>M45 7PH</t>
  </si>
  <si>
    <t>Prestwich Arts College</t>
  </si>
  <si>
    <t>M25 1JZ</t>
  </si>
  <si>
    <t>Radcliffe Riverside School</t>
  </si>
  <si>
    <t>M26 2SZ</t>
  </si>
  <si>
    <t>St Gabriel's RC High School</t>
  </si>
  <si>
    <t>BL9 0TZ</t>
  </si>
  <si>
    <t>St Monica's RC High School and Sixth Form Centre</t>
  </si>
  <si>
    <t>M25 1JH</t>
  </si>
  <si>
    <t>Tottington High School</t>
  </si>
  <si>
    <t>BL8 3LY</t>
  </si>
  <si>
    <t>Woodhey High School</t>
  </si>
  <si>
    <t>BL0 9QZ</t>
  </si>
  <si>
    <t>Elms Bank Specialist Arts College</t>
  </si>
  <si>
    <t>M45 8PJ</t>
  </si>
  <si>
    <t>Primrose Cottage</t>
  </si>
  <si>
    <t>Blackpool</t>
  </si>
  <si>
    <t>FY3 9JL</t>
  </si>
  <si>
    <t>Abbey College Manchester</t>
  </si>
  <si>
    <t>M2 4WG</t>
  </si>
  <si>
    <t>Abraham Moss Community School</t>
  </si>
  <si>
    <t>M8 5UF</t>
  </si>
  <si>
    <t>The Barlow RC High School and Specialist Science College</t>
  </si>
  <si>
    <t>M20 6BX</t>
  </si>
  <si>
    <t>Burnage Media Arts College</t>
  </si>
  <si>
    <t>M19 1ER</t>
  </si>
  <si>
    <t>Cedar Mount Academy</t>
  </si>
  <si>
    <t>Gorton</t>
  </si>
  <si>
    <t>M18 7DT</t>
  </si>
  <si>
    <t>Chetham's School of Music</t>
  </si>
  <si>
    <t>M3 1SB</t>
  </si>
  <si>
    <t>Chorlton High School</t>
  </si>
  <si>
    <t>M21 7SL</t>
  </si>
  <si>
    <t>The Co-operative Academy of Manchester</t>
  </si>
  <si>
    <t>M9 0WQ</t>
  </si>
  <si>
    <t>The East Manchester Academy</t>
  </si>
  <si>
    <t>M11 3DS</t>
  </si>
  <si>
    <t>Edstart</t>
  </si>
  <si>
    <t>Wythenshawe</t>
  </si>
  <si>
    <t>M23 0BX</t>
  </si>
  <si>
    <t>Etz Chaim School at the Belmont</t>
  </si>
  <si>
    <t>M8 4JY</t>
  </si>
  <si>
    <t>Kassim Darwish Grammar School for Boys</t>
  </si>
  <si>
    <t>M16 8NH</t>
  </si>
  <si>
    <t>The King David High School</t>
  </si>
  <si>
    <t>M8 5DY</t>
  </si>
  <si>
    <t>Levenshulme High School</t>
  </si>
  <si>
    <t>M19 1FS</t>
  </si>
  <si>
    <t>Loreto High School Chorlton</t>
  </si>
  <si>
    <t>M21 7SW</t>
  </si>
  <si>
    <t>Manchester Academy</t>
  </si>
  <si>
    <t>M14 4PX</t>
  </si>
  <si>
    <t>Manchester Communication Academy</t>
  </si>
  <si>
    <t>M40 8NT</t>
  </si>
  <si>
    <t>Manchester Creative and Media Academy</t>
  </si>
  <si>
    <t>M9 7SS</t>
  </si>
  <si>
    <t>Manchester Creative and Media Academy for Boys</t>
  </si>
  <si>
    <t>Manchester Creative Studio</t>
  </si>
  <si>
    <t>M4 5AW</t>
  </si>
  <si>
    <t>Manchester Enterprise Academy</t>
  </si>
  <si>
    <t>M22 9RH</t>
  </si>
  <si>
    <t>The Manchester Grammar School</t>
  </si>
  <si>
    <t>M13 0XT</t>
  </si>
  <si>
    <t>Manchester Health Academy</t>
  </si>
  <si>
    <t>M23 9BP</t>
  </si>
  <si>
    <t>Manchester High School for Girls</t>
  </si>
  <si>
    <t>M14 6HS</t>
  </si>
  <si>
    <t>Manchester Islamic High School for Girls</t>
  </si>
  <si>
    <t>M21 9FA</t>
  </si>
  <si>
    <t>Manchester Settlement</t>
  </si>
  <si>
    <t>M11 1JG</t>
  </si>
  <si>
    <t>Manchester Young Lives</t>
  </si>
  <si>
    <t>M22 9TF</t>
  </si>
  <si>
    <t>Newall Green High School</t>
  </si>
  <si>
    <t>M23 2SX</t>
  </si>
  <si>
    <t>Our Lady's RC Sports College</t>
  </si>
  <si>
    <t>M9 0RP</t>
  </si>
  <si>
    <t>Parrs Wood High School</t>
  </si>
  <si>
    <t>M20 5PG</t>
  </si>
  <si>
    <t>St Bede's College</t>
  </si>
  <si>
    <t>M16 8HX</t>
  </si>
  <si>
    <t>St Matthew's RC High School</t>
  </si>
  <si>
    <t>M40 0EW</t>
  </si>
  <si>
    <t>Saint Paul's Catholic High School</t>
  </si>
  <si>
    <t>M23 2YS</t>
  </si>
  <si>
    <t>St Peter's RC High School</t>
  </si>
  <si>
    <t>M12 4WB</t>
  </si>
  <si>
    <t>TLG Manchester</t>
  </si>
  <si>
    <t>M9 5US</t>
  </si>
  <si>
    <t>Trinity CofE High School</t>
  </si>
  <si>
    <t>M15 6HP</t>
  </si>
  <si>
    <t>Whalley Range 11-18 High School</t>
  </si>
  <si>
    <t>M16 8GW</t>
  </si>
  <si>
    <t>William Hulme's Grammar School</t>
  </si>
  <si>
    <t>M16 8PR</t>
  </si>
  <si>
    <t>Withington Girls' School</t>
  </si>
  <si>
    <t>M14 6BL</t>
  </si>
  <si>
    <t>Wright Robinson College</t>
  </si>
  <si>
    <t>M18 8RL</t>
  </si>
  <si>
    <t>Birch House School</t>
  </si>
  <si>
    <t>M13 0WN</t>
  </si>
  <si>
    <t>Buglawton Hall School</t>
  </si>
  <si>
    <t>Congleton</t>
  </si>
  <si>
    <t>CW12 3PQ</t>
  </si>
  <si>
    <t>Grange School</t>
  </si>
  <si>
    <t>M18 7GR</t>
  </si>
  <si>
    <t>Lancasterian School</t>
  </si>
  <si>
    <t>M20 2XA</t>
  </si>
  <si>
    <t>Meade Hill School</t>
  </si>
  <si>
    <t>M8 4NB</t>
  </si>
  <si>
    <t>Melland High School</t>
  </si>
  <si>
    <t>North Ridge High School</t>
  </si>
  <si>
    <t>Piper Hill High School</t>
  </si>
  <si>
    <t>Southern Cross School</t>
  </si>
  <si>
    <t>M21 7JJ</t>
  </si>
  <si>
    <t>Blessed John Henry Newman Roman Catholic College</t>
  </si>
  <si>
    <t>Oldham</t>
  </si>
  <si>
    <t>OL9 9QY</t>
  </si>
  <si>
    <t>The Blue Coat CofE School</t>
  </si>
  <si>
    <t>OL1 3SQ</t>
  </si>
  <si>
    <t>Collective Spirit Free School</t>
  </si>
  <si>
    <t>OL9 8EA</t>
  </si>
  <si>
    <t>The Crompton House Church of England Academy</t>
  </si>
  <si>
    <t>OL2 7HS</t>
  </si>
  <si>
    <t>Failsworth School</t>
  </si>
  <si>
    <t>M35 9HA</t>
  </si>
  <si>
    <t>Greater Manchester Sustainable Engineering UTC</t>
  </si>
  <si>
    <t>OL9 6AA</t>
  </si>
  <si>
    <t>The Hathershaw College</t>
  </si>
  <si>
    <t>OL8 3EP</t>
  </si>
  <si>
    <t>North Chadderton School</t>
  </si>
  <si>
    <t>OL9 0BN</t>
  </si>
  <si>
    <t>Oasis Academy Oldham</t>
  </si>
  <si>
    <t>OL8 4JZ</t>
  </si>
  <si>
    <t>The Oldham Academy North</t>
  </si>
  <si>
    <t>OL2 5BF</t>
  </si>
  <si>
    <t>Oldham Hulme Grammar Schools</t>
  </si>
  <si>
    <t>OL8 4BX</t>
  </si>
  <si>
    <t>The Radclyffe School</t>
  </si>
  <si>
    <t>OL9 0LS</t>
  </si>
  <si>
    <t>Royton and Crompton School</t>
  </si>
  <si>
    <t>OL2 6NT</t>
  </si>
  <si>
    <t>Saddleworth School</t>
  </si>
  <si>
    <t>OL3 6BU</t>
  </si>
  <si>
    <t>Waterhead Academy</t>
  </si>
  <si>
    <t>OL4 3NY</t>
  </si>
  <si>
    <t>Elland House School</t>
  </si>
  <si>
    <t>Royton</t>
  </si>
  <si>
    <t>OL2 5PJ</t>
  </si>
  <si>
    <t>New Bridge School</t>
  </si>
  <si>
    <t>OL8 3PH</t>
  </si>
  <si>
    <t>Spring Brook School</t>
  </si>
  <si>
    <t>M35 0DQ</t>
  </si>
  <si>
    <t>Beech House School</t>
  </si>
  <si>
    <t>Rochdale</t>
  </si>
  <si>
    <t>OL11 4JQ</t>
  </si>
  <si>
    <t>Cardinal Langley Roman Catholic High School</t>
  </si>
  <si>
    <t>M24 2GL</t>
  </si>
  <si>
    <t>Falinge Park High School</t>
  </si>
  <si>
    <t>OL12 6LD</t>
  </si>
  <si>
    <t>Hollingworth Academy</t>
  </si>
  <si>
    <t>OL16 3DR</t>
  </si>
  <si>
    <t>Holy Family Roman Catholic and Church of England College</t>
  </si>
  <si>
    <t>Heywood</t>
  </si>
  <si>
    <t>OL10 2AA</t>
  </si>
  <si>
    <t>Kingsway Park High School</t>
  </si>
  <si>
    <t>OL16 4XA</t>
  </si>
  <si>
    <t>Matthew Moss High School</t>
  </si>
  <si>
    <t>OL11 3LU</t>
  </si>
  <si>
    <t>Middleton Technology School</t>
  </si>
  <si>
    <t>M24 2GT</t>
  </si>
  <si>
    <t>Oulder Hill Community School and Language College</t>
  </si>
  <si>
    <t>OL11 5EF</t>
  </si>
  <si>
    <t>Rochdale Girls School</t>
  </si>
  <si>
    <t>OL12 0HX</t>
  </si>
  <si>
    <t>St Anne's Church of England Academy</t>
  </si>
  <si>
    <t>M24 6XN</t>
  </si>
  <si>
    <t>St Cuthbert's RC Business and Enterprise College</t>
  </si>
  <si>
    <t>OL16 4RX</t>
  </si>
  <si>
    <t>Siddal Moor Sports College</t>
  </si>
  <si>
    <t>OL10 2NT</t>
  </si>
  <si>
    <t>Wardle Academy</t>
  </si>
  <si>
    <t>OL12 9RD</t>
  </si>
  <si>
    <t>Advanced Education - Park Hill</t>
  </si>
  <si>
    <t>Tyldesley</t>
  </si>
  <si>
    <t>M29 8BS</t>
  </si>
  <si>
    <t>Advanced Education - Weston</t>
  </si>
  <si>
    <t>Advanced Education -Summit</t>
  </si>
  <si>
    <t>Brownhill School</t>
  </si>
  <si>
    <t>OL12 0PZ</t>
  </si>
  <si>
    <t>Great Howarth School</t>
  </si>
  <si>
    <t>OL12 9HJ</t>
  </si>
  <si>
    <t>Meadows School</t>
  </si>
  <si>
    <t>OL12 9EN</t>
  </si>
  <si>
    <t>Redwood</t>
  </si>
  <si>
    <t>The Albion Academy</t>
  </si>
  <si>
    <t>Salford</t>
  </si>
  <si>
    <t>M6 6QT</t>
  </si>
  <si>
    <t>All Hallows RC Business and Enterprise College</t>
  </si>
  <si>
    <t>M5 5JH</t>
  </si>
  <si>
    <t>Beis Hatalmud School</t>
  </si>
  <si>
    <t>M7 2FD</t>
  </si>
  <si>
    <t>Beis Ruchel Girls School</t>
  </si>
  <si>
    <t>M7 4AJ</t>
  </si>
  <si>
    <t>Beis Yaakov High School</t>
  </si>
  <si>
    <t>M7 4FF</t>
  </si>
  <si>
    <t>Bnos Yisroel School Manchester</t>
  </si>
  <si>
    <t>M7 4DA</t>
  </si>
  <si>
    <t>Bridgewater School</t>
  </si>
  <si>
    <t>M28 2WQ</t>
  </si>
  <si>
    <t>Buile Hill Visual Arts College</t>
  </si>
  <si>
    <t>M6 8RD</t>
  </si>
  <si>
    <t>Ellesmere Park High School</t>
  </si>
  <si>
    <t>M30 9BP</t>
  </si>
  <si>
    <t>Harrop Fold School</t>
  </si>
  <si>
    <t>M28 0SY</t>
  </si>
  <si>
    <t>Irlam and Cadishead College</t>
  </si>
  <si>
    <t>M44 5ZR</t>
  </si>
  <si>
    <t>Moorside High School</t>
  </si>
  <si>
    <t>M27 0BH</t>
  </si>
  <si>
    <t>Oasis Academy MediaCityUK</t>
  </si>
  <si>
    <t>M50 3UQ</t>
  </si>
  <si>
    <t>St Ambrose Barlow RC High School</t>
  </si>
  <si>
    <t>M27 9QP</t>
  </si>
  <si>
    <t>St George's RC High School</t>
  </si>
  <si>
    <t>M28 3SH</t>
  </si>
  <si>
    <t>St Patrick's RC High School and Arts College</t>
  </si>
  <si>
    <t>M30 7JF</t>
  </si>
  <si>
    <t>Salford City Academy</t>
  </si>
  <si>
    <t>M30 7PQ</t>
  </si>
  <si>
    <t>The Swinton High School</t>
  </si>
  <si>
    <t>M27 6JU</t>
  </si>
  <si>
    <t>Walkden High School</t>
  </si>
  <si>
    <t>M28 7JB</t>
  </si>
  <si>
    <t>Chatsworth High School and Community College</t>
  </si>
  <si>
    <t>M30 9DY</t>
  </si>
  <si>
    <t>New Park High School</t>
  </si>
  <si>
    <t>Eccles</t>
  </si>
  <si>
    <t>M30 0RW</t>
  </si>
  <si>
    <t>Oakwood Academy</t>
  </si>
  <si>
    <t>Bramhall High School</t>
  </si>
  <si>
    <t>Stockport</t>
  </si>
  <si>
    <t>SK7 2JT</t>
  </si>
  <si>
    <t>Cheadle Hulme High School</t>
  </si>
  <si>
    <t>Cheadle</t>
  </si>
  <si>
    <t>SK8 7JY</t>
  </si>
  <si>
    <t>Cheadle Hulme School</t>
  </si>
  <si>
    <t>SK8 6EF</t>
  </si>
  <si>
    <t>Covenant Christian School</t>
  </si>
  <si>
    <t>SK4 4NX</t>
  </si>
  <si>
    <t>Focus School - Stockport Campus</t>
  </si>
  <si>
    <t>SK4 2AA</t>
  </si>
  <si>
    <t>Harrytown Catholic High School</t>
  </si>
  <si>
    <t>SK6 3BU</t>
  </si>
  <si>
    <t>Hazel Grove High School</t>
  </si>
  <si>
    <t>SK7 5JX</t>
  </si>
  <si>
    <t>Hulme Hall Grammar School</t>
  </si>
  <si>
    <t>SK8 6LA</t>
  </si>
  <si>
    <t>The Kingsway School</t>
  </si>
  <si>
    <t>SK8 4QX</t>
  </si>
  <si>
    <t>Marple Hall School - A Specialist Language College</t>
  </si>
  <si>
    <t>SK6 6LB</t>
  </si>
  <si>
    <t>Penarth Group School</t>
  </si>
  <si>
    <t>SK7 6AD</t>
  </si>
  <si>
    <t>Priestnall School</t>
  </si>
  <si>
    <t>SK4 3HP</t>
  </si>
  <si>
    <t>Reddish Vale Technology College</t>
  </si>
  <si>
    <t>SK5 7HD</t>
  </si>
  <si>
    <t>St Anne's Roman Catholic High School, Stockport</t>
  </si>
  <si>
    <t>SK4 2QP</t>
  </si>
  <si>
    <t>St James' Catholic High School - A Specialist Humanities College</t>
  </si>
  <si>
    <t>SK8 6PZ</t>
  </si>
  <si>
    <t>Stockport Academy</t>
  </si>
  <si>
    <t>SK3 0UP</t>
  </si>
  <si>
    <t>Stockport Grammar School</t>
  </si>
  <si>
    <t>SK2 7AF</t>
  </si>
  <si>
    <t>Stockport School</t>
  </si>
  <si>
    <t>SK2 6BW</t>
  </si>
  <si>
    <t>Stockport Technical School</t>
  </si>
  <si>
    <t>SK1 3TZ</t>
  </si>
  <si>
    <t>Werneth School</t>
  </si>
  <si>
    <t>SK6 3BX</t>
  </si>
  <si>
    <t>Acorns School</t>
  </si>
  <si>
    <t>SK6 7NN</t>
  </si>
  <si>
    <t>Ashcroft School</t>
  </si>
  <si>
    <t>SK8 1JE</t>
  </si>
  <si>
    <t>Castle Hill High School</t>
  </si>
  <si>
    <t>SK2 5DS</t>
  </si>
  <si>
    <t>Heaton School</t>
  </si>
  <si>
    <t>SK4 4RE</t>
  </si>
  <si>
    <t>Inscape House School</t>
  </si>
  <si>
    <t>Ramillies Hall School</t>
  </si>
  <si>
    <t>SK8 7AJ</t>
  </si>
  <si>
    <t>Royal School, Manchester</t>
  </si>
  <si>
    <t>SK8 6RQ</t>
  </si>
  <si>
    <t>Windlehurst School</t>
  </si>
  <si>
    <t>SK6 7HZ</t>
  </si>
  <si>
    <t>Alder Community High School</t>
  </si>
  <si>
    <t>Hyde</t>
  </si>
  <si>
    <t>SK14 5NJ</t>
  </si>
  <si>
    <t>All Saints Catholic College</t>
  </si>
  <si>
    <t>Dukinfield</t>
  </si>
  <si>
    <t>SK16 5AP</t>
  </si>
  <si>
    <t>Ashlea House School</t>
  </si>
  <si>
    <t>M34 6ET</t>
  </si>
  <si>
    <t>Astley Sports College and Community High School</t>
  </si>
  <si>
    <t>SK16 5BL</t>
  </si>
  <si>
    <t>Audenshaw School Academy Trust</t>
  </si>
  <si>
    <t>M34 5NB</t>
  </si>
  <si>
    <t>Copley Academy</t>
  </si>
  <si>
    <t>Stalybridge</t>
  </si>
  <si>
    <t>SK15 3RR</t>
  </si>
  <si>
    <t>Denton Community College</t>
  </si>
  <si>
    <t>M34 3NG</t>
  </si>
  <si>
    <t>Droylsden Academy</t>
  </si>
  <si>
    <t>M43 6QD</t>
  </si>
  <si>
    <t>Fairfield High School for Girls</t>
  </si>
  <si>
    <t>M43 6AB</t>
  </si>
  <si>
    <t>Hyde Community College</t>
  </si>
  <si>
    <t>SK14 4SP</t>
  </si>
  <si>
    <t>Longdendale High School</t>
  </si>
  <si>
    <t>SK14 8LW</t>
  </si>
  <si>
    <t>Mossley Hollins High School</t>
  </si>
  <si>
    <t>Ashton-under-Lyne</t>
  </si>
  <si>
    <t>OL5 9DJ</t>
  </si>
  <si>
    <t>New Charter Academy</t>
  </si>
  <si>
    <t>OL6 8RF</t>
  </si>
  <si>
    <t>St Damian's RC Science College</t>
  </si>
  <si>
    <t>OL6 8BH</t>
  </si>
  <si>
    <t>St Thomas More RC College Specialising in Mathematics and Computing</t>
  </si>
  <si>
    <t>M34 6AF</t>
  </si>
  <si>
    <t>SK15 1SH</t>
  </si>
  <si>
    <t>West Hill School</t>
  </si>
  <si>
    <t>SK15 1LX</t>
  </si>
  <si>
    <t>Cromwell High School</t>
  </si>
  <si>
    <t>SK16 5BJ</t>
  </si>
  <si>
    <t>Lime Meadows</t>
  </si>
  <si>
    <t>OL7 9DU</t>
  </si>
  <si>
    <t>Samuel Laycock School</t>
  </si>
  <si>
    <t>Ashton Under Lyne</t>
  </si>
  <si>
    <t>Afifah School</t>
  </si>
  <si>
    <t>M16 9GN</t>
  </si>
  <si>
    <t>Altrincham College of Arts</t>
  </si>
  <si>
    <t>Altrincham</t>
  </si>
  <si>
    <t>WA15 8QW</t>
  </si>
  <si>
    <t>Altrincham Grammar School for Boys</t>
  </si>
  <si>
    <t>WA14 2RS</t>
  </si>
  <si>
    <t>Altrincham Grammar School for Girls</t>
  </si>
  <si>
    <t>WA14 2NL</t>
  </si>
  <si>
    <t>Ashton-on-Mersey School</t>
  </si>
  <si>
    <t>Sale</t>
  </si>
  <si>
    <t>M33 5BP</t>
  </si>
  <si>
    <t>Blessed Thomas Holford Catholic College</t>
  </si>
  <si>
    <t>WA15 8HT</t>
  </si>
  <si>
    <t>Broadoak School</t>
  </si>
  <si>
    <t>M31 4BU</t>
  </si>
  <si>
    <t>Flixton Girls' School</t>
  </si>
  <si>
    <t>M41 5DR</t>
  </si>
  <si>
    <t>Loreto Grammar School</t>
  </si>
  <si>
    <t>WA14 4AH</t>
  </si>
  <si>
    <t>Lostock College</t>
  </si>
  <si>
    <t>M32 9PL</t>
  </si>
  <si>
    <t>North Cestrian Grammar School</t>
  </si>
  <si>
    <t>WA14 4AJ</t>
  </si>
  <si>
    <t>St Ambrose College</t>
  </si>
  <si>
    <t>WA15 0HE</t>
  </si>
  <si>
    <t>St Antony's Catholic College</t>
  </si>
  <si>
    <t>M41 9PD</t>
  </si>
  <si>
    <t>Sale Grammar School</t>
  </si>
  <si>
    <t>M33 3NH</t>
  </si>
  <si>
    <t>Sale High School</t>
  </si>
  <si>
    <t>M33 3JR</t>
  </si>
  <si>
    <t>Stretford Grammar School</t>
  </si>
  <si>
    <t>M32 8JB</t>
  </si>
  <si>
    <t>Stretford High School</t>
  </si>
  <si>
    <t>M32 0XA</t>
  </si>
  <si>
    <t>Urmston Grammar Academy</t>
  </si>
  <si>
    <t>M41 5UG</t>
  </si>
  <si>
    <t>Wellacre Technology Academy</t>
  </si>
  <si>
    <t>M41 6AP</t>
  </si>
  <si>
    <t>Wellington School</t>
  </si>
  <si>
    <t>WA15 7RH</t>
  </si>
  <si>
    <t>Brentwood School</t>
  </si>
  <si>
    <t>WA14 1SR</t>
  </si>
  <si>
    <t>Egerton High School</t>
  </si>
  <si>
    <t>M41 7FZ</t>
  </si>
  <si>
    <t>Manor High School</t>
  </si>
  <si>
    <t>M33 5JX</t>
  </si>
  <si>
    <t>St John Vianney School</t>
  </si>
  <si>
    <t>M16 0EX</t>
  </si>
  <si>
    <t>Abraham Guest Academy</t>
  </si>
  <si>
    <t>WN5 0DQ</t>
  </si>
  <si>
    <t>Atherton Community School</t>
  </si>
  <si>
    <t>Atherton</t>
  </si>
  <si>
    <t>M46 9JP</t>
  </si>
  <si>
    <t>Bedford High School</t>
  </si>
  <si>
    <t>Leigh</t>
  </si>
  <si>
    <t>WN7 2LU</t>
  </si>
  <si>
    <t>The Byrchall High School</t>
  </si>
  <si>
    <t>WN4 9PQ</t>
  </si>
  <si>
    <t>Cansfield High Specialist Language College</t>
  </si>
  <si>
    <t>WN4 9TP</t>
  </si>
  <si>
    <t>The Deanery Church of England High School and Sixth Form College</t>
  </si>
  <si>
    <t>WN1 1HQ</t>
  </si>
  <si>
    <t>Fred Longworth High School</t>
  </si>
  <si>
    <t>M29 8JN</t>
  </si>
  <si>
    <t>Golborne High School</t>
  </si>
  <si>
    <t>Warrington</t>
  </si>
  <si>
    <t>WA3 3EL</t>
  </si>
  <si>
    <t>Hawkley Hall High School</t>
  </si>
  <si>
    <t>WN3 5NY</t>
  </si>
  <si>
    <t>Hindley High School</t>
  </si>
  <si>
    <t>WN2 4LG</t>
  </si>
  <si>
    <t>Lowton Church of England High School</t>
  </si>
  <si>
    <t>WA3 1DU</t>
  </si>
  <si>
    <t>Rose Bridge High School</t>
  </si>
  <si>
    <t>WN1 3HD</t>
  </si>
  <si>
    <t>St Edmund Arrowsmith Catholic High School, Ashton-in-Makerfield</t>
  </si>
  <si>
    <t>WN4 9PF</t>
  </si>
  <si>
    <t>St John Fisher Catholic High School</t>
  </si>
  <si>
    <t>WN6 7RN</t>
  </si>
  <si>
    <t>M29 7EE</t>
  </si>
  <si>
    <t>St Peter's Catholic High School Visual Arts College</t>
  </si>
  <si>
    <t>WN5 8NU</t>
  </si>
  <si>
    <t>Shevington High School</t>
  </si>
  <si>
    <t>WN6 8AB</t>
  </si>
  <si>
    <t>Standish Community High School</t>
  </si>
  <si>
    <t>WN6 0NX</t>
  </si>
  <si>
    <t>Westleigh High School - A College of Technology</t>
  </si>
  <si>
    <t>WN7 5NL</t>
  </si>
  <si>
    <t>Wigan UTC</t>
  </si>
  <si>
    <t>WN1 1RP</t>
  </si>
  <si>
    <t>Advanced Education -Tyldesley School</t>
  </si>
  <si>
    <t>Hope School</t>
  </si>
  <si>
    <t>WN3 6SP</t>
  </si>
  <si>
    <t>Landgate School, Bryn</t>
  </si>
  <si>
    <t>WN4 0EP</t>
  </si>
  <si>
    <t>Newbridge Learning Community</t>
  </si>
  <si>
    <t>WN2 3TL</t>
  </si>
  <si>
    <t>Oakfield High School and College</t>
  </si>
  <si>
    <t>WN2 4XA</t>
  </si>
  <si>
    <t>Barnsley Academy</t>
  </si>
  <si>
    <t>Barnsley</t>
  </si>
  <si>
    <t>S70 3DL</t>
  </si>
  <si>
    <t>Carlton Community College</t>
  </si>
  <si>
    <t>S71 3EW</t>
  </si>
  <si>
    <t>Darton College</t>
  </si>
  <si>
    <t>S75 5EF</t>
  </si>
  <si>
    <t>The Dearne Advanced Learning Centre</t>
  </si>
  <si>
    <t>Rotherham</t>
  </si>
  <si>
    <t>S63 9EW</t>
  </si>
  <si>
    <t>Holy Trinity</t>
  </si>
  <si>
    <t>S71 2LF</t>
  </si>
  <si>
    <t>Hope House School, Barnsley</t>
  </si>
  <si>
    <t>S70 1AP</t>
  </si>
  <si>
    <t>Horizon Community College</t>
  </si>
  <si>
    <t>S70 6PD</t>
  </si>
  <si>
    <t>Kirk Balk Community College</t>
  </si>
  <si>
    <t>S74 9HX</t>
  </si>
  <si>
    <t>Netherwood Advanced Learning Centre</t>
  </si>
  <si>
    <t>S73 8FE</t>
  </si>
  <si>
    <t>Penistone Grammar School</t>
  </si>
  <si>
    <t>Sheffield</t>
  </si>
  <si>
    <t>S36 7BX</t>
  </si>
  <si>
    <t>Shafton Advanced Learning Centre</t>
  </si>
  <si>
    <t>S72 8RE</t>
  </si>
  <si>
    <t>Greenacre School</t>
  </si>
  <si>
    <t>S70 6RG</t>
  </si>
  <si>
    <t>The Robert Ogden School</t>
  </si>
  <si>
    <t>S63 0BG</t>
  </si>
  <si>
    <t>Springwell Community Special School</t>
  </si>
  <si>
    <t>S71 2AY</t>
  </si>
  <si>
    <t>Armthorpe Academy</t>
  </si>
  <si>
    <t>Doncaster</t>
  </si>
  <si>
    <t>DN3 2DA</t>
  </si>
  <si>
    <t>Ash Hill Academy</t>
  </si>
  <si>
    <t>DN7 6JH</t>
  </si>
  <si>
    <t>Balby Carr Community Academy</t>
  </si>
  <si>
    <t>DN4 8ND</t>
  </si>
  <si>
    <t>Balby Carr Community Sports and Science College</t>
  </si>
  <si>
    <t>Campsmount (A Co-Operative Academy)</t>
  </si>
  <si>
    <t>DN6 9AS</t>
  </si>
  <si>
    <t>Danum Academy</t>
  </si>
  <si>
    <t>DN2 5QD</t>
  </si>
  <si>
    <t>De Warenne Academy</t>
  </si>
  <si>
    <t>DN12 3JY</t>
  </si>
  <si>
    <t>Don Valley Academy</t>
  </si>
  <si>
    <t>DN5 9DD</t>
  </si>
  <si>
    <t>Hall Cross Academy</t>
  </si>
  <si>
    <t>DN1 2HY</t>
  </si>
  <si>
    <t>The Hayfield School</t>
  </si>
  <si>
    <t>DN9 3HG</t>
  </si>
  <si>
    <t>Hill House School</t>
  </si>
  <si>
    <t>DN9 3GG</t>
  </si>
  <si>
    <t>Hungerhill School A Specialist Centre for Science, Mathematics and Computing</t>
  </si>
  <si>
    <t>DN3 2JY</t>
  </si>
  <si>
    <t>The McAuley Catholic High School</t>
  </si>
  <si>
    <t>DN3 3QF</t>
  </si>
  <si>
    <t>Mexborough School</t>
  </si>
  <si>
    <t>Mexborough</t>
  </si>
  <si>
    <t>S64 9SD</t>
  </si>
  <si>
    <t>Outwood Academy Adwick</t>
  </si>
  <si>
    <t>DN6 7SF</t>
  </si>
  <si>
    <t>Ridgewood School</t>
  </si>
  <si>
    <t>DN5 7UB</t>
  </si>
  <si>
    <t>Rossington All Saints Academy</t>
  </si>
  <si>
    <t>DN11 0BZ</t>
  </si>
  <si>
    <t>Sir Thomas Wharton Community College</t>
  </si>
  <si>
    <t>DN12 1HH</t>
  </si>
  <si>
    <t>DN8 5BY</t>
  </si>
  <si>
    <t>XP School</t>
  </si>
  <si>
    <t>DN4 5JW</t>
  </si>
  <si>
    <t>Coppice School</t>
  </si>
  <si>
    <t>Doncaster School for the Deaf</t>
  </si>
  <si>
    <t>DN2 6AY</t>
  </si>
  <si>
    <t>Fullerton House School</t>
  </si>
  <si>
    <t>DN12 4AR</t>
  </si>
  <si>
    <t>Heatherwood School</t>
  </si>
  <si>
    <t>DN2 6HQ</t>
  </si>
  <si>
    <t>North Ridge Community School</t>
  </si>
  <si>
    <t>DN6 7EF</t>
  </si>
  <si>
    <t>Pennine View School</t>
  </si>
  <si>
    <t>DN12 3LR</t>
  </si>
  <si>
    <t>Stone Hill School</t>
  </si>
  <si>
    <t>Wilsic Hall School</t>
  </si>
  <si>
    <t>DN11 9AG</t>
  </si>
  <si>
    <t>Aston Academy</t>
  </si>
  <si>
    <t>S26 4SF</t>
  </si>
  <si>
    <t>Brinsworth Comprehensive School</t>
  </si>
  <si>
    <t>S60 5EJ</t>
  </si>
  <si>
    <t>Clifton Community School</t>
  </si>
  <si>
    <t>S65 2SN</t>
  </si>
  <si>
    <t>Dinnington Comprehensive Specialising in Science and Engineering</t>
  </si>
  <si>
    <t>S25 2NZ</t>
  </si>
  <si>
    <t>Focus School - Bramley Campus</t>
  </si>
  <si>
    <t>S66 8QN</t>
  </si>
  <si>
    <t>Maltby Academy</t>
  </si>
  <si>
    <t>S66 8AB</t>
  </si>
  <si>
    <t>Oakwood High School</t>
  </si>
  <si>
    <t>S60 2UH</t>
  </si>
  <si>
    <t>Rawmarsh Community School - A Sports College</t>
  </si>
  <si>
    <t>S62 7GA</t>
  </si>
  <si>
    <t>St Bernard's Catholic High School, Specialist School for the Arts and Applied Learning</t>
  </si>
  <si>
    <t>S65 3BE</t>
  </si>
  <si>
    <t>Saint Pius X Catholic High School A Specialist School in Humanities</t>
  </si>
  <si>
    <t>S63 7PQ</t>
  </si>
  <si>
    <t>Swinton Community School</t>
  </si>
  <si>
    <t>S64 8JW</t>
  </si>
  <si>
    <t>Thrybergh School and Sports College</t>
  </si>
  <si>
    <t>S65 4BJ</t>
  </si>
  <si>
    <t>Wales High School</t>
  </si>
  <si>
    <t>S26 5QQ</t>
  </si>
  <si>
    <t>Wath Comprehensive School : A Language College</t>
  </si>
  <si>
    <t>S63 7NW</t>
  </si>
  <si>
    <t>Wickersley School and Sports College</t>
  </si>
  <si>
    <t>S66 1JL</t>
  </si>
  <si>
    <t>Wingfield Academy</t>
  </si>
  <si>
    <t>S61 4AU</t>
  </si>
  <si>
    <t>Winterhill School</t>
  </si>
  <si>
    <t>S61 2BD</t>
  </si>
  <si>
    <t>Abbey School</t>
  </si>
  <si>
    <t>S61 2RA</t>
  </si>
  <si>
    <t>Hilltop School</t>
  </si>
  <si>
    <t>S66 8AZ</t>
  </si>
  <si>
    <t>Kelford School</t>
  </si>
  <si>
    <t>S61 2NU</t>
  </si>
  <si>
    <t>Milton School</t>
  </si>
  <si>
    <t>S64 8QG</t>
  </si>
  <si>
    <t>Newman School</t>
  </si>
  <si>
    <t>S60 3LX</t>
  </si>
  <si>
    <t>The Willows School</t>
  </si>
  <si>
    <t>S66 9NT</t>
  </si>
  <si>
    <t>All Saints' Catholic High School</t>
  </si>
  <si>
    <t>S2 2RJ</t>
  </si>
  <si>
    <t>Al-Mahad-Al-Islami</t>
  </si>
  <si>
    <t>S9 5FP</t>
  </si>
  <si>
    <t>Bethany School</t>
  </si>
  <si>
    <t>S3 7PS</t>
  </si>
  <si>
    <t>Birkdale School</t>
  </si>
  <si>
    <t>S10 3DH</t>
  </si>
  <si>
    <t>Birley Community College</t>
  </si>
  <si>
    <t>S12 3BP</t>
  </si>
  <si>
    <t>Bradfield School</t>
  </si>
  <si>
    <t>S35 0AE</t>
  </si>
  <si>
    <t>Chaucer School</t>
  </si>
  <si>
    <t>S5 8NH</t>
  </si>
  <si>
    <t>The City School</t>
  </si>
  <si>
    <t>S13 8SS</t>
  </si>
  <si>
    <t>Ecclesfield School</t>
  </si>
  <si>
    <t>S35 9WD</t>
  </si>
  <si>
    <t>Fir Vale School Academy Trust</t>
  </si>
  <si>
    <t>S4 8GB</t>
  </si>
  <si>
    <t>Firth Park Academy</t>
  </si>
  <si>
    <t>S5 0SD</t>
  </si>
  <si>
    <t>Forge Valley Community School</t>
  </si>
  <si>
    <t>S6 5HG</t>
  </si>
  <si>
    <t>Forge Valley School</t>
  </si>
  <si>
    <t>Handsworth Christian School</t>
  </si>
  <si>
    <t>S13 9BJ</t>
  </si>
  <si>
    <t>Handsworth Grange Community Sports College</t>
  </si>
  <si>
    <t>S13 9HJ</t>
  </si>
  <si>
    <t>High Storrs School</t>
  </si>
  <si>
    <t>S11 7LH</t>
  </si>
  <si>
    <t>Hinde House 3-16 School</t>
  </si>
  <si>
    <t>S5 6AG</t>
  </si>
  <si>
    <t>Jamia Al Hudaa</t>
  </si>
  <si>
    <t>S9 1WD</t>
  </si>
  <si>
    <t>King Ecgbert School</t>
  </si>
  <si>
    <t>S17 3QU</t>
  </si>
  <si>
    <t>King Edward VII School</t>
  </si>
  <si>
    <t>S10 2PW</t>
  </si>
  <si>
    <t>Meadowhead School Academy Trust</t>
  </si>
  <si>
    <t>S8 8BR</t>
  </si>
  <si>
    <t>Newfield Secondary School</t>
  </si>
  <si>
    <t>S8 9JP</t>
  </si>
  <si>
    <t>Notre Dame High School</t>
  </si>
  <si>
    <t>S10 3BT</t>
  </si>
  <si>
    <t>Oak Tree High</t>
  </si>
  <si>
    <t>S4 8DG</t>
  </si>
  <si>
    <t>Outwood Academy City</t>
  </si>
  <si>
    <t>Parkwood Academy</t>
  </si>
  <si>
    <t>S5 8UL</t>
  </si>
  <si>
    <t>Sheffield High School</t>
  </si>
  <si>
    <t>S10 2PE</t>
  </si>
  <si>
    <t>Sheffield Park Academy</t>
  </si>
  <si>
    <t>S2 1SN</t>
  </si>
  <si>
    <t>Sheffield Springs Academy</t>
  </si>
  <si>
    <t>S12 2SF</t>
  </si>
  <si>
    <t>Silverdale School</t>
  </si>
  <si>
    <t>S11 9QH</t>
  </si>
  <si>
    <t>Stocksbridge High School</t>
  </si>
  <si>
    <t>S36 1FD</t>
  </si>
  <si>
    <t>Tapton School</t>
  </si>
  <si>
    <t>S10 5RG</t>
  </si>
  <si>
    <t>UTC Sheffield</t>
  </si>
  <si>
    <t>S1 4QF</t>
  </si>
  <si>
    <t>Westbourne School</t>
  </si>
  <si>
    <t>S10 2QT</t>
  </si>
  <si>
    <t>Westfield School</t>
  </si>
  <si>
    <t>S20 1HQ</t>
  </si>
  <si>
    <t>Yewlands Technology College</t>
  </si>
  <si>
    <t>S35 8NN</t>
  </si>
  <si>
    <t>Bents Green School</t>
  </si>
  <si>
    <t>S11 7TB</t>
  </si>
  <si>
    <t>Heritage Park Community School</t>
  </si>
  <si>
    <t>S2 2RU</t>
  </si>
  <si>
    <t>Holgate Meadows Community Special School</t>
  </si>
  <si>
    <t>S5 7WE</t>
  </si>
  <si>
    <t>Paces High Green School for Conductive Education</t>
  </si>
  <si>
    <t>S35 3HY</t>
  </si>
  <si>
    <t>Seven Hills School</t>
  </si>
  <si>
    <t>Talbot Specialist School</t>
  </si>
  <si>
    <t>Appleton Academy</t>
  </si>
  <si>
    <t>Bradford</t>
  </si>
  <si>
    <t>BD12 8AL</t>
  </si>
  <si>
    <t>Beckfoot School</t>
  </si>
  <si>
    <t>Bingley</t>
  </si>
  <si>
    <t>BD16 1EE</t>
  </si>
  <si>
    <t>Belle Vue Boys' School</t>
  </si>
  <si>
    <t>BD9 6ND</t>
  </si>
  <si>
    <t>Belle Vue Girls' School</t>
  </si>
  <si>
    <t>BD9 6NA</t>
  </si>
  <si>
    <t>Bingley Grammar School</t>
  </si>
  <si>
    <t>BD16 2RS</t>
  </si>
  <si>
    <t>Bradford Academy</t>
  </si>
  <si>
    <t>BD4 7QJ</t>
  </si>
  <si>
    <t>Bradford Christian School</t>
  </si>
  <si>
    <t>BD2 1BT</t>
  </si>
  <si>
    <t>Bradford Girls' Grammar School</t>
  </si>
  <si>
    <t>BD9 6RB</t>
  </si>
  <si>
    <t>Bradford Grammar School</t>
  </si>
  <si>
    <t>BD9 4JP</t>
  </si>
  <si>
    <t>Bradford Studio School</t>
  </si>
  <si>
    <t>BD1 2DX</t>
  </si>
  <si>
    <t>Buttershaw Business and Enterprise College</t>
  </si>
  <si>
    <t>BD6 3PX</t>
  </si>
  <si>
    <t>Carlton Bolling College</t>
  </si>
  <si>
    <t>BD3 0DU</t>
  </si>
  <si>
    <t>Darul Uloom Dawatul Imaan</t>
  </si>
  <si>
    <t>BD4 9PH</t>
  </si>
  <si>
    <t>Dixons Allerton Academy</t>
  </si>
  <si>
    <t>BD8 0DH</t>
  </si>
  <si>
    <t>Dixons City Academy</t>
  </si>
  <si>
    <t>BD5 7RR</t>
  </si>
  <si>
    <t>Dixons McMillan Academy</t>
  </si>
  <si>
    <t>BD5 0BE</t>
  </si>
  <si>
    <t>Dixons Trinity Academy</t>
  </si>
  <si>
    <t>Eternal Light Secondary School</t>
  </si>
  <si>
    <t>BD5 9DH</t>
  </si>
  <si>
    <t>Feversham College</t>
  </si>
  <si>
    <t>BD3 0LT</t>
  </si>
  <si>
    <t>The Fountain</t>
  </si>
  <si>
    <t>BD5 8BP</t>
  </si>
  <si>
    <t>Grange Technology College</t>
  </si>
  <si>
    <t>BD5 9ET</t>
  </si>
  <si>
    <t>Hanson School</t>
  </si>
  <si>
    <t>BD2 1JP</t>
  </si>
  <si>
    <t>The Holy Family Catholic School</t>
  </si>
  <si>
    <t>Keighley</t>
  </si>
  <si>
    <t>BD20 6LH</t>
  </si>
  <si>
    <t>Ilkley Grammar School</t>
  </si>
  <si>
    <t>Ilkley</t>
  </si>
  <si>
    <t>LS29 8TR</t>
  </si>
  <si>
    <t>Immanuel College</t>
  </si>
  <si>
    <t>BD10 9AQ</t>
  </si>
  <si>
    <t>Jaamiatul Imaam Muhammad Zakaria</t>
  </si>
  <si>
    <t>BD14 6JX</t>
  </si>
  <si>
    <t>Kings Science Academy</t>
  </si>
  <si>
    <t>BD8 7HP</t>
  </si>
  <si>
    <t>Laisterdyke Business and Enterprise College</t>
  </si>
  <si>
    <t>BD3 8HE</t>
  </si>
  <si>
    <t>M A Boys School</t>
  </si>
  <si>
    <t>BD3 8EX</t>
  </si>
  <si>
    <t>M A Girls School</t>
  </si>
  <si>
    <t>BD8 7RZ</t>
  </si>
  <si>
    <t>Oakbank School</t>
  </si>
  <si>
    <t>BD22 7DU</t>
  </si>
  <si>
    <t>Oasis Academy Lister Park</t>
  </si>
  <si>
    <t>BD8 7ND</t>
  </si>
  <si>
    <t>Olive Secondary</t>
  </si>
  <si>
    <t>BD3 0AD</t>
  </si>
  <si>
    <t>One In A Million Free School</t>
  </si>
  <si>
    <t>BD8 7DY</t>
  </si>
  <si>
    <t>Parkside School</t>
  </si>
  <si>
    <t>BD13 5AD</t>
  </si>
  <si>
    <t>BD13 2AS</t>
  </si>
  <si>
    <t>St Bede's and St Joseph's Catholic College</t>
  </si>
  <si>
    <t>BD9 4BQ</t>
  </si>
  <si>
    <t>St Bede's Catholic Grammar School</t>
  </si>
  <si>
    <t>St Joseph's Catholic College</t>
  </si>
  <si>
    <t>BD8 7AP</t>
  </si>
  <si>
    <t>The Samuel Lister Academy</t>
  </si>
  <si>
    <t>BD16 1TZ</t>
  </si>
  <si>
    <t>Thornton Grammar School</t>
  </si>
  <si>
    <t>BD13 3BH</t>
  </si>
  <si>
    <t>Titus Salt School</t>
  </si>
  <si>
    <t>Shipley</t>
  </si>
  <si>
    <t>BD17 5RH</t>
  </si>
  <si>
    <t>TLG The Education Charity</t>
  </si>
  <si>
    <t>BD5 8HH</t>
  </si>
  <si>
    <t>Tong High School</t>
  </si>
  <si>
    <t>BD4 6NR</t>
  </si>
  <si>
    <t>University Academy Keighley</t>
  </si>
  <si>
    <t>BD20 6EB</t>
  </si>
  <si>
    <t>Beechcliffe Special School</t>
  </si>
  <si>
    <t>BD20 6ED</t>
  </si>
  <si>
    <t>Hazelbeck Special School</t>
  </si>
  <si>
    <t>High Park School</t>
  </si>
  <si>
    <t>BD9 6RY</t>
  </si>
  <si>
    <t>New Gables</t>
  </si>
  <si>
    <t>BD18 4AB</t>
  </si>
  <si>
    <t>Southfield School</t>
  </si>
  <si>
    <t>Ummid Independent School</t>
  </si>
  <si>
    <t>BD7 3EX</t>
  </si>
  <si>
    <t>Y's Up</t>
  </si>
  <si>
    <t>BD1 2EP</t>
  </si>
  <si>
    <t>Brighouse High School</t>
  </si>
  <si>
    <t>Brighouse</t>
  </si>
  <si>
    <t>HD6 2NY</t>
  </si>
  <si>
    <t>The Brooksbank School</t>
  </si>
  <si>
    <t>Elland</t>
  </si>
  <si>
    <t>HX5 0QG</t>
  </si>
  <si>
    <t>Calder High School, A Specialist Technology College</t>
  </si>
  <si>
    <t>Hebden Bridge</t>
  </si>
  <si>
    <t>HX7 5QN</t>
  </si>
  <si>
    <t>The Crossley Heath School</t>
  </si>
  <si>
    <t>Halifax</t>
  </si>
  <si>
    <t>HX3 0HG</t>
  </si>
  <si>
    <t>The Grammar School, Hipperholme</t>
  </si>
  <si>
    <t>HX3 8JE</t>
  </si>
  <si>
    <t>Halifax High at Wellesley Park</t>
  </si>
  <si>
    <t>HX2 0BA</t>
  </si>
  <si>
    <t>Hipperholme and Lightcliffe High School</t>
  </si>
  <si>
    <t>HX3 8TL</t>
  </si>
  <si>
    <t>The North Halifax Grammar School</t>
  </si>
  <si>
    <t>HX2 9SU</t>
  </si>
  <si>
    <t>Park Lane Learning Trust</t>
  </si>
  <si>
    <t>HX3 9LG</t>
  </si>
  <si>
    <t>Rastrick High School</t>
  </si>
  <si>
    <t>HD6 3XB</t>
  </si>
  <si>
    <t>Rastrick Independent School</t>
  </si>
  <si>
    <t>HD6 3HF</t>
  </si>
  <si>
    <t>Rishworth School</t>
  </si>
  <si>
    <t>Sowerby Bridge</t>
  </si>
  <si>
    <t>HX6 4QA</t>
  </si>
  <si>
    <t>Ryburn Valley High School</t>
  </si>
  <si>
    <t>HX6 1DF</t>
  </si>
  <si>
    <t>Sowerby Bridge High School</t>
  </si>
  <si>
    <t>HX6 2NW</t>
  </si>
  <si>
    <t>Todmorden High School</t>
  </si>
  <si>
    <t>Todmorden</t>
  </si>
  <si>
    <t>OL14 7DG</t>
  </si>
  <si>
    <t>Trinity Academy, Halifax</t>
  </si>
  <si>
    <t>HX2 9TZ</t>
  </si>
  <si>
    <t>Broadwood High School</t>
  </si>
  <si>
    <t>HX2 0RU</t>
  </si>
  <si>
    <t>Compass Community School</t>
  </si>
  <si>
    <t>OL14 5NZ</t>
  </si>
  <si>
    <t>Ravenscliffe High School</t>
  </si>
  <si>
    <t>HX3 0RZ</t>
  </si>
  <si>
    <t>William Henry Smith School</t>
  </si>
  <si>
    <t>HD6 3JW</t>
  </si>
  <si>
    <t>All Saints Catholic College Specialist in Humanities</t>
  </si>
  <si>
    <t>Huddersfield</t>
  </si>
  <si>
    <t>HD2 2JT</t>
  </si>
  <si>
    <t>Almondbury Community School</t>
  </si>
  <si>
    <t>HD5 8PQ</t>
  </si>
  <si>
    <t>Batley Business and Enterprise College</t>
  </si>
  <si>
    <t>Batley</t>
  </si>
  <si>
    <t>WF17 0BJ</t>
  </si>
  <si>
    <t>Batley Girls' High School - Visual Arts College</t>
  </si>
  <si>
    <t>WF17 0LD</t>
  </si>
  <si>
    <t>Batley Grammar School</t>
  </si>
  <si>
    <t>WF17 0AD</t>
  </si>
  <si>
    <t>BBG Academy</t>
  </si>
  <si>
    <t>Cleckheaton</t>
  </si>
  <si>
    <t>BD19 4BE</t>
  </si>
  <si>
    <t>Brian Jackson College of Open Learning</t>
  </si>
  <si>
    <t>Heckmondwike</t>
  </si>
  <si>
    <t>WF16 0AD</t>
  </si>
  <si>
    <t>Castle Hall Academy Trust</t>
  </si>
  <si>
    <t>Mirfield</t>
  </si>
  <si>
    <t>WF14 9PH</t>
  </si>
  <si>
    <t>Colne Valley High School</t>
  </si>
  <si>
    <t>HD7 5SP</t>
  </si>
  <si>
    <t>Edgerton College</t>
  </si>
  <si>
    <t>HD1 5RA</t>
  </si>
  <si>
    <t>Heckmondwike Grammar School</t>
  </si>
  <si>
    <t>WF16 0AH</t>
  </si>
  <si>
    <t>Holmfirth High School</t>
  </si>
  <si>
    <t>Holmfirth</t>
  </si>
  <si>
    <t>HD9 7SE</t>
  </si>
  <si>
    <t>Honley High School</t>
  </si>
  <si>
    <t>HD9 6QJ</t>
  </si>
  <si>
    <t>Huddersfield Grammar School</t>
  </si>
  <si>
    <t>HD1 4QX</t>
  </si>
  <si>
    <t>Institute of Islamic Education</t>
  </si>
  <si>
    <t>Dewsbury</t>
  </si>
  <si>
    <t>WF12 9NG</t>
  </si>
  <si>
    <t>HD1 3JP</t>
  </si>
  <si>
    <t>King James's School</t>
  </si>
  <si>
    <t>HD4 6SG</t>
  </si>
  <si>
    <t>Madni Muslim Girls' High School</t>
  </si>
  <si>
    <t>WF12 9AY</t>
  </si>
  <si>
    <t>Manor Croft Academy</t>
  </si>
  <si>
    <t>WF12 7DW</t>
  </si>
  <si>
    <t>The Mirfield Free Grammar and Sixth Form</t>
  </si>
  <si>
    <t>WF14 9EZ</t>
  </si>
  <si>
    <t>Moor End Academy</t>
  </si>
  <si>
    <t>HD4 5JA</t>
  </si>
  <si>
    <t>Nether Hall Learning Campus High School</t>
  </si>
  <si>
    <t>HD5 9PG</t>
  </si>
  <si>
    <t>New Directions College</t>
  </si>
  <si>
    <t>HD1 6RX</t>
  </si>
  <si>
    <t>Newsome High School and Sports College</t>
  </si>
  <si>
    <t>HD4 6JN</t>
  </si>
  <si>
    <t>North Huddersfield Trust School</t>
  </si>
  <si>
    <t>HD2 1DJ</t>
  </si>
  <si>
    <t>Rathbone Choices</t>
  </si>
  <si>
    <t>HD1 5LP</t>
  </si>
  <si>
    <t>Royds Hall Community School</t>
  </si>
  <si>
    <t>HD3 4HA</t>
  </si>
  <si>
    <t>WF13 4LL</t>
  </si>
  <si>
    <t>Salendine Nook Academy Trust</t>
  </si>
  <si>
    <t>HD3 4GN</t>
  </si>
  <si>
    <t>Shelley College</t>
  </si>
  <si>
    <t>HD8 8NL</t>
  </si>
  <si>
    <t>Spen Valley High School</t>
  </si>
  <si>
    <t>Liversedge</t>
  </si>
  <si>
    <t>WF15 7LX</t>
  </si>
  <si>
    <t>Thornhill Community Academy Trust</t>
  </si>
  <si>
    <t>WF12 0HE</t>
  </si>
  <si>
    <t>Westborough High School</t>
  </si>
  <si>
    <t>WF13 2JE</t>
  </si>
  <si>
    <t>Whitcliffe Mount - Specialist Business and Enterprise College</t>
  </si>
  <si>
    <t>BD19 3AQ</t>
  </si>
  <si>
    <t>Zakaria Muslim Girls' High School</t>
  </si>
  <si>
    <t>WF17 6AJ</t>
  </si>
  <si>
    <t>Castle Hill: A Specialist College for Communication and Interaction</t>
  </si>
  <si>
    <t>HD4 6JL</t>
  </si>
  <si>
    <t>Fairfield School</t>
  </si>
  <si>
    <t>WF17 8AS</t>
  </si>
  <si>
    <t>Hollybank School</t>
  </si>
  <si>
    <t>WF14 0DQ</t>
  </si>
  <si>
    <t>Longley School</t>
  </si>
  <si>
    <t>HD5 8JE</t>
  </si>
  <si>
    <t>Lydgate School</t>
  </si>
  <si>
    <t>HD9 1LS</t>
  </si>
  <si>
    <t>Nortonthorpe Hall School</t>
  </si>
  <si>
    <t>HD8 9JU</t>
  </si>
  <si>
    <t>Ravenshall School</t>
  </si>
  <si>
    <t>WF12 9EE</t>
  </si>
  <si>
    <t>Abbey Grange Church of England Academy</t>
  </si>
  <si>
    <t>Leeds</t>
  </si>
  <si>
    <t>LS16 5EA</t>
  </si>
  <si>
    <t>Allerton Grange School</t>
  </si>
  <si>
    <t>LS17 6SF</t>
  </si>
  <si>
    <t>Allerton High School</t>
  </si>
  <si>
    <t>LS17 7AG</t>
  </si>
  <si>
    <t>Benton Park School</t>
  </si>
  <si>
    <t>LS19 6LX</t>
  </si>
  <si>
    <t>Boston Spa School</t>
  </si>
  <si>
    <t>Wetherby</t>
  </si>
  <si>
    <t>LS23 6RW</t>
  </si>
  <si>
    <t>Brigshaw High School and Language College</t>
  </si>
  <si>
    <t>Castleford</t>
  </si>
  <si>
    <t>WF10 2HR</t>
  </si>
  <si>
    <t>Bruntcliffe School</t>
  </si>
  <si>
    <t>LS27 0LZ</t>
  </si>
  <si>
    <t>LS6 4QE</t>
  </si>
  <si>
    <t>Carr Manor Community School, Specialist Sports College</t>
  </si>
  <si>
    <t>LS17 5DJ</t>
  </si>
  <si>
    <t>City of Leeds School</t>
  </si>
  <si>
    <t>LS6 2LG</t>
  </si>
  <si>
    <t>Cockburn</t>
  </si>
  <si>
    <t>LS11 5TT</t>
  </si>
  <si>
    <t>The Co-operative Academy of Leeds</t>
  </si>
  <si>
    <t>LS9 7HD</t>
  </si>
  <si>
    <t>Corpus Christi Catholic College</t>
  </si>
  <si>
    <t>LS9 0TT</t>
  </si>
  <si>
    <t>Crawshaw School</t>
  </si>
  <si>
    <t>Pudsey</t>
  </si>
  <si>
    <t>LS28 9HU</t>
  </si>
  <si>
    <t>David Young Community Academy</t>
  </si>
  <si>
    <t>LS14 6NU</t>
  </si>
  <si>
    <t>The Farnley Academy</t>
  </si>
  <si>
    <t>LS12 5EU</t>
  </si>
  <si>
    <t>Focus School - Boston Spa Campus</t>
  </si>
  <si>
    <t>LS23 6DW</t>
  </si>
  <si>
    <t>Fulneck School</t>
  </si>
  <si>
    <t>LS28 8DS</t>
  </si>
  <si>
    <t>Garforth Academy</t>
  </si>
  <si>
    <t>LS25 1LJ</t>
  </si>
  <si>
    <t>Gateways School</t>
  </si>
  <si>
    <t>LS17 9LE</t>
  </si>
  <si>
    <t>The Grammar School At Leeds</t>
  </si>
  <si>
    <t>LS17 8GS</t>
  </si>
  <si>
    <t>Guiseley School</t>
  </si>
  <si>
    <t>LS20 8DT</t>
  </si>
  <si>
    <t>Horsforth School</t>
  </si>
  <si>
    <t>LS18 5RF</t>
  </si>
  <si>
    <t>John Smeaton Academy</t>
  </si>
  <si>
    <t>LS15 8TA</t>
  </si>
  <si>
    <t>John Smeaton Community College</t>
  </si>
  <si>
    <t>Lawnswood School</t>
  </si>
  <si>
    <t>LS16 5AG</t>
  </si>
  <si>
    <t>Leeds City Academy</t>
  </si>
  <si>
    <t>Leeds East Academy</t>
  </si>
  <si>
    <t>LS14 6TY</t>
  </si>
  <si>
    <t>Leeds Jewish Free School</t>
  </si>
  <si>
    <t>Wentworth Avenue</t>
  </si>
  <si>
    <t>LS17 7TN</t>
  </si>
  <si>
    <t>Leeds Menorah School</t>
  </si>
  <si>
    <t>LS17 6HQ</t>
  </si>
  <si>
    <t>Leeds West Academy</t>
  </si>
  <si>
    <t>LS13 1DQ</t>
  </si>
  <si>
    <t>The Morley Academy</t>
  </si>
  <si>
    <t>LS27 0PD</t>
  </si>
  <si>
    <t>Mount St Mary's Catholic High School</t>
  </si>
  <si>
    <t>LS9 8LA</t>
  </si>
  <si>
    <t>New Horizon Community School</t>
  </si>
  <si>
    <t>LS7 4JE</t>
  </si>
  <si>
    <t>Otley Prince Henry's Grammar School Specialist Language College</t>
  </si>
  <si>
    <t>Otley</t>
  </si>
  <si>
    <t>LS21 2BB</t>
  </si>
  <si>
    <t>Priesthorpe School</t>
  </si>
  <si>
    <t>LS28 5SG</t>
  </si>
  <si>
    <t>Pudsey Grangefield School</t>
  </si>
  <si>
    <t>LS28 7ND</t>
  </si>
  <si>
    <t>Ralph Thoresby School</t>
  </si>
  <si>
    <t>LS16 7RX</t>
  </si>
  <si>
    <t>Rodillian Academy</t>
  </si>
  <si>
    <t>Wakefield</t>
  </si>
  <si>
    <t>WF3 3PS</t>
  </si>
  <si>
    <t>Roundhay School</t>
  </si>
  <si>
    <t>LS8 1ND</t>
  </si>
  <si>
    <t>Royds School Specialist Language College</t>
  </si>
  <si>
    <t>LS26 8EX</t>
  </si>
  <si>
    <t>The Ruth Gorse Academy</t>
  </si>
  <si>
    <t>St. Mary's Menston, a Catholic Voluntary Academy</t>
  </si>
  <si>
    <t>LS29 6AE</t>
  </si>
  <si>
    <t>South Leeds Academy</t>
  </si>
  <si>
    <t>LS10 2JU</t>
  </si>
  <si>
    <t>Swallow Hill Community College</t>
  </si>
  <si>
    <t>LS12 3DS</t>
  </si>
  <si>
    <t>Temple Moor High School Science College</t>
  </si>
  <si>
    <t>LS15 0PT</t>
  </si>
  <si>
    <t>Wetherby High School</t>
  </si>
  <si>
    <t>LS22 6JS</t>
  </si>
  <si>
    <t>Woodhouse Grove School</t>
  </si>
  <si>
    <t>BD10 0NR</t>
  </si>
  <si>
    <t>Woodkirk Academy</t>
  </si>
  <si>
    <t>WF3 1JQ</t>
  </si>
  <si>
    <t>Broomfield South SILC</t>
  </si>
  <si>
    <t>LS10 3JP</t>
  </si>
  <si>
    <t>Elmete Wood - BESD SILC (Behaviour, Emotional, Social Difficulties Specialist Learning Centre)</t>
  </si>
  <si>
    <t>LS8 2LJ</t>
  </si>
  <si>
    <t>John Jamieson School</t>
  </si>
  <si>
    <t>LS8 2PW</t>
  </si>
  <si>
    <t>Lighthouse School Leeds</t>
  </si>
  <si>
    <t>North West Specialist Inclusive Learning Centre</t>
  </si>
  <si>
    <t>LS6 4QD</t>
  </si>
  <si>
    <t>St John's Catholic School for the Deaf (Boston Spa)</t>
  </si>
  <si>
    <t>LS23 6DF</t>
  </si>
  <si>
    <t>West Oaks Sen Specialist School and College</t>
  </si>
  <si>
    <t>LS23 6DX</t>
  </si>
  <si>
    <t>West Specialist Inclusive Learning Centre</t>
  </si>
  <si>
    <t>LS28 6HL</t>
  </si>
  <si>
    <t>Ackworth School</t>
  </si>
  <si>
    <t>Pontefract</t>
  </si>
  <si>
    <t>WF7 7LT</t>
  </si>
  <si>
    <t>Airedale Academy</t>
  </si>
  <si>
    <t>WF10 3JU</t>
  </si>
  <si>
    <t>Carleton Community High School A Specialist Science With Mathematics School</t>
  </si>
  <si>
    <t>WF8 3NW</t>
  </si>
  <si>
    <t>Castleford Academy</t>
  </si>
  <si>
    <t>WF10 4JQ</t>
  </si>
  <si>
    <t>Cathedral Academy</t>
  </si>
  <si>
    <t>WF2 8QF</t>
  </si>
  <si>
    <t>Crofton Academy</t>
  </si>
  <si>
    <t>WF4 1NF</t>
  </si>
  <si>
    <t>De Lacy Academy</t>
  </si>
  <si>
    <t>Knottingley</t>
  </si>
  <si>
    <t>WF11 0BZ</t>
  </si>
  <si>
    <t>The Featherstone Academy</t>
  </si>
  <si>
    <t>WF7 5AJ</t>
  </si>
  <si>
    <t>The Freeston Academy</t>
  </si>
  <si>
    <t>Normanton</t>
  </si>
  <si>
    <t>WF6 1HZ</t>
  </si>
  <si>
    <t>Hemsworth Arts and Community Academy</t>
  </si>
  <si>
    <t>WF9 4AB</t>
  </si>
  <si>
    <t>Horbury Academy</t>
  </si>
  <si>
    <t>WF4 5HE</t>
  </si>
  <si>
    <t>Kettlethorpe High School, A Specialist Maths and Computing College</t>
  </si>
  <si>
    <t>WF2 7EL</t>
  </si>
  <si>
    <t>The King's School Specialising in Mathematics and Computing</t>
  </si>
  <si>
    <t>WF8 4JF</t>
  </si>
  <si>
    <t>Minsthorpe Community College, A Specialist Science College</t>
  </si>
  <si>
    <t>WF9 2UJ</t>
  </si>
  <si>
    <t>Ossett Academy and Sixth Form College</t>
  </si>
  <si>
    <t>Ossett</t>
  </si>
  <si>
    <t>WF5 0DG</t>
  </si>
  <si>
    <t>Outwood Grange Academy</t>
  </si>
  <si>
    <t>WF1 2PF</t>
  </si>
  <si>
    <t>Queen Elizabeth Grammar School</t>
  </si>
  <si>
    <t>WF1 3QX</t>
  </si>
  <si>
    <t>St Thomas Ó Becket Catholic Secondary School, A Voluntary Academy</t>
  </si>
  <si>
    <t>WF2 6EQ</t>
  </si>
  <si>
    <t>St Wilfrid's Catholic High School &amp; Sixth Form College: A Voluntary Academy</t>
  </si>
  <si>
    <t>WF7 6BD</t>
  </si>
  <si>
    <t>Silcoates School</t>
  </si>
  <si>
    <t>WF2 0PD</t>
  </si>
  <si>
    <t>Wakefield City Academy</t>
  </si>
  <si>
    <t>WF1 4SF</t>
  </si>
  <si>
    <t>Wakefield Girls' High School</t>
  </si>
  <si>
    <t>WF1 2QS</t>
  </si>
  <si>
    <t>Wakefield Independent School</t>
  </si>
  <si>
    <t>WF4 1QG</t>
  </si>
  <si>
    <t>Denby Grange School</t>
  </si>
  <si>
    <t>WF4 4JG</t>
  </si>
  <si>
    <t>High Well School - South Hiendley</t>
  </si>
  <si>
    <t>S72 9DF</t>
  </si>
  <si>
    <t>WF5 9BS</t>
  </si>
  <si>
    <t>Meadowcroft School</t>
  </si>
  <si>
    <t>WF1 4AD</t>
  </si>
  <si>
    <t>Oakfield Park School, Ackworth</t>
  </si>
  <si>
    <t>WF7 7DT</t>
  </si>
  <si>
    <t>Cardinal Hume Catholic School</t>
  </si>
  <si>
    <t>Gateshead</t>
  </si>
  <si>
    <t>NE9 6RZ</t>
  </si>
  <si>
    <t>Charles Thorp Comprehensive School</t>
  </si>
  <si>
    <t>Ryton</t>
  </si>
  <si>
    <t>NE40 3AH</t>
  </si>
  <si>
    <t>Emmanuel College</t>
  </si>
  <si>
    <t>NE11 0AN</t>
  </si>
  <si>
    <t>Gateshead Jewish Boarding School</t>
  </si>
  <si>
    <t>NE8 1HG</t>
  </si>
  <si>
    <t>Gateshead Jewish High School for Girls Ltd</t>
  </si>
  <si>
    <t>NE8 4DY</t>
  </si>
  <si>
    <t>Heworth Grange Comprehensive School</t>
  </si>
  <si>
    <t>NE10 0PT</t>
  </si>
  <si>
    <t>Joseph Swan Academy</t>
  </si>
  <si>
    <t>NE9 6LE</t>
  </si>
  <si>
    <t>Kingsmeadow Community Comprehensive School</t>
  </si>
  <si>
    <t>NE11 9NX</t>
  </si>
  <si>
    <t>Lord Lawson of Beamish Academy</t>
  </si>
  <si>
    <t>Chester le Street</t>
  </si>
  <si>
    <t>DH3 2LP</t>
  </si>
  <si>
    <t>Blaydon-on-Tyne</t>
  </si>
  <si>
    <t>NE21 4BQ</t>
  </si>
  <si>
    <t>Thomas Hepburn Community Academy</t>
  </si>
  <si>
    <t>NE10 9UZ</t>
  </si>
  <si>
    <t>The Thomas Hepburn Community Comprehensive School</t>
  </si>
  <si>
    <t>Thorp Academy</t>
  </si>
  <si>
    <t>Whickham School</t>
  </si>
  <si>
    <t>Newcastle-upon-Tyne</t>
  </si>
  <si>
    <t>NE16 5AR</t>
  </si>
  <si>
    <t>The Cedars Academy</t>
  </si>
  <si>
    <t>NE9 6QD</t>
  </si>
  <si>
    <t>Dryden School</t>
  </si>
  <si>
    <t>NE9 5UR</t>
  </si>
  <si>
    <t>Furrowfield School</t>
  </si>
  <si>
    <t>NE10 9RZ</t>
  </si>
  <si>
    <t>Hill Top School</t>
  </si>
  <si>
    <t>NE10 8LT</t>
  </si>
  <si>
    <t>All Saints College</t>
  </si>
  <si>
    <t>NE5 2SZ</t>
  </si>
  <si>
    <t>Bahr Academy</t>
  </si>
  <si>
    <t>NE4 6PR</t>
  </si>
  <si>
    <t>Benfield School</t>
  </si>
  <si>
    <t>NE6 4NU</t>
  </si>
  <si>
    <t>Dame Allan's Senior School</t>
  </si>
  <si>
    <t>NE4 9YJ</t>
  </si>
  <si>
    <t>Discovery School</t>
  </si>
  <si>
    <t>Newcastle upon Tyne</t>
  </si>
  <si>
    <t>NE1 4HB</t>
  </si>
  <si>
    <t>Excelsior Academy</t>
  </si>
  <si>
    <t>NE15 6AF</t>
  </si>
  <si>
    <t>Gosforth Academy</t>
  </si>
  <si>
    <t>NE3 2JH</t>
  </si>
  <si>
    <t>Heaton Manor School</t>
  </si>
  <si>
    <t>NE7 7DP</t>
  </si>
  <si>
    <t>Kenton School</t>
  </si>
  <si>
    <t>NE3 3RU</t>
  </si>
  <si>
    <t>Newcastle High School for Girls</t>
  </si>
  <si>
    <t>NE2 4DS</t>
  </si>
  <si>
    <t>Newcastle School for Boys</t>
  </si>
  <si>
    <t>NE3 4ES</t>
  </si>
  <si>
    <t>Royal Grammar School</t>
  </si>
  <si>
    <t>NE2 4DX</t>
  </si>
  <si>
    <t>Sacred Heart Catholic High School</t>
  </si>
  <si>
    <t>NE4 9YH</t>
  </si>
  <si>
    <t>St Cuthbert's High School</t>
  </si>
  <si>
    <t>NE15 7PX</t>
  </si>
  <si>
    <t>St Mary's Catholic School</t>
  </si>
  <si>
    <t>NE7 7PE</t>
  </si>
  <si>
    <t>Studio West</t>
  </si>
  <si>
    <t>Walbottle Campus</t>
  </si>
  <si>
    <t>NE15 9TP</t>
  </si>
  <si>
    <t>Walker Technology College</t>
  </si>
  <si>
    <t>NE6 4LA</t>
  </si>
  <si>
    <t>NE3 4HS</t>
  </si>
  <si>
    <t>Northern Counties School</t>
  </si>
  <si>
    <t>NE2 3BB</t>
  </si>
  <si>
    <t>Sir Charles Parsons School</t>
  </si>
  <si>
    <t>NE6 4ED</t>
  </si>
  <si>
    <t>Talbot House School, Newcastle upon Tyne</t>
  </si>
  <si>
    <t>NE15 8HW</t>
  </si>
  <si>
    <t>Thomas Bewick School</t>
  </si>
  <si>
    <t>NE5 2LW</t>
  </si>
  <si>
    <t>NE4 8XJ</t>
  </si>
  <si>
    <t>Burnside Business and Enterprise College</t>
  </si>
  <si>
    <t>Wallsend</t>
  </si>
  <si>
    <t>NE28 7LQ</t>
  </si>
  <si>
    <t>Churchill Community College</t>
  </si>
  <si>
    <t>NE28 7TN</t>
  </si>
  <si>
    <t>George Stephenson High School</t>
  </si>
  <si>
    <t>NE12 6SA</t>
  </si>
  <si>
    <t>John Spence Community High School</t>
  </si>
  <si>
    <t>North Shields</t>
  </si>
  <si>
    <t>NE29 9PU</t>
  </si>
  <si>
    <t>Kings Priory School</t>
  </si>
  <si>
    <t>NE30 4RF</t>
  </si>
  <si>
    <t>Longbenton Community College</t>
  </si>
  <si>
    <t>NE12 8ER</t>
  </si>
  <si>
    <t>Marden High School - A Specialist Maths, Science and Media Arts College</t>
  </si>
  <si>
    <t>NE30 3RZ</t>
  </si>
  <si>
    <t>Monkseaton High School</t>
  </si>
  <si>
    <t>Whitley Bay</t>
  </si>
  <si>
    <t>NE25 9EQ</t>
  </si>
  <si>
    <t>Norham High School</t>
  </si>
  <si>
    <t>NE29 7BU</t>
  </si>
  <si>
    <t>St Thomas More Roman Catholic Academy</t>
  </si>
  <si>
    <t>NE29 8LF</t>
  </si>
  <si>
    <t>Seaton Burn College, A Specialist Business and Enterprise School</t>
  </si>
  <si>
    <t>NE13 6EJ</t>
  </si>
  <si>
    <t>Whitley Bay High School</t>
  </si>
  <si>
    <t>NE25 9AS</t>
  </si>
  <si>
    <t>Beacon Hill School</t>
  </si>
  <si>
    <t>NE28 9JW</t>
  </si>
  <si>
    <t>Parkside House School</t>
  </si>
  <si>
    <t>North Tyneside</t>
  </si>
  <si>
    <t>NE27 0AB</t>
  </si>
  <si>
    <t>Percy Hedley School</t>
  </si>
  <si>
    <t>NE12 8YY</t>
  </si>
  <si>
    <t>NE28 0HG</t>
  </si>
  <si>
    <t>Southlands School</t>
  </si>
  <si>
    <t>NE30 2QR</t>
  </si>
  <si>
    <t>Woodlawn School</t>
  </si>
  <si>
    <t>NE25 9DL</t>
  </si>
  <si>
    <t>Boldon School</t>
  </si>
  <si>
    <t>Boldon Colliery</t>
  </si>
  <si>
    <t>NE35 9DZ</t>
  </si>
  <si>
    <t>Harton Technology College</t>
  </si>
  <si>
    <t>South Shields</t>
  </si>
  <si>
    <t>NE34 6DL</t>
  </si>
  <si>
    <t>Hebburn Comprehensive School</t>
  </si>
  <si>
    <t>Hebburn</t>
  </si>
  <si>
    <t>NE31 2QU</t>
  </si>
  <si>
    <t>Jarrow School</t>
  </si>
  <si>
    <t>Jarrow</t>
  </si>
  <si>
    <t>NE32 5PR</t>
  </si>
  <si>
    <t>Mortimer Community College</t>
  </si>
  <si>
    <t>NE33 4UG</t>
  </si>
  <si>
    <t>St Joseph's Catholic Academy</t>
  </si>
  <si>
    <t>NE31 2ET</t>
  </si>
  <si>
    <t>St Wilfrid's RC College</t>
  </si>
  <si>
    <t>NE34 0PH</t>
  </si>
  <si>
    <t>South Shields Community School</t>
  </si>
  <si>
    <t>NE34 8BT</t>
  </si>
  <si>
    <t>Whitburn Church of England Academy</t>
  </si>
  <si>
    <t>Sunderland</t>
  </si>
  <si>
    <t>SR6 7EF</t>
  </si>
  <si>
    <t>Bamburgh School</t>
  </si>
  <si>
    <t>NE34 7TD</t>
  </si>
  <si>
    <t>Epinay Business and Enterprise School</t>
  </si>
  <si>
    <t>NE32 5UP</t>
  </si>
  <si>
    <t>Keelman's Way School</t>
  </si>
  <si>
    <t>NE31 1XG</t>
  </si>
  <si>
    <t>Park View School</t>
  </si>
  <si>
    <t>NE34 0QA</t>
  </si>
  <si>
    <t>Academy 360</t>
  </si>
  <si>
    <t>SR4 9BA</t>
  </si>
  <si>
    <t>Argyle House School</t>
  </si>
  <si>
    <t>SR2 7LA</t>
  </si>
  <si>
    <t>Biddick Academy</t>
  </si>
  <si>
    <t>Washington</t>
  </si>
  <si>
    <t>NE38 8AL</t>
  </si>
  <si>
    <t>Castle View Enterprise Academy</t>
  </si>
  <si>
    <t>SR5 3DX</t>
  </si>
  <si>
    <t>Farringdon Community Academy</t>
  </si>
  <si>
    <t>SR3 3EL</t>
  </si>
  <si>
    <t>Grindon Hall Christian School</t>
  </si>
  <si>
    <t>SR4 8PG</t>
  </si>
  <si>
    <t>Hetton School</t>
  </si>
  <si>
    <t>Houghton le Spring</t>
  </si>
  <si>
    <t>DH5 9JZ</t>
  </si>
  <si>
    <t>Kepier</t>
  </si>
  <si>
    <t>DH4 5BH</t>
  </si>
  <si>
    <t>Monkwearmouth School</t>
  </si>
  <si>
    <t>SR6 8LG</t>
  </si>
  <si>
    <t>Oxclose Community Academy</t>
  </si>
  <si>
    <t>NE38 0LN</t>
  </si>
  <si>
    <t>Red House Academy</t>
  </si>
  <si>
    <t>SR5 5LN</t>
  </si>
  <si>
    <t>St Aidan's Catholic Academy</t>
  </si>
  <si>
    <t>SR2 7HJ</t>
  </si>
  <si>
    <t>St Anthony's Girls' Catholic Academy</t>
  </si>
  <si>
    <t>SR2 7JN</t>
  </si>
  <si>
    <t>St Robert of Newminster Roman Catholic School</t>
  </si>
  <si>
    <t>NE38 8AF</t>
  </si>
  <si>
    <t>Sandhill View School</t>
  </si>
  <si>
    <t>SR3 4EN</t>
  </si>
  <si>
    <t>Southmoor Academy</t>
  </si>
  <si>
    <t>SR2 7TF</t>
  </si>
  <si>
    <t>Sunderland High School</t>
  </si>
  <si>
    <t>SR2 8HY</t>
  </si>
  <si>
    <t>Thornhill School Business &amp; Enterprise College</t>
  </si>
  <si>
    <t>SR2 7NA</t>
  </si>
  <si>
    <t>Venerable Bede Church of England (Aided) Secondary School</t>
  </si>
  <si>
    <t>SR2 0SX</t>
  </si>
  <si>
    <t>Washington School</t>
  </si>
  <si>
    <t>NE37 2AA</t>
  </si>
  <si>
    <t>Barbara Priestman School</t>
  </si>
  <si>
    <t>SR2 7QN</t>
  </si>
  <si>
    <t>Castlegreen Community School</t>
  </si>
  <si>
    <t>SR5 3NF</t>
  </si>
  <si>
    <t>Portland Academy</t>
  </si>
  <si>
    <t>SR3 2NQ</t>
  </si>
  <si>
    <t>Springwell Dene School</t>
  </si>
  <si>
    <t>SR3 4EE</t>
  </si>
  <si>
    <t>The Five Islands School</t>
  </si>
  <si>
    <t>St Mary's</t>
  </si>
  <si>
    <t>TR21 0NA</t>
  </si>
  <si>
    <t>Bath Community Academy</t>
  </si>
  <si>
    <t>Bath</t>
  </si>
  <si>
    <t>BA2 2QL</t>
  </si>
  <si>
    <t>The Bath Studio School</t>
  </si>
  <si>
    <t>BA2 5RF</t>
  </si>
  <si>
    <t>Beechen Cliff School</t>
  </si>
  <si>
    <t>BA2 4RE</t>
  </si>
  <si>
    <t>Broadlands Academy</t>
  </si>
  <si>
    <t>Bristol</t>
  </si>
  <si>
    <t>BS31 2DY</t>
  </si>
  <si>
    <t>Chew Valley School</t>
  </si>
  <si>
    <t>BS40 8QB</t>
  </si>
  <si>
    <t>Hayesfield Girls School</t>
  </si>
  <si>
    <t>BA2 3LA</t>
  </si>
  <si>
    <t>BA2 6HU</t>
  </si>
  <si>
    <t>Kingswood School</t>
  </si>
  <si>
    <t>BA1 5RG</t>
  </si>
  <si>
    <t>Monkton Senior School</t>
  </si>
  <si>
    <t>BA2 7HG</t>
  </si>
  <si>
    <t>Norton Hill Academy</t>
  </si>
  <si>
    <t>Radstock</t>
  </si>
  <si>
    <t>BA3 4AD</t>
  </si>
  <si>
    <t>Oldfield School</t>
  </si>
  <si>
    <t>BA1 9AB</t>
  </si>
  <si>
    <t>Prior Park College</t>
  </si>
  <si>
    <t>BA2 5AH</t>
  </si>
  <si>
    <t>Ralph Allen School</t>
  </si>
  <si>
    <t>BA2 7AD</t>
  </si>
  <si>
    <t>Royal High School GDST</t>
  </si>
  <si>
    <t>BA1 5SZ</t>
  </si>
  <si>
    <t>Saint Gregory's Catholic College</t>
  </si>
  <si>
    <t>BA2 8PA</t>
  </si>
  <si>
    <t>St Mark's CofE School</t>
  </si>
  <si>
    <t>BA1 6ND</t>
  </si>
  <si>
    <t>Somervale School Specialist Media Arts College</t>
  </si>
  <si>
    <t>BA3 2JD</t>
  </si>
  <si>
    <t>Wellsway School</t>
  </si>
  <si>
    <t>BS31 1PH</t>
  </si>
  <si>
    <t>Writhlington School</t>
  </si>
  <si>
    <t>BA3 3NQ</t>
  </si>
  <si>
    <t>Aspire Academy</t>
  </si>
  <si>
    <t>Fosse Way School</t>
  </si>
  <si>
    <t>BA3 3AL</t>
  </si>
  <si>
    <t>The Link School</t>
  </si>
  <si>
    <t>Three Ways School</t>
  </si>
  <si>
    <t>Andalusia Academy Bristol</t>
  </si>
  <si>
    <t>BS2 0BA</t>
  </si>
  <si>
    <t>Ashton Park School</t>
  </si>
  <si>
    <t>BS3 2JL</t>
  </si>
  <si>
    <t>Badminton School</t>
  </si>
  <si>
    <t>BS9 3BA</t>
  </si>
  <si>
    <t>Bedminster Down School</t>
  </si>
  <si>
    <t>BS13 7DQ</t>
  </si>
  <si>
    <t>Bridge Learning Campus</t>
  </si>
  <si>
    <t>BS13 0RL</t>
  </si>
  <si>
    <t>Brislington Enterprise College</t>
  </si>
  <si>
    <t>BS4 5EY</t>
  </si>
  <si>
    <t>Bristol Brunel Academy</t>
  </si>
  <si>
    <t>BS15 1NU</t>
  </si>
  <si>
    <t>Bristol Cathedral Choir School</t>
  </si>
  <si>
    <t>BS1 5TS</t>
  </si>
  <si>
    <t>Bristol Free School</t>
  </si>
  <si>
    <t>BS10 6NJ</t>
  </si>
  <si>
    <t>Bristol Grammar School</t>
  </si>
  <si>
    <t>BS8 1SR</t>
  </si>
  <si>
    <t>Bristol Metropolitan Academy</t>
  </si>
  <si>
    <t>BS16 2HD</t>
  </si>
  <si>
    <t>Bristol Steiner School</t>
  </si>
  <si>
    <t>BS6 6UX</t>
  </si>
  <si>
    <t>The City Academy Bristol</t>
  </si>
  <si>
    <t>BS5 9JH</t>
  </si>
  <si>
    <t>Clifton College</t>
  </si>
  <si>
    <t>BS8 3JH</t>
  </si>
  <si>
    <t>Clifton High School</t>
  </si>
  <si>
    <t>BS8 3JD</t>
  </si>
  <si>
    <t>Colston's Girls' School</t>
  </si>
  <si>
    <t>BS6 5RD</t>
  </si>
  <si>
    <t>Colston's School</t>
  </si>
  <si>
    <t>BS16 1BJ</t>
  </si>
  <si>
    <t>Cotham School</t>
  </si>
  <si>
    <t>BS6 6DT</t>
  </si>
  <si>
    <t>Fairfield High School</t>
  </si>
  <si>
    <t>BS7 9NL</t>
  </si>
  <si>
    <t>Henbury School</t>
  </si>
  <si>
    <t>BS10 7QH</t>
  </si>
  <si>
    <t>Include Bristol</t>
  </si>
  <si>
    <t>BS3 4EW</t>
  </si>
  <si>
    <t>LPW Independent School</t>
  </si>
  <si>
    <t>BS1 4ST</t>
  </si>
  <si>
    <t>Merchants' Academy</t>
  </si>
  <si>
    <t>BS13 9AJ</t>
  </si>
  <si>
    <t>Oasis Academy Brightstowe</t>
  </si>
  <si>
    <t>BS11 0EB</t>
  </si>
  <si>
    <t>Oasis Academy John Williams</t>
  </si>
  <si>
    <t>BS14 9BU</t>
  </si>
  <si>
    <t>Orchard School Bristol</t>
  </si>
  <si>
    <t>BS7 0XZ</t>
  </si>
  <si>
    <t>Queen Elizabeth's Hospital</t>
  </si>
  <si>
    <t>BS8 1JX</t>
  </si>
  <si>
    <t>The Red Maids' School</t>
  </si>
  <si>
    <t>BS9 3AW</t>
  </si>
  <si>
    <t>Redland Green School</t>
  </si>
  <si>
    <t>BS6 7EH</t>
  </si>
  <si>
    <t>Redland High School for Girls</t>
  </si>
  <si>
    <t>BS6 7EF</t>
  </si>
  <si>
    <t>St Bede's Catholic College</t>
  </si>
  <si>
    <t>BS11 0SU</t>
  </si>
  <si>
    <t>St Bernadette Catholic Secondary School</t>
  </si>
  <si>
    <t>BS14 9LS</t>
  </si>
  <si>
    <t>St Mary Redcliffe and Temple School</t>
  </si>
  <si>
    <t>BS1 6RT</t>
  </si>
  <si>
    <t>Steiner Academy Bristol</t>
  </si>
  <si>
    <t>BS16 2JP</t>
  </si>
  <si>
    <t>Belgrave School</t>
  </si>
  <si>
    <t>BS8 2XH</t>
  </si>
  <si>
    <t>Briarwood School</t>
  </si>
  <si>
    <t>BS16 4EA</t>
  </si>
  <si>
    <t>Bristol Gateway School</t>
  </si>
  <si>
    <t>BS11 0QA</t>
  </si>
  <si>
    <t>Claremont School</t>
  </si>
  <si>
    <t>BS9 4LR</t>
  </si>
  <si>
    <t>Elmfield School for Deaf Children</t>
  </si>
  <si>
    <t>BS10 6AY</t>
  </si>
  <si>
    <t>Encompass Education</t>
  </si>
  <si>
    <t>BS5 8JU</t>
  </si>
  <si>
    <t>Kingsweston School</t>
  </si>
  <si>
    <t>BS11 0UT</t>
  </si>
  <si>
    <t>Knowle DGE</t>
  </si>
  <si>
    <t>BS4 1NN</t>
  </si>
  <si>
    <t>New Fosseway School</t>
  </si>
  <si>
    <t>BS13 0RG</t>
  </si>
  <si>
    <t>Notton House School</t>
  </si>
  <si>
    <t>Chippenham</t>
  </si>
  <si>
    <t>SN15 2NF</t>
  </si>
  <si>
    <t>St Christopher's School</t>
  </si>
  <si>
    <t>BS6 7JE</t>
  </si>
  <si>
    <t>Backwell School</t>
  </si>
  <si>
    <t>North Somerset</t>
  </si>
  <si>
    <t>BS48 3BX</t>
  </si>
  <si>
    <t>Broadoak Mathematics and Computing College</t>
  </si>
  <si>
    <t>Weston-super-Mare</t>
  </si>
  <si>
    <t>BS23 4NP</t>
  </si>
  <si>
    <t>Churchill Academy</t>
  </si>
  <si>
    <t>Winscombe</t>
  </si>
  <si>
    <t>BS25 5QN</t>
  </si>
  <si>
    <t>Clevedon School</t>
  </si>
  <si>
    <t>Clevedon</t>
  </si>
  <si>
    <t>BS21 6AH</t>
  </si>
  <si>
    <t>Gordano School</t>
  </si>
  <si>
    <t>BS20 7QR</t>
  </si>
  <si>
    <t>Hans Price Academy</t>
  </si>
  <si>
    <t>Weston-Super-Mare</t>
  </si>
  <si>
    <t>BS23 3QP</t>
  </si>
  <si>
    <t>Nailsea School</t>
  </si>
  <si>
    <t>BS48 2HN</t>
  </si>
  <si>
    <t>North Somerset Enterprise and Technology College</t>
  </si>
  <si>
    <t>BS22 2AL</t>
  </si>
  <si>
    <t>Priory Community School</t>
  </si>
  <si>
    <t>BS22 6BP</t>
  </si>
  <si>
    <t>St Katherine's School</t>
  </si>
  <si>
    <t>BS20 0HU</t>
  </si>
  <si>
    <t>Sidcot School</t>
  </si>
  <si>
    <t>BS25 1PD</t>
  </si>
  <si>
    <t>Worle Community School</t>
  </si>
  <si>
    <t>BS22 8XX</t>
  </si>
  <si>
    <t>Baytree School</t>
  </si>
  <si>
    <t>BS24 7DX</t>
  </si>
  <si>
    <t>Ravenswood School</t>
  </si>
  <si>
    <t>BS48 2NN</t>
  </si>
  <si>
    <t>Westhaven School</t>
  </si>
  <si>
    <t>BS23 4UT</t>
  </si>
  <si>
    <t>Woodspring School</t>
  </si>
  <si>
    <t>Weston Super Mare</t>
  </si>
  <si>
    <t>BS22 7YA</t>
  </si>
  <si>
    <t>Abbeywood Community School</t>
  </si>
  <si>
    <t>BS34 8SF</t>
  </si>
  <si>
    <t>Bradley Stoke Community School</t>
  </si>
  <si>
    <t>BS32 9BS</t>
  </si>
  <si>
    <t>Brimsham Green School</t>
  </si>
  <si>
    <t>BS37 7LB</t>
  </si>
  <si>
    <t>Bristol Technology and Engineering Academy</t>
  </si>
  <si>
    <t>The Castle School</t>
  </si>
  <si>
    <t>BS35 1HT</t>
  </si>
  <si>
    <t>Chipping Sodbury School</t>
  </si>
  <si>
    <t>BS37 6EW</t>
  </si>
  <si>
    <t>Downend School</t>
  </si>
  <si>
    <t>BS16 6XA</t>
  </si>
  <si>
    <t>The Grange School and Sports College</t>
  </si>
  <si>
    <t>BS30 8XQ</t>
  </si>
  <si>
    <t>Hanham High School</t>
  </si>
  <si>
    <t>BS15 3LA</t>
  </si>
  <si>
    <t>Hanham Woods Academy</t>
  </si>
  <si>
    <t>John Cabot Academy</t>
  </si>
  <si>
    <t>BS15 8BD</t>
  </si>
  <si>
    <t>King's Oak Academy</t>
  </si>
  <si>
    <t>BS15 4JT</t>
  </si>
  <si>
    <t>Mangotsfield School</t>
  </si>
  <si>
    <t>BS16 9LH</t>
  </si>
  <si>
    <t>Marlwood School</t>
  </si>
  <si>
    <t>BS35 3LA</t>
  </si>
  <si>
    <t>Patchway Community College</t>
  </si>
  <si>
    <t>BS32 4AJ</t>
  </si>
  <si>
    <t>The Ridings Federation Winterbourne International Academy</t>
  </si>
  <si>
    <t>BS36 1JL</t>
  </si>
  <si>
    <t>The Ridings Federation Yate International Academy</t>
  </si>
  <si>
    <t>Yate</t>
  </si>
  <si>
    <t>BS37 4DX</t>
  </si>
  <si>
    <t>Sabis International School UK</t>
  </si>
  <si>
    <t>SN14 8AG</t>
  </si>
  <si>
    <t>Sir Bernard Lovell School</t>
  </si>
  <si>
    <t>BS30 8TS</t>
  </si>
  <si>
    <t>Culverhill School</t>
  </si>
  <si>
    <t>BS37 8SZ</t>
  </si>
  <si>
    <t>New Horizons Learning Centre</t>
  </si>
  <si>
    <t>Kingswood</t>
  </si>
  <si>
    <t>BS15 4EA</t>
  </si>
  <si>
    <t>New Siblands School</t>
  </si>
  <si>
    <t>BS35 2JU</t>
  </si>
  <si>
    <t>Sheiling School (Thornbury)</t>
  </si>
  <si>
    <t>BS35 1HP</t>
  </si>
  <si>
    <t>Warmley Park School</t>
  </si>
  <si>
    <t>BS30 8XL</t>
  </si>
  <si>
    <t>Dyke House Sports and Technology College</t>
  </si>
  <si>
    <t>Hartlepool</t>
  </si>
  <si>
    <t>TS24 8NQ</t>
  </si>
  <si>
    <t>The English Martyrs School and Sixth Form College</t>
  </si>
  <si>
    <t>TS25 4HA</t>
  </si>
  <si>
    <t>High Tunstall College of Science</t>
  </si>
  <si>
    <t>TS26 0LQ</t>
  </si>
  <si>
    <t>Manor College of Technology</t>
  </si>
  <si>
    <t>TS25 3PS</t>
  </si>
  <si>
    <t>St Hild's Church of England Voluntary Aided School</t>
  </si>
  <si>
    <t>TS24 9PB</t>
  </si>
  <si>
    <t>Catcote School</t>
  </si>
  <si>
    <t>TS25 4EZ</t>
  </si>
  <si>
    <t>Hartlepool School and Vocational Centre</t>
  </si>
  <si>
    <t>TS25 1NN</t>
  </si>
  <si>
    <t>Acklam Grange School A Specialist Technology College for Maths and Computing</t>
  </si>
  <si>
    <t>Middlesbrough</t>
  </si>
  <si>
    <t>TS5 8PB</t>
  </si>
  <si>
    <t>Focus School - Middlesbrough Campus</t>
  </si>
  <si>
    <t>TS3 8BT</t>
  </si>
  <si>
    <t>The King's Academy</t>
  </si>
  <si>
    <t>TS8 0GA</t>
  </si>
  <si>
    <t>Macmillan Academy</t>
  </si>
  <si>
    <t>TS5 4AG</t>
  </si>
  <si>
    <t>Ormesby School</t>
  </si>
  <si>
    <t>TS3 0RH</t>
  </si>
  <si>
    <t>Outwood Academy Acklam</t>
  </si>
  <si>
    <t>TS5 7JY</t>
  </si>
  <si>
    <t>Trinity Catholic College</t>
  </si>
  <si>
    <t>TS4 3JW</t>
  </si>
  <si>
    <t>Unity City Academy</t>
  </si>
  <si>
    <t>TS3 8RE</t>
  </si>
  <si>
    <t>Beverley School</t>
  </si>
  <si>
    <t>TS4 3JS</t>
  </si>
  <si>
    <t>Prince Bishop School</t>
  </si>
  <si>
    <t>Priory Woods School</t>
  </si>
  <si>
    <t>Bydales School</t>
  </si>
  <si>
    <t>Redcar</t>
  </si>
  <si>
    <t>TS11 6AR</t>
  </si>
  <si>
    <t>Eston Park Academy</t>
  </si>
  <si>
    <t>TS6 9AW</t>
  </si>
  <si>
    <t>Freebrough Academy</t>
  </si>
  <si>
    <t>Saltburn</t>
  </si>
  <si>
    <t>TS12 2SJ</t>
  </si>
  <si>
    <t>Gillbrook Academy</t>
  </si>
  <si>
    <t>TS6 9AG</t>
  </si>
  <si>
    <t>Hillsview Academy</t>
  </si>
  <si>
    <t>Huntcliff School</t>
  </si>
  <si>
    <t>Saltburn-by-the-Sea</t>
  </si>
  <si>
    <t>TS12 1HJ</t>
  </si>
  <si>
    <t>Laurence Jackson School</t>
  </si>
  <si>
    <t>Guisborough</t>
  </si>
  <si>
    <t>TS14 6RD</t>
  </si>
  <si>
    <t>Nunthorpe Academy</t>
  </si>
  <si>
    <t>TS7 0LA</t>
  </si>
  <si>
    <t>Redcar Academy - A Community School for the Performing and Visual Arts</t>
  </si>
  <si>
    <t>TS10 4AB</t>
  </si>
  <si>
    <t>Rye Hills School</t>
  </si>
  <si>
    <t>TS10 2HN</t>
  </si>
  <si>
    <t>Sacred Heart Roman Catholic VA School - A Specialist Science College</t>
  </si>
  <si>
    <t>TS10 1PJ</t>
  </si>
  <si>
    <t>Saint Peter's Catholic College of Maths and Computing</t>
  </si>
  <si>
    <t>TS6 6SP</t>
  </si>
  <si>
    <t>K.T.S. Academy</t>
  </si>
  <si>
    <t>TS12 2UW</t>
  </si>
  <si>
    <t>Kirkleatham Hall School</t>
  </si>
  <si>
    <t>TS10 4QR</t>
  </si>
  <si>
    <t>All Saints Academy</t>
  </si>
  <si>
    <t>Stockton-on-Tees</t>
  </si>
  <si>
    <t>TS17 5BL</t>
  </si>
  <si>
    <t>Bishopsgarth School</t>
  </si>
  <si>
    <t>TS19 8TF</t>
  </si>
  <si>
    <t>Conyers School</t>
  </si>
  <si>
    <t>Yarm</t>
  </si>
  <si>
    <t>TS15 9ET</t>
  </si>
  <si>
    <t>Egglescliffe School</t>
  </si>
  <si>
    <t>TS16 0LA</t>
  </si>
  <si>
    <t>The Grangefield Academy</t>
  </si>
  <si>
    <t>TS18 4LE</t>
  </si>
  <si>
    <t>Grangefield School and Technology College</t>
  </si>
  <si>
    <t>Ian Ramsey Church of England Aided Comprehensive School</t>
  </si>
  <si>
    <t>TS19 7AJ</t>
  </si>
  <si>
    <t>Ingleby Manor Free School &amp; Sixth Form</t>
  </si>
  <si>
    <t>TS17 9LZ</t>
  </si>
  <si>
    <t>North Shore Academy</t>
  </si>
  <si>
    <t>TS20 2AY</t>
  </si>
  <si>
    <t>Northfield School and Sports College</t>
  </si>
  <si>
    <t>Billingham</t>
  </si>
  <si>
    <t>TS22 5EG</t>
  </si>
  <si>
    <t>Our Lady and St Bede RC School</t>
  </si>
  <si>
    <t>TS19 0QH</t>
  </si>
  <si>
    <t>Red House School</t>
  </si>
  <si>
    <t>TS20 1DX</t>
  </si>
  <si>
    <t>St Michael's Catholic Academy</t>
  </si>
  <si>
    <t>TS23 3DX</t>
  </si>
  <si>
    <t>St Patrick's Catholic College</t>
  </si>
  <si>
    <t>TS17 9DE</t>
  </si>
  <si>
    <t>Teesside High School</t>
  </si>
  <si>
    <t>TS16 9AT</t>
  </si>
  <si>
    <t>Thornaby Academy</t>
  </si>
  <si>
    <t>Thornaby</t>
  </si>
  <si>
    <t>TS17 9DB</t>
  </si>
  <si>
    <t>Yarm School</t>
  </si>
  <si>
    <t>TS15 9EJ</t>
  </si>
  <si>
    <t>Abbey Hill Academy</t>
  </si>
  <si>
    <t>TS19 8BU</t>
  </si>
  <si>
    <t>Westlands Academy</t>
  </si>
  <si>
    <t>TS17 9RA</t>
  </si>
  <si>
    <t>Westlands School</t>
  </si>
  <si>
    <t>Andrew Marvell College</t>
  </si>
  <si>
    <t>Hull</t>
  </si>
  <si>
    <t>HU9 4EE</t>
  </si>
  <si>
    <t>Archbishop Sentamu Academy</t>
  </si>
  <si>
    <t>HU9 4HD</t>
  </si>
  <si>
    <t>The Boulevard Academy</t>
  </si>
  <si>
    <t>Kingston-upon-Hull</t>
  </si>
  <si>
    <t>HU3 3QT</t>
  </si>
  <si>
    <t>Endeavour High School</t>
  </si>
  <si>
    <t>HU3 1UR</t>
  </si>
  <si>
    <t>Hull Studio School</t>
  </si>
  <si>
    <t>HU1 3DG</t>
  </si>
  <si>
    <t>Hull Trinity House Academy</t>
  </si>
  <si>
    <t>HU1 3BW</t>
  </si>
  <si>
    <t>Hymers College</t>
  </si>
  <si>
    <t>HU3 1LW</t>
  </si>
  <si>
    <t>Kelvin Hall School</t>
  </si>
  <si>
    <t>HU5 4QH</t>
  </si>
  <si>
    <t>Kingswood Academy</t>
  </si>
  <si>
    <t>HU7 4WR</t>
  </si>
  <si>
    <t>Malet Lambert School Language College</t>
  </si>
  <si>
    <t>HU8 0JD</t>
  </si>
  <si>
    <t>Newland School for Girls</t>
  </si>
  <si>
    <t>HU6 7RU</t>
  </si>
  <si>
    <t>HU6 7TN</t>
  </si>
  <si>
    <t>Sirius Academy</t>
  </si>
  <si>
    <t>HU4 7JB</t>
  </si>
  <si>
    <t>Sydney Smith School</t>
  </si>
  <si>
    <t>HU10 6UU</t>
  </si>
  <si>
    <t>Thomas Ferens Academy</t>
  </si>
  <si>
    <t>HU6 9BP</t>
  </si>
  <si>
    <t>Winifred Holtby Academy</t>
  </si>
  <si>
    <t>HU7 4PW</t>
  </si>
  <si>
    <t>Frederick Holmes School</t>
  </si>
  <si>
    <t>HU6 8JJ</t>
  </si>
  <si>
    <t>Ganton Special School</t>
  </si>
  <si>
    <t>Horton House School</t>
  </si>
  <si>
    <t>HU7 5YY</t>
  </si>
  <si>
    <t>Northcott School</t>
  </si>
  <si>
    <t>HU7 4EL</t>
  </si>
  <si>
    <t>Oakfield</t>
  </si>
  <si>
    <t>Tweendykes School</t>
  </si>
  <si>
    <t>HU7 4XJ</t>
  </si>
  <si>
    <t>Beverley Grammar School</t>
  </si>
  <si>
    <t>Beverley</t>
  </si>
  <si>
    <t>HU17 8NF</t>
  </si>
  <si>
    <t>Beverley High School</t>
  </si>
  <si>
    <t>HU17 9EX</t>
  </si>
  <si>
    <t>Bridlington School Sports College</t>
  </si>
  <si>
    <t>Bridlington</t>
  </si>
  <si>
    <t>YO16 4QU</t>
  </si>
  <si>
    <t>Cottingham High School and Sixth Form College</t>
  </si>
  <si>
    <t>Cottingham</t>
  </si>
  <si>
    <t>HU16 5PX</t>
  </si>
  <si>
    <t>Create Studio</t>
  </si>
  <si>
    <t>Goole</t>
  </si>
  <si>
    <t>DN14 6AN</t>
  </si>
  <si>
    <t>Driffield School and Sixth Form</t>
  </si>
  <si>
    <t>Driffield</t>
  </si>
  <si>
    <t>YO25 5HR</t>
  </si>
  <si>
    <t>Focus School - Cottingham Campus</t>
  </si>
  <si>
    <t>HU16 4DD</t>
  </si>
  <si>
    <t>Goole High School</t>
  </si>
  <si>
    <t>Headlands School and Community Science College</t>
  </si>
  <si>
    <t>YO16 6UR</t>
  </si>
  <si>
    <t>Hessle High School and Sixth Form College</t>
  </si>
  <si>
    <t>Hessle</t>
  </si>
  <si>
    <t>HU13 0JQ</t>
  </si>
  <si>
    <t>Hornsea School and Language College</t>
  </si>
  <si>
    <t>Hornsea</t>
  </si>
  <si>
    <t>HU18 1DW</t>
  </si>
  <si>
    <t>Howden School</t>
  </si>
  <si>
    <t>DN14 7AL</t>
  </si>
  <si>
    <t>Hull Collegiate School</t>
  </si>
  <si>
    <t>HU10 7EH</t>
  </si>
  <si>
    <t>Longcroft School</t>
  </si>
  <si>
    <t>HU17 7EJ</t>
  </si>
  <si>
    <t>The Market Weighton School</t>
  </si>
  <si>
    <t>York</t>
  </si>
  <si>
    <t>YO43 3JF</t>
  </si>
  <si>
    <t>Pocklington School</t>
  </si>
  <si>
    <t>YO42 2NJ</t>
  </si>
  <si>
    <t>The Snaith School</t>
  </si>
  <si>
    <t>DN14 9LB</t>
  </si>
  <si>
    <t>South Holderness Technology College</t>
  </si>
  <si>
    <t>HU12 8UZ</t>
  </si>
  <si>
    <t>South Hunsley School and Sixth Form College</t>
  </si>
  <si>
    <t>North Ferriby</t>
  </si>
  <si>
    <t>HU14 3HS</t>
  </si>
  <si>
    <t>Withernsea High School Specialising In Humanities</t>
  </si>
  <si>
    <t>Withernsea</t>
  </si>
  <si>
    <t>HU19 2EQ</t>
  </si>
  <si>
    <t>Woldgate College</t>
  </si>
  <si>
    <t>YO42 2LL</t>
  </si>
  <si>
    <t>Wolfreton School</t>
  </si>
  <si>
    <t>HU10 7LU</t>
  </si>
  <si>
    <t>HU17 0EW</t>
  </si>
  <si>
    <t>King's Mill School</t>
  </si>
  <si>
    <t>YO25 6UG</t>
  </si>
  <si>
    <t>Riverside Special School</t>
  </si>
  <si>
    <t>DN14 5JS</t>
  </si>
  <si>
    <t>St Anne's Community Special School</t>
  </si>
  <si>
    <t>Brough</t>
  </si>
  <si>
    <t>HU15 1NR</t>
  </si>
  <si>
    <t>Cleethorpes Academy</t>
  </si>
  <si>
    <t>Cleethorpes</t>
  </si>
  <si>
    <t>DN35 9NX</t>
  </si>
  <si>
    <t>Havelock Academy</t>
  </si>
  <si>
    <t>Grimsby</t>
  </si>
  <si>
    <t>DN32 8JH</t>
  </si>
  <si>
    <t>Healing Science Academy</t>
  </si>
  <si>
    <t>DN41 7QD</t>
  </si>
  <si>
    <t>Holy Family Catholic Academy</t>
  </si>
  <si>
    <t>DN35 9NF</t>
  </si>
  <si>
    <t>Humberston Academy</t>
  </si>
  <si>
    <t>DN36 4TF</t>
  </si>
  <si>
    <t>John Whitgift Academy</t>
  </si>
  <si>
    <t>DN37 9EH</t>
  </si>
  <si>
    <t>Oasis Academy Immingham</t>
  </si>
  <si>
    <t>Immingham</t>
  </si>
  <si>
    <t>DN40 1JU</t>
  </si>
  <si>
    <t>Oasis Academy Wintringham</t>
  </si>
  <si>
    <t>DN32 0AZ</t>
  </si>
  <si>
    <t>Ormiston Maritime Academy</t>
  </si>
  <si>
    <t>DN34 5AH</t>
  </si>
  <si>
    <t>St James' School</t>
  </si>
  <si>
    <t>DN34 4SY</t>
  </si>
  <si>
    <t>Tollbar Academy</t>
  </si>
  <si>
    <t>DN36 4RZ</t>
  </si>
  <si>
    <t>Cambridge Park Academy</t>
  </si>
  <si>
    <t>DN34 5EB</t>
  </si>
  <si>
    <t>Humberston Park School</t>
  </si>
  <si>
    <t>DN36 4HS</t>
  </si>
  <si>
    <t>The Axholme Academy</t>
  </si>
  <si>
    <t>Crowle</t>
  </si>
  <si>
    <t>DN17 4HU</t>
  </si>
  <si>
    <t>Baysgarth School</t>
  </si>
  <si>
    <t>Barton-upon-Humber</t>
  </si>
  <si>
    <t>DN18 6AE</t>
  </si>
  <si>
    <t>Frederick Gough School - A Specialist Language College</t>
  </si>
  <si>
    <t>Scunthorpe</t>
  </si>
  <si>
    <t>DN16 3NG</t>
  </si>
  <si>
    <t>Gainsborough</t>
  </si>
  <si>
    <t>DN21 4NN</t>
  </si>
  <si>
    <t>Melior Community Academy</t>
  </si>
  <si>
    <t>DN17 1HA</t>
  </si>
  <si>
    <t>Outwood Academy Brumby</t>
  </si>
  <si>
    <t>DN16 1NT</t>
  </si>
  <si>
    <t>Outwood Academy Foxhills</t>
  </si>
  <si>
    <t>DN15 8LJ</t>
  </si>
  <si>
    <t>St Bede's Catholic School</t>
  </si>
  <si>
    <t>DN16 2TF</t>
  </si>
  <si>
    <t>The St Lawrence Academy</t>
  </si>
  <si>
    <t>DN15 7DF</t>
  </si>
  <si>
    <t>Sir John Nelthorpe School - A Specialist Technology College for Science, Mathematics and Computing</t>
  </si>
  <si>
    <t>Brigg</t>
  </si>
  <si>
    <t>DN20 8AA</t>
  </si>
  <si>
    <t>South Axholme Academy</t>
  </si>
  <si>
    <t>DN9 1BY</t>
  </si>
  <si>
    <t>South Park Enterprise College (11-19)</t>
  </si>
  <si>
    <t>DN17 2TX</t>
  </si>
  <si>
    <t>The Vale Academy</t>
  </si>
  <si>
    <t>DN20 8BA</t>
  </si>
  <si>
    <t>Winterton Community Academy</t>
  </si>
  <si>
    <t>DN15 9QD</t>
  </si>
  <si>
    <t>Barton School</t>
  </si>
  <si>
    <t>DN18 6DA</t>
  </si>
  <si>
    <t>Demeter House</t>
  </si>
  <si>
    <t>N Lincs</t>
  </si>
  <si>
    <t>DN20 8EF</t>
  </si>
  <si>
    <t>St Hugh's Communication and Interaction College</t>
  </si>
  <si>
    <t>DN16 1NB</t>
  </si>
  <si>
    <t>Aireville School</t>
  </si>
  <si>
    <t>Skipton</t>
  </si>
  <si>
    <t>BD23 1UQ</t>
  </si>
  <si>
    <t>Ampleforth College</t>
  </si>
  <si>
    <t>YO62 4ER</t>
  </si>
  <si>
    <t>Ashville College</t>
  </si>
  <si>
    <t>Harrogate</t>
  </si>
  <si>
    <t>HG2 9JP</t>
  </si>
  <si>
    <t>Barlby High School</t>
  </si>
  <si>
    <t>Selby</t>
  </si>
  <si>
    <t>YO8 5JP</t>
  </si>
  <si>
    <t>Bedale High School</t>
  </si>
  <si>
    <t>Bedale</t>
  </si>
  <si>
    <t>DL8 2EQ</t>
  </si>
  <si>
    <t>Boroughbridge High School</t>
  </si>
  <si>
    <t>YO51 9JX</t>
  </si>
  <si>
    <t>Brayton High School</t>
  </si>
  <si>
    <t>YO8 9QS</t>
  </si>
  <si>
    <t>Caedmon College Whitby</t>
  </si>
  <si>
    <t>Whitby</t>
  </si>
  <si>
    <t>YO21 1LA</t>
  </si>
  <si>
    <t>Cundall Manor School</t>
  </si>
  <si>
    <t>YO61 2RW</t>
  </si>
  <si>
    <t>Easingwold School</t>
  </si>
  <si>
    <t>YO61 3EF</t>
  </si>
  <si>
    <t>Ermysted's Grammar School</t>
  </si>
  <si>
    <t>BD23 1PL</t>
  </si>
  <si>
    <t>The Faculty of Queen Ethelburga's</t>
  </si>
  <si>
    <t>YO26 9SS</t>
  </si>
  <si>
    <t>Filey School</t>
  </si>
  <si>
    <t>Filey</t>
  </si>
  <si>
    <t>YO14 0HG</t>
  </si>
  <si>
    <t>Fyling Hall School</t>
  </si>
  <si>
    <t>YO22 4QD</t>
  </si>
  <si>
    <t>George Pindar School</t>
  </si>
  <si>
    <t>Scarborough</t>
  </si>
  <si>
    <t>YO11 3LW</t>
  </si>
  <si>
    <t>Giggleswick School</t>
  </si>
  <si>
    <t>Settle</t>
  </si>
  <si>
    <t>BD24 0DE</t>
  </si>
  <si>
    <t>Graham School</t>
  </si>
  <si>
    <t>YO12 6QW</t>
  </si>
  <si>
    <t>Harrogate Grammar School</t>
  </si>
  <si>
    <t>HG2 0DZ</t>
  </si>
  <si>
    <t>Harrogate High School</t>
  </si>
  <si>
    <t>HG1 4AP</t>
  </si>
  <si>
    <t>Harrogate Ladies' College</t>
  </si>
  <si>
    <t>HG1 2QG</t>
  </si>
  <si>
    <t>Holy Family Catholic High School, Carlton</t>
  </si>
  <si>
    <t>DN14 9NS</t>
  </si>
  <si>
    <t>Knaresborough</t>
  </si>
  <si>
    <t>HG5 8EB</t>
  </si>
  <si>
    <t>Lady Lumley's School</t>
  </si>
  <si>
    <t>Pickering</t>
  </si>
  <si>
    <t>YO18 8NG</t>
  </si>
  <si>
    <t>Malton School</t>
  </si>
  <si>
    <t>Malton</t>
  </si>
  <si>
    <t>YO17 7NH</t>
  </si>
  <si>
    <t>Nidderdale High School and Community College</t>
  </si>
  <si>
    <t>HG3 5HL</t>
  </si>
  <si>
    <t>Northallerton College</t>
  </si>
  <si>
    <t>Northallerton</t>
  </si>
  <si>
    <t>DL6 1DD</t>
  </si>
  <si>
    <t>Norton College</t>
  </si>
  <si>
    <t>YO17 9PT</t>
  </si>
  <si>
    <t>Outwood Academy Ripon</t>
  </si>
  <si>
    <t>Ripon</t>
  </si>
  <si>
    <t>HG4 2DE</t>
  </si>
  <si>
    <t>Queen Ethelburga's College</t>
  </si>
  <si>
    <t>Queen Margaret's School</t>
  </si>
  <si>
    <t>YO19 6EU</t>
  </si>
  <si>
    <t>Queen Mary's School</t>
  </si>
  <si>
    <t>Thirsk</t>
  </si>
  <si>
    <t>YO7 3BZ</t>
  </si>
  <si>
    <t>Read School</t>
  </si>
  <si>
    <t>YO8 8NL</t>
  </si>
  <si>
    <t>Richmond School</t>
  </si>
  <si>
    <t>DL10 7BQ</t>
  </si>
  <si>
    <t>Ripon Grammar School</t>
  </si>
  <si>
    <t>HG4 2DG</t>
  </si>
  <si>
    <t>Risedale Sports and Community College</t>
  </si>
  <si>
    <t>Catterick Garrison</t>
  </si>
  <si>
    <t>DL9 4BD</t>
  </si>
  <si>
    <t>Rossett School</t>
  </si>
  <si>
    <t>Ryedale School</t>
  </si>
  <si>
    <t>YO62 7SL</t>
  </si>
  <si>
    <t>St Aidan's Church of England High School</t>
  </si>
  <si>
    <t>HG2 8JR</t>
  </si>
  <si>
    <t>St Augustine's Roman Catholic School, Scarborough</t>
  </si>
  <si>
    <t>YO12 5LH</t>
  </si>
  <si>
    <t>St Francis Xavier School</t>
  </si>
  <si>
    <t>DL10 7DA</t>
  </si>
  <si>
    <t>HG2 8PT</t>
  </si>
  <si>
    <t>Scalby School</t>
  </si>
  <si>
    <t>YO12 6TH</t>
  </si>
  <si>
    <t>Scarborough College</t>
  </si>
  <si>
    <t>YO11 3BA</t>
  </si>
  <si>
    <t>Selby High School Specialist School for the Arts and Science</t>
  </si>
  <si>
    <t>YO8 4HT</t>
  </si>
  <si>
    <t>Settle College</t>
  </si>
  <si>
    <t>BD24 0AU</t>
  </si>
  <si>
    <t>Sherburn High School</t>
  </si>
  <si>
    <t>LS25 6AS</t>
  </si>
  <si>
    <t>The Skipton Academy</t>
  </si>
  <si>
    <t>Skipton Girls' High School</t>
  </si>
  <si>
    <t>BD23 1QL</t>
  </si>
  <si>
    <t>South Craven School</t>
  </si>
  <si>
    <t>BD20 7RL</t>
  </si>
  <si>
    <t>Stokesley School</t>
  </si>
  <si>
    <t>Stokesley</t>
  </si>
  <si>
    <t>TS9 5AL</t>
  </si>
  <si>
    <t>Tadcaster Grammar School</t>
  </si>
  <si>
    <t>Tadcaster</t>
  </si>
  <si>
    <t>LS24 9NB</t>
  </si>
  <si>
    <t>Thirsk School &amp; Sixth Form College</t>
  </si>
  <si>
    <t>YO7 1RZ</t>
  </si>
  <si>
    <t>Upper Wharfedale School</t>
  </si>
  <si>
    <t>BD23 5BS</t>
  </si>
  <si>
    <t>The Wensleydale School &amp; Sixth Form</t>
  </si>
  <si>
    <t>Leyburn</t>
  </si>
  <si>
    <t>DL8 5HY</t>
  </si>
  <si>
    <t>Breckenbrough School</t>
  </si>
  <si>
    <t>YO7 4EN</t>
  </si>
  <si>
    <t>Brompton Hall School</t>
  </si>
  <si>
    <t>YO13 9DB</t>
  </si>
  <si>
    <t>Brooklands School</t>
  </si>
  <si>
    <t>BD23 2DB</t>
  </si>
  <si>
    <t>Cedar House School</t>
  </si>
  <si>
    <t>Lancaster</t>
  </si>
  <si>
    <t>LA2 7DB</t>
  </si>
  <si>
    <t>The Dales School</t>
  </si>
  <si>
    <t>DL7 9QW</t>
  </si>
  <si>
    <t>Forest Moor School</t>
  </si>
  <si>
    <t>HG3 2RA</t>
  </si>
  <si>
    <t>The Forest School</t>
  </si>
  <si>
    <t>HG5 0DQ</t>
  </si>
  <si>
    <t>Mowbray School</t>
  </si>
  <si>
    <t>DL8 2SD</t>
  </si>
  <si>
    <t>Scarborough School</t>
  </si>
  <si>
    <t>YO11 3BQ</t>
  </si>
  <si>
    <t>Spring Hill School</t>
  </si>
  <si>
    <t>HG4 3HN</t>
  </si>
  <si>
    <t>Springhead School</t>
  </si>
  <si>
    <t>YO12 4HA</t>
  </si>
  <si>
    <t>Springwater School</t>
  </si>
  <si>
    <t>HG2 7LW</t>
  </si>
  <si>
    <t>Welburn Hall School</t>
  </si>
  <si>
    <t>YO62 7HQ</t>
  </si>
  <si>
    <t>The Woodlands Academy</t>
  </si>
  <si>
    <t>YO12 6QN</t>
  </si>
  <si>
    <t>All Saints RC School</t>
  </si>
  <si>
    <t>YO24 1BJ</t>
  </si>
  <si>
    <t>Archbishop Holgate's School, A Church of England Academy</t>
  </si>
  <si>
    <t>YO10 5ZA</t>
  </si>
  <si>
    <t>Bootham School</t>
  </si>
  <si>
    <t>YO30 7BU</t>
  </si>
  <si>
    <t>Burnholme Community College</t>
  </si>
  <si>
    <t>YO31 0GW</t>
  </si>
  <si>
    <t>Canon Lee School</t>
  </si>
  <si>
    <t>YO30 6ZS</t>
  </si>
  <si>
    <t>Fulford School</t>
  </si>
  <si>
    <t>YO10 4FY</t>
  </si>
  <si>
    <t>Huntington School</t>
  </si>
  <si>
    <t>YO32 9WT</t>
  </si>
  <si>
    <t>Joseph Rowntree School</t>
  </si>
  <si>
    <t>YO32 4BZ</t>
  </si>
  <si>
    <t>Manor Church of England Academy Trust</t>
  </si>
  <si>
    <t>YO26 6PQ</t>
  </si>
  <si>
    <t>Millthorpe School</t>
  </si>
  <si>
    <t>YO23 1WF</t>
  </si>
  <si>
    <t>The Mount School</t>
  </si>
  <si>
    <t>YO24 4DD</t>
  </si>
  <si>
    <t>St Peter's School (Inc St Olaves and Clifton Pre-Prep)</t>
  </si>
  <si>
    <t>YO30 6AB</t>
  </si>
  <si>
    <t>York High School</t>
  </si>
  <si>
    <t>YO24 3WZ</t>
  </si>
  <si>
    <t>Applefields School</t>
  </si>
  <si>
    <t>YO31 0LW</t>
  </si>
  <si>
    <t>Ashcroft High School</t>
  </si>
  <si>
    <t>Luton</t>
  </si>
  <si>
    <t>LU2 9AG</t>
  </si>
  <si>
    <t>Barnfield Business and Enterprise Studio</t>
  </si>
  <si>
    <t>LU2 0EZ</t>
  </si>
  <si>
    <t>Barnfield South Academy Luton</t>
  </si>
  <si>
    <t>LU1 5PP</t>
  </si>
  <si>
    <t>Barnfield West Academy Luton</t>
  </si>
  <si>
    <t>LU4 0NE</t>
  </si>
  <si>
    <t>Bury Park Educational Institute (Al - Hikmah Secondary School)</t>
  </si>
  <si>
    <t>LU1 1EH</t>
  </si>
  <si>
    <t>Cardinal Newman Catholic School A Specialist Science College</t>
  </si>
  <si>
    <t>LU2 7AE</t>
  </si>
  <si>
    <t>Challney High School for Boys</t>
  </si>
  <si>
    <t>LU4 9TJ</t>
  </si>
  <si>
    <t>Challney High School for Girls</t>
  </si>
  <si>
    <t>LU4 9FJ</t>
  </si>
  <si>
    <t>Denbigh High School</t>
  </si>
  <si>
    <t>LU3 1HE</t>
  </si>
  <si>
    <t>Icknield High School</t>
  </si>
  <si>
    <t>LU3 2AH</t>
  </si>
  <si>
    <t>Jamiatul Uloom Al - Islamia</t>
  </si>
  <si>
    <t>LU3 1RF</t>
  </si>
  <si>
    <t>Lea Manor High School Performing Arts College</t>
  </si>
  <si>
    <t>LU3 3TL</t>
  </si>
  <si>
    <t>Lealands High School</t>
  </si>
  <si>
    <t>LU3 3AL</t>
  </si>
  <si>
    <t>Putteridge High School</t>
  </si>
  <si>
    <t>LU2 8HJ</t>
  </si>
  <si>
    <t>Rabia Girls' and Boys' School</t>
  </si>
  <si>
    <t>LU4 8AX</t>
  </si>
  <si>
    <t>Stopsley High School</t>
  </si>
  <si>
    <t>LU2 7UX</t>
  </si>
  <si>
    <t>Woodlands Secondary School</t>
  </si>
  <si>
    <t>LU3 3SP</t>
  </si>
  <si>
    <t>Bedford Academy</t>
  </si>
  <si>
    <t>Bedford</t>
  </si>
  <si>
    <t>MK42 9TR</t>
  </si>
  <si>
    <t>Bedford Free School</t>
  </si>
  <si>
    <t>MK42 9AD</t>
  </si>
  <si>
    <t>Bedford Girls' School</t>
  </si>
  <si>
    <t>MK42 0BX</t>
  </si>
  <si>
    <t>Bedford Modern School</t>
  </si>
  <si>
    <t>MK41 7NT</t>
  </si>
  <si>
    <t>Bedford School</t>
  </si>
  <si>
    <t>MK40 2TU</t>
  </si>
  <si>
    <t>Biddenham Upper School and Sports College</t>
  </si>
  <si>
    <t>MK40 4AZ</t>
  </si>
  <si>
    <t>Hastingsbury Business &amp; Enterprise College</t>
  </si>
  <si>
    <t>MK42 7EB</t>
  </si>
  <si>
    <t>KWS Educational Services</t>
  </si>
  <si>
    <t>MK41 9TJ</t>
  </si>
  <si>
    <t>Mark Rutherford School</t>
  </si>
  <si>
    <t>MK41 8PX</t>
  </si>
  <si>
    <t>Rushmoor School</t>
  </si>
  <si>
    <t>MK40 2DL</t>
  </si>
  <si>
    <t>St Andrew's School</t>
  </si>
  <si>
    <t>MK40 2PA</t>
  </si>
  <si>
    <t>MK41 7UL</t>
  </si>
  <si>
    <t>Sharnbrook Upper School</t>
  </si>
  <si>
    <t>MK44 1JL</t>
  </si>
  <si>
    <t>Wootton Upper School</t>
  </si>
  <si>
    <t>MK43 9HT</t>
  </si>
  <si>
    <t>Advanced Education-Walnut Tree Lodge School</t>
  </si>
  <si>
    <t>MK44 2PY</t>
  </si>
  <si>
    <t>MK42 8AU</t>
  </si>
  <si>
    <t>Oracle</t>
  </si>
  <si>
    <t>Silsoe</t>
  </si>
  <si>
    <t>MK45 4HS</t>
  </si>
  <si>
    <t>Ridgeway School</t>
  </si>
  <si>
    <t>St John's School</t>
  </si>
  <si>
    <t>MK42 8AA</t>
  </si>
  <si>
    <t>All Saints Academy Dunstable</t>
  </si>
  <si>
    <t>Dunstable</t>
  </si>
  <si>
    <t>LU5 5AB</t>
  </si>
  <si>
    <t>Cedars Upper School</t>
  </si>
  <si>
    <t>Leighton Buzzard</t>
  </si>
  <si>
    <t>LU7 2AE</t>
  </si>
  <si>
    <t>Central Bedfordshire UTC</t>
  </si>
  <si>
    <t>Houghton Regis</t>
  </si>
  <si>
    <t>LU5 5PY</t>
  </si>
  <si>
    <t>Focus School - Dunstable Campus</t>
  </si>
  <si>
    <t>LU5 4QL</t>
  </si>
  <si>
    <t>Harlington Upper School</t>
  </si>
  <si>
    <t>LU5 6NX</t>
  </si>
  <si>
    <t>Manshead School</t>
  </si>
  <si>
    <t>LU1 4BB</t>
  </si>
  <si>
    <t>On Track Education Centre (Silsoe)</t>
  </si>
  <si>
    <t>Queensbury Academy</t>
  </si>
  <si>
    <t>LU6 3BU</t>
  </si>
  <si>
    <t>Redborne Upper School and Community College</t>
  </si>
  <si>
    <t>MK45 2NU</t>
  </si>
  <si>
    <t>Samuel Whitbread Academy</t>
  </si>
  <si>
    <t>Shefford</t>
  </si>
  <si>
    <t>SG17 5QS</t>
  </si>
  <si>
    <t>Sandy Upper School</t>
  </si>
  <si>
    <t>Sandy</t>
  </si>
  <si>
    <t>SG19 1BL</t>
  </si>
  <si>
    <t>Stratton Upper School</t>
  </si>
  <si>
    <t>Biggleswade</t>
  </si>
  <si>
    <t>SG18 8JB</t>
  </si>
  <si>
    <t>Vandyke Upper School and Community College</t>
  </si>
  <si>
    <t>LU7 3DY</t>
  </si>
  <si>
    <t>The Chiltern School</t>
  </si>
  <si>
    <t>LU6 3LY</t>
  </si>
  <si>
    <t>Ivel Valley School</t>
  </si>
  <si>
    <t>SG18 0NL</t>
  </si>
  <si>
    <t>Oak Bank School</t>
  </si>
  <si>
    <t>LU7 3BE</t>
  </si>
  <si>
    <t>Weatherfield School</t>
  </si>
  <si>
    <t>LU6 1AF</t>
  </si>
  <si>
    <t>Akeley Wood Senior School</t>
  </si>
  <si>
    <t>Buckingham</t>
  </si>
  <si>
    <t>MK18 5AE</t>
  </si>
  <si>
    <t>Amersham School</t>
  </si>
  <si>
    <t>Amersham</t>
  </si>
  <si>
    <t>HP7 9HH</t>
  </si>
  <si>
    <t>Aylesbury Grammar School</t>
  </si>
  <si>
    <t>Aylesbury</t>
  </si>
  <si>
    <t>HP21 7RP</t>
  </si>
  <si>
    <t>Aylesbury High School</t>
  </si>
  <si>
    <t>HP21 7SX</t>
  </si>
  <si>
    <t>The Aylesbury Vale Academy</t>
  </si>
  <si>
    <t>HP18 0WS</t>
  </si>
  <si>
    <t>Beaconsfield High School</t>
  </si>
  <si>
    <t>Beaconsfield</t>
  </si>
  <si>
    <t>HP9 1RR</t>
  </si>
  <si>
    <t>The Beaconsfield School</t>
  </si>
  <si>
    <t>HP9 1SJ</t>
  </si>
  <si>
    <t>Bourne End Academy</t>
  </si>
  <si>
    <t>Bourne End</t>
  </si>
  <si>
    <t>SL8 5BW</t>
  </si>
  <si>
    <t>Buckingham School</t>
  </si>
  <si>
    <t>MK18 1AT</t>
  </si>
  <si>
    <t>Buckinghamshire UTC</t>
  </si>
  <si>
    <t>HP21 8PB</t>
  </si>
  <si>
    <t>Burnham Grammar School</t>
  </si>
  <si>
    <t>Slough</t>
  </si>
  <si>
    <t>SL1 7HG</t>
  </si>
  <si>
    <t>The Chalfonts Community College</t>
  </si>
  <si>
    <t>Gerrards Cross</t>
  </si>
  <si>
    <t>SL9 8TP</t>
  </si>
  <si>
    <t>Chesham Grammar School</t>
  </si>
  <si>
    <t>Chesham</t>
  </si>
  <si>
    <t>HP5 1BA</t>
  </si>
  <si>
    <t>Chiltern Hills Academy</t>
  </si>
  <si>
    <t>HP5 2RG</t>
  </si>
  <si>
    <t>The Cottesloe School</t>
  </si>
  <si>
    <t>LU7 0NY</t>
  </si>
  <si>
    <t>Cressex Community School</t>
  </si>
  <si>
    <t>High Wycombe</t>
  </si>
  <si>
    <t>HP12 4QA</t>
  </si>
  <si>
    <t>Dr Challoner's Grammar School</t>
  </si>
  <si>
    <t>HP6 5HA</t>
  </si>
  <si>
    <t>Dr Challoner's High School</t>
  </si>
  <si>
    <t>HP7 9QB</t>
  </si>
  <si>
    <t>The E-Act Burnham Park Academy</t>
  </si>
  <si>
    <t>SL1 7LZ</t>
  </si>
  <si>
    <t>Focus School - Stoke Poges Campus</t>
  </si>
  <si>
    <t>Stoke Poges</t>
  </si>
  <si>
    <t>SL2 4QA</t>
  </si>
  <si>
    <t>The Grange School</t>
  </si>
  <si>
    <t>HP21 7NH</t>
  </si>
  <si>
    <t>Great Marlow School</t>
  </si>
  <si>
    <t>Marlow</t>
  </si>
  <si>
    <t>SL7 1JE</t>
  </si>
  <si>
    <t>Haydon Training Independent School</t>
  </si>
  <si>
    <t>HP22 5BL</t>
  </si>
  <si>
    <t>Highcrest Academy</t>
  </si>
  <si>
    <t>HP13 7NQ</t>
  </si>
  <si>
    <t>Holmer Green Senior School</t>
  </si>
  <si>
    <t>HP15 6SP</t>
  </si>
  <si>
    <t>John Colet School</t>
  </si>
  <si>
    <t>HP22 6HF</t>
  </si>
  <si>
    <t>John Hampden Grammar School</t>
  </si>
  <si>
    <t>HP11 1SZ</t>
  </si>
  <si>
    <t>Khalsa Secondary Academy</t>
  </si>
  <si>
    <t>SL2 4QP</t>
  </si>
  <si>
    <t>The Mandeville School</t>
  </si>
  <si>
    <t>HP21 8ES</t>
  </si>
  <si>
    <t>The Misbourne School</t>
  </si>
  <si>
    <t>Great Missenden</t>
  </si>
  <si>
    <t>HP16 0BN</t>
  </si>
  <si>
    <t>Pipers Corner School</t>
  </si>
  <si>
    <t>HP15 6LP</t>
  </si>
  <si>
    <t>Princes Risborough</t>
  </si>
  <si>
    <t>HP27 0DT</t>
  </si>
  <si>
    <t>The Royal Grammar School, High Wycombe</t>
  </si>
  <si>
    <t>HP13 6QT</t>
  </si>
  <si>
    <t>Royal Latin School</t>
  </si>
  <si>
    <t>MK18 1AX</t>
  </si>
  <si>
    <t>St Mary's School</t>
  </si>
  <si>
    <t>SL9 8JQ</t>
  </si>
  <si>
    <t>St Michael's Catholic School</t>
  </si>
  <si>
    <t>HP11 1PW</t>
  </si>
  <si>
    <t>Sir Henry Floyd Grammar School</t>
  </si>
  <si>
    <t>HP21 8PE</t>
  </si>
  <si>
    <t>Sir Thomas Fremantle School</t>
  </si>
  <si>
    <t>MK18 3DL</t>
  </si>
  <si>
    <t>Sir William Borlase's Grammar School</t>
  </si>
  <si>
    <t>SL7 2BR</t>
  </si>
  <si>
    <t>Sir William Ramsay School</t>
  </si>
  <si>
    <t>HP15 7UB</t>
  </si>
  <si>
    <t>Stowe School</t>
  </si>
  <si>
    <t>MK18 5EH</t>
  </si>
  <si>
    <t>Thornton College</t>
  </si>
  <si>
    <t>Milton Keynes</t>
  </si>
  <si>
    <t>MK17 0HJ</t>
  </si>
  <si>
    <t>Thorpe House School</t>
  </si>
  <si>
    <t>SL9 8QA</t>
  </si>
  <si>
    <t>Unity College</t>
  </si>
  <si>
    <t>HP12 3AE</t>
  </si>
  <si>
    <t>Waddesdon Church of England School</t>
  </si>
  <si>
    <t>HP18 0LQ</t>
  </si>
  <si>
    <t>Wycombe Abbey School</t>
  </si>
  <si>
    <t>HP11 1PE</t>
  </si>
  <si>
    <t>Wycombe High School</t>
  </si>
  <si>
    <t>HP11 1TB</t>
  </si>
  <si>
    <t>The Wye Valley School</t>
  </si>
  <si>
    <t>Alfriston School</t>
  </si>
  <si>
    <t>HP9 2TS</t>
  </si>
  <si>
    <t>Benjamin College</t>
  </si>
  <si>
    <t>HP19 7AR</t>
  </si>
  <si>
    <t>Education and Youth Services Ltd (4)</t>
  </si>
  <si>
    <t>HP12 4JG</t>
  </si>
  <si>
    <t>Furze Down School</t>
  </si>
  <si>
    <t>MK18 3BL</t>
  </si>
  <si>
    <t>Heritage House School</t>
  </si>
  <si>
    <t>HP5 3BP</t>
  </si>
  <si>
    <t>Include - Buckinghamshire</t>
  </si>
  <si>
    <t>Thame</t>
  </si>
  <si>
    <t>OX9 3DZ</t>
  </si>
  <si>
    <t>Macintyre School</t>
  </si>
  <si>
    <t>HP22 4PA</t>
  </si>
  <si>
    <t>Maplewood School</t>
  </si>
  <si>
    <t>HP13 5HB</t>
  </si>
  <si>
    <t>Pebble Brook School</t>
  </si>
  <si>
    <t>HP21 8LZ</t>
  </si>
  <si>
    <t>Penn School</t>
  </si>
  <si>
    <t>HP10 8LZ</t>
  </si>
  <si>
    <t>Prestwood Lodge School</t>
  </si>
  <si>
    <t>HP16 0QQ</t>
  </si>
  <si>
    <t>Stocklake Park Community School</t>
  </si>
  <si>
    <t>HP20 1DP</t>
  </si>
  <si>
    <t>Stony Dean School</t>
  </si>
  <si>
    <t>HP7 9JW</t>
  </si>
  <si>
    <t>Wendover House Campus</t>
  </si>
  <si>
    <t>HP22 6NL</t>
  </si>
  <si>
    <t>Denbigh School</t>
  </si>
  <si>
    <t>MK5 6EX</t>
  </si>
  <si>
    <t>The Hazeley Academy</t>
  </si>
  <si>
    <t>MK8 0PT</t>
  </si>
  <si>
    <t>Lord Grey School</t>
  </si>
  <si>
    <t>MK3 6EW</t>
  </si>
  <si>
    <t>The Milton Keynes Academy</t>
  </si>
  <si>
    <t>MK6 5LA</t>
  </si>
  <si>
    <t>Oakgrove School</t>
  </si>
  <si>
    <t>MK10 9JQ</t>
  </si>
  <si>
    <t>Ousedale School</t>
  </si>
  <si>
    <t>Newport Pagnell</t>
  </si>
  <si>
    <t>MK16 0BJ</t>
  </si>
  <si>
    <t>The Radcliffe School</t>
  </si>
  <si>
    <t>MK12 5BT</t>
  </si>
  <si>
    <t>St Paul's Catholic School</t>
  </si>
  <si>
    <t>MK6 5EN</t>
  </si>
  <si>
    <t>Shenley Brook End School</t>
  </si>
  <si>
    <t>MK5 7ZT</t>
  </si>
  <si>
    <t>Sir Herbert Leon Academy</t>
  </si>
  <si>
    <t>MK2 3HQ</t>
  </si>
  <si>
    <t>Stantonbury Campus</t>
  </si>
  <si>
    <t>MK14 6BN</t>
  </si>
  <si>
    <t>Walton High</t>
  </si>
  <si>
    <t>MK7 7WH</t>
  </si>
  <si>
    <t>The Webber Independent School</t>
  </si>
  <si>
    <t>MK14 6DP</t>
  </si>
  <si>
    <t>The Redway School</t>
  </si>
  <si>
    <t>MK6 4HG</t>
  </si>
  <si>
    <t>Slated Row School</t>
  </si>
  <si>
    <t>MK12 5NJ</t>
  </si>
  <si>
    <t>Stephenson Academy</t>
  </si>
  <si>
    <t>MK14 6AX</t>
  </si>
  <si>
    <t>The Walnuts School</t>
  </si>
  <si>
    <t>MK8 0PU</t>
  </si>
  <si>
    <t>White Spire School</t>
  </si>
  <si>
    <t>Abbotsholme School</t>
  </si>
  <si>
    <t>Uttoxeter</t>
  </si>
  <si>
    <t>ST14 5BS</t>
  </si>
  <si>
    <t>Aldercar Community Language College</t>
  </si>
  <si>
    <t>Nottingham</t>
  </si>
  <si>
    <t>NG16 4HL</t>
  </si>
  <si>
    <t>Alfreton Grange Arts College</t>
  </si>
  <si>
    <t>Alfreton</t>
  </si>
  <si>
    <t>DE55 7JA</t>
  </si>
  <si>
    <t>Anthony Gell School</t>
  </si>
  <si>
    <t>Matlock</t>
  </si>
  <si>
    <t>DE4 4DX</t>
  </si>
  <si>
    <t>Belper School and Sixth Form Centre</t>
  </si>
  <si>
    <t>Belper</t>
  </si>
  <si>
    <t>DE56 0DA</t>
  </si>
  <si>
    <t>The Bolsover School</t>
  </si>
  <si>
    <t>Chesterfield</t>
  </si>
  <si>
    <t>S44 6XA</t>
  </si>
  <si>
    <t>Brookfield Community School</t>
  </si>
  <si>
    <t>S40 3NS</t>
  </si>
  <si>
    <t>Buxton Community School</t>
  </si>
  <si>
    <t>Buxton</t>
  </si>
  <si>
    <t>SK17 9EA</t>
  </si>
  <si>
    <t>Chapel-en-le-Frith High School</t>
  </si>
  <si>
    <t>High Peak</t>
  </si>
  <si>
    <t>SK23 0TQ</t>
  </si>
  <si>
    <t>Dronfield Henry Fanshawe School</t>
  </si>
  <si>
    <t>Dronfield</t>
  </si>
  <si>
    <t>S18 2FZ</t>
  </si>
  <si>
    <t>The Ecclesbourne School</t>
  </si>
  <si>
    <t>DE56 4GS</t>
  </si>
  <si>
    <t>Eckington School</t>
  </si>
  <si>
    <t>S21 4GN</t>
  </si>
  <si>
    <t>Focus School - Long Eaton Campus</t>
  </si>
  <si>
    <t>NG10 4HR</t>
  </si>
  <si>
    <t>Frederick Gent School</t>
  </si>
  <si>
    <t>DE55 2ER</t>
  </si>
  <si>
    <t>Friesland School</t>
  </si>
  <si>
    <t>Sandiacre</t>
  </si>
  <si>
    <t>NG10 5AF</t>
  </si>
  <si>
    <t>Glossopdale Community College</t>
  </si>
  <si>
    <t>Glossop</t>
  </si>
  <si>
    <t>SK13 7DR</t>
  </si>
  <si>
    <t>Granville Sports College</t>
  </si>
  <si>
    <t>Swadlincote</t>
  </si>
  <si>
    <t>DE11 7JR</t>
  </si>
  <si>
    <t>Hasland Hall Community School</t>
  </si>
  <si>
    <t>S41 0LP</t>
  </si>
  <si>
    <t>Heanor Gate Science College</t>
  </si>
  <si>
    <t>Heanor</t>
  </si>
  <si>
    <t>DE75 7RA</t>
  </si>
  <si>
    <t>Heritage High School A Mathematics and Computing Specialist College</t>
  </si>
  <si>
    <t>S43 4QG</t>
  </si>
  <si>
    <t>DE4 5NA</t>
  </si>
  <si>
    <t>Hope Valley College</t>
  </si>
  <si>
    <t>Hope Valley</t>
  </si>
  <si>
    <t>S33 6SD</t>
  </si>
  <si>
    <t>John Flamsteed Community School</t>
  </si>
  <si>
    <t>Ripley</t>
  </si>
  <si>
    <t>DE5 8NP</t>
  </si>
  <si>
    <t>John Port School</t>
  </si>
  <si>
    <t>Derby</t>
  </si>
  <si>
    <t>DE65 6LU</t>
  </si>
  <si>
    <t>Kirk Hallam Community Technology and Sports College</t>
  </si>
  <si>
    <t>Ilkeston</t>
  </si>
  <si>
    <t>DE7 4HH</t>
  </si>
  <si>
    <t>Lady Manners School</t>
  </si>
  <si>
    <t>Bakewell</t>
  </si>
  <si>
    <t>DE45 1JA</t>
  </si>
  <si>
    <t>The Long Eaton School</t>
  </si>
  <si>
    <t>NG10 3NP</t>
  </si>
  <si>
    <t>Michael House School</t>
  </si>
  <si>
    <t>DE75 7JH</t>
  </si>
  <si>
    <t>Mill Hill School</t>
  </si>
  <si>
    <t>DE5 3JQ</t>
  </si>
  <si>
    <t>Mount St Mary's College</t>
  </si>
  <si>
    <t>S21 3YL</t>
  </si>
  <si>
    <t>Netherthorpe School</t>
  </si>
  <si>
    <t>S43 3PU</t>
  </si>
  <si>
    <t>New Mills School Business &amp; Enterprise College</t>
  </si>
  <si>
    <t>SK22 4NR</t>
  </si>
  <si>
    <t>Newbold Community School</t>
  </si>
  <si>
    <t>S41 8BA</t>
  </si>
  <si>
    <t>Ockbrook School</t>
  </si>
  <si>
    <t>DE72 3RJ</t>
  </si>
  <si>
    <t>Ormiston Ilkeston Enterprise Academy</t>
  </si>
  <si>
    <t>DE7 5HS</t>
  </si>
  <si>
    <t>Parkside Community School</t>
  </si>
  <si>
    <t>S40 2NS</t>
  </si>
  <si>
    <t>The Pingle School</t>
  </si>
  <si>
    <t>DE11 0QA</t>
  </si>
  <si>
    <t>Queen Elizabeth's Grammar School</t>
  </si>
  <si>
    <t>Ashbourne</t>
  </si>
  <si>
    <t>DE6 1EP</t>
  </si>
  <si>
    <t>Repton School</t>
  </si>
  <si>
    <t>DE65 6FH</t>
  </si>
  <si>
    <t>Saint John Houghton Catholic Voluntary Academy</t>
  </si>
  <si>
    <t>DE7 4HX</t>
  </si>
  <si>
    <t>St Mary's Catholic High School, A Catholic Voluntary Academy</t>
  </si>
  <si>
    <t>S41 8AG</t>
  </si>
  <si>
    <t>St Philip Howard Catholic School</t>
  </si>
  <si>
    <t>SK13 8DR</t>
  </si>
  <si>
    <t>St Thomas More Catholic School Buxton</t>
  </si>
  <si>
    <t>SK17 6AF</t>
  </si>
  <si>
    <t>Shirebrook Academy</t>
  </si>
  <si>
    <t>Mansfield</t>
  </si>
  <si>
    <t>NG20 8QF</t>
  </si>
  <si>
    <t>Springwell Community College</t>
  </si>
  <si>
    <t>S43 3NQ</t>
  </si>
  <si>
    <t>Swanwick Hall School</t>
  </si>
  <si>
    <t>DE55 1AE</t>
  </si>
  <si>
    <t>Tibshelf Community School</t>
  </si>
  <si>
    <t>DE55 5LZ</t>
  </si>
  <si>
    <t>Trent College</t>
  </si>
  <si>
    <t>NG10 4AD</t>
  </si>
  <si>
    <t>Tupton Hall School</t>
  </si>
  <si>
    <t>S42 6LG</t>
  </si>
  <si>
    <t>Whittington Green School</t>
  </si>
  <si>
    <t>S41 9LG</t>
  </si>
  <si>
    <t>William Allitt School</t>
  </si>
  <si>
    <t>DE11 0TL</t>
  </si>
  <si>
    <t>Wilsthorpe Community School</t>
  </si>
  <si>
    <t>NG10 4WT</t>
  </si>
  <si>
    <t>Alderwasley Hall School</t>
  </si>
  <si>
    <t>DE56 2SR</t>
  </si>
  <si>
    <t>Alfreton Park Community Special School</t>
  </si>
  <si>
    <t>DE55 7AL</t>
  </si>
  <si>
    <t>Arnfield Independent School</t>
  </si>
  <si>
    <t>SK13 1NE</t>
  </si>
  <si>
    <t>Ashgate Croft School</t>
  </si>
  <si>
    <t>S40 4BN</t>
  </si>
  <si>
    <t>Bennerley Fields Specialist Speech and Language College</t>
  </si>
  <si>
    <t>DE7 8QZ</t>
  </si>
  <si>
    <t>Bladon House School</t>
  </si>
  <si>
    <t>Burton-on-Trent</t>
  </si>
  <si>
    <t>DE15 0TA</t>
  </si>
  <si>
    <t>Brackenfield Special School</t>
  </si>
  <si>
    <t>NG10 4DA</t>
  </si>
  <si>
    <t>Bradshaw Farm Independent School</t>
  </si>
  <si>
    <t>SK17 0QY</t>
  </si>
  <si>
    <t>Eastwood Grange School</t>
  </si>
  <si>
    <t>S45 0BA</t>
  </si>
  <si>
    <t>High Grange School</t>
  </si>
  <si>
    <t>Mickleover</t>
  </si>
  <si>
    <t>DE3 0DR</t>
  </si>
  <si>
    <t>Holbrook Centre for Autism</t>
  </si>
  <si>
    <t>DE56 0TE</t>
  </si>
  <si>
    <t>The Linnet Independent Learning Centre</t>
  </si>
  <si>
    <t>Castle Gresley</t>
  </si>
  <si>
    <t>DE11 9JE</t>
  </si>
  <si>
    <t>The Meadows</t>
  </si>
  <si>
    <t>Dove Holes</t>
  </si>
  <si>
    <t>SK17 8DJ</t>
  </si>
  <si>
    <t>Peak School</t>
  </si>
  <si>
    <t>SK23 6ES</t>
  </si>
  <si>
    <t>Pegasus School</t>
  </si>
  <si>
    <t>DE12 6RS</t>
  </si>
  <si>
    <t>Stanton Vale School</t>
  </si>
  <si>
    <t>Stubbin Wood School</t>
  </si>
  <si>
    <t>Swanwick School and Sports College</t>
  </si>
  <si>
    <t>DE55 1AR</t>
  </si>
  <si>
    <t>Al-Madinah School</t>
  </si>
  <si>
    <t>DE1 2SA</t>
  </si>
  <si>
    <t>Bemrose School</t>
  </si>
  <si>
    <t>DE22 3HU</t>
  </si>
  <si>
    <t>Chellaston Academy</t>
  </si>
  <si>
    <t>DE73 5UB</t>
  </si>
  <si>
    <t>City of Derby Academy</t>
  </si>
  <si>
    <t>DE24 3AR</t>
  </si>
  <si>
    <t>Da Vinci Community School</t>
  </si>
  <si>
    <t>DE21 4ET</t>
  </si>
  <si>
    <t>Derby Grammar School</t>
  </si>
  <si>
    <t>DE23 4BX</t>
  </si>
  <si>
    <t>Derby High School</t>
  </si>
  <si>
    <t>DE23 3DT</t>
  </si>
  <si>
    <t>Derby Moor Community Sports College</t>
  </si>
  <si>
    <t>DE23 2FS</t>
  </si>
  <si>
    <t>Landau Forte College</t>
  </si>
  <si>
    <t>DE1 2LF</t>
  </si>
  <si>
    <t>Lees Brook Community School</t>
  </si>
  <si>
    <t>DE21 4QX</t>
  </si>
  <si>
    <t>Littleover Community School</t>
  </si>
  <si>
    <t>DE23 4BZ</t>
  </si>
  <si>
    <t>Merrill Academy</t>
  </si>
  <si>
    <t>DE24 0AN</t>
  </si>
  <si>
    <t>Murray Park Community School</t>
  </si>
  <si>
    <t>DE3 9LL</t>
  </si>
  <si>
    <t>Noel-Baker School</t>
  </si>
  <si>
    <t>DE24 0BR</t>
  </si>
  <si>
    <t>Saint Benedict, A Catholic Voluntary Academy</t>
  </si>
  <si>
    <t>DE22 1JD</t>
  </si>
  <si>
    <t>West Park School</t>
  </si>
  <si>
    <t>DE21 7BT</t>
  </si>
  <si>
    <t>Woodlands School</t>
  </si>
  <si>
    <t>DE22 2LW</t>
  </si>
  <si>
    <t>Ascot College</t>
  </si>
  <si>
    <t>DE24 8NB</t>
  </si>
  <si>
    <t>Ivy House School</t>
  </si>
  <si>
    <t>DE1 3LB</t>
  </si>
  <si>
    <t>Royal School for the Deaf Derby</t>
  </si>
  <si>
    <t>DE22 3BH</t>
  </si>
  <si>
    <t>DE21 4EW</t>
  </si>
  <si>
    <t>St Clare's School</t>
  </si>
  <si>
    <t>DE3 9AZ</t>
  </si>
  <si>
    <t>St Martins School</t>
  </si>
  <si>
    <t>All Saints' Church of England School, Weymouth</t>
  </si>
  <si>
    <t>Weymouth</t>
  </si>
  <si>
    <t>DT4 9BJ</t>
  </si>
  <si>
    <t>Beaminster School</t>
  </si>
  <si>
    <t>Beaminster</t>
  </si>
  <si>
    <t>DT8 3EP</t>
  </si>
  <si>
    <t>The Blandford School</t>
  </si>
  <si>
    <t>Blandford Forum</t>
  </si>
  <si>
    <t>DT11 7SQ</t>
  </si>
  <si>
    <t>Bryanston School</t>
  </si>
  <si>
    <t>DT11 0PX</t>
  </si>
  <si>
    <t>Budmouth College</t>
  </si>
  <si>
    <t>DT4 9SY</t>
  </si>
  <si>
    <t>Clayesmore School</t>
  </si>
  <si>
    <t>DT11 8LL</t>
  </si>
  <si>
    <t>Dorset Studio School</t>
  </si>
  <si>
    <t>Dorchester</t>
  </si>
  <si>
    <t>DT2 8PY</t>
  </si>
  <si>
    <t>Ferndown Upper School</t>
  </si>
  <si>
    <t>Ferndown</t>
  </si>
  <si>
    <t>BH22 9EY</t>
  </si>
  <si>
    <t>Gillingham School</t>
  </si>
  <si>
    <t>Gillingham</t>
  </si>
  <si>
    <t>SP8 4QP</t>
  </si>
  <si>
    <t>Christchurch</t>
  </si>
  <si>
    <t>BH23 3AU</t>
  </si>
  <si>
    <t>The Gryphon School</t>
  </si>
  <si>
    <t>Sherborne</t>
  </si>
  <si>
    <t>DT9 4EQ</t>
  </si>
  <si>
    <t>Highcliffe School</t>
  </si>
  <si>
    <t>BH23 4QD</t>
  </si>
  <si>
    <t>Isle of Portland Aldridge Community Academy</t>
  </si>
  <si>
    <t>Portland</t>
  </si>
  <si>
    <t>DT5 2NA</t>
  </si>
  <si>
    <t>Leweston School</t>
  </si>
  <si>
    <t>DT9 6EN</t>
  </si>
  <si>
    <t>Lytchett Minster School</t>
  </si>
  <si>
    <t>Poole</t>
  </si>
  <si>
    <t>BH16 6JD</t>
  </si>
  <si>
    <t>Milton Abbey School</t>
  </si>
  <si>
    <t>DT11 0BZ</t>
  </si>
  <si>
    <t>The Purbeck School</t>
  </si>
  <si>
    <t>Wareham</t>
  </si>
  <si>
    <t>BH20 4PF</t>
  </si>
  <si>
    <t>Queen Elizabeth's School</t>
  </si>
  <si>
    <t>Wimborne</t>
  </si>
  <si>
    <t>BH21 4DT</t>
  </si>
  <si>
    <t>Ringwood Waldorf School</t>
  </si>
  <si>
    <t>Ringwood</t>
  </si>
  <si>
    <t>BH24 2NN</t>
  </si>
  <si>
    <t>Shaftesbury</t>
  </si>
  <si>
    <t>SP7 9LP</t>
  </si>
  <si>
    <t>Shaftesbury School</t>
  </si>
  <si>
    <t>SP7 8ER</t>
  </si>
  <si>
    <t>Sherborne International</t>
  </si>
  <si>
    <t>DT9 4EZ</t>
  </si>
  <si>
    <t>Sherborne School</t>
  </si>
  <si>
    <t>DT9 3AP</t>
  </si>
  <si>
    <t>Sherborne School for Girls</t>
  </si>
  <si>
    <t>DT9 3QN</t>
  </si>
  <si>
    <t>The Sir John Colfox School</t>
  </si>
  <si>
    <t>Bridport</t>
  </si>
  <si>
    <t>DT6 3DT</t>
  </si>
  <si>
    <t>Sturminster Newton High School</t>
  </si>
  <si>
    <t>Sturminster Newton</t>
  </si>
  <si>
    <t>DT10 1DT</t>
  </si>
  <si>
    <t>The Swanage School</t>
  </si>
  <si>
    <t>Swanage</t>
  </si>
  <si>
    <t>BH19 1PE</t>
  </si>
  <si>
    <t>The Thomas Hardye School</t>
  </si>
  <si>
    <t>DT1 2ET</t>
  </si>
  <si>
    <t>Twynham School</t>
  </si>
  <si>
    <t>BH23 1JF</t>
  </si>
  <si>
    <t>The Wey Valley School</t>
  </si>
  <si>
    <t>DT3 5AN</t>
  </si>
  <si>
    <t>The Woodroffe School</t>
  </si>
  <si>
    <t>Lyme Regis</t>
  </si>
  <si>
    <t>DT7 3LX</t>
  </si>
  <si>
    <t>Beaucroft Foundation School</t>
  </si>
  <si>
    <t>BH21 2SS</t>
  </si>
  <si>
    <t>The Forum School</t>
  </si>
  <si>
    <t>DT11 0QS</t>
  </si>
  <si>
    <t>Mountjoy School</t>
  </si>
  <si>
    <t>DT8 3HB</t>
  </si>
  <si>
    <t>Portfield School</t>
  </si>
  <si>
    <t>BH23 6BP</t>
  </si>
  <si>
    <t>Purbeck View School</t>
  </si>
  <si>
    <t>BH19 1PR</t>
  </si>
  <si>
    <t>Sheiling School</t>
  </si>
  <si>
    <t>BH24 2EB</t>
  </si>
  <si>
    <t>Westfield Arts College</t>
  </si>
  <si>
    <t>DT3 6AA</t>
  </si>
  <si>
    <t>Wyvern School</t>
  </si>
  <si>
    <t>DT3 5AL</t>
  </si>
  <si>
    <t>Yewstock School</t>
  </si>
  <si>
    <t>DT10 1EW</t>
  </si>
  <si>
    <t>Canford School</t>
  </si>
  <si>
    <t>BH21 3AD</t>
  </si>
  <si>
    <t>Carter Community School</t>
  </si>
  <si>
    <t>BH15 4BQ</t>
  </si>
  <si>
    <t>Corfe Hills School</t>
  </si>
  <si>
    <t>Broadstone</t>
  </si>
  <si>
    <t>BH18 9BG</t>
  </si>
  <si>
    <t>Magna Academy</t>
  </si>
  <si>
    <t>BH17 8RE</t>
  </si>
  <si>
    <t>Parkstone Grammar School</t>
  </si>
  <si>
    <t>BH17 7EP</t>
  </si>
  <si>
    <t>Poole Grammar School</t>
  </si>
  <si>
    <t>BH17 9JU</t>
  </si>
  <si>
    <t>Poole High School</t>
  </si>
  <si>
    <t>BH15 2BW</t>
  </si>
  <si>
    <t>St Aldhelm's Academy</t>
  </si>
  <si>
    <t>BH12 4HS</t>
  </si>
  <si>
    <t>St Edward's Roman Catholic/Church of England School, Poole</t>
  </si>
  <si>
    <t>BH15 3HY</t>
  </si>
  <si>
    <t>Langside School</t>
  </si>
  <si>
    <t>BH12 5BN</t>
  </si>
  <si>
    <t>Montacute School</t>
  </si>
  <si>
    <t>BH17 9NG</t>
  </si>
  <si>
    <t>Victoria Education Centre</t>
  </si>
  <si>
    <t>BH13 6AS</t>
  </si>
  <si>
    <t>Winchelsea School</t>
  </si>
  <si>
    <t>BH12 4LL</t>
  </si>
  <si>
    <t>Avonbourne College</t>
  </si>
  <si>
    <t>Bournemouth</t>
  </si>
  <si>
    <t>BH7 6NY</t>
  </si>
  <si>
    <t>The Bishop of Winchester Academy</t>
  </si>
  <si>
    <t>BH8 9PW</t>
  </si>
  <si>
    <t>The Bourne Academy</t>
  </si>
  <si>
    <t>BH10 5HS</t>
  </si>
  <si>
    <t>Bournemouth Collegiate School</t>
  </si>
  <si>
    <t>BH5 2DY</t>
  </si>
  <si>
    <t>Bournemouth School</t>
  </si>
  <si>
    <t>BH8 9PY</t>
  </si>
  <si>
    <t>Bournemouth School for Girls</t>
  </si>
  <si>
    <t>BH8 9UJ</t>
  </si>
  <si>
    <t>Glenmoor School</t>
  </si>
  <si>
    <t>BH10 4EX</t>
  </si>
  <si>
    <t>Harewood College</t>
  </si>
  <si>
    <t>BH7 6NZ</t>
  </si>
  <si>
    <t>Kings Bournemouth</t>
  </si>
  <si>
    <t>BH2 6LD</t>
  </si>
  <si>
    <t>Leaf Studio</t>
  </si>
  <si>
    <t>BH11 9JW</t>
  </si>
  <si>
    <t>Oak Academy</t>
  </si>
  <si>
    <t>BH11 9JJ</t>
  </si>
  <si>
    <t>Parkfield School</t>
  </si>
  <si>
    <t>BH1 3NL</t>
  </si>
  <si>
    <t>St Peter's Catholic Comprehensive School</t>
  </si>
  <si>
    <t>BH6 4AH</t>
  </si>
  <si>
    <t>Switched-On Christian School</t>
  </si>
  <si>
    <t>East Howe</t>
  </si>
  <si>
    <t>BH11 8LQ</t>
  </si>
  <si>
    <t>Talbot Heath School</t>
  </si>
  <si>
    <t>BH4 9NJ</t>
  </si>
  <si>
    <t>Winton Arts and Media College</t>
  </si>
  <si>
    <t>BH10 4HT</t>
  </si>
  <si>
    <t>Linwood School</t>
  </si>
  <si>
    <t>BH9 1AJ</t>
  </si>
  <si>
    <t>Tregonwell Academy</t>
  </si>
  <si>
    <t>BH7 6QP</t>
  </si>
  <si>
    <t>The Academy at Shotton Hall</t>
  </si>
  <si>
    <t>Peterlee</t>
  </si>
  <si>
    <t>SR8 1NX</t>
  </si>
  <si>
    <t>Apollo Studio Academy</t>
  </si>
  <si>
    <t>SR8 2RN</t>
  </si>
  <si>
    <t>Barnard Castle School</t>
  </si>
  <si>
    <t>Barnard Castle</t>
  </si>
  <si>
    <t>DL12 8UN</t>
  </si>
  <si>
    <t>Belmont Community School</t>
  </si>
  <si>
    <t>Durham</t>
  </si>
  <si>
    <t>DH1 2QP</t>
  </si>
  <si>
    <t>Bishop Barrington School A Sports with Mathematics College</t>
  </si>
  <si>
    <t>Bishop Auckland</t>
  </si>
  <si>
    <t>DL14 6LA</t>
  </si>
  <si>
    <t>Consett Academy</t>
  </si>
  <si>
    <t>Consett</t>
  </si>
  <si>
    <t>DH8 8EG</t>
  </si>
  <si>
    <t>Dene Community School</t>
  </si>
  <si>
    <t>SR8 5RL</t>
  </si>
  <si>
    <t>Durham Community Business College for Technology and Enterprise</t>
  </si>
  <si>
    <t>DH7 7NG</t>
  </si>
  <si>
    <t>The Durham Free School</t>
  </si>
  <si>
    <t>DH1 1HN</t>
  </si>
  <si>
    <t>Durham High School for Girls</t>
  </si>
  <si>
    <t>DH1 3TB</t>
  </si>
  <si>
    <t>Durham Johnston Comprehensive School</t>
  </si>
  <si>
    <t>DH1 4SU</t>
  </si>
  <si>
    <t>Durham School</t>
  </si>
  <si>
    <t>DH1 4SZ</t>
  </si>
  <si>
    <t>Easington Academy</t>
  </si>
  <si>
    <t>SR8 3AY</t>
  </si>
  <si>
    <t>Ferryhill Business Enterprise College</t>
  </si>
  <si>
    <t>Ferryhill</t>
  </si>
  <si>
    <t>DL17 8RW</t>
  </si>
  <si>
    <t>Framwellgate School Durham</t>
  </si>
  <si>
    <t>DH1 5BQ</t>
  </si>
  <si>
    <t>Fyndoune Community College</t>
  </si>
  <si>
    <t>DH7 6LU</t>
  </si>
  <si>
    <t>Greenfield Community College, A Specialist Arts and Science School</t>
  </si>
  <si>
    <t>Newton Aycliffe</t>
  </si>
  <si>
    <t>DL5 7LF</t>
  </si>
  <si>
    <t>The Hermitage Academy</t>
  </si>
  <si>
    <t>DH2 3AD</t>
  </si>
  <si>
    <t>King James I Academy Bishop Auckland</t>
  </si>
  <si>
    <t>DL14 7JZ</t>
  </si>
  <si>
    <t>The North Durham Academy</t>
  </si>
  <si>
    <t>South Stanley</t>
  </si>
  <si>
    <t>DH9 6PZ</t>
  </si>
  <si>
    <t>DH3 3QA</t>
  </si>
  <si>
    <t>Parkside Academy</t>
  </si>
  <si>
    <t>Crook</t>
  </si>
  <si>
    <t>DL15 0QF</t>
  </si>
  <si>
    <t>Roseberry College &amp; Sixth Form</t>
  </si>
  <si>
    <t>DH2 1NW</t>
  </si>
  <si>
    <t>St Bede's Catholic Comprehensive School and Byron College</t>
  </si>
  <si>
    <t>SR8 1DE</t>
  </si>
  <si>
    <t>St Bede's Catholic Comprehensive School and Sixth Form College, Lanchester</t>
  </si>
  <si>
    <t>DH7 0RD</t>
  </si>
  <si>
    <t>St John's School &amp; Sixth Form College - A Catholic Academy</t>
  </si>
  <si>
    <t>DL14 6JT</t>
  </si>
  <si>
    <t>St Leonard's Roman Catholic Voluntary Aided Comprehensive School</t>
  </si>
  <si>
    <t>DH1 4NG</t>
  </si>
  <si>
    <t>Seaham School of Technology</t>
  </si>
  <si>
    <t>Seaham</t>
  </si>
  <si>
    <t>SR7 0EN</t>
  </si>
  <si>
    <t>Sedgefield Community College a Specialist Sports College</t>
  </si>
  <si>
    <t>TS21 3DD</t>
  </si>
  <si>
    <t>Staindrop School An Academy</t>
  </si>
  <si>
    <t>Darlington</t>
  </si>
  <si>
    <t>DL2 3JU</t>
  </si>
  <si>
    <t>Sunnydale Community College for Maths and Computing</t>
  </si>
  <si>
    <t>Shildon</t>
  </si>
  <si>
    <t>DL4 2EP</t>
  </si>
  <si>
    <t>Tanfield School, Specialist College of Science and Engineering</t>
  </si>
  <si>
    <t>Stanley</t>
  </si>
  <si>
    <t>DH9 8AY</t>
  </si>
  <si>
    <t>Teesdale School</t>
  </si>
  <si>
    <t>DL12 8HH</t>
  </si>
  <si>
    <t>Wellfield Community School A Specialist Maths and Computing College</t>
  </si>
  <si>
    <t>Wingate</t>
  </si>
  <si>
    <t>TS28 5AX</t>
  </si>
  <si>
    <t>Whitworth Park School and Sixth Form College</t>
  </si>
  <si>
    <t>Spennymoor</t>
  </si>
  <si>
    <t>DL16 7LN</t>
  </si>
  <si>
    <t>Wolsingham School and Community College</t>
  </si>
  <si>
    <t>DL13 3DN</t>
  </si>
  <si>
    <t>Woodham Academy</t>
  </si>
  <si>
    <t>DL5 4AX</t>
  </si>
  <si>
    <t>Durham Trinity School &amp; Sports College</t>
  </si>
  <si>
    <t>DH1 5TS</t>
  </si>
  <si>
    <t>Elemore Hall School</t>
  </si>
  <si>
    <t>DH6 1QD</t>
  </si>
  <si>
    <t>Glendene Arts Academy</t>
  </si>
  <si>
    <t>SR8 3LP</t>
  </si>
  <si>
    <t>The Grange Learning Centre</t>
  </si>
  <si>
    <t>Low Willington</t>
  </si>
  <si>
    <t>DL15 0TY</t>
  </si>
  <si>
    <t>Hare Law School</t>
  </si>
  <si>
    <t>DH9 8DT</t>
  </si>
  <si>
    <t>Highcroft School</t>
  </si>
  <si>
    <t>DL13 5AG</t>
  </si>
  <si>
    <t>The Meadows School</t>
  </si>
  <si>
    <t>DL16 7QW</t>
  </si>
  <si>
    <t>The Oaks Secondary School</t>
  </si>
  <si>
    <t>DL16 7DB</t>
  </si>
  <si>
    <t>Villa Real School</t>
  </si>
  <si>
    <t>DH8 6BH</t>
  </si>
  <si>
    <t>Windlestone School</t>
  </si>
  <si>
    <t>DL17 0HP</t>
  </si>
  <si>
    <t>Carmel College</t>
  </si>
  <si>
    <t>DL3 8RW</t>
  </si>
  <si>
    <t>Darlington School of Maths and Science</t>
  </si>
  <si>
    <t>DL3 9SH</t>
  </si>
  <si>
    <t>Haughton Academy</t>
  </si>
  <si>
    <t>DL1 2AN</t>
  </si>
  <si>
    <t>Hummersknott Academy</t>
  </si>
  <si>
    <t>DL3 8AR</t>
  </si>
  <si>
    <t>Hurworth School</t>
  </si>
  <si>
    <t>DL2 2JG</t>
  </si>
  <si>
    <t>Longfield School</t>
  </si>
  <si>
    <t>DL3 0HT</t>
  </si>
  <si>
    <t>Polam Hall School</t>
  </si>
  <si>
    <t>DL1 5PA</t>
  </si>
  <si>
    <t>St Aidan's Church of England Academy</t>
  </si>
  <si>
    <t>DL1 1LL</t>
  </si>
  <si>
    <t>Beaumont Hill Academy</t>
  </si>
  <si>
    <t>Pear Tree School</t>
  </si>
  <si>
    <t>DL2 2UQ</t>
  </si>
  <si>
    <t>Priory Hurworth House</t>
  </si>
  <si>
    <t>DL2 2AD</t>
  </si>
  <si>
    <t>ARK William Parker Academy</t>
  </si>
  <si>
    <t>Hastings</t>
  </si>
  <si>
    <t>TN34 2NT</t>
  </si>
  <si>
    <t>Battle Abbey School</t>
  </si>
  <si>
    <t>Battle</t>
  </si>
  <si>
    <t>TN33 0AD</t>
  </si>
  <si>
    <t>Beacon Community College</t>
  </si>
  <si>
    <t>Crowborough</t>
  </si>
  <si>
    <t>TN6 2AS</t>
  </si>
  <si>
    <t>Bede's Senior School</t>
  </si>
  <si>
    <t>Hailsham</t>
  </si>
  <si>
    <t>BN27 3QH</t>
  </si>
  <si>
    <t>Bexhill High School</t>
  </si>
  <si>
    <t>Bexhill-on-Sea</t>
  </si>
  <si>
    <t>TN39 4BY</t>
  </si>
  <si>
    <t>The Bishop Bell Church of England Mathematics and Computing Specialist School</t>
  </si>
  <si>
    <t>Eastbourne</t>
  </si>
  <si>
    <t>BN23 7EJ</t>
  </si>
  <si>
    <t>Buckswood School</t>
  </si>
  <si>
    <t>TN35 4LT</t>
  </si>
  <si>
    <t>The Causeway School</t>
  </si>
  <si>
    <t>BN23 8EJ</t>
  </si>
  <si>
    <t>The Cavendish School</t>
  </si>
  <si>
    <t>BN21 1UE</t>
  </si>
  <si>
    <t>Chailey School</t>
  </si>
  <si>
    <t>Lewes</t>
  </si>
  <si>
    <t>BN8 4PU</t>
  </si>
  <si>
    <t>St Leonards-on-Sea</t>
  </si>
  <si>
    <t>TN37 7PW</t>
  </si>
  <si>
    <t>Claverham Community College</t>
  </si>
  <si>
    <t>TN33 0HT</t>
  </si>
  <si>
    <t>The Eastbourne Academy</t>
  </si>
  <si>
    <t>BN22 9RQ</t>
  </si>
  <si>
    <t>Eastbourne College</t>
  </si>
  <si>
    <t>BN21 4JY</t>
  </si>
  <si>
    <t>Gildredge House</t>
  </si>
  <si>
    <t>BN20 8AB</t>
  </si>
  <si>
    <t>Greenfields School</t>
  </si>
  <si>
    <t>Forest Row</t>
  </si>
  <si>
    <t>RH18 5JD</t>
  </si>
  <si>
    <t>Hailsham Community College</t>
  </si>
  <si>
    <t>BN27 1DT</t>
  </si>
  <si>
    <t>The Hastings Academy</t>
  </si>
  <si>
    <t>TN35 5DN</t>
  </si>
  <si>
    <t>Heathfield Community College</t>
  </si>
  <si>
    <t>Heathfield</t>
  </si>
  <si>
    <t>TN21 8RJ</t>
  </si>
  <si>
    <t>Helenswood Academy</t>
  </si>
  <si>
    <t>TN37 7PS</t>
  </si>
  <si>
    <t>Lewes Old Grammar School</t>
  </si>
  <si>
    <t>BN7 1XS</t>
  </si>
  <si>
    <t>Michael Hall School</t>
  </si>
  <si>
    <t>RH18 5JA</t>
  </si>
  <si>
    <t>Moira House Girls' School</t>
  </si>
  <si>
    <t>BN20 7TE</t>
  </si>
  <si>
    <t>Peacehaven Community School</t>
  </si>
  <si>
    <t>Peacehaven</t>
  </si>
  <si>
    <t>BN10 8RB</t>
  </si>
  <si>
    <t>BN7 2XN</t>
  </si>
  <si>
    <t>Ratton School</t>
  </si>
  <si>
    <t>BN21 2XR</t>
  </si>
  <si>
    <t>Ringmer Community College</t>
  </si>
  <si>
    <t>BN8 5RB</t>
  </si>
  <si>
    <t>Robertsbridge Community College</t>
  </si>
  <si>
    <t>Robertsbridge</t>
  </si>
  <si>
    <t>TN32 5EA</t>
  </si>
  <si>
    <t>Rye College</t>
  </si>
  <si>
    <t>Rye</t>
  </si>
  <si>
    <t>TN31 7NQ</t>
  </si>
  <si>
    <t>Rye Studio School</t>
  </si>
  <si>
    <t>The St Leonards Academy</t>
  </si>
  <si>
    <t>TN38 8HH</t>
  </si>
  <si>
    <t>St Leonards-Mayfield School</t>
  </si>
  <si>
    <t>Mayfield</t>
  </si>
  <si>
    <t>TN20 6PH</t>
  </si>
  <si>
    <t>St Richard's Catholic College</t>
  </si>
  <si>
    <t>TN40 1SE</t>
  </si>
  <si>
    <t>Seaford Head School</t>
  </si>
  <si>
    <t>BN25 4LX</t>
  </si>
  <si>
    <t>Seahaven Academy</t>
  </si>
  <si>
    <t>East Sussex</t>
  </si>
  <si>
    <t>BN9 9JL</t>
  </si>
  <si>
    <t>Tideway School</t>
  </si>
  <si>
    <t>Newhaven</t>
  </si>
  <si>
    <t>Uckfield Community Technology College</t>
  </si>
  <si>
    <t>Uckfield</t>
  </si>
  <si>
    <t>TN22 3DJ</t>
  </si>
  <si>
    <t>Uplands Community College</t>
  </si>
  <si>
    <t>Wadhurst</t>
  </si>
  <si>
    <t>TN5 6AZ</t>
  </si>
  <si>
    <t>Walsh Manor School</t>
  </si>
  <si>
    <t>TN6 3RB</t>
  </si>
  <si>
    <t>Willingdon Community School</t>
  </si>
  <si>
    <t>BN20 9QX</t>
  </si>
  <si>
    <t>Anderida Learning Centre</t>
  </si>
  <si>
    <t>BN22 8HR</t>
  </si>
  <si>
    <t>Chailey Heritage School</t>
  </si>
  <si>
    <t>BN8 4EF</t>
  </si>
  <si>
    <t>Cuckmere House School</t>
  </si>
  <si>
    <t>BN25 4BA</t>
  </si>
  <si>
    <t>Frewen College</t>
  </si>
  <si>
    <t>TN31 6NL</t>
  </si>
  <si>
    <t>Glyne Gap School</t>
  </si>
  <si>
    <t>TN40 2PU</t>
  </si>
  <si>
    <t>Grove Park School</t>
  </si>
  <si>
    <t>TN6 1BN</t>
  </si>
  <si>
    <t>Hazel Court School</t>
  </si>
  <si>
    <t>Headstart</t>
  </si>
  <si>
    <t>TN33 9EG</t>
  </si>
  <si>
    <t>The Lindfield School</t>
  </si>
  <si>
    <t>BN22 0BQ</t>
  </si>
  <si>
    <t>My Choice School - Oak House</t>
  </si>
  <si>
    <t>Haywards Heath</t>
  </si>
  <si>
    <t>RH16 1XQ</t>
  </si>
  <si>
    <t>New Horizons School</t>
  </si>
  <si>
    <t>TN38 9JU</t>
  </si>
  <si>
    <t>Northease Manor School</t>
  </si>
  <si>
    <t>BN7 3EY</t>
  </si>
  <si>
    <t>Owlswick School</t>
  </si>
  <si>
    <t>BN7 3NF</t>
  </si>
  <si>
    <t>TN21 0BT</t>
  </si>
  <si>
    <t>St Mary's School and 6th Form College</t>
  </si>
  <si>
    <t>TN40 2LU</t>
  </si>
  <si>
    <t>Saxon Mount School</t>
  </si>
  <si>
    <t>Blatchington Mill School and Sixth Form College</t>
  </si>
  <si>
    <t>Hove</t>
  </si>
  <si>
    <t>BN3 7BW</t>
  </si>
  <si>
    <t>Brighton Aldridge Community Academy</t>
  </si>
  <si>
    <t>Brighton</t>
  </si>
  <si>
    <t>BN1 9PW</t>
  </si>
  <si>
    <t>Brighton and Hove High School</t>
  </si>
  <si>
    <t>BN1 3AT</t>
  </si>
  <si>
    <t>Brighton College</t>
  </si>
  <si>
    <t>BN2 0AL</t>
  </si>
  <si>
    <t>Brighton Steiner School</t>
  </si>
  <si>
    <t>BN2 5RA</t>
  </si>
  <si>
    <t>Cardinal Newman Catholic School</t>
  </si>
  <si>
    <t>BN3 6ND</t>
  </si>
  <si>
    <t>Dorothy Stringer School</t>
  </si>
  <si>
    <t>BN1 6PZ</t>
  </si>
  <si>
    <t>Drive Preparatory School</t>
  </si>
  <si>
    <t>BN3 6GE</t>
  </si>
  <si>
    <t>Hove Park School and Sixth Form Centre</t>
  </si>
  <si>
    <t>BN3 7BN</t>
  </si>
  <si>
    <t>K-BIS Theatre School</t>
  </si>
  <si>
    <t>BN1 6SL</t>
  </si>
  <si>
    <t>King's School</t>
  </si>
  <si>
    <t>BN41 2PG</t>
  </si>
  <si>
    <t>Longhill High School</t>
  </si>
  <si>
    <t>BN2 7FR</t>
  </si>
  <si>
    <t>Patcham High School</t>
  </si>
  <si>
    <t>BN1 8PB</t>
  </si>
  <si>
    <t>Portslade Aldridge Community Academy</t>
  </si>
  <si>
    <t>BN41 2WS</t>
  </si>
  <si>
    <t>Roedean School</t>
  </si>
  <si>
    <t>BN2 5RQ</t>
  </si>
  <si>
    <t>Varndean School</t>
  </si>
  <si>
    <t>BN1 6NP</t>
  </si>
  <si>
    <t>The Cedar Centre</t>
  </si>
  <si>
    <t>BN1 7FP</t>
  </si>
  <si>
    <t>Downs Park School</t>
  </si>
  <si>
    <t>BN41 2FU</t>
  </si>
  <si>
    <t>Downs View Special School</t>
  </si>
  <si>
    <t>BN2 6BB</t>
  </si>
  <si>
    <t>Hamilton Lodge School for Deaf Children</t>
  </si>
  <si>
    <t>BN2 0LS</t>
  </si>
  <si>
    <t>Hillside School</t>
  </si>
  <si>
    <t>Homewood College</t>
  </si>
  <si>
    <t>BN1 7LA</t>
  </si>
  <si>
    <t>The Lioncare School</t>
  </si>
  <si>
    <t>BN3 5HD</t>
  </si>
  <si>
    <t>Patcham House Special School</t>
  </si>
  <si>
    <t>BN1 8XR</t>
  </si>
  <si>
    <t>St John's School (Brighton)</t>
  </si>
  <si>
    <t>BN25 2HU</t>
  </si>
  <si>
    <t>Springboard Education</t>
  </si>
  <si>
    <t>BN2 3PS</t>
  </si>
  <si>
    <t>Aldworth School</t>
  </si>
  <si>
    <t>Basingstoke</t>
  </si>
  <si>
    <t>RG22 6HA</t>
  </si>
  <si>
    <t>Alton Convent School</t>
  </si>
  <si>
    <t>Alton</t>
  </si>
  <si>
    <t>GU34 2NG</t>
  </si>
  <si>
    <t>Amery Hill School</t>
  </si>
  <si>
    <t>GU34 2BZ</t>
  </si>
  <si>
    <t>Applemore College</t>
  </si>
  <si>
    <t>Southampton</t>
  </si>
  <si>
    <t>SO45 4RQ</t>
  </si>
  <si>
    <t>The Arnewood School Academy</t>
  </si>
  <si>
    <t>New Milton</t>
  </si>
  <si>
    <t>BH25 6RS</t>
  </si>
  <si>
    <t>Ballard School</t>
  </si>
  <si>
    <t>BH25 5SU</t>
  </si>
  <si>
    <t>Bay House School</t>
  </si>
  <si>
    <t>Gosport</t>
  </si>
  <si>
    <t>PO12 2QP</t>
  </si>
  <si>
    <t>Bedales School</t>
  </si>
  <si>
    <t>Petersfield</t>
  </si>
  <si>
    <t>GU32 2DG</t>
  </si>
  <si>
    <t>Bishop Challoner Catholic Secondary School</t>
  </si>
  <si>
    <t>RG22 6SR</t>
  </si>
  <si>
    <t>Bohunt School</t>
  </si>
  <si>
    <t>Liphook</t>
  </si>
  <si>
    <t>GU30 7NY</t>
  </si>
  <si>
    <t>Bridgemary School</t>
  </si>
  <si>
    <t>PO13 0JN</t>
  </si>
  <si>
    <t>Brighton Hill Community School</t>
  </si>
  <si>
    <t>RG22 4HS</t>
  </si>
  <si>
    <t>Brockwood Park School</t>
  </si>
  <si>
    <t>Alresford</t>
  </si>
  <si>
    <t>SO24 0LQ</t>
  </si>
  <si>
    <t>Brookfield Community School and Language College</t>
  </si>
  <si>
    <t>SO31 7DU</t>
  </si>
  <si>
    <t>Brune Park Community School</t>
  </si>
  <si>
    <t>PO12 3BU</t>
  </si>
  <si>
    <t>The Burgate School and Sixth Form</t>
  </si>
  <si>
    <t>Fordingbridge</t>
  </si>
  <si>
    <t>SP6 1EZ</t>
  </si>
  <si>
    <t>Calthorpe Park School</t>
  </si>
  <si>
    <t>Fleet</t>
  </si>
  <si>
    <t>GU51 5JA</t>
  </si>
  <si>
    <t>Cams Hill School</t>
  </si>
  <si>
    <t>Fareham</t>
  </si>
  <si>
    <t>PO16 8AH</t>
  </si>
  <si>
    <t>Churcher's College</t>
  </si>
  <si>
    <t>GU31 4AS</t>
  </si>
  <si>
    <t>The Clere School</t>
  </si>
  <si>
    <t>Newbury</t>
  </si>
  <si>
    <t>RG20 9HP</t>
  </si>
  <si>
    <t>The Connaught School</t>
  </si>
  <si>
    <t>Aldershot</t>
  </si>
  <si>
    <t>GU12 4AS</t>
  </si>
  <si>
    <t>The Costello School</t>
  </si>
  <si>
    <t>RG21 4AL</t>
  </si>
  <si>
    <t>Court Moor School</t>
  </si>
  <si>
    <t>GU52 7RY</t>
  </si>
  <si>
    <t>Cove School</t>
  </si>
  <si>
    <t>Farnborough</t>
  </si>
  <si>
    <t>GU14 9RN</t>
  </si>
  <si>
    <t>Cowplain Community School</t>
  </si>
  <si>
    <t>Waterlooville</t>
  </si>
  <si>
    <t>PO8 8RY</t>
  </si>
  <si>
    <t>Cranbourne Business and Enterprise College</t>
  </si>
  <si>
    <t>RG21 3NP</t>
  </si>
  <si>
    <t>Crestwood College for Business and Enterprise</t>
  </si>
  <si>
    <t>Eastleigh</t>
  </si>
  <si>
    <t>SO50 4FZ</t>
  </si>
  <si>
    <t>Crofton School</t>
  </si>
  <si>
    <t>PO14 2AT</t>
  </si>
  <si>
    <t>Crookhorn College</t>
  </si>
  <si>
    <t>PO7 5UD</t>
  </si>
  <si>
    <t>Ditcham Park School</t>
  </si>
  <si>
    <t>GU31 5RN</t>
  </si>
  <si>
    <t>Eggar's School</t>
  </si>
  <si>
    <t>GU34 4EQ</t>
  </si>
  <si>
    <t>Everest Community Academy</t>
  </si>
  <si>
    <t>RG24 9UP</t>
  </si>
  <si>
    <t>Fairways School</t>
  </si>
  <si>
    <t>SO31 7HE</t>
  </si>
  <si>
    <t>Fareham Academy</t>
  </si>
  <si>
    <t>PO14 1JJ</t>
  </si>
  <si>
    <t>Farnborough Hill</t>
  </si>
  <si>
    <t>GU14 8AT</t>
  </si>
  <si>
    <t>Fernhill School</t>
  </si>
  <si>
    <t>GU14 9BY</t>
  </si>
  <si>
    <t>Fort Hill Community School</t>
  </si>
  <si>
    <t>RG23 8JQ</t>
  </si>
  <si>
    <t>Frogmore Community College</t>
  </si>
  <si>
    <t>Yateley</t>
  </si>
  <si>
    <t>GU46 6AG</t>
  </si>
  <si>
    <t>Hamble Community Sports College</t>
  </si>
  <si>
    <t>SO31 4NE</t>
  </si>
  <si>
    <t>Hampshire Collegiate School</t>
  </si>
  <si>
    <t>Romsey</t>
  </si>
  <si>
    <t>SO51 6ZE</t>
  </si>
  <si>
    <t>Harrow Way Community School</t>
  </si>
  <si>
    <t>Andover</t>
  </si>
  <si>
    <t>SP10 3RH</t>
  </si>
  <si>
    <t>Havant Academy</t>
  </si>
  <si>
    <t>Havant</t>
  </si>
  <si>
    <t>PO9 5JD</t>
  </si>
  <si>
    <t>Hawley Place School</t>
  </si>
  <si>
    <t>Camberley</t>
  </si>
  <si>
    <t>GU17 9HU</t>
  </si>
  <si>
    <t>The Hayling College</t>
  </si>
  <si>
    <t>Hayling Island</t>
  </si>
  <si>
    <t>PO11 0NU</t>
  </si>
  <si>
    <t>Henry Beaufort School</t>
  </si>
  <si>
    <t>Winchester</t>
  </si>
  <si>
    <t>SO22 6JJ</t>
  </si>
  <si>
    <t>The Henry Cort Community College</t>
  </si>
  <si>
    <t>PO15 6PH</t>
  </si>
  <si>
    <t>Horndean Technology College</t>
  </si>
  <si>
    <t>PO8 9PQ</t>
  </si>
  <si>
    <t>Hounsdown School</t>
  </si>
  <si>
    <t>SO40 9FT</t>
  </si>
  <si>
    <t>The Hurst Community College</t>
  </si>
  <si>
    <t>Tadley</t>
  </si>
  <si>
    <t>RG26 5NL</t>
  </si>
  <si>
    <t>John Hanson Community School</t>
  </si>
  <si>
    <t>SP10 3PB</t>
  </si>
  <si>
    <t>The King's School</t>
  </si>
  <si>
    <t>RG21 8SR</t>
  </si>
  <si>
    <t>SO50 7DB</t>
  </si>
  <si>
    <t>Kings' School</t>
  </si>
  <si>
    <t>SO22 5PN</t>
  </si>
  <si>
    <t>Lord Wandsworth College</t>
  </si>
  <si>
    <t>Hook</t>
  </si>
  <si>
    <t>RG29 1TB</t>
  </si>
  <si>
    <t>Meoncross School</t>
  </si>
  <si>
    <t>PO14 2EF</t>
  </si>
  <si>
    <t>Mill Chase Academy</t>
  </si>
  <si>
    <t>Bordon</t>
  </si>
  <si>
    <t>GU35 0ER</t>
  </si>
  <si>
    <t>Mill Chase Community Technology College</t>
  </si>
  <si>
    <t>The Mountbatten School</t>
  </si>
  <si>
    <t>SO51 5SY</t>
  </si>
  <si>
    <t>Moyles Court School</t>
  </si>
  <si>
    <t>BH24 3NF</t>
  </si>
  <si>
    <t>The New Forest Academy</t>
  </si>
  <si>
    <t>SO45 2PA</t>
  </si>
  <si>
    <t>New Forest Small School</t>
  </si>
  <si>
    <t>Lyndhurst</t>
  </si>
  <si>
    <t>SO43 7BU</t>
  </si>
  <si>
    <t>Noadswood School</t>
  </si>
  <si>
    <t>SO45 4ZF</t>
  </si>
  <si>
    <t>Oaklands Catholic School</t>
  </si>
  <si>
    <t>PO7 7BW</t>
  </si>
  <si>
    <t>Park Community School</t>
  </si>
  <si>
    <t>PO9 4BU</t>
  </si>
  <si>
    <t>Perins School A Community Sports College</t>
  </si>
  <si>
    <t>SO24 9BS</t>
  </si>
  <si>
    <t>The Petersfield School</t>
  </si>
  <si>
    <t>GU32 3LU</t>
  </si>
  <si>
    <t>Portchester Community School</t>
  </si>
  <si>
    <t>PO16 9BD</t>
  </si>
  <si>
    <t>Priestlands School</t>
  </si>
  <si>
    <t>Lymington</t>
  </si>
  <si>
    <t>SO41 8FZ</t>
  </si>
  <si>
    <t>Purbrook Park School</t>
  </si>
  <si>
    <t>PO7 5DS</t>
  </si>
  <si>
    <t>Quilley School of Engineering</t>
  </si>
  <si>
    <t>SO50 5EL</t>
  </si>
  <si>
    <t>Ringwood School Academy</t>
  </si>
  <si>
    <t>BH24 1SE</t>
  </si>
  <si>
    <t>Robert May's School</t>
  </si>
  <si>
    <t>RG29 1NA</t>
  </si>
  <si>
    <t>The Romsey School</t>
  </si>
  <si>
    <t>SO51 8ZB</t>
  </si>
  <si>
    <t>Rookwood School</t>
  </si>
  <si>
    <t>SP10 3AL</t>
  </si>
  <si>
    <t>St Michael's School</t>
  </si>
  <si>
    <t>RG20 9JW</t>
  </si>
  <si>
    <t>St Nicholas' School</t>
  </si>
  <si>
    <t>GU52 0RF</t>
  </si>
  <si>
    <t>St Swithun's School</t>
  </si>
  <si>
    <t>SO21 1HA</t>
  </si>
  <si>
    <t>Salesian College</t>
  </si>
  <si>
    <t>GU14 6PA</t>
  </si>
  <si>
    <t>Sherfield School</t>
  </si>
  <si>
    <t>RG27 0HU</t>
  </si>
  <si>
    <t>Swanmore College of Technology</t>
  </si>
  <si>
    <t>SO32 2RB</t>
  </si>
  <si>
    <t>Test Valley School</t>
  </si>
  <si>
    <t>Stockbridge</t>
  </si>
  <si>
    <t>SO20 6HA</t>
  </si>
  <si>
    <t>Testbourne Community School</t>
  </si>
  <si>
    <t>Whitchurch</t>
  </si>
  <si>
    <t>RG28 7JF</t>
  </si>
  <si>
    <t>Testwood Sports College</t>
  </si>
  <si>
    <t>SO40 3ZW</t>
  </si>
  <si>
    <t>Thornden School</t>
  </si>
  <si>
    <t>SO53 2DW</t>
  </si>
  <si>
    <t>The Toynbee School</t>
  </si>
  <si>
    <t>SO53 2PL</t>
  </si>
  <si>
    <t>The Vyne Community School</t>
  </si>
  <si>
    <t>RG21 5PB</t>
  </si>
  <si>
    <t>Warblington School</t>
  </si>
  <si>
    <t>PO9 2RR</t>
  </si>
  <si>
    <t>The Wavell School</t>
  </si>
  <si>
    <t>GU14 6BH</t>
  </si>
  <si>
    <t>The Westgate School</t>
  </si>
  <si>
    <t>SO22 5AZ</t>
  </si>
  <si>
    <t>Wildern School</t>
  </si>
  <si>
    <t>SO30 4EJ</t>
  </si>
  <si>
    <t>Winchester College</t>
  </si>
  <si>
    <t>SO23 9NA</t>
  </si>
  <si>
    <t>Winton Community Academy</t>
  </si>
  <si>
    <t>SP10 2PS</t>
  </si>
  <si>
    <t>Wykeham House School</t>
  </si>
  <si>
    <t>PO16 0BW</t>
  </si>
  <si>
    <t>Wyvern College</t>
  </si>
  <si>
    <t>SO50 7AN</t>
  </si>
  <si>
    <t>Yateley School</t>
  </si>
  <si>
    <t>GU46 6NW</t>
  </si>
  <si>
    <t>Baycroft School</t>
  </si>
  <si>
    <t>PO14 2AE</t>
  </si>
  <si>
    <t>The Coppice Spring School</t>
  </si>
  <si>
    <t>RG22 5TH</t>
  </si>
  <si>
    <t>Coxlease School</t>
  </si>
  <si>
    <t>SO43 7DE</t>
  </si>
  <si>
    <t>Dove House School</t>
  </si>
  <si>
    <t>RG21 5SU</t>
  </si>
  <si>
    <t>Glenwood School</t>
  </si>
  <si>
    <t>Emsworth</t>
  </si>
  <si>
    <t>PO10 7NN</t>
  </si>
  <si>
    <t>Grangeside School</t>
  </si>
  <si>
    <t>Grateley House School</t>
  </si>
  <si>
    <t>SP11 8TA</t>
  </si>
  <si>
    <t>Henry Tyndale School</t>
  </si>
  <si>
    <t>GU14 8BX</t>
  </si>
  <si>
    <t>SO41 8NE</t>
  </si>
  <si>
    <t>Hollywater School</t>
  </si>
  <si>
    <t>GU35 0HA</t>
  </si>
  <si>
    <t>Icknield School</t>
  </si>
  <si>
    <t>SP11 6LT</t>
  </si>
  <si>
    <t>Lakeside School</t>
  </si>
  <si>
    <t>Limington House School</t>
  </si>
  <si>
    <t>RG22 6PS</t>
  </si>
  <si>
    <t>The Loddon School</t>
  </si>
  <si>
    <t>RG27 0JD</t>
  </si>
  <si>
    <t>Lord Wilson School</t>
  </si>
  <si>
    <t>SO31 7NL</t>
  </si>
  <si>
    <t>The Mark Way School</t>
  </si>
  <si>
    <t>SP10 1HR</t>
  </si>
  <si>
    <t>New Forest School</t>
  </si>
  <si>
    <t>Fawley</t>
  </si>
  <si>
    <t>SO45 1FJ</t>
  </si>
  <si>
    <t>Osborne School</t>
  </si>
  <si>
    <t>SO23 7GA</t>
  </si>
  <si>
    <t>Prospect School</t>
  </si>
  <si>
    <t>PO9 4AQ</t>
  </si>
  <si>
    <t>Rachel Madocks School</t>
  </si>
  <si>
    <t>PO8 9XP</t>
  </si>
  <si>
    <t>St Edward's School</t>
  </si>
  <si>
    <t>SO51 6ZR</t>
  </si>
  <si>
    <t>St Francis Special School</t>
  </si>
  <si>
    <t>PO14 3BN</t>
  </si>
  <si>
    <t>Samuel Cody Specialist Sports College</t>
  </si>
  <si>
    <t>GU14 8SN</t>
  </si>
  <si>
    <t>SO41 5QB</t>
  </si>
  <si>
    <t>Tadley Court School</t>
  </si>
  <si>
    <t>RG26 3TB</t>
  </si>
  <si>
    <t>Treloar School</t>
  </si>
  <si>
    <t>GU34 4GL</t>
  </si>
  <si>
    <t>Admiral Lord Nelson School</t>
  </si>
  <si>
    <t>Portsmouth</t>
  </si>
  <si>
    <t>PO3 5XT</t>
  </si>
  <si>
    <t>Charter Academy</t>
  </si>
  <si>
    <t>Southsea</t>
  </si>
  <si>
    <t>PO5 4HL</t>
  </si>
  <si>
    <t>The City of Portsmouth Boys' School</t>
  </si>
  <si>
    <t>PO2 9RJ</t>
  </si>
  <si>
    <t>King Richard School</t>
  </si>
  <si>
    <t>PO6 4QP</t>
  </si>
  <si>
    <t>PO2 0RH</t>
  </si>
  <si>
    <t>Mayville High School</t>
  </si>
  <si>
    <t>PO5 2PE</t>
  </si>
  <si>
    <t>Miltoncross School</t>
  </si>
  <si>
    <t>PO3 6RB</t>
  </si>
  <si>
    <t>Portsmouth Academy for Girls</t>
  </si>
  <si>
    <t>PO1 5PF</t>
  </si>
  <si>
    <t>The Portsmouth Grammar School</t>
  </si>
  <si>
    <t>PO1 2LN</t>
  </si>
  <si>
    <t>Portsmouth High School</t>
  </si>
  <si>
    <t>PO5 3EQ</t>
  </si>
  <si>
    <t>Priory School (Specialist Sports College)</t>
  </si>
  <si>
    <t>PO4 0DL</t>
  </si>
  <si>
    <t>St Edmund's Catholic School</t>
  </si>
  <si>
    <t>PO1 1RX</t>
  </si>
  <si>
    <t>St John's College</t>
  </si>
  <si>
    <t>PO5 3QW</t>
  </si>
  <si>
    <t>Springfield School</t>
  </si>
  <si>
    <t>PO6 1QY</t>
  </si>
  <si>
    <t>The Harbour School</t>
  </si>
  <si>
    <t>PO2 8RA</t>
  </si>
  <si>
    <t>Mary Rose School</t>
  </si>
  <si>
    <t>PO4 8GT</t>
  </si>
  <si>
    <t>Redwood Park School</t>
  </si>
  <si>
    <t>PO6 2RY</t>
  </si>
  <si>
    <t>Bitterne Park School</t>
  </si>
  <si>
    <t>SO18 1BU</t>
  </si>
  <si>
    <t>Cantell School</t>
  </si>
  <si>
    <t>SO16 3GJ</t>
  </si>
  <si>
    <t>Chamberlayne College for the Arts</t>
  </si>
  <si>
    <t>SO19 9QP</t>
  </si>
  <si>
    <t>The Gregg School</t>
  </si>
  <si>
    <t>SO18 2GF</t>
  </si>
  <si>
    <t>Inspire Enterprise Academy</t>
  </si>
  <si>
    <t>SO14 5GL</t>
  </si>
  <si>
    <t>King Edward VI School</t>
  </si>
  <si>
    <t>SO15 5UQ</t>
  </si>
  <si>
    <t>Oasis Academy Lord's Hill</t>
  </si>
  <si>
    <t>SO16 8FA</t>
  </si>
  <si>
    <t>Oasis Academy Mayfield</t>
  </si>
  <si>
    <t>SO19 9NA</t>
  </si>
  <si>
    <t>Redbridge Community School</t>
  </si>
  <si>
    <t>SO16 9RJ</t>
  </si>
  <si>
    <t>Regents Park Community College</t>
  </si>
  <si>
    <t>SO16 4GW</t>
  </si>
  <si>
    <t>St Anne's Catholic School</t>
  </si>
  <si>
    <t>SO15 2WZ</t>
  </si>
  <si>
    <t>Saint George Catholic Voluntary Aided College Southampton</t>
  </si>
  <si>
    <t>SO16 3DQ</t>
  </si>
  <si>
    <t>SO18 4DJ</t>
  </si>
  <si>
    <t>The Sholing Technology College</t>
  </si>
  <si>
    <t>SO19 8PH</t>
  </si>
  <si>
    <t>Upper Shirley High School</t>
  </si>
  <si>
    <t>SO15 7QU</t>
  </si>
  <si>
    <t>Woodlands Community College</t>
  </si>
  <si>
    <t>SO18 5FW</t>
  </si>
  <si>
    <t>The Bridge</t>
  </si>
  <si>
    <t>SO16 7DP</t>
  </si>
  <si>
    <t>The Cedar School</t>
  </si>
  <si>
    <t>SO16 0XN</t>
  </si>
  <si>
    <t>Great Oaks School</t>
  </si>
  <si>
    <t>SO16 7LT</t>
  </si>
  <si>
    <t>The Polygon School</t>
  </si>
  <si>
    <t>SO15 2FH</t>
  </si>
  <si>
    <t>Rosewood Free School</t>
  </si>
  <si>
    <t>SO16 5NA</t>
  </si>
  <si>
    <t>The Serendipity Centre</t>
  </si>
  <si>
    <t>SO19 6DS</t>
  </si>
  <si>
    <t>Ashby School</t>
  </si>
  <si>
    <t>Ashby-de-la-Zouch</t>
  </si>
  <si>
    <t>LE65 1DT</t>
  </si>
  <si>
    <t>Beauchamp College</t>
  </si>
  <si>
    <t>Leicester</t>
  </si>
  <si>
    <t>LE2 5TP</t>
  </si>
  <si>
    <t>Belvoir High School and Melton Vale Post 16 Centre</t>
  </si>
  <si>
    <t>NG13 0AX</t>
  </si>
  <si>
    <t>Bosworth Academy</t>
  </si>
  <si>
    <t>LE9 9JL</t>
  </si>
  <si>
    <t>Brooke House College</t>
  </si>
  <si>
    <t>Market Harborough</t>
  </si>
  <si>
    <t>LE16 7AU</t>
  </si>
  <si>
    <t>Brooke House Day School</t>
  </si>
  <si>
    <t>LE9 1SE</t>
  </si>
  <si>
    <t>Charnwood College (Upper)</t>
  </si>
  <si>
    <t>Loughborough</t>
  </si>
  <si>
    <t>LE11 4SQ</t>
  </si>
  <si>
    <t>Countesthorpe Community College</t>
  </si>
  <si>
    <t>LE8 5PR</t>
  </si>
  <si>
    <t>De Lisle Catholic School Loughborough Leicestershire</t>
  </si>
  <si>
    <t>Dixie Grammar School</t>
  </si>
  <si>
    <t>Nuneaton</t>
  </si>
  <si>
    <t>CV13 0LE</t>
  </si>
  <si>
    <t>Groby Community College</t>
  </si>
  <si>
    <t>LE6 0GE</t>
  </si>
  <si>
    <t>Guthlaxton College Wigston</t>
  </si>
  <si>
    <t>Wigston</t>
  </si>
  <si>
    <t>LE18 2DS</t>
  </si>
  <si>
    <t>Hind Leys Community College</t>
  </si>
  <si>
    <t>LE12 9DB</t>
  </si>
  <si>
    <t>Humphrey Perkins School</t>
  </si>
  <si>
    <t>LE12 8JU</t>
  </si>
  <si>
    <t>John Cleveland College</t>
  </si>
  <si>
    <t>Hinckley</t>
  </si>
  <si>
    <t>LE10 1LE</t>
  </si>
  <si>
    <t>John Ferneley College</t>
  </si>
  <si>
    <t>Melton Mowbray</t>
  </si>
  <si>
    <t>LE13 1LH</t>
  </si>
  <si>
    <t>King Edward VII Science and Sport College</t>
  </si>
  <si>
    <t>Coalville</t>
  </si>
  <si>
    <t>LE67 4UW</t>
  </si>
  <si>
    <t>Leicester Grammar School Trust</t>
  </si>
  <si>
    <t>LE8 9FL</t>
  </si>
  <si>
    <t>Long Field Academy</t>
  </si>
  <si>
    <t>LE13 0BN</t>
  </si>
  <si>
    <t>Longslade Community College</t>
  </si>
  <si>
    <t>LE4 4GH</t>
  </si>
  <si>
    <t>Loughborough Grammar School</t>
  </si>
  <si>
    <t>LE11 2DU</t>
  </si>
  <si>
    <t>Loughborough High School</t>
  </si>
  <si>
    <t>Lutterworth College</t>
  </si>
  <si>
    <t>Lutterworth</t>
  </si>
  <si>
    <t>LE17 4EW</t>
  </si>
  <si>
    <t>Manor House School</t>
  </si>
  <si>
    <t>LE65 1BR</t>
  </si>
  <si>
    <t>The Midland Studio College Hinckley</t>
  </si>
  <si>
    <t>LE10 1HQ</t>
  </si>
  <si>
    <t>Our Lady's Convent School</t>
  </si>
  <si>
    <t>LE11 2DZ</t>
  </si>
  <si>
    <t>Ratcliffe College</t>
  </si>
  <si>
    <t>LE7 4SG</t>
  </si>
  <si>
    <t>Rawlins Academy</t>
  </si>
  <si>
    <t>LE12 8DY</t>
  </si>
  <si>
    <t>The Robert Smyth Academy</t>
  </si>
  <si>
    <t>LE16 7JG</t>
  </si>
  <si>
    <t>Saint Martin's Catholic Voluntary Academy</t>
  </si>
  <si>
    <t>CV13 6HT</t>
  </si>
  <si>
    <t>Sir Frank Whittle Studio School</t>
  </si>
  <si>
    <t>Stephenson Studio School</t>
  </si>
  <si>
    <t>LE67 3TN</t>
  </si>
  <si>
    <t>Twycross House School</t>
  </si>
  <si>
    <t>Atherstone</t>
  </si>
  <si>
    <t>CV9 3PL</t>
  </si>
  <si>
    <t>The William Bradford Academy</t>
  </si>
  <si>
    <t>LE9 7PD</t>
  </si>
  <si>
    <t>William Bradford Community College</t>
  </si>
  <si>
    <t>Woodbrook Vale School</t>
  </si>
  <si>
    <t>LE11 2ST</t>
  </si>
  <si>
    <t>Wreake Valley Academy</t>
  </si>
  <si>
    <t>LE7 1LY</t>
  </si>
  <si>
    <t>Ashmount School</t>
  </si>
  <si>
    <t>Birch Wood (Melton Area Special School)</t>
  </si>
  <si>
    <t>LE13 1HA</t>
  </si>
  <si>
    <t>Dorothy Goodman School Hinckley</t>
  </si>
  <si>
    <t>LE10 0EA</t>
  </si>
  <si>
    <t>Forest Way School</t>
  </si>
  <si>
    <t>LE67 4UU</t>
  </si>
  <si>
    <t>The Grange Therapeutic School</t>
  </si>
  <si>
    <t>Oakham</t>
  </si>
  <si>
    <t>LE15 8LY</t>
  </si>
  <si>
    <t>Highfields</t>
  </si>
  <si>
    <t>Rothwell</t>
  </si>
  <si>
    <t>NN14 6BQ</t>
  </si>
  <si>
    <t>Independent Educational Services</t>
  </si>
  <si>
    <t>CV13 6LE</t>
  </si>
  <si>
    <t>Lewis Charlton School</t>
  </si>
  <si>
    <t>LE65 1HU</t>
  </si>
  <si>
    <t>Maplewell Hall School</t>
  </si>
  <si>
    <t>LE12 8QY</t>
  </si>
  <si>
    <t>The Oaks</t>
  </si>
  <si>
    <t>LE9 7QJ</t>
  </si>
  <si>
    <t>LE3 8DG</t>
  </si>
  <si>
    <t>Sketchley School</t>
  </si>
  <si>
    <t>Burbage</t>
  </si>
  <si>
    <t>LE10 3HT</t>
  </si>
  <si>
    <t>Trinity College</t>
  </si>
  <si>
    <t>LE11 1BA</t>
  </si>
  <si>
    <t>Wigston Birkett House Community Special School</t>
  </si>
  <si>
    <t>LE18 2FZ</t>
  </si>
  <si>
    <t>Babington Community College</t>
  </si>
  <si>
    <t>LE4 0SZ</t>
  </si>
  <si>
    <t>Beaumont Leys School</t>
  </si>
  <si>
    <t>LE4 0FL</t>
  </si>
  <si>
    <t>The City of Leicester College</t>
  </si>
  <si>
    <t>LE5 6LN</t>
  </si>
  <si>
    <t>Crown Hills Community College</t>
  </si>
  <si>
    <t>LE5 5FT</t>
  </si>
  <si>
    <t>Darul Uloom Leicester</t>
  </si>
  <si>
    <t>LE4 5LN</t>
  </si>
  <si>
    <t>English Martyrs Catholic School</t>
  </si>
  <si>
    <t>LE4 0FJ</t>
  </si>
  <si>
    <t>Fullhurst Community College</t>
  </si>
  <si>
    <t>LE3 1AH</t>
  </si>
  <si>
    <t>Hamilton College</t>
  </si>
  <si>
    <t>LE5 1RT</t>
  </si>
  <si>
    <t>The Imam Muhammad Adam Institute Secondary School</t>
  </si>
  <si>
    <t>LE5 5AY</t>
  </si>
  <si>
    <t>Jameah Academy</t>
  </si>
  <si>
    <t>LE5 3SP</t>
  </si>
  <si>
    <t>Judgemeadow Community College</t>
  </si>
  <si>
    <t>LE5 6HP</t>
  </si>
  <si>
    <t>The Lancaster School</t>
  </si>
  <si>
    <t>LE2 6FU</t>
  </si>
  <si>
    <t>Leicester Community Islamic School</t>
  </si>
  <si>
    <t>LE5 0JA</t>
  </si>
  <si>
    <t>Leicester High School for Girls</t>
  </si>
  <si>
    <t>LE2 2PP</t>
  </si>
  <si>
    <t>Leicester Montessori Sixth Form College</t>
  </si>
  <si>
    <t>LE1 7PA</t>
  </si>
  <si>
    <t>Madani Boys School</t>
  </si>
  <si>
    <t>LE5 5LL</t>
  </si>
  <si>
    <t>Madani Girls' School</t>
  </si>
  <si>
    <t>Moat Community College</t>
  </si>
  <si>
    <t>LE2 0TU</t>
  </si>
  <si>
    <t>New College Leicester</t>
  </si>
  <si>
    <t>LE3 6RN</t>
  </si>
  <si>
    <t>Rushey Mead School</t>
  </si>
  <si>
    <t>LE4 7AN</t>
  </si>
  <si>
    <t>St Crispin's School</t>
  </si>
  <si>
    <t>LE2 1XA</t>
  </si>
  <si>
    <t>Saint Paul's Catholic School</t>
  </si>
  <si>
    <t>LE5 6HN</t>
  </si>
  <si>
    <t>The Samworth Enterprise Academy</t>
  </si>
  <si>
    <t>LE2 6UA</t>
  </si>
  <si>
    <t>Sathya Sai School</t>
  </si>
  <si>
    <t>LE3 0BT</t>
  </si>
  <si>
    <t>Sir Jonathan North Community College</t>
  </si>
  <si>
    <t>Soar Valley College</t>
  </si>
  <si>
    <t>LE4 7GY</t>
  </si>
  <si>
    <t>Ash Field Academy</t>
  </si>
  <si>
    <t>LE5 4PY</t>
  </si>
  <si>
    <t>Ellesmere College</t>
  </si>
  <si>
    <t>LE3 1BE</t>
  </si>
  <si>
    <t>Gryphon School</t>
  </si>
  <si>
    <t>LE1 3EJ</t>
  </si>
  <si>
    <t>Keyham Lodge School</t>
  </si>
  <si>
    <t>LE5 1FG</t>
  </si>
  <si>
    <t>Millgate School</t>
  </si>
  <si>
    <t>LE2 6DW</t>
  </si>
  <si>
    <t>Nether Hall School</t>
  </si>
  <si>
    <t>LE5 1DT</t>
  </si>
  <si>
    <t>West Gate School</t>
  </si>
  <si>
    <t>LE3 6DG</t>
  </si>
  <si>
    <t>Casterton Business &amp; Enterprise College</t>
  </si>
  <si>
    <t>Stamford</t>
  </si>
  <si>
    <t>PE9 4AT</t>
  </si>
  <si>
    <t>Catmose College</t>
  </si>
  <si>
    <t>LE15 6RP</t>
  </si>
  <si>
    <t>Oakham School</t>
  </si>
  <si>
    <t>LE15 6DT</t>
  </si>
  <si>
    <t>Uppingham Community College</t>
  </si>
  <si>
    <t>LE15 9TJ</t>
  </si>
  <si>
    <t>Uppingham School</t>
  </si>
  <si>
    <t>LE15 9QE</t>
  </si>
  <si>
    <t>Wilds Lodge School</t>
  </si>
  <si>
    <t>LE15 8QQ</t>
  </si>
  <si>
    <t>Abbot Beyne School</t>
  </si>
  <si>
    <t>DE15 0JL</t>
  </si>
  <si>
    <t>Abbots Bromley School for Girls</t>
  </si>
  <si>
    <t>Rugeley</t>
  </si>
  <si>
    <t>WS15 3BW</t>
  </si>
  <si>
    <t>Alleyne's Academy</t>
  </si>
  <si>
    <t>Stone</t>
  </si>
  <si>
    <t>ST15 8DT</t>
  </si>
  <si>
    <t>Biddulph High School</t>
  </si>
  <si>
    <t>Stoke-on-Trent</t>
  </si>
  <si>
    <t>ST8 7AR</t>
  </si>
  <si>
    <t>Blessed Robert Sutton Catholic Sports College</t>
  </si>
  <si>
    <t>DE15 9SD</t>
  </si>
  <si>
    <t>Blessed William Howard Catholic School</t>
  </si>
  <si>
    <t>Stafford</t>
  </si>
  <si>
    <t>ST17 9AB</t>
  </si>
  <si>
    <t>Blythe Bridge High School</t>
  </si>
  <si>
    <t>ST11 9PW</t>
  </si>
  <si>
    <t>Cannock Chase High School</t>
  </si>
  <si>
    <t>Cannock</t>
  </si>
  <si>
    <t>WS11 1JT</t>
  </si>
  <si>
    <t>Cardinal Griffin Catholic High School</t>
  </si>
  <si>
    <t>WS11 4AW</t>
  </si>
  <si>
    <t>Chase Grammar School</t>
  </si>
  <si>
    <t>WS11 0UR</t>
  </si>
  <si>
    <t>Chase Grammar School International Study Centre</t>
  </si>
  <si>
    <t>Chase Terrace Technology College</t>
  </si>
  <si>
    <t>Burntwood</t>
  </si>
  <si>
    <t>WS7 2DB</t>
  </si>
  <si>
    <t>The Cheadle Academy</t>
  </si>
  <si>
    <t>ST10 1LH</t>
  </si>
  <si>
    <t>Cheslyn Hay Sport and Community High School</t>
  </si>
  <si>
    <t>WS6 7JQ</t>
  </si>
  <si>
    <t>Chesterton Community Sports College</t>
  </si>
  <si>
    <t>Newcastle</t>
  </si>
  <si>
    <t>ST5 7LP</t>
  </si>
  <si>
    <t>Clayton Hall Business and Language College</t>
  </si>
  <si>
    <t>Newcastle-under-Lyme</t>
  </si>
  <si>
    <t>ST5 3DN</t>
  </si>
  <si>
    <t>Clough Hall Technology School</t>
  </si>
  <si>
    <t>ST7 1DP</t>
  </si>
  <si>
    <t>Codsall Community High School</t>
  </si>
  <si>
    <t>WV8 1PQ</t>
  </si>
  <si>
    <t>The de Ferrers Academy</t>
  </si>
  <si>
    <t>DE13 0LL</t>
  </si>
  <si>
    <t>Denstone College</t>
  </si>
  <si>
    <t>ST14 5HN</t>
  </si>
  <si>
    <t>Edgecliff High School</t>
  </si>
  <si>
    <t>DY7 6AA</t>
  </si>
  <si>
    <t>Endon High School</t>
  </si>
  <si>
    <t>ST9 9EE</t>
  </si>
  <si>
    <t>Erasmus Darwin Academy</t>
  </si>
  <si>
    <t>WS7 3QW</t>
  </si>
  <si>
    <t>Fair Oak Academy</t>
  </si>
  <si>
    <t>WS15 2UE</t>
  </si>
  <si>
    <t>The Friary School</t>
  </si>
  <si>
    <t>WS13 7EW</t>
  </si>
  <si>
    <t>Great Wyrley High School</t>
  </si>
  <si>
    <t>WS6 6LQ</t>
  </si>
  <si>
    <t>Hagley Park Academy</t>
  </si>
  <si>
    <t>WS15 2HZ</t>
  </si>
  <si>
    <t>The JCB Academy</t>
  </si>
  <si>
    <t>Rocester</t>
  </si>
  <si>
    <t>ST14 5JX</t>
  </si>
  <si>
    <t>John Taylor High School</t>
  </si>
  <si>
    <t>DE13 8AZ</t>
  </si>
  <si>
    <t>King Edward VI High School</t>
  </si>
  <si>
    <t>ST17 9YJ</t>
  </si>
  <si>
    <t>WS14 9EE</t>
  </si>
  <si>
    <t>WS12 1DH</t>
  </si>
  <si>
    <t>Landau Forte Academy, Amington</t>
  </si>
  <si>
    <t>Tamworth</t>
  </si>
  <si>
    <t>B77 4FF</t>
  </si>
  <si>
    <t>Landau Forte Academy, QEMS</t>
  </si>
  <si>
    <t>B79 8AH</t>
  </si>
  <si>
    <t>Leek High Specialist Technology School</t>
  </si>
  <si>
    <t>Leek</t>
  </si>
  <si>
    <t>ST13 6EU</t>
  </si>
  <si>
    <t>Lichfield Cathedral School</t>
  </si>
  <si>
    <t>WS13 7LH</t>
  </si>
  <si>
    <t>Madeley High School</t>
  </si>
  <si>
    <t>Crewe</t>
  </si>
  <si>
    <t>CW3 9JJ</t>
  </si>
  <si>
    <t>ST9 0HP</t>
  </si>
  <si>
    <t>NCHS The Science College</t>
  </si>
  <si>
    <t>ST5 2QY</t>
  </si>
  <si>
    <t>Nether Stowe School A Specialist Mathematics &amp; Computing College</t>
  </si>
  <si>
    <t>WS13 7NB</t>
  </si>
  <si>
    <t>The New School House</t>
  </si>
  <si>
    <t>B77 3AE</t>
  </si>
  <si>
    <t>Newcastle-under-Lyme School</t>
  </si>
  <si>
    <t>ST5 1DB</t>
  </si>
  <si>
    <t>Norton Canes High School</t>
  </si>
  <si>
    <t>WS11 9SP</t>
  </si>
  <si>
    <t>Ounsdale High School</t>
  </si>
  <si>
    <t>WV5 8BJ</t>
  </si>
  <si>
    <t>Paget High School, Business and Enterprise College</t>
  </si>
  <si>
    <t>DE14 3DR</t>
  </si>
  <si>
    <t>Painsley Catholic College</t>
  </si>
  <si>
    <t>Paulet High School</t>
  </si>
  <si>
    <t>DE15 9RT</t>
  </si>
  <si>
    <t>The Rawlett School (An Aet Academy)</t>
  </si>
  <si>
    <t>B79 9AA</t>
  </si>
  <si>
    <t>The Rural Enterprise Academy</t>
  </si>
  <si>
    <t>Penkridge</t>
  </si>
  <si>
    <t>ST19 5PH</t>
  </si>
  <si>
    <t>St Dominic's High School for Girls</t>
  </si>
  <si>
    <t>ST19 9BA</t>
  </si>
  <si>
    <t>St Dominic's Priory School</t>
  </si>
  <si>
    <t>ST15 8EN</t>
  </si>
  <si>
    <t>St John Fisher Catholic College</t>
  </si>
  <si>
    <t>Newcastle Under Lyme</t>
  </si>
  <si>
    <t>ST5 2SJ</t>
  </si>
  <si>
    <t>Sir Graham Balfour High School</t>
  </si>
  <si>
    <t>ST16 1NR</t>
  </si>
  <si>
    <t>Sir Thomas Boughey High School</t>
  </si>
  <si>
    <t>ST7 8AP</t>
  </si>
  <si>
    <t>Stafford Grammar School</t>
  </si>
  <si>
    <t>ST18 9AT</t>
  </si>
  <si>
    <t>Stafford Sports College</t>
  </si>
  <si>
    <t>ST17 9DJ</t>
  </si>
  <si>
    <t>Staffordshire University Academy</t>
  </si>
  <si>
    <t>WS12 4JH</t>
  </si>
  <si>
    <t>Tamworth Enterprise College and AET Academy</t>
  </si>
  <si>
    <t>B77 2NE</t>
  </si>
  <si>
    <t>Thomas Alleyne's High School</t>
  </si>
  <si>
    <t>ST14 8DU</t>
  </si>
  <si>
    <t>University Academy Kidsgrove</t>
  </si>
  <si>
    <t>ST7 4DL</t>
  </si>
  <si>
    <t>Walton High School</t>
  </si>
  <si>
    <t>ST17 0LJ</t>
  </si>
  <si>
    <t>The Weston Road Academy</t>
  </si>
  <si>
    <t>ST18 0YG</t>
  </si>
  <si>
    <t>Westwood College</t>
  </si>
  <si>
    <t>ST13 8NP</t>
  </si>
  <si>
    <t>Wilnecote High School</t>
  </si>
  <si>
    <t>B77 5LF</t>
  </si>
  <si>
    <t>Wolgarston High School</t>
  </si>
  <si>
    <t>ST19 5RX</t>
  </si>
  <si>
    <t>Wolstanton High School</t>
  </si>
  <si>
    <t>ST5 9JU</t>
  </si>
  <si>
    <t>Blackfriars School</t>
  </si>
  <si>
    <t>ST5 2TF</t>
  </si>
  <si>
    <t>Companions</t>
  </si>
  <si>
    <t>Sturbridge</t>
  </si>
  <si>
    <t>ST21 6LF</t>
  </si>
  <si>
    <t>ST5 2EY</t>
  </si>
  <si>
    <t>Draycott Moor College</t>
  </si>
  <si>
    <t>ST11 9AH</t>
  </si>
  <si>
    <t>The Fountains High School</t>
  </si>
  <si>
    <t>DE13 0HB</t>
  </si>
  <si>
    <t>Hednesford Valley High School</t>
  </si>
  <si>
    <t>Hednesford</t>
  </si>
  <si>
    <t>WS12 4JS</t>
  </si>
  <si>
    <t>Hopedale School</t>
  </si>
  <si>
    <t>Cheddleton</t>
  </si>
  <si>
    <t>ST13 7ED</t>
  </si>
  <si>
    <t>Longdon Hall School</t>
  </si>
  <si>
    <t>WS15 4PT</t>
  </si>
  <si>
    <t>Loxley Hall School</t>
  </si>
  <si>
    <t>ST14 8RS</t>
  </si>
  <si>
    <t>Maple Hayes Hall School</t>
  </si>
  <si>
    <t>WS13 8BL</t>
  </si>
  <si>
    <t>Oaklands College Hillcrest</t>
  </si>
  <si>
    <t>DE13 7HR</t>
  </si>
  <si>
    <t>Pace Education Ltd</t>
  </si>
  <si>
    <t>Newcastle-Under-Lyme</t>
  </si>
  <si>
    <t>ST5 0LS</t>
  </si>
  <si>
    <t>Queen's Croft High School</t>
  </si>
  <si>
    <t>WS13 6PJ</t>
  </si>
  <si>
    <t>Roaches School</t>
  </si>
  <si>
    <t>ST8 7AB</t>
  </si>
  <si>
    <t>Rugeley School</t>
  </si>
  <si>
    <t>WS15 3JQ</t>
  </si>
  <si>
    <t>Saxon Hill School</t>
  </si>
  <si>
    <t>WS14 9DE</t>
  </si>
  <si>
    <t>Two Rivers High School</t>
  </si>
  <si>
    <t>B77 2HJ</t>
  </si>
  <si>
    <t>Walton Hall Academy</t>
  </si>
  <si>
    <t>ST21 6JR</t>
  </si>
  <si>
    <t>Walton Hall School</t>
  </si>
  <si>
    <t>Wightwick Hall School</t>
  </si>
  <si>
    <t>WV6 8DA</t>
  </si>
  <si>
    <t>Birches Head Academy</t>
  </si>
  <si>
    <t>ST2 8DD</t>
  </si>
  <si>
    <t>The Co-Operative Academy of Stoke-On-Trent</t>
  </si>
  <si>
    <t>ST6 4LD</t>
  </si>
  <si>
    <t>Discovery Academy</t>
  </si>
  <si>
    <t>ST2 0GA</t>
  </si>
  <si>
    <t>Groundwork West Midlands (Stoke-On-Trent &amp; Staffs)</t>
  </si>
  <si>
    <t>ST6 1EB</t>
  </si>
  <si>
    <t>Haywood Academy</t>
  </si>
  <si>
    <t>ST6 7AB</t>
  </si>
  <si>
    <t>Holden Lane High School Specialist Sports College</t>
  </si>
  <si>
    <t>ST1 6LG</t>
  </si>
  <si>
    <t>Ormiston Horizon Academy</t>
  </si>
  <si>
    <t>Stoke on Trent</t>
  </si>
  <si>
    <t>ST6 6JZ</t>
  </si>
  <si>
    <t>Ormiston Sir Stanley Matthews Academy</t>
  </si>
  <si>
    <t>ST3 3JD</t>
  </si>
  <si>
    <t>Phoenix U16</t>
  </si>
  <si>
    <t>Hanley</t>
  </si>
  <si>
    <t>ST1 4AF</t>
  </si>
  <si>
    <t>ST4 5NT</t>
  </si>
  <si>
    <t>St Margaret Ward Catholic Academy</t>
  </si>
  <si>
    <t>ST6 6LZ</t>
  </si>
  <si>
    <t>St Peter's Academy</t>
  </si>
  <si>
    <t>ST4 2RR</t>
  </si>
  <si>
    <t>St Thomas More Catholic College</t>
  </si>
  <si>
    <t>ST3 2NJ</t>
  </si>
  <si>
    <t>Sandon Business and Enterprise College</t>
  </si>
  <si>
    <t>ST3 7DF</t>
  </si>
  <si>
    <t>Stoke Studio College for Construction and Building Excellence</t>
  </si>
  <si>
    <t>ST3 1PT</t>
  </si>
  <si>
    <t>Stoke Studio College for Manufacturing and Design Engineering</t>
  </si>
  <si>
    <t>Stoke</t>
  </si>
  <si>
    <t>ST6 1JJ</t>
  </si>
  <si>
    <t>Thistley Hough Academy</t>
  </si>
  <si>
    <t>ST4 5JJ</t>
  </si>
  <si>
    <t>Trentham High School</t>
  </si>
  <si>
    <t>ST4 8PQ</t>
  </si>
  <si>
    <t>Unity School</t>
  </si>
  <si>
    <t>ST1 4EU</t>
  </si>
  <si>
    <t>Abbey Hill School and Performing Arts College</t>
  </si>
  <si>
    <t>ST3 5PR</t>
  </si>
  <si>
    <t>Kemball Special School</t>
  </si>
  <si>
    <t>Portland School and Specialist College</t>
  </si>
  <si>
    <t>ST11 9JG</t>
  </si>
  <si>
    <t>Watermill School</t>
  </si>
  <si>
    <t>Young Options Pathway College Stoke</t>
  </si>
  <si>
    <t>ST3 1EJ</t>
  </si>
  <si>
    <t>Abbeyfield School</t>
  </si>
  <si>
    <t>SN15 3XB</t>
  </si>
  <si>
    <t>Avon Valley College</t>
  </si>
  <si>
    <t>Salisbury</t>
  </si>
  <si>
    <t>SP4 8HH</t>
  </si>
  <si>
    <t>Bishop Wordsworth's Grammar School</t>
  </si>
  <si>
    <t>SP1 2EB</t>
  </si>
  <si>
    <t>Bishopstrow College</t>
  </si>
  <si>
    <t>Warminster</t>
  </si>
  <si>
    <t>BA12 9HU</t>
  </si>
  <si>
    <t>Bradon Forest School</t>
  </si>
  <si>
    <t>Swindon</t>
  </si>
  <si>
    <t>SN5 4AT</t>
  </si>
  <si>
    <t>The Clarendon Academy</t>
  </si>
  <si>
    <t>Trowbridge</t>
  </si>
  <si>
    <t>BA14 0DJ</t>
  </si>
  <si>
    <t>The Corsham School</t>
  </si>
  <si>
    <t>Corsham</t>
  </si>
  <si>
    <t>SN13 9DF</t>
  </si>
  <si>
    <t>Dauntsey's School</t>
  </si>
  <si>
    <t>Devizes</t>
  </si>
  <si>
    <t>SN10 4HE</t>
  </si>
  <si>
    <t>Devizes School</t>
  </si>
  <si>
    <t>SN10 3AG</t>
  </si>
  <si>
    <t>Emmaus School</t>
  </si>
  <si>
    <t>BA14 6NZ</t>
  </si>
  <si>
    <t>Focus School - Wilton Campus</t>
  </si>
  <si>
    <t>SP2 0JE</t>
  </si>
  <si>
    <t>The Godolphin School</t>
  </si>
  <si>
    <t>SP1 2RA</t>
  </si>
  <si>
    <t>Grittleton House School</t>
  </si>
  <si>
    <t>SN14 6AP</t>
  </si>
  <si>
    <t>Hardenhuish School</t>
  </si>
  <si>
    <t>SN14 6RJ</t>
  </si>
  <si>
    <t>The John Bentley School</t>
  </si>
  <si>
    <t>Calne</t>
  </si>
  <si>
    <t>SN11 8YH</t>
  </si>
  <si>
    <t>The John of Gaunt School</t>
  </si>
  <si>
    <t>BA14 9EH</t>
  </si>
  <si>
    <t>Lavington School</t>
  </si>
  <si>
    <t>SN10 4EB</t>
  </si>
  <si>
    <t>Leehurst Swan</t>
  </si>
  <si>
    <t>SP1 3BQ</t>
  </si>
  <si>
    <t>Malmesbury School</t>
  </si>
  <si>
    <t>Malmesbury</t>
  </si>
  <si>
    <t>SN16 0DF</t>
  </si>
  <si>
    <t>Marlborough College</t>
  </si>
  <si>
    <t>Marlborough</t>
  </si>
  <si>
    <t>SN8 1PA</t>
  </si>
  <si>
    <t>Matravers School</t>
  </si>
  <si>
    <t>Westbury</t>
  </si>
  <si>
    <t>BA13 3QH</t>
  </si>
  <si>
    <t>Melksham Oak Community School</t>
  </si>
  <si>
    <t>Melksham</t>
  </si>
  <si>
    <t>SN12 6QZ</t>
  </si>
  <si>
    <t>Pewsey Vale School</t>
  </si>
  <si>
    <t>Pewsey</t>
  </si>
  <si>
    <t>SN9 5EW</t>
  </si>
  <si>
    <t>Royal Wootton Bassett Academy</t>
  </si>
  <si>
    <t>SN4 7HG</t>
  </si>
  <si>
    <t>St Augustine's Catholic College</t>
  </si>
  <si>
    <t>BA14 9EN</t>
  </si>
  <si>
    <t>St Edmund's Girls' School</t>
  </si>
  <si>
    <t>SP1 1RD</t>
  </si>
  <si>
    <t>St John's Marlborough</t>
  </si>
  <si>
    <t>SN8 4AX</t>
  </si>
  <si>
    <t>St Joseph's Catholic School</t>
  </si>
  <si>
    <t>SP1 1QY</t>
  </si>
  <si>
    <t>St Laurence School</t>
  </si>
  <si>
    <t>Bradford-on-Avon</t>
  </si>
  <si>
    <t>BA15 1DZ</t>
  </si>
  <si>
    <t>St Mary's School (Snr) and St Margaret's School (Prep)</t>
  </si>
  <si>
    <t>SN11 0DF</t>
  </si>
  <si>
    <t>Sarum Academy</t>
  </si>
  <si>
    <t>SP2 9HS</t>
  </si>
  <si>
    <t>Sheldon School</t>
  </si>
  <si>
    <t>SN14 6HJ</t>
  </si>
  <si>
    <t>South Wilts Grammar School for Girls</t>
  </si>
  <si>
    <t>SP1 3JJ</t>
  </si>
  <si>
    <t>Stonar School</t>
  </si>
  <si>
    <t>SN12 8NT</t>
  </si>
  <si>
    <t>The Stonehenge School</t>
  </si>
  <si>
    <t>SP4 7ND</t>
  </si>
  <si>
    <t>The Trafalgar School at Downton</t>
  </si>
  <si>
    <t>SP5 3HN</t>
  </si>
  <si>
    <t>Warminster Kingdown</t>
  </si>
  <si>
    <t>BA12 9DR</t>
  </si>
  <si>
    <t>Warminster School</t>
  </si>
  <si>
    <t>BA12 8PJ</t>
  </si>
  <si>
    <t>The Wellington Academy</t>
  </si>
  <si>
    <t>Ludgershall</t>
  </si>
  <si>
    <t>SP11 9RR</t>
  </si>
  <si>
    <t>SP1 1RE</t>
  </si>
  <si>
    <t>Appleford School</t>
  </si>
  <si>
    <t>SP3 4HL</t>
  </si>
  <si>
    <t>Downland School</t>
  </si>
  <si>
    <t>SN10 5EF</t>
  </si>
  <si>
    <t>Exeter House Special School</t>
  </si>
  <si>
    <t>SP1 3BL</t>
  </si>
  <si>
    <t>The Farringdon Centre</t>
  </si>
  <si>
    <t>SP1 3YA</t>
  </si>
  <si>
    <t>Larkrise School</t>
  </si>
  <si>
    <t>BA14 7EB</t>
  </si>
  <si>
    <t>On Track Education Centre Westbury</t>
  </si>
  <si>
    <t>BA13 3AY</t>
  </si>
  <si>
    <t>Rowdeford School</t>
  </si>
  <si>
    <t>SN10 2QQ</t>
  </si>
  <si>
    <t>St Nicholas School</t>
  </si>
  <si>
    <t>SN15 1QF</t>
  </si>
  <si>
    <t>Springfields School</t>
  </si>
  <si>
    <t>SN11 0DS</t>
  </si>
  <si>
    <t>Tumblewood Community School</t>
  </si>
  <si>
    <t>BA13 4LF</t>
  </si>
  <si>
    <t>Churchfields Academy</t>
  </si>
  <si>
    <t>SN3 1ER</t>
  </si>
  <si>
    <t>The Commonweal School</t>
  </si>
  <si>
    <t>SN1 4JE</t>
  </si>
  <si>
    <t>The Dorcan Academy</t>
  </si>
  <si>
    <t>SN3 5DA</t>
  </si>
  <si>
    <t>Highworth Warneford School</t>
  </si>
  <si>
    <t>SN6 7BZ</t>
  </si>
  <si>
    <t>Isambard Community School</t>
  </si>
  <si>
    <t>SN25 2ND</t>
  </si>
  <si>
    <t>Kingsdown School</t>
  </si>
  <si>
    <t>SN2 7SH</t>
  </si>
  <si>
    <t>Lydiard Park Academy</t>
  </si>
  <si>
    <t>SN5 6HN</t>
  </si>
  <si>
    <t>Maranatha Christian School</t>
  </si>
  <si>
    <t>SN6 7SQ</t>
  </si>
  <si>
    <t>Nova Hreod</t>
  </si>
  <si>
    <t>SN2 2NQ</t>
  </si>
  <si>
    <t>The Ridgeway School &amp; Sixth Form College</t>
  </si>
  <si>
    <t>SN4 9DJ</t>
  </si>
  <si>
    <t>SN3 3LR</t>
  </si>
  <si>
    <t>Swindon Academy</t>
  </si>
  <si>
    <t>SN2 1JR</t>
  </si>
  <si>
    <t>UTC Swindon</t>
  </si>
  <si>
    <t>SN1 5ET</t>
  </si>
  <si>
    <t>Crowdys Hill School</t>
  </si>
  <si>
    <t>SN2 7HJ</t>
  </si>
  <si>
    <t>St Luke's School</t>
  </si>
  <si>
    <t>SN2 7AS</t>
  </si>
  <si>
    <t>Uplands School</t>
  </si>
  <si>
    <t>SN25 2NB</t>
  </si>
  <si>
    <t>The Brakenhale School</t>
  </si>
  <si>
    <t>Bracknell</t>
  </si>
  <si>
    <t>RG12 7BA</t>
  </si>
  <si>
    <t>Easthampstead Park Community School</t>
  </si>
  <si>
    <t>RG12 8FS</t>
  </si>
  <si>
    <t>Edgbarrow School</t>
  </si>
  <si>
    <t>Crowthorne</t>
  </si>
  <si>
    <t>RG45 7HZ</t>
  </si>
  <si>
    <t>Garth Hill College</t>
  </si>
  <si>
    <t>RG42 2AD</t>
  </si>
  <si>
    <t>Heathfield School</t>
  </si>
  <si>
    <t>Ascot</t>
  </si>
  <si>
    <t>SL5 8BQ</t>
  </si>
  <si>
    <t>LVS Ascot</t>
  </si>
  <si>
    <t>SL5 8DR</t>
  </si>
  <si>
    <t>Ranelagh School</t>
  </si>
  <si>
    <t>RG12 9DA</t>
  </si>
  <si>
    <t>Sandhurst School</t>
  </si>
  <si>
    <t>Sandhurst</t>
  </si>
  <si>
    <t>GU47 0SD</t>
  </si>
  <si>
    <t>Wellington College</t>
  </si>
  <si>
    <t>RG45 7PU</t>
  </si>
  <si>
    <t>Cressex Lodge (SWAAY)</t>
  </si>
  <si>
    <t>RG42 4DE</t>
  </si>
  <si>
    <t>Kennel Lane School</t>
  </si>
  <si>
    <t>RG42 2EX</t>
  </si>
  <si>
    <t>Altwood CofE Secondary School</t>
  </si>
  <si>
    <t>Maidenhead</t>
  </si>
  <si>
    <t>SL6 4PU</t>
  </si>
  <si>
    <t>Brigidine School Windsor</t>
  </si>
  <si>
    <t>Windsor</t>
  </si>
  <si>
    <t>SL4 2AX</t>
  </si>
  <si>
    <t>Charters School</t>
  </si>
  <si>
    <t>SL5 9QY</t>
  </si>
  <si>
    <t>Churchmead Church of England (VA) School</t>
  </si>
  <si>
    <t>SL3 9JQ</t>
  </si>
  <si>
    <t>Claires Court Schools</t>
  </si>
  <si>
    <t>SL6 6AW</t>
  </si>
  <si>
    <t>Cox Green School</t>
  </si>
  <si>
    <t>SL6 3AX</t>
  </si>
  <si>
    <t>Desborough College</t>
  </si>
  <si>
    <t>SL6 2QB</t>
  </si>
  <si>
    <t>Eton College</t>
  </si>
  <si>
    <t>SL4 6DW</t>
  </si>
  <si>
    <t>Furze Platt Senior School</t>
  </si>
  <si>
    <t>SL6 7NQ</t>
  </si>
  <si>
    <t>Holyport College</t>
  </si>
  <si>
    <t>Holyport</t>
  </si>
  <si>
    <t>SL6 3LE</t>
  </si>
  <si>
    <t>Hurst Lodge School</t>
  </si>
  <si>
    <t>SL5 9JU</t>
  </si>
  <si>
    <t>Marist Senior School</t>
  </si>
  <si>
    <t>SL5 7PS</t>
  </si>
  <si>
    <t>Newlands Girls' School</t>
  </si>
  <si>
    <t>SL6 5JB</t>
  </si>
  <si>
    <t>Redroofs School for the Performing Arts</t>
  </si>
  <si>
    <t>SL6 4JT</t>
  </si>
  <si>
    <t>St George's School</t>
  </si>
  <si>
    <t>SL5 7DZ</t>
  </si>
  <si>
    <t>St Mary's School Ascot</t>
  </si>
  <si>
    <t>SL5 9JF</t>
  </si>
  <si>
    <t>The Windsor Boys' School</t>
  </si>
  <si>
    <t>SL4 5EH</t>
  </si>
  <si>
    <t>Windsor Girls' School</t>
  </si>
  <si>
    <t>SL4 3RT</t>
  </si>
  <si>
    <t>Heathermount School</t>
  </si>
  <si>
    <t>SL5 9PG</t>
  </si>
  <si>
    <t>Manor Green School</t>
  </si>
  <si>
    <t>SL6 3EQ</t>
  </si>
  <si>
    <t>Bradfield College</t>
  </si>
  <si>
    <t>Reading</t>
  </si>
  <si>
    <t>RG7 6AU</t>
  </si>
  <si>
    <t>Denefield School</t>
  </si>
  <si>
    <t>RG31 6XY</t>
  </si>
  <si>
    <t>Downe House</t>
  </si>
  <si>
    <t>Thatcham</t>
  </si>
  <si>
    <t>RG18 9JJ</t>
  </si>
  <si>
    <t>The Downs School</t>
  </si>
  <si>
    <t>RG20 6NU</t>
  </si>
  <si>
    <t>John O'Gaunt School</t>
  </si>
  <si>
    <t>Hungerford</t>
  </si>
  <si>
    <t>RG17 0AN</t>
  </si>
  <si>
    <t>Kennet School</t>
  </si>
  <si>
    <t>RG19 4LL</t>
  </si>
  <si>
    <t>RG31 5TY</t>
  </si>
  <si>
    <t>Newbury Hall School</t>
  </si>
  <si>
    <t>RG14 6AD</t>
  </si>
  <si>
    <t>Padworth College</t>
  </si>
  <si>
    <t>RG7 4NR</t>
  </si>
  <si>
    <t>Pangbourne College</t>
  </si>
  <si>
    <t>RG8 8LA</t>
  </si>
  <si>
    <t>Park House School</t>
  </si>
  <si>
    <t>RG14 6NQ</t>
  </si>
  <si>
    <t>St Bartholomew's School</t>
  </si>
  <si>
    <t>RG14 6JP</t>
  </si>
  <si>
    <t>St Gabriel's School</t>
  </si>
  <si>
    <t>RG20 9BD</t>
  </si>
  <si>
    <t>Theale Green School</t>
  </si>
  <si>
    <t>RG7 5DA</t>
  </si>
  <si>
    <t>RG14 2DU</t>
  </si>
  <si>
    <t>The Willink School</t>
  </si>
  <si>
    <t>RG7 3XJ</t>
  </si>
  <si>
    <t>Brookfields Special School</t>
  </si>
  <si>
    <t>RG31 6SW</t>
  </si>
  <si>
    <t>RG14 2JG</t>
  </si>
  <si>
    <t>Engaging Potential</t>
  </si>
  <si>
    <t>RG14 2PR</t>
  </si>
  <si>
    <t>Mary Hare School</t>
  </si>
  <si>
    <t>RG14 3BQ</t>
  </si>
  <si>
    <t>Priors Court School</t>
  </si>
  <si>
    <t>RG18 9NU</t>
  </si>
  <si>
    <t>The Abbey School Reading</t>
  </si>
  <si>
    <t>RG1 5DZ</t>
  </si>
  <si>
    <t>Blessed Hugh Faringdon Catholic School</t>
  </si>
  <si>
    <t>RG30 3EP</t>
  </si>
  <si>
    <t>Hemdean House School</t>
  </si>
  <si>
    <t>RG4 7SD</t>
  </si>
  <si>
    <t>Highdown School and Sixth Form Centre</t>
  </si>
  <si>
    <t>RG4 8LR</t>
  </si>
  <si>
    <t>John Madejski Academy</t>
  </si>
  <si>
    <t>RG2 8AF</t>
  </si>
  <si>
    <t>Kendrick School</t>
  </si>
  <si>
    <t>RG1 5BN</t>
  </si>
  <si>
    <t>Leighton Park School</t>
  </si>
  <si>
    <t>RG2 7ED</t>
  </si>
  <si>
    <t>RG30 4EX</t>
  </si>
  <si>
    <t>Queen Anne's School</t>
  </si>
  <si>
    <t>RG4 6DX</t>
  </si>
  <si>
    <t>Reading Girls' School</t>
  </si>
  <si>
    <t>RG2 7PY</t>
  </si>
  <si>
    <t>Reading School</t>
  </si>
  <si>
    <t>RG1 5LW</t>
  </si>
  <si>
    <t>Red Balloon Learner Centre Reading</t>
  </si>
  <si>
    <t>RG1 4JJ</t>
  </si>
  <si>
    <t>RG1 5JT</t>
  </si>
  <si>
    <t>UTC Reading</t>
  </si>
  <si>
    <t>RG1 5RQ</t>
  </si>
  <si>
    <t>The Avenue Special School</t>
  </si>
  <si>
    <t>RG30 4BZ</t>
  </si>
  <si>
    <t>Phoenix College</t>
  </si>
  <si>
    <t>RG2 7AY</t>
  </si>
  <si>
    <t>Baylis Court School</t>
  </si>
  <si>
    <t>SL1 3AH</t>
  </si>
  <si>
    <t>Beechwood School</t>
  </si>
  <si>
    <t>SL2 1QE</t>
  </si>
  <si>
    <t>Ditton Park Academy</t>
  </si>
  <si>
    <t>SL1 1YG</t>
  </si>
  <si>
    <t>Herschel Grammar School</t>
  </si>
  <si>
    <t>SL1 3BW</t>
  </si>
  <si>
    <t>The Langley Academy</t>
  </si>
  <si>
    <t>SL3 7EF</t>
  </si>
  <si>
    <t>Langley Grammar School</t>
  </si>
  <si>
    <t>SL3 7QS</t>
  </si>
  <si>
    <t>Long Close School</t>
  </si>
  <si>
    <t>SL3 7LU</t>
  </si>
  <si>
    <t>Lynch Hill Enterprise Academy</t>
  </si>
  <si>
    <t>SL2 2AN</t>
  </si>
  <si>
    <t>St Bernard's Catholic Grammar School</t>
  </si>
  <si>
    <t>SL3 7AF</t>
  </si>
  <si>
    <t>St Joseph's Catholic High School</t>
  </si>
  <si>
    <t>SL2 5HW</t>
  </si>
  <si>
    <t>Slough and Eton CofE Business and Enterprise College</t>
  </si>
  <si>
    <t>SL1 2PU</t>
  </si>
  <si>
    <t>Upton Court Grammar School</t>
  </si>
  <si>
    <t>SL3 7PR</t>
  </si>
  <si>
    <t>SL1 5AH</t>
  </si>
  <si>
    <t>Wexham School</t>
  </si>
  <si>
    <t>SL2 5QP</t>
  </si>
  <si>
    <t>Arbour Vale School</t>
  </si>
  <si>
    <t>SL2 3AE</t>
  </si>
  <si>
    <t>Haybrook College</t>
  </si>
  <si>
    <t>SL1 6LZ</t>
  </si>
  <si>
    <t>Bearwood College</t>
  </si>
  <si>
    <t>Wokingham</t>
  </si>
  <si>
    <t>RG41 5BG</t>
  </si>
  <si>
    <t>The Bulmershe School</t>
  </si>
  <si>
    <t>RG5 3EL</t>
  </si>
  <si>
    <t>The Emmbrook School</t>
  </si>
  <si>
    <t>RG41 1JP</t>
  </si>
  <si>
    <t>RG41 5NE</t>
  </si>
  <si>
    <t>The Holt School</t>
  </si>
  <si>
    <t>RG41 1EE</t>
  </si>
  <si>
    <t>Luckley House School</t>
  </si>
  <si>
    <t>RG40 3EU</t>
  </si>
  <si>
    <t>Maiden Erlegh School</t>
  </si>
  <si>
    <t>RG6 7HS</t>
  </si>
  <si>
    <t>Oakbank</t>
  </si>
  <si>
    <t>RG7 1ER</t>
  </si>
  <si>
    <t>The Piggott School</t>
  </si>
  <si>
    <t>RG10 8DS</t>
  </si>
  <si>
    <t>Reading Blue Coat School</t>
  </si>
  <si>
    <t>RG4 6SU</t>
  </si>
  <si>
    <t>RG40 1SS</t>
  </si>
  <si>
    <t>Waingels College</t>
  </si>
  <si>
    <t>RG5 4RF</t>
  </si>
  <si>
    <t>Addington School</t>
  </si>
  <si>
    <t>RG5 3EU</t>
  </si>
  <si>
    <t>High Close School</t>
  </si>
  <si>
    <t>RG40 1TT</t>
  </si>
  <si>
    <t>RG40 2HR</t>
  </si>
  <si>
    <t>Abbey College Cambridge</t>
  </si>
  <si>
    <t>Cambridge</t>
  </si>
  <si>
    <t>CB1 2JB</t>
  </si>
  <si>
    <t>Abbey College, Ramsey</t>
  </si>
  <si>
    <t>Ramsey</t>
  </si>
  <si>
    <t>PE26 1DG</t>
  </si>
  <si>
    <t>Bassingbourn Village College</t>
  </si>
  <si>
    <t>Royston</t>
  </si>
  <si>
    <t>SG8 5NJ</t>
  </si>
  <si>
    <t>Bellerbys College Cambridge</t>
  </si>
  <si>
    <t>CB2 1LU</t>
  </si>
  <si>
    <t>Bottisham Village College</t>
  </si>
  <si>
    <t>CB25 9DL</t>
  </si>
  <si>
    <t>Cambourne Village College</t>
  </si>
  <si>
    <t>CB23 6FR</t>
  </si>
  <si>
    <t>Cambridge Arts and Sciences Sixth Form and Tutorial College</t>
  </si>
  <si>
    <t>CB5 8AD</t>
  </si>
  <si>
    <t>Cambridge Centre for Sixth Form Studies</t>
  </si>
  <si>
    <t>CB1 2JF</t>
  </si>
  <si>
    <t>Cambridge International School</t>
  </si>
  <si>
    <t>CB1 8DW</t>
  </si>
  <si>
    <t>Chesterton Community College</t>
  </si>
  <si>
    <t>CB4 3NY</t>
  </si>
  <si>
    <t>Coleridge Community College</t>
  </si>
  <si>
    <t>CB1 3RJ</t>
  </si>
  <si>
    <t>Comberton Village College</t>
  </si>
  <si>
    <t>CB23 7DU</t>
  </si>
  <si>
    <t>Cottenham Village College</t>
  </si>
  <si>
    <t>CB24 8UA</t>
  </si>
  <si>
    <t>Cromwell Community College</t>
  </si>
  <si>
    <t>Chatteris</t>
  </si>
  <si>
    <t>PE16 6UU</t>
  </si>
  <si>
    <t>Ely College</t>
  </si>
  <si>
    <t>Ely</t>
  </si>
  <si>
    <t>CB6 2SH</t>
  </si>
  <si>
    <t>Ernulf Academy</t>
  </si>
  <si>
    <t>St Neots</t>
  </si>
  <si>
    <t>PE19 2SH</t>
  </si>
  <si>
    <t>Focus School - Cambridge Campus</t>
  </si>
  <si>
    <t>CB22 3BF</t>
  </si>
  <si>
    <t>Hinchingbrooke School</t>
  </si>
  <si>
    <t>Huntingdon</t>
  </si>
  <si>
    <t>PE29 3BN</t>
  </si>
  <si>
    <t>Impington Village College</t>
  </si>
  <si>
    <t>CB24 9LX</t>
  </si>
  <si>
    <t>Kimbolton School</t>
  </si>
  <si>
    <t>PE28 0EA</t>
  </si>
  <si>
    <t>The King's School Ely</t>
  </si>
  <si>
    <t>CB7 4DB</t>
  </si>
  <si>
    <t>The Leys School</t>
  </si>
  <si>
    <t>CB2 7AD</t>
  </si>
  <si>
    <t>Linton Village College</t>
  </si>
  <si>
    <t>CB21 4JB</t>
  </si>
  <si>
    <t>Longsands Academy</t>
  </si>
  <si>
    <t>PE19 1LQ</t>
  </si>
  <si>
    <t>Mander Portman Woodward</t>
  </si>
  <si>
    <t>CB2 1JE</t>
  </si>
  <si>
    <t>Melbourn Village College</t>
  </si>
  <si>
    <t>SG8 6EF</t>
  </si>
  <si>
    <t>Neale-Wade Academy</t>
  </si>
  <si>
    <t>March</t>
  </si>
  <si>
    <t>PE15 9PX</t>
  </si>
  <si>
    <t>The Netherhall School</t>
  </si>
  <si>
    <t>CB1 8NN</t>
  </si>
  <si>
    <t>North Cambridge Academy</t>
  </si>
  <si>
    <t>CB4 2JF</t>
  </si>
  <si>
    <t>Parkside Community College</t>
  </si>
  <si>
    <t>CB1 1EH</t>
  </si>
  <si>
    <t>The Perse School</t>
  </si>
  <si>
    <t>CB2 8QF</t>
  </si>
  <si>
    <t>Red Balloon Learner Centre</t>
  </si>
  <si>
    <t>CB1 1EE</t>
  </si>
  <si>
    <t>St Andrew's</t>
  </si>
  <si>
    <t>CB2 3QA</t>
  </si>
  <si>
    <t>St Bede's Inter-Church School</t>
  </si>
  <si>
    <t>CB1 3TD</t>
  </si>
  <si>
    <t>St Ivo School</t>
  </si>
  <si>
    <t>St Ives</t>
  </si>
  <si>
    <t>PE27 6RR</t>
  </si>
  <si>
    <t>CB2 1LY</t>
  </si>
  <si>
    <t>St Peter's School</t>
  </si>
  <si>
    <t>PE29 7DD</t>
  </si>
  <si>
    <t>Sancton Wood School</t>
  </si>
  <si>
    <t>CB1 2EZ</t>
  </si>
  <si>
    <t>Sawston Village College</t>
  </si>
  <si>
    <t>CB22 3BP</t>
  </si>
  <si>
    <t>Sawtry Community College</t>
  </si>
  <si>
    <t>PE28 5TQ</t>
  </si>
  <si>
    <t>Sir Harry Smith Community College</t>
  </si>
  <si>
    <t>Peterborough</t>
  </si>
  <si>
    <t>PE7 1XB</t>
  </si>
  <si>
    <t>Soham Village College</t>
  </si>
  <si>
    <t>CB7 5AA</t>
  </si>
  <si>
    <t>The Stephen Perse Foundation</t>
  </si>
  <si>
    <t>CB2 1HF</t>
  </si>
  <si>
    <t>Swavesey Village College</t>
  </si>
  <si>
    <t>CB24 4RS</t>
  </si>
  <si>
    <t>Thomas Clarkson Academy</t>
  </si>
  <si>
    <t>PE13 2SE</t>
  </si>
  <si>
    <t>UTC Cambridge</t>
  </si>
  <si>
    <t>CB2 0SZ</t>
  </si>
  <si>
    <t>Wisbech Grammar School</t>
  </si>
  <si>
    <t>Wisbech</t>
  </si>
  <si>
    <t>PE13 1JX</t>
  </si>
  <si>
    <t>Witchford Village College</t>
  </si>
  <si>
    <t>CB6 2JA</t>
  </si>
  <si>
    <t>Advanced Education- Wisbech School &amp; Vocational Centre</t>
  </si>
  <si>
    <t>PE13 1JF</t>
  </si>
  <si>
    <t>Castle School, Cambridge</t>
  </si>
  <si>
    <t>CB4 2EE</t>
  </si>
  <si>
    <t>The Centre School</t>
  </si>
  <si>
    <t>Granta School</t>
  </si>
  <si>
    <t>CB21 4NN</t>
  </si>
  <si>
    <t>Gretton School</t>
  </si>
  <si>
    <t>CB3 0RX</t>
  </si>
  <si>
    <t>CB6 3RR</t>
  </si>
  <si>
    <t>Highfield Special School</t>
  </si>
  <si>
    <t>CB6 1BD</t>
  </si>
  <si>
    <t>Holme Court School</t>
  </si>
  <si>
    <t>Meadowgate School</t>
  </si>
  <si>
    <t>PE13 2JH</t>
  </si>
  <si>
    <t>The Old School House</t>
  </si>
  <si>
    <t>PE14 0HA</t>
  </si>
  <si>
    <t>On Track Training Centre</t>
  </si>
  <si>
    <t>PE13 2RJ</t>
  </si>
  <si>
    <t>Samuel Pepys School</t>
  </si>
  <si>
    <t>PE19 2EZ</t>
  </si>
  <si>
    <t>Shelldene House School</t>
  </si>
  <si>
    <t>PE15 0WR</t>
  </si>
  <si>
    <t>Spring Common School</t>
  </si>
  <si>
    <t>PE29 1TQ</t>
  </si>
  <si>
    <t>Foxton</t>
  </si>
  <si>
    <t>CB22 6SA</t>
  </si>
  <si>
    <t>Arthur Mellows Village College</t>
  </si>
  <si>
    <t>PE6 7JX</t>
  </si>
  <si>
    <t>City of Peterborough Academy</t>
  </si>
  <si>
    <t>PE1 5LQ</t>
  </si>
  <si>
    <t>Hampton College</t>
  </si>
  <si>
    <t>PE7 8BF</t>
  </si>
  <si>
    <t>Iqra Academy</t>
  </si>
  <si>
    <t>PE3 8YQ</t>
  </si>
  <si>
    <t>Jack Hunt School</t>
  </si>
  <si>
    <t>PE3 9PN</t>
  </si>
  <si>
    <t>Ken Stimpson Community School</t>
  </si>
  <si>
    <t>PE4 6JT</t>
  </si>
  <si>
    <t>The King's (the Cathedral) School</t>
  </si>
  <si>
    <t>PE1 2UE</t>
  </si>
  <si>
    <t>Nene Park Academy</t>
  </si>
  <si>
    <t>PE2 7EA</t>
  </si>
  <si>
    <t>Ormiston Bushfield Academy</t>
  </si>
  <si>
    <t>PE2 5RQ</t>
  </si>
  <si>
    <t>The Peterborough School</t>
  </si>
  <si>
    <t>PE3 6AP</t>
  </si>
  <si>
    <t>PE1 5JN</t>
  </si>
  <si>
    <t>Stanground Academy</t>
  </si>
  <si>
    <t>PE7 3BY</t>
  </si>
  <si>
    <t>Thomas Deacon Academy</t>
  </si>
  <si>
    <t>PE1 2UW</t>
  </si>
  <si>
    <t>The Voyager Academy</t>
  </si>
  <si>
    <t>PE4 6HX</t>
  </si>
  <si>
    <t>Heltwate School</t>
  </si>
  <si>
    <t>PE3 8RL</t>
  </si>
  <si>
    <t>Marshfields School</t>
  </si>
  <si>
    <t>PE1 4PP</t>
  </si>
  <si>
    <t>Nene Gate</t>
  </si>
  <si>
    <t>PE1 5GZ</t>
  </si>
  <si>
    <t>Park House</t>
  </si>
  <si>
    <t>PE6 0SA</t>
  </si>
  <si>
    <t>The Phoenix School</t>
  </si>
  <si>
    <t>PE2 5SD</t>
  </si>
  <si>
    <t>The Bankfield School</t>
  </si>
  <si>
    <t>Widnes</t>
  </si>
  <si>
    <t>WA8 7HU</t>
  </si>
  <si>
    <t>Runcorn</t>
  </si>
  <si>
    <t>WA7 5DX</t>
  </si>
  <si>
    <t>The Heath School</t>
  </si>
  <si>
    <t>WA7 4SY</t>
  </si>
  <si>
    <t>Ormiston Bolingbroke Academy</t>
  </si>
  <si>
    <t>WA7 6EP</t>
  </si>
  <si>
    <t>Ormiston Chadwick Academy</t>
  </si>
  <si>
    <t>St Chads Catholic and Church of England High School</t>
  </si>
  <si>
    <t>WA7 5YH</t>
  </si>
  <si>
    <t>Saints Peter and Paul Catholic College</t>
  </si>
  <si>
    <t>WA8 7DW</t>
  </si>
  <si>
    <t>Sandymoor</t>
  </si>
  <si>
    <t>WA7 1XU</t>
  </si>
  <si>
    <t>Wade Deacon High School</t>
  </si>
  <si>
    <t>WA8 7TD</t>
  </si>
  <si>
    <t>Advanced Education - Liverpool Road</t>
  </si>
  <si>
    <t>Advanced Education - Peelhouse</t>
  </si>
  <si>
    <t>Ashley School</t>
  </si>
  <si>
    <t>WA8 7HG</t>
  </si>
  <si>
    <t>Cavendish High School</t>
  </si>
  <si>
    <t>WA7 4YX</t>
  </si>
  <si>
    <t>Chesnut Lodge Special School</t>
  </si>
  <si>
    <t>WA8 7HF</t>
  </si>
  <si>
    <t>Halton House School</t>
  </si>
  <si>
    <t>WA7 3EW</t>
  </si>
  <si>
    <t>Hope Corner Academy</t>
  </si>
  <si>
    <t>WA7 4TD</t>
  </si>
  <si>
    <t>Weston Point College</t>
  </si>
  <si>
    <t>WA7 4UN</t>
  </si>
  <si>
    <t>Beamont Collegiate</t>
  </si>
  <si>
    <t>WA2 8PX</t>
  </si>
  <si>
    <t>Birchwood Community High School</t>
  </si>
  <si>
    <t>WA3 7PT</t>
  </si>
  <si>
    <t>Bridgewater High School</t>
  </si>
  <si>
    <t>WA4 3AE</t>
  </si>
  <si>
    <t>Cardinal Newman Catholic High School</t>
  </si>
  <si>
    <t>WA4 1RX</t>
  </si>
  <si>
    <t>Culcheth High School</t>
  </si>
  <si>
    <t>WA3 5HH</t>
  </si>
  <si>
    <t>The Future Tech Studio</t>
  </si>
  <si>
    <t>WA2 8QA</t>
  </si>
  <si>
    <t>Great Sankey High School</t>
  </si>
  <si>
    <t>WA5 3AA</t>
  </si>
  <si>
    <t>King's Leadership Academy Warrington</t>
  </si>
  <si>
    <t>WA1 3TT</t>
  </si>
  <si>
    <t>Lymm High School</t>
  </si>
  <si>
    <t>Lymm</t>
  </si>
  <si>
    <t>WA13 0RB</t>
  </si>
  <si>
    <t>Penketh High School</t>
  </si>
  <si>
    <t>WA5 2BY</t>
  </si>
  <si>
    <t>St Gregory's Catholic High School</t>
  </si>
  <si>
    <t>WA5 1HG</t>
  </si>
  <si>
    <t>Sir Thomas Boteler Church of England High School</t>
  </si>
  <si>
    <t>WA4 1JL</t>
  </si>
  <si>
    <t>University Academy Warrington</t>
  </si>
  <si>
    <t>WA2 0LN</t>
  </si>
  <si>
    <t>Advanced Education - Kingsway</t>
  </si>
  <si>
    <t>Advanced Education - The Gables</t>
  </si>
  <si>
    <t>Advanced Education - Willoughby School</t>
  </si>
  <si>
    <t>Chaigeley School</t>
  </si>
  <si>
    <t>WA4 2TE</t>
  </si>
  <si>
    <t>Cornerstones</t>
  </si>
  <si>
    <t>WA13 0GH</t>
  </si>
  <si>
    <t>Fox Wood Special School</t>
  </si>
  <si>
    <t>WA3 6QW</t>
  </si>
  <si>
    <t>Grappenhall Hall School</t>
  </si>
  <si>
    <t>WA4 3EU</t>
  </si>
  <si>
    <t>Green Lane Community Special School</t>
  </si>
  <si>
    <t>WA1 4JL</t>
  </si>
  <si>
    <t>The Axe Valley Community College</t>
  </si>
  <si>
    <t>Axminster</t>
  </si>
  <si>
    <t>EX13 5EA</t>
  </si>
  <si>
    <t>Bideford College</t>
  </si>
  <si>
    <t>Bideford</t>
  </si>
  <si>
    <t>EX39 3AR</t>
  </si>
  <si>
    <t>Blundell's School</t>
  </si>
  <si>
    <t>Tiverton</t>
  </si>
  <si>
    <t>EX16 4DN</t>
  </si>
  <si>
    <t>Bramdean School</t>
  </si>
  <si>
    <t>Exeter</t>
  </si>
  <si>
    <t>EX1 2QR</t>
  </si>
  <si>
    <t>Braunton Academy</t>
  </si>
  <si>
    <t>Braunton</t>
  </si>
  <si>
    <t>EX33 2BP</t>
  </si>
  <si>
    <t>Chulmleigh Community College</t>
  </si>
  <si>
    <t>Chulmleigh</t>
  </si>
  <si>
    <t>EX18 7AA</t>
  </si>
  <si>
    <t>Clyst Vale Community College</t>
  </si>
  <si>
    <t>EX5 3AJ</t>
  </si>
  <si>
    <t>Colyton Grammar School</t>
  </si>
  <si>
    <t>Colyton</t>
  </si>
  <si>
    <t>EX24 6HN</t>
  </si>
  <si>
    <t>Coombeshead Academy</t>
  </si>
  <si>
    <t>Newton Abbot</t>
  </si>
  <si>
    <t>TQ12 1PT</t>
  </si>
  <si>
    <t>Cullompton Community College</t>
  </si>
  <si>
    <t>Cullompton</t>
  </si>
  <si>
    <t>EX15 1DX</t>
  </si>
  <si>
    <t>Dartmouth Academy</t>
  </si>
  <si>
    <t>Dartmouth</t>
  </si>
  <si>
    <t>TQ6 9HW</t>
  </si>
  <si>
    <t>Dawlish Community College</t>
  </si>
  <si>
    <t>Dawlish</t>
  </si>
  <si>
    <t>EX7 0BY</t>
  </si>
  <si>
    <t>Exeter School</t>
  </si>
  <si>
    <t>EX2 4NS</t>
  </si>
  <si>
    <t>Exeter Tutorial College</t>
  </si>
  <si>
    <t>EX2 4TE</t>
  </si>
  <si>
    <t>Exmouth Community College</t>
  </si>
  <si>
    <t>Exmouth</t>
  </si>
  <si>
    <t>EX8 3AF</t>
  </si>
  <si>
    <t>Great Torrington School</t>
  </si>
  <si>
    <t>Torrington</t>
  </si>
  <si>
    <t>EX38 7DJ</t>
  </si>
  <si>
    <t>Holsworthy Community College</t>
  </si>
  <si>
    <t>Holsworthy</t>
  </si>
  <si>
    <t>EX22 6JD</t>
  </si>
  <si>
    <t>Honiton Community College</t>
  </si>
  <si>
    <t>Honiton</t>
  </si>
  <si>
    <t>EX14 1QT</t>
  </si>
  <si>
    <t>The Ilfracombe Academy</t>
  </si>
  <si>
    <t>Ilfracombe</t>
  </si>
  <si>
    <t>EX34 9JB</t>
  </si>
  <si>
    <t>Isca</t>
  </si>
  <si>
    <t>EX2 6AP</t>
  </si>
  <si>
    <t>Isca College of Media Arts</t>
  </si>
  <si>
    <t>Ivybridge Community College</t>
  </si>
  <si>
    <t>Ivybridge</t>
  </si>
  <si>
    <t>PL21 0JA</t>
  </si>
  <si>
    <t>Kelly College</t>
  </si>
  <si>
    <t>Tavistock</t>
  </si>
  <si>
    <t>PL19 0HZ</t>
  </si>
  <si>
    <t>King Edward VI Community College</t>
  </si>
  <si>
    <t>Totnes</t>
  </si>
  <si>
    <t>TQ9 5JX</t>
  </si>
  <si>
    <t>Ottery St Mary</t>
  </si>
  <si>
    <t>EX11 1RA</t>
  </si>
  <si>
    <t>Kingsbridge Academy</t>
  </si>
  <si>
    <t>Kingsbridge</t>
  </si>
  <si>
    <t>TQ7 1PL</t>
  </si>
  <si>
    <t>Kingsley School</t>
  </si>
  <si>
    <t>EX39 3LY</t>
  </si>
  <si>
    <t>Magdalen Court School</t>
  </si>
  <si>
    <t>EX2 4NU</t>
  </si>
  <si>
    <t>The Maynard School</t>
  </si>
  <si>
    <t>EX1 1SJ</t>
  </si>
  <si>
    <t>Newton Abbot College</t>
  </si>
  <si>
    <t>TQ12 2NF</t>
  </si>
  <si>
    <t>Okehampton College</t>
  </si>
  <si>
    <t>Okehampton</t>
  </si>
  <si>
    <t>EX20 1PW</t>
  </si>
  <si>
    <t>The Park Community School</t>
  </si>
  <si>
    <t>Barnstaple</t>
  </si>
  <si>
    <t>EX32 9AX</t>
  </si>
  <si>
    <t>Pilton Community College</t>
  </si>
  <si>
    <t>EX31 1RB</t>
  </si>
  <si>
    <t>Queen Elizabeth's</t>
  </si>
  <si>
    <t>Crediton</t>
  </si>
  <si>
    <t>EX17 3LU</t>
  </si>
  <si>
    <t>Route 39 Academy</t>
  </si>
  <si>
    <t>EX39 5SU</t>
  </si>
  <si>
    <t>St James School</t>
  </si>
  <si>
    <t>EX4 8NN</t>
  </si>
  <si>
    <t>St John's International School</t>
  </si>
  <si>
    <t>Sidmouth</t>
  </si>
  <si>
    <t>EX10 8RG</t>
  </si>
  <si>
    <t>St Luke's Science and Sports College</t>
  </si>
  <si>
    <t>EX1 3RD</t>
  </si>
  <si>
    <t>St Peter's Church of England Aided School</t>
  </si>
  <si>
    <t>EX2 5AP</t>
  </si>
  <si>
    <t>St Wilfrid's School</t>
  </si>
  <si>
    <t>EX4 4DA</t>
  </si>
  <si>
    <t>Sands School</t>
  </si>
  <si>
    <t>TQ13 7AX</t>
  </si>
  <si>
    <t>Shebbear College</t>
  </si>
  <si>
    <t>Beaworthy</t>
  </si>
  <si>
    <t>EX21 5HJ</t>
  </si>
  <si>
    <t>Sidmouth College</t>
  </si>
  <si>
    <t>EX10 9LG</t>
  </si>
  <si>
    <t>South Dartmoor Community College</t>
  </si>
  <si>
    <t>Ashburton</t>
  </si>
  <si>
    <t>TQ13 7EW</t>
  </si>
  <si>
    <t>South Devon Steiner School</t>
  </si>
  <si>
    <t>TQ9 6AB</t>
  </si>
  <si>
    <t>South Molton Community College</t>
  </si>
  <si>
    <t>South Molton</t>
  </si>
  <si>
    <t>EX36 4LA</t>
  </si>
  <si>
    <t>Steiner Academy Exeter</t>
  </si>
  <si>
    <t>EX4 2EE</t>
  </si>
  <si>
    <t>Stover School</t>
  </si>
  <si>
    <t>TQ12 6QG</t>
  </si>
  <si>
    <t>Tavistock College</t>
  </si>
  <si>
    <t>PL19 8DD</t>
  </si>
  <si>
    <t>Teign School</t>
  </si>
  <si>
    <t>TQ12 3JG</t>
  </si>
  <si>
    <t>Teignmouth Community School, Exeter Road</t>
  </si>
  <si>
    <t>Teignmouth</t>
  </si>
  <si>
    <t>TQ14 9HZ</t>
  </si>
  <si>
    <t>Tiverton High School</t>
  </si>
  <si>
    <t>EX16 6SQ</t>
  </si>
  <si>
    <t>TQ14 8LY</t>
  </si>
  <si>
    <t>EX15 3AG</t>
  </si>
  <si>
    <t>West Buckland School</t>
  </si>
  <si>
    <t>EX32 0SX</t>
  </si>
  <si>
    <t>West Exe School</t>
  </si>
  <si>
    <t>EX2 9JU</t>
  </si>
  <si>
    <t>Acorn School</t>
  </si>
  <si>
    <t>EX36 4SA</t>
  </si>
  <si>
    <t>Advanced Education - Devon</t>
  </si>
  <si>
    <t>Paington</t>
  </si>
  <si>
    <t>TQ4 7DQ</t>
  </si>
  <si>
    <t>Barley Lane School</t>
  </si>
  <si>
    <t>EX4 1TA</t>
  </si>
  <si>
    <t>Bidwell Brook School</t>
  </si>
  <si>
    <t>TQ9 6JU</t>
  </si>
  <si>
    <t>Chelfham Bere Alston</t>
  </si>
  <si>
    <t>Yelverton</t>
  </si>
  <si>
    <t>PL20 7EX</t>
  </si>
  <si>
    <t>Chelfham Mill School</t>
  </si>
  <si>
    <t>EX32 7LA</t>
  </si>
  <si>
    <t>Dame Hannah Rogers School</t>
  </si>
  <si>
    <t>PL21 9HQ</t>
  </si>
  <si>
    <t>Ellen Tinkham School</t>
  </si>
  <si>
    <t>EX1 3RW</t>
  </si>
  <si>
    <t>Exeter Royal Academy for Deaf Education</t>
  </si>
  <si>
    <t>EX2 4NF</t>
  </si>
  <si>
    <t>The Lampard Community School</t>
  </si>
  <si>
    <t>EX32 9DD</t>
  </si>
  <si>
    <t>The Libra School</t>
  </si>
  <si>
    <t>EX36 3LN</t>
  </si>
  <si>
    <t>Marland School</t>
  </si>
  <si>
    <t>EX38 8QQ</t>
  </si>
  <si>
    <t>Mill Water School</t>
  </si>
  <si>
    <t>EX14 2ER</t>
  </si>
  <si>
    <t>Oaklands Park School</t>
  </si>
  <si>
    <t>EX7 9SF</t>
  </si>
  <si>
    <t>On Track Education Centre Totnes</t>
  </si>
  <si>
    <t>TQ9 5LQ</t>
  </si>
  <si>
    <t>Pathfield School</t>
  </si>
  <si>
    <t>EX31 1JU</t>
  </si>
  <si>
    <t>Ratcliffe School</t>
  </si>
  <si>
    <t>EX7 9RZ</t>
  </si>
  <si>
    <t>The Small School</t>
  </si>
  <si>
    <t>EX39 6AB</t>
  </si>
  <si>
    <t>Southbrook School</t>
  </si>
  <si>
    <t>EX2 6JB</t>
  </si>
  <si>
    <t>Wesc Foundation School</t>
  </si>
  <si>
    <t>EX2 6HA</t>
  </si>
  <si>
    <t>The All Saints Church of England Academy</t>
  </si>
  <si>
    <t>Plymouth</t>
  </si>
  <si>
    <t>PL5 3NE</t>
  </si>
  <si>
    <t>Coombe Dean School</t>
  </si>
  <si>
    <t>PL9 8ES</t>
  </si>
  <si>
    <t>Devonport High School for Boys</t>
  </si>
  <si>
    <t>PL1 5QP</t>
  </si>
  <si>
    <t>Devonport High School for Girls</t>
  </si>
  <si>
    <t>PL2 3DL</t>
  </si>
  <si>
    <t>Eggbuckland Community College</t>
  </si>
  <si>
    <t>PL6 5YB</t>
  </si>
  <si>
    <t>Focus School - Plymouth Campus</t>
  </si>
  <si>
    <t>PL5 1HL</t>
  </si>
  <si>
    <t>Hele's Trust</t>
  </si>
  <si>
    <t>PL7 4LT</t>
  </si>
  <si>
    <t>Lipson Co-operative Academy</t>
  </si>
  <si>
    <t>PL4 7PG</t>
  </si>
  <si>
    <t>Marine Academy Plymouth</t>
  </si>
  <si>
    <t>PL5 2AF</t>
  </si>
  <si>
    <t>Notre Dame RC School</t>
  </si>
  <si>
    <t>PL6 5HN</t>
  </si>
  <si>
    <t>Plymouth College</t>
  </si>
  <si>
    <t>PL4 6RN</t>
  </si>
  <si>
    <t>Plymouth High School for Girls</t>
  </si>
  <si>
    <t>PL4 6HT</t>
  </si>
  <si>
    <t>Plymouth School of Creative Arts</t>
  </si>
  <si>
    <t>PL1 3DN</t>
  </si>
  <si>
    <t>Plymstock School</t>
  </si>
  <si>
    <t>PL9 9AZ</t>
  </si>
  <si>
    <t>PL7 2RS</t>
  </si>
  <si>
    <t>St Boniface's RC College</t>
  </si>
  <si>
    <t>PL5 3AG</t>
  </si>
  <si>
    <t>Sir John Hunt Community Sports College</t>
  </si>
  <si>
    <t>PL5 4AA</t>
  </si>
  <si>
    <t>Stoke Damerel Community College</t>
  </si>
  <si>
    <t>PL3 4BD</t>
  </si>
  <si>
    <t>Tor Bridge High</t>
  </si>
  <si>
    <t>PL6 8UN</t>
  </si>
  <si>
    <t>UTC Plymouth</t>
  </si>
  <si>
    <t>PL1 4RL</t>
  </si>
  <si>
    <t>Brook Green Centre for Learning</t>
  </si>
  <si>
    <t>PL5 4DZ</t>
  </si>
  <si>
    <t>Cann Bridge School</t>
  </si>
  <si>
    <t>Longcause Community Special School</t>
  </si>
  <si>
    <t>PL7 1JB</t>
  </si>
  <si>
    <t>Mill Ford School</t>
  </si>
  <si>
    <t>PL5 2PY</t>
  </si>
  <si>
    <t>Mount Tamar School</t>
  </si>
  <si>
    <t>PL5 2EF</t>
  </si>
  <si>
    <t>PL6 5ES</t>
  </si>
  <si>
    <t>Brixham College</t>
  </si>
  <si>
    <t>Brixham</t>
  </si>
  <si>
    <t>TQ5 9HF</t>
  </si>
  <si>
    <t>Churston Ferrers Grammar School Academy</t>
  </si>
  <si>
    <t>TQ5 0LN</t>
  </si>
  <si>
    <t>Devon Studio School</t>
  </si>
  <si>
    <t>Torquay</t>
  </si>
  <si>
    <t>TQ2 7AD</t>
  </si>
  <si>
    <t>EF Academy Torbay</t>
  </si>
  <si>
    <t>TQ1 3BG</t>
  </si>
  <si>
    <t>Paignton Community and Sports Academy</t>
  </si>
  <si>
    <t>Paignton</t>
  </si>
  <si>
    <t>TQ3 3WA</t>
  </si>
  <si>
    <t>St Cuthbert Mayne School</t>
  </si>
  <si>
    <t>TQ1 4RN</t>
  </si>
  <si>
    <t>Stoodley Knowle School</t>
  </si>
  <si>
    <t>TQ1 2JB</t>
  </si>
  <si>
    <t>Torquay Academy</t>
  </si>
  <si>
    <t>Torqueay</t>
  </si>
  <si>
    <t>TQ2 7NU</t>
  </si>
  <si>
    <t>Torquay Boys' Grammar School</t>
  </si>
  <si>
    <t>TQ2 7EL</t>
  </si>
  <si>
    <t>Torquay Girls Grammar School</t>
  </si>
  <si>
    <t>TQ2 7DY</t>
  </si>
  <si>
    <t>Tower House School</t>
  </si>
  <si>
    <t>TQ4 5EW</t>
  </si>
  <si>
    <t>TQ1 3PE</t>
  </si>
  <si>
    <t>Combe Pafford School</t>
  </si>
  <si>
    <t>TQ2 8NL</t>
  </si>
  <si>
    <t>TQ2 8NH</t>
  </si>
  <si>
    <t>Torbay School</t>
  </si>
  <si>
    <t>TQ3 2AL</t>
  </si>
  <si>
    <t>Alderman Blaxill School</t>
  </si>
  <si>
    <t>Colchester</t>
  </si>
  <si>
    <t>CO2 9DQ</t>
  </si>
  <si>
    <t>Alec Hunter Academy</t>
  </si>
  <si>
    <t>Braintree</t>
  </si>
  <si>
    <t>CM7 3NR</t>
  </si>
  <si>
    <t>Anglo European School</t>
  </si>
  <si>
    <t>Ingatestone</t>
  </si>
  <si>
    <t>CM4 0DJ</t>
  </si>
  <si>
    <t>The Appleton School</t>
  </si>
  <si>
    <t>Benfleet</t>
  </si>
  <si>
    <t>SS7 5RN</t>
  </si>
  <si>
    <t>The Basildon Upper Academy</t>
  </si>
  <si>
    <t>Basildon</t>
  </si>
  <si>
    <t>SS13 3HL</t>
  </si>
  <si>
    <t>Beauchamps High School</t>
  </si>
  <si>
    <t>Wickford</t>
  </si>
  <si>
    <t>SS11 8LY</t>
  </si>
  <si>
    <t>Becket Keys Church of England Free School</t>
  </si>
  <si>
    <t>Brentwood</t>
  </si>
  <si>
    <t>CM15 9DA</t>
  </si>
  <si>
    <t>The Billericay School</t>
  </si>
  <si>
    <t>Billericay</t>
  </si>
  <si>
    <t>CM12 9LH</t>
  </si>
  <si>
    <t>The Boswells School</t>
  </si>
  <si>
    <t>Chelmsford</t>
  </si>
  <si>
    <t>CM1 6LY</t>
  </si>
  <si>
    <t>Braeside School</t>
  </si>
  <si>
    <t>Buckhurst Hill</t>
  </si>
  <si>
    <t>IG9 5SD</t>
  </si>
  <si>
    <t>Brentwood County High School</t>
  </si>
  <si>
    <t>CM14 4JF</t>
  </si>
  <si>
    <t>CM15 8AS</t>
  </si>
  <si>
    <t>Brentwood Ursuline Convent High School</t>
  </si>
  <si>
    <t>CM14 4EX</t>
  </si>
  <si>
    <t>The Bromfords School</t>
  </si>
  <si>
    <t>SS12 0LZ</t>
  </si>
  <si>
    <t>Burnt Mill Academy Trust</t>
  </si>
  <si>
    <t>Harlow</t>
  </si>
  <si>
    <t>CM20 2NR</t>
  </si>
  <si>
    <t>Castle View School</t>
  </si>
  <si>
    <t>Canvey Island</t>
  </si>
  <si>
    <t>SS8 7FH</t>
  </si>
  <si>
    <t>Chelmer Valley High School</t>
  </si>
  <si>
    <t>CM1 7ER</t>
  </si>
  <si>
    <t>Chelmsford County High School for Girls</t>
  </si>
  <si>
    <t>CM1 1RW</t>
  </si>
  <si>
    <t>Chigwell School</t>
  </si>
  <si>
    <t>Chigwell</t>
  </si>
  <si>
    <t>IG7 6QF</t>
  </si>
  <si>
    <t>The Christian School (Takeley)</t>
  </si>
  <si>
    <t>Bishop's Stortford</t>
  </si>
  <si>
    <t>CM22 6QH</t>
  </si>
  <si>
    <t>Clacton Coastal Academy</t>
  </si>
  <si>
    <t>Clacton on Sea</t>
  </si>
  <si>
    <t>CO15 3JL</t>
  </si>
  <si>
    <t>Clacton County High School</t>
  </si>
  <si>
    <t>Clacton-on-Sea</t>
  </si>
  <si>
    <t>CO15 6DZ</t>
  </si>
  <si>
    <t>Colchester Academy</t>
  </si>
  <si>
    <t>CO4 3JL</t>
  </si>
  <si>
    <t>Colchester County High School for Girls</t>
  </si>
  <si>
    <t>CO3 3US</t>
  </si>
  <si>
    <t>Colchester High School</t>
  </si>
  <si>
    <t>CO3 3HD</t>
  </si>
  <si>
    <t>Colchester Royal Grammar School</t>
  </si>
  <si>
    <t>CO3 3ND</t>
  </si>
  <si>
    <t>Colne Community School and College</t>
  </si>
  <si>
    <t>CO7 0QL</t>
  </si>
  <si>
    <t>The Cornelius Vermuyden School</t>
  </si>
  <si>
    <t>SS8 9QS</t>
  </si>
  <si>
    <t>Davenant Foundation School</t>
  </si>
  <si>
    <t>Loughton</t>
  </si>
  <si>
    <t>IG10 2LD</t>
  </si>
  <si>
    <t>De La Salle School and Language College</t>
  </si>
  <si>
    <t>SS14 2LA</t>
  </si>
  <si>
    <t>The Deanes School</t>
  </si>
  <si>
    <t>SS7 2TD</t>
  </si>
  <si>
    <t>Debden Park High School</t>
  </si>
  <si>
    <t>IG10 2BQ</t>
  </si>
  <si>
    <t>Epping St John's Church of England VC School</t>
  </si>
  <si>
    <t>Epping</t>
  </si>
  <si>
    <t>CM16 5EN</t>
  </si>
  <si>
    <t>Felsted School</t>
  </si>
  <si>
    <t>Felsted</t>
  </si>
  <si>
    <t>CM6 3LL</t>
  </si>
  <si>
    <t>The FitzWimarc School</t>
  </si>
  <si>
    <t>Rayleigh</t>
  </si>
  <si>
    <t>SS6 8EB</t>
  </si>
  <si>
    <t>Forest Hall School</t>
  </si>
  <si>
    <t>Stansted Mountfitchet</t>
  </si>
  <si>
    <t>CM24 8TZ</t>
  </si>
  <si>
    <t>Friends School</t>
  </si>
  <si>
    <t>Saffron Walden</t>
  </si>
  <si>
    <t>CB11 3EB</t>
  </si>
  <si>
    <t>The Gilberd School</t>
  </si>
  <si>
    <t>CO4 9PU</t>
  </si>
  <si>
    <t>Gosfield School</t>
  </si>
  <si>
    <t>Halstead</t>
  </si>
  <si>
    <t>CO9 1PF</t>
  </si>
  <si>
    <t>Great Baddow High School</t>
  </si>
  <si>
    <t>CM2 9RZ</t>
  </si>
  <si>
    <t>Greensward Academy</t>
  </si>
  <si>
    <t>Hockley</t>
  </si>
  <si>
    <t>SS5 5HG</t>
  </si>
  <si>
    <t>Guru Gobind Singh Khalsa College</t>
  </si>
  <si>
    <t>IG7 6BQ</t>
  </si>
  <si>
    <t>Harwich and Dovercourt High School</t>
  </si>
  <si>
    <t>Harwich</t>
  </si>
  <si>
    <t>CO12 3TG</t>
  </si>
  <si>
    <t>Hedingham School and Sixth Form</t>
  </si>
  <si>
    <t>CO9 3QH</t>
  </si>
  <si>
    <t>Helena Romanes School and Sixth Form Centre</t>
  </si>
  <si>
    <t>Dunmow</t>
  </si>
  <si>
    <t>CM6 2AU</t>
  </si>
  <si>
    <t>The Honywood Community Science School</t>
  </si>
  <si>
    <t>CO6 1PZ</t>
  </si>
  <si>
    <t>Hylands School</t>
  </si>
  <si>
    <t>CM1 3ET</t>
  </si>
  <si>
    <t>The James Hornsby School</t>
  </si>
  <si>
    <t>Laindon</t>
  </si>
  <si>
    <t>SS15 5NX</t>
  </si>
  <si>
    <t>Joyce Frankland Academy, Newport</t>
  </si>
  <si>
    <t>CB11 3TR</t>
  </si>
  <si>
    <t>The King Edmund School</t>
  </si>
  <si>
    <t>Rochford</t>
  </si>
  <si>
    <t>SS4 1TL</t>
  </si>
  <si>
    <t>King Edward VI Grammar School, Chelmsford</t>
  </si>
  <si>
    <t>CM1 3SX</t>
  </si>
  <si>
    <t>King Harold Business &amp; Enterprise Academy</t>
  </si>
  <si>
    <t>Waltham Abbey</t>
  </si>
  <si>
    <t>EN9 1LF</t>
  </si>
  <si>
    <t>The King John School</t>
  </si>
  <si>
    <t>SS7 1RQ</t>
  </si>
  <si>
    <t>Maltings Academy</t>
  </si>
  <si>
    <t>Witham</t>
  </si>
  <si>
    <t>CM8 1EP</t>
  </si>
  <si>
    <t>Manningtree High School</t>
  </si>
  <si>
    <t>Manningtree</t>
  </si>
  <si>
    <t>CO11 2BW</t>
  </si>
  <si>
    <t>Mark Hall Academy</t>
  </si>
  <si>
    <t>CM17 9LR</t>
  </si>
  <si>
    <t>Mayflower High School</t>
  </si>
  <si>
    <t>CM12 0RT</t>
  </si>
  <si>
    <t>Moulsham High School</t>
  </si>
  <si>
    <t>CM2 9ES</t>
  </si>
  <si>
    <t>New Campus Basildon Studio School</t>
  </si>
  <si>
    <t>SS14 1GJ</t>
  </si>
  <si>
    <t>New Hall School</t>
  </si>
  <si>
    <t>CM3 3HS</t>
  </si>
  <si>
    <t>New Rickstones Academy</t>
  </si>
  <si>
    <t>CM8 2SD</t>
  </si>
  <si>
    <t>Notley High School and Braintree Sixth Form</t>
  </si>
  <si>
    <t>CM7 1WY</t>
  </si>
  <si>
    <t>Ormiston Rivers Academy</t>
  </si>
  <si>
    <t>Burnham-on-Crouch</t>
  </si>
  <si>
    <t>CM0 8QB</t>
  </si>
  <si>
    <t>Passmores Academy</t>
  </si>
  <si>
    <t>CM18 6JH</t>
  </si>
  <si>
    <t>Philip Morant School and College</t>
  </si>
  <si>
    <t>CO3 4QS</t>
  </si>
  <si>
    <t>Plume School</t>
  </si>
  <si>
    <t>Maldon</t>
  </si>
  <si>
    <t>CM9 6AB</t>
  </si>
  <si>
    <t>The Ramsey Academy, Halstead</t>
  </si>
  <si>
    <t>CO9 2HR</t>
  </si>
  <si>
    <t>Roding Valley High School</t>
  </si>
  <si>
    <t>IG10 3JA</t>
  </si>
  <si>
    <t>Saffron Walden County High School</t>
  </si>
  <si>
    <t>CB11 4UH</t>
  </si>
  <si>
    <t>St Benedict's Catholic College</t>
  </si>
  <si>
    <t>St Helena School</t>
  </si>
  <si>
    <t>CO3 3LE</t>
  </si>
  <si>
    <t>St John Payne Catholic Comprehensive School, Chelmsford</t>
  </si>
  <si>
    <t>CM1 4BS</t>
  </si>
  <si>
    <t>CM12 0AR</t>
  </si>
  <si>
    <t>St Mark's West Essex Catholic School</t>
  </si>
  <si>
    <t>CM18 6AA</t>
  </si>
  <si>
    <t>St Martin's School Brentwood</t>
  </si>
  <si>
    <t>CM13 2HG</t>
  </si>
  <si>
    <t>St Mary's School for Girls</t>
  </si>
  <si>
    <t>CO3 3RB</t>
  </si>
  <si>
    <t>CM17 0NJ</t>
  </si>
  <si>
    <t>The Sandon School</t>
  </si>
  <si>
    <t>CM2 7AQ</t>
  </si>
  <si>
    <t>Shenfield High School</t>
  </si>
  <si>
    <t>CM15 8RY</t>
  </si>
  <si>
    <t>Sir Charles Kao Utc</t>
  </si>
  <si>
    <t>CM20 3EZ</t>
  </si>
  <si>
    <t>The Stanway School</t>
  </si>
  <si>
    <t>CO3 0QA</t>
  </si>
  <si>
    <t>Stewards Academy - Science Specialist, Harlow</t>
  </si>
  <si>
    <t>CM18 7NQ</t>
  </si>
  <si>
    <t>The Sweyne Park School</t>
  </si>
  <si>
    <t>SS6 9BZ</t>
  </si>
  <si>
    <t>Tabor Academy</t>
  </si>
  <si>
    <t>CM7 5XP</t>
  </si>
  <si>
    <t>Tendring Enterprise Studio School</t>
  </si>
  <si>
    <t>CO16 8BE</t>
  </si>
  <si>
    <t>Tendring Technology College</t>
  </si>
  <si>
    <t>Frinton-on-Sea</t>
  </si>
  <si>
    <t>CO13 0AZ</t>
  </si>
  <si>
    <t>The Thomas Lord Audley School</t>
  </si>
  <si>
    <t>CO2 8NJ</t>
  </si>
  <si>
    <t>Thurstable School Sports College and Sixth Form Centre</t>
  </si>
  <si>
    <t>CO5 0EW</t>
  </si>
  <si>
    <t>CM14 5TB</t>
  </si>
  <si>
    <t>West Hatch High School</t>
  </si>
  <si>
    <t>IG7 5BT</t>
  </si>
  <si>
    <t>William de Ferrers School</t>
  </si>
  <si>
    <t>CM3 5JU</t>
  </si>
  <si>
    <t>SS16 5BA</t>
  </si>
  <si>
    <t>Castledon School</t>
  </si>
  <si>
    <t>SS12 0PW</t>
  </si>
  <si>
    <t>Cedar Hall School</t>
  </si>
  <si>
    <t>SS7 3UQ</t>
  </si>
  <si>
    <t>Columbus School and College</t>
  </si>
  <si>
    <t>CM1 4ZB</t>
  </si>
  <si>
    <t>Doucecroft School</t>
  </si>
  <si>
    <t>CO6 3QL</t>
  </si>
  <si>
    <t>The Edith Borthwick School</t>
  </si>
  <si>
    <t>CM7 5LA</t>
  </si>
  <si>
    <t>Education and Youth Services Ltd</t>
  </si>
  <si>
    <t>CM2 0AU</t>
  </si>
  <si>
    <t>The Endeavour School</t>
  </si>
  <si>
    <t>CM15 8BE</t>
  </si>
  <si>
    <t>Essex Fresh Start</t>
  </si>
  <si>
    <t>CM1 1RE</t>
  </si>
  <si>
    <t>SS7 4LW</t>
  </si>
  <si>
    <t>Harlow Fields School and College</t>
  </si>
  <si>
    <t>CM18 6RN</t>
  </si>
  <si>
    <t>Kingswode Hoe School</t>
  </si>
  <si>
    <t>CO3 3QJ</t>
  </si>
  <si>
    <t>Lexden Springs School</t>
  </si>
  <si>
    <t>CO3 9AB</t>
  </si>
  <si>
    <t>Market Field School</t>
  </si>
  <si>
    <t>CO7 7ET</t>
  </si>
  <si>
    <t>Oak View School</t>
  </si>
  <si>
    <t>IG10 1TS</t>
  </si>
  <si>
    <t>The Pioneer School</t>
  </si>
  <si>
    <t>Ramsden Hall School</t>
  </si>
  <si>
    <t>CO4 5PA</t>
  </si>
  <si>
    <t>The Ryes College and Community</t>
  </si>
  <si>
    <t>CO6 3PN</t>
  </si>
  <si>
    <t>St John's RC School (Essex)</t>
  </si>
  <si>
    <t>Woodford Bridge</t>
  </si>
  <si>
    <t>IG8 8AX</t>
  </si>
  <si>
    <t>Shorefields School</t>
  </si>
  <si>
    <t>CO15 6HF</t>
  </si>
  <si>
    <t>Southview School</t>
  </si>
  <si>
    <t>CM8 2TA</t>
  </si>
  <si>
    <t>Teaseldown School</t>
  </si>
  <si>
    <t>Ridgewell</t>
  </si>
  <si>
    <t>CO9 4SG</t>
  </si>
  <si>
    <t>Thriftwood School</t>
  </si>
  <si>
    <t>CM2 8RW</t>
  </si>
  <si>
    <t>The Yellow House School</t>
  </si>
  <si>
    <t>CO9 3HX</t>
  </si>
  <si>
    <t>Belfairs Academy</t>
  </si>
  <si>
    <t>Leigh-on-Sea</t>
  </si>
  <si>
    <t>SS9 3TG</t>
  </si>
  <si>
    <t>Cecil Jones College</t>
  </si>
  <si>
    <t>Southend-on-Sea</t>
  </si>
  <si>
    <t>SS2 4BU</t>
  </si>
  <si>
    <t>Chase High School</t>
  </si>
  <si>
    <t>Westcliff-on-Sea</t>
  </si>
  <si>
    <t>SS0 0RT</t>
  </si>
  <si>
    <t>The Eastwood Academy</t>
  </si>
  <si>
    <t>SS9 5UU</t>
  </si>
  <si>
    <t>Futures Community College</t>
  </si>
  <si>
    <t>SS2 4UY</t>
  </si>
  <si>
    <t>St Bernard's High School</t>
  </si>
  <si>
    <t>SS0 7JS</t>
  </si>
  <si>
    <t>St Thomas More High School</t>
  </si>
  <si>
    <t>SS0 0BW</t>
  </si>
  <si>
    <t>Shoeburyness High School</t>
  </si>
  <si>
    <t>SS3 9LL</t>
  </si>
  <si>
    <t>Southend High School for Boys</t>
  </si>
  <si>
    <t>SS0 0RG</t>
  </si>
  <si>
    <t>Southend High School for Girls</t>
  </si>
  <si>
    <t>SS2 4UZ</t>
  </si>
  <si>
    <t>Thorpe Hall School</t>
  </si>
  <si>
    <t>SS1 3RD</t>
  </si>
  <si>
    <t>Westcliff High School for Boys Academy</t>
  </si>
  <si>
    <t>SS0 0BP</t>
  </si>
  <si>
    <t>Westcliff High School for Girls</t>
  </si>
  <si>
    <t>SS0 0BS</t>
  </si>
  <si>
    <t>Estuary High School</t>
  </si>
  <si>
    <t>SS9 3NH</t>
  </si>
  <si>
    <t>Lancaster School</t>
  </si>
  <si>
    <t>The St Christopher School</t>
  </si>
  <si>
    <t>SS9 4AW</t>
  </si>
  <si>
    <t>SS2 4RL</t>
  </si>
  <si>
    <t>Seabrook College</t>
  </si>
  <si>
    <t>SS2 6PE</t>
  </si>
  <si>
    <t>Gable Hall School</t>
  </si>
  <si>
    <t>Stanford-le-Hope</t>
  </si>
  <si>
    <t>SS17 8JT</t>
  </si>
  <si>
    <t>The Gateway Academy</t>
  </si>
  <si>
    <t>Grays</t>
  </si>
  <si>
    <t>RM16 4LU</t>
  </si>
  <si>
    <t>Grays Convent High School</t>
  </si>
  <si>
    <t>RM17 5UX</t>
  </si>
  <si>
    <t>Harris Academy Chafford Hundred</t>
  </si>
  <si>
    <t>RM16 6SA</t>
  </si>
  <si>
    <t>Hassenbrook Academy</t>
  </si>
  <si>
    <t>SS17 0NS</t>
  </si>
  <si>
    <t>The Hathaway Academy</t>
  </si>
  <si>
    <t>RM17 5LL</t>
  </si>
  <si>
    <t>The Ockendon Academy</t>
  </si>
  <si>
    <t>South Ockendon</t>
  </si>
  <si>
    <t>RM15 5AY</t>
  </si>
  <si>
    <t>Ormiston Park Academy</t>
  </si>
  <si>
    <t>Aveley</t>
  </si>
  <si>
    <t>RM15 4RU</t>
  </si>
  <si>
    <t>St Clere's School</t>
  </si>
  <si>
    <t>SS17 0NW</t>
  </si>
  <si>
    <t>William Edwards School</t>
  </si>
  <si>
    <t>RM16 3NJ</t>
  </si>
  <si>
    <t>Beacon Hill Academy</t>
  </si>
  <si>
    <t>Treetops School</t>
  </si>
  <si>
    <t>RM16 2WU</t>
  </si>
  <si>
    <t>Aylestone Business and Enterprise College</t>
  </si>
  <si>
    <t>Hereford</t>
  </si>
  <si>
    <t>HR1 1HY</t>
  </si>
  <si>
    <t>The Bishop of Hereford's Bluecoat School</t>
  </si>
  <si>
    <t>HR1 1UU</t>
  </si>
  <si>
    <t>Earl Mortimer College and Sixth Form Centre</t>
  </si>
  <si>
    <t>Leominster</t>
  </si>
  <si>
    <t>HR6 8JJ</t>
  </si>
  <si>
    <t>HR2 0SG</t>
  </si>
  <si>
    <t>The Hereford Academy</t>
  </si>
  <si>
    <t>HR2 7NG</t>
  </si>
  <si>
    <t>Hereford Cathedral School</t>
  </si>
  <si>
    <t>HR1 2NG</t>
  </si>
  <si>
    <t>John Kyrle High School and Sixth Form Centre Academy</t>
  </si>
  <si>
    <t>Ross-on-Wye</t>
  </si>
  <si>
    <t>HR9 7ET</t>
  </si>
  <si>
    <t>John Masefield High School</t>
  </si>
  <si>
    <t>Ledbury</t>
  </si>
  <si>
    <t>HR8 2HF</t>
  </si>
  <si>
    <t>Kingstone High School</t>
  </si>
  <si>
    <t>HR2 9HJ</t>
  </si>
  <si>
    <t>Lady Hawkins High School</t>
  </si>
  <si>
    <t>Kington</t>
  </si>
  <si>
    <t>HR5 3AR</t>
  </si>
  <si>
    <t>Lucton School</t>
  </si>
  <si>
    <t>HR6 9PN</t>
  </si>
  <si>
    <t>Queen Elizabeth Humanities College</t>
  </si>
  <si>
    <t>Bromyard</t>
  </si>
  <si>
    <t>HR7 4QS</t>
  </si>
  <si>
    <t>Robert Owen Vocational School</t>
  </si>
  <si>
    <t>HR2 6LW</t>
  </si>
  <si>
    <t>St Mary's RC High School</t>
  </si>
  <si>
    <t>HR1 4DR</t>
  </si>
  <si>
    <t>The Steiner Academy Hereford</t>
  </si>
  <si>
    <t>HR2 8DL</t>
  </si>
  <si>
    <t>Weobley High School</t>
  </si>
  <si>
    <t>HR4 8ST</t>
  </si>
  <si>
    <t>Whitecross Hereford; High School and Specialist Sports College</t>
  </si>
  <si>
    <t>HR4 0RN</t>
  </si>
  <si>
    <t>Wigmore School</t>
  </si>
  <si>
    <t>HR6 9UW</t>
  </si>
  <si>
    <t>Barrs Court School</t>
  </si>
  <si>
    <t>HR1 1EQ</t>
  </si>
  <si>
    <t>Brookfield School</t>
  </si>
  <si>
    <t>HR4 9NG</t>
  </si>
  <si>
    <t>The Larches</t>
  </si>
  <si>
    <t>HR6 8LL</t>
  </si>
  <si>
    <t>Queenswood School</t>
  </si>
  <si>
    <t>HR8 2PZ</t>
  </si>
  <si>
    <t>Rowden House School</t>
  </si>
  <si>
    <t>HR7 4LS</t>
  </si>
  <si>
    <t>HR6 8HD</t>
  </si>
  <si>
    <t>Malvern</t>
  </si>
  <si>
    <t>WR14 4JF</t>
  </si>
  <si>
    <t>Arrow Vale RSA Academy</t>
  </si>
  <si>
    <t>Redditch</t>
  </si>
  <si>
    <t>B98 0EN</t>
  </si>
  <si>
    <t>Baxter College</t>
  </si>
  <si>
    <t>Kidderminster</t>
  </si>
  <si>
    <t>DY11 5PQ</t>
  </si>
  <si>
    <t>The Bewdley School and Sixth Form Centre</t>
  </si>
  <si>
    <t>Bewdley</t>
  </si>
  <si>
    <t>DY12 1BL</t>
  </si>
  <si>
    <t>Bishop Perowne CofE College</t>
  </si>
  <si>
    <t>Worcester</t>
  </si>
  <si>
    <t>WR3 8LE</t>
  </si>
  <si>
    <t>Blessed Edward Oldcorne Catholic College</t>
  </si>
  <si>
    <t>WR5 2XD</t>
  </si>
  <si>
    <t>Bowbrook House School</t>
  </si>
  <si>
    <t>Pershore</t>
  </si>
  <si>
    <t>WR10 2EE</t>
  </si>
  <si>
    <t>Bredon School</t>
  </si>
  <si>
    <t>Tewkesbury</t>
  </si>
  <si>
    <t>GL20 6AH</t>
  </si>
  <si>
    <t>Bromsgrove School</t>
  </si>
  <si>
    <t>B61 7DU</t>
  </si>
  <si>
    <t>Cambian New Elizabethan School</t>
  </si>
  <si>
    <t>DY11 7TE</t>
  </si>
  <si>
    <t>The Chantry School</t>
  </si>
  <si>
    <t>WR6 6QA</t>
  </si>
  <si>
    <t>The Chase</t>
  </si>
  <si>
    <t>WR14 3NZ</t>
  </si>
  <si>
    <t>Christopher Whitehead Language College</t>
  </si>
  <si>
    <t>WR2 4AF</t>
  </si>
  <si>
    <t>The De Montfort School</t>
  </si>
  <si>
    <t>Evesham</t>
  </si>
  <si>
    <t>WR11 1DQ</t>
  </si>
  <si>
    <t>Dodderhill School</t>
  </si>
  <si>
    <t>Droitwich</t>
  </si>
  <si>
    <t>WR9 0BE</t>
  </si>
  <si>
    <t>Droitwich Spa High School and Sixth Form Centre</t>
  </si>
  <si>
    <t>Droitwich Spa</t>
  </si>
  <si>
    <t>WR9 0AA</t>
  </si>
  <si>
    <t>Dyson Perrins CofE Sports College</t>
  </si>
  <si>
    <t>WR14 1WD</t>
  </si>
  <si>
    <t>Hagley Catholic High School</t>
  </si>
  <si>
    <t>Hagley</t>
  </si>
  <si>
    <t>DY8 2XL</t>
  </si>
  <si>
    <t>Hanley Castle High School</t>
  </si>
  <si>
    <t>WR8 0BL</t>
  </si>
  <si>
    <t>Haybridge High School and Sixth Form</t>
  </si>
  <si>
    <t>DY8 2XS</t>
  </si>
  <si>
    <t>DY10 3QE</t>
  </si>
  <si>
    <t>Holy Trinity School</t>
  </si>
  <si>
    <t>DY10 2BY</t>
  </si>
  <si>
    <t>King Charles I Secondary School</t>
  </si>
  <si>
    <t>DY10 1XA</t>
  </si>
  <si>
    <t>WR1 2LH</t>
  </si>
  <si>
    <t>Kingsley College</t>
  </si>
  <si>
    <t>B98 7UH</t>
  </si>
  <si>
    <t>Madinatul Uloom Al Islamiya School</t>
  </si>
  <si>
    <t>DY10 4BH</t>
  </si>
  <si>
    <t>Malvern College</t>
  </si>
  <si>
    <t>WR14 3DF</t>
  </si>
  <si>
    <t>Malvern St James</t>
  </si>
  <si>
    <t>WR14 3BA</t>
  </si>
  <si>
    <t>North Bromsgrove High School</t>
  </si>
  <si>
    <t>B60 1BA</t>
  </si>
  <si>
    <t>Nunnery Wood High School</t>
  </si>
  <si>
    <t>WR5 2LT</t>
  </si>
  <si>
    <t>Pershore High School</t>
  </si>
  <si>
    <t>WR10 2BX</t>
  </si>
  <si>
    <t>Prince Henry's High School</t>
  </si>
  <si>
    <t>WR11 4QH</t>
  </si>
  <si>
    <t>R G S Worcester</t>
  </si>
  <si>
    <t>WR1 1HP</t>
  </si>
  <si>
    <t>The River School</t>
  </si>
  <si>
    <t>WR3 7ST</t>
  </si>
  <si>
    <t>St Augustine's Catholic High School: A Specialist Science College</t>
  </si>
  <si>
    <t>B97 5LX</t>
  </si>
  <si>
    <t>Saint Michael's College</t>
  </si>
  <si>
    <t>Tenbury Wells</t>
  </si>
  <si>
    <t>WR15 8PH</t>
  </si>
  <si>
    <t>South Bromsgrove Community High School</t>
  </si>
  <si>
    <t>B60 3NL</t>
  </si>
  <si>
    <t>The Stourport High School and Sixth Form Centre</t>
  </si>
  <si>
    <t>Stourport-on-Severn</t>
  </si>
  <si>
    <t>DY13 8AX</t>
  </si>
  <si>
    <t>Tenbury High Ormiston Academy</t>
  </si>
  <si>
    <t>WR15 8XA</t>
  </si>
  <si>
    <t>Tenbury High School</t>
  </si>
  <si>
    <t>Trinity High School and Sixth Form Centre</t>
  </si>
  <si>
    <t>B98 8HB</t>
  </si>
  <si>
    <t>Tudor Grange Academy Worcester</t>
  </si>
  <si>
    <t>WR3 8HN</t>
  </si>
  <si>
    <t>Waseley Hills High School and Sixth Form Centre</t>
  </si>
  <si>
    <t>B45 9EL</t>
  </si>
  <si>
    <t>Wolverley CofE Secondary School</t>
  </si>
  <si>
    <t>DY11 5XQ</t>
  </si>
  <si>
    <t>Woodrush Community High School</t>
  </si>
  <si>
    <t>B47 5JW</t>
  </si>
  <si>
    <t>Chadsgrove School</t>
  </si>
  <si>
    <t>B61 0JL</t>
  </si>
  <si>
    <t>The Kingfisher School</t>
  </si>
  <si>
    <t>B98 0HF</t>
  </si>
  <si>
    <t>New College Worcester</t>
  </si>
  <si>
    <t>WR5 2JX</t>
  </si>
  <si>
    <t>Norton</t>
  </si>
  <si>
    <t>WR5 2PU</t>
  </si>
  <si>
    <t>Pitcheroak School</t>
  </si>
  <si>
    <t>B97 6PQ</t>
  </si>
  <si>
    <t>Regency High School</t>
  </si>
  <si>
    <t>WR4 9JL</t>
  </si>
  <si>
    <t>Rigby Hall Day Special School</t>
  </si>
  <si>
    <t>B60 2EP</t>
  </si>
  <si>
    <t>Riversides School</t>
  </si>
  <si>
    <t>WR1 3HZ</t>
  </si>
  <si>
    <t>Sunfield School</t>
  </si>
  <si>
    <t>DY9 9PB</t>
  </si>
  <si>
    <t>Vale of Evesham School</t>
  </si>
  <si>
    <t>WR11 1BN</t>
  </si>
  <si>
    <t>Wyre Forest School</t>
  </si>
  <si>
    <t>DY10 3DX</t>
  </si>
  <si>
    <t>The Abbey School</t>
  </si>
  <si>
    <t>Faversham</t>
  </si>
  <si>
    <t>ME13 8RZ</t>
  </si>
  <si>
    <t>The Archbishop's School</t>
  </si>
  <si>
    <t>Canterbury</t>
  </si>
  <si>
    <t>CT2 7AP</t>
  </si>
  <si>
    <t>Ashford School</t>
  </si>
  <si>
    <t>Ashford</t>
  </si>
  <si>
    <t>TN24 8PB</t>
  </si>
  <si>
    <t>Astor College (A Specialist College for the Arts)</t>
  </si>
  <si>
    <t>Dover</t>
  </si>
  <si>
    <t>CT17 0AS</t>
  </si>
  <si>
    <t>Aylesford School - Sports College</t>
  </si>
  <si>
    <t>Aylesford</t>
  </si>
  <si>
    <t>ME20 7JU</t>
  </si>
  <si>
    <t>Barton Court Grammar School</t>
  </si>
  <si>
    <t>CT1 1PH</t>
  </si>
  <si>
    <t>Beech Grove School</t>
  </si>
  <si>
    <t>CT15 4HH</t>
  </si>
  <si>
    <t>Beechwood Sacred Heart School</t>
  </si>
  <si>
    <t>Tunbridge Wells</t>
  </si>
  <si>
    <t>TN2 3QD</t>
  </si>
  <si>
    <t>Benenden School</t>
  </si>
  <si>
    <t>TN17 4AA</t>
  </si>
  <si>
    <t>Bennett Memorial Diocesan School</t>
  </si>
  <si>
    <t>TN4 9SH</t>
  </si>
  <si>
    <t>TN17 1LB</t>
  </si>
  <si>
    <t>Borden Grammar School</t>
  </si>
  <si>
    <t>Sittingbourne</t>
  </si>
  <si>
    <t>ME10 4DB</t>
  </si>
  <si>
    <t>Brockhill Park Performing Arts College</t>
  </si>
  <si>
    <t>Hythe</t>
  </si>
  <si>
    <t>CT21 4HL</t>
  </si>
  <si>
    <t>The Canterbury Academy</t>
  </si>
  <si>
    <t>CT2 8QA</t>
  </si>
  <si>
    <t>Canterbury Steiner School Ltd</t>
  </si>
  <si>
    <t>CT4 5RU</t>
  </si>
  <si>
    <t>Castle Community College</t>
  </si>
  <si>
    <t>Deal</t>
  </si>
  <si>
    <t>CT14 9BD</t>
  </si>
  <si>
    <t>CATS Canterbury</t>
  </si>
  <si>
    <t>CT1 3LQ</t>
  </si>
  <si>
    <t>The Charles Dickens School</t>
  </si>
  <si>
    <t>CT10 2RL</t>
  </si>
  <si>
    <t>Chatham &amp; Clarendon Grammar School</t>
  </si>
  <si>
    <t>Ramsgate</t>
  </si>
  <si>
    <t>CT11 7PS</t>
  </si>
  <si>
    <t>Chaucer Technology School</t>
  </si>
  <si>
    <t>CT1 1SU</t>
  </si>
  <si>
    <t>Cobham Hall</t>
  </si>
  <si>
    <t>Gravesend</t>
  </si>
  <si>
    <t>DA12 3BL</t>
  </si>
  <si>
    <t>Combe Bank School</t>
  </si>
  <si>
    <t>Sevenoaks</t>
  </si>
  <si>
    <t>TN14 6AE</t>
  </si>
  <si>
    <t>The Community College Whitstable</t>
  </si>
  <si>
    <t>Whitstable</t>
  </si>
  <si>
    <t>CT5 1PX</t>
  </si>
  <si>
    <t>Cornwallis Academy</t>
  </si>
  <si>
    <t>Maidstone</t>
  </si>
  <si>
    <t>ME17 4HX</t>
  </si>
  <si>
    <t>Cranbrook School</t>
  </si>
  <si>
    <t>TN17 3JD</t>
  </si>
  <si>
    <t>Dane Court Grammar School</t>
  </si>
  <si>
    <t>CT10 2RT</t>
  </si>
  <si>
    <t>Dartford Grammar School</t>
  </si>
  <si>
    <t>Dartford</t>
  </si>
  <si>
    <t>DA1 2HW</t>
  </si>
  <si>
    <t>Dartford Grammar School for Girls</t>
  </si>
  <si>
    <t>DA1 2NT</t>
  </si>
  <si>
    <t>Dartford Science &amp; Technology College</t>
  </si>
  <si>
    <t>DA1 2LY</t>
  </si>
  <si>
    <t>Dover Christ Church Academy</t>
  </si>
  <si>
    <t>CT16 2EG</t>
  </si>
  <si>
    <t>Dover College</t>
  </si>
  <si>
    <t>CT17 9RH</t>
  </si>
  <si>
    <t>Dover Grammar School for Boys</t>
  </si>
  <si>
    <t>CT17 0DQ</t>
  </si>
  <si>
    <t>Dover Grammar School for Girls</t>
  </si>
  <si>
    <t>CT16 2PZ</t>
  </si>
  <si>
    <t>Duke of York's Royal Military School</t>
  </si>
  <si>
    <t>CT15 5EQ</t>
  </si>
  <si>
    <t>Earlscliffe (Sussex Summer Schools Ltd)</t>
  </si>
  <si>
    <t>Folkestone</t>
  </si>
  <si>
    <t>CT20 2NB</t>
  </si>
  <si>
    <t>The Ebbsfleet Academy</t>
  </si>
  <si>
    <t>Swanscombe</t>
  </si>
  <si>
    <t>DA10 0BZ</t>
  </si>
  <si>
    <t>The Ellington and Hereson School</t>
  </si>
  <si>
    <t>CT12 6RH</t>
  </si>
  <si>
    <t>Focus School - Linton Park Campus</t>
  </si>
  <si>
    <t>ME17 4HT</t>
  </si>
  <si>
    <t>Folkestone Academy</t>
  </si>
  <si>
    <t>CT19 5FP</t>
  </si>
  <si>
    <t>The Folkestone School for Girls</t>
  </si>
  <si>
    <t>CT20 3RB</t>
  </si>
  <si>
    <t>Fulston Manor School</t>
  </si>
  <si>
    <t>ME10 4EG</t>
  </si>
  <si>
    <t>Gad's Hill School</t>
  </si>
  <si>
    <t>Rochester</t>
  </si>
  <si>
    <t>ME3 7PA</t>
  </si>
  <si>
    <t>Gravesend Grammar School</t>
  </si>
  <si>
    <t>DA12 2PR</t>
  </si>
  <si>
    <t>Hadlow Rural Community School</t>
  </si>
  <si>
    <t>TN11 0AN</t>
  </si>
  <si>
    <t>Hartsdown Technology College</t>
  </si>
  <si>
    <t>Margate</t>
  </si>
  <si>
    <t>CT9 5RE</t>
  </si>
  <si>
    <t>The Harvey Grammar School</t>
  </si>
  <si>
    <t>CT19 5JY</t>
  </si>
  <si>
    <t>The Hayesbrook School</t>
  </si>
  <si>
    <t>Tonbridge</t>
  </si>
  <si>
    <t>TN9 2PH</t>
  </si>
  <si>
    <t>Herne Bay High School</t>
  </si>
  <si>
    <t>Herne Bay</t>
  </si>
  <si>
    <t>CT6 7NS</t>
  </si>
  <si>
    <t>High Weald Academy</t>
  </si>
  <si>
    <t>TN17 2PJ</t>
  </si>
  <si>
    <t>Highsted Grammar School</t>
  </si>
  <si>
    <t>ME10 4PT</t>
  </si>
  <si>
    <t>Highworth Grammar School</t>
  </si>
  <si>
    <t>TN24 8UD</t>
  </si>
  <si>
    <t>Hillview School for Girls</t>
  </si>
  <si>
    <t>TN9 2HE</t>
  </si>
  <si>
    <t>Holmesdale Technology College</t>
  </si>
  <si>
    <t>Snodland</t>
  </si>
  <si>
    <t>ME6 5HS</t>
  </si>
  <si>
    <t>Homewood School and Sixth Form Centre</t>
  </si>
  <si>
    <t>Tenterden</t>
  </si>
  <si>
    <t>TN30 6LT</t>
  </si>
  <si>
    <t>Hugh Christie Technology College</t>
  </si>
  <si>
    <t>TN10 4PU</t>
  </si>
  <si>
    <t>Invicta Grammar School</t>
  </si>
  <si>
    <t>ME14 5DS</t>
  </si>
  <si>
    <t>The John Wallis Church of England Academy</t>
  </si>
  <si>
    <t>TN23 3HG</t>
  </si>
  <si>
    <t>The Judd School</t>
  </si>
  <si>
    <t>TN9 2PN</t>
  </si>
  <si>
    <t>Kent College (Canterbury)</t>
  </si>
  <si>
    <t>CT2 9DT</t>
  </si>
  <si>
    <t>Kent College International Study Centre</t>
  </si>
  <si>
    <t>Kent College Pembury</t>
  </si>
  <si>
    <t>TN2 4AX</t>
  </si>
  <si>
    <t>King Ethelbert School</t>
  </si>
  <si>
    <t>Birchington</t>
  </si>
  <si>
    <t>CT7 9BL</t>
  </si>
  <si>
    <t>The King's School Canterbury</t>
  </si>
  <si>
    <t>CT1 2ES</t>
  </si>
  <si>
    <t>Knole Academy</t>
  </si>
  <si>
    <t>TN13 3LE</t>
  </si>
  <si>
    <t>The Leigh Academy</t>
  </si>
  <si>
    <t>DA1 1QE</t>
  </si>
  <si>
    <t>The Leigh UTC</t>
  </si>
  <si>
    <t>DA1 5TF</t>
  </si>
  <si>
    <t>Longfield Academy</t>
  </si>
  <si>
    <t>Longfield</t>
  </si>
  <si>
    <t>DA3 7PH</t>
  </si>
  <si>
    <t>Maidstone Grammar School</t>
  </si>
  <si>
    <t>ME15 7BT</t>
  </si>
  <si>
    <t>Maidstone Grammar School for Girls</t>
  </si>
  <si>
    <t>ME16 0SF</t>
  </si>
  <si>
    <t>The Malling School</t>
  </si>
  <si>
    <t>West Malling</t>
  </si>
  <si>
    <t>ME19 6DH</t>
  </si>
  <si>
    <t>The Maplesden Noakes School</t>
  </si>
  <si>
    <t>ME16 0TJ</t>
  </si>
  <si>
    <t>The Marlowe Academy</t>
  </si>
  <si>
    <t>CT12 6NB</t>
  </si>
  <si>
    <t>The Marsh Academy</t>
  </si>
  <si>
    <t>New Romney</t>
  </si>
  <si>
    <t>TN28 8BB</t>
  </si>
  <si>
    <t>Mascalls School</t>
  </si>
  <si>
    <t>TN12 6LT</t>
  </si>
  <si>
    <t>Mayfield Grammar School, Gravesend</t>
  </si>
  <si>
    <t>DA11 0JE</t>
  </si>
  <si>
    <t>Meopham School</t>
  </si>
  <si>
    <t>DA13 0AH</t>
  </si>
  <si>
    <t>New Line Learning Academy</t>
  </si>
  <si>
    <t>ME15 9QL</t>
  </si>
  <si>
    <t>The North School</t>
  </si>
  <si>
    <t>TN24 8AL</t>
  </si>
  <si>
    <t>Northfleet School for Girls</t>
  </si>
  <si>
    <t>DA11 8AQ</t>
  </si>
  <si>
    <t>Northfleet Technology College</t>
  </si>
  <si>
    <t>DA11 8BG</t>
  </si>
  <si>
    <t>The Norton Knatchbull School</t>
  </si>
  <si>
    <t>TN24 0QJ</t>
  </si>
  <si>
    <t>Oakwood Park Grammar School</t>
  </si>
  <si>
    <t>ME16 8AH</t>
  </si>
  <si>
    <t>Oasis Academy Hextable</t>
  </si>
  <si>
    <t>BR8 7LU</t>
  </si>
  <si>
    <t>Oasis Academy Isle of Sheppey</t>
  </si>
  <si>
    <t>Minster-on-Sea</t>
  </si>
  <si>
    <t>ME12 3JQ</t>
  </si>
  <si>
    <t>Orchards Academy</t>
  </si>
  <si>
    <t>BR8 7TE</t>
  </si>
  <si>
    <t>Pent Valley Technology College</t>
  </si>
  <si>
    <t>CT19 4ED</t>
  </si>
  <si>
    <t>ME13 7BQ</t>
  </si>
  <si>
    <t>Sackville School</t>
  </si>
  <si>
    <t>TN11 9HN</t>
  </si>
  <si>
    <t>St Anselm's Catholic School</t>
  </si>
  <si>
    <t>CT1 3EN</t>
  </si>
  <si>
    <t>St Augustine Academy</t>
  </si>
  <si>
    <t>ME16 8AE</t>
  </si>
  <si>
    <t>CT16 2QB</t>
  </si>
  <si>
    <t>St Edmunds School Canterbury</t>
  </si>
  <si>
    <t>CT2 8HU</t>
  </si>
  <si>
    <t>St George's Church of England Foundation School</t>
  </si>
  <si>
    <t>CT10 2LH</t>
  </si>
  <si>
    <t>Saint George's Church of England School</t>
  </si>
  <si>
    <t>DA11 7LS</t>
  </si>
  <si>
    <t>St Gregory's Catholic Comprehensive School</t>
  </si>
  <si>
    <t>TN4 9XL</t>
  </si>
  <si>
    <t>St John's Catholic Comprehensive</t>
  </si>
  <si>
    <t>DA12 2JW</t>
  </si>
  <si>
    <t>St Lawrence College</t>
  </si>
  <si>
    <t>CT11 7AE</t>
  </si>
  <si>
    <t>St Simon Stock Catholic School</t>
  </si>
  <si>
    <t>ME16 0JP</t>
  </si>
  <si>
    <t>Sandwich Technology School</t>
  </si>
  <si>
    <t>Sandwich</t>
  </si>
  <si>
    <t>CT13 0FA</t>
  </si>
  <si>
    <t>Sevenoaks School</t>
  </si>
  <si>
    <t>TN13 1HU</t>
  </si>
  <si>
    <t>Simon Langton Girls' Grammar School</t>
  </si>
  <si>
    <t>CT1 3EW</t>
  </si>
  <si>
    <t>Simon Langton Grammar School for Boys</t>
  </si>
  <si>
    <t>CT4 7AS</t>
  </si>
  <si>
    <t>Sir Roger Manwood's School</t>
  </si>
  <si>
    <t>CT13 9JX</t>
  </si>
  <si>
    <t>Sittingbourne Community College</t>
  </si>
  <si>
    <t>ME10 4NL</t>
  </si>
  <si>
    <t>Skinners' Kent Academy</t>
  </si>
  <si>
    <t>TN2 4PY</t>
  </si>
  <si>
    <t>The Skinners' School</t>
  </si>
  <si>
    <t>TN4 9PG</t>
  </si>
  <si>
    <t>Spires Academy</t>
  </si>
  <si>
    <t>CT2 0HD</t>
  </si>
  <si>
    <t>Sutton Valence School</t>
  </si>
  <si>
    <t>ME17 3HL</t>
  </si>
  <si>
    <t>Swadelands School</t>
  </si>
  <si>
    <t>ME17 2LL</t>
  </si>
  <si>
    <t>Thamesview School</t>
  </si>
  <si>
    <t>DA12 4LF</t>
  </si>
  <si>
    <t>Tonbridge Grammar School</t>
  </si>
  <si>
    <t>TN9 2JR</t>
  </si>
  <si>
    <t>Tonbridge School</t>
  </si>
  <si>
    <t>TN9 1JP</t>
  </si>
  <si>
    <t>Towers School and Sixth Form Centre</t>
  </si>
  <si>
    <t>TN24 9AL</t>
  </si>
  <si>
    <t>TN13 2DN</t>
  </si>
  <si>
    <t>Tunbridge Wells Girls' Grammar School</t>
  </si>
  <si>
    <t>TN4 9UJ</t>
  </si>
  <si>
    <t>Tunbridge Wells Grammar School for Boys</t>
  </si>
  <si>
    <t>TN4 9XB</t>
  </si>
  <si>
    <t>Ursuline College</t>
  </si>
  <si>
    <t>Westgate-on-Sea</t>
  </si>
  <si>
    <t>CT8 8LX</t>
  </si>
  <si>
    <t>Valley Park School</t>
  </si>
  <si>
    <t>ME14 5DT</t>
  </si>
  <si>
    <t>Walthamstow Hall</t>
  </si>
  <si>
    <t>TN13 3UL</t>
  </si>
  <si>
    <t>Weald of Kent Grammar School</t>
  </si>
  <si>
    <t>TN9 2JP</t>
  </si>
  <si>
    <t>The Westlands School</t>
  </si>
  <si>
    <t>ME10 1PF</t>
  </si>
  <si>
    <t>Wilmington Academy</t>
  </si>
  <si>
    <t>Wilmington</t>
  </si>
  <si>
    <t>DA2 7DR</t>
  </si>
  <si>
    <t>Wilmington Grammar School for Boys</t>
  </si>
  <si>
    <t>DA2 7DA</t>
  </si>
  <si>
    <t>Wilmington Grammar School for Girls</t>
  </si>
  <si>
    <t>DA2 7BB</t>
  </si>
  <si>
    <t>Wrotham School</t>
  </si>
  <si>
    <t>TN15 7RD</t>
  </si>
  <si>
    <t>Wye School</t>
  </si>
  <si>
    <t>Wye</t>
  </si>
  <si>
    <t>TN25 5EJ</t>
  </si>
  <si>
    <t>The Ashbrook Centre</t>
  </si>
  <si>
    <t>CT9 1RP</t>
  </si>
  <si>
    <t>Bower Grove School</t>
  </si>
  <si>
    <t>ME16 8NL</t>
  </si>
  <si>
    <t>Brewood Secondary School</t>
  </si>
  <si>
    <t>CT14 9TR</t>
  </si>
  <si>
    <t>Broomhill Bank School</t>
  </si>
  <si>
    <t>TN3 0TB</t>
  </si>
  <si>
    <t>Caldecott Foundation School</t>
  </si>
  <si>
    <t>TN25 6PW</t>
  </si>
  <si>
    <t>Esland School</t>
  </si>
  <si>
    <t>ME13 7UD</t>
  </si>
  <si>
    <t>Fairlight Glen Independent Special School</t>
  </si>
  <si>
    <t>CT6 5QQ</t>
  </si>
  <si>
    <t>Ferndearle</t>
  </si>
  <si>
    <t>CT19 5HH</t>
  </si>
  <si>
    <t>Five Acre Wood School</t>
  </si>
  <si>
    <t>The Foreland School</t>
  </si>
  <si>
    <t>CT10 3NX</t>
  </si>
  <si>
    <t>Foxwood School</t>
  </si>
  <si>
    <t>CT21 5QJ</t>
  </si>
  <si>
    <t>Furness School</t>
  </si>
  <si>
    <t>BR8 7RP</t>
  </si>
  <si>
    <t>Goldwyn School</t>
  </si>
  <si>
    <t>TN23 3BT</t>
  </si>
  <si>
    <t>Grange Park School</t>
  </si>
  <si>
    <t>Great Oaks Small School</t>
  </si>
  <si>
    <t>CT12 5DL</t>
  </si>
  <si>
    <t>Harbour School</t>
  </si>
  <si>
    <t>CT17 9PS</t>
  </si>
  <si>
    <t>Heath Farm School</t>
  </si>
  <si>
    <t>TN27 0AX</t>
  </si>
  <si>
    <t>Helen Allison School</t>
  </si>
  <si>
    <t>DA13 0EW</t>
  </si>
  <si>
    <t>Highview School</t>
  </si>
  <si>
    <t>CT19 5DJ</t>
  </si>
  <si>
    <t>Hope View School</t>
  </si>
  <si>
    <t>CT4 8EG</t>
  </si>
  <si>
    <t>Hythe House Education</t>
  </si>
  <si>
    <t>Sheerness</t>
  </si>
  <si>
    <t>ME12 2AP</t>
  </si>
  <si>
    <t>Ifield School</t>
  </si>
  <si>
    <t>DA12 5JT</t>
  </si>
  <si>
    <t>Isp School (Kent)</t>
  </si>
  <si>
    <t>ME10 3EG</t>
  </si>
  <si>
    <t>Laleham Gap School</t>
  </si>
  <si>
    <t>CT10 1TJ</t>
  </si>
  <si>
    <t>Learning Opportunities Centre Secondary</t>
  </si>
  <si>
    <t>CT14 8DW</t>
  </si>
  <si>
    <t>Meadowfield School</t>
  </si>
  <si>
    <t>TN4 0RJ</t>
  </si>
  <si>
    <t>Milestone Academy</t>
  </si>
  <si>
    <t>DA3 8JZ</t>
  </si>
  <si>
    <t>The New School at West Heath</t>
  </si>
  <si>
    <t>TN13 1SR</t>
  </si>
  <si>
    <t>Oakley School</t>
  </si>
  <si>
    <t>TN2 4NE</t>
  </si>
  <si>
    <t>The Old Priory School</t>
  </si>
  <si>
    <t>CT11 9PG</t>
  </si>
  <si>
    <t>The Orchard School</t>
  </si>
  <si>
    <t>CT1 3QQ</t>
  </si>
  <si>
    <t>Pier View Academy</t>
  </si>
  <si>
    <t>DA12 2AX</t>
  </si>
  <si>
    <t>Portal House School</t>
  </si>
  <si>
    <t>CT15 6SS</t>
  </si>
  <si>
    <t>The Quest School</t>
  </si>
  <si>
    <t>Paddock Wood</t>
  </si>
  <si>
    <t>TN12 6PY</t>
  </si>
  <si>
    <t>Ridge View School</t>
  </si>
  <si>
    <t>TN10 4PT</t>
  </si>
  <si>
    <t>Ripplevale School</t>
  </si>
  <si>
    <t>CT14 8JG</t>
  </si>
  <si>
    <t>Rowhill School</t>
  </si>
  <si>
    <t>DA3 7PW</t>
  </si>
  <si>
    <t>Royal School for Deaf Children Margate</t>
  </si>
  <si>
    <t>CT9 1NB</t>
  </si>
  <si>
    <t>St Anthony's School</t>
  </si>
  <si>
    <t>CT9 3RA</t>
  </si>
  <si>
    <t>CT1 3JJ</t>
  </si>
  <si>
    <t>Sallygate School</t>
  </si>
  <si>
    <t>CT17 0RX</t>
  </si>
  <si>
    <t>Seameadows</t>
  </si>
  <si>
    <t>CT9 2QJ</t>
  </si>
  <si>
    <t>Small Haven School</t>
  </si>
  <si>
    <t>CT12 6PT</t>
  </si>
  <si>
    <t>Stone Bay School</t>
  </si>
  <si>
    <t>CT10 1EB</t>
  </si>
  <si>
    <t>Valence School</t>
  </si>
  <si>
    <t>TN16 1QN</t>
  </si>
  <si>
    <t>The Wyvern School (Buxford)</t>
  </si>
  <si>
    <t>TN23 4ER</t>
  </si>
  <si>
    <t>Bishop of Rochester Academy</t>
  </si>
  <si>
    <t>Chatham</t>
  </si>
  <si>
    <t>ME4 5JB</t>
  </si>
  <si>
    <t>Brompton Academy</t>
  </si>
  <si>
    <t>ME7 5HT</t>
  </si>
  <si>
    <t>Chatham Grammar School for Boys</t>
  </si>
  <si>
    <t>ME4 6JB</t>
  </si>
  <si>
    <t>Chatham Grammar School for Girls</t>
  </si>
  <si>
    <t>ME5 7EH</t>
  </si>
  <si>
    <t>Fort Pitt Grammar School</t>
  </si>
  <si>
    <t>ME4 6TJ</t>
  </si>
  <si>
    <t>ME5 0LP</t>
  </si>
  <si>
    <t>The Howard School</t>
  </si>
  <si>
    <t>ME8 0BX</t>
  </si>
  <si>
    <t>The Hundred of Hoo Academy</t>
  </si>
  <si>
    <t>ME3 9HH</t>
  </si>
  <si>
    <t>King's School, Rochester</t>
  </si>
  <si>
    <t>ME1 1TE</t>
  </si>
  <si>
    <t>Rainham Mark Grammar School</t>
  </si>
  <si>
    <t>ME8 7AJ</t>
  </si>
  <si>
    <t>Rainham School for Girls</t>
  </si>
  <si>
    <t>The Robert Napier School</t>
  </si>
  <si>
    <t>ME7 2LX</t>
  </si>
  <si>
    <t>The Rochester Grammar School</t>
  </si>
  <si>
    <t>ME1 3BY</t>
  </si>
  <si>
    <t>Rochester Independent College</t>
  </si>
  <si>
    <t>ME1 1XF</t>
  </si>
  <si>
    <t>St John Fisher Catholic Comprehensive School</t>
  </si>
  <si>
    <t>ME4 6SG</t>
  </si>
  <si>
    <t>Sir Joseph Williamson's Mathematical School</t>
  </si>
  <si>
    <t>ME1 3EL</t>
  </si>
  <si>
    <t>Strood Academy</t>
  </si>
  <si>
    <t>Strood</t>
  </si>
  <si>
    <t>ME2 2SX</t>
  </si>
  <si>
    <t>The Thomas Aveling School</t>
  </si>
  <si>
    <t>ME1 2UW</t>
  </si>
  <si>
    <t>Walderslade Girls' School</t>
  </si>
  <si>
    <t>ME5 0LE</t>
  </si>
  <si>
    <t>Abbey Court Community Special School</t>
  </si>
  <si>
    <t>ME2 3SP</t>
  </si>
  <si>
    <t>Blue Skies School</t>
  </si>
  <si>
    <t>ME4 6DQ</t>
  </si>
  <si>
    <t>Bradfields School</t>
  </si>
  <si>
    <t>ME5 0LB</t>
  </si>
  <si>
    <t>INSPIRE Free Special School</t>
  </si>
  <si>
    <t>Rivermead School</t>
  </si>
  <si>
    <t>ME7 1UG</t>
  </si>
  <si>
    <t>ME1 1BG</t>
  </si>
  <si>
    <t>Abrar Academy</t>
  </si>
  <si>
    <t>Preston</t>
  </si>
  <si>
    <t>PR1 1NA</t>
  </si>
  <si>
    <t>Academy@Worden</t>
  </si>
  <si>
    <t>Leyland</t>
  </si>
  <si>
    <t>PR25 1QX</t>
  </si>
  <si>
    <t>Accrington Academy</t>
  </si>
  <si>
    <t>Accrington</t>
  </si>
  <si>
    <t>BB5 4FF</t>
  </si>
  <si>
    <t>Accrington St Christopher's Church of England High School</t>
  </si>
  <si>
    <t>BB5 4AY</t>
  </si>
  <si>
    <t>Albany Academy</t>
  </si>
  <si>
    <t>Chorley</t>
  </si>
  <si>
    <t>PR7 3AY</t>
  </si>
  <si>
    <t>Alder Grange Community and Technology School</t>
  </si>
  <si>
    <t>Rossendale</t>
  </si>
  <si>
    <t>BB4 8HW</t>
  </si>
  <si>
    <t>All Hallows Catholic High School</t>
  </si>
  <si>
    <t>PR1 0LN</t>
  </si>
  <si>
    <t>All Saints' Roman Catholic High School, Rossendale</t>
  </si>
  <si>
    <t>BB4 6SJ</t>
  </si>
  <si>
    <t>The Alternative School</t>
  </si>
  <si>
    <t>Barnoldswick</t>
  </si>
  <si>
    <t>BB18 5DW</t>
  </si>
  <si>
    <t>Archbishop Temple School, A Church of England Specialist College</t>
  </si>
  <si>
    <t>PR2 8RA</t>
  </si>
  <si>
    <t>ArnoldKEQMS(AKS)</t>
  </si>
  <si>
    <t>Lytham St Annes</t>
  </si>
  <si>
    <t>FY8 1DT</t>
  </si>
  <si>
    <t>Ar-Rahmah Academy</t>
  </si>
  <si>
    <t>PR6 0PJ</t>
  </si>
  <si>
    <t>Ashton Community Science College</t>
  </si>
  <si>
    <t>PR2 1SL</t>
  </si>
  <si>
    <t>Bacup and Rawtenstall Grammar School</t>
  </si>
  <si>
    <t>BB4 7BJ</t>
  </si>
  <si>
    <t>Baines School</t>
  </si>
  <si>
    <t>Poulton-le-Fylde</t>
  </si>
  <si>
    <t>FY6 8BE</t>
  </si>
  <si>
    <t>Balshaw's Church of England High School</t>
  </si>
  <si>
    <t>PR25 3AH</t>
  </si>
  <si>
    <t>Bishop Rawstorne Church of England Academy</t>
  </si>
  <si>
    <t>PR26 9HH</t>
  </si>
  <si>
    <t>Blessed Trinity RC College</t>
  </si>
  <si>
    <t>Burnley</t>
  </si>
  <si>
    <t>BB10 3AA</t>
  </si>
  <si>
    <t>Bowland High</t>
  </si>
  <si>
    <t>Clitheroe</t>
  </si>
  <si>
    <t>BB7 4QS</t>
  </si>
  <si>
    <t>Broughton High School</t>
  </si>
  <si>
    <t>PR3 5JJ</t>
  </si>
  <si>
    <t>Brownedge St Mary's Catholic High School</t>
  </si>
  <si>
    <t>PR5 6PB</t>
  </si>
  <si>
    <t>Burnley High School</t>
  </si>
  <si>
    <t>BB12 6TG</t>
  </si>
  <si>
    <t>Burscough Priory Science College</t>
  </si>
  <si>
    <t>Ormskirk</t>
  </si>
  <si>
    <t>L40 7RZ</t>
  </si>
  <si>
    <t>Cardinal Allen Catholic High School, Fleetwood</t>
  </si>
  <si>
    <t>Fleetwood</t>
  </si>
  <si>
    <t>FY7 8AY</t>
  </si>
  <si>
    <t>Carnforth High School</t>
  </si>
  <si>
    <t>Carnforth</t>
  </si>
  <si>
    <t>LA5 9LS</t>
  </si>
  <si>
    <t>Carr Hill High School and Sixth Form Centre</t>
  </si>
  <si>
    <t>PR4 2ST</t>
  </si>
  <si>
    <t>Central Lancaster High School</t>
  </si>
  <si>
    <t>LA1 3LS</t>
  </si>
  <si>
    <t>Christ The King Catholic Maths and Computing College</t>
  </si>
  <si>
    <t>PR1 4LX</t>
  </si>
  <si>
    <t>Clitheroe Royal Grammar School</t>
  </si>
  <si>
    <t>BB7 2DJ</t>
  </si>
  <si>
    <t>Colne Park High School</t>
  </si>
  <si>
    <t>Colne</t>
  </si>
  <si>
    <t>BB8 7DP</t>
  </si>
  <si>
    <t>Colne Primet Academy</t>
  </si>
  <si>
    <t>BB8 8JF</t>
  </si>
  <si>
    <t>Corpus Christi Catholic High School</t>
  </si>
  <si>
    <t>PR2 8QY</t>
  </si>
  <si>
    <t>Fearns Community Sports College</t>
  </si>
  <si>
    <t>Bacup</t>
  </si>
  <si>
    <t>OL13 0TG</t>
  </si>
  <si>
    <t>Fleetwood High School</t>
  </si>
  <si>
    <t>FY7 8HE</t>
  </si>
  <si>
    <t>Focus School - Hornby Campus</t>
  </si>
  <si>
    <t>LA2 8LH</t>
  </si>
  <si>
    <t>Fulwood Academy</t>
  </si>
  <si>
    <t>PR2 9YR</t>
  </si>
  <si>
    <t>Garstang Community Academy</t>
  </si>
  <si>
    <t>PR3 1YE</t>
  </si>
  <si>
    <t>Ghausia Girls' High School</t>
  </si>
  <si>
    <t>Nelson</t>
  </si>
  <si>
    <t>BB9 7EN</t>
  </si>
  <si>
    <t>Glenburn Sports College</t>
  </si>
  <si>
    <t>Skelmersdale</t>
  </si>
  <si>
    <t>WN8 6JB</t>
  </si>
  <si>
    <t>Hameldon Community College</t>
  </si>
  <si>
    <t>BB11 5BT</t>
  </si>
  <si>
    <t>Haslingden High School and Sixth Form</t>
  </si>
  <si>
    <t>BB4 4EY</t>
  </si>
  <si>
    <t>Heathland Private School</t>
  </si>
  <si>
    <t>BB5 2AN</t>
  </si>
  <si>
    <t>Heysham High School Sports College</t>
  </si>
  <si>
    <t>Morecambe</t>
  </si>
  <si>
    <t>LA3 1HS</t>
  </si>
  <si>
    <t>Hodgson Academy</t>
  </si>
  <si>
    <t>FY6 7EU</t>
  </si>
  <si>
    <t>The Hollins Technology College</t>
  </si>
  <si>
    <t>BB5 2QY</t>
  </si>
  <si>
    <t>Holy Cross Catholic High School, A Sports and Science College</t>
  </si>
  <si>
    <t>PR7 3LS</t>
  </si>
  <si>
    <t>Hutton Church of England Grammar School</t>
  </si>
  <si>
    <t>PR4 5SN</t>
  </si>
  <si>
    <t>Jamea Al Kauthar</t>
  </si>
  <si>
    <t>LA1 5AJ</t>
  </si>
  <si>
    <t>The Kingsfold Christian School</t>
  </si>
  <si>
    <t>PR4 6AA</t>
  </si>
  <si>
    <t>Kirkham Grammar School</t>
  </si>
  <si>
    <t>PR4 2BH</t>
  </si>
  <si>
    <t>Lancaster Girls' Grammar School</t>
  </si>
  <si>
    <t>LA1 1SF</t>
  </si>
  <si>
    <t>Lancaster Royal Grammar School</t>
  </si>
  <si>
    <t>LA1 3EF</t>
  </si>
  <si>
    <t>Lathom High School : A Technology College</t>
  </si>
  <si>
    <t>WN8 6JN</t>
  </si>
  <si>
    <t>Leyland St Mary's Catholic High School</t>
  </si>
  <si>
    <t>PR25 1BS</t>
  </si>
  <si>
    <t>Longridge High School A Maths and Computing College</t>
  </si>
  <si>
    <t>PR3 3AR</t>
  </si>
  <si>
    <t>Lostock Hall Academy Trust</t>
  </si>
  <si>
    <t>PR5 5UR</t>
  </si>
  <si>
    <t>Lytham St Annes Technology and Performing Arts College</t>
  </si>
  <si>
    <t>FY8 4DG</t>
  </si>
  <si>
    <t>Maharishi Free School</t>
  </si>
  <si>
    <t>L40 6JJ</t>
  </si>
  <si>
    <t>Marsden Heights Community College</t>
  </si>
  <si>
    <t>BB9 0PR</t>
  </si>
  <si>
    <t>Millfield Science &amp; Performing Arts College</t>
  </si>
  <si>
    <t>Thornton-Cleveleys</t>
  </si>
  <si>
    <t>FY5 5DG</t>
  </si>
  <si>
    <t>Moor Park High School and Sixth Form</t>
  </si>
  <si>
    <t>PR1 6DT</t>
  </si>
  <si>
    <t>Moorland School Limited</t>
  </si>
  <si>
    <t>BB7 2JA</t>
  </si>
  <si>
    <t>Morecambe Community High School</t>
  </si>
  <si>
    <t>LA4 5BG</t>
  </si>
  <si>
    <t>Mount Carmel Roman Catholic High School, Hyndburn</t>
  </si>
  <si>
    <t>BB5 0LU</t>
  </si>
  <si>
    <t>Norden High School and Sports College</t>
  </si>
  <si>
    <t>Blackburn</t>
  </si>
  <si>
    <t>BB1 4ED</t>
  </si>
  <si>
    <t>Oakhill College</t>
  </si>
  <si>
    <t>BB7 9AF</t>
  </si>
  <si>
    <t>Ormskirk School</t>
  </si>
  <si>
    <t>L39 2AT</t>
  </si>
  <si>
    <t>Our Lady Queen of Peace Catholic Engineering College</t>
  </si>
  <si>
    <t>WN8 6JW</t>
  </si>
  <si>
    <t>Our Lady's Catholic College</t>
  </si>
  <si>
    <t>LA1 2RX</t>
  </si>
  <si>
    <t>Our Lady's Catholic High School</t>
  </si>
  <si>
    <t>PR2 3SQ</t>
  </si>
  <si>
    <t>PR7 1LL</t>
  </si>
  <si>
    <t>Pendle Vale College</t>
  </si>
  <si>
    <t>BB9 8LF</t>
  </si>
  <si>
    <t>Penwortham Girls' High School</t>
  </si>
  <si>
    <t>PR1 0SR</t>
  </si>
  <si>
    <t>Penwortham Priory Academy</t>
  </si>
  <si>
    <t>PR1 0JE</t>
  </si>
  <si>
    <t>Preston Muslim Girls High School</t>
  </si>
  <si>
    <t>PR1 6QQ</t>
  </si>
  <si>
    <t>Rhyddings Business and Enterprise School</t>
  </si>
  <si>
    <t>BB5 3EA</t>
  </si>
  <si>
    <t>Ribblesdale High School</t>
  </si>
  <si>
    <t>BB7 1EJ</t>
  </si>
  <si>
    <t>Ripley St Thomas Church of England Academy</t>
  </si>
  <si>
    <t>LA1 4RS</t>
  </si>
  <si>
    <t>Rivington Park Independent School</t>
  </si>
  <si>
    <t>Horwich</t>
  </si>
  <si>
    <t>BL6 7RX</t>
  </si>
  <si>
    <t>Rossall School</t>
  </si>
  <si>
    <t>FY7 8JW</t>
  </si>
  <si>
    <t>Saint Aidan's Church of England Technology College</t>
  </si>
  <si>
    <t>FY6 0NP</t>
  </si>
  <si>
    <t>The St Anne's College Grammar School</t>
  </si>
  <si>
    <t>FY8 1HN</t>
  </si>
  <si>
    <t>St Augustine's Roman Catholic High School, Billington</t>
  </si>
  <si>
    <t>BB7 9JA</t>
  </si>
  <si>
    <t>St Bede's Catholic High School</t>
  </si>
  <si>
    <t>L39 4TA</t>
  </si>
  <si>
    <t>FY8 4JL</t>
  </si>
  <si>
    <t>St Cecilia's RC High School</t>
  </si>
  <si>
    <t>PR3 2XA</t>
  </si>
  <si>
    <t>St John Fisher and Thomas More Roman Catholic High School, Colne</t>
  </si>
  <si>
    <t>BB8 8JT</t>
  </si>
  <si>
    <t>PR7 1RS</t>
  </si>
  <si>
    <t>Scarisbrick Hall School</t>
  </si>
  <si>
    <t>L40 9RQ</t>
  </si>
  <si>
    <t>Shuttleworth College</t>
  </si>
  <si>
    <t>BB12 8ST</t>
  </si>
  <si>
    <t>Sir John Thursby Community College</t>
  </si>
  <si>
    <t>BB10 2AT</t>
  </si>
  <si>
    <t>Skerton Community High School</t>
  </si>
  <si>
    <t>LA1 2BL</t>
  </si>
  <si>
    <t>Southlands High School</t>
  </si>
  <si>
    <t>PR7 2NJ</t>
  </si>
  <si>
    <t>Stonyhurst College</t>
  </si>
  <si>
    <t>BB7 9PZ</t>
  </si>
  <si>
    <t>Tarleton Academy</t>
  </si>
  <si>
    <t>PR4 6AQ</t>
  </si>
  <si>
    <t>BB11 3EN</t>
  </si>
  <si>
    <t>Up Holland High School</t>
  </si>
  <si>
    <t>WN5 7AL</t>
  </si>
  <si>
    <t>Visions Learning Trust UTC</t>
  </si>
  <si>
    <t>BB11 1RA</t>
  </si>
  <si>
    <t>Walton le Dale Arts College and High School</t>
  </si>
  <si>
    <t>PR5 6RN</t>
  </si>
  <si>
    <t>Wellfield High School</t>
  </si>
  <si>
    <t>PR25 2TP</t>
  </si>
  <si>
    <t>West Craven High School</t>
  </si>
  <si>
    <t>BB18 5TB</t>
  </si>
  <si>
    <t>Whitworth Community High School</t>
  </si>
  <si>
    <t>OL12 8TS</t>
  </si>
  <si>
    <t>Belmont School</t>
  </si>
  <si>
    <t>BB4 6RX</t>
  </si>
  <si>
    <t>The Birches</t>
  </si>
  <si>
    <t>Bleasdale School</t>
  </si>
  <si>
    <t>LA5 0RG</t>
  </si>
  <si>
    <t>Bracken School</t>
  </si>
  <si>
    <t>Rawtenstall</t>
  </si>
  <si>
    <t>BB4 6HR</t>
  </si>
  <si>
    <t>The Brambles</t>
  </si>
  <si>
    <t>PR26 7TB</t>
  </si>
  <si>
    <t>Broadclough Lodge</t>
  </si>
  <si>
    <t>OL13 8DF</t>
  </si>
  <si>
    <t>Broadfield Specialist School</t>
  </si>
  <si>
    <t>BB5 3BE</t>
  </si>
  <si>
    <t>FY6 7HE</t>
  </si>
  <si>
    <t>Chorley Astley Park School</t>
  </si>
  <si>
    <t>PR7 1JZ</t>
  </si>
  <si>
    <t>The Coppice School</t>
  </si>
  <si>
    <t>PR5 6GY</t>
  </si>
  <si>
    <t>Crookhey Hall School</t>
  </si>
  <si>
    <t>LA2 0HA</t>
  </si>
  <si>
    <t>PR5 6EP</t>
  </si>
  <si>
    <t>Great Arley School</t>
  </si>
  <si>
    <t>FY5 4HH</t>
  </si>
  <si>
    <t>Hillside Specialist School for Autism Spectrum Disorder, Commincation and Interaction</t>
  </si>
  <si>
    <t>PR3 3XB</t>
  </si>
  <si>
    <t>Hope High School</t>
  </si>
  <si>
    <t>WN8 9DP</t>
  </si>
  <si>
    <t>Kirkham Pear Tree School</t>
  </si>
  <si>
    <t>PR4 2HA</t>
  </si>
  <si>
    <t>Learn 4 Life School</t>
  </si>
  <si>
    <t>WN8 9AL</t>
  </si>
  <si>
    <t>Lostock Hall Moor Hey School</t>
  </si>
  <si>
    <t>PR5 5SS</t>
  </si>
  <si>
    <t>The Loyne Specialist School</t>
  </si>
  <si>
    <t>LA1 2PZ</t>
  </si>
  <si>
    <t>PR7 3HN</t>
  </si>
  <si>
    <t>Moorbrook School</t>
  </si>
  <si>
    <t>PR2 3DB</t>
  </si>
  <si>
    <t>Moorlands View School</t>
  </si>
  <si>
    <t>BB11 5PQ</t>
  </si>
  <si>
    <t>Morecambe Road School</t>
  </si>
  <si>
    <t>LA3 3AB</t>
  </si>
  <si>
    <t>Oliver House School</t>
  </si>
  <si>
    <t>PR7 1XA</t>
  </si>
  <si>
    <t>Pendle Community High School &amp; College</t>
  </si>
  <si>
    <t>Pontville School</t>
  </si>
  <si>
    <t>L39 4TW</t>
  </si>
  <si>
    <t>Red Rose School</t>
  </si>
  <si>
    <t>FY8 2NQ</t>
  </si>
  <si>
    <t>Ridgewood Community High School</t>
  </si>
  <si>
    <t>The Rose School</t>
  </si>
  <si>
    <t>BB11 4DT</t>
  </si>
  <si>
    <t>Roselyn House School</t>
  </si>
  <si>
    <t>PR25 4SE</t>
  </si>
  <si>
    <t>Rossendale School</t>
  </si>
  <si>
    <t>BL0 0RT</t>
  </si>
  <si>
    <t>Sir Tom Finney Community High School</t>
  </si>
  <si>
    <t>PR1 6AA</t>
  </si>
  <si>
    <t>Thornton-Cleveleys Red Marsh School</t>
  </si>
  <si>
    <t>Tor View School</t>
  </si>
  <si>
    <t>BB4 6LR</t>
  </si>
  <si>
    <t>Waterloo Lodge School</t>
  </si>
  <si>
    <t>PR6 7AX</t>
  </si>
  <si>
    <t>Wennington Hall School</t>
  </si>
  <si>
    <t>LA2 8NS</t>
  </si>
  <si>
    <t>West Lancashire Community High School</t>
  </si>
  <si>
    <t>WN8 8EH</t>
  </si>
  <si>
    <t>Al Islah Girls' High School</t>
  </si>
  <si>
    <t>BB1 1TF</t>
  </si>
  <si>
    <t>Blackburn Central High School</t>
  </si>
  <si>
    <t>BB2 3HJ</t>
  </si>
  <si>
    <t>Darwen Aldridge Community Academy</t>
  </si>
  <si>
    <t>Darwen</t>
  </si>
  <si>
    <t>BB3 3HD</t>
  </si>
  <si>
    <t>Darwen Aldridge Enterprise Studio</t>
  </si>
  <si>
    <t>Darwen Vale High School</t>
  </si>
  <si>
    <t>BB3 0AL</t>
  </si>
  <si>
    <t>Islamiyah School</t>
  </si>
  <si>
    <t>BB1 5NQ</t>
  </si>
  <si>
    <t>Jamiatul-Ilm Wal-Huda UK School</t>
  </si>
  <si>
    <t>BB1 5JT</t>
  </si>
  <si>
    <t>Markazul Uloom</t>
  </si>
  <si>
    <t>BB2 3NY</t>
  </si>
  <si>
    <t>Our Lady and St John Catholic College</t>
  </si>
  <si>
    <t>BB1 1PY</t>
  </si>
  <si>
    <t>Pleckgate High School Mathematics and Computing College</t>
  </si>
  <si>
    <t>BB1 8QA</t>
  </si>
  <si>
    <t>BB2 6DF</t>
  </si>
  <si>
    <t>St Bede's Roman Catholic High School, Blackburn</t>
  </si>
  <si>
    <t>BB2 4SR</t>
  </si>
  <si>
    <t>St Wilfrid's Church of England Academy</t>
  </si>
  <si>
    <t>BB2 2JR</t>
  </si>
  <si>
    <t>Tauheedul Islam Boys' High School</t>
  </si>
  <si>
    <t>BB1 5PE</t>
  </si>
  <si>
    <t>Tauheedul Islam Girls High School</t>
  </si>
  <si>
    <t>BB2 7AD</t>
  </si>
  <si>
    <t>Westholme School</t>
  </si>
  <si>
    <t>BB2 6QU</t>
  </si>
  <si>
    <t>Witton Park High School</t>
  </si>
  <si>
    <t>BB2 6TD</t>
  </si>
  <si>
    <t>Crosshill Special School</t>
  </si>
  <si>
    <t>Eden BESD Free School</t>
  </si>
  <si>
    <t>BB2 4NW</t>
  </si>
  <si>
    <t>BB1 2PW</t>
  </si>
  <si>
    <t>Bispham High School - An Arts College</t>
  </si>
  <si>
    <t>FY2 0NH</t>
  </si>
  <si>
    <t>Blackpool Aspire Academy</t>
  </si>
  <si>
    <t>Collegiate High School</t>
  </si>
  <si>
    <t>FY3 7LS</t>
  </si>
  <si>
    <t>Highfield Humanities College</t>
  </si>
  <si>
    <t>FY4 3JZ</t>
  </si>
  <si>
    <t>Montgomery High School - A Language College and Full Service School</t>
  </si>
  <si>
    <t>FY2 0AZ</t>
  </si>
  <si>
    <t>Palatine Community Sports College</t>
  </si>
  <si>
    <t>FY4 2AR</t>
  </si>
  <si>
    <t>St George's School A Church of England Business &amp; Enterprise College</t>
  </si>
  <si>
    <t>FY4 4PH</t>
  </si>
  <si>
    <t>FY3 7EQ</t>
  </si>
  <si>
    <t>South Shore Academy</t>
  </si>
  <si>
    <t>Unity Academy Blackpool</t>
  </si>
  <si>
    <t>FY2 0TS</t>
  </si>
  <si>
    <t>Highfurlong School</t>
  </si>
  <si>
    <t>FY3 7LR</t>
  </si>
  <si>
    <t>Park Community Academy</t>
  </si>
  <si>
    <t>FY3 9HF</t>
  </si>
  <si>
    <t>Alderman White School and Language College</t>
  </si>
  <si>
    <t>NG9 3DU</t>
  </si>
  <si>
    <t>All Saints RC Comprehensive School</t>
  </si>
  <si>
    <t>NG19 6BW</t>
  </si>
  <si>
    <t>Arnold Hill Academy</t>
  </si>
  <si>
    <t>NG5 6NZ</t>
  </si>
  <si>
    <t>Ashfield Comprehensive School</t>
  </si>
  <si>
    <t>NG17 8HP</t>
  </si>
  <si>
    <t>The Becket School</t>
  </si>
  <si>
    <t>West Bridgford</t>
  </si>
  <si>
    <t>NG2 7QY</t>
  </si>
  <si>
    <t>The Bramcote School</t>
  </si>
  <si>
    <t>NG9 3GD</t>
  </si>
  <si>
    <t>The Brunts Academy</t>
  </si>
  <si>
    <t>NG18 2AT</t>
  </si>
  <si>
    <t>Carlton Academy</t>
  </si>
  <si>
    <t>NG4 3SH</t>
  </si>
  <si>
    <t>Carlton le Willows Academy</t>
  </si>
  <si>
    <t>NG4 4AA</t>
  </si>
  <si>
    <t>Chilwell School</t>
  </si>
  <si>
    <t>NG9 5AL</t>
  </si>
  <si>
    <t>Christ The King Voluntary Academy</t>
  </si>
  <si>
    <t>NG5 7JZ</t>
  </si>
  <si>
    <t>Colonel Frank Seely Comprehensive School</t>
  </si>
  <si>
    <t>NG14 6JZ</t>
  </si>
  <si>
    <t>Dagfa School Nottingham</t>
  </si>
  <si>
    <t>NG9 2FU</t>
  </si>
  <si>
    <t>The Dukeries Academy</t>
  </si>
  <si>
    <t>Newark</t>
  </si>
  <si>
    <t>NG22 9TD</t>
  </si>
  <si>
    <t>East Leake Academy</t>
  </si>
  <si>
    <t>LE12 6QN</t>
  </si>
  <si>
    <t>Eastwood Comprehensive School</t>
  </si>
  <si>
    <t>NG16 3EA</t>
  </si>
  <si>
    <t>The Elizabethan Academy</t>
  </si>
  <si>
    <t>Retford</t>
  </si>
  <si>
    <t>DN22 7PY</t>
  </si>
  <si>
    <t>Garibaldi College</t>
  </si>
  <si>
    <t>NG19 0JX</t>
  </si>
  <si>
    <t>George Spencer Academy and Technology College</t>
  </si>
  <si>
    <t>NG9 7EW</t>
  </si>
  <si>
    <t>Hall Park Academy</t>
  </si>
  <si>
    <t>Holgate Academy</t>
  </si>
  <si>
    <t>NG15 6PX</t>
  </si>
  <si>
    <t>Joseph Whitaker School</t>
  </si>
  <si>
    <t>NG21 0AG</t>
  </si>
  <si>
    <t>Jubilee House Christian School</t>
  </si>
  <si>
    <t>Newthorpe</t>
  </si>
  <si>
    <t>NG16 2EZ</t>
  </si>
  <si>
    <t>The Kimberley School</t>
  </si>
  <si>
    <t>NG16 2NJ</t>
  </si>
  <si>
    <t>Kirkby College</t>
  </si>
  <si>
    <t>NG17 7DH</t>
  </si>
  <si>
    <t>Lammas School</t>
  </si>
  <si>
    <t>Sutton-in-Ashfield</t>
  </si>
  <si>
    <t>NG17 2AD</t>
  </si>
  <si>
    <t>Magnus Church of England Academy</t>
  </si>
  <si>
    <t>NG24 4AB</t>
  </si>
  <si>
    <t>Magnus CofE School</t>
  </si>
  <si>
    <t>The Manor Academy</t>
  </si>
  <si>
    <t>NG19 8QA</t>
  </si>
  <si>
    <t>Meden School</t>
  </si>
  <si>
    <t>NG20 0QN</t>
  </si>
  <si>
    <t>Minster School</t>
  </si>
  <si>
    <t>Southwell</t>
  </si>
  <si>
    <t>NG25 0LG</t>
  </si>
  <si>
    <t>The National CofE Academy</t>
  </si>
  <si>
    <t>NG15 7DB</t>
  </si>
  <si>
    <t>The Newark Academy</t>
  </si>
  <si>
    <t>NG24 3AL</t>
  </si>
  <si>
    <t>Orchard School</t>
  </si>
  <si>
    <t>DN22 0DJ</t>
  </si>
  <si>
    <t>Outwood Academy Portland</t>
  </si>
  <si>
    <t>Worksop</t>
  </si>
  <si>
    <t>S80 2SF</t>
  </si>
  <si>
    <t>Outwood Academy Valley</t>
  </si>
  <si>
    <t>S81 7EN</t>
  </si>
  <si>
    <t>Quarrydale School</t>
  </si>
  <si>
    <t>NG17 2DU</t>
  </si>
  <si>
    <t>Queen Elizabeth's Academy</t>
  </si>
  <si>
    <t>NG19 7AP</t>
  </si>
  <si>
    <t>Redhill Academy</t>
  </si>
  <si>
    <t>NG5 8GX</t>
  </si>
  <si>
    <t>Retford Oaks Academy</t>
  </si>
  <si>
    <t>DN22 7NJ</t>
  </si>
  <si>
    <t>Rushcliffe School</t>
  </si>
  <si>
    <t>NG2 7BW</t>
  </si>
  <si>
    <t>Samworth Church Academy</t>
  </si>
  <si>
    <t>NG18 2DY</t>
  </si>
  <si>
    <t>Selston High School</t>
  </si>
  <si>
    <t>NG16 6BW</t>
  </si>
  <si>
    <t>Serlby Park Academy</t>
  </si>
  <si>
    <t>DN11 8EF</t>
  </si>
  <si>
    <t>Sherwood E-ACT Academy</t>
  </si>
  <si>
    <t>NG4 4HX</t>
  </si>
  <si>
    <t>South Nottinghamshire Academy</t>
  </si>
  <si>
    <t>NG12 2FQ</t>
  </si>
  <si>
    <t>The South Wolds Academy &amp; Sixth Form</t>
  </si>
  <si>
    <t>NG12 5FF</t>
  </si>
  <si>
    <t>Sutton Community Academy</t>
  </si>
  <si>
    <t>NG17 1EE</t>
  </si>
  <si>
    <t>Toot Hill School</t>
  </si>
  <si>
    <t>NG13 8BL</t>
  </si>
  <si>
    <t>Tuxford Academy</t>
  </si>
  <si>
    <t>NG22 0JH</t>
  </si>
  <si>
    <t>Vision Studio School</t>
  </si>
  <si>
    <t>NG19 7BB</t>
  </si>
  <si>
    <t>The West Bridgford School</t>
  </si>
  <si>
    <t>NG2 7FA</t>
  </si>
  <si>
    <t>Worksop College</t>
  </si>
  <si>
    <t>S80 3AP</t>
  </si>
  <si>
    <t>Ash Lea School</t>
  </si>
  <si>
    <t>NG12 3PA</t>
  </si>
  <si>
    <t>The Beech Academy</t>
  </si>
  <si>
    <t>NG19 6DX</t>
  </si>
  <si>
    <t>Beech Hill School</t>
  </si>
  <si>
    <t>Blue Mountain Education</t>
  </si>
  <si>
    <t>Cossall</t>
  </si>
  <si>
    <t>NG16 2SD</t>
  </si>
  <si>
    <t>Bracken Hill School</t>
  </si>
  <si>
    <t>NG17 7HZ</t>
  </si>
  <si>
    <t>Carlton Digby School</t>
  </si>
  <si>
    <t>NG3 6DS</t>
  </si>
  <si>
    <t>Dawn House School</t>
  </si>
  <si>
    <t>NG21 0DQ</t>
  </si>
  <si>
    <t>Derrymount School</t>
  </si>
  <si>
    <t>NG5 8HN</t>
  </si>
  <si>
    <t>Education &amp; Youth Services Ltd</t>
  </si>
  <si>
    <t>NG24 4UT</t>
  </si>
  <si>
    <t>Fountaindale School</t>
  </si>
  <si>
    <t>NG18 5BA</t>
  </si>
  <si>
    <t>Foxwood Academy</t>
  </si>
  <si>
    <t>NG9 3GF</t>
  </si>
  <si>
    <t>Hill Farm</t>
  </si>
  <si>
    <t>Kettering</t>
  </si>
  <si>
    <t>Newark Orchard School</t>
  </si>
  <si>
    <t>NG24 1JR</t>
  </si>
  <si>
    <t>R.E.A.L Independent Schools</t>
  </si>
  <si>
    <t>Blidworth</t>
  </si>
  <si>
    <t>NG21 0PN</t>
  </si>
  <si>
    <t>Wings School Notts</t>
  </si>
  <si>
    <t>NG22 8NB</t>
  </si>
  <si>
    <t>Yeoman Park School</t>
  </si>
  <si>
    <t>NG19 8PS</t>
  </si>
  <si>
    <t>Big Wood School</t>
  </si>
  <si>
    <t>NG5 9PJ</t>
  </si>
  <si>
    <t>Bluecoat Academy</t>
  </si>
  <si>
    <t>NG8 5GY</t>
  </si>
  <si>
    <t>The Bluecoat Beechdale Academy</t>
  </si>
  <si>
    <t>NG8 3GP</t>
  </si>
  <si>
    <t>The Bulwell Academy</t>
  </si>
  <si>
    <t>NG6 8HG</t>
  </si>
  <si>
    <t>Djanogly City Academy</t>
  </si>
  <si>
    <t>NG7 7AR</t>
  </si>
  <si>
    <t>Ellis Guilford School and Sports College</t>
  </si>
  <si>
    <t>NG6 0HT</t>
  </si>
  <si>
    <t>Farnborough School Technology College</t>
  </si>
  <si>
    <t>NG11 8JW</t>
  </si>
  <si>
    <t>Fernwood School</t>
  </si>
  <si>
    <t>NG8 2FT</t>
  </si>
  <si>
    <t>Hadden Park High School</t>
  </si>
  <si>
    <t>Hollygirt School</t>
  </si>
  <si>
    <t>NG3 4GF</t>
  </si>
  <si>
    <t>Jamia Al-Hudaa Residential College</t>
  </si>
  <si>
    <t>NG3 5TT</t>
  </si>
  <si>
    <t>Nottingham Academy</t>
  </si>
  <si>
    <t>NG3 7EB</t>
  </si>
  <si>
    <t>The Nottingham Emmanuel School</t>
  </si>
  <si>
    <t>NG2 7YF</t>
  </si>
  <si>
    <t>Nottingham Free School</t>
  </si>
  <si>
    <t>NG5 1DG</t>
  </si>
  <si>
    <t>Nottingham Girls' Academy</t>
  </si>
  <si>
    <t>NG8 3LD</t>
  </si>
  <si>
    <t>Nottingham Girls' High School GDST</t>
  </si>
  <si>
    <t>NG1 4JB</t>
  </si>
  <si>
    <t>Nottingham High School</t>
  </si>
  <si>
    <t>NG7 4ED</t>
  </si>
  <si>
    <t>Nottingham University Academy of Science and Technology</t>
  </si>
  <si>
    <t>NG7 2PL</t>
  </si>
  <si>
    <t>Nottingham University Samworth Academy</t>
  </si>
  <si>
    <t>NG8 4HY</t>
  </si>
  <si>
    <t>TLG - Nottingham</t>
  </si>
  <si>
    <t>NG7 2NR</t>
  </si>
  <si>
    <t>Top Valley Academy</t>
  </si>
  <si>
    <t>NG5 9AZ</t>
  </si>
  <si>
    <t>The Trinity Catholic School</t>
  </si>
  <si>
    <t>NG8 3EZ</t>
  </si>
  <si>
    <t>Nethergate School</t>
  </si>
  <si>
    <t>NG11 8HX</t>
  </si>
  <si>
    <t>Oak Field School and Specialist Sports College</t>
  </si>
  <si>
    <t>NG8 3HW</t>
  </si>
  <si>
    <t>Rosehill School</t>
  </si>
  <si>
    <t>NG3 2FE</t>
  </si>
  <si>
    <t>Sutherland House School</t>
  </si>
  <si>
    <t>NG3 7AP</t>
  </si>
  <si>
    <t>Westbury School</t>
  </si>
  <si>
    <t>NG8 3BT</t>
  </si>
  <si>
    <t>Adcote School for Girls</t>
  </si>
  <si>
    <t>Shrewsbury</t>
  </si>
  <si>
    <t>SY4 2JY</t>
  </si>
  <si>
    <t>Bedstone College</t>
  </si>
  <si>
    <t>Bucknell</t>
  </si>
  <si>
    <t>SY7 0BG</t>
  </si>
  <si>
    <t>Belvidere School</t>
  </si>
  <si>
    <t>SY2 5LA</t>
  </si>
  <si>
    <t>Bridgnorth Endowed School</t>
  </si>
  <si>
    <t>Bridgnorth</t>
  </si>
  <si>
    <t>WV16 4ER</t>
  </si>
  <si>
    <t>Church Stretton School</t>
  </si>
  <si>
    <t>Church Stretton</t>
  </si>
  <si>
    <t>SY6 6EX</t>
  </si>
  <si>
    <t>The Community College, Bishop's Castle</t>
  </si>
  <si>
    <t>Bishops Castle</t>
  </si>
  <si>
    <t>SY9 5AY</t>
  </si>
  <si>
    <t>Concord College</t>
  </si>
  <si>
    <t>SY5 7PF</t>
  </si>
  <si>
    <t>The Corbet School Technology College</t>
  </si>
  <si>
    <t>SY4 2AX</t>
  </si>
  <si>
    <t>Ellesmere</t>
  </si>
  <si>
    <t>SY12 9AB</t>
  </si>
  <si>
    <t>SY1 3LP</t>
  </si>
  <si>
    <t>The Grove School</t>
  </si>
  <si>
    <t>Market Drayton</t>
  </si>
  <si>
    <t>TF9 1HF</t>
  </si>
  <si>
    <t>Idsall School</t>
  </si>
  <si>
    <t>Shifnal</t>
  </si>
  <si>
    <t>TF11 8PD</t>
  </si>
  <si>
    <t>The Lacon Childe School</t>
  </si>
  <si>
    <t>DY14 8PE</t>
  </si>
  <si>
    <t>Lakelands Academy</t>
  </si>
  <si>
    <t>SY12 0EA</t>
  </si>
  <si>
    <t>Ludlow Church of England School</t>
  </si>
  <si>
    <t>Ludlow</t>
  </si>
  <si>
    <t>SY8 1GJ</t>
  </si>
  <si>
    <t>The Marches School</t>
  </si>
  <si>
    <t>Oswestry</t>
  </si>
  <si>
    <t>SY11 2AR</t>
  </si>
  <si>
    <t>Mary Webb School and Science College</t>
  </si>
  <si>
    <t>SY5 0TG</t>
  </si>
  <si>
    <t>Meole Brace School Science College</t>
  </si>
  <si>
    <t>SY3 9DW</t>
  </si>
  <si>
    <t>Moreton Hall School</t>
  </si>
  <si>
    <t>SY11 3EW</t>
  </si>
  <si>
    <t>Oldbury Wells School</t>
  </si>
  <si>
    <t>WV16 5JD</t>
  </si>
  <si>
    <t>Oswestry School</t>
  </si>
  <si>
    <t>SY11 2TL</t>
  </si>
  <si>
    <t>The Priory School, A Business and Enterprise College</t>
  </si>
  <si>
    <t>SY3 9EE</t>
  </si>
  <si>
    <t>St Martins School (3-16 Learning Community)</t>
  </si>
  <si>
    <t>SY10 7BD</t>
  </si>
  <si>
    <t>Shrewsbury High School</t>
  </si>
  <si>
    <t>SY1 1TN</t>
  </si>
  <si>
    <t>Shrewsbury School</t>
  </si>
  <si>
    <t>SY3 7BA</t>
  </si>
  <si>
    <t>Sir John Talbot's Technology College</t>
  </si>
  <si>
    <t>SY13 2BY</t>
  </si>
  <si>
    <t>Sundorne School and Sports College</t>
  </si>
  <si>
    <t>SY1 4LL</t>
  </si>
  <si>
    <t>The Thomas Adams School, Wem</t>
  </si>
  <si>
    <t>SY4 5UB</t>
  </si>
  <si>
    <t>William Brookes School</t>
  </si>
  <si>
    <t>Much Wenlock</t>
  </si>
  <si>
    <t>TF13 6NB</t>
  </si>
  <si>
    <t>Access School</t>
  </si>
  <si>
    <t>SY4 3EW</t>
  </si>
  <si>
    <t>Amberleigh Residential Therapeutic School</t>
  </si>
  <si>
    <t>Telford</t>
  </si>
  <si>
    <t>TF2 9NZ</t>
  </si>
  <si>
    <t>Cruckton Hall School</t>
  </si>
  <si>
    <t>SY5 8PR</t>
  </si>
  <si>
    <t>Da Capo School</t>
  </si>
  <si>
    <t>SY5 0HJ</t>
  </si>
  <si>
    <t>The Evolution Centre</t>
  </si>
  <si>
    <t>SY3 8EQ</t>
  </si>
  <si>
    <t>Flying High</t>
  </si>
  <si>
    <t>SY3 8BT</t>
  </si>
  <si>
    <t>Higford School</t>
  </si>
  <si>
    <t>TF11 9ET</t>
  </si>
  <si>
    <t>Physis Heathgates Academy</t>
  </si>
  <si>
    <t>SY13 2AJ</t>
  </si>
  <si>
    <t>Severndale</t>
  </si>
  <si>
    <t>SY2 5SL</t>
  </si>
  <si>
    <t>Smallbrook School</t>
  </si>
  <si>
    <t>SY13 1BX</t>
  </si>
  <si>
    <t>SY4 5PJ</t>
  </si>
  <si>
    <t>Young Options College</t>
  </si>
  <si>
    <t>TF11 8SD</t>
  </si>
  <si>
    <t>Abraham Darby Academy</t>
  </si>
  <si>
    <t>TF7 5HX</t>
  </si>
  <si>
    <t>Adams' Grammar School</t>
  </si>
  <si>
    <t>Newport</t>
  </si>
  <si>
    <t>TF10 7BD</t>
  </si>
  <si>
    <t>Blessed Robert Johnson Catholic College</t>
  </si>
  <si>
    <t>TF1 3DY</t>
  </si>
  <si>
    <t>The Burton Borough School</t>
  </si>
  <si>
    <t>TF10 7DS</t>
  </si>
  <si>
    <t>Charlton School</t>
  </si>
  <si>
    <t>TF1 3LE</t>
  </si>
  <si>
    <t>Ercall Wood Technology College</t>
  </si>
  <si>
    <t>TF1 2DT</t>
  </si>
  <si>
    <t>Hadley Learning Community - Secondary Phase</t>
  </si>
  <si>
    <t>TF1 5NU</t>
  </si>
  <si>
    <t>Lakeside Academy</t>
  </si>
  <si>
    <t>TF3 1FA</t>
  </si>
  <si>
    <t>Madeley Academy</t>
  </si>
  <si>
    <t>TF7 5FB</t>
  </si>
  <si>
    <t>Newport Girls' High School</t>
  </si>
  <si>
    <t>TF10 7HL</t>
  </si>
  <si>
    <t>TF4 3JS</t>
  </si>
  <si>
    <t>Sutherland Business and Enterprise College</t>
  </si>
  <si>
    <t>TF2 7JR</t>
  </si>
  <si>
    <t>Thomas Telford School</t>
  </si>
  <si>
    <t>TF3 4NW</t>
  </si>
  <si>
    <t>Wrekin College</t>
  </si>
  <si>
    <t>TF1 3BH</t>
  </si>
  <si>
    <t>Wrockwardine Wood Arts Academy</t>
  </si>
  <si>
    <t>TF2 6JZ</t>
  </si>
  <si>
    <t>The Bridge at HLC</t>
  </si>
  <si>
    <t>Castle Homes Upper Forge</t>
  </si>
  <si>
    <t>Mount Gilbert School</t>
  </si>
  <si>
    <t>TF4 3PP</t>
  </si>
  <si>
    <t>Overley Hall School</t>
  </si>
  <si>
    <t>TF6 5HE</t>
  </si>
  <si>
    <t>Southall School</t>
  </si>
  <si>
    <t>TF4 3PX</t>
  </si>
  <si>
    <t>Alderley Edge School for Girls</t>
  </si>
  <si>
    <t>Alderley Edge</t>
  </si>
  <si>
    <t>SK9 7QE</t>
  </si>
  <si>
    <t>All Hallows Catholic College</t>
  </si>
  <si>
    <t>Macclesfield</t>
  </si>
  <si>
    <t>SK11 8LB</t>
  </si>
  <si>
    <t>Alsager School</t>
  </si>
  <si>
    <t>ST7 2HR</t>
  </si>
  <si>
    <t>Beech Hall School</t>
  </si>
  <si>
    <t>SK10 2EG</t>
  </si>
  <si>
    <t>Brine Leas School</t>
  </si>
  <si>
    <t>Nantwich</t>
  </si>
  <si>
    <t>CW5 7DY</t>
  </si>
  <si>
    <t>Congleton High School</t>
  </si>
  <si>
    <t>CW12 4NS</t>
  </si>
  <si>
    <t>Eaton Bank Academy</t>
  </si>
  <si>
    <t>CW12 1NT</t>
  </si>
  <si>
    <t>The Fallibroome Academy</t>
  </si>
  <si>
    <t>SK10 4AF</t>
  </si>
  <si>
    <t>Holmes Chapel Comprehensive School</t>
  </si>
  <si>
    <t>CW4 7DX</t>
  </si>
  <si>
    <t>Kings Grove School</t>
  </si>
  <si>
    <t>CW2 7NQ</t>
  </si>
  <si>
    <t>The King's School In Macclesfield</t>
  </si>
  <si>
    <t>SK10 1DA</t>
  </si>
  <si>
    <t>Knutsford Academy</t>
  </si>
  <si>
    <t>Knutsford</t>
  </si>
  <si>
    <t>WA16 0EA</t>
  </si>
  <si>
    <t>Knutsford Academy The Studio</t>
  </si>
  <si>
    <t>The Macclesfield Academy</t>
  </si>
  <si>
    <t>SK11 8JR</t>
  </si>
  <si>
    <t>Malbank School and Sixth Form College</t>
  </si>
  <si>
    <t>CW5 5HD</t>
  </si>
  <si>
    <t>Middlewich High School</t>
  </si>
  <si>
    <t>Middlewich</t>
  </si>
  <si>
    <t>CW10 9BU</t>
  </si>
  <si>
    <t>Poynton High School</t>
  </si>
  <si>
    <t>SK12 1PU</t>
  </si>
  <si>
    <t>Ruskin Sports College - A Community High School</t>
  </si>
  <si>
    <t>CW2 7JT</t>
  </si>
  <si>
    <t>St Thomas More Catholic High School, A Specialist School for Maths &amp; ICT</t>
  </si>
  <si>
    <t>CW2 8AE</t>
  </si>
  <si>
    <t>Sandbach High School and Sixth Form College</t>
  </si>
  <si>
    <t>Sandbach</t>
  </si>
  <si>
    <t>CW11 3NT</t>
  </si>
  <si>
    <t>Sandbach School</t>
  </si>
  <si>
    <t>CW11 3NS</t>
  </si>
  <si>
    <t>Shavington High School</t>
  </si>
  <si>
    <t>CW2 5DH</t>
  </si>
  <si>
    <t>Sir William Stanier Community School</t>
  </si>
  <si>
    <t>CW1 4EB</t>
  </si>
  <si>
    <t>Tytherington High School</t>
  </si>
  <si>
    <t>SK10 2EE</t>
  </si>
  <si>
    <t>Wilmslow High School</t>
  </si>
  <si>
    <t>Wilmslow</t>
  </si>
  <si>
    <t>SK9 1LZ</t>
  </si>
  <si>
    <t>Adelaide School</t>
  </si>
  <si>
    <t>CW1 3DT</t>
  </si>
  <si>
    <t>David Lewis School</t>
  </si>
  <si>
    <t>SK9 7UD</t>
  </si>
  <si>
    <t>CW12 2AH</t>
  </si>
  <si>
    <t>Park Lane School</t>
  </si>
  <si>
    <t>St John's Wood Community School</t>
  </si>
  <si>
    <t>WA16 8PA</t>
  </si>
  <si>
    <t>CW1 5HS</t>
  </si>
  <si>
    <t>Abbey Gate College</t>
  </si>
  <si>
    <t>Chester</t>
  </si>
  <si>
    <t>CH3 6EN</t>
  </si>
  <si>
    <t>Bishop Heber High School</t>
  </si>
  <si>
    <t>Malpas</t>
  </si>
  <si>
    <t>SY14 8JD</t>
  </si>
  <si>
    <t>The Bishops' Blue Coat Church of England High School</t>
  </si>
  <si>
    <t>CH3 5XF</t>
  </si>
  <si>
    <t>Blacon High School, A Specialist Sports College</t>
  </si>
  <si>
    <t>CH1 5JH</t>
  </si>
  <si>
    <t>Building Young Peoples Potential</t>
  </si>
  <si>
    <t>Blacon</t>
  </si>
  <si>
    <t>CH1 5NF</t>
  </si>
  <si>
    <t>The Catholic High School, Chester A Specialist Science College</t>
  </si>
  <si>
    <t>CH4 7HS</t>
  </si>
  <si>
    <t>Christleton High School</t>
  </si>
  <si>
    <t>CH3 7AD</t>
  </si>
  <si>
    <t>The County High School Leftwich</t>
  </si>
  <si>
    <t>Northwich</t>
  </si>
  <si>
    <t>CW9 8EZ</t>
  </si>
  <si>
    <t>Cransley School</t>
  </si>
  <si>
    <t>CW9 6HN</t>
  </si>
  <si>
    <t>Ellesmere Port Catholic High School</t>
  </si>
  <si>
    <t>Ellesmere Port</t>
  </si>
  <si>
    <t>CH65 7AQ</t>
  </si>
  <si>
    <t>CW8 1LU</t>
  </si>
  <si>
    <t>Greater Grace School of Christian Education</t>
  </si>
  <si>
    <t>CH2 4BE</t>
  </si>
  <si>
    <t>The Hammond</t>
  </si>
  <si>
    <t>CH2 4ES</t>
  </si>
  <si>
    <t>Hartford Church of England High School</t>
  </si>
  <si>
    <t>CW8 1LH</t>
  </si>
  <si>
    <t>Helsby High School</t>
  </si>
  <si>
    <t>Frodsham</t>
  </si>
  <si>
    <t>WA6 0HY</t>
  </si>
  <si>
    <t>CH4 7QL</t>
  </si>
  <si>
    <t>Neston High School</t>
  </si>
  <si>
    <t>Neston</t>
  </si>
  <si>
    <t>CH64 9NH</t>
  </si>
  <si>
    <t>Queen's Park High School</t>
  </si>
  <si>
    <t>CH4 7AE</t>
  </si>
  <si>
    <t>The Queen's School</t>
  </si>
  <si>
    <t>CH1 2NN</t>
  </si>
  <si>
    <t>St Nicholas Catholic High School</t>
  </si>
  <si>
    <t>CW8 1JW</t>
  </si>
  <si>
    <t>Tarporley High School and Sixth Form College</t>
  </si>
  <si>
    <t>Tarporley</t>
  </si>
  <si>
    <t>CW6 0BL</t>
  </si>
  <si>
    <t>University of Chester Academy Northwich</t>
  </si>
  <si>
    <t>CW9 7DT</t>
  </si>
  <si>
    <t>University of Chester CE Academy</t>
  </si>
  <si>
    <t>CH65 6EA</t>
  </si>
  <si>
    <t>Upton-by-Chester High School</t>
  </si>
  <si>
    <t>CH2 1NN</t>
  </si>
  <si>
    <t>Weaverham High School</t>
  </si>
  <si>
    <t>CW8 3HT</t>
  </si>
  <si>
    <t>The Whitby High School</t>
  </si>
  <si>
    <t>CH66 2NU</t>
  </si>
  <si>
    <t>The Winsford Academy</t>
  </si>
  <si>
    <t>Winsford</t>
  </si>
  <si>
    <t>CW7 2BT</t>
  </si>
  <si>
    <t>Archers Brook Sebd Residential School</t>
  </si>
  <si>
    <t>CH66 2NA</t>
  </si>
  <si>
    <t>Cloughwood Academy</t>
  </si>
  <si>
    <t>CW8 1NU</t>
  </si>
  <si>
    <t>Dee Banks School</t>
  </si>
  <si>
    <t>CH3 5UX</t>
  </si>
  <si>
    <t>Dorin Park School &amp; Specialist SEN College</t>
  </si>
  <si>
    <t>CH2 1HD</t>
  </si>
  <si>
    <t>Greenbank School</t>
  </si>
  <si>
    <t>CW8 1LD</t>
  </si>
  <si>
    <t>Hebden Green Community School</t>
  </si>
  <si>
    <t>CW7 4EJ</t>
  </si>
  <si>
    <t>iMap Centre</t>
  </si>
  <si>
    <t>CW8 2EH</t>
  </si>
  <si>
    <t>CW7 1NU</t>
  </si>
  <si>
    <t>The Russett School</t>
  </si>
  <si>
    <t>CW8 3BW</t>
  </si>
  <si>
    <t>Bodmin College</t>
  </si>
  <si>
    <t>Bodmin</t>
  </si>
  <si>
    <t>PL31 1DD</t>
  </si>
  <si>
    <t>Brannel School</t>
  </si>
  <si>
    <t>St Austell</t>
  </si>
  <si>
    <t>PL26 7RN</t>
  </si>
  <si>
    <t>Budehaven Community School</t>
  </si>
  <si>
    <t>Bude</t>
  </si>
  <si>
    <t>EX23 8DQ</t>
  </si>
  <si>
    <t>Callington Community College</t>
  </si>
  <si>
    <t>Callington</t>
  </si>
  <si>
    <t>PL17 7DR</t>
  </si>
  <si>
    <t>Camborne Science and International Academy</t>
  </si>
  <si>
    <t>Camborne</t>
  </si>
  <si>
    <t>TR14 7PP</t>
  </si>
  <si>
    <t>Cape Cornwall School</t>
  </si>
  <si>
    <t>Penzance</t>
  </si>
  <si>
    <t>TR19 7JX</t>
  </si>
  <si>
    <t>Falmouth School</t>
  </si>
  <si>
    <t>Falmouth</t>
  </si>
  <si>
    <t>TR11 4LH</t>
  </si>
  <si>
    <t>Fowey Community College</t>
  </si>
  <si>
    <t>Fowey</t>
  </si>
  <si>
    <t>PL23 1HE</t>
  </si>
  <si>
    <t>Fowey River Academy</t>
  </si>
  <si>
    <t>Gems Bolitho School</t>
  </si>
  <si>
    <t>TR18 4JR</t>
  </si>
  <si>
    <t>Hayle Community School</t>
  </si>
  <si>
    <t>Hayle</t>
  </si>
  <si>
    <t>TR27 4DN</t>
  </si>
  <si>
    <t>Helston Community College</t>
  </si>
  <si>
    <t>Helston</t>
  </si>
  <si>
    <t>TR13 8NR</t>
  </si>
  <si>
    <t>Humphry Davy School</t>
  </si>
  <si>
    <t>TR18 2TG</t>
  </si>
  <si>
    <t>Launceston College</t>
  </si>
  <si>
    <t>Launceston</t>
  </si>
  <si>
    <t>PL15 9JR</t>
  </si>
  <si>
    <t>Liskeard School and Community College</t>
  </si>
  <si>
    <t>Liskeard</t>
  </si>
  <si>
    <t>PL14 3EA</t>
  </si>
  <si>
    <t>Looe Community Academy</t>
  </si>
  <si>
    <t>Looe</t>
  </si>
  <si>
    <t>PL13 1NQ</t>
  </si>
  <si>
    <t>Mounts Bay Academy</t>
  </si>
  <si>
    <t>TR18 3JT</t>
  </si>
  <si>
    <t>Mullion School</t>
  </si>
  <si>
    <t>TR12 7EB</t>
  </si>
  <si>
    <t>Newquay Tretherras</t>
  </si>
  <si>
    <t>Newquay</t>
  </si>
  <si>
    <t>TR7 3BH</t>
  </si>
  <si>
    <t>Penair School</t>
  </si>
  <si>
    <t>Truro</t>
  </si>
  <si>
    <t>TR1 1TN</t>
  </si>
  <si>
    <t>Penrice Academy</t>
  </si>
  <si>
    <t>PL25 3NR</t>
  </si>
  <si>
    <t>Penryn College</t>
  </si>
  <si>
    <t>Penryn</t>
  </si>
  <si>
    <t>TR10 8PZ</t>
  </si>
  <si>
    <t>Poltair School</t>
  </si>
  <si>
    <t>PL25 4BZ</t>
  </si>
  <si>
    <t>Pool Academy</t>
  </si>
  <si>
    <t>Redruth</t>
  </si>
  <si>
    <t>TR15 3PZ</t>
  </si>
  <si>
    <t>Redruth School</t>
  </si>
  <si>
    <t>TR15 1TA</t>
  </si>
  <si>
    <t>Richard Lander School</t>
  </si>
  <si>
    <t>TR3 6LT</t>
  </si>
  <si>
    <t>The Roseland Community College</t>
  </si>
  <si>
    <t>TR2 5SE</t>
  </si>
  <si>
    <t>St Ives School</t>
  </si>
  <si>
    <t>TR26 2BB</t>
  </si>
  <si>
    <t>St Ives School, A Technology College</t>
  </si>
  <si>
    <t>St Joseph's School</t>
  </si>
  <si>
    <t>PL15 8HN</t>
  </si>
  <si>
    <t>St Michael's Catholic Secondary School</t>
  </si>
  <si>
    <t>TR14 7AD</t>
  </si>
  <si>
    <t>St Piran's School (Gb) Ltd</t>
  </si>
  <si>
    <t>TR27 4HY</t>
  </si>
  <si>
    <t>Saltash.net community school</t>
  </si>
  <si>
    <t>Saltash</t>
  </si>
  <si>
    <t>PL12 4AY</t>
  </si>
  <si>
    <t>Sir James Smith's Community School</t>
  </si>
  <si>
    <t>Camelford</t>
  </si>
  <si>
    <t>PL32 9UJ</t>
  </si>
  <si>
    <t>Torpoint Community College</t>
  </si>
  <si>
    <t>Torpoint</t>
  </si>
  <si>
    <t>PL11 2NH</t>
  </si>
  <si>
    <t>Treviglas Community College</t>
  </si>
  <si>
    <t>TR7 3JA</t>
  </si>
  <si>
    <t>Truro High School</t>
  </si>
  <si>
    <t>TR1 2HU</t>
  </si>
  <si>
    <t>Truro School</t>
  </si>
  <si>
    <t>TR1 1TH</t>
  </si>
  <si>
    <t>Wadebridge School</t>
  </si>
  <si>
    <t>Wadebridge</t>
  </si>
  <si>
    <t>PL27 6BU</t>
  </si>
  <si>
    <t>Curnow School</t>
  </si>
  <si>
    <t>TR15 1LU</t>
  </si>
  <si>
    <t>Doubletrees School</t>
  </si>
  <si>
    <t>Par</t>
  </si>
  <si>
    <t>PL24 2DS</t>
  </si>
  <si>
    <t>Nancealverne School</t>
  </si>
  <si>
    <t>TR20 8TP</t>
  </si>
  <si>
    <t>Pencalenick School</t>
  </si>
  <si>
    <t>TR1 1TE</t>
  </si>
  <si>
    <t>T Plus Centre (Taliesin Education)</t>
  </si>
  <si>
    <t>PL14 6DH</t>
  </si>
  <si>
    <t>Three Bridges</t>
  </si>
  <si>
    <t>TR4 8EG</t>
  </si>
  <si>
    <t>Whitstone Head School</t>
  </si>
  <si>
    <t>EX22 6TJ</t>
  </si>
  <si>
    <t>Appleby Grammar School</t>
  </si>
  <si>
    <t>Appleby-in-Westmorland</t>
  </si>
  <si>
    <t>CA16 6XU</t>
  </si>
  <si>
    <t>Austin Friars St Monica's</t>
  </si>
  <si>
    <t>Carlisle</t>
  </si>
  <si>
    <t>CA3 9PB</t>
  </si>
  <si>
    <t>Beacon Hill Community School</t>
  </si>
  <si>
    <t>Wigton</t>
  </si>
  <si>
    <t>CA7 3EZ</t>
  </si>
  <si>
    <t>Caldew School</t>
  </si>
  <si>
    <t>CA5 7NN</t>
  </si>
  <si>
    <t>Cartmel Priory CofE School</t>
  </si>
  <si>
    <t>Grange-over-Sands</t>
  </si>
  <si>
    <t>LA11 7SA</t>
  </si>
  <si>
    <t>Chetwynde School</t>
  </si>
  <si>
    <t>Barrow-in-Furness</t>
  </si>
  <si>
    <t>LA13 0NY</t>
  </si>
  <si>
    <t>Cockermouth School</t>
  </si>
  <si>
    <t>Cockermouth</t>
  </si>
  <si>
    <t>CA13 9HF</t>
  </si>
  <si>
    <t>Dallam School</t>
  </si>
  <si>
    <t>Milnthorpe</t>
  </si>
  <si>
    <t>LA7 7DD</t>
  </si>
  <si>
    <t>Dowdales School</t>
  </si>
  <si>
    <t>Dalton-in-Furness</t>
  </si>
  <si>
    <t>LA15 8AH</t>
  </si>
  <si>
    <t>Energy Coast UTC</t>
  </si>
  <si>
    <t>Workington</t>
  </si>
  <si>
    <t>CA14 4JW</t>
  </si>
  <si>
    <t>Furness Academy</t>
  </si>
  <si>
    <t>LA13 9BB</t>
  </si>
  <si>
    <t>John Ruskin School</t>
  </si>
  <si>
    <t>Coniston</t>
  </si>
  <si>
    <t>LA21 8EW</t>
  </si>
  <si>
    <t>Keswick School</t>
  </si>
  <si>
    <t>Keswick</t>
  </si>
  <si>
    <t>CA12 5QB</t>
  </si>
  <si>
    <t>Kirkbie Kendal School</t>
  </si>
  <si>
    <t>Kendal</t>
  </si>
  <si>
    <t>LA9 7EQ</t>
  </si>
  <si>
    <t>Kirkby Stephen Grammar School</t>
  </si>
  <si>
    <t>Kirkby Stephen</t>
  </si>
  <si>
    <t>CA17 4HA</t>
  </si>
  <si>
    <t>The Lakes School</t>
  </si>
  <si>
    <t>Windermere</t>
  </si>
  <si>
    <t>LA23 1HW</t>
  </si>
  <si>
    <t>Lime House School</t>
  </si>
  <si>
    <t>CA5 7BX</t>
  </si>
  <si>
    <t>Millom School</t>
  </si>
  <si>
    <t>Millom</t>
  </si>
  <si>
    <t>LA18 5AB</t>
  </si>
  <si>
    <t>The Nelson Thomlinson School</t>
  </si>
  <si>
    <t>CA7 9PX</t>
  </si>
  <si>
    <t>Netherhall School</t>
  </si>
  <si>
    <t>Maryport</t>
  </si>
  <si>
    <t>CA15 6NT</t>
  </si>
  <si>
    <t>Newman Catholic School</t>
  </si>
  <si>
    <t>CA1 1NA</t>
  </si>
  <si>
    <t>Penrith</t>
  </si>
  <si>
    <t>CA11 7EG</t>
  </si>
  <si>
    <t>Queen Elizabeth School</t>
  </si>
  <si>
    <t>Kirkby Lonsdale</t>
  </si>
  <si>
    <t>LA6 2HJ</t>
  </si>
  <si>
    <t>The Queen Katherine School</t>
  </si>
  <si>
    <t>LA9 6PJ</t>
  </si>
  <si>
    <t>Richard Rose Central Academy</t>
  </si>
  <si>
    <t>CA1 1LY</t>
  </si>
  <si>
    <t>Richard Rose Morton Academy</t>
  </si>
  <si>
    <t>CA2 6LB</t>
  </si>
  <si>
    <t>St Bees School</t>
  </si>
  <si>
    <t>St Bees</t>
  </si>
  <si>
    <t>CA27 0DS</t>
  </si>
  <si>
    <t>St Benedict's Catholic High School</t>
  </si>
  <si>
    <t>Whitehaven</t>
  </si>
  <si>
    <t>CA28 8UG</t>
  </si>
  <si>
    <t>St Bernard's Catholic High School</t>
  </si>
  <si>
    <t>LA13 9LE</t>
  </si>
  <si>
    <t>St Joseph's Catholic High School, Business and Enterprise College</t>
  </si>
  <si>
    <t>CA14 3EE</t>
  </si>
  <si>
    <t>Samuel King's School</t>
  </si>
  <si>
    <t>Alston</t>
  </si>
  <si>
    <t>CA9 3QU</t>
  </si>
  <si>
    <t>Sedbergh School</t>
  </si>
  <si>
    <t>Sedbergh</t>
  </si>
  <si>
    <t>LA10 5RY</t>
  </si>
  <si>
    <t>Settlebeck High School</t>
  </si>
  <si>
    <t>LA10 5AL</t>
  </si>
  <si>
    <t>Solway Community Technology College</t>
  </si>
  <si>
    <t>CA7 4DD</t>
  </si>
  <si>
    <t>Southfield Technology College</t>
  </si>
  <si>
    <t>CA14 5BH</t>
  </si>
  <si>
    <t>Stainburn School and Science College</t>
  </si>
  <si>
    <t>CA14 4EB</t>
  </si>
  <si>
    <t>CA1 1JB</t>
  </si>
  <si>
    <t>Ullswater Community College</t>
  </si>
  <si>
    <t>CA11 8NG</t>
  </si>
  <si>
    <t>Ulverston Victoria High School</t>
  </si>
  <si>
    <t>Ulverston</t>
  </si>
  <si>
    <t>LA12 0EB</t>
  </si>
  <si>
    <t>Walney School</t>
  </si>
  <si>
    <t>LA14 3JT</t>
  </si>
  <si>
    <t>West Lakes Academy</t>
  </si>
  <si>
    <t>Egremont</t>
  </si>
  <si>
    <t>CA22 2DQ</t>
  </si>
  <si>
    <t>The Whitehaven Academy</t>
  </si>
  <si>
    <t>Cumbria</t>
  </si>
  <si>
    <t>CA28 8TY</t>
  </si>
  <si>
    <t>Whitehaven School</t>
  </si>
  <si>
    <t>William Howard School</t>
  </si>
  <si>
    <t>Brampton</t>
  </si>
  <si>
    <t>CA8 1AR</t>
  </si>
  <si>
    <t>Windermere School &amp; Windermere Preparatory School</t>
  </si>
  <si>
    <t>LA23 1NW</t>
  </si>
  <si>
    <t>Eden Park Academy</t>
  </si>
  <si>
    <t>CA1 1JZ</t>
  </si>
  <si>
    <t>Education and Youth Services Ltd, Carlisle</t>
  </si>
  <si>
    <t>CA1 1EJ</t>
  </si>
  <si>
    <t>George Hastwell School</t>
  </si>
  <si>
    <t>LA14 3LW</t>
  </si>
  <si>
    <t>James Rennie School</t>
  </si>
  <si>
    <t>CA3 0BU</t>
  </si>
  <si>
    <t>Kirby Moor School</t>
  </si>
  <si>
    <t>CA8 2AB</t>
  </si>
  <si>
    <t>CA28 8TU</t>
  </si>
  <si>
    <t>Sandgate School</t>
  </si>
  <si>
    <t>LA9 6JG</t>
  </si>
  <si>
    <t>Sandside Lodge School</t>
  </si>
  <si>
    <t>LA12 9EF</t>
  </si>
  <si>
    <t>Underley Garden School</t>
  </si>
  <si>
    <t>LA6 2DZ</t>
  </si>
  <si>
    <t>Whinfell School</t>
  </si>
  <si>
    <t>LA9 5EZ</t>
  </si>
  <si>
    <t>Wings School</t>
  </si>
  <si>
    <t>LA7 7DN</t>
  </si>
  <si>
    <t>Witherslack Hall School</t>
  </si>
  <si>
    <t>LA11 6SD</t>
  </si>
  <si>
    <t>Al-Ashraf Secondary School for Girls</t>
  </si>
  <si>
    <t>Gloucester</t>
  </si>
  <si>
    <t>GL1 4AW</t>
  </si>
  <si>
    <t>All Saints' Academy, Cheltenham</t>
  </si>
  <si>
    <t>Cheltenham</t>
  </si>
  <si>
    <t>GL51 0WH</t>
  </si>
  <si>
    <t>Archway School</t>
  </si>
  <si>
    <t>Stroud</t>
  </si>
  <si>
    <t>GL5 4AX</t>
  </si>
  <si>
    <t>Balcarras School</t>
  </si>
  <si>
    <t>GL53 8QF</t>
  </si>
  <si>
    <t>Barnwood Park Arts College</t>
  </si>
  <si>
    <t>GL4 3QU</t>
  </si>
  <si>
    <t>Beaufort Community School</t>
  </si>
  <si>
    <t>GL4 0RT</t>
  </si>
  <si>
    <t>Beaufort Co-operative Academy</t>
  </si>
  <si>
    <t>Cheltenham Bournside School and Sixth Form Centre</t>
  </si>
  <si>
    <t>GL51 3EF</t>
  </si>
  <si>
    <t>Cheltenham College</t>
  </si>
  <si>
    <t>GL53 7LD</t>
  </si>
  <si>
    <t>The Cheltenham Ladies' College</t>
  </si>
  <si>
    <t>GL50 3EP</t>
  </si>
  <si>
    <t>Chipping Campden School</t>
  </si>
  <si>
    <t>Chipping Campden</t>
  </si>
  <si>
    <t>GL55 6HU</t>
  </si>
  <si>
    <t>Chosen Hill School</t>
  </si>
  <si>
    <t>GL3 2PL</t>
  </si>
  <si>
    <t>Churchdown School</t>
  </si>
  <si>
    <t>GL3 2RB</t>
  </si>
  <si>
    <t>Cirencester Deer Park School</t>
  </si>
  <si>
    <t>Cirencester</t>
  </si>
  <si>
    <t>GL7 1XB</t>
  </si>
  <si>
    <t>Cirencester Kingshill School</t>
  </si>
  <si>
    <t>GL7 1HS</t>
  </si>
  <si>
    <t>Cleeve School</t>
  </si>
  <si>
    <t>GL52 8AE</t>
  </si>
  <si>
    <t>The Cotswold Academy</t>
  </si>
  <si>
    <t>GL54 2BD</t>
  </si>
  <si>
    <t>The Crypt School</t>
  </si>
  <si>
    <t>GL2 5AE</t>
  </si>
  <si>
    <t>The Dean Academy</t>
  </si>
  <si>
    <t>Lydney</t>
  </si>
  <si>
    <t>GL15 5DZ</t>
  </si>
  <si>
    <t>Dean Close School</t>
  </si>
  <si>
    <t>GL51 6HE</t>
  </si>
  <si>
    <t>Dene Magna School</t>
  </si>
  <si>
    <t>Mitcheldean</t>
  </si>
  <si>
    <t>GL17 0DU</t>
  </si>
  <si>
    <t>Edward Jenner School</t>
  </si>
  <si>
    <t>GL1 2BH</t>
  </si>
  <si>
    <t>Farmor's School</t>
  </si>
  <si>
    <t>Fairford</t>
  </si>
  <si>
    <t>GL7 4JQ</t>
  </si>
  <si>
    <t>Focus School - Berkeley Campus</t>
  </si>
  <si>
    <t>Berkeley</t>
  </si>
  <si>
    <t>GL13 9RS</t>
  </si>
  <si>
    <t>Focus School - Gloucester Campus</t>
  </si>
  <si>
    <t>GL4 3DB</t>
  </si>
  <si>
    <t>Forest E-ACT Academy</t>
  </si>
  <si>
    <t>Cinderford</t>
  </si>
  <si>
    <t>GL14 2AZ</t>
  </si>
  <si>
    <t>Gloucester Academy</t>
  </si>
  <si>
    <t>GL4 6RN</t>
  </si>
  <si>
    <t>High School for Girls</t>
  </si>
  <si>
    <t>GL1 3JN</t>
  </si>
  <si>
    <t>Katharine Lady Berkeley's School</t>
  </si>
  <si>
    <t>Wotton-under-Edge</t>
  </si>
  <si>
    <t>GL12 8RB</t>
  </si>
  <si>
    <t>The King's School, Gloucester</t>
  </si>
  <si>
    <t>GL1 2BG</t>
  </si>
  <si>
    <t>Lakers School</t>
  </si>
  <si>
    <t>Coleford</t>
  </si>
  <si>
    <t>GL16 7QW</t>
  </si>
  <si>
    <t>Maidenhill School</t>
  </si>
  <si>
    <t>Stonehouse</t>
  </si>
  <si>
    <t>GL10 2HA</t>
  </si>
  <si>
    <t>Marling School</t>
  </si>
  <si>
    <t>GL5 4HE</t>
  </si>
  <si>
    <t>Millbrook Academy</t>
  </si>
  <si>
    <t>GL3 4QF</t>
  </si>
  <si>
    <t>Newent Community School and Sixth Form Centre</t>
  </si>
  <si>
    <t>Newent</t>
  </si>
  <si>
    <t>GL18 1QF</t>
  </si>
  <si>
    <t>Pate's Grammar School</t>
  </si>
  <si>
    <t>GL51 0HG</t>
  </si>
  <si>
    <t>Pittville School</t>
  </si>
  <si>
    <t>GL52 3JD</t>
  </si>
  <si>
    <t>Rednock School</t>
  </si>
  <si>
    <t>Dursley</t>
  </si>
  <si>
    <t>GL11 4BY</t>
  </si>
  <si>
    <t>Rendcomb College</t>
  </si>
  <si>
    <t>GL7 7HA</t>
  </si>
  <si>
    <t>Ribston Hall High School</t>
  </si>
  <si>
    <t>GL1 5LE</t>
  </si>
  <si>
    <t>GL53 8EY</t>
  </si>
  <si>
    <t>St Peter's Catholic High School and Sixth Form Centre</t>
  </si>
  <si>
    <t>GL4 0DD</t>
  </si>
  <si>
    <t>Severn Vale School</t>
  </si>
  <si>
    <t>GL2 4PR</t>
  </si>
  <si>
    <t>Sir Thomas Rich's School</t>
  </si>
  <si>
    <t>GL2 0LF</t>
  </si>
  <si>
    <t>Sir William Romney's School</t>
  </si>
  <si>
    <t>Tetbury</t>
  </si>
  <si>
    <t>GL8 8AE</t>
  </si>
  <si>
    <t>Stroud High School</t>
  </si>
  <si>
    <t>GL5 4HF</t>
  </si>
  <si>
    <t>Tewkesbury School</t>
  </si>
  <si>
    <t>GL20 8DF</t>
  </si>
  <si>
    <t>Thomas Keble School</t>
  </si>
  <si>
    <t>GL6 7DY</t>
  </si>
  <si>
    <t>Westonbirt School</t>
  </si>
  <si>
    <t>GL8 8QG</t>
  </si>
  <si>
    <t>Winchcombe School</t>
  </si>
  <si>
    <t>GL54 5LB</t>
  </si>
  <si>
    <t>Wycliffe College</t>
  </si>
  <si>
    <t>GL10 2JQ</t>
  </si>
  <si>
    <t>Wyedean School and 6th Form Centre</t>
  </si>
  <si>
    <t>Chepstow</t>
  </si>
  <si>
    <t>NP16 7AA</t>
  </si>
  <si>
    <t>Wynstones School</t>
  </si>
  <si>
    <t>GL4 0UF</t>
  </si>
  <si>
    <t>Alderman Knight School</t>
  </si>
  <si>
    <t>GL20 8JJ</t>
  </si>
  <si>
    <t>Althea Park Education Unit</t>
  </si>
  <si>
    <t>GL5 4AJ</t>
  </si>
  <si>
    <t>GL51 3AT</t>
  </si>
  <si>
    <t>Bettridge School</t>
  </si>
  <si>
    <t>Coln House School</t>
  </si>
  <si>
    <t>GL7 4DB</t>
  </si>
  <si>
    <t>Cotswold Chine School</t>
  </si>
  <si>
    <t>GL6 9AG</t>
  </si>
  <si>
    <t>Greenfield Academy</t>
  </si>
  <si>
    <t>GL11 5HD</t>
  </si>
  <si>
    <t>Heart of the Forest Community Special School</t>
  </si>
  <si>
    <t>GL16 7EJ</t>
  </si>
  <si>
    <t>The Marlowe School</t>
  </si>
  <si>
    <t>GL19 3BG</t>
  </si>
  <si>
    <t>The Milestone School</t>
  </si>
  <si>
    <t>GL2 9EU</t>
  </si>
  <si>
    <t>Paternoster School</t>
  </si>
  <si>
    <t>GL7 1JR</t>
  </si>
  <si>
    <t>Peak Academy</t>
  </si>
  <si>
    <t>St Rose's Special School</t>
  </si>
  <si>
    <t>GL5 4AP</t>
  </si>
  <si>
    <t>The Shrubberies School</t>
  </si>
  <si>
    <t>GL10 2DG</t>
  </si>
  <si>
    <t>Abbot's Hill School</t>
  </si>
  <si>
    <t>Hemel Hempstead</t>
  </si>
  <si>
    <t>HP3 8RP</t>
  </si>
  <si>
    <t>Adeyfield School</t>
  </si>
  <si>
    <t>HP2 4DE</t>
  </si>
  <si>
    <t>Aldenham School</t>
  </si>
  <si>
    <t>Borehamwood</t>
  </si>
  <si>
    <t>WD6 3AJ</t>
  </si>
  <si>
    <t>Ashlyns School</t>
  </si>
  <si>
    <t>Berkhamsted</t>
  </si>
  <si>
    <t>HP4 3AH</t>
  </si>
  <si>
    <t>The Astley Cooper School</t>
  </si>
  <si>
    <t>HP2 7HL</t>
  </si>
  <si>
    <t>Barclay School</t>
  </si>
  <si>
    <t>Stevenage</t>
  </si>
  <si>
    <t>SG1 3RB</t>
  </si>
  <si>
    <t>Barnwell School</t>
  </si>
  <si>
    <t>SG2 9SW</t>
  </si>
  <si>
    <t>Beaumont School</t>
  </si>
  <si>
    <t>St Albans</t>
  </si>
  <si>
    <t>AL4 0XB</t>
  </si>
  <si>
    <t>Berkhamsted School</t>
  </si>
  <si>
    <t>HP4 2DJ</t>
  </si>
  <si>
    <t>Birchwood High School</t>
  </si>
  <si>
    <t>CM23 5BD</t>
  </si>
  <si>
    <t>Bishop's Hatfield Girls' School</t>
  </si>
  <si>
    <t>Hatfield</t>
  </si>
  <si>
    <t>AL10 8NL</t>
  </si>
  <si>
    <t>Bishop's Stortford College</t>
  </si>
  <si>
    <t>CM23 2PJ</t>
  </si>
  <si>
    <t>The Bishop's Stortford High School</t>
  </si>
  <si>
    <t>CM23 3LU</t>
  </si>
  <si>
    <t>The Broxbourne School</t>
  </si>
  <si>
    <t>Broxbourne</t>
  </si>
  <si>
    <t>EN10 7DD</t>
  </si>
  <si>
    <t>The Bushey Academy</t>
  </si>
  <si>
    <t>Bushey</t>
  </si>
  <si>
    <t>WD23 3AA</t>
  </si>
  <si>
    <t>Bushey Meads School</t>
  </si>
  <si>
    <t>WD23 4PA</t>
  </si>
  <si>
    <t>HP1 3DW</t>
  </si>
  <si>
    <t>Chancellor's School</t>
  </si>
  <si>
    <t>AL9 7BN</t>
  </si>
  <si>
    <t>The Chauncy School</t>
  </si>
  <si>
    <t>Ware</t>
  </si>
  <si>
    <t>SG12 0DP</t>
  </si>
  <si>
    <t>Cheshunt School</t>
  </si>
  <si>
    <t>Waltham Cross</t>
  </si>
  <si>
    <t>EN8 9LY</t>
  </si>
  <si>
    <t>The Da Vinci Studio School of Creative Enterprise</t>
  </si>
  <si>
    <t>Letchworth Garden City</t>
  </si>
  <si>
    <t>SG6 3NX</t>
  </si>
  <si>
    <t>The Da Vinci Studio School of Science and Engineering</t>
  </si>
  <si>
    <t>SG1 1LA</t>
  </si>
  <si>
    <t>Dame Alice Owen's School</t>
  </si>
  <si>
    <t>EN6 2DU</t>
  </si>
  <si>
    <t>Egerton-Rothesay School</t>
  </si>
  <si>
    <t>HP4 3UJ</t>
  </si>
  <si>
    <t>The Elstree UTC</t>
  </si>
  <si>
    <t>WD6 1WD</t>
  </si>
  <si>
    <t>Fearnhill School</t>
  </si>
  <si>
    <t>Letchworth</t>
  </si>
  <si>
    <t>SG6 4BA</t>
  </si>
  <si>
    <t>Francis Combe Academy</t>
  </si>
  <si>
    <t>Watford</t>
  </si>
  <si>
    <t>WD25 7HW</t>
  </si>
  <si>
    <t>Freman College</t>
  </si>
  <si>
    <t>Buntingford</t>
  </si>
  <si>
    <t>SG9 9BT</t>
  </si>
  <si>
    <t>Goffs School</t>
  </si>
  <si>
    <t>EN7 5QW</t>
  </si>
  <si>
    <t>Haberdashers' Aske's Boys' School</t>
  </si>
  <si>
    <t>WD6 3AF</t>
  </si>
  <si>
    <t>Haberdashers' Aske's School for Girls</t>
  </si>
  <si>
    <t>WD6 3BT</t>
  </si>
  <si>
    <t>Haileybury and Imperial Service College</t>
  </si>
  <si>
    <t>Hertford</t>
  </si>
  <si>
    <t>SG13 7NU</t>
  </si>
  <si>
    <t>The Hemel Hempstead School</t>
  </si>
  <si>
    <t>HP1 1TX</t>
  </si>
  <si>
    <t>The Hertfordshire &amp; Essex High School and Science College</t>
  </si>
  <si>
    <t>CM23 5NJ</t>
  </si>
  <si>
    <t>Hertswood Academy</t>
  </si>
  <si>
    <t>WD6 5LG</t>
  </si>
  <si>
    <t>The Highfield School</t>
  </si>
  <si>
    <t>SG6 3QA</t>
  </si>
  <si>
    <t>Hitchin Boys' School</t>
  </si>
  <si>
    <t>Hitchin</t>
  </si>
  <si>
    <t>SG5 1JB</t>
  </si>
  <si>
    <t>Hitchin Girls' School</t>
  </si>
  <si>
    <t>SG4 9RS</t>
  </si>
  <si>
    <t>Hockerill Anglo-European College</t>
  </si>
  <si>
    <t>CM23 5HX</t>
  </si>
  <si>
    <t>WD23 4EB</t>
  </si>
  <si>
    <t>John F Kennedy Catholic School</t>
  </si>
  <si>
    <t>HP1 2PH</t>
  </si>
  <si>
    <t>The John Henry Newman Catholic School</t>
  </si>
  <si>
    <t>SG1 4AE</t>
  </si>
  <si>
    <t>The John Warner School</t>
  </si>
  <si>
    <t>Hoddesdon</t>
  </si>
  <si>
    <t>EN11 0QF</t>
  </si>
  <si>
    <t>Kings Langley School</t>
  </si>
  <si>
    <t>Kings Langley</t>
  </si>
  <si>
    <t>WD4 9HN</t>
  </si>
  <si>
    <t>Harpenden</t>
  </si>
  <si>
    <t>AL5 4DU</t>
  </si>
  <si>
    <t>The Knights Templar School</t>
  </si>
  <si>
    <t>Baldock</t>
  </si>
  <si>
    <t>SG7 6DZ</t>
  </si>
  <si>
    <t>Leventhorpe</t>
  </si>
  <si>
    <t>Sawbridgeworth</t>
  </si>
  <si>
    <t>CM21 9BY</t>
  </si>
  <si>
    <t>Longdean School</t>
  </si>
  <si>
    <t>HP3 8JB</t>
  </si>
  <si>
    <t>Loreto College</t>
  </si>
  <si>
    <t>AL1 3RQ</t>
  </si>
  <si>
    <t>AL1 2QA</t>
  </si>
  <si>
    <t>Marriotts School</t>
  </si>
  <si>
    <t>SG2 8UT</t>
  </si>
  <si>
    <t>Merchant Taylors' School</t>
  </si>
  <si>
    <t>HA6 2HT</t>
  </si>
  <si>
    <t>Meridian School</t>
  </si>
  <si>
    <t>SG8 7JH</t>
  </si>
  <si>
    <t>Monk's Walk School</t>
  </si>
  <si>
    <t>Welwyn Garden City</t>
  </si>
  <si>
    <t>AL8 7NL</t>
  </si>
  <si>
    <t>Mount Grace School</t>
  </si>
  <si>
    <t>EN6 1EZ</t>
  </si>
  <si>
    <t>Nicholas Breakspear Catholic School</t>
  </si>
  <si>
    <t>AL4 0TT</t>
  </si>
  <si>
    <t>The Nobel School</t>
  </si>
  <si>
    <t>SG2 0HS</t>
  </si>
  <si>
    <t>Onslow St Audrey's School</t>
  </si>
  <si>
    <t>AL10 8AB</t>
  </si>
  <si>
    <t>Parmiter's School</t>
  </si>
  <si>
    <t>WD25 0UU</t>
  </si>
  <si>
    <t>Presdales School</t>
  </si>
  <si>
    <t>SG12 9NX</t>
  </si>
  <si>
    <t>Princess Helena College</t>
  </si>
  <si>
    <t>SG4 7RT</t>
  </si>
  <si>
    <t>SG5 2UR</t>
  </si>
  <si>
    <t>Purcell School</t>
  </si>
  <si>
    <t>WD23 2TS</t>
  </si>
  <si>
    <t>Queens' School</t>
  </si>
  <si>
    <t>WD23 2TY</t>
  </si>
  <si>
    <t>AL9 6NS</t>
  </si>
  <si>
    <t>The Reach Free School</t>
  </si>
  <si>
    <t>WD18 9BL</t>
  </si>
  <si>
    <t>Richard Hale School</t>
  </si>
  <si>
    <t>SG13 8EN</t>
  </si>
  <si>
    <t>Rickmansworth School</t>
  </si>
  <si>
    <t>Rickmansworth</t>
  </si>
  <si>
    <t>WD3 3AQ</t>
  </si>
  <si>
    <t>Roundwood Park School</t>
  </si>
  <si>
    <t>AL5 3AE</t>
  </si>
  <si>
    <t>Royal Masonic School for Girls</t>
  </si>
  <si>
    <t>WD3 4HF</t>
  </si>
  <si>
    <t>Rudolf Steiner School</t>
  </si>
  <si>
    <t>WD4 9HG</t>
  </si>
  <si>
    <t>St Albans Girls' School</t>
  </si>
  <si>
    <t>AL3 6DB</t>
  </si>
  <si>
    <t>St Albans High School for Girls</t>
  </si>
  <si>
    <t>AL1 3SJ</t>
  </si>
  <si>
    <t>St Albans School</t>
  </si>
  <si>
    <t>AL3 4HB</t>
  </si>
  <si>
    <t>St Albans Tutors</t>
  </si>
  <si>
    <t>AL1 1LN</t>
  </si>
  <si>
    <t>St Christopher School</t>
  </si>
  <si>
    <t>SG6 3JZ</t>
  </si>
  <si>
    <t>St Clement Danes School</t>
  </si>
  <si>
    <t>WD3 6EW</t>
  </si>
  <si>
    <t>St Columba's College</t>
  </si>
  <si>
    <t>AL3 4AW</t>
  </si>
  <si>
    <t>St Edmund's College</t>
  </si>
  <si>
    <t>SG11 1DS</t>
  </si>
  <si>
    <t>St Francis College</t>
  </si>
  <si>
    <t>SG6 3PJ</t>
  </si>
  <si>
    <t>AL5 4TD</t>
  </si>
  <si>
    <t>Saint Joan of Arc Catholic School</t>
  </si>
  <si>
    <t>WD3 1HG</t>
  </si>
  <si>
    <t>WD23 1DT</t>
  </si>
  <si>
    <t>Saint Mary's Catholic School</t>
  </si>
  <si>
    <t>CM23 2NQ</t>
  </si>
  <si>
    <t>St Mary's Church of England High School (VA)</t>
  </si>
  <si>
    <t>EN7 5FB</t>
  </si>
  <si>
    <t>Saint Michael's Catholic High School</t>
  </si>
  <si>
    <t>WD25 0SS</t>
  </si>
  <si>
    <t>Samuel Ryder Academy</t>
  </si>
  <si>
    <t>AL1 5AR</t>
  </si>
  <si>
    <t>Sandringham School</t>
  </si>
  <si>
    <t>AL4 9NX</t>
  </si>
  <si>
    <t>The Sele School</t>
  </si>
  <si>
    <t>SG14 2DG</t>
  </si>
  <si>
    <t>Sheredes School</t>
  </si>
  <si>
    <t>EN11 8JY</t>
  </si>
  <si>
    <t>Sherrardswood School</t>
  </si>
  <si>
    <t>Welwyn</t>
  </si>
  <si>
    <t>AL6 0BJ</t>
  </si>
  <si>
    <t>Simon Balle School</t>
  </si>
  <si>
    <t>SG13 8AJ</t>
  </si>
  <si>
    <t>Sir Frederic Osborn School</t>
  </si>
  <si>
    <t>AL7 2AF</t>
  </si>
  <si>
    <t>Sir John Lawes School</t>
  </si>
  <si>
    <t>AL5 4QP</t>
  </si>
  <si>
    <t>Stanborough School</t>
  </si>
  <si>
    <t>AL8 6YR</t>
  </si>
  <si>
    <t>Stanborough Secondary School</t>
  </si>
  <si>
    <t>WD25 9JT</t>
  </si>
  <si>
    <t>The Thomas Alleyne School</t>
  </si>
  <si>
    <t>SG1 3BE</t>
  </si>
  <si>
    <t>Townsend CofE School</t>
  </si>
  <si>
    <t>AL3 6DR</t>
  </si>
  <si>
    <t>Tring Park School for the Performing Arts</t>
  </si>
  <si>
    <t>Tring</t>
  </si>
  <si>
    <t>HP23 5LX</t>
  </si>
  <si>
    <t>Tring School</t>
  </si>
  <si>
    <t>HP23 5JD</t>
  </si>
  <si>
    <t>Turnford School</t>
  </si>
  <si>
    <t>EN8 0JU</t>
  </si>
  <si>
    <t>Verulam School</t>
  </si>
  <si>
    <t>AL1 4PR</t>
  </si>
  <si>
    <t>Watford Grammar School for Boys</t>
  </si>
  <si>
    <t>WD18 7JF</t>
  </si>
  <si>
    <t>Watford Grammar School for Girls</t>
  </si>
  <si>
    <t>WD18 0AE</t>
  </si>
  <si>
    <t>The Watford UTC</t>
  </si>
  <si>
    <t>WD24 4PT</t>
  </si>
  <si>
    <t>Westfield Academy</t>
  </si>
  <si>
    <t>WD18 6NS</t>
  </si>
  <si>
    <t>Yavneh College</t>
  </si>
  <si>
    <t>WD6 1HL</t>
  </si>
  <si>
    <t>Amwell View School</t>
  </si>
  <si>
    <t>SG12 8EH</t>
  </si>
  <si>
    <t>Batchwood School</t>
  </si>
  <si>
    <t>AL3 5RP</t>
  </si>
  <si>
    <t>Brandles School</t>
  </si>
  <si>
    <t>SG7 6EY</t>
  </si>
  <si>
    <t>Breakspeare School</t>
  </si>
  <si>
    <t>Abbots Langley</t>
  </si>
  <si>
    <t>WD5 0BU</t>
  </si>
  <si>
    <t>The Collett School</t>
  </si>
  <si>
    <t>HP1 1TQ</t>
  </si>
  <si>
    <t>Education and Youth Services (Herts)</t>
  </si>
  <si>
    <t>SG1 1DP</t>
  </si>
  <si>
    <t>Falconer School</t>
  </si>
  <si>
    <t>WD23 3AT</t>
  </si>
  <si>
    <t>Garston Manor School</t>
  </si>
  <si>
    <t>WD25 7HR</t>
  </si>
  <si>
    <t>Greenside School</t>
  </si>
  <si>
    <t>SG2 9XS</t>
  </si>
  <si>
    <t>Hailey Hall School</t>
  </si>
  <si>
    <t>SG13 7PB</t>
  </si>
  <si>
    <t>Heathlands School</t>
  </si>
  <si>
    <t>AL3 5AY</t>
  </si>
  <si>
    <t>Knightsfield School</t>
  </si>
  <si>
    <t>AL8 7LW</t>
  </si>
  <si>
    <t>AL8 6YN</t>
  </si>
  <si>
    <t>Lonsdale School</t>
  </si>
  <si>
    <t>Pinewood School</t>
  </si>
  <si>
    <t>SG12 9PB</t>
  </si>
  <si>
    <t>Radlett Lodge School</t>
  </si>
  <si>
    <t>Radlett</t>
  </si>
  <si>
    <t>WD7 9HW</t>
  </si>
  <si>
    <t>St Elizabeth's School</t>
  </si>
  <si>
    <t>Much Hadham</t>
  </si>
  <si>
    <t>SG10 6EW</t>
  </si>
  <si>
    <t>AL3 7ET</t>
  </si>
  <si>
    <t>The Valley School</t>
  </si>
  <si>
    <t>SG2 9AB</t>
  </si>
  <si>
    <t>Watling View School</t>
  </si>
  <si>
    <t>AL1 2NU</t>
  </si>
  <si>
    <t>HP3 8RL</t>
  </si>
  <si>
    <t>Carisbrooke College</t>
  </si>
  <si>
    <t>PO30 5QU</t>
  </si>
  <si>
    <t>Christ The King College</t>
  </si>
  <si>
    <t>PO30 5QT</t>
  </si>
  <si>
    <t>Cowes Enterprise College</t>
  </si>
  <si>
    <t>Cowes</t>
  </si>
  <si>
    <t>PO31 8HB</t>
  </si>
  <si>
    <t>The Island Free School</t>
  </si>
  <si>
    <t>Ventnor</t>
  </si>
  <si>
    <t>PO38 1PR</t>
  </si>
  <si>
    <t>Isle of Wight Studio School</t>
  </si>
  <si>
    <t>East Cowes</t>
  </si>
  <si>
    <t>PO32 6EA</t>
  </si>
  <si>
    <t>Medina College</t>
  </si>
  <si>
    <t>PO30 2DX</t>
  </si>
  <si>
    <t>Whipphinham</t>
  </si>
  <si>
    <t>PO32 6LP</t>
  </si>
  <si>
    <t>Ryde Academy</t>
  </si>
  <si>
    <t>Ryde</t>
  </si>
  <si>
    <t>PO33 3LN</t>
  </si>
  <si>
    <t>Ryde School with Upper Chine</t>
  </si>
  <si>
    <t>PO33 3BE</t>
  </si>
  <si>
    <t>Sandown Bay Academy</t>
  </si>
  <si>
    <t>Sandown</t>
  </si>
  <si>
    <t>PO36 9JH</t>
  </si>
  <si>
    <t>PO38 1TT</t>
  </si>
  <si>
    <t>PO30 1XW</t>
  </si>
  <si>
    <t>The Banovallum School, Horncastle</t>
  </si>
  <si>
    <t>Horncastle</t>
  </si>
  <si>
    <t>LN9 6DA</t>
  </si>
  <si>
    <t>The Barnes Wallis Academy</t>
  </si>
  <si>
    <t>Lincoln</t>
  </si>
  <si>
    <t>LN4 4PN</t>
  </si>
  <si>
    <t>Birkbeck School and Community Arts College</t>
  </si>
  <si>
    <t>Louth</t>
  </si>
  <si>
    <t>LN11 7PN</t>
  </si>
  <si>
    <t>The Boston Grammar School</t>
  </si>
  <si>
    <t>Boston</t>
  </si>
  <si>
    <t>PE21 6JY</t>
  </si>
  <si>
    <t>Boston High School</t>
  </si>
  <si>
    <t>PE21 9PF</t>
  </si>
  <si>
    <t>Bourne Academy</t>
  </si>
  <si>
    <t>Bourne</t>
  </si>
  <si>
    <t>PE10 9DT</t>
  </si>
  <si>
    <t>Bourne Grammar School</t>
  </si>
  <si>
    <t>PE10 9JE</t>
  </si>
  <si>
    <t>Branston Community Academy</t>
  </si>
  <si>
    <t>LN4 1LH</t>
  </si>
  <si>
    <t>Bridge House Independent School</t>
  </si>
  <si>
    <t>PE21 7NL</t>
  </si>
  <si>
    <t>Caistor Grammar School</t>
  </si>
  <si>
    <t>Market Rasen</t>
  </si>
  <si>
    <t>LN7 6QJ</t>
  </si>
  <si>
    <t>Caistor Yarborough Academy</t>
  </si>
  <si>
    <t>LN7 6QZ</t>
  </si>
  <si>
    <t>Carre's Grammar School</t>
  </si>
  <si>
    <t>Sleaford</t>
  </si>
  <si>
    <t>NG34 7DD</t>
  </si>
  <si>
    <t>Charles Read Academy</t>
  </si>
  <si>
    <t>Grantham</t>
  </si>
  <si>
    <t>NG33 4NT</t>
  </si>
  <si>
    <t>Cherry Willingham Community School</t>
  </si>
  <si>
    <t>LN3 4JP</t>
  </si>
  <si>
    <t>Cordeaux Academy</t>
  </si>
  <si>
    <t>LN11 0HG</t>
  </si>
  <si>
    <t>De Aston School</t>
  </si>
  <si>
    <t>LN8 3RF</t>
  </si>
  <si>
    <t>The Deepings School</t>
  </si>
  <si>
    <t>PE6 8NF</t>
  </si>
  <si>
    <t>The Gainsborough Academy</t>
  </si>
  <si>
    <t>DN21 1PB</t>
  </si>
  <si>
    <t>The Gartree Community School</t>
  </si>
  <si>
    <t>The Giles Academy</t>
  </si>
  <si>
    <t>PE22 9LD</t>
  </si>
  <si>
    <t>Haven High Academy</t>
  </si>
  <si>
    <t>PE21 9HB</t>
  </si>
  <si>
    <t>John Spendluffe Foundation Technology College</t>
  </si>
  <si>
    <t>Alford</t>
  </si>
  <si>
    <t>LN13 9BL</t>
  </si>
  <si>
    <t>Kesteven and Grantham Girls' School</t>
  </si>
  <si>
    <t>NG31 9AU</t>
  </si>
  <si>
    <t>Kesteven and Sleaford High School Selective Academy</t>
  </si>
  <si>
    <t>NG34 7RS</t>
  </si>
  <si>
    <t>King Edward VI Academy</t>
  </si>
  <si>
    <t>PE23 5EW</t>
  </si>
  <si>
    <t>The King Edward VI Grammar School, Louth</t>
  </si>
  <si>
    <t>LN11 9LL</t>
  </si>
  <si>
    <t>The King's School, Grantham</t>
  </si>
  <si>
    <t>NG31 6RP</t>
  </si>
  <si>
    <t>Kirkstone House School</t>
  </si>
  <si>
    <t>PE6 9PA</t>
  </si>
  <si>
    <t>Lincoln Castle Academy</t>
  </si>
  <si>
    <t>LN1 3SP</t>
  </si>
  <si>
    <t>Lincoln Christ's Hospital School</t>
  </si>
  <si>
    <t>LN2 4PN</t>
  </si>
  <si>
    <t>Lincoln Minster School</t>
  </si>
  <si>
    <t>LN2 5RW</t>
  </si>
  <si>
    <t>Lincoln University Technical College</t>
  </si>
  <si>
    <t>LN1 3BP</t>
  </si>
  <si>
    <t>Locksley Christian School</t>
  </si>
  <si>
    <t>LN11 8UT</t>
  </si>
  <si>
    <t>Middlecott School</t>
  </si>
  <si>
    <t>PE20 1JS</t>
  </si>
  <si>
    <t>Monks' Dyke Tennyson College</t>
  </si>
  <si>
    <t>LN11 9AW</t>
  </si>
  <si>
    <t>North Kesteven School</t>
  </si>
  <si>
    <t>LN6 9AG</t>
  </si>
  <si>
    <t>The Peele Community College</t>
  </si>
  <si>
    <t>Spalding</t>
  </si>
  <si>
    <t>PE12 9LF</t>
  </si>
  <si>
    <t>The Priory Academy LSST</t>
  </si>
  <si>
    <t>LN5 8PW</t>
  </si>
  <si>
    <t>The Priory City of Lincoln Academy</t>
  </si>
  <si>
    <t>LN6 0EP</t>
  </si>
  <si>
    <t>The Priory Ruskin Academy</t>
  </si>
  <si>
    <t>NG31 8ED</t>
  </si>
  <si>
    <t>The Priory Witham Academy</t>
  </si>
  <si>
    <t>LN6 7DT</t>
  </si>
  <si>
    <t>Queen Elizabeth's Grammar Alford - A Selective Academy</t>
  </si>
  <si>
    <t>LN13 9HY</t>
  </si>
  <si>
    <t>Queen Elizabeth's Grammar School, Horncastle</t>
  </si>
  <si>
    <t>LN9 5AD</t>
  </si>
  <si>
    <t>The Queen Elizabeth's High School, Gainsborough</t>
  </si>
  <si>
    <t>DN21 2ST</t>
  </si>
  <si>
    <t>St George's Academy</t>
  </si>
  <si>
    <t>NG34 7PS</t>
  </si>
  <si>
    <t>St Peter and St Paul, Catholic Voluntary Academy</t>
  </si>
  <si>
    <t>LN6 7SX</t>
  </si>
  <si>
    <t>Sir John Gleed School</t>
  </si>
  <si>
    <t>PE11 2EJ</t>
  </si>
  <si>
    <t>Sir Robert Pattinson Academy</t>
  </si>
  <si>
    <t>LN6 9AF</t>
  </si>
  <si>
    <t>Sir William Robertson Academy, Welbourn</t>
  </si>
  <si>
    <t>LN5 0PA</t>
  </si>
  <si>
    <t>Skegness Academy</t>
  </si>
  <si>
    <t>Skegness</t>
  </si>
  <si>
    <t>PE25 2QH</t>
  </si>
  <si>
    <t>Skegness Grammar School</t>
  </si>
  <si>
    <t>PE25 2QS</t>
  </si>
  <si>
    <t>Spalding Grammar School</t>
  </si>
  <si>
    <t>PE11 2XH</t>
  </si>
  <si>
    <t>Spalding High School</t>
  </si>
  <si>
    <t>PE11 2PJ</t>
  </si>
  <si>
    <t>Stamford High School</t>
  </si>
  <si>
    <t>PE9 2LL</t>
  </si>
  <si>
    <t>Stamford Queen Eleanor School</t>
  </si>
  <si>
    <t>PE9 1HE</t>
  </si>
  <si>
    <t>Stamford School</t>
  </si>
  <si>
    <t>PE9 2BQ</t>
  </si>
  <si>
    <t>The Thomas Cowley High School</t>
  </si>
  <si>
    <t>PE11 4TF</t>
  </si>
  <si>
    <t>University Academy Holbeach</t>
  </si>
  <si>
    <t>PE12 7PU</t>
  </si>
  <si>
    <t>Walton Girls' High School &amp; Sixth Form</t>
  </si>
  <si>
    <t>NG31 7JR</t>
  </si>
  <si>
    <t>The West Grantham Academy St Hugh's</t>
  </si>
  <si>
    <t>NG31 7PX</t>
  </si>
  <si>
    <t>William Farr CofE Comprehensive School</t>
  </si>
  <si>
    <t>LN2 3JB</t>
  </si>
  <si>
    <t>William Lovell Church of England School</t>
  </si>
  <si>
    <t>PE22 8AA</t>
  </si>
  <si>
    <t>Aegir Community School</t>
  </si>
  <si>
    <t>Ambergate Sports College</t>
  </si>
  <si>
    <t>NG31 7LP</t>
  </si>
  <si>
    <t>LN5 7EU</t>
  </si>
  <si>
    <t>The Eresby School, Spilsby</t>
  </si>
  <si>
    <t>Spilsby</t>
  </si>
  <si>
    <t>PE23 5HU</t>
  </si>
  <si>
    <t>The Garth School</t>
  </si>
  <si>
    <t>PE11 1QF</t>
  </si>
  <si>
    <t>The Grantham Sandon School</t>
  </si>
  <si>
    <t>NG31 9AX</t>
  </si>
  <si>
    <t>The Horncastle St Lawrence School</t>
  </si>
  <si>
    <t>LN9 5EJ</t>
  </si>
  <si>
    <t>The John Fielding Community Special School</t>
  </si>
  <si>
    <t>PE21 9PX</t>
  </si>
  <si>
    <t>Kisimul School</t>
  </si>
  <si>
    <t>LN6 9LU</t>
  </si>
  <si>
    <t>The Lady Jane Franklin School</t>
  </si>
  <si>
    <t>PE23 5EJ</t>
  </si>
  <si>
    <t>The Lincoln St Christopher's School</t>
  </si>
  <si>
    <t>LN6 8AR</t>
  </si>
  <si>
    <t>Lincoln The Sincil School</t>
  </si>
  <si>
    <t>LN5 8EL</t>
  </si>
  <si>
    <t>NG31 7US</t>
  </si>
  <si>
    <t>PE11 2EH</t>
  </si>
  <si>
    <t>St Bernard's School, Louth</t>
  </si>
  <si>
    <t>LN11 8RS</t>
  </si>
  <si>
    <t>The St Francis Special School, Lincoln</t>
  </si>
  <si>
    <t>LN1 3TJ</t>
  </si>
  <si>
    <t>The Willoughby School</t>
  </si>
  <si>
    <t>Acle Academy</t>
  </si>
  <si>
    <t>Norwich</t>
  </si>
  <si>
    <t>NR13 3ER</t>
  </si>
  <si>
    <t>Alderman Peel High School</t>
  </si>
  <si>
    <t>Wells-next-the-Sea</t>
  </si>
  <si>
    <t>NR23 1RB</t>
  </si>
  <si>
    <t>All Saints School</t>
  </si>
  <si>
    <t>NR12 0DJ</t>
  </si>
  <si>
    <t>Archbishop Sancroft High School</t>
  </si>
  <si>
    <t>Harleston</t>
  </si>
  <si>
    <t>IP20 9DD</t>
  </si>
  <si>
    <t>Attleborough High School</t>
  </si>
  <si>
    <t>Attleborough</t>
  </si>
  <si>
    <t>NR17 2AJ</t>
  </si>
  <si>
    <t>Aylsham High School</t>
  </si>
  <si>
    <t>NR11 6AN</t>
  </si>
  <si>
    <t>Broadland High School</t>
  </si>
  <si>
    <t>NR12 8QN</t>
  </si>
  <si>
    <t>Caister High School</t>
  </si>
  <si>
    <t>Great Yarmouth</t>
  </si>
  <si>
    <t>NR30 5LS</t>
  </si>
  <si>
    <t>City Academy Norwich</t>
  </si>
  <si>
    <t>NR4 7LP</t>
  </si>
  <si>
    <t>City of Norwich School</t>
  </si>
  <si>
    <t>NR4 6PP</t>
  </si>
  <si>
    <t>Cliff Park - Ormiston Academy</t>
  </si>
  <si>
    <t>NR31 6TA</t>
  </si>
  <si>
    <t>Cliff Park High School</t>
  </si>
  <si>
    <t>Cromer Academy Trust</t>
  </si>
  <si>
    <t>Cromer</t>
  </si>
  <si>
    <t>NR27 0EX</t>
  </si>
  <si>
    <t>Dereham Neatherd High School</t>
  </si>
  <si>
    <t>Dereham</t>
  </si>
  <si>
    <t>NR20 3AX</t>
  </si>
  <si>
    <t>Diss High School</t>
  </si>
  <si>
    <t>Diss</t>
  </si>
  <si>
    <t>IP22 4DH</t>
  </si>
  <si>
    <t>Downham Market Academy</t>
  </si>
  <si>
    <t>Downham Market</t>
  </si>
  <si>
    <t>PE38 9LL</t>
  </si>
  <si>
    <t>Fakenham Academy Norfolk</t>
  </si>
  <si>
    <t>Fakenham</t>
  </si>
  <si>
    <t>NR21 9QT</t>
  </si>
  <si>
    <t>Fakenham High School and College</t>
  </si>
  <si>
    <t>Flegg High School</t>
  </si>
  <si>
    <t>NR29 4QD</t>
  </si>
  <si>
    <t>Focus School - Swaffham Campus</t>
  </si>
  <si>
    <t>Swaffham</t>
  </si>
  <si>
    <t>PE37 7XD</t>
  </si>
  <si>
    <t>Framingham Earl High School</t>
  </si>
  <si>
    <t>NR14 7QP</t>
  </si>
  <si>
    <t>Great Yarmouth (VA) High School</t>
  </si>
  <si>
    <t>NR30 4LS</t>
  </si>
  <si>
    <t>Gresham's School</t>
  </si>
  <si>
    <t>Holt</t>
  </si>
  <si>
    <t>NR25 6EA</t>
  </si>
  <si>
    <t>Hellesdon High School</t>
  </si>
  <si>
    <t>NR6 5SB</t>
  </si>
  <si>
    <t>Hethersett Academy</t>
  </si>
  <si>
    <t>NR9 3DB</t>
  </si>
  <si>
    <t>Hethersett High School and Science College</t>
  </si>
  <si>
    <t>Hethersett Old Hall School</t>
  </si>
  <si>
    <t>NR9 3DW</t>
  </si>
  <si>
    <t>The Hewett School</t>
  </si>
  <si>
    <t>NR1 2PL</t>
  </si>
  <si>
    <t>Hobart High School</t>
  </si>
  <si>
    <t>NR14 6JU</t>
  </si>
  <si>
    <t>Iceni Academy</t>
  </si>
  <si>
    <t>Thetford</t>
  </si>
  <si>
    <t>IP26 4PE</t>
  </si>
  <si>
    <t>Include Norfolk</t>
  </si>
  <si>
    <t>NR3 3UA</t>
  </si>
  <si>
    <t>Jane Austen College</t>
  </si>
  <si>
    <t>NR3 1PL</t>
  </si>
  <si>
    <t>King Edward VII Academy</t>
  </si>
  <si>
    <t>King's Lynn</t>
  </si>
  <si>
    <t>PE30 2QB</t>
  </si>
  <si>
    <t>King's Lynn Academy</t>
  </si>
  <si>
    <t>PE30 4QG</t>
  </si>
  <si>
    <t>Langley School</t>
  </si>
  <si>
    <t>NR14 6BJ</t>
  </si>
  <si>
    <t>Litcham School</t>
  </si>
  <si>
    <t>PE32 2NS</t>
  </si>
  <si>
    <t>Long Stratton High School</t>
  </si>
  <si>
    <t>NR15 2XR</t>
  </si>
  <si>
    <t>Lynn Grove High School</t>
  </si>
  <si>
    <t>NR31 8AP</t>
  </si>
  <si>
    <t>Marshland High School</t>
  </si>
  <si>
    <t>PE14 7HA</t>
  </si>
  <si>
    <t>Nicholas Hamond Academy</t>
  </si>
  <si>
    <t>PE37 7DZ</t>
  </si>
  <si>
    <t>North Walsham High School</t>
  </si>
  <si>
    <t>North Walsham</t>
  </si>
  <si>
    <t>NR28 9HZ</t>
  </si>
  <si>
    <t>Northgate High School</t>
  </si>
  <si>
    <t>NR19 2EU</t>
  </si>
  <si>
    <t>Norwich High School for Girls GDST</t>
  </si>
  <si>
    <t>NR2 2HU</t>
  </si>
  <si>
    <t>Norwich School</t>
  </si>
  <si>
    <t>NR1 4DD</t>
  </si>
  <si>
    <t>Notre Dame High School, Norwich</t>
  </si>
  <si>
    <t>NR1 3PB</t>
  </si>
  <si>
    <t>Old Buckenham High School</t>
  </si>
  <si>
    <t>NR17 1RL</t>
  </si>
  <si>
    <t>The Open Academy</t>
  </si>
  <si>
    <t>NR7 9DL</t>
  </si>
  <si>
    <t>Ormiston Venture Academy</t>
  </si>
  <si>
    <t>Gorleston</t>
  </si>
  <si>
    <t>NR31 7JJ</t>
  </si>
  <si>
    <t>Ormiston Victory Academy</t>
  </si>
  <si>
    <t>NR5 0PX</t>
  </si>
  <si>
    <t>Red Balloon - Norwich</t>
  </si>
  <si>
    <t>NR2 3DF</t>
  </si>
  <si>
    <t>Reepham High School and College</t>
  </si>
  <si>
    <t>NR10 4JT</t>
  </si>
  <si>
    <t>Sacred Heart School</t>
  </si>
  <si>
    <t>PE37 7QW</t>
  </si>
  <si>
    <t>St Clement's High School</t>
  </si>
  <si>
    <t>PE34 4LZ</t>
  </si>
  <si>
    <t>Sewell Park College</t>
  </si>
  <si>
    <t>NR3 4BX</t>
  </si>
  <si>
    <t>Sheringham High School</t>
  </si>
  <si>
    <t>Sheringham</t>
  </si>
  <si>
    <t>NR26 8ND</t>
  </si>
  <si>
    <t>Smithdon High School</t>
  </si>
  <si>
    <t>Hunstanton</t>
  </si>
  <si>
    <t>PE36 5HY</t>
  </si>
  <si>
    <t>Springwood High School</t>
  </si>
  <si>
    <t>PE30 4AW</t>
  </si>
  <si>
    <t>Sprowston Community High School</t>
  </si>
  <si>
    <t>NR7 8NE</t>
  </si>
  <si>
    <t>Stalham High School</t>
  </si>
  <si>
    <t>NR12 9DG</t>
  </si>
  <si>
    <t>Taverham High School</t>
  </si>
  <si>
    <t>NR8 6HP</t>
  </si>
  <si>
    <t>The Thetford Academy</t>
  </si>
  <si>
    <t>IP24 1LH</t>
  </si>
  <si>
    <t>Thetford Grammar School</t>
  </si>
  <si>
    <t>IP24 3AF</t>
  </si>
  <si>
    <t>Thorpe St Andrew School and Sixth Form</t>
  </si>
  <si>
    <t>NR7 0XS</t>
  </si>
  <si>
    <t>University Technical College Norfolk</t>
  </si>
  <si>
    <t>NR4 6FF</t>
  </si>
  <si>
    <t>Wayland Academy Norfolk</t>
  </si>
  <si>
    <t>IP25 6BA</t>
  </si>
  <si>
    <t>Wymondham College</t>
  </si>
  <si>
    <t>Wymondham</t>
  </si>
  <si>
    <t>NR18 9SZ</t>
  </si>
  <si>
    <t>Wymondham High Academy Trust</t>
  </si>
  <si>
    <t>NR18 0QT</t>
  </si>
  <si>
    <t>Acorn Park School</t>
  </si>
  <si>
    <t>NR16 2HU</t>
  </si>
  <si>
    <t>Chapel Road School</t>
  </si>
  <si>
    <t>NR17 2DS</t>
  </si>
  <si>
    <t>Churchill Park Complex Needs School</t>
  </si>
  <si>
    <t>PE30 4RP</t>
  </si>
  <si>
    <t>The Clare School</t>
  </si>
  <si>
    <t>NR4 7AU</t>
  </si>
  <si>
    <t>Eaton Hall School, Norwich</t>
  </si>
  <si>
    <t>NR4 7BU</t>
  </si>
  <si>
    <t>Fred Nicholson School</t>
  </si>
  <si>
    <t>NR19 1JB</t>
  </si>
  <si>
    <t>Future Education</t>
  </si>
  <si>
    <t>NR5 8EG</t>
  </si>
  <si>
    <t>Hall School</t>
  </si>
  <si>
    <t>NR6 7AD</t>
  </si>
  <si>
    <t>Harford Manor School, Norwich</t>
  </si>
  <si>
    <t>NR2 2LN</t>
  </si>
  <si>
    <t>John Grant School, Caister-on-Sea</t>
  </si>
  <si>
    <t>NR30 5QW</t>
  </si>
  <si>
    <t>The New Eccles Hall School</t>
  </si>
  <si>
    <t>NR16 2NZ</t>
  </si>
  <si>
    <t>The Parkside School, Norwich</t>
  </si>
  <si>
    <t>NR2 3JA</t>
  </si>
  <si>
    <t>NR11 8QA</t>
  </si>
  <si>
    <t>Sheridan House School</t>
  </si>
  <si>
    <t>IP26 5LQ</t>
  </si>
  <si>
    <t>Sheringham Woodfields School</t>
  </si>
  <si>
    <t>Sidestrand Hall School</t>
  </si>
  <si>
    <t>NR27 0NH</t>
  </si>
  <si>
    <t>Turnstone House School</t>
  </si>
  <si>
    <t>Bungay</t>
  </si>
  <si>
    <t>NR35 2HP</t>
  </si>
  <si>
    <t>Westfield House School</t>
  </si>
  <si>
    <t>Terrington St Clement</t>
  </si>
  <si>
    <t>PE34 4EX</t>
  </si>
  <si>
    <t>Northampton</t>
  </si>
  <si>
    <t>NN4 8BU</t>
  </si>
  <si>
    <t>Bishop Stopford School</t>
  </si>
  <si>
    <t>NN15 6BJ</t>
  </si>
  <si>
    <t>Bosworth Independent College</t>
  </si>
  <si>
    <t>NN2 6AF</t>
  </si>
  <si>
    <t>Brooke Weston Academy</t>
  </si>
  <si>
    <t>Great Oakley</t>
  </si>
  <si>
    <t>NN18 8LA</t>
  </si>
  <si>
    <t>Campion School</t>
  </si>
  <si>
    <t>NN7 3QG</t>
  </si>
  <si>
    <t>Caroline Chisholm School</t>
  </si>
  <si>
    <t>NN4 6TP</t>
  </si>
  <si>
    <t>Chenderit School</t>
  </si>
  <si>
    <t>Banbury</t>
  </si>
  <si>
    <t>OX17 2QR</t>
  </si>
  <si>
    <t>Corby Business Academy</t>
  </si>
  <si>
    <t>Corby</t>
  </si>
  <si>
    <t>NN17 5EB</t>
  </si>
  <si>
    <t>Corby Technical School</t>
  </si>
  <si>
    <t>NN17 1TD</t>
  </si>
  <si>
    <t>Daventry UTC</t>
  </si>
  <si>
    <t>Daventry</t>
  </si>
  <si>
    <t>NN11 0QE</t>
  </si>
  <si>
    <t>DSLV E-ACT Academy</t>
  </si>
  <si>
    <t>NN11 4LJ</t>
  </si>
  <si>
    <t>The Duston School</t>
  </si>
  <si>
    <t>NN5 6XA</t>
  </si>
  <si>
    <t>Elizabeth Woodville School</t>
  </si>
  <si>
    <t>MK19 6HN</t>
  </si>
  <si>
    <t>The Ferrers School</t>
  </si>
  <si>
    <t>Rushden</t>
  </si>
  <si>
    <t>NN10 8LF</t>
  </si>
  <si>
    <t>Guilsborough School</t>
  </si>
  <si>
    <t>NN6 8QE</t>
  </si>
  <si>
    <t>Huxlow Science College</t>
  </si>
  <si>
    <t>Wellingborough</t>
  </si>
  <si>
    <t>NN9 5TY</t>
  </si>
  <si>
    <t>Kettering Buccleuch Academy</t>
  </si>
  <si>
    <t>NN16 9NS</t>
  </si>
  <si>
    <t>Kettering Science Academy</t>
  </si>
  <si>
    <t>NN15 7AA</t>
  </si>
  <si>
    <t>Kingsthorpe College</t>
  </si>
  <si>
    <t>NN2 7HR</t>
  </si>
  <si>
    <t>Kingswood Secondary Academy</t>
  </si>
  <si>
    <t>NN18 9NS</t>
  </si>
  <si>
    <t>The Latimer Arts College</t>
  </si>
  <si>
    <t>NN15 6SW</t>
  </si>
  <si>
    <t>Lodge Park Academy</t>
  </si>
  <si>
    <t>NN17 2JH</t>
  </si>
  <si>
    <t>Magdalen College School</t>
  </si>
  <si>
    <t>Brackley</t>
  </si>
  <si>
    <t>NN13 6FB</t>
  </si>
  <si>
    <t>Malcolm Arnold Academy</t>
  </si>
  <si>
    <t>NN2 6JW</t>
  </si>
  <si>
    <t>Manor School Sports College</t>
  </si>
  <si>
    <t>NN9 6PA</t>
  </si>
  <si>
    <t>Montsaye Academy</t>
  </si>
  <si>
    <t>NN14 6BB</t>
  </si>
  <si>
    <t>Moulton School and Science College</t>
  </si>
  <si>
    <t>NN3 7SD</t>
  </si>
  <si>
    <t>Northampton Academy</t>
  </si>
  <si>
    <t>NN3 8NH</t>
  </si>
  <si>
    <t>Northampton High School</t>
  </si>
  <si>
    <t>NN4 6UU</t>
  </si>
  <si>
    <t>Northampton School for Boys</t>
  </si>
  <si>
    <t>NN1 5RT</t>
  </si>
  <si>
    <t>Northampton School for Girls</t>
  </si>
  <si>
    <t>NN3 6DG</t>
  </si>
  <si>
    <t>Oundle School</t>
  </si>
  <si>
    <t>PE8 4GH</t>
  </si>
  <si>
    <t>Overstone Park School</t>
  </si>
  <si>
    <t>NN6 0DT</t>
  </si>
  <si>
    <t>The Parker E-ACT Academy</t>
  </si>
  <si>
    <t>NN11 0QF</t>
  </si>
  <si>
    <t>Pitsford School</t>
  </si>
  <si>
    <t>NN6 9AX</t>
  </si>
  <si>
    <t>Prince William School</t>
  </si>
  <si>
    <t>Oundle</t>
  </si>
  <si>
    <t>PE8 4BS</t>
  </si>
  <si>
    <t>Quinton House School</t>
  </si>
  <si>
    <t>NN5 4UX</t>
  </si>
  <si>
    <t>Rushden Community College</t>
  </si>
  <si>
    <t>NN10 6AG</t>
  </si>
  <si>
    <t>St Andrew's College</t>
  </si>
  <si>
    <t>NN1 5DG</t>
  </si>
  <si>
    <t>St Peter's Independent School</t>
  </si>
  <si>
    <t>NN3 8TA</t>
  </si>
  <si>
    <t>Silverstone UTC</t>
  </si>
  <si>
    <t>Towcester</t>
  </si>
  <si>
    <t>NN12 8TL</t>
  </si>
  <si>
    <t>Sir Christopher Hatton School</t>
  </si>
  <si>
    <t>NN8 4RP</t>
  </si>
  <si>
    <t>Southfield School for Girls</t>
  </si>
  <si>
    <t>NN15 6HE</t>
  </si>
  <si>
    <t>Sponne School</t>
  </si>
  <si>
    <t>NN12 6DJ</t>
  </si>
  <si>
    <t>Thomas Becket Catholic School</t>
  </si>
  <si>
    <t>NN3 6HT</t>
  </si>
  <si>
    <t>Weavers Academy</t>
  </si>
  <si>
    <t>NN8 3JH</t>
  </si>
  <si>
    <t>Wellingborough School</t>
  </si>
  <si>
    <t>NN8 2BX</t>
  </si>
  <si>
    <t>Weston Favell Academy</t>
  </si>
  <si>
    <t>NN3 3EZ</t>
  </si>
  <si>
    <t>Wollaston School</t>
  </si>
  <si>
    <t>NN29 7PH</t>
  </si>
  <si>
    <t>Wrenn School</t>
  </si>
  <si>
    <t>NN8 2DQ</t>
  </si>
  <si>
    <t>Ashmeads School</t>
  </si>
  <si>
    <t>NN15 5PH</t>
  </si>
  <si>
    <t>Billing Brook Special School</t>
  </si>
  <si>
    <t>NN3 8EZ</t>
  </si>
  <si>
    <t>Cambian Education - Northampton School</t>
  </si>
  <si>
    <t>NN2 6LR</t>
  </si>
  <si>
    <t>NN1 2BG</t>
  </si>
  <si>
    <t>Friars School</t>
  </si>
  <si>
    <t>NN8 2LA</t>
  </si>
  <si>
    <t>The Gateway School</t>
  </si>
  <si>
    <t>NN12 8AA</t>
  </si>
  <si>
    <t>Greenfields School and Sports College</t>
  </si>
  <si>
    <t>NN3 8XS</t>
  </si>
  <si>
    <t>Isebrook SEN Cognition &amp; Learning College</t>
  </si>
  <si>
    <t>NN15 6PT</t>
  </si>
  <si>
    <t>Maplefields School</t>
  </si>
  <si>
    <t>NN18 0TH</t>
  </si>
  <si>
    <t>Northgate School Arts College</t>
  </si>
  <si>
    <t>On Track Education Centre Northants</t>
  </si>
  <si>
    <t>NN3 6QB</t>
  </si>
  <si>
    <t>Potterspury Lodge School</t>
  </si>
  <si>
    <t>NN12 7LL</t>
  </si>
  <si>
    <t>Thornby Hall School</t>
  </si>
  <si>
    <t>NN6 8SW</t>
  </si>
  <si>
    <t>Wren Spinney Community Special School</t>
  </si>
  <si>
    <t>NN15 7LB</t>
  </si>
  <si>
    <t>Ashington High School Sports College</t>
  </si>
  <si>
    <t>Ashington</t>
  </si>
  <si>
    <t>NE63 8DH</t>
  </si>
  <si>
    <t>Astley Community High School</t>
  </si>
  <si>
    <t>Seaton Delaval</t>
  </si>
  <si>
    <t>NE25 0BP</t>
  </si>
  <si>
    <t>Bede Academy</t>
  </si>
  <si>
    <t>Blyth</t>
  </si>
  <si>
    <t>NE24 2SY</t>
  </si>
  <si>
    <t>Bedlingtonshire Community High School</t>
  </si>
  <si>
    <t>Bedlington</t>
  </si>
  <si>
    <t>NE22 7DS</t>
  </si>
  <si>
    <t>Berwick Academy</t>
  </si>
  <si>
    <t>Berwick-upon-Tweed</t>
  </si>
  <si>
    <t>TD15 2JF</t>
  </si>
  <si>
    <t>The Blyth Academy</t>
  </si>
  <si>
    <t>NE24 4JP</t>
  </si>
  <si>
    <t>Blyth Community College</t>
  </si>
  <si>
    <t>Cramlington Learning Village</t>
  </si>
  <si>
    <t>Cramlington</t>
  </si>
  <si>
    <t>NE23 6BN</t>
  </si>
  <si>
    <t>The Duchess's Community High School</t>
  </si>
  <si>
    <t>Alnwick</t>
  </si>
  <si>
    <t>NE66 1DH</t>
  </si>
  <si>
    <t>Haydon Bridge Community High School and Sports College</t>
  </si>
  <si>
    <t>Hexham</t>
  </si>
  <si>
    <t>NE47 6LR</t>
  </si>
  <si>
    <t>James Calvert Spence College - Acklington Road</t>
  </si>
  <si>
    <t>Morpeth</t>
  </si>
  <si>
    <t>NE65 0NG</t>
  </si>
  <si>
    <t>The King Edward VI School</t>
  </si>
  <si>
    <t>NE61 1DN</t>
  </si>
  <si>
    <t>Longridge Towers School</t>
  </si>
  <si>
    <t>TD15 2XQ</t>
  </si>
  <si>
    <t>Northumberland CofE Academy</t>
  </si>
  <si>
    <t>NE63 9FZ</t>
  </si>
  <si>
    <t>Ponteland Community High School</t>
  </si>
  <si>
    <t>NE20 9EY</t>
  </si>
  <si>
    <t>Prudhoe Community High School</t>
  </si>
  <si>
    <t>Prudhoe</t>
  </si>
  <si>
    <t>NE42 5LJ</t>
  </si>
  <si>
    <t>Queen Elizabeth High School</t>
  </si>
  <si>
    <t>NE46 3JB</t>
  </si>
  <si>
    <t>St Benet Biscop Catholic Voluntary Aided High School</t>
  </si>
  <si>
    <t>NE22 6ED</t>
  </si>
  <si>
    <t>Atkinson House School</t>
  </si>
  <si>
    <t>NE23 7EB</t>
  </si>
  <si>
    <t>Barndale House School</t>
  </si>
  <si>
    <t>NE66 1DQ</t>
  </si>
  <si>
    <t>Cleaswell Hill School</t>
  </si>
  <si>
    <t>Choppington</t>
  </si>
  <si>
    <t>NE62 5DJ</t>
  </si>
  <si>
    <t>Collingwood School &amp; Media Arts College</t>
  </si>
  <si>
    <t>NE61 2HA</t>
  </si>
  <si>
    <t>Cramlington Hillcrest School</t>
  </si>
  <si>
    <t>NE23 1DY</t>
  </si>
  <si>
    <t>Get U Started Training</t>
  </si>
  <si>
    <t>NE23 1WF</t>
  </si>
  <si>
    <t>The Grove Special School</t>
  </si>
  <si>
    <t>TD15 2EN</t>
  </si>
  <si>
    <t>Hexham Priory School</t>
  </si>
  <si>
    <t>NE46 1UY</t>
  </si>
  <si>
    <t>Howard House</t>
  </si>
  <si>
    <t>NE22 6BB</t>
  </si>
  <si>
    <t>Nunnykirk Centre for Dyslexia</t>
  </si>
  <si>
    <t>NE61 4PB</t>
  </si>
  <si>
    <t>Abingdon School</t>
  </si>
  <si>
    <t>Abingdon</t>
  </si>
  <si>
    <t>OX14 1DE</t>
  </si>
  <si>
    <t>Banbury Academy</t>
  </si>
  <si>
    <t>OX16 9HY</t>
  </si>
  <si>
    <t>Bartholomew School</t>
  </si>
  <si>
    <t>Witney</t>
  </si>
  <si>
    <t>OX29 4AP</t>
  </si>
  <si>
    <t>Bellerbys College Oxford</t>
  </si>
  <si>
    <t>Oxford</t>
  </si>
  <si>
    <t>OX2 0DJ</t>
  </si>
  <si>
    <t>Bicester Community College</t>
  </si>
  <si>
    <t>Bicester</t>
  </si>
  <si>
    <t>OX26 2NS</t>
  </si>
  <si>
    <t>Blessed George Napier Catholic School and Sports College</t>
  </si>
  <si>
    <t>OX16 9DG</t>
  </si>
  <si>
    <t>Bloxham School</t>
  </si>
  <si>
    <t>OX15 4PE</t>
  </si>
  <si>
    <t>Burford School and Community College</t>
  </si>
  <si>
    <t>Burford</t>
  </si>
  <si>
    <t>OX18 4PL</t>
  </si>
  <si>
    <t>Carfax Tutorial Establishment</t>
  </si>
  <si>
    <t>OX1 2EP</t>
  </si>
  <si>
    <t>Carterton Community College</t>
  </si>
  <si>
    <t>Carterton</t>
  </si>
  <si>
    <t>OX18 1BU</t>
  </si>
  <si>
    <t>Cheney School</t>
  </si>
  <si>
    <t>OX3 7QH</t>
  </si>
  <si>
    <t>The Cherwell School</t>
  </si>
  <si>
    <t>OX2 7EE</t>
  </si>
  <si>
    <t>Chiltern Edge Community School</t>
  </si>
  <si>
    <t>RG4 9LN</t>
  </si>
  <si>
    <t>Chipping Norton School</t>
  </si>
  <si>
    <t>Chipping Norton</t>
  </si>
  <si>
    <t>OX7 5DY</t>
  </si>
  <si>
    <t>Cokethorpe School</t>
  </si>
  <si>
    <t>OX29 7PU</t>
  </si>
  <si>
    <t>The Cooper School</t>
  </si>
  <si>
    <t>OX26 4RS</t>
  </si>
  <si>
    <t>Cranford House School Trust Limited</t>
  </si>
  <si>
    <t>Wallingford</t>
  </si>
  <si>
    <t>OX10 9HT</t>
  </si>
  <si>
    <t>Didcot Girls' School</t>
  </si>
  <si>
    <t>Didcot</t>
  </si>
  <si>
    <t>OX11 7AJ</t>
  </si>
  <si>
    <t>d'Overbroeck's College</t>
  </si>
  <si>
    <t>OX2 6JX</t>
  </si>
  <si>
    <t>Europa School Uk</t>
  </si>
  <si>
    <t>OX14 3DZ</t>
  </si>
  <si>
    <t>Faringdon Community College</t>
  </si>
  <si>
    <t>Faringdon</t>
  </si>
  <si>
    <t>SN7 7LB</t>
  </si>
  <si>
    <t>Fitzharrys School</t>
  </si>
  <si>
    <t>OX14 1NP</t>
  </si>
  <si>
    <t>Gillotts School</t>
  </si>
  <si>
    <t>Henley-on-Thames</t>
  </si>
  <si>
    <t>RG9 1PS</t>
  </si>
  <si>
    <t>Gosford Hill School</t>
  </si>
  <si>
    <t>Kidlington</t>
  </si>
  <si>
    <t>OX5 2NT</t>
  </si>
  <si>
    <t>Headington School</t>
  </si>
  <si>
    <t>OX3 7TD</t>
  </si>
  <si>
    <t>The Henry Box School</t>
  </si>
  <si>
    <t>OX28 4AX</t>
  </si>
  <si>
    <t>Heyford Park Free School</t>
  </si>
  <si>
    <t>Upper Heyford</t>
  </si>
  <si>
    <t>OX25 5HD</t>
  </si>
  <si>
    <t>Icknield Community College</t>
  </si>
  <si>
    <t>Watlington</t>
  </si>
  <si>
    <t>OX49 5RB</t>
  </si>
  <si>
    <t>John Mason School</t>
  </si>
  <si>
    <t>OX14 1JB</t>
  </si>
  <si>
    <t>King Alfred's</t>
  </si>
  <si>
    <t>Wantage</t>
  </si>
  <si>
    <t>OX12 9BY</t>
  </si>
  <si>
    <t>Kingham Hill School</t>
  </si>
  <si>
    <t>OX7 6TH</t>
  </si>
  <si>
    <t>Kings Oxford</t>
  </si>
  <si>
    <t>OX4 2UJ</t>
  </si>
  <si>
    <t>OX29 6TA</t>
  </si>
  <si>
    <t>Langtree School</t>
  </si>
  <si>
    <t>RG8 0RA</t>
  </si>
  <si>
    <t>Larkmead School</t>
  </si>
  <si>
    <t>OX14 1RF</t>
  </si>
  <si>
    <t>Lord Williams's School</t>
  </si>
  <si>
    <t>OX9 2AQ</t>
  </si>
  <si>
    <t>OX4 1DZ</t>
  </si>
  <si>
    <t>The Marlborough Church of England School</t>
  </si>
  <si>
    <t>Woodstock</t>
  </si>
  <si>
    <t>OX20 1LP</t>
  </si>
  <si>
    <t>Matthew Arnold School</t>
  </si>
  <si>
    <t>OX2 9JE</t>
  </si>
  <si>
    <t>North Oxfordshire Academy</t>
  </si>
  <si>
    <t>OX16 0UD</t>
  </si>
  <si>
    <t>The Oratory School</t>
  </si>
  <si>
    <t>RG8 0PJ</t>
  </si>
  <si>
    <t>Our Lady's Abingdon</t>
  </si>
  <si>
    <t>OX14 3PS</t>
  </si>
  <si>
    <t>The Oxford Academy</t>
  </si>
  <si>
    <t>OX4 6JZ</t>
  </si>
  <si>
    <t>Oxford High School GDST</t>
  </si>
  <si>
    <t>OX2 6XA</t>
  </si>
  <si>
    <t>Oxford Montessori Schools</t>
  </si>
  <si>
    <t>OX3 9UW</t>
  </si>
  <si>
    <t>Oxford Spires Academy</t>
  </si>
  <si>
    <t>OX4 2AU</t>
  </si>
  <si>
    <t>Oxford Tutorial College</t>
  </si>
  <si>
    <t>OX1 4HT</t>
  </si>
  <si>
    <t>Radley College</t>
  </si>
  <si>
    <t>OX14 2HR</t>
  </si>
  <si>
    <t>Rye St Antony School</t>
  </si>
  <si>
    <t>OX3 0BY</t>
  </si>
  <si>
    <t>St Birinus School</t>
  </si>
  <si>
    <t>OX11 8AZ</t>
  </si>
  <si>
    <t>St Clare's, Oxford</t>
  </si>
  <si>
    <t>OX2 7AL</t>
  </si>
  <si>
    <t>OX2 7NN</t>
  </si>
  <si>
    <t>St Gregory the Great Catholic Secondary School</t>
  </si>
  <si>
    <t>OX4 3DR</t>
  </si>
  <si>
    <t>St Helen and St Katharine</t>
  </si>
  <si>
    <t>OX14 1BE</t>
  </si>
  <si>
    <t>Shifa School</t>
  </si>
  <si>
    <t>OX16 4AH</t>
  </si>
  <si>
    <t>Shiplake College</t>
  </si>
  <si>
    <t>RG9 4BW</t>
  </si>
  <si>
    <t>Sibford School</t>
  </si>
  <si>
    <t>OX15 5QL</t>
  </si>
  <si>
    <t>Space Studio Banbury</t>
  </si>
  <si>
    <t>Tudor Hall School</t>
  </si>
  <si>
    <t>OX16 9UR</t>
  </si>
  <si>
    <t>Wallingford School</t>
  </si>
  <si>
    <t>OX10 8HH</t>
  </si>
  <si>
    <t>The Warriner School</t>
  </si>
  <si>
    <t>OX15 4LJ</t>
  </si>
  <si>
    <t>Wheatley Park School</t>
  </si>
  <si>
    <t>OX33 1QH</t>
  </si>
  <si>
    <t>Wood Green School</t>
  </si>
  <si>
    <t>OX28 1DX</t>
  </si>
  <si>
    <t>Wychwood School</t>
  </si>
  <si>
    <t>OX2 6JR</t>
  </si>
  <si>
    <t>Action for Children,Parklands Campus</t>
  </si>
  <si>
    <t>OX13 5AB</t>
  </si>
  <si>
    <t>Bardwell School</t>
  </si>
  <si>
    <t>OX26 4RZ</t>
  </si>
  <si>
    <t>Bishopswood School</t>
  </si>
  <si>
    <t>RG4 9RJ</t>
  </si>
  <si>
    <t>Chilworth House Upper School</t>
  </si>
  <si>
    <t>Wheatley</t>
  </si>
  <si>
    <t>OX33 1JP</t>
  </si>
  <si>
    <t>Endeavour Academy, Oxford</t>
  </si>
  <si>
    <t>OX3 8DD</t>
  </si>
  <si>
    <t>Fitzwaryn School</t>
  </si>
  <si>
    <t>OX12 9ET</t>
  </si>
  <si>
    <t>Frank Wise School</t>
  </si>
  <si>
    <t>OX16 9RL</t>
  </si>
  <si>
    <t>Hillcrest Park School</t>
  </si>
  <si>
    <t>OX7 5QH</t>
  </si>
  <si>
    <t>The Isis Academy</t>
  </si>
  <si>
    <t>OX4 4DU</t>
  </si>
  <si>
    <t>John Watson School</t>
  </si>
  <si>
    <t>OX33 1NN</t>
  </si>
  <si>
    <t>Mabel Prichard School</t>
  </si>
  <si>
    <t>OX4 6SB</t>
  </si>
  <si>
    <t>Northfield School</t>
  </si>
  <si>
    <t>OX4 6DQ</t>
  </si>
  <si>
    <t>OX28 1AR</t>
  </si>
  <si>
    <t>Swalcliffe Park School Trust</t>
  </si>
  <si>
    <t>OX15 5EP</t>
  </si>
  <si>
    <t>Woodeaton Manor School</t>
  </si>
  <si>
    <t>OX3 9TS</t>
  </si>
  <si>
    <t>Ansford Academy Trust</t>
  </si>
  <si>
    <t>Castle Cary</t>
  </si>
  <si>
    <t>BA7 7JJ</t>
  </si>
  <si>
    <t>Bishop Fox's School</t>
  </si>
  <si>
    <t>Taunton</t>
  </si>
  <si>
    <t>TA1 3HQ</t>
  </si>
  <si>
    <t>The Blue School</t>
  </si>
  <si>
    <t>Wells</t>
  </si>
  <si>
    <t>BA5 2NR</t>
  </si>
  <si>
    <t>Bridgwater College Academy</t>
  </si>
  <si>
    <t>Bridgwater</t>
  </si>
  <si>
    <t>TA6 4QY</t>
  </si>
  <si>
    <t>Bruton School for Girls</t>
  </si>
  <si>
    <t>Bruton</t>
  </si>
  <si>
    <t>BA10 0NT</t>
  </si>
  <si>
    <t>Brymore Academy</t>
  </si>
  <si>
    <t>TA5 2NB</t>
  </si>
  <si>
    <t>Bucklers Mead Academy</t>
  </si>
  <si>
    <t>Yeovil</t>
  </si>
  <si>
    <t>BA21 4NH</t>
  </si>
  <si>
    <t>TA1 5AU</t>
  </si>
  <si>
    <t>Chilton Cantelo School</t>
  </si>
  <si>
    <t>BA22 8BG</t>
  </si>
  <si>
    <t>Chilton Trinity</t>
  </si>
  <si>
    <t>TA6 3JA</t>
  </si>
  <si>
    <t>Court Fields Community School</t>
  </si>
  <si>
    <t>Wellington</t>
  </si>
  <si>
    <t>TA21 8SW</t>
  </si>
  <si>
    <t>Court Fields School</t>
  </si>
  <si>
    <t>Crispin School Academy</t>
  </si>
  <si>
    <t>Street</t>
  </si>
  <si>
    <t>BA16 0AD</t>
  </si>
  <si>
    <t>Downside School</t>
  </si>
  <si>
    <t>BA3 4RJ</t>
  </si>
  <si>
    <t>Frome Community College</t>
  </si>
  <si>
    <t>Frome</t>
  </si>
  <si>
    <t>BA11 2HQ</t>
  </si>
  <si>
    <t>Haygrove School</t>
  </si>
  <si>
    <t>TA6 7HW</t>
  </si>
  <si>
    <t>Heathfield Community School</t>
  </si>
  <si>
    <t>TA2 8PD</t>
  </si>
  <si>
    <t>Holyrood Academy</t>
  </si>
  <si>
    <t>Chard</t>
  </si>
  <si>
    <t>TA20 1JL</t>
  </si>
  <si>
    <t>Huish Episcopi Academy</t>
  </si>
  <si>
    <t>Langport</t>
  </si>
  <si>
    <t>TA10 9SS</t>
  </si>
  <si>
    <t>Highbridge</t>
  </si>
  <si>
    <t>TA9 3EE</t>
  </si>
  <si>
    <t>King Arthur's Community School</t>
  </si>
  <si>
    <t>Wincanton</t>
  </si>
  <si>
    <t>BA9 9BX</t>
  </si>
  <si>
    <t>King's Bruton</t>
  </si>
  <si>
    <t>BA10 0ED</t>
  </si>
  <si>
    <t>King's College</t>
  </si>
  <si>
    <t>TA1 3LA</t>
  </si>
  <si>
    <t>The Kings of Wessex Academy</t>
  </si>
  <si>
    <t>Cheddar</t>
  </si>
  <si>
    <t>BS27 3AQ</t>
  </si>
  <si>
    <t>Kingsmead Academy</t>
  </si>
  <si>
    <t>TA4 2NE</t>
  </si>
  <si>
    <t>Millfield School</t>
  </si>
  <si>
    <t>BA16 0YD</t>
  </si>
  <si>
    <t>The Park School</t>
  </si>
  <si>
    <t>BA20 1DH</t>
  </si>
  <si>
    <t>Preston School Academy</t>
  </si>
  <si>
    <t>BA21 3JD</t>
  </si>
  <si>
    <t>Queen's College</t>
  </si>
  <si>
    <t>TA1 4QS</t>
  </si>
  <si>
    <t>Robert Blake Science College</t>
  </si>
  <si>
    <t>TA6 6AW</t>
  </si>
  <si>
    <t>St Dunstan's School</t>
  </si>
  <si>
    <t>Glastonbury</t>
  </si>
  <si>
    <t>BA6 9BY</t>
  </si>
  <si>
    <t>Sexey's School</t>
  </si>
  <si>
    <t>BA10 0DF</t>
  </si>
  <si>
    <t>Stanchester Academy</t>
  </si>
  <si>
    <t>Stoke-sub-Hamdon</t>
  </si>
  <si>
    <t>TA14 6UG</t>
  </si>
  <si>
    <t>Steiner Academy Frome</t>
  </si>
  <si>
    <t>Corsley</t>
  </si>
  <si>
    <t>BA12 7QF</t>
  </si>
  <si>
    <t>The Taunton Academy</t>
  </si>
  <si>
    <t>TA2 7QP</t>
  </si>
  <si>
    <t>Taunton School</t>
  </si>
  <si>
    <t>TA2 6AD</t>
  </si>
  <si>
    <t>Wadham School</t>
  </si>
  <si>
    <t>Crewkerne</t>
  </si>
  <si>
    <t>TA18 7NT</t>
  </si>
  <si>
    <t>TA21 8NT</t>
  </si>
  <si>
    <t>Wells Cathedral School</t>
  </si>
  <si>
    <t>BA5 2ST</t>
  </si>
  <si>
    <t>The West Somerset Community College</t>
  </si>
  <si>
    <t>Minehead</t>
  </si>
  <si>
    <t>TA24 6AY</t>
  </si>
  <si>
    <t>Westfield Community School</t>
  </si>
  <si>
    <t>BA21 3EP</t>
  </si>
  <si>
    <t>Whitstone</t>
  </si>
  <si>
    <t>Shepton Mallet</t>
  </si>
  <si>
    <t>BA4 5PF</t>
  </si>
  <si>
    <t>3 Dimensions</t>
  </si>
  <si>
    <t>TA20 3AJ</t>
  </si>
  <si>
    <t>Avalon School</t>
  </si>
  <si>
    <t>BA16 0PS</t>
  </si>
  <si>
    <t>Critchill School</t>
  </si>
  <si>
    <t>BA11 4LB</t>
  </si>
  <si>
    <t>TA6 6AP</t>
  </si>
  <si>
    <t>Fairmead School</t>
  </si>
  <si>
    <t>BA21 4NZ</t>
  </si>
  <si>
    <t>Fiveways Special School</t>
  </si>
  <si>
    <t>BA21 5AZ</t>
  </si>
  <si>
    <t>Inaura School</t>
  </si>
  <si>
    <t>BA5 1RZ</t>
  </si>
  <si>
    <t>Mark College</t>
  </si>
  <si>
    <t>TA9 4NP</t>
  </si>
  <si>
    <t>Newbury Manor School</t>
  </si>
  <si>
    <t>BA11 3RG</t>
  </si>
  <si>
    <t>North Hill House</t>
  </si>
  <si>
    <t>BA11 2HB</t>
  </si>
  <si>
    <t>Penrose School</t>
  </si>
  <si>
    <t>TA6 7ET</t>
  </si>
  <si>
    <t>Selworthy Special School</t>
  </si>
  <si>
    <t>TA2 8HD</t>
  </si>
  <si>
    <t>Shapwick School</t>
  </si>
  <si>
    <t>TA7 9NJ</t>
  </si>
  <si>
    <t>Sky College</t>
  </si>
  <si>
    <t>TA2 7HW</t>
  </si>
  <si>
    <t>Somerset Progressive School</t>
  </si>
  <si>
    <t>TA3 5RH</t>
  </si>
  <si>
    <t>Somerset School</t>
  </si>
  <si>
    <t>TA3 5PX</t>
  </si>
  <si>
    <t>Wessex College</t>
  </si>
  <si>
    <t>BA11 4LA</t>
  </si>
  <si>
    <t>Willows</t>
  </si>
  <si>
    <t>TA21 9LQ</t>
  </si>
  <si>
    <t>Alde Valley School</t>
  </si>
  <si>
    <t>Leiston</t>
  </si>
  <si>
    <t>IP16 4BG</t>
  </si>
  <si>
    <t>Alexanders College</t>
  </si>
  <si>
    <t>Woodbridge</t>
  </si>
  <si>
    <t>IP12 3AZ</t>
  </si>
  <si>
    <t>Beccles Free School</t>
  </si>
  <si>
    <t>Lowestoft</t>
  </si>
  <si>
    <t>NR33 8DG</t>
  </si>
  <si>
    <t>The Benjamin Britten High School</t>
  </si>
  <si>
    <t>NR32 4PZ</t>
  </si>
  <si>
    <t>Bungay High School</t>
  </si>
  <si>
    <t>NR35 1RW</t>
  </si>
  <si>
    <t>Bury St Edmunds County Upper School</t>
  </si>
  <si>
    <t>Bury St Edmunds</t>
  </si>
  <si>
    <t>IP32 6RF</t>
  </si>
  <si>
    <t>Castle Manor Academy</t>
  </si>
  <si>
    <t>Haverhill</t>
  </si>
  <si>
    <t>CB9 9JE</t>
  </si>
  <si>
    <t>Claydon High School</t>
  </si>
  <si>
    <t>Ipswich</t>
  </si>
  <si>
    <t>IP6 0EG</t>
  </si>
  <si>
    <t>Copleston High School</t>
  </si>
  <si>
    <t>IP4 5HD</t>
  </si>
  <si>
    <t>Culford School</t>
  </si>
  <si>
    <t>IP28 6TX</t>
  </si>
  <si>
    <t>Debenham High School</t>
  </si>
  <si>
    <t>Stowmarket</t>
  </si>
  <si>
    <t>IP14 6BL</t>
  </si>
  <si>
    <t>East Bergholt High School</t>
  </si>
  <si>
    <t>CO7 6RJ</t>
  </si>
  <si>
    <t>East Point Academy</t>
  </si>
  <si>
    <t>NR33 0UQ</t>
  </si>
  <si>
    <t>Farlingaye High School</t>
  </si>
  <si>
    <t>IP12 4JX</t>
  </si>
  <si>
    <t>Felixstowe Academy</t>
  </si>
  <si>
    <t>Felixstowe</t>
  </si>
  <si>
    <t>IP11 9EF</t>
  </si>
  <si>
    <t>Felixstowe International College</t>
  </si>
  <si>
    <t>IP11 7NA</t>
  </si>
  <si>
    <t>Finborough School</t>
  </si>
  <si>
    <t>IP14 3EF</t>
  </si>
  <si>
    <t>Focus School - Stoke By Nayland Campus</t>
  </si>
  <si>
    <t>CO6 4RW</t>
  </si>
  <si>
    <t>Framlingham College</t>
  </si>
  <si>
    <t>IP13 9EY</t>
  </si>
  <si>
    <t>Hadleigh High School</t>
  </si>
  <si>
    <t>IP7 5HU</t>
  </si>
  <si>
    <t>Hartismere School</t>
  </si>
  <si>
    <t>Eye</t>
  </si>
  <si>
    <t>IP23 7BL</t>
  </si>
  <si>
    <t>Holbrook Academy</t>
  </si>
  <si>
    <t>IP9 2QX</t>
  </si>
  <si>
    <t>IES Breckland</t>
  </si>
  <si>
    <t>Brandon</t>
  </si>
  <si>
    <t>IP27 0NJ</t>
  </si>
  <si>
    <t>Ipswich Academy</t>
  </si>
  <si>
    <t>IP3 9PZ</t>
  </si>
  <si>
    <t>Ipswich High School</t>
  </si>
  <si>
    <t>IP9 1AZ</t>
  </si>
  <si>
    <t>Ipswich School</t>
  </si>
  <si>
    <t>IP1 3SG</t>
  </si>
  <si>
    <t>Ixworth Free School</t>
  </si>
  <si>
    <t>Ixworth</t>
  </si>
  <si>
    <t>IP31 2HS</t>
  </si>
  <si>
    <t>Kesgrave High School</t>
  </si>
  <si>
    <t>IP5 2PB</t>
  </si>
  <si>
    <t>King Edward VI Church of England Voluntary Controlled Upper School</t>
  </si>
  <si>
    <t>IP33 3BH</t>
  </si>
  <si>
    <t>Mildenhall College Academy</t>
  </si>
  <si>
    <t>IP28 7HT</t>
  </si>
  <si>
    <t>Newmarket Academy</t>
  </si>
  <si>
    <t>Newmarket</t>
  </si>
  <si>
    <t>CB8 0EB</t>
  </si>
  <si>
    <t>Newmarket College</t>
  </si>
  <si>
    <t>IP4 3DL</t>
  </si>
  <si>
    <t>Ormiston Denes Academy</t>
  </si>
  <si>
    <t>NR32 4AH</t>
  </si>
  <si>
    <t>Ormiston Endeavour Academy</t>
  </si>
  <si>
    <t>IP1 6SG</t>
  </si>
  <si>
    <t>Ormiston Sudbury Academy</t>
  </si>
  <si>
    <t>Sudbury</t>
  </si>
  <si>
    <t>CO10 1NW</t>
  </si>
  <si>
    <t>Pakefield School</t>
  </si>
  <si>
    <t>NR33 7DS</t>
  </si>
  <si>
    <t>Royal Hospital School</t>
  </si>
  <si>
    <t>IP9 2RX</t>
  </si>
  <si>
    <t>St Alban's Catholic High School</t>
  </si>
  <si>
    <t>IP4 3NJ</t>
  </si>
  <si>
    <t>St Benedict's Catholic School</t>
  </si>
  <si>
    <t>IP32 6RH</t>
  </si>
  <si>
    <t>Saint Felix School</t>
  </si>
  <si>
    <t>Southwold</t>
  </si>
  <si>
    <t>IP18 6SD</t>
  </si>
  <si>
    <t>IP2 9DR</t>
  </si>
  <si>
    <t>Samuel Ward Academy</t>
  </si>
  <si>
    <t>CB9 0LD</t>
  </si>
  <si>
    <t>Saxmundham Free School</t>
  </si>
  <si>
    <t>Saxmundham</t>
  </si>
  <si>
    <t>IP17 1DZ</t>
  </si>
  <si>
    <t>Sir John Leman High School</t>
  </si>
  <si>
    <t>Beccles</t>
  </si>
  <si>
    <t>NR34 9PG</t>
  </si>
  <si>
    <t>Stoke College</t>
  </si>
  <si>
    <t>CO10 8JE</t>
  </si>
  <si>
    <t>Stoke High School</t>
  </si>
  <si>
    <t>IP2 8PL</t>
  </si>
  <si>
    <t>Stoke High School - Ormiston Academy</t>
  </si>
  <si>
    <t>Stour Valley Community School</t>
  </si>
  <si>
    <t>CO10 8PJ</t>
  </si>
  <si>
    <t>Stowmarket High School</t>
  </si>
  <si>
    <t>IP14 1QR</t>
  </si>
  <si>
    <t>Stowupland High School</t>
  </si>
  <si>
    <t>IP14 4BQ</t>
  </si>
  <si>
    <t>Stradbroke High School</t>
  </si>
  <si>
    <t>IP21 5JN</t>
  </si>
  <si>
    <t>Suffolk New Academy</t>
  </si>
  <si>
    <t>IP2 9LR</t>
  </si>
  <si>
    <t>IP16 4HY</t>
  </si>
  <si>
    <t>Thomas Gainsborough School</t>
  </si>
  <si>
    <t>CO10 0JU</t>
  </si>
  <si>
    <t>Thomas Mills High School</t>
  </si>
  <si>
    <t>IP13 9HE</t>
  </si>
  <si>
    <t>Thurston Community College</t>
  </si>
  <si>
    <t>IP31 3PB</t>
  </si>
  <si>
    <t>Westbourne Academy</t>
  </si>
  <si>
    <t>IP1 5JN</t>
  </si>
  <si>
    <t>Woodbridge School</t>
  </si>
  <si>
    <t>IP12 4JH</t>
  </si>
  <si>
    <t>Acorn Cottage</t>
  </si>
  <si>
    <t>IP7 6NY</t>
  </si>
  <si>
    <t>The Ashley School Academy Trust</t>
  </si>
  <si>
    <t>NR32 4EU</t>
  </si>
  <si>
    <t>IP2 9HW</t>
  </si>
  <si>
    <t>Bramfield House School</t>
  </si>
  <si>
    <t>Halesworth</t>
  </si>
  <si>
    <t>IP19 9AB</t>
  </si>
  <si>
    <t>IP4 5SN</t>
  </si>
  <si>
    <t>Broadlands Hall</t>
  </si>
  <si>
    <t>CB9 7UA</t>
  </si>
  <si>
    <t>Centre Academy East Anglia</t>
  </si>
  <si>
    <t>IP7 7QR</t>
  </si>
  <si>
    <t>Churchill Special Free School</t>
  </si>
  <si>
    <t>Gable End</t>
  </si>
  <si>
    <t>Hitcham</t>
  </si>
  <si>
    <t>IP7 7NL</t>
  </si>
  <si>
    <t>Hillside Special School</t>
  </si>
  <si>
    <t>CO10 1NN</t>
  </si>
  <si>
    <t>On Track Education Centre (Mildenhall)</t>
  </si>
  <si>
    <t>Mildenhall</t>
  </si>
  <si>
    <t>IP28 7RD</t>
  </si>
  <si>
    <t>IP32 7BH</t>
  </si>
  <si>
    <t>Riverwalk School</t>
  </si>
  <si>
    <t>IP33 3JZ</t>
  </si>
  <si>
    <t>Thomas Wolsey School</t>
  </si>
  <si>
    <t>Warren School</t>
  </si>
  <si>
    <t>NR33 8HT</t>
  </si>
  <si>
    <t>All Hallows Catholic School</t>
  </si>
  <si>
    <t>Farnham</t>
  </si>
  <si>
    <t>GU9 9HF</t>
  </si>
  <si>
    <t>Ash Manor School</t>
  </si>
  <si>
    <t>Ash</t>
  </si>
  <si>
    <t>GU12 6QH</t>
  </si>
  <si>
    <t>The Ashcombe School</t>
  </si>
  <si>
    <t>Dorking</t>
  </si>
  <si>
    <t>RH4 1LY</t>
  </si>
  <si>
    <t>The Beacon School</t>
  </si>
  <si>
    <t>Banstead</t>
  </si>
  <si>
    <t>SM7 1AG</t>
  </si>
  <si>
    <t>The Bishop David Brown School</t>
  </si>
  <si>
    <t>Woking</t>
  </si>
  <si>
    <t>GU21 5RF</t>
  </si>
  <si>
    <t>The Bishop Wand Church of England School</t>
  </si>
  <si>
    <t>Sunbury-on-Thames</t>
  </si>
  <si>
    <t>TW16 6LT</t>
  </si>
  <si>
    <t>Blenheim High School</t>
  </si>
  <si>
    <t>Epsom</t>
  </si>
  <si>
    <t>KT19 9BH</t>
  </si>
  <si>
    <t>Box Hill School</t>
  </si>
  <si>
    <t>RH5 6EA</t>
  </si>
  <si>
    <t>Broadwater School</t>
  </si>
  <si>
    <t>Godalming</t>
  </si>
  <si>
    <t>GU7 3BW</t>
  </si>
  <si>
    <t>Caterham School</t>
  </si>
  <si>
    <t>Caterham</t>
  </si>
  <si>
    <t>CR3 6YA</t>
  </si>
  <si>
    <t>Charterhouse</t>
  </si>
  <si>
    <t>GU7 2DJ</t>
  </si>
  <si>
    <t>Christ's College, Guildford</t>
  </si>
  <si>
    <t>Guildford</t>
  </si>
  <si>
    <t>GU1 1JY</t>
  </si>
  <si>
    <t>City of London Freemen's School</t>
  </si>
  <si>
    <t>Ashtead</t>
  </si>
  <si>
    <t>KT21 1ET</t>
  </si>
  <si>
    <t>Claremont Fan Court School</t>
  </si>
  <si>
    <t>Esher</t>
  </si>
  <si>
    <t>KT10 9LY</t>
  </si>
  <si>
    <t>Collingwood College</t>
  </si>
  <si>
    <t>GU15 4AE</t>
  </si>
  <si>
    <t>The Cornerstone School</t>
  </si>
  <si>
    <t>KT19 8JD</t>
  </si>
  <si>
    <t>Cranleigh School</t>
  </si>
  <si>
    <t>Cranleigh</t>
  </si>
  <si>
    <t>GU6 8QQ</t>
  </si>
  <si>
    <t>de Stafford School</t>
  </si>
  <si>
    <t>CR3 5YX</t>
  </si>
  <si>
    <t>Duke of Kent School</t>
  </si>
  <si>
    <t>GU6 7NS</t>
  </si>
  <si>
    <t>Dunottar School</t>
  </si>
  <si>
    <t>Reigate</t>
  </si>
  <si>
    <t>RH2 7EL</t>
  </si>
  <si>
    <t>Epsom and Ewell High School</t>
  </si>
  <si>
    <t>KT19 9JW</t>
  </si>
  <si>
    <t>Epsom College</t>
  </si>
  <si>
    <t>KT17 4JQ</t>
  </si>
  <si>
    <t>Esher CofE High School</t>
  </si>
  <si>
    <t>KT10 8AP</t>
  </si>
  <si>
    <t>Ewell Castle School</t>
  </si>
  <si>
    <t>KT17 2AW</t>
  </si>
  <si>
    <t>Farnham Heath End School</t>
  </si>
  <si>
    <t>GU9 9BN</t>
  </si>
  <si>
    <t>Focus School - Hindhead Campus</t>
  </si>
  <si>
    <t>Hindhead</t>
  </si>
  <si>
    <t>GU26 6SJ</t>
  </si>
  <si>
    <t>Frensham Heights School</t>
  </si>
  <si>
    <t>GU10 4EA</t>
  </si>
  <si>
    <t>Fullbrook School</t>
  </si>
  <si>
    <t>Addlestone</t>
  </si>
  <si>
    <t>KT15 3HW</t>
  </si>
  <si>
    <t>George Abbot School</t>
  </si>
  <si>
    <t>GU1 1XX</t>
  </si>
  <si>
    <t>Glebelands School</t>
  </si>
  <si>
    <t>GU6 7AN</t>
  </si>
  <si>
    <t>Glyn School</t>
  </si>
  <si>
    <t>KT17 1NB</t>
  </si>
  <si>
    <t>Gordon's School</t>
  </si>
  <si>
    <t>GU24 9PT</t>
  </si>
  <si>
    <t>Greenacre School for Girls</t>
  </si>
  <si>
    <t>SM7 3RA</t>
  </si>
  <si>
    <t>Guildford County School</t>
  </si>
  <si>
    <t>GU2 4LU</t>
  </si>
  <si>
    <t>Guildford High School</t>
  </si>
  <si>
    <t>GU1 1SJ</t>
  </si>
  <si>
    <t>Halliford School</t>
  </si>
  <si>
    <t>Shepperton</t>
  </si>
  <si>
    <t>TW17 9HX</t>
  </si>
  <si>
    <t>Heathside School</t>
  </si>
  <si>
    <t>Weybridge</t>
  </si>
  <si>
    <t>KT13 8UZ</t>
  </si>
  <si>
    <t>Hinchley Wood School</t>
  </si>
  <si>
    <t>KT10 0AQ</t>
  </si>
  <si>
    <t>Howard of Effingham School</t>
  </si>
  <si>
    <t>Leatherhead</t>
  </si>
  <si>
    <t>KT24 5JR</t>
  </si>
  <si>
    <t>Hurtwood House School</t>
  </si>
  <si>
    <t>RH5 6NU</t>
  </si>
  <si>
    <t>Jubilee High School</t>
  </si>
  <si>
    <t>KT15 1TE</t>
  </si>
  <si>
    <t>GU8 5SG</t>
  </si>
  <si>
    <t>Kings College</t>
  </si>
  <si>
    <t>GU2 8DU</t>
  </si>
  <si>
    <t>Kings College Guildford</t>
  </si>
  <si>
    <t>Kings International College</t>
  </si>
  <si>
    <t>GU15 2PQ</t>
  </si>
  <si>
    <t>Lingfield Notre Dame</t>
  </si>
  <si>
    <t>Lingfield</t>
  </si>
  <si>
    <t>RH7 6PH</t>
  </si>
  <si>
    <t>The Magna Carta School</t>
  </si>
  <si>
    <t>Staines</t>
  </si>
  <si>
    <t>TW18 3HJ</t>
  </si>
  <si>
    <t>KT23 4EN</t>
  </si>
  <si>
    <t>The Matthew Arnold School</t>
  </si>
  <si>
    <t>TW18 1PF</t>
  </si>
  <si>
    <t>Moon Hall College/Burys Court</t>
  </si>
  <si>
    <t>RH2 8RE</t>
  </si>
  <si>
    <t>Notre Dame Senior School</t>
  </si>
  <si>
    <t>Cobham</t>
  </si>
  <si>
    <t>KT11 1HA</t>
  </si>
  <si>
    <t>Horley</t>
  </si>
  <si>
    <t>RH6 9AE</t>
  </si>
  <si>
    <t>Oxted School</t>
  </si>
  <si>
    <t>Oxted</t>
  </si>
  <si>
    <t>RH8 0AB</t>
  </si>
  <si>
    <t>Prior's Field School</t>
  </si>
  <si>
    <t>GU7 2RH</t>
  </si>
  <si>
    <t>The Priory CofE Voluntary Aided School</t>
  </si>
  <si>
    <t>RH4 3DG</t>
  </si>
  <si>
    <t>Reeds School</t>
  </si>
  <si>
    <t>KT11 2ES</t>
  </si>
  <si>
    <t>Reigate Grammar School</t>
  </si>
  <si>
    <t>RH2 0QS</t>
  </si>
  <si>
    <t>Reigate School</t>
  </si>
  <si>
    <t>RH2 7NT</t>
  </si>
  <si>
    <t>Rodborough Technology College</t>
  </si>
  <si>
    <t>GU8 5BZ</t>
  </si>
  <si>
    <t>Rosebery School</t>
  </si>
  <si>
    <t>KT18 7NQ</t>
  </si>
  <si>
    <t>Royal Alexandra and Albert School</t>
  </si>
  <si>
    <t>RH2 0TD</t>
  </si>
  <si>
    <t>GU1 3BB</t>
  </si>
  <si>
    <t>The Royal School</t>
  </si>
  <si>
    <t>Haslemere</t>
  </si>
  <si>
    <t>GU27 1HQ</t>
  </si>
  <si>
    <t>Rydens Enterprise School and Sixth Form College</t>
  </si>
  <si>
    <t>Walton-on-Thames</t>
  </si>
  <si>
    <t>KT12 5PY</t>
  </si>
  <si>
    <t>St Andrew's Catholic School</t>
  </si>
  <si>
    <t>KT22 7JP</t>
  </si>
  <si>
    <t>St Bede's School</t>
  </si>
  <si>
    <t>Redhill</t>
  </si>
  <si>
    <t>RH1 2LQ</t>
  </si>
  <si>
    <t>GU5 0DF</t>
  </si>
  <si>
    <t>St George's College Weybridge</t>
  </si>
  <si>
    <t>KT15 2QS</t>
  </si>
  <si>
    <t>St James Senior Boys' School</t>
  </si>
  <si>
    <t>TW15 3DZ</t>
  </si>
  <si>
    <t>St John the Baptist Catholic Comprehensive School, Woking</t>
  </si>
  <si>
    <t>GU22 9AL</t>
  </si>
  <si>
    <t>KT22 8SP</t>
  </si>
  <si>
    <t>St Paul's Catholic College</t>
  </si>
  <si>
    <t>TW16 6JE</t>
  </si>
  <si>
    <t>St Peter's Catholic School</t>
  </si>
  <si>
    <t>GU1 2TN</t>
  </si>
  <si>
    <t>St Teresa's School</t>
  </si>
  <si>
    <t>RH5 6ST</t>
  </si>
  <si>
    <t>Salesian School, Chertsey</t>
  </si>
  <si>
    <t>Chertsey</t>
  </si>
  <si>
    <t>KT16 9LU</t>
  </si>
  <si>
    <t>Sir William Perkins's School</t>
  </si>
  <si>
    <t>KT16 9BN</t>
  </si>
  <si>
    <t>Sunbury Manor School</t>
  </si>
  <si>
    <t>TW16 6LF</t>
  </si>
  <si>
    <t>Thamesmead School</t>
  </si>
  <si>
    <t>TW17 9EE</t>
  </si>
  <si>
    <t>Therfield School</t>
  </si>
  <si>
    <t>KT22 7NZ</t>
  </si>
  <si>
    <t>Thomas Knyvett College</t>
  </si>
  <si>
    <t>TW15 3DU</t>
  </si>
  <si>
    <t>Tomlinscote School and Sixth Form College</t>
  </si>
  <si>
    <t>GU16 8PY</t>
  </si>
  <si>
    <t>Tormead School</t>
  </si>
  <si>
    <t>GU1 2JD</t>
  </si>
  <si>
    <t>Warlingham School</t>
  </si>
  <si>
    <t>Warlingham</t>
  </si>
  <si>
    <t>CR6 9YB</t>
  </si>
  <si>
    <t>The Warwick School</t>
  </si>
  <si>
    <t>RH1 4AD</t>
  </si>
  <si>
    <t>Weydon School</t>
  </si>
  <si>
    <t>GU9 8UG</t>
  </si>
  <si>
    <t>The Winston Churchill School A Specialist Sports College</t>
  </si>
  <si>
    <t>GU21 8TL</t>
  </si>
  <si>
    <t>Woking High School</t>
  </si>
  <si>
    <t>GU21 4TJ</t>
  </si>
  <si>
    <t>Woldingham School</t>
  </si>
  <si>
    <t>CR3 7YA</t>
  </si>
  <si>
    <t>Woolmer Hill School</t>
  </si>
  <si>
    <t>GU27 1QB</t>
  </si>
  <si>
    <t>Yehudi Menuhin School</t>
  </si>
  <si>
    <t>KT11 3QQ</t>
  </si>
  <si>
    <t>GU9 8DY</t>
  </si>
  <si>
    <t>Carwarden House Community School</t>
  </si>
  <si>
    <t>GU15 1EJ</t>
  </si>
  <si>
    <t>The Children's Trust School</t>
  </si>
  <si>
    <t>Tadworth</t>
  </si>
  <si>
    <t>KT20 5RU</t>
  </si>
  <si>
    <t>Clifton Hill School</t>
  </si>
  <si>
    <t>CR3 5PH</t>
  </si>
  <si>
    <t>Cornfield School</t>
  </si>
  <si>
    <t>RH1 5HS</t>
  </si>
  <si>
    <t>Freemantles School</t>
  </si>
  <si>
    <t>GU22 0AN</t>
  </si>
  <si>
    <t>Gosden House School</t>
  </si>
  <si>
    <t>GU5 0AH</t>
  </si>
  <si>
    <t>Grafham Grange School</t>
  </si>
  <si>
    <t>GU5 0LH</t>
  </si>
  <si>
    <t>The Jigsaw School</t>
  </si>
  <si>
    <t>GU6 8TB</t>
  </si>
  <si>
    <t>Long Ditton</t>
  </si>
  <si>
    <t>KT6 5HN</t>
  </si>
  <si>
    <t>Knowl Hill School</t>
  </si>
  <si>
    <t>GU24 0JN</t>
  </si>
  <si>
    <t>Limpsfield Grange School</t>
  </si>
  <si>
    <t>RH8 0RZ</t>
  </si>
  <si>
    <t>Linden Bridge School</t>
  </si>
  <si>
    <t>Worcester Park</t>
  </si>
  <si>
    <t>KT4 7JW</t>
  </si>
  <si>
    <t>Moor House School &amp; College</t>
  </si>
  <si>
    <t>RH8 9AQ</t>
  </si>
  <si>
    <t>GU10 3AP</t>
  </si>
  <si>
    <t>Papillon House</t>
  </si>
  <si>
    <t>KT20 7PA</t>
  </si>
  <si>
    <t>GU22 7AT</t>
  </si>
  <si>
    <t>Philip Southcote School</t>
  </si>
  <si>
    <t>KT15 2QH</t>
  </si>
  <si>
    <t>Pond Meadow School</t>
  </si>
  <si>
    <t>GU1 1DR</t>
  </si>
  <si>
    <t>Portesbery School</t>
  </si>
  <si>
    <t>GU15 3SZ</t>
  </si>
  <si>
    <t>The Ridgeway Community School</t>
  </si>
  <si>
    <t>GU9 8HB</t>
  </si>
  <si>
    <t>St Dominic's School</t>
  </si>
  <si>
    <t>GU8 4DX</t>
  </si>
  <si>
    <t>St Joseph's Specialist School and College</t>
  </si>
  <si>
    <t>GU6 7DH</t>
  </si>
  <si>
    <t>RH1 3PU</t>
  </si>
  <si>
    <t>St Piers School (Young Epilepsy)</t>
  </si>
  <si>
    <t>RH7 6PW</t>
  </si>
  <si>
    <t>Starhurst School</t>
  </si>
  <si>
    <t>RH5 4DB</t>
  </si>
  <si>
    <t>Stepping Stones School</t>
  </si>
  <si>
    <t>GU26 6SU</t>
  </si>
  <si>
    <t>Sunnydown School</t>
  </si>
  <si>
    <t>CR3 5ED</t>
  </si>
  <si>
    <t>Unsted Park School</t>
  </si>
  <si>
    <t>GU7 1UW</t>
  </si>
  <si>
    <t>Walton Leigh School</t>
  </si>
  <si>
    <t>KT12 5AB</t>
  </si>
  <si>
    <t>KT22 7PW</t>
  </si>
  <si>
    <t>Wishmore Cross Academy</t>
  </si>
  <si>
    <t>GU24 8NE</t>
  </si>
  <si>
    <t>RH1 3PR</t>
  </si>
  <si>
    <t>Woodland Grange</t>
  </si>
  <si>
    <t>GU6 8HP</t>
  </si>
  <si>
    <t>KT22 8RY</t>
  </si>
  <si>
    <t>Alcester Academy</t>
  </si>
  <si>
    <t>Alcester</t>
  </si>
  <si>
    <t>B49 6QQ</t>
  </si>
  <si>
    <t>Alcester Grammar School</t>
  </si>
  <si>
    <t>B49 5ED</t>
  </si>
  <si>
    <t>Arnold Lodge School</t>
  </si>
  <si>
    <t>Leamington Spa</t>
  </si>
  <si>
    <t>CV32 5TW</t>
  </si>
  <si>
    <t>Ash Green School</t>
  </si>
  <si>
    <t>CV7 9AH</t>
  </si>
  <si>
    <t>Ashlawn School</t>
  </si>
  <si>
    <t>Rugby</t>
  </si>
  <si>
    <t>CV22 5ET</t>
  </si>
  <si>
    <t>The Avon Valley School and Performing Arts College</t>
  </si>
  <si>
    <t>CV21 1EH</t>
  </si>
  <si>
    <t>Aylesford School and Sixth Form College</t>
  </si>
  <si>
    <t>Warwick</t>
  </si>
  <si>
    <t>CV34 6XR</t>
  </si>
  <si>
    <t>Bilton School</t>
  </si>
  <si>
    <t>CV22 7JT</t>
  </si>
  <si>
    <t>CV31 1QH</t>
  </si>
  <si>
    <t>The Coleshill School</t>
  </si>
  <si>
    <t>B46 3EX</t>
  </si>
  <si>
    <t>Etone College</t>
  </si>
  <si>
    <t>CV11 6AA</t>
  </si>
  <si>
    <t>The George Eliot School</t>
  </si>
  <si>
    <t>CV11 4QP</t>
  </si>
  <si>
    <t>Harris CofE Academy</t>
  </si>
  <si>
    <t>CV22 6EA</t>
  </si>
  <si>
    <t>Harris School</t>
  </si>
  <si>
    <t>Hartshill School</t>
  </si>
  <si>
    <t>CV10 0NA</t>
  </si>
  <si>
    <t>Henley In Arden School</t>
  </si>
  <si>
    <t>Henley-in-Arden</t>
  </si>
  <si>
    <t>B95 6AF</t>
  </si>
  <si>
    <t>Higham Lane School, A Business &amp; Enterprise College</t>
  </si>
  <si>
    <t>CV10 0BJ</t>
  </si>
  <si>
    <t>Kenilworth School and Sports College</t>
  </si>
  <si>
    <t>Kenilworth</t>
  </si>
  <si>
    <t>CV8 2DA</t>
  </si>
  <si>
    <t>Kineton High School</t>
  </si>
  <si>
    <t>CV35 0JX</t>
  </si>
  <si>
    <t>Stratford-upon-Avon</t>
  </si>
  <si>
    <t>CV37 6HB</t>
  </si>
  <si>
    <t>King's High School</t>
  </si>
  <si>
    <t>CV34 4HJ</t>
  </si>
  <si>
    <t>Kingsbury School, A Specialist Science College with Mathematics</t>
  </si>
  <si>
    <t>B78 2LF</t>
  </si>
  <si>
    <t>The Kingsley School</t>
  </si>
  <si>
    <t>CV32 5RD</t>
  </si>
  <si>
    <t>Lawrence Sheriff School</t>
  </si>
  <si>
    <t>CV21 3AG</t>
  </si>
  <si>
    <t>The Midland Studio College Nuneaton</t>
  </si>
  <si>
    <t>CV10 7SD</t>
  </si>
  <si>
    <t>Myton School</t>
  </si>
  <si>
    <t>CV34 6PJ</t>
  </si>
  <si>
    <t>Nicholas Chamberlaine Technology College</t>
  </si>
  <si>
    <t>Bedworth</t>
  </si>
  <si>
    <t>CV12 9EA</t>
  </si>
  <si>
    <t>North Leamington School</t>
  </si>
  <si>
    <t>CV32 6RD</t>
  </si>
  <si>
    <t>Northleigh House School</t>
  </si>
  <si>
    <t>CV35 7HZ</t>
  </si>
  <si>
    <t>The Nuneaton Academy</t>
  </si>
  <si>
    <t>CV10 7PD</t>
  </si>
  <si>
    <t>The Polesworth School</t>
  </si>
  <si>
    <t>B78 1QT</t>
  </si>
  <si>
    <t>Princethorpe College</t>
  </si>
  <si>
    <t>CV23 9PX</t>
  </si>
  <si>
    <t>The Queen Elizabeth Academy</t>
  </si>
  <si>
    <t>CV9 1LZ</t>
  </si>
  <si>
    <t>Queen Elizabeth School and Sports College</t>
  </si>
  <si>
    <t>Rugby High School</t>
  </si>
  <si>
    <t>CV22 7RE</t>
  </si>
  <si>
    <t>Rugby School</t>
  </si>
  <si>
    <t>CV22 5EH</t>
  </si>
  <si>
    <t>B49 6PX</t>
  </si>
  <si>
    <t>St Thomas More Catholic School and Sixth Form College</t>
  </si>
  <si>
    <t>CV10 7EX</t>
  </si>
  <si>
    <t>Shipston High School</t>
  </si>
  <si>
    <t>Shipston-on-Stour</t>
  </si>
  <si>
    <t>CV36 4DY</t>
  </si>
  <si>
    <t>Southam College</t>
  </si>
  <si>
    <t>Southam</t>
  </si>
  <si>
    <t>CV47 0JW</t>
  </si>
  <si>
    <t>Stratford Girls' Grammar School</t>
  </si>
  <si>
    <t>CV37 9HA</t>
  </si>
  <si>
    <t>Stratford Upon Avon School</t>
  </si>
  <si>
    <t>CV37 9DH</t>
  </si>
  <si>
    <t>Studley High School - A Humanities and Music College</t>
  </si>
  <si>
    <t>Studley</t>
  </si>
  <si>
    <t>B80 7QX</t>
  </si>
  <si>
    <t>Trinity Catholic School</t>
  </si>
  <si>
    <t>CV32 6NB</t>
  </si>
  <si>
    <t>Warwick School</t>
  </si>
  <si>
    <t>CV34 6PP</t>
  </si>
  <si>
    <t>Arc School Church End</t>
  </si>
  <si>
    <t>CV10 0QR</t>
  </si>
  <si>
    <t>Brooke School</t>
  </si>
  <si>
    <t>CV22 6DY</t>
  </si>
  <si>
    <t>Exhall Grange School and Science College</t>
  </si>
  <si>
    <t>CV7 9HP</t>
  </si>
  <si>
    <t>Oak Wood Secondary School</t>
  </si>
  <si>
    <t>CV11 4QH</t>
  </si>
  <si>
    <t>River House School</t>
  </si>
  <si>
    <t>B95 6AD</t>
  </si>
  <si>
    <t>RNIB Pears Centre for Specialist Learning</t>
  </si>
  <si>
    <t>CV7 9RA</t>
  </si>
  <si>
    <t>Round Oak School and Support Service</t>
  </si>
  <si>
    <t>CV34 6DX</t>
  </si>
  <si>
    <t>CV10 8JX</t>
  </si>
  <si>
    <t>Wathen Grange School</t>
  </si>
  <si>
    <t>CV9 1PZ</t>
  </si>
  <si>
    <t>Welcombe Hills School</t>
  </si>
  <si>
    <t>CV37 6TQ</t>
  </si>
  <si>
    <t>Woodlands</t>
  </si>
  <si>
    <t>B46 3JE</t>
  </si>
  <si>
    <t>The Academy, Selsey</t>
  </si>
  <si>
    <t>Chichester</t>
  </si>
  <si>
    <t>PO20 9EH</t>
  </si>
  <si>
    <t>The Angmering School</t>
  </si>
  <si>
    <t>Littlehampton</t>
  </si>
  <si>
    <t>BN16 4HH</t>
  </si>
  <si>
    <t>Arabesque School of Performing Arts</t>
  </si>
  <si>
    <t>PO19 8NY</t>
  </si>
  <si>
    <t>Ardingly College</t>
  </si>
  <si>
    <t>RH17 6SQ</t>
  </si>
  <si>
    <t>Bishop Luffa Church of England School, Chichester</t>
  </si>
  <si>
    <t>PO19 3LT</t>
  </si>
  <si>
    <t>Bourne Community College</t>
  </si>
  <si>
    <t>PO10 8PJ</t>
  </si>
  <si>
    <t>Burgess Hill School for Girls</t>
  </si>
  <si>
    <t>Burgess Hill</t>
  </si>
  <si>
    <t>RH15 0EG</t>
  </si>
  <si>
    <t>Chatsmore Catholic High School</t>
  </si>
  <si>
    <t>Worthing</t>
  </si>
  <si>
    <t>BN12 5AF</t>
  </si>
  <si>
    <t>Chichester Free School</t>
  </si>
  <si>
    <t>PO20 1QH</t>
  </si>
  <si>
    <t>Chichester High School for Boys</t>
  </si>
  <si>
    <t>PO19 8AE</t>
  </si>
  <si>
    <t>Chichester High School for Girls</t>
  </si>
  <si>
    <t>PO19 8EB</t>
  </si>
  <si>
    <t>Christ's Hospital</t>
  </si>
  <si>
    <t>Horsham</t>
  </si>
  <si>
    <t>RH13 0LJ</t>
  </si>
  <si>
    <t>Davison Church of England High School for Girls, Worthing</t>
  </si>
  <si>
    <t>BN11 2JX</t>
  </si>
  <si>
    <t>Downlands Community School</t>
  </si>
  <si>
    <t>Hassocks</t>
  </si>
  <si>
    <t>BN6 8LP</t>
  </si>
  <si>
    <t>Durrington High School</t>
  </si>
  <si>
    <t>BN13 1JX</t>
  </si>
  <si>
    <t>Farlington School</t>
  </si>
  <si>
    <t>RH12 3PN</t>
  </si>
  <si>
    <t>Felpham Community College</t>
  </si>
  <si>
    <t>Bognor Regis</t>
  </si>
  <si>
    <t>PO22 8EL</t>
  </si>
  <si>
    <t>Focus School - Pulborough Campus</t>
  </si>
  <si>
    <t>Pulborough</t>
  </si>
  <si>
    <t>RH20 1DJ</t>
  </si>
  <si>
    <t>RH13 5NW</t>
  </si>
  <si>
    <t>The Gatwick School</t>
  </si>
  <si>
    <t>Crawley</t>
  </si>
  <si>
    <t>RH10 9TP</t>
  </si>
  <si>
    <t>Hazelwick School</t>
  </si>
  <si>
    <t>RH10 1SX</t>
  </si>
  <si>
    <t>Holy Trinity CofE Secondary School, Crawley</t>
  </si>
  <si>
    <t>RH11 8JE</t>
  </si>
  <si>
    <t>Hurstpierpoint College</t>
  </si>
  <si>
    <t>BN6 9JS</t>
  </si>
  <si>
    <t>Ifield Community College</t>
  </si>
  <si>
    <t>RH11 0DB</t>
  </si>
  <si>
    <t>Imberhorne School</t>
  </si>
  <si>
    <t>East Grinstead</t>
  </si>
  <si>
    <t>RH19 1QY</t>
  </si>
  <si>
    <t>Lancing College</t>
  </si>
  <si>
    <t>Lancing</t>
  </si>
  <si>
    <t>BN15 0RW</t>
  </si>
  <si>
    <t>Lavant House</t>
  </si>
  <si>
    <t>PO18 9AB</t>
  </si>
  <si>
    <t>The Littlehampton Academy</t>
  </si>
  <si>
    <t>BN17 6FE</t>
  </si>
  <si>
    <t>Midhurst Rother College</t>
  </si>
  <si>
    <t>Midhurst</t>
  </si>
  <si>
    <t>GU29 9DT</t>
  </si>
  <si>
    <t>Millais School</t>
  </si>
  <si>
    <t>RH13 5HR</t>
  </si>
  <si>
    <t>Oakmeeds Community College</t>
  </si>
  <si>
    <t>RH15 9EA</t>
  </si>
  <si>
    <t>Oathall Community College</t>
  </si>
  <si>
    <t>RH16 2AQ</t>
  </si>
  <si>
    <t>Oriel High School</t>
  </si>
  <si>
    <t>RH10 7XW</t>
  </si>
  <si>
    <t>Ormiston Six Villages Academy</t>
  </si>
  <si>
    <t>PO20 3UE</t>
  </si>
  <si>
    <t>Our Lady of Sion School</t>
  </si>
  <si>
    <t>BN11 4BL</t>
  </si>
  <si>
    <t>The Regis School</t>
  </si>
  <si>
    <t>West Sussex</t>
  </si>
  <si>
    <t>PO21 5LH</t>
  </si>
  <si>
    <t>RH19 3TY</t>
  </si>
  <si>
    <t>St Andrew's CofE High School for Boys</t>
  </si>
  <si>
    <t>BN14 8BG</t>
  </si>
  <si>
    <t>RH15 8GA</t>
  </si>
  <si>
    <t>The St Philip Howard Catholic High School</t>
  </si>
  <si>
    <t>PO22 0EN</t>
  </si>
  <si>
    <t>St Wilfrid's Catholic Comprehensive School, Crawley</t>
  </si>
  <si>
    <t>RH11 8PG</t>
  </si>
  <si>
    <t>Seaford College</t>
  </si>
  <si>
    <t>Petworth</t>
  </si>
  <si>
    <t>GU28 0NB</t>
  </si>
  <si>
    <t>Shoreham Academy</t>
  </si>
  <si>
    <t>Shoreham-by-Sea</t>
  </si>
  <si>
    <t>BN43 6YT</t>
  </si>
  <si>
    <t>Shoreham College</t>
  </si>
  <si>
    <t>BN43 6YW</t>
  </si>
  <si>
    <t>The Sir Robert Woodard Academy</t>
  </si>
  <si>
    <t>Sompting</t>
  </si>
  <si>
    <t>BN15 9QZ</t>
  </si>
  <si>
    <t>Slindon College</t>
  </si>
  <si>
    <t>Arundel</t>
  </si>
  <si>
    <t>BN18 0RH</t>
  </si>
  <si>
    <t>Steyning Grammar School</t>
  </si>
  <si>
    <t>Steyning</t>
  </si>
  <si>
    <t>BN44 3RX</t>
  </si>
  <si>
    <t>Tanbridge House School</t>
  </si>
  <si>
    <t>RH12 1SR</t>
  </si>
  <si>
    <t>Thomas Bennett Community College</t>
  </si>
  <si>
    <t>RH10 5AD</t>
  </si>
  <si>
    <t>The Towers Convent School</t>
  </si>
  <si>
    <t>Upper Beeding</t>
  </si>
  <si>
    <t>BN44 3TF</t>
  </si>
  <si>
    <t>Warden Park School</t>
  </si>
  <si>
    <t>RH17 5DP</t>
  </si>
  <si>
    <t>Weald School, the</t>
  </si>
  <si>
    <t>Billingshurst</t>
  </si>
  <si>
    <t>RH14 9RY</t>
  </si>
  <si>
    <t>Westergate Community School</t>
  </si>
  <si>
    <t>Worth School</t>
  </si>
  <si>
    <t>RH10 4SD</t>
  </si>
  <si>
    <t>Worthing High School</t>
  </si>
  <si>
    <t>BN14 7AR</t>
  </si>
  <si>
    <t>The Amicus School</t>
  </si>
  <si>
    <t>BN18 9QY</t>
  </si>
  <si>
    <t>Apple Orchard Slinfold</t>
  </si>
  <si>
    <t>RH13 0RQ</t>
  </si>
  <si>
    <t>Cornfield School, Littlehampton</t>
  </si>
  <si>
    <t>BN17 6HY</t>
  </si>
  <si>
    <t>The Education Centre</t>
  </si>
  <si>
    <t>RH16 1DB</t>
  </si>
  <si>
    <t>Farney Close School</t>
  </si>
  <si>
    <t>RH17 5RD</t>
  </si>
  <si>
    <t>Fordwater School, Chichester</t>
  </si>
  <si>
    <t>PO19 6PP</t>
  </si>
  <si>
    <t>Hillcrest College, Slinfold</t>
  </si>
  <si>
    <t>RH13 0QX</t>
  </si>
  <si>
    <t>Ingfield Manor School</t>
  </si>
  <si>
    <t>RH14 9AX</t>
  </si>
  <si>
    <t>Littlegreen School, Compton</t>
  </si>
  <si>
    <t>PO18 9NW</t>
  </si>
  <si>
    <t>LVS Hassocks</t>
  </si>
  <si>
    <t>BN6 9HT</t>
  </si>
  <si>
    <t>Manor Green College</t>
  </si>
  <si>
    <t>RH11 0DX</t>
  </si>
  <si>
    <t>Muntham House School</t>
  </si>
  <si>
    <t>RH13 0NJ</t>
  </si>
  <si>
    <t>My Choice School - Kingfisher View</t>
  </si>
  <si>
    <t>My Choice School-Ocean Pearl</t>
  </si>
  <si>
    <t>Oak Grove College</t>
  </si>
  <si>
    <t>Philpots Manor School</t>
  </si>
  <si>
    <t>West Hoathly</t>
  </si>
  <si>
    <t>RH19 4PR</t>
  </si>
  <si>
    <t>Provident House School</t>
  </si>
  <si>
    <t>Queen Elizabeth II Silver Jubilee School, Horsham</t>
  </si>
  <si>
    <t>PO19 5PA</t>
  </si>
  <si>
    <t>Seadown School</t>
  </si>
  <si>
    <t>BN11 2BE</t>
  </si>
  <si>
    <t>Woodlands Meed</t>
  </si>
  <si>
    <t>RH15 9EY</t>
  </si>
  <si>
    <t>PTAC5EM_PTQ_B</t>
  </si>
  <si>
    <t>PTEBACC_PTQ_B</t>
  </si>
  <si>
    <t>Community School</t>
  </si>
  <si>
    <t>Community Special School</t>
  </si>
  <si>
    <t>Free School - Mainstream</t>
  </si>
  <si>
    <t>SCHNAME_AC</t>
  </si>
  <si>
    <t>Calthorpe Teaching Academy</t>
  </si>
  <si>
    <t>Thrybergh Academy and Sports College</t>
  </si>
  <si>
    <t>Handsworth Grange Community Sports College Academy</t>
  </si>
  <si>
    <t>The Halifax Academy</t>
  </si>
  <si>
    <t>St John Fisher Catholic Voluntary Academy</t>
  </si>
  <si>
    <t>Monkwearmouth Academy</t>
  </si>
  <si>
    <t>The Ripley Academy</t>
  </si>
  <si>
    <t>The Excel Academy</t>
  </si>
  <si>
    <t>St Thomas More Catholic Academy</t>
  </si>
  <si>
    <t>Nova Hreod Academy</t>
  </si>
  <si>
    <t>The Brookfield School</t>
  </si>
  <si>
    <t>Tudor Grange Academy Redditch</t>
  </si>
  <si>
    <t>St Augustine's Catholic High School</t>
  </si>
  <si>
    <t>St Gregory's Catholic School</t>
  </si>
  <si>
    <t>Bradfields Academy</t>
  </si>
  <si>
    <t>St George's School A Church of England Academy</t>
  </si>
  <si>
    <t>St Mary's Catholic Academy</t>
  </si>
  <si>
    <t>Tytherington School</t>
  </si>
  <si>
    <t>Attleborough Academy Norfolk</t>
  </si>
  <si>
    <t>Friars Academy</t>
  </si>
  <si>
    <t>NFTYPE_Name</t>
  </si>
  <si>
    <t>School Unique Reference Number</t>
  </si>
  <si>
    <t>School name</t>
  </si>
  <si>
    <t>School town</t>
  </si>
  <si>
    <t>School postcode</t>
  </si>
  <si>
    <t>School type</t>
  </si>
  <si>
    <t>Number of pupils on roll at end of KS4</t>
  </si>
  <si>
    <t>Local authority Code</t>
  </si>
  <si>
    <t>Local authority Name</t>
  </si>
  <si>
    <t>Methodology:</t>
  </si>
  <si>
    <t>School_Name</t>
  </si>
  <si>
    <t>LA_Code</t>
  </si>
  <si>
    <t>LA_Name</t>
  </si>
  <si>
    <t>Independent Special School</t>
  </si>
  <si>
    <t>Academy Special</t>
  </si>
  <si>
    <t>Redcar and Cleveland</t>
  </si>
  <si>
    <t>Halton</t>
  </si>
  <si>
    <t>Blackburn with Darwen</t>
  </si>
  <si>
    <t>East Riding of Yorkshire</t>
  </si>
  <si>
    <t>North East Lincolnshire</t>
  </si>
  <si>
    <t>North Lincolnshire</t>
  </si>
  <si>
    <t>Rutland</t>
  </si>
  <si>
    <t>Herefordshire, County of</t>
  </si>
  <si>
    <t>Telford and Wrekin</t>
  </si>
  <si>
    <t>Bath and North East Somerset</t>
  </si>
  <si>
    <t>Bristol, City of</t>
  </si>
  <si>
    <t>South Gloucestershire</t>
  </si>
  <si>
    <t>Torbay</t>
  </si>
  <si>
    <t>Thurrock</t>
  </si>
  <si>
    <t>Medway</t>
  </si>
  <si>
    <t>Bracknell Forest</t>
  </si>
  <si>
    <t>West Berkshire</t>
  </si>
  <si>
    <t>Windsor and Maidenhead</t>
  </si>
  <si>
    <t>Brighton and Hove</t>
  </si>
  <si>
    <t>Isle of Wight</t>
  </si>
  <si>
    <t>County Durham</t>
  </si>
  <si>
    <t>Northumberland</t>
  </si>
  <si>
    <t>Cheshire East</t>
  </si>
  <si>
    <t>Shropshire</t>
  </si>
  <si>
    <t>Cornwall</t>
  </si>
  <si>
    <t>Isles of Scilly</t>
  </si>
  <si>
    <t>Wiltshire</t>
  </si>
  <si>
    <t>Central Bedfordshire</t>
  </si>
  <si>
    <t>Buckinghamshire</t>
  </si>
  <si>
    <t>Cambridgeshire</t>
  </si>
  <si>
    <t>Derbyshire</t>
  </si>
  <si>
    <t>Devon</t>
  </si>
  <si>
    <t>Dorset</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</si>
  <si>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</si>
  <si>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</si>
  <si>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</si>
  <si>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</si>
  <si>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</si>
  <si>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</si>
  <si>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</si>
  <si>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</si>
  <si>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</si>
  <si>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</si>
  <si>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</si>
  <si>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</si>
  <si>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</si>
  <si>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</si>
  <si>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</si>
  <si>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</si>
  <si>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</si>
  <si>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</si>
  <si>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Worcestershire</t>
  </si>
  <si>
    <t>Tameside</t>
  </si>
  <si>
    <t>Trafford</t>
  </si>
  <si>
    <t>St. Helens</t>
  </si>
  <si>
    <t>Sefton</t>
  </si>
  <si>
    <t>South Tyneside</t>
  </si>
  <si>
    <t>Sandwell</t>
  </si>
  <si>
    <t>Calderdale</t>
  </si>
  <si>
    <t>Kirklees</t>
  </si>
  <si>
    <t>City of London</t>
  </si>
  <si>
    <t>Barking and Dagenham</t>
  </si>
  <si>
    <t>Brent</t>
  </si>
  <si>
    <t>Greenwich</t>
  </si>
  <si>
    <t>Hammersmith and Fulham</t>
  </si>
  <si>
    <t>Haringey</t>
  </si>
  <si>
    <t>Havering</t>
  </si>
  <si>
    <t>Islington</t>
  </si>
  <si>
    <t>Kensington and Chelsea</t>
  </si>
  <si>
    <t>Lambeth</t>
  </si>
  <si>
    <t>Merton</t>
  </si>
  <si>
    <t>Newham</t>
  </si>
  <si>
    <t>Redbridge</t>
  </si>
  <si>
    <t>Richmond upon Thames</t>
  </si>
  <si>
    <t>Southwark</t>
  </si>
  <si>
    <t>Tower Hamlets</t>
  </si>
  <si>
    <t>Waltham Forest</t>
  </si>
  <si>
    <t>Wandsworth</t>
  </si>
  <si>
    <t>Westminster</t>
  </si>
  <si>
    <t xml:space="preserve">Percentage achieving 5+ A*-C GCSEs (or equivalent) including English and maths GCSEs </t>
  </si>
  <si>
    <t>Percentage of KS4 pupils achieving the EBacc</t>
  </si>
  <si>
    <t>Cheshire West &amp; Chester</t>
  </si>
  <si>
    <t>Kingston Upon Hull, City of</t>
  </si>
  <si>
    <t>Independent School</t>
  </si>
  <si>
    <t>Voluntary Aided School</t>
  </si>
  <si>
    <t>Academy Converter</t>
  </si>
  <si>
    <t>Voluntary Controlled School</t>
  </si>
  <si>
    <t>Foundation School</t>
  </si>
  <si>
    <t>Foundation Special School</t>
  </si>
  <si>
    <t>City Technology College</t>
  </si>
  <si>
    <t>Academy Sponsor Led</t>
  </si>
  <si>
    <t>Non-maintained Special School</t>
  </si>
  <si>
    <t>Free School UTC (University Technical College)</t>
  </si>
  <si>
    <t>Free School - Studio School</t>
  </si>
  <si>
    <t>Converter special academies</t>
  </si>
  <si>
    <t>Special Free Schools</t>
  </si>
  <si>
    <t>Source: KS4 Attainment Data</t>
  </si>
  <si>
    <t>1. Local authority figures cover achievements in state-funded schools only. They do not include pupils recently arrived from overseas and so will not match with state-funded figures in the main tables.</t>
  </si>
  <si>
    <t>3. The effects of both Wolf and early entry rules have been removed from calculations to create a proxy for 2013 methodology (see SFR main text).</t>
  </si>
  <si>
    <t>4. The effects of the early entry rules have been removed from calculations to create a methodology that incorporates the effects of Wolf but not early entry on 2013/14 data (see SFR main text).</t>
  </si>
  <si>
    <r>
      <t>Year: 2013/14</t>
    </r>
    <r>
      <rPr>
        <b/>
        <vertAlign val="superscript"/>
        <sz val="9"/>
        <rFont val="Arial"/>
        <family val="2"/>
      </rPr>
      <t>2</t>
    </r>
    <r>
      <rPr>
        <b/>
        <sz val="9"/>
        <rFont val="Arial"/>
        <family val="2"/>
      </rPr>
      <t xml:space="preserve"> (Revised)</t>
    </r>
  </si>
  <si>
    <t>Coverage: England</t>
  </si>
  <si>
    <r>
      <t>Key performance measures - comparison of methodologies by local authority</t>
    </r>
    <r>
      <rPr>
        <b/>
        <vertAlign val="superscript"/>
        <sz val="10"/>
        <rFont val="Arial"/>
        <family val="2"/>
      </rPr>
      <t>1</t>
    </r>
  </si>
  <si>
    <t>2.  Includes entries and achievements by these pupils in previous academic years</t>
  </si>
  <si>
    <r>
      <t>Key performance measures - comparison of methodologies by school</t>
    </r>
    <r>
      <rPr>
        <b/>
        <vertAlign val="superscript"/>
        <sz val="10"/>
        <rFont val="Arial"/>
        <family val="2"/>
      </rPr>
      <t>1</t>
    </r>
  </si>
  <si>
    <t>Notes:</t>
  </si>
  <si>
    <t>"SUPP"  Information has been suppressed because the underlying numbers are too small.</t>
  </si>
  <si>
    <t xml:space="preserve">"NE" Not entered. The school or college has no students entered for the qualifications reported. </t>
  </si>
  <si>
    <t>2014 secondary school performance tables - alternative methodologies</t>
  </si>
  <si>
    <t>More information on the methodologies applied to the 2013/14 data is available in our 2013/14 'GCSE and equivalents' Statistical First Release</t>
  </si>
  <si>
    <t>https://www.gov.uk/government/collections/statistics-gcses-key-stage-4</t>
  </si>
  <si>
    <t>About the data</t>
  </si>
  <si>
    <t>The data have been suppressed if the number of pupils on roll at the end of key stage 4 was five or fewer</t>
  </si>
  <si>
    <t>Not entered. The school or college has no students entered for the qualifications reported</t>
  </si>
  <si>
    <t>Blanks</t>
  </si>
  <si>
    <t>The school or college has no students at the end of key stage 4</t>
  </si>
  <si>
    <t>Schools published in the Secondary School Performance Tables</t>
  </si>
  <si>
    <t>The Secondary School Performance Tables publish schools as they were known before 11 September 2013 i.e. at the start of the 2013/14 academic year.</t>
  </si>
  <si>
    <t>More information on the cohort is available on the Performance Tables website</t>
  </si>
  <si>
    <t>http://www.education.gov.uk/schools/performance/</t>
  </si>
  <si>
    <t>More information on qualifications taken by pupils at the end of Key Stage 4 is available in our Statistical First Release</t>
  </si>
  <si>
    <t>Blank Cells: Figures are either not available for the year in question, or the data field is not applicable to this school or college.</t>
  </si>
  <si>
    <t>2014 data (2013 methodology)</t>
  </si>
  <si>
    <t>2014 data (best entry)</t>
  </si>
  <si>
    <t>Please select criteria from drop down menu below:</t>
  </si>
  <si>
    <t>http://www.education.gov.uk/schools/performance/?pid=pt2011_&amp;cre=holdingpagelink</t>
  </si>
  <si>
    <t>Secondary Schools Performance Tables 2014</t>
  </si>
  <si>
    <t>Notes and Links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</si>
</sst>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x14ac:knownFonts="1">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sz val="9"/>
      <color theme="1"/>
      <name val="Arial"/>
      <family val="2"/>
    </font>
    <font>
      <b/>
      <sz val="12"/>
      <name val="Arial"/>
      <family val="2"/>
    </font>
    <font>
      <b/>
      <sz val="9"/>
      <name val="Arial"/>
      <family val="2"/>
    </font>
    <font>
      <vertAlign val="superscript"/>
      <sz val="9"/>
      <name val="Arial"/>
      <family val="2"/>
    </font>
    <font>
      <b/>
      <sz val="9"/>
      <color theme="1"/>
      <name val="Arial"/>
      <family val="2"/>
    </font>
    <font>
      <sz val="8"/>
      <color theme="1"/>
      <name val="Arial"/>
      <family val="2"/>
    </font>
    <font>
      <i/>
      <sz val="11"/>
      <color theme="1"/>
      <name val="Calibri"/>
      <family val="2"/>
      <scheme val="minor"/>
    </font>
    <font>
      <sz val="11"/>
      <color theme="1"/>
      <name val="Arial"/>
      <family val="2"/>
    </font>
    <font>
      <i/>
      <sz val="8"/>
      <color theme="1"/>
      <name val="Arial"/>
      <family val="2"/>
    </font>
    <font>
      <b/>
      <vertAlign val="superscript"/>
      <sz val="9"/>
      <name val="Arial"/>
      <family val="2"/>
    </font>
    <font>
      <b/>
      <sz val="11"/>
      <name val="Arial"/>
      <family val="2"/>
    </font>
    <font>
      <b/>
      <vertAlign val="superscript"/>
      <sz val="10"/>
      <name val="Arial"/>
      <family val="2"/>
    </font>
    <font>
      <sz val="8"/>
      <name val="Arial"/>
      <family val="2"/>
    </font>
    <font>
      <b/>
      <sz val="12"/>
      <color theme="1"/>
      <name val="Arial"/>
      <family val="2"/>
    </font>
    <font>
      <u/>
      <sz val="10"/>
      <color indexed="12"/>
      <name val="Arial"/>
      <family val="2"/>
    </font>
    <font>
      <sz val="11"/>
      <name val="Arial"/>
      <family val="2"/>
    </font>
    <font>
      <sz val="12"/>
      <name val="Arial"/>
      <family val="2"/>
    </font>
    <font>
      <sz val="12"/>
      <color rgb="FF000000"/>
      <name val="Arial"/>
      <family val="2"/>
    </font>
    <font>
      <b/>
      <sz val="11"/>
      <color rgb="FF000000"/>
      <name val="Arial"/>
      <family val="2"/>
    </font>
    <font>
      <sz val="11"/>
      <color rgb="FF000000"/>
      <name val="Arial"/>
      <family val="2"/>
    </font>
    <font>
      <i/>
      <sz val="8"/>
      <name val="Arial"/>
      <family val="2"/>
    </font>
    <font>
      <u/>
      <sz val="11"/>
      <color indexed="12"/>
      <name val="Arial"/>
      <family val="2"/>
    </font>
    <font>
      <u/>
      <sz val="11"/>
      <color rgb="FF0000FF"/>
      <name val="Arial"/>
      <family val="2"/>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0" fontId="2" fillId="0" borderId="0"/>
    <xf numFmtId="0" fontId="1" fillId="0" borderId="0"/>
    <xf numFmtId="0" fontId="2" fillId="0" borderId="0"/>
    <xf numFmtId="0" fontId="19" fillId="0" borderId="0" applyNumberFormat="0" applyFill="0" applyBorder="0" applyAlignment="0" applyProtection="0">
      <alignment vertical="top"/>
      <protection locked="0"/>
    </xf>
  </cellStyleXfs>
  <cellXfs count="60">
    <xf numFmtId="0" fontId="0" fillId="0" borderId="0" xfId="0"/>
    <xf numFmtId="9" fontId="0" fillId="0" borderId="0" xfId="0" applyNumberFormat="1"/>
    <xf numFmtId="0" fontId="0" fillId="0" borderId="0" xfId="0" applyNumberFormat="1"/>
    <xf numFmtId="0" fontId="6" fillId="2" borderId="0" xfId="1" applyFont="1" applyFill="1" applyAlignment="1">
      <alignment horizontal="left"/>
    </xf>
    <xf numFmtId="0" fontId="0" fillId="2" borderId="0" xfId="0" applyFill="1"/>
    <xf numFmtId="2" fontId="8" fillId="2" borderId="4" xfId="2" applyNumberFormat="1" applyFont="1" applyFill="1" applyBorder="1" applyAlignment="1" applyProtection="1">
      <alignment horizontal="center"/>
      <protection locked="0"/>
    </xf>
    <xf numFmtId="0" fontId="9" fillId="0" borderId="1" xfId="0" applyFont="1" applyFill="1" applyBorder="1" applyAlignment="1">
      <alignment horizontal="left" vertical="top" wrapText="1"/>
    </xf>
    <xf numFmtId="0" fontId="7" fillId="0" borderId="2" xfId="2" applyFont="1" applyFill="1" applyBorder="1" applyAlignment="1" applyProtection="1">
      <alignment horizontal="center"/>
      <protection hidden="1"/>
    </xf>
    <xf numFmtId="0" fontId="9" fillId="2" borderId="1" xfId="0" applyFont="1" applyFill="1" applyBorder="1" applyAlignment="1">
      <alignment horizontal="left" vertical="top" wrapText="1"/>
    </xf>
    <xf numFmtId="0" fontId="10" fillId="2" borderId="0" xfId="0" applyFont="1" applyFill="1" applyAlignment="1">
      <alignment wrapText="1"/>
    </xf>
    <xf numFmtId="10" fontId="0" fillId="0" borderId="0" xfId="0" applyNumberFormat="1"/>
    <xf numFmtId="0" fontId="13" fillId="2" borderId="0" xfId="0" applyFont="1" applyFill="1" applyAlignment="1">
      <alignment horizontal="right"/>
    </xf>
    <xf numFmtId="0" fontId="7" fillId="2" borderId="0" xfId="0" applyFont="1" applyFill="1"/>
    <xf numFmtId="0" fontId="3" fillId="2" borderId="0" xfId="1" applyFont="1" applyFill="1" applyAlignment="1">
      <alignment horizontal="left"/>
    </xf>
    <xf numFmtId="0" fontId="7" fillId="2" borderId="0" xfId="0" applyFont="1" applyFill="1" applyAlignment="1"/>
    <xf numFmtId="0" fontId="17" fillId="0" borderId="0" xfId="3" applyFont="1" applyAlignment="1"/>
    <xf numFmtId="0" fontId="2" fillId="0" borderId="0" xfId="0" applyFont="1" applyAlignment="1"/>
    <xf numFmtId="0" fontId="18" fillId="0" borderId="0" xfId="0" applyFont="1" applyFill="1"/>
    <xf numFmtId="0" fontId="0" fillId="0" borderId="0" xfId="0" applyFill="1"/>
    <xf numFmtId="0" fontId="15" fillId="0" borderId="0" xfId="0" applyFont="1" applyFill="1" applyAlignment="1"/>
    <xf numFmtId="0" fontId="20" fillId="0" borderId="0" xfId="0" applyFont="1" applyFill="1" applyAlignment="1">
      <alignment wrapText="1"/>
    </xf>
    <xf numFmtId="0" fontId="15" fillId="0" borderId="0" xfId="0" applyFont="1" applyFill="1" applyAlignment="1">
      <alignment wrapText="1"/>
    </xf>
    <xf numFmtId="0" fontId="21" fillId="0" borderId="1" xfId="0" applyFont="1" applyFill="1" applyBorder="1" applyAlignment="1">
      <alignment vertical="top" wrapText="1"/>
    </xf>
    <xf numFmtId="0" fontId="22" fillId="4" borderId="1" xfId="0" applyFont="1" applyFill="1" applyBorder="1" applyAlignment="1">
      <alignment vertical="top" wrapText="1"/>
    </xf>
    <xf numFmtId="0" fontId="12" fillId="0" borderId="0" xfId="0" applyFont="1" applyFill="1"/>
    <xf numFmtId="0" fontId="23" fillId="0" borderId="0" xfId="0" applyFont="1" applyAlignment="1">
      <alignment horizontal="left" vertical="center"/>
    </xf>
    <xf numFmtId="0" fontId="24" fillId="0" borderId="0" xfId="0" applyFont="1" applyAlignment="1">
      <alignment horizontal="left" vertical="center"/>
    </xf>
    <xf numFmtId="0" fontId="5" fillId="2" borderId="0" xfId="0" applyFont="1" applyFill="1" applyAlignment="1">
      <alignment horizontal="right"/>
    </xf>
    <xf numFmtId="0" fontId="13" fillId="2" borderId="0" xfId="0" applyFont="1" applyFill="1"/>
    <xf numFmtId="0" fontId="25" fillId="0" borderId="0" xfId="3" applyFont="1" applyAlignment="1"/>
    <xf numFmtId="0" fontId="11" fillId="2" borderId="0" xfId="0" applyFont="1" applyFill="1"/>
    <xf numFmtId="0" fontId="10" fillId="2" borderId="1" xfId="0" applyFont="1" applyFill="1" applyBorder="1" applyAlignment="1" applyProtection="1">
      <alignment wrapText="1"/>
      <protection locked="0" hidden="1"/>
    </xf>
    <xf numFmtId="0" fontId="10" fillId="2" borderId="1" xfId="0" applyFont="1" applyFill="1" applyBorder="1" applyProtection="1">
      <protection locked="0" hidden="1"/>
    </xf>
    <xf numFmtId="3" fontId="10" fillId="2" borderId="1" xfId="0" applyNumberFormat="1" applyFont="1" applyFill="1" applyBorder="1" applyAlignment="1" applyProtection="1">
      <alignment horizontal="right" wrapText="1"/>
      <protection locked="0" hidden="1"/>
    </xf>
    <xf numFmtId="9" fontId="10" fillId="2" borderId="1" xfId="0" applyNumberFormat="1" applyFont="1" applyFill="1" applyBorder="1" applyAlignment="1" applyProtection="1">
      <alignment horizontal="right"/>
      <protection locked="0" hidden="1"/>
    </xf>
    <xf numFmtId="3" fontId="10" fillId="2" borderId="1" xfId="0" applyNumberFormat="1" applyFont="1" applyFill="1" applyBorder="1" applyProtection="1">
      <protection locked="0" hidden="1"/>
    </xf>
    <xf numFmtId="164" fontId="10" fillId="2" borderId="1" xfId="0" applyNumberFormat="1" applyFont="1" applyFill="1" applyBorder="1" applyProtection="1">
      <protection locked="0" hidden="1"/>
    </xf>
    <xf numFmtId="2" fontId="8" fillId="2" borderId="7" xfId="2" applyNumberFormat="1" applyFont="1" applyFill="1" applyBorder="1" applyAlignment="1" applyProtection="1">
      <alignment horizontal="center"/>
      <protection locked="0"/>
    </xf>
    <xf numFmtId="0" fontId="7" fillId="2" borderId="6" xfId="2" applyFont="1" applyFill="1" applyBorder="1" applyAlignment="1" applyProtection="1">
      <alignment horizontal="center"/>
      <protection hidden="1"/>
    </xf>
    <xf numFmtId="0" fontId="0" fillId="2" borderId="0" xfId="0" applyFill="1" applyBorder="1"/>
    <xf numFmtId="0" fontId="13" fillId="2" borderId="0" xfId="0" applyFont="1" applyFill="1" applyBorder="1" applyAlignment="1">
      <alignment horizontal="right"/>
    </xf>
    <xf numFmtId="0" fontId="19" fillId="0" borderId="0" xfId="4" applyAlignment="1" applyProtection="1"/>
    <xf numFmtId="0" fontId="26" fillId="0" borderId="0" xfId="4" applyFont="1" applyAlignment="1" applyProtection="1">
      <alignment horizontal="left"/>
    </xf>
    <xf numFmtId="0" fontId="27" fillId="0" borderId="0" xfId="4" applyFont="1" applyFill="1" applyAlignment="1" applyProtection="1">
      <alignment horizontal="left"/>
    </xf>
    <xf numFmtId="0" fontId="21" fillId="0" borderId="2" xfId="0" applyFont="1" applyFill="1" applyBorder="1" applyAlignment="1">
      <alignment horizontal="left" vertical="top" wrapText="1"/>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2" fillId="4" borderId="2" xfId="0" applyFont="1" applyFill="1" applyBorder="1" applyAlignment="1">
      <alignment horizontal="left" vertical="top" wrapText="1"/>
    </xf>
    <xf numFmtId="0" fontId="22" fillId="4" borderId="3" xfId="0" applyFont="1" applyFill="1" applyBorder="1" applyAlignment="1">
      <alignment horizontal="left" vertical="top" wrapText="1"/>
    </xf>
    <xf numFmtId="0" fontId="22" fillId="4" borderId="4" xfId="0" applyFont="1" applyFill="1" applyBorder="1" applyAlignment="1">
      <alignment horizontal="left" vertical="top" wrapText="1"/>
    </xf>
    <xf numFmtId="0" fontId="15" fillId="0" borderId="0" xfId="0" applyFont="1" applyFill="1" applyAlignment="1">
      <alignment horizontal="left" wrapText="1"/>
    </xf>
    <xf numFmtId="0" fontId="10" fillId="2" borderId="0" xfId="0" applyFont="1" applyFill="1" applyAlignment="1">
      <alignment horizontal="left" wrapText="1"/>
    </xf>
    <xf numFmtId="0" fontId="7" fillId="3" borderId="2" xfId="2" applyFont="1" applyFill="1" applyBorder="1" applyAlignment="1" applyProtection="1">
      <alignment horizontal="center"/>
      <protection hidden="1"/>
    </xf>
    <xf numFmtId="0" fontId="7" fillId="3" borderId="3" xfId="2" applyFont="1" applyFill="1" applyBorder="1" applyAlignment="1" applyProtection="1">
      <alignment horizontal="center"/>
      <protection hidden="1"/>
    </xf>
    <xf numFmtId="0" fontId="7" fillId="3" borderId="4" xfId="2" applyFont="1" applyFill="1" applyBorder="1" applyAlignment="1" applyProtection="1">
      <alignment horizontal="center"/>
      <protection hidden="1"/>
    </xf>
    <xf numFmtId="0" fontId="4" fillId="0" borderId="2" xfId="2" applyFont="1" applyFill="1" applyBorder="1" applyAlignment="1" applyProtection="1">
      <alignment horizontal="center"/>
      <protection locked="0"/>
    </xf>
    <xf numFmtId="0" fontId="4" fillId="0" borderId="3" xfId="2" applyFont="1" applyFill="1" applyBorder="1" applyAlignment="1" applyProtection="1">
      <alignment horizontal="center"/>
      <protection locked="0"/>
    </xf>
    <xf numFmtId="0" fontId="7" fillId="2" borderId="0" xfId="0" applyFont="1" applyFill="1" applyAlignment="1">
      <alignment horizontal="left"/>
    </xf>
    <xf numFmtId="0" fontId="13" fillId="2" borderId="0" xfId="0" applyFont="1" applyFill="1" applyAlignment="1">
      <alignment horizontal="left" wrapText="1"/>
    </xf>
    <xf numFmtId="0" fontId="4" fillId="2" borderId="5" xfId="2" applyFont="1" applyFill="1" applyBorder="1" applyAlignment="1" applyProtection="1">
      <alignment horizontal="center"/>
      <protection locked="0"/>
    </xf>
  </cellXfs>
  <cellStyles count="5">
    <cellStyle name="Hyperlink" xfId="4" builtinId="8"/>
    <cellStyle name="Normal" xfId="0" builtinId="0"/>
    <cellStyle name="Normal 2" xfId="1"/>
    <cellStyle name="Normal 2 2" xfId="2"/>
    <cellStyle name="Normal_GCSESFR_Jan05_skeletontabsv1.2" xfId="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104774</xdr:colOff>
      <xdr:row>1</xdr:row>
      <xdr:rowOff>66674</xdr:rowOff>
    </xdr:from>
    <xdr:to>
      <xdr:col>17</xdr:col>
      <xdr:colOff>380999</xdr:colOff>
      <xdr:row>50</xdr:row>
      <xdr:rowOff>190499</xdr:rowOff>
    </xdr:to>
    <xdr:sp macro="" textlink="">
      <xdr:nvSpPr>
        <xdr:cNvPr id="2" name="TextBox 1"/>
        <xdr:cNvSpPr txBox="1"/>
      </xdr:nvSpPr>
      <xdr:spPr>
        <a:xfrm>
          <a:off x="104774" y="266699"/>
          <a:ext cx="10639425" cy="945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hangingPunct="0"/>
          <a:r>
            <a:rPr lang="en-GB" sz="1100" b="1">
              <a:solidFill>
                <a:schemeClr val="tx1"/>
              </a:solidFill>
              <a:effectLst/>
              <a:latin typeface="Arial" panose="020B0604020202020204" pitchFamily="34" charset="0"/>
              <a:ea typeface="+mn-ea"/>
              <a:cs typeface="Arial" panose="020B0604020202020204" pitchFamily="34" charset="0"/>
            </a:rPr>
            <a:t>Introduction</a:t>
          </a:r>
        </a:p>
        <a:p>
          <a:pPr lvl="0" hangingPunct="0"/>
          <a:endParaRPr lang="en-GB" sz="1100" b="0">
            <a:solidFill>
              <a:schemeClr val="tx1"/>
            </a:solidFill>
            <a:effectLst/>
            <a:latin typeface="Arial" panose="020B0604020202020204" pitchFamily="34" charset="0"/>
            <a:ea typeface="+mn-ea"/>
            <a:cs typeface="Arial" panose="020B0604020202020204" pitchFamily="34" charset="0"/>
          </a:endParaRPr>
        </a:p>
        <a:p>
          <a:pPr lvl="0" hangingPunct="0"/>
          <a:r>
            <a:rPr lang="en-GB" sz="1100" b="0">
              <a:solidFill>
                <a:schemeClr val="tx1"/>
              </a:solidFill>
              <a:effectLst/>
              <a:latin typeface="Arial" panose="020B0604020202020204" pitchFamily="34" charset="0"/>
              <a:ea typeface="+mn-ea"/>
              <a:cs typeface="Arial" panose="020B0604020202020204" pitchFamily="34" charset="0"/>
            </a:rPr>
            <a:t>Two major reforms have been implemented which affect the calculation of key stage 4 (KS4) performance measures data in 2014: </a:t>
          </a:r>
        </a:p>
        <a:p>
          <a:pPr lvl="0" hangingPunct="0"/>
          <a:endParaRPr lang="en-GB" sz="1100" b="0">
            <a:solidFill>
              <a:schemeClr val="tx1"/>
            </a:solidFill>
            <a:effectLst/>
            <a:latin typeface="Arial" panose="020B0604020202020204" pitchFamily="34" charset="0"/>
            <a:ea typeface="+mn-ea"/>
            <a:cs typeface="Arial" panose="020B0604020202020204" pitchFamily="34" charset="0"/>
          </a:endParaRPr>
        </a:p>
        <a:p>
          <a:pPr lvl="0" hangingPunct="0"/>
          <a:r>
            <a:rPr lang="en-GB" sz="1100" b="1">
              <a:solidFill>
                <a:schemeClr val="tx1"/>
              </a:solidFill>
              <a:effectLst/>
              <a:latin typeface="Arial" panose="020B0604020202020204" pitchFamily="34" charset="0"/>
              <a:ea typeface="+mn-ea"/>
              <a:cs typeface="Arial" panose="020B0604020202020204" pitchFamily="34" charset="0"/>
            </a:rPr>
            <a:t>1. Professor Alison Wolf’s Review of Vocational Education recommendations </a:t>
          </a:r>
          <a:r>
            <a:rPr lang="en-GB" sz="1100" b="0">
              <a:solidFill>
                <a:schemeClr val="tx1"/>
              </a:solidFill>
              <a:effectLst/>
              <a:latin typeface="Arial" panose="020B0604020202020204" pitchFamily="34" charset="0"/>
              <a:ea typeface="+mn-ea"/>
              <a:cs typeface="Arial" panose="020B0604020202020204" pitchFamily="34" charset="0"/>
            </a:rPr>
            <a:t>which; </a:t>
          </a:r>
        </a:p>
        <a:p>
          <a:pPr lvl="0" hangingPunct="0"/>
          <a:endParaRPr lang="en-GB" sz="1100" b="0">
            <a:solidFill>
              <a:schemeClr val="tx1"/>
            </a:solidFill>
            <a:effectLst/>
            <a:latin typeface="Arial" panose="020B0604020202020204" pitchFamily="34" charset="0"/>
            <a:ea typeface="+mn-ea"/>
            <a:cs typeface="Arial" panose="020B0604020202020204" pitchFamily="34" charset="0"/>
          </a:endParaRPr>
        </a:p>
        <a:p>
          <a:pPr lvl="0" hangingPunct="0"/>
          <a:r>
            <a:rPr lang="en-GB" sz="1100" b="0">
              <a:solidFill>
                <a:schemeClr val="tx1"/>
              </a:solidFill>
              <a:effectLst/>
              <a:latin typeface="Arial" panose="020B0604020202020204" pitchFamily="34" charset="0"/>
              <a:ea typeface="+mn-ea"/>
              <a:cs typeface="Arial" panose="020B0604020202020204" pitchFamily="34" charset="0"/>
              <a:sym typeface="Symbol"/>
            </a:rPr>
            <a:t> </a:t>
          </a:r>
          <a:r>
            <a:rPr lang="en-GB" sz="1100" b="0">
              <a:solidFill>
                <a:schemeClr val="tx1"/>
              </a:solidFill>
              <a:effectLst/>
              <a:latin typeface="Arial" panose="020B0604020202020204" pitchFamily="34" charset="0"/>
              <a:ea typeface="+mn-ea"/>
              <a:cs typeface="Arial" panose="020B0604020202020204" pitchFamily="34" charset="0"/>
            </a:rPr>
            <a:t>restrict the qualifications counted </a:t>
          </a:r>
        </a:p>
        <a:p>
          <a:pPr lvl="0" hangingPunct="0"/>
          <a:r>
            <a:rPr lang="en-GB" sz="1100" b="0">
              <a:solidFill>
                <a:schemeClr val="dk1"/>
              </a:solidFill>
              <a:effectLst/>
              <a:latin typeface="+mn-lt"/>
              <a:ea typeface="+mn-ea"/>
              <a:cs typeface="+mn-cs"/>
              <a:sym typeface="Symbol"/>
            </a:rPr>
            <a:t> </a:t>
          </a:r>
          <a:r>
            <a:rPr lang="en-GB" sz="1100" b="0">
              <a:solidFill>
                <a:schemeClr val="tx1"/>
              </a:solidFill>
              <a:effectLst/>
              <a:latin typeface="Arial" panose="020B0604020202020204" pitchFamily="34" charset="0"/>
              <a:ea typeface="+mn-ea"/>
              <a:cs typeface="Arial" panose="020B0604020202020204" pitchFamily="34" charset="0"/>
            </a:rPr>
            <a:t>prevent any qualification from counting as larger than one GCSE </a:t>
          </a:r>
        </a:p>
        <a:p>
          <a:pPr lvl="0" hangingPunct="0"/>
          <a:r>
            <a:rPr lang="en-GB" sz="1100" b="0">
              <a:solidFill>
                <a:schemeClr val="dk1"/>
              </a:solidFill>
              <a:effectLst/>
              <a:latin typeface="+mn-lt"/>
              <a:ea typeface="+mn-ea"/>
              <a:cs typeface="+mn-cs"/>
              <a:sym typeface="Symbol"/>
            </a:rPr>
            <a:t> </a:t>
          </a:r>
          <a:r>
            <a:rPr lang="en-GB" sz="1100" b="0">
              <a:solidFill>
                <a:schemeClr val="tx1"/>
              </a:solidFill>
              <a:effectLst/>
              <a:latin typeface="Arial" panose="020B0604020202020204" pitchFamily="34" charset="0"/>
              <a:ea typeface="+mn-ea"/>
              <a:cs typeface="Arial" panose="020B0604020202020204" pitchFamily="34" charset="0"/>
            </a:rPr>
            <a:t>cap the number of non-GCSEs included in performance measures at two per pupil </a:t>
          </a:r>
        </a:p>
        <a:p>
          <a:pPr lvl="0" hangingPunct="0"/>
          <a:endParaRPr lang="en-GB" sz="1100" b="0">
            <a:solidFill>
              <a:schemeClr val="tx1"/>
            </a:solidFill>
            <a:effectLst/>
            <a:latin typeface="Arial" panose="020B0604020202020204" pitchFamily="34" charset="0"/>
            <a:ea typeface="+mn-ea"/>
            <a:cs typeface="Arial" panose="020B0604020202020204" pitchFamily="34" charset="0"/>
          </a:endParaRPr>
        </a:p>
        <a:p>
          <a:pPr lvl="0" hangingPunct="0"/>
          <a:r>
            <a:rPr lang="en-GB" sz="1100" b="1">
              <a:solidFill>
                <a:schemeClr val="tx1"/>
              </a:solidFill>
              <a:effectLst/>
              <a:latin typeface="Arial" panose="020B0604020202020204" pitchFamily="34" charset="0"/>
              <a:ea typeface="+mn-ea"/>
              <a:cs typeface="Arial" panose="020B0604020202020204" pitchFamily="34" charset="0"/>
            </a:rPr>
            <a:t>2. An early entry policy </a:t>
          </a:r>
          <a:r>
            <a:rPr lang="en-GB" sz="1100" b="0">
              <a:solidFill>
                <a:schemeClr val="tx1"/>
              </a:solidFill>
              <a:effectLst/>
              <a:latin typeface="Arial" panose="020B0604020202020204" pitchFamily="34" charset="0"/>
              <a:ea typeface="+mn-ea"/>
              <a:cs typeface="Arial" panose="020B0604020202020204" pitchFamily="34" charset="0"/>
            </a:rPr>
            <a:t>to only count a pupil’s first attempt at a qualification. </a:t>
          </a:r>
        </a:p>
        <a:p>
          <a:pPr lvl="0" hangingPunct="0"/>
          <a:endParaRPr lang="en-GB" sz="1100" b="0">
            <a:solidFill>
              <a:schemeClr val="tx1"/>
            </a:solidFill>
            <a:effectLst/>
            <a:latin typeface="Arial" panose="020B0604020202020204" pitchFamily="34" charset="0"/>
            <a:ea typeface="+mn-ea"/>
            <a:cs typeface="Arial" panose="020B0604020202020204" pitchFamily="34" charset="0"/>
          </a:endParaRPr>
        </a:p>
        <a:p>
          <a:pPr lvl="0" hangingPunct="0"/>
          <a:r>
            <a:rPr lang="en-GB" sz="1100" b="0">
              <a:solidFill>
                <a:schemeClr val="tx1"/>
              </a:solidFill>
              <a:effectLst/>
              <a:latin typeface="Arial" panose="020B0604020202020204" pitchFamily="34" charset="0"/>
              <a:ea typeface="+mn-ea"/>
              <a:cs typeface="Arial" panose="020B0604020202020204" pitchFamily="34" charset="0"/>
            </a:rPr>
            <a:t>The official 2013/14 performance data can be found </a:t>
          </a:r>
          <a:r>
            <a:rPr lang="en-GB" sz="1100" b="0" baseline="0">
              <a:solidFill>
                <a:schemeClr val="tx1"/>
              </a:solidFill>
              <a:effectLst/>
              <a:latin typeface="Arial" panose="020B0604020202020204" pitchFamily="34" charset="0"/>
              <a:ea typeface="+mn-ea"/>
              <a:cs typeface="Arial" panose="020B0604020202020204" pitchFamily="34" charset="0"/>
            </a:rPr>
            <a:t>below.</a:t>
          </a:r>
          <a:r>
            <a:rPr lang="en-GB" sz="1100" b="0">
              <a:solidFill>
                <a:schemeClr val="tx1"/>
              </a:solidFill>
              <a:effectLst/>
              <a:latin typeface="Arial" panose="020B0604020202020204" pitchFamily="34" charset="0"/>
              <a:ea typeface="+mn-ea"/>
              <a:cs typeface="Arial" panose="020B0604020202020204" pitchFamily="34" charset="0"/>
            </a:rPr>
            <a:t>  </a:t>
          </a:r>
        </a:p>
        <a:p>
          <a:pPr lvl="0" hangingPunct="0"/>
          <a:endParaRPr lang="en-GB" sz="1100" b="0">
            <a:solidFill>
              <a:schemeClr val="tx1"/>
            </a:solidFill>
            <a:effectLst/>
            <a:latin typeface="Arial" panose="020B0604020202020204" pitchFamily="34" charset="0"/>
            <a:ea typeface="+mn-ea"/>
            <a:cs typeface="Arial" panose="020B0604020202020204" pitchFamily="34" charset="0"/>
          </a:endParaRPr>
        </a:p>
        <a:p>
          <a:pPr lvl="0" hangingPunct="0"/>
          <a:r>
            <a:rPr lang="en-GB" sz="1100" b="0">
              <a:solidFill>
                <a:schemeClr val="tx1"/>
              </a:solidFill>
              <a:effectLst/>
              <a:latin typeface="Arial" panose="020B0604020202020204" pitchFamily="34" charset="0"/>
              <a:ea typeface="+mn-ea"/>
              <a:cs typeface="Arial" panose="020B0604020202020204" pitchFamily="34" charset="0"/>
            </a:rPr>
            <a:t>In</a:t>
          </a:r>
          <a:r>
            <a:rPr lang="en-GB" sz="1100" b="0" baseline="0">
              <a:solidFill>
                <a:schemeClr val="tx1"/>
              </a:solidFill>
              <a:effectLst/>
              <a:latin typeface="Arial" panose="020B0604020202020204" pitchFamily="34" charset="0"/>
              <a:ea typeface="+mn-ea"/>
              <a:cs typeface="Arial" panose="020B0604020202020204" pitchFamily="34" charset="0"/>
            </a:rPr>
            <a:t> order to help users understand the impact of the m</a:t>
          </a:r>
          <a:r>
            <a:rPr lang="en-GB" sz="1100" b="0">
              <a:solidFill>
                <a:schemeClr val="tx1"/>
              </a:solidFill>
              <a:effectLst/>
              <a:latin typeface="Arial" panose="020B0604020202020204" pitchFamily="34" charset="0"/>
              <a:ea typeface="+mn-ea"/>
              <a:cs typeface="Arial" panose="020B0604020202020204" pitchFamily="34" charset="0"/>
            </a:rPr>
            <a:t>ajor reforms affecting the 2013/14 performance measures,</a:t>
          </a:r>
          <a:r>
            <a:rPr lang="en-GB" sz="1100" b="0" baseline="0">
              <a:solidFill>
                <a:schemeClr val="tx1"/>
              </a:solidFill>
              <a:effectLst/>
              <a:latin typeface="Arial" panose="020B0604020202020204" pitchFamily="34" charset="0"/>
              <a:ea typeface="+mn-ea"/>
              <a:cs typeface="Arial" panose="020B0604020202020204" pitchFamily="34" charset="0"/>
            </a:rPr>
            <a:t> this file provides data based on two alternative methodologies to that used to publish the measures in the 2014 secondary school performance tables in January 2015.</a:t>
          </a:r>
        </a:p>
        <a:p>
          <a:pPr lvl="0" hangingPunct="0"/>
          <a:endParaRPr lang="en-GB" sz="1100" b="0" baseline="0">
            <a:solidFill>
              <a:schemeClr val="tx1"/>
            </a:solidFill>
            <a:effectLst/>
            <a:latin typeface="Arial" panose="020B0604020202020204" pitchFamily="34" charset="0"/>
            <a:ea typeface="+mn-ea"/>
            <a:cs typeface="Arial" panose="020B0604020202020204" pitchFamily="34" charset="0"/>
          </a:endParaRPr>
        </a:p>
        <a:p>
          <a:pPr lvl="0" hangingPunct="0"/>
          <a:r>
            <a:rPr lang="en-GB" sz="1100" b="1" baseline="0">
              <a:solidFill>
                <a:schemeClr val="tx1"/>
              </a:solidFill>
              <a:effectLst/>
              <a:latin typeface="Arial" panose="020B0604020202020204" pitchFamily="34" charset="0"/>
              <a:ea typeface="+mn-ea"/>
              <a:cs typeface="Arial" panose="020B0604020202020204" pitchFamily="34" charset="0"/>
            </a:rPr>
            <a:t>Two key headline measures are presented at both school and local authority level in this document:</a:t>
          </a:r>
        </a:p>
        <a:p>
          <a:pPr lvl="0" hangingPunct="0"/>
          <a:endParaRPr lang="en-GB" sz="1100" b="0" baseline="0">
            <a:solidFill>
              <a:schemeClr val="tx1"/>
            </a:solidFill>
            <a:effectLst/>
            <a:latin typeface="Arial" panose="020B0604020202020204" pitchFamily="34" charset="0"/>
            <a:ea typeface="+mn-ea"/>
            <a:cs typeface="Arial" panose="020B0604020202020204" pitchFamily="34" charset="0"/>
          </a:endParaRPr>
        </a:p>
        <a:p>
          <a:pPr lvl="0" hangingPunct="0"/>
          <a:r>
            <a:rPr lang="en-GB" sz="1100" b="0" baseline="0">
              <a:solidFill>
                <a:schemeClr val="tx1"/>
              </a:solidFill>
              <a:effectLst/>
              <a:latin typeface="Arial" panose="020B0604020202020204" pitchFamily="34" charset="0"/>
              <a:ea typeface="+mn-ea"/>
              <a:cs typeface="Arial" panose="020B0604020202020204" pitchFamily="34" charset="0"/>
            </a:rPr>
            <a:t>1. Percentage of key stage 4 pupils achieving 5+ A*-C GCSEs (or equivalent) including English and maths GCSEs </a:t>
          </a:r>
        </a:p>
        <a:p>
          <a:pPr marL="0" marR="0" lvl="0" indent="0" defTabSz="914400" eaLnBrk="1" fontAlgn="auto" latinLnBrk="0" hangingPunct="0">
            <a:lnSpc>
              <a:spcPct val="100000"/>
            </a:lnSpc>
            <a:spcBef>
              <a:spcPts val="0"/>
            </a:spcBef>
            <a:spcAft>
              <a:spcPts val="0"/>
            </a:spcAft>
            <a:buClrTx/>
            <a:buSzTx/>
            <a:buFontTx/>
            <a:buNone/>
            <a:tabLst/>
            <a:defRPr/>
          </a:pPr>
          <a:r>
            <a:rPr lang="en-GB" sz="1100" b="0" baseline="0">
              <a:solidFill>
                <a:schemeClr val="tx1"/>
              </a:solidFill>
              <a:effectLst/>
              <a:latin typeface="Arial" panose="020B0604020202020204" pitchFamily="34" charset="0"/>
              <a:ea typeface="+mn-ea"/>
              <a:cs typeface="Arial" panose="020B0604020202020204" pitchFamily="34" charset="0"/>
            </a:rPr>
            <a:t>2. Percentage of key stage 4 pupils achieving the English Baccalaureate </a:t>
          </a:r>
        </a:p>
        <a:p>
          <a:pPr lvl="0" hangingPunct="0"/>
          <a:endParaRPr lang="en-GB" sz="1100" b="0">
            <a:solidFill>
              <a:schemeClr val="dk1"/>
            </a:solidFill>
            <a:effectLst/>
            <a:latin typeface="Arial" panose="020B0604020202020204" pitchFamily="34" charset="0"/>
            <a:ea typeface="+mn-ea"/>
            <a:cs typeface="Arial" panose="020B0604020202020204" pitchFamily="34" charset="0"/>
          </a:endParaRPr>
        </a:p>
        <a:p>
          <a:pPr lvl="0" hangingPunct="0"/>
          <a:r>
            <a:rPr lang="en-GB" sz="1100" b="0">
              <a:solidFill>
                <a:schemeClr val="dk1"/>
              </a:solidFill>
              <a:effectLst/>
              <a:latin typeface="Arial" panose="020B0604020202020204" pitchFamily="34" charset="0"/>
              <a:ea typeface="+mn-ea"/>
              <a:cs typeface="Arial" panose="020B0604020202020204" pitchFamily="34" charset="0"/>
            </a:rPr>
            <a:t>The two alternative methodologies show:</a:t>
          </a:r>
        </a:p>
        <a:p>
          <a:pPr lvl="0" hangingPunct="0"/>
          <a:endParaRPr lang="en-GB" sz="1100" b="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i) the 2013/14 results excluding both sets of reform</a:t>
          </a:r>
          <a:r>
            <a:rPr lang="en-GB" sz="1100" b="1" baseline="0">
              <a:solidFill>
                <a:schemeClr val="dk1"/>
              </a:solidFill>
              <a:effectLst/>
              <a:latin typeface="Arial" panose="020B0604020202020204" pitchFamily="34" charset="0"/>
              <a:ea typeface="+mn-ea"/>
              <a:cs typeface="Arial" panose="020B0604020202020204" pitchFamily="34" charset="0"/>
            </a:rPr>
            <a:t> rules;</a:t>
          </a:r>
          <a:r>
            <a:rPr lang="en-GB" sz="1100" b="1">
              <a:solidFill>
                <a:schemeClr val="dk1"/>
              </a:solidFill>
              <a:effectLst/>
              <a:latin typeface="Arial" panose="020B0604020202020204" pitchFamily="34" charset="0"/>
              <a:ea typeface="+mn-ea"/>
              <a:cs typeface="Arial" panose="020B0604020202020204" pitchFamily="34" charset="0"/>
            </a:rPr>
            <a:t> the ‘2013 methodology’</a:t>
          </a:r>
          <a:endParaRPr lang="en-GB">
            <a:effectLst/>
            <a:latin typeface="Arial" panose="020B0604020202020204" pitchFamily="34" charset="0"/>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‘2013 methodology’ is used to create a version of the performance measures (using the 2013/14 data), where both the Wolf review rules and early entry rules have been removed.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This rule set will assist readers in understanding what may have happened if we had not implemented Wolf or early entry changes. </a:t>
          </a:r>
          <a:endParaRPr lang="en-GB">
            <a:effectLst/>
            <a:latin typeface="Arial" panose="020B0604020202020204" pitchFamily="34" charset="0"/>
            <a:cs typeface="Arial" panose="020B0604020202020204" pitchFamily="34" charset="0"/>
          </a:endParaRP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ii) the 2013/14 results including the Wolf reform rules only; the ‘2014 best entry methodology’</a:t>
          </a: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‘2014 best entry methodology’ is used to create a version of the performance measures (using the 2013/14 data), where</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the early entry rules have been removed (but the the Wolf review rules are applied).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This rule set will assist readers to understand what the affect the Wolf reforms have had.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Performance measures using the ‘2014 methodology’</a:t>
          </a:r>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2014 performance </a:t>
          </a:r>
          <a:r>
            <a:rPr lang="en-GB" sz="1100">
              <a:solidFill>
                <a:schemeClr val="tx1"/>
              </a:solidFill>
              <a:effectLst/>
              <a:latin typeface="Arial" panose="020B0604020202020204" pitchFamily="34" charset="0"/>
              <a:ea typeface="+mn-ea"/>
              <a:cs typeface="Arial" panose="020B0604020202020204" pitchFamily="34" charset="0"/>
            </a:rPr>
            <a:t>measures have been published on the basis of only including qualifications which were identified as part of the Wolf review and also applying the rules regarding the changes in early entry policy. School results for this methodology can be found on the performance tables website via the links below.</a:t>
          </a:r>
          <a:endParaRPr lang="en-GB">
            <a:solidFill>
              <a:schemeClr val="tx1"/>
            </a:solidFill>
            <a:effectLst/>
            <a:latin typeface="Arial" panose="020B0604020202020204" pitchFamily="34" charset="0"/>
            <a:cs typeface="Arial" panose="020B0604020202020204" pitchFamily="34" charset="0"/>
          </a:endParaRPr>
        </a:p>
        <a:p>
          <a:endParaRPr lang="en-GB" sz="1100" b="1">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Data set		             Applies Wolf rules	    Applies early entry rules</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2013 methodology		</a:t>
          </a:r>
          <a:r>
            <a:rPr lang="en-GB" sz="1100">
              <a:solidFill>
                <a:schemeClr val="dk1"/>
              </a:solidFill>
              <a:effectLst/>
              <a:latin typeface="Arial" panose="020B0604020202020204" pitchFamily="34" charset="0"/>
              <a:ea typeface="+mn-ea"/>
              <a:cs typeface="Arial" panose="020B0604020202020204" pitchFamily="34" charset="0"/>
              <a:sym typeface="Wingdings"/>
            </a:rPr>
            <a:t></a:t>
          </a:r>
          <a:r>
            <a:rPr lang="en-GB" sz="110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sym typeface="Wingdings"/>
            </a:rPr>
            <a:t></a:t>
          </a: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2014 best entry methodology		</a:t>
          </a:r>
          <a:r>
            <a:rPr lang="en-GB" sz="1100">
              <a:solidFill>
                <a:schemeClr val="dk1"/>
              </a:solidFill>
              <a:effectLst/>
              <a:latin typeface="Arial" panose="020B0604020202020204" pitchFamily="34" charset="0"/>
              <a:ea typeface="+mn-ea"/>
              <a:cs typeface="Arial" panose="020B0604020202020204" pitchFamily="34" charset="0"/>
              <a:sym typeface="Wingdings"/>
            </a:rPr>
            <a:t></a:t>
          </a:r>
          <a:r>
            <a:rPr lang="en-GB" sz="110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sym typeface="Wingdings"/>
            </a:rPr>
            <a:t></a:t>
          </a: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Using</a:t>
          </a:r>
          <a:r>
            <a:rPr lang="en-GB" sz="1100" b="1" baseline="0">
              <a:latin typeface="Arial" panose="020B0604020202020204" pitchFamily="34" charset="0"/>
              <a:cs typeface="Arial" panose="020B0604020202020204" pitchFamily="34" charset="0"/>
            </a:rPr>
            <a:t> the tables</a:t>
          </a:r>
        </a:p>
        <a:p>
          <a:endParaRPr lang="en-GB" sz="1100" b="0" baseline="0">
            <a:latin typeface="Arial" panose="020B0604020202020204" pitchFamily="34" charset="0"/>
            <a:cs typeface="Arial" panose="020B0604020202020204" pitchFamily="34" charset="0"/>
          </a:endParaRPr>
        </a:p>
        <a:p>
          <a:r>
            <a:rPr lang="en-GB" sz="1100" b="0" baseline="0">
              <a:latin typeface="Arial" panose="020B0604020202020204" pitchFamily="34" charset="0"/>
              <a:cs typeface="Arial" panose="020B0604020202020204" pitchFamily="34" charset="0"/>
            </a:rPr>
            <a:t>The tables on the other sheets of this workbook use drop down menus to swap between the two alternative methodologies. Clicking on the cell which contains the name of the methodology currently displayed will show an option to select from either methodology. This will then change the data displayed within the tables. When using the school level file please allow a few seconds for the change to occur.</a:t>
          </a:r>
        </a:p>
        <a:p>
          <a:endParaRPr lang="en-GB" sz="1100" b="0" baseline="0">
            <a:latin typeface="Arial" panose="020B0604020202020204" pitchFamily="34" charset="0"/>
            <a:cs typeface="Arial" panose="020B0604020202020204" pitchFamily="34" charset="0"/>
          </a:endParaRPr>
        </a:p>
        <a:p>
          <a:r>
            <a:rPr lang="en-GB" sz="1100" b="1" baseline="0">
              <a:latin typeface="Arial" panose="020B0604020202020204" pitchFamily="34" charset="0"/>
              <a:cs typeface="Arial" panose="020B0604020202020204" pitchFamily="34" charset="0"/>
            </a:rPr>
            <a:t>Note on the alternative data</a:t>
          </a:r>
        </a:p>
        <a:p>
          <a:endParaRPr lang="en-GB" sz="1100" b="1" baseline="0">
            <a:latin typeface="Arial" panose="020B0604020202020204" pitchFamily="34" charset="0"/>
            <a:cs typeface="Arial" panose="020B0604020202020204" pitchFamily="34" charset="0"/>
          </a:endParaRPr>
        </a:p>
        <a:p>
          <a:r>
            <a:rPr lang="en-GB" sz="1100" b="0" baseline="0">
              <a:latin typeface="Arial" panose="020B0604020202020204" pitchFamily="34" charset="0"/>
              <a:cs typeface="Arial" panose="020B0604020202020204" pitchFamily="34" charset="0"/>
            </a:rPr>
            <a:t>It is important to note that whilst we can remove certain rules from the calculation of performance measures, we cannot make adjustments for school behaviour change that may have occurred as a result of the reforms. This means that the effect of the reforms cannot be completely removed from the alternative data shown. Please visit the statistical first release for more information.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statistics-gcses-key-stage-4" TargetMode="External"/><Relationship Id="rId2" Type="http://schemas.openxmlformats.org/officeDocument/2006/relationships/hyperlink" Target="http://www.education.gov.uk/schools/performance/" TargetMode="External"/><Relationship Id="rId1" Type="http://schemas.openxmlformats.org/officeDocument/2006/relationships/hyperlink" Target="https://www.gov.uk/government/collections/statistics-gcses-key-stage-4"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education.gov.uk/schools/performance/?pid=pt2011_&amp;cre=holdingpagelin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abSelected="1" workbookViewId="0">
      <selection activeCell="B3" sqref="B3"/>
    </sheetView>
  </sheetViews>
  <sheetFormatPr defaultRowHeight="15" x14ac:dyDescent="0.25"/>
  <cols>
    <col min="1" max="16384" width="9.140625" style="18"/>
  </cols>
  <sheetData>
    <row r="1" spans="1:1" ht="15.75" x14ac:dyDescent="0.25">
      <c r="A1" s="17" t="s">
        <v>11228</v>
      </c>
    </row>
    <row r="52" spans="1:9" x14ac:dyDescent="0.25">
      <c r="A52" s="25" t="s">
        <v>11247</v>
      </c>
    </row>
    <row r="54" spans="1:9" x14ac:dyDescent="0.25">
      <c r="A54" s="25" t="s">
        <v>11246</v>
      </c>
    </row>
    <row r="55" spans="1:9" x14ac:dyDescent="0.25">
      <c r="A55" s="42" t="s">
        <v>11245</v>
      </c>
      <c r="B55" s="42"/>
      <c r="C55" s="42"/>
      <c r="D55" s="42"/>
      <c r="E55" s="42"/>
      <c r="F55" s="42"/>
      <c r="G55" s="42"/>
      <c r="H55" s="42"/>
      <c r="I55" s="42"/>
    </row>
    <row r="56" spans="1:9" x14ac:dyDescent="0.25">
      <c r="A56" s="41"/>
    </row>
    <row r="57" spans="1:9" x14ac:dyDescent="0.25">
      <c r="A57" s="25" t="s">
        <v>11236</v>
      </c>
    </row>
    <row r="58" spans="1:9" x14ac:dyDescent="0.25">
      <c r="A58" s="26" t="s">
        <v>11237</v>
      </c>
    </row>
    <row r="59" spans="1:9" x14ac:dyDescent="0.25">
      <c r="A59" s="24"/>
    </row>
    <row r="60" spans="1:9" ht="15" customHeight="1" x14ac:dyDescent="0.25">
      <c r="A60" s="19" t="s">
        <v>11229</v>
      </c>
      <c r="B60" s="19"/>
      <c r="C60" s="19"/>
    </row>
    <row r="61" spans="1:9" x14ac:dyDescent="0.25">
      <c r="A61" s="43" t="s">
        <v>11230</v>
      </c>
      <c r="B61" s="43"/>
      <c r="C61" s="43"/>
      <c r="D61" s="43"/>
      <c r="E61" s="43"/>
      <c r="F61" s="43"/>
      <c r="G61" s="43"/>
      <c r="H61" s="43"/>
    </row>
    <row r="63" spans="1:9" x14ac:dyDescent="0.25">
      <c r="A63" s="19" t="s">
        <v>11231</v>
      </c>
      <c r="B63" s="20"/>
      <c r="C63" s="20"/>
    </row>
    <row r="64" spans="1:9" x14ac:dyDescent="0.25">
      <c r="A64" s="21"/>
      <c r="B64" s="20"/>
      <c r="C64" s="20"/>
    </row>
    <row r="65" spans="1:14" ht="15" customHeight="1" x14ac:dyDescent="0.25">
      <c r="A65" s="22" t="s">
        <v>129</v>
      </c>
      <c r="B65" s="44" t="s">
        <v>11232</v>
      </c>
      <c r="C65" s="45"/>
      <c r="D65" s="45"/>
      <c r="E65" s="45"/>
      <c r="F65" s="45"/>
      <c r="G65" s="45"/>
      <c r="H65" s="45"/>
      <c r="I65" s="45"/>
      <c r="J65" s="45"/>
      <c r="K65" s="45"/>
      <c r="L65" s="45"/>
      <c r="M65" s="46"/>
    </row>
    <row r="66" spans="1:14" ht="15" customHeight="1" x14ac:dyDescent="0.25">
      <c r="A66" s="23" t="s">
        <v>99</v>
      </c>
      <c r="B66" s="47" t="s">
        <v>11233</v>
      </c>
      <c r="C66" s="48"/>
      <c r="D66" s="48"/>
      <c r="E66" s="48"/>
      <c r="F66" s="48"/>
      <c r="G66" s="48"/>
      <c r="H66" s="48"/>
      <c r="I66" s="48"/>
      <c r="J66" s="48"/>
      <c r="K66" s="48"/>
      <c r="L66" s="48"/>
      <c r="M66" s="49"/>
    </row>
    <row r="67" spans="1:14" ht="15" customHeight="1" x14ac:dyDescent="0.25">
      <c r="A67" s="23" t="s">
        <v>11234</v>
      </c>
      <c r="B67" s="47" t="s">
        <v>11235</v>
      </c>
      <c r="C67" s="48"/>
      <c r="D67" s="48"/>
      <c r="E67" s="48"/>
      <c r="F67" s="48"/>
      <c r="G67" s="48"/>
      <c r="H67" s="48"/>
      <c r="I67" s="48"/>
      <c r="J67" s="48"/>
      <c r="K67" s="48"/>
      <c r="L67" s="48"/>
      <c r="M67" s="49"/>
    </row>
    <row r="68" spans="1:14" x14ac:dyDescent="0.25">
      <c r="A68" s="24"/>
      <c r="B68" s="24"/>
      <c r="C68" s="24"/>
    </row>
    <row r="69" spans="1:14" ht="15" customHeight="1" x14ac:dyDescent="0.25">
      <c r="A69" s="50" t="s">
        <v>11238</v>
      </c>
      <c r="B69" s="50"/>
      <c r="C69" s="50"/>
      <c r="D69" s="50"/>
      <c r="E69" s="50"/>
      <c r="F69" s="50"/>
      <c r="G69" s="50"/>
      <c r="H69" s="50"/>
      <c r="I69" s="50"/>
      <c r="J69" s="50"/>
    </row>
    <row r="70" spans="1:14" x14ac:dyDescent="0.25">
      <c r="A70" s="43" t="s">
        <v>11239</v>
      </c>
      <c r="B70" s="43"/>
      <c r="C70" s="43"/>
      <c r="D70" s="43"/>
      <c r="E70" s="43"/>
      <c r="F70" s="43"/>
    </row>
    <row r="71" spans="1:14" x14ac:dyDescent="0.25">
      <c r="A71" s="20"/>
      <c r="B71" s="20"/>
      <c r="C71" s="20"/>
    </row>
    <row r="72" spans="1:14" ht="15" customHeight="1" x14ac:dyDescent="0.25">
      <c r="A72" s="50" t="s">
        <v>11240</v>
      </c>
      <c r="B72" s="50"/>
      <c r="C72" s="50"/>
      <c r="D72" s="50"/>
      <c r="E72" s="50"/>
      <c r="F72" s="50"/>
      <c r="G72" s="50"/>
      <c r="H72" s="50"/>
      <c r="I72" s="50"/>
      <c r="J72" s="50"/>
      <c r="K72" s="50"/>
      <c r="L72" s="50"/>
      <c r="M72" s="50"/>
      <c r="N72" s="50"/>
    </row>
    <row r="73" spans="1:14" ht="15" customHeight="1" x14ac:dyDescent="0.25">
      <c r="A73" s="43" t="s">
        <v>11230</v>
      </c>
      <c r="B73" s="43"/>
      <c r="C73" s="43"/>
      <c r="D73" s="43"/>
      <c r="E73" s="43"/>
      <c r="F73" s="43"/>
      <c r="G73" s="43"/>
      <c r="H73" s="43"/>
    </row>
  </sheetData>
  <mergeCells count="9">
    <mergeCell ref="A55:I55"/>
    <mergeCell ref="A61:H61"/>
    <mergeCell ref="A70:F70"/>
    <mergeCell ref="A73:H73"/>
    <mergeCell ref="B65:M65"/>
    <mergeCell ref="B66:M66"/>
    <mergeCell ref="B67:M67"/>
    <mergeCell ref="A69:J69"/>
    <mergeCell ref="A72:N72"/>
  </mergeCells>
  <hyperlinks>
    <hyperlink ref="A61" r:id="rId1"/>
    <hyperlink ref="A70" r:id="rId2"/>
    <hyperlink ref="A73" r:id="rId3"/>
    <hyperlink ref="A55" r:id="rId4"/>
  </hyperlinks>
  <pageMargins left="0.70866141732283472" right="0.70866141732283472" top="0.74803149606299213" bottom="0.74803149606299213" header="0.31496062992125984" footer="0.31496062992125984"/>
  <pageSetup paperSize="9" scale="65"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70"/>
  <sheetViews>
    <sheetView workbookViewId="0">
      <selection activeCell="I5" sqref="I5:J5"/>
    </sheetView>
  </sheetViews>
  <sheetFormatPr defaultRowHeight="15" x14ac:dyDescent="0.25"/>
  <cols>
    <col min="1" max="1" width="43.140625" style="4" customWidth="1"/>
    <col min="2" max="2" width="13.140625" style="4" customWidth="1"/>
    <col min="3" max="3" width="9.140625" style="4"/>
    <col min="4" max="4" width="16.85546875" style="4" customWidth="1"/>
    <col min="5" max="5" width="9.140625" style="4"/>
    <col min="6" max="6" width="9.85546875" style="4" customWidth="1"/>
    <col min="7" max="7" width="20.28515625" style="4" customWidth="1"/>
    <col min="8" max="8" width="11.28515625" style="4" customWidth="1"/>
    <col min="9" max="9" width="20.85546875" style="4" customWidth="1"/>
    <col min="10" max="10" width="17.42578125" style="4" customWidth="1"/>
    <col min="11" max="11" width="2.140625" style="4" customWidth="1"/>
    <col min="12" max="12" width="2.42578125" style="4" customWidth="1"/>
    <col min="13" max="13" width="9.140625" style="4" customWidth="1"/>
    <col min="14" max="14" width="0" style="4" hidden="1" customWidth="1"/>
    <col min="15" max="16384" width="9.140625" style="4"/>
  </cols>
  <sheetData>
    <row r="1" spans="1:14" x14ac:dyDescent="0.25">
      <c r="A1" s="13" t="s">
        <v>11224</v>
      </c>
    </row>
    <row r="2" spans="1:14" x14ac:dyDescent="0.25">
      <c r="A2" s="14" t="s">
        <v>11220</v>
      </c>
      <c r="B2" s="14"/>
    </row>
    <row r="3" spans="1:14" x14ac:dyDescent="0.25">
      <c r="A3" s="12" t="s">
        <v>11221</v>
      </c>
      <c r="B3" s="12"/>
    </row>
    <row r="4" spans="1:14" x14ac:dyDescent="0.25">
      <c r="H4" s="52" t="s">
        <v>11244</v>
      </c>
      <c r="I4" s="53"/>
      <c r="J4" s="53"/>
      <c r="K4" s="54"/>
      <c r="N4" s="27" t="s">
        <v>11242</v>
      </c>
    </row>
    <row r="5" spans="1:14" x14ac:dyDescent="0.25">
      <c r="H5" s="7" t="s">
        <v>11114</v>
      </c>
      <c r="I5" s="55" t="s">
        <v>11242</v>
      </c>
      <c r="J5" s="56"/>
      <c r="K5" s="5" t="str">
        <f>IF(I5="2014 data (2013 methodology)","3",IF(I5="2014 data (best entry)","4",""))</f>
        <v>3</v>
      </c>
      <c r="N5" s="27" t="s">
        <v>11243</v>
      </c>
    </row>
    <row r="6" spans="1:14" x14ac:dyDescent="0.25">
      <c r="N6" s="27" t="str">
        <f>IF(I5="2014 data (2013 methodology)","Method_2013",IF(I5="2014 data (best entry)","Method_2014_Best",0))</f>
        <v>Method_2013</v>
      </c>
    </row>
    <row r="7" spans="1:14" ht="60" x14ac:dyDescent="0.25">
      <c r="A7" s="8" t="s">
        <v>11107</v>
      </c>
      <c r="B7" s="8" t="s">
        <v>11106</v>
      </c>
      <c r="C7" s="8" t="s">
        <v>11112</v>
      </c>
      <c r="D7" s="8" t="s">
        <v>11113</v>
      </c>
      <c r="E7" s="8" t="s">
        <v>11108</v>
      </c>
      <c r="F7" s="8" t="s">
        <v>11109</v>
      </c>
      <c r="G7" s="8" t="s">
        <v>11110</v>
      </c>
      <c r="H7" s="8" t="s">
        <v>11111</v>
      </c>
      <c r="I7" s="6" t="s">
        <v>11199</v>
      </c>
      <c r="J7" s="6" t="s">
        <v>11200</v>
      </c>
    </row>
    <row r="8" spans="1:14" x14ac:dyDescent="0.25">
      <c r="A8" s="31" t="str">
        <f>VLOOKUP($B8,'2013 Methodology'!$C$2:$O$5253,10,0)</f>
        <v>City of London School for Girls</v>
      </c>
      <c r="B8" s="32">
        <v>100001</v>
      </c>
      <c r="C8" s="31">
        <v>201</v>
      </c>
      <c r="D8" s="31" t="s">
        <v>11180</v>
      </c>
      <c r="E8" s="31" t="s">
        <v>11</v>
      </c>
      <c r="F8" s="31" t="s">
        <v>15</v>
      </c>
      <c r="G8" s="31" t="s">
        <v>11203</v>
      </c>
      <c r="H8" s="33">
        <v>92</v>
      </c>
      <c r="I8" s="34">
        <f t="shared" ref="I8:I71" ca="1" si="0">IF(VLOOKUP($B8,INDIRECT($N$6),8,0)="NULL","",VLOOKUP($B8,INDIRECT($N$6),8,0))</f>
        <v>0</v>
      </c>
      <c r="J8" s="34">
        <f t="shared" ref="J8:J71" ca="1" si="1">IF(VLOOKUP($B8,INDIRECT($N$6),9,0)="NULL","",VLOOKUP($B8,INDIRECT($N$6),9,0))</f>
        <v>0</v>
      </c>
    </row>
    <row r="9" spans="1:14" x14ac:dyDescent="0.25">
      <c r="A9" s="31" t="s">
        <v>10</v>
      </c>
      <c r="B9" s="32">
        <v>100003</v>
      </c>
      <c r="C9" s="31">
        <v>201</v>
      </c>
      <c r="D9" s="31" t="s">
        <v>11180</v>
      </c>
      <c r="E9" s="31" t="s">
        <v>11</v>
      </c>
      <c r="F9" s="31" t="s">
        <v>12</v>
      </c>
      <c r="G9" s="31" t="s">
        <v>11203</v>
      </c>
      <c r="H9" s="33">
        <v>142</v>
      </c>
      <c r="I9" s="34">
        <f t="shared" ca="1" si="0"/>
        <v>0</v>
      </c>
      <c r="J9" s="34">
        <f t="shared" ca="1" si="1"/>
        <v>0</v>
      </c>
    </row>
    <row r="10" spans="1:14" x14ac:dyDescent="0.25">
      <c r="A10" s="31" t="s">
        <v>30</v>
      </c>
      <c r="B10" s="32">
        <v>100049</v>
      </c>
      <c r="C10" s="31">
        <v>202</v>
      </c>
      <c r="D10" s="31" t="s">
        <v>47</v>
      </c>
      <c r="E10" s="31" t="s">
        <v>11</v>
      </c>
      <c r="F10" s="31" t="s">
        <v>31</v>
      </c>
      <c r="G10" s="31" t="s">
        <v>11081</v>
      </c>
      <c r="H10" s="33">
        <v>202</v>
      </c>
      <c r="I10" s="34">
        <f t="shared" ca="1" si="0"/>
        <v>0.52</v>
      </c>
      <c r="J10" s="34">
        <f t="shared" ca="1" si="1"/>
        <v>0.1</v>
      </c>
    </row>
    <row r="11" spans="1:14" x14ac:dyDescent="0.25">
      <c r="A11" s="31" t="s">
        <v>38</v>
      </c>
      <c r="B11" s="32">
        <v>100050</v>
      </c>
      <c r="C11" s="31">
        <v>202</v>
      </c>
      <c r="D11" s="31" t="s">
        <v>47</v>
      </c>
      <c r="E11" s="31" t="s">
        <v>11</v>
      </c>
      <c r="F11" s="31" t="s">
        <v>39</v>
      </c>
      <c r="G11" s="31" t="s">
        <v>11081</v>
      </c>
      <c r="H11" s="33">
        <v>177</v>
      </c>
      <c r="I11" s="34">
        <f t="shared" ca="1" si="0"/>
        <v>0.67</v>
      </c>
      <c r="J11" s="34">
        <f t="shared" ca="1" si="1"/>
        <v>0.32</v>
      </c>
    </row>
    <row r="12" spans="1:14" x14ac:dyDescent="0.25">
      <c r="A12" s="31" t="s">
        <v>40</v>
      </c>
      <c r="B12" s="32">
        <v>100051</v>
      </c>
      <c r="C12" s="31">
        <v>202</v>
      </c>
      <c r="D12" s="31" t="s">
        <v>47</v>
      </c>
      <c r="E12" s="31" t="s">
        <v>11</v>
      </c>
      <c r="F12" s="31" t="s">
        <v>41</v>
      </c>
      <c r="G12" s="31" t="s">
        <v>11081</v>
      </c>
      <c r="H12" s="33">
        <v>115</v>
      </c>
      <c r="I12" s="34">
        <f t="shared" ca="1" si="0"/>
        <v>0.5</v>
      </c>
      <c r="J12" s="34">
        <f t="shared" ca="1" si="1"/>
        <v>0.08</v>
      </c>
    </row>
    <row r="13" spans="1:14" x14ac:dyDescent="0.25">
      <c r="A13" s="31" t="s">
        <v>28</v>
      </c>
      <c r="B13" s="32">
        <v>100052</v>
      </c>
      <c r="C13" s="31">
        <v>202</v>
      </c>
      <c r="D13" s="31" t="s">
        <v>47</v>
      </c>
      <c r="E13" s="31" t="s">
        <v>11</v>
      </c>
      <c r="F13" s="31" t="s">
        <v>29</v>
      </c>
      <c r="G13" s="31" t="s">
        <v>11081</v>
      </c>
      <c r="H13" s="33">
        <v>199</v>
      </c>
      <c r="I13" s="34">
        <f t="shared" ca="1" si="0"/>
        <v>0.55000000000000004</v>
      </c>
      <c r="J13" s="34">
        <f t="shared" ca="1" si="1"/>
        <v>0.27</v>
      </c>
    </row>
    <row r="14" spans="1:14" x14ac:dyDescent="0.25">
      <c r="A14" s="31" t="s">
        <v>18</v>
      </c>
      <c r="B14" s="32">
        <v>100053</v>
      </c>
      <c r="C14" s="31">
        <v>202</v>
      </c>
      <c r="D14" s="31" t="s">
        <v>47</v>
      </c>
      <c r="E14" s="31" t="s">
        <v>11</v>
      </c>
      <c r="F14" s="31" t="s">
        <v>19</v>
      </c>
      <c r="G14" s="31" t="s">
        <v>11081</v>
      </c>
      <c r="H14" s="33">
        <v>176</v>
      </c>
      <c r="I14" s="34">
        <f t="shared" ca="1" si="0"/>
        <v>0.64</v>
      </c>
      <c r="J14" s="34">
        <f t="shared" ca="1" si="1"/>
        <v>0.36</v>
      </c>
    </row>
    <row r="15" spans="1:14" x14ac:dyDescent="0.25">
      <c r="A15" s="31" t="s">
        <v>21</v>
      </c>
      <c r="B15" s="32">
        <v>100054</v>
      </c>
      <c r="C15" s="31">
        <v>202</v>
      </c>
      <c r="D15" s="31" t="s">
        <v>47</v>
      </c>
      <c r="E15" s="31" t="s">
        <v>11</v>
      </c>
      <c r="F15" s="31" t="s">
        <v>22</v>
      </c>
      <c r="G15" s="31" t="s">
        <v>11204</v>
      </c>
      <c r="H15" s="33">
        <v>112</v>
      </c>
      <c r="I15" s="34">
        <f t="shared" ca="1" si="0"/>
        <v>0.79</v>
      </c>
      <c r="J15" s="34">
        <f t="shared" ca="1" si="1"/>
        <v>0.5</v>
      </c>
    </row>
    <row r="16" spans="1:14" x14ac:dyDescent="0.25">
      <c r="A16" s="31" t="s">
        <v>34</v>
      </c>
      <c r="B16" s="32">
        <v>100055</v>
      </c>
      <c r="C16" s="31">
        <v>202</v>
      </c>
      <c r="D16" s="31" t="s">
        <v>47</v>
      </c>
      <c r="E16" s="31" t="s">
        <v>11</v>
      </c>
      <c r="F16" s="31" t="s">
        <v>35</v>
      </c>
      <c r="G16" s="31" t="s">
        <v>11204</v>
      </c>
      <c r="H16" s="33">
        <v>104</v>
      </c>
      <c r="I16" s="34">
        <f t="shared" ca="1" si="0"/>
        <v>0.63</v>
      </c>
      <c r="J16" s="34">
        <f t="shared" ca="1" si="1"/>
        <v>0.16</v>
      </c>
    </row>
    <row r="17" spans="1:10" x14ac:dyDescent="0.25">
      <c r="A17" s="31" t="s">
        <v>53</v>
      </c>
      <c r="B17" s="32">
        <v>100056</v>
      </c>
      <c r="C17" s="31">
        <v>202</v>
      </c>
      <c r="D17" s="31" t="s">
        <v>47</v>
      </c>
      <c r="E17" s="31" t="s">
        <v>11</v>
      </c>
      <c r="F17" s="31" t="s">
        <v>54</v>
      </c>
      <c r="G17" s="31" t="s">
        <v>11204</v>
      </c>
      <c r="H17" s="33">
        <v>117</v>
      </c>
      <c r="I17" s="34">
        <f t="shared" ca="1" si="0"/>
        <v>0.67</v>
      </c>
      <c r="J17" s="34">
        <f t="shared" ca="1" si="1"/>
        <v>0.41</v>
      </c>
    </row>
    <row r="18" spans="1:10" x14ac:dyDescent="0.25">
      <c r="A18" s="31" t="s">
        <v>32</v>
      </c>
      <c r="B18" s="32">
        <v>100059</v>
      </c>
      <c r="C18" s="31">
        <v>202</v>
      </c>
      <c r="D18" s="31" t="s">
        <v>47</v>
      </c>
      <c r="E18" s="31" t="s">
        <v>11</v>
      </c>
      <c r="F18" s="31" t="s">
        <v>33</v>
      </c>
      <c r="G18" s="31" t="s">
        <v>11204</v>
      </c>
      <c r="H18" s="33">
        <v>170</v>
      </c>
      <c r="I18" s="34">
        <f t="shared" ca="1" si="0"/>
        <v>0.81</v>
      </c>
      <c r="J18" s="34">
        <f t="shared" ca="1" si="1"/>
        <v>0.38</v>
      </c>
    </row>
    <row r="19" spans="1:10" x14ac:dyDescent="0.25">
      <c r="A19" s="31" t="s">
        <v>42</v>
      </c>
      <c r="B19" s="32">
        <v>100062</v>
      </c>
      <c r="C19" s="31">
        <v>202</v>
      </c>
      <c r="D19" s="31" t="s">
        <v>47</v>
      </c>
      <c r="E19" s="31" t="s">
        <v>11</v>
      </c>
      <c r="F19" s="31" t="s">
        <v>43</v>
      </c>
      <c r="G19" s="31" t="s">
        <v>11203</v>
      </c>
      <c r="H19" s="33">
        <v>9</v>
      </c>
      <c r="I19" s="34">
        <f t="shared" ca="1" si="0"/>
        <v>0.89</v>
      </c>
      <c r="J19" s="34">
        <f t="shared" ca="1" si="1"/>
        <v>0.44</v>
      </c>
    </row>
    <row r="20" spans="1:10" x14ac:dyDescent="0.25">
      <c r="A20" s="31" t="s">
        <v>51</v>
      </c>
      <c r="B20" s="32">
        <v>100065</v>
      </c>
      <c r="C20" s="31">
        <v>202</v>
      </c>
      <c r="D20" s="31" t="s">
        <v>47</v>
      </c>
      <c r="E20" s="31" t="s">
        <v>11</v>
      </c>
      <c r="F20" s="31" t="s">
        <v>52</v>
      </c>
      <c r="G20" s="31" t="s">
        <v>11203</v>
      </c>
      <c r="H20" s="33">
        <v>126</v>
      </c>
      <c r="I20" s="34">
        <f t="shared" ca="1" si="0"/>
        <v>0</v>
      </c>
      <c r="J20" s="34">
        <f t="shared" ca="1" si="1"/>
        <v>0</v>
      </c>
    </row>
    <row r="21" spans="1:10" x14ac:dyDescent="0.25">
      <c r="A21" s="31" t="s">
        <v>36</v>
      </c>
      <c r="B21" s="32">
        <v>100074</v>
      </c>
      <c r="C21" s="31">
        <v>202</v>
      </c>
      <c r="D21" s="31" t="s">
        <v>47</v>
      </c>
      <c r="E21" s="31" t="s">
        <v>11</v>
      </c>
      <c r="F21" s="31" t="s">
        <v>37</v>
      </c>
      <c r="G21" s="31" t="s">
        <v>11203</v>
      </c>
      <c r="H21" s="33">
        <v>55</v>
      </c>
      <c r="I21" s="34">
        <f t="shared" ca="1" si="0"/>
        <v>0.75</v>
      </c>
      <c r="J21" s="34">
        <f t="shared" ca="1" si="1"/>
        <v>0.47</v>
      </c>
    </row>
    <row r="22" spans="1:10" x14ac:dyDescent="0.25">
      <c r="A22" s="31" t="s">
        <v>44</v>
      </c>
      <c r="B22" s="32">
        <v>100076</v>
      </c>
      <c r="C22" s="31">
        <v>202</v>
      </c>
      <c r="D22" s="31" t="s">
        <v>47</v>
      </c>
      <c r="E22" s="31" t="s">
        <v>11</v>
      </c>
      <c r="F22" s="31" t="s">
        <v>45</v>
      </c>
      <c r="G22" s="31" t="s">
        <v>11203</v>
      </c>
      <c r="H22" s="33">
        <v>97</v>
      </c>
      <c r="I22" s="34">
        <f t="shared" ca="1" si="0"/>
        <v>0</v>
      </c>
      <c r="J22" s="34">
        <f t="shared" ca="1" si="1"/>
        <v>0</v>
      </c>
    </row>
    <row r="23" spans="1:10" x14ac:dyDescent="0.25">
      <c r="A23" s="31" t="s">
        <v>26</v>
      </c>
      <c r="B23" s="32">
        <v>100084</v>
      </c>
      <c r="C23" s="31">
        <v>202</v>
      </c>
      <c r="D23" s="31" t="s">
        <v>47</v>
      </c>
      <c r="E23" s="31" t="s">
        <v>11</v>
      </c>
      <c r="F23" s="31" t="s">
        <v>27</v>
      </c>
      <c r="G23" s="31" t="s">
        <v>11203</v>
      </c>
      <c r="H23" s="33">
        <v>21</v>
      </c>
      <c r="I23" s="34">
        <f t="shared" ca="1" si="0"/>
        <v>0.62</v>
      </c>
      <c r="J23" s="34">
        <f t="shared" ca="1" si="1"/>
        <v>0</v>
      </c>
    </row>
    <row r="24" spans="1:10" x14ac:dyDescent="0.25">
      <c r="A24" s="31" t="s">
        <v>55</v>
      </c>
      <c r="B24" s="32">
        <v>100092</v>
      </c>
      <c r="C24" s="31">
        <v>202</v>
      </c>
      <c r="D24" s="31" t="s">
        <v>47</v>
      </c>
      <c r="E24" s="31" t="s">
        <v>11</v>
      </c>
      <c r="F24" s="31" t="s">
        <v>56</v>
      </c>
      <c r="G24" s="31" t="s">
        <v>11082</v>
      </c>
      <c r="H24" s="33">
        <v>20</v>
      </c>
      <c r="I24" s="34">
        <f t="shared" ca="1" si="0"/>
        <v>0</v>
      </c>
      <c r="J24" s="34">
        <f t="shared" ca="1" si="1"/>
        <v>0</v>
      </c>
    </row>
    <row r="25" spans="1:10" x14ac:dyDescent="0.25">
      <c r="A25" s="31" t="s">
        <v>58</v>
      </c>
      <c r="B25" s="32">
        <v>100096</v>
      </c>
      <c r="C25" s="31">
        <v>202</v>
      </c>
      <c r="D25" s="31" t="s">
        <v>47</v>
      </c>
      <c r="E25" s="31" t="s">
        <v>11</v>
      </c>
      <c r="F25" s="31" t="s">
        <v>59</v>
      </c>
      <c r="G25" s="31" t="s">
        <v>11082</v>
      </c>
      <c r="H25" s="33">
        <v>19</v>
      </c>
      <c r="I25" s="34">
        <f t="shared" ca="1" si="0"/>
        <v>0</v>
      </c>
      <c r="J25" s="34">
        <f t="shared" ca="1" si="1"/>
        <v>0</v>
      </c>
    </row>
    <row r="26" spans="1:10" x14ac:dyDescent="0.25">
      <c r="A26" s="31" t="s">
        <v>73</v>
      </c>
      <c r="B26" s="32">
        <v>100182</v>
      </c>
      <c r="C26" s="31">
        <v>203</v>
      </c>
      <c r="D26" s="31" t="s">
        <v>11183</v>
      </c>
      <c r="E26" s="31" t="s">
        <v>11</v>
      </c>
      <c r="F26" s="31" t="s">
        <v>74</v>
      </c>
      <c r="G26" s="31" t="s">
        <v>11081</v>
      </c>
      <c r="H26" s="33">
        <v>170</v>
      </c>
      <c r="I26" s="34">
        <f t="shared" ca="1" si="0"/>
        <v>0.49</v>
      </c>
      <c r="J26" s="34">
        <f t="shared" ca="1" si="1"/>
        <v>0.2</v>
      </c>
    </row>
    <row r="27" spans="1:10" x14ac:dyDescent="0.25">
      <c r="A27" s="31" t="s">
        <v>83</v>
      </c>
      <c r="B27" s="32">
        <v>100183</v>
      </c>
      <c r="C27" s="31">
        <v>203</v>
      </c>
      <c r="D27" s="31" t="s">
        <v>11183</v>
      </c>
      <c r="E27" s="31" t="s">
        <v>11</v>
      </c>
      <c r="F27" s="31" t="s">
        <v>84</v>
      </c>
      <c r="G27" s="31" t="s">
        <v>11081</v>
      </c>
      <c r="H27" s="33">
        <v>233</v>
      </c>
      <c r="I27" s="34">
        <f t="shared" ca="1" si="0"/>
        <v>0.56000000000000005</v>
      </c>
      <c r="J27" s="34">
        <f t="shared" ca="1" si="1"/>
        <v>0.25</v>
      </c>
    </row>
    <row r="28" spans="1:10" x14ac:dyDescent="0.25">
      <c r="A28" s="31" t="s">
        <v>105</v>
      </c>
      <c r="B28" s="32">
        <v>100187</v>
      </c>
      <c r="C28" s="31">
        <v>203</v>
      </c>
      <c r="D28" s="31" t="s">
        <v>11183</v>
      </c>
      <c r="E28" s="31" t="s">
        <v>11</v>
      </c>
      <c r="F28" s="31" t="s">
        <v>106</v>
      </c>
      <c r="G28" s="31" t="s">
        <v>11081</v>
      </c>
      <c r="H28" s="33">
        <v>222</v>
      </c>
      <c r="I28" s="34">
        <f t="shared" ca="1" si="0"/>
        <v>0.69</v>
      </c>
      <c r="J28" s="34">
        <f t="shared" ca="1" si="1"/>
        <v>0.35</v>
      </c>
    </row>
    <row r="29" spans="1:10" x14ac:dyDescent="0.25">
      <c r="A29" s="31" t="s">
        <v>71</v>
      </c>
      <c r="B29" s="32">
        <v>100189</v>
      </c>
      <c r="C29" s="31">
        <v>203</v>
      </c>
      <c r="D29" s="31" t="s">
        <v>11183</v>
      </c>
      <c r="E29" s="31" t="s">
        <v>11</v>
      </c>
      <c r="F29" s="31" t="s">
        <v>72</v>
      </c>
      <c r="G29" s="31" t="s">
        <v>11081</v>
      </c>
      <c r="H29" s="33">
        <v>235</v>
      </c>
      <c r="I29" s="34">
        <f t="shared" ca="1" si="0"/>
        <v>0.66</v>
      </c>
      <c r="J29" s="34">
        <f t="shared" ca="1" si="1"/>
        <v>0.28000000000000003</v>
      </c>
    </row>
    <row r="30" spans="1:10" x14ac:dyDescent="0.25">
      <c r="A30" s="31" t="s">
        <v>100</v>
      </c>
      <c r="B30" s="32">
        <v>100190</v>
      </c>
      <c r="C30" s="31">
        <v>203</v>
      </c>
      <c r="D30" s="31" t="s">
        <v>11183</v>
      </c>
      <c r="E30" s="31" t="s">
        <v>11</v>
      </c>
      <c r="F30" s="31" t="s">
        <v>101</v>
      </c>
      <c r="G30" s="31" t="s">
        <v>11081</v>
      </c>
      <c r="H30" s="33">
        <v>234</v>
      </c>
      <c r="I30" s="34">
        <f t="shared" ca="1" si="0"/>
        <v>0.56000000000000005</v>
      </c>
      <c r="J30" s="34">
        <f t="shared" ca="1" si="1"/>
        <v>0.21</v>
      </c>
    </row>
    <row r="31" spans="1:10" ht="23.25" x14ac:dyDescent="0.25">
      <c r="A31" s="31" t="s">
        <v>80</v>
      </c>
      <c r="B31" s="32">
        <v>100192</v>
      </c>
      <c r="C31" s="31">
        <v>203</v>
      </c>
      <c r="D31" s="31" t="s">
        <v>11183</v>
      </c>
      <c r="E31" s="31" t="s">
        <v>11</v>
      </c>
      <c r="F31" s="31" t="s">
        <v>81</v>
      </c>
      <c r="G31" s="31" t="s">
        <v>11206</v>
      </c>
      <c r="H31" s="33">
        <v>206</v>
      </c>
      <c r="I31" s="34">
        <f t="shared" ca="1" si="0"/>
        <v>0.51</v>
      </c>
      <c r="J31" s="34">
        <f t="shared" ca="1" si="1"/>
        <v>0.25</v>
      </c>
    </row>
    <row r="32" spans="1:10" x14ac:dyDescent="0.25">
      <c r="A32" s="31" t="s">
        <v>93</v>
      </c>
      <c r="B32" s="32">
        <v>100193</v>
      </c>
      <c r="C32" s="31">
        <v>203</v>
      </c>
      <c r="D32" s="31" t="s">
        <v>11183</v>
      </c>
      <c r="E32" s="31" t="s">
        <v>11</v>
      </c>
      <c r="F32" s="31" t="s">
        <v>94</v>
      </c>
      <c r="G32" s="31" t="s">
        <v>11204</v>
      </c>
      <c r="H32" s="33">
        <v>111</v>
      </c>
      <c r="I32" s="34">
        <f t="shared" ca="1" si="0"/>
        <v>0.96</v>
      </c>
      <c r="J32" s="34">
        <f t="shared" ca="1" si="1"/>
        <v>0.68</v>
      </c>
    </row>
    <row r="33" spans="1:10" x14ac:dyDescent="0.25">
      <c r="A33" s="31" t="s">
        <v>62</v>
      </c>
      <c r="B33" s="32">
        <v>100195</v>
      </c>
      <c r="C33" s="31">
        <v>203</v>
      </c>
      <c r="D33" s="31" t="s">
        <v>11183</v>
      </c>
      <c r="E33" s="31" t="s">
        <v>11</v>
      </c>
      <c r="F33" s="31" t="s">
        <v>63</v>
      </c>
      <c r="G33" s="31" t="s">
        <v>11204</v>
      </c>
      <c r="H33" s="33">
        <v>93</v>
      </c>
      <c r="I33" s="34">
        <f t="shared" ca="1" si="0"/>
        <v>0.66</v>
      </c>
      <c r="J33" s="34">
        <f t="shared" ca="1" si="1"/>
        <v>0.14000000000000001</v>
      </c>
    </row>
    <row r="34" spans="1:10" x14ac:dyDescent="0.25">
      <c r="A34" s="31" t="s">
        <v>91</v>
      </c>
      <c r="B34" s="32">
        <v>100196</v>
      </c>
      <c r="C34" s="31">
        <v>203</v>
      </c>
      <c r="D34" s="31" t="s">
        <v>11183</v>
      </c>
      <c r="E34" s="31" t="s">
        <v>11</v>
      </c>
      <c r="F34" s="31" t="s">
        <v>92</v>
      </c>
      <c r="G34" s="31" t="s">
        <v>11204</v>
      </c>
      <c r="H34" s="33">
        <v>121</v>
      </c>
      <c r="I34" s="34">
        <f t="shared" ca="1" si="0"/>
        <v>0.84</v>
      </c>
      <c r="J34" s="34">
        <f t="shared" ca="1" si="1"/>
        <v>0.45</v>
      </c>
    </row>
    <row r="35" spans="1:10" x14ac:dyDescent="0.25">
      <c r="A35" s="31" t="s">
        <v>87</v>
      </c>
      <c r="B35" s="32">
        <v>100200</v>
      </c>
      <c r="C35" s="31">
        <v>203</v>
      </c>
      <c r="D35" s="31" t="s">
        <v>11183</v>
      </c>
      <c r="E35" s="31" t="s">
        <v>11</v>
      </c>
      <c r="F35" s="31" t="s">
        <v>88</v>
      </c>
      <c r="G35" s="31" t="s">
        <v>11203</v>
      </c>
      <c r="H35" s="33">
        <v>23</v>
      </c>
      <c r="I35" s="34">
        <f t="shared" ca="1" si="0"/>
        <v>0.35</v>
      </c>
      <c r="J35" s="34">
        <f t="shared" ca="1" si="1"/>
        <v>0.09</v>
      </c>
    </row>
    <row r="36" spans="1:10" x14ac:dyDescent="0.25">
      <c r="A36" s="31" t="s">
        <v>66</v>
      </c>
      <c r="B36" s="32">
        <v>100202</v>
      </c>
      <c r="C36" s="31">
        <v>203</v>
      </c>
      <c r="D36" s="31" t="s">
        <v>11183</v>
      </c>
      <c r="E36" s="31" t="s">
        <v>11</v>
      </c>
      <c r="F36" s="31" t="s">
        <v>67</v>
      </c>
      <c r="G36" s="31" t="s">
        <v>11203</v>
      </c>
      <c r="H36" s="33">
        <v>97</v>
      </c>
      <c r="I36" s="34">
        <f t="shared" ca="1" si="0"/>
        <v>0.86</v>
      </c>
      <c r="J36" s="34">
        <f t="shared" ca="1" si="1"/>
        <v>0.68</v>
      </c>
    </row>
    <row r="37" spans="1:10" x14ac:dyDescent="0.25">
      <c r="A37" s="31" t="s">
        <v>110</v>
      </c>
      <c r="B37" s="32">
        <v>100204</v>
      </c>
      <c r="C37" s="31">
        <v>203</v>
      </c>
      <c r="D37" s="31" t="s">
        <v>11183</v>
      </c>
      <c r="E37" s="31" t="s">
        <v>11</v>
      </c>
      <c r="F37" s="31" t="s">
        <v>111</v>
      </c>
      <c r="G37" s="31" t="s">
        <v>11082</v>
      </c>
      <c r="H37" s="33">
        <v>7</v>
      </c>
      <c r="I37" s="34">
        <f t="shared" ca="1" si="0"/>
        <v>0</v>
      </c>
      <c r="J37" s="34">
        <f t="shared" ca="1" si="1"/>
        <v>0</v>
      </c>
    </row>
    <row r="38" spans="1:10" x14ac:dyDescent="0.25">
      <c r="A38" s="31" t="s">
        <v>139</v>
      </c>
      <c r="B38" s="32">
        <v>100277</v>
      </c>
      <c r="C38" s="31">
        <v>204</v>
      </c>
      <c r="D38" s="31" t="s">
        <v>135</v>
      </c>
      <c r="E38" s="31" t="s">
        <v>11</v>
      </c>
      <c r="F38" s="31" t="s">
        <v>140</v>
      </c>
      <c r="G38" s="31" t="s">
        <v>11081</v>
      </c>
      <c r="H38" s="33">
        <v>100</v>
      </c>
      <c r="I38" s="34">
        <f t="shared" ca="1" si="0"/>
        <v>0.48</v>
      </c>
      <c r="J38" s="34">
        <f t="shared" ca="1" si="1"/>
        <v>0.14000000000000001</v>
      </c>
    </row>
    <row r="39" spans="1:10" x14ac:dyDescent="0.25">
      <c r="A39" s="31" t="s">
        <v>153</v>
      </c>
      <c r="B39" s="32">
        <v>100279</v>
      </c>
      <c r="C39" s="31">
        <v>204</v>
      </c>
      <c r="D39" s="31" t="s">
        <v>135</v>
      </c>
      <c r="E39" s="31" t="s">
        <v>11</v>
      </c>
      <c r="F39" s="31" t="s">
        <v>154</v>
      </c>
      <c r="G39" s="31" t="s">
        <v>11081</v>
      </c>
      <c r="H39" s="33">
        <v>239</v>
      </c>
      <c r="I39" s="34">
        <f t="shared" ca="1" si="0"/>
        <v>0.57999999999999996</v>
      </c>
      <c r="J39" s="34">
        <f t="shared" ca="1" si="1"/>
        <v>0.3</v>
      </c>
    </row>
    <row r="40" spans="1:10" x14ac:dyDescent="0.25">
      <c r="A40" s="31" t="s">
        <v>147</v>
      </c>
      <c r="B40" s="32">
        <v>100282</v>
      </c>
      <c r="C40" s="31">
        <v>204</v>
      </c>
      <c r="D40" s="31" t="s">
        <v>135</v>
      </c>
      <c r="E40" s="31" t="s">
        <v>11</v>
      </c>
      <c r="F40" s="31" t="s">
        <v>148</v>
      </c>
      <c r="G40" s="31" t="s">
        <v>11204</v>
      </c>
      <c r="H40" s="33">
        <v>116</v>
      </c>
      <c r="I40" s="34">
        <f t="shared" ca="1" si="0"/>
        <v>0.56000000000000005</v>
      </c>
      <c r="J40" s="34">
        <f t="shared" ca="1" si="1"/>
        <v>0.35</v>
      </c>
    </row>
    <row r="41" spans="1:10" ht="23.25" x14ac:dyDescent="0.25">
      <c r="A41" s="31" t="s">
        <v>159</v>
      </c>
      <c r="B41" s="32">
        <v>100284</v>
      </c>
      <c r="C41" s="31">
        <v>204</v>
      </c>
      <c r="D41" s="31" t="s">
        <v>135</v>
      </c>
      <c r="E41" s="31" t="s">
        <v>11</v>
      </c>
      <c r="F41" s="31" t="s">
        <v>160</v>
      </c>
      <c r="G41" s="31" t="s">
        <v>11204</v>
      </c>
      <c r="H41" s="33">
        <v>126</v>
      </c>
      <c r="I41" s="34">
        <f t="shared" ca="1" si="0"/>
        <v>0.38</v>
      </c>
      <c r="J41" s="34">
        <f t="shared" ca="1" si="1"/>
        <v>0.27</v>
      </c>
    </row>
    <row r="42" spans="1:10" x14ac:dyDescent="0.25">
      <c r="A42" s="31" t="s">
        <v>125</v>
      </c>
      <c r="B42" s="32">
        <v>100285</v>
      </c>
      <c r="C42" s="31">
        <v>204</v>
      </c>
      <c r="D42" s="31" t="s">
        <v>135</v>
      </c>
      <c r="E42" s="31" t="s">
        <v>11</v>
      </c>
      <c r="F42" s="31" t="s">
        <v>126</v>
      </c>
      <c r="G42" s="31" t="s">
        <v>11204</v>
      </c>
      <c r="H42" s="33">
        <v>164</v>
      </c>
      <c r="I42" s="34">
        <f t="shared" ca="1" si="0"/>
        <v>0.55000000000000004</v>
      </c>
      <c r="J42" s="34">
        <f t="shared" ca="1" si="1"/>
        <v>0.15</v>
      </c>
    </row>
    <row r="43" spans="1:10" x14ac:dyDescent="0.25">
      <c r="A43" s="31" t="s">
        <v>161</v>
      </c>
      <c r="B43" s="32">
        <v>100287</v>
      </c>
      <c r="C43" s="31">
        <v>204</v>
      </c>
      <c r="D43" s="31" t="s">
        <v>135</v>
      </c>
      <c r="E43" s="31" t="s">
        <v>11</v>
      </c>
      <c r="F43" s="31" t="s">
        <v>162</v>
      </c>
      <c r="G43" s="31" t="s">
        <v>11203</v>
      </c>
      <c r="H43" s="33">
        <v>18</v>
      </c>
      <c r="I43" s="34">
        <f t="shared" ca="1" si="0"/>
        <v>0</v>
      </c>
      <c r="J43" s="34">
        <f t="shared" ca="1" si="1"/>
        <v>0</v>
      </c>
    </row>
    <row r="44" spans="1:10" x14ac:dyDescent="0.25">
      <c r="A44" s="31" t="s">
        <v>119</v>
      </c>
      <c r="B44" s="32">
        <v>100293</v>
      </c>
      <c r="C44" s="31">
        <v>204</v>
      </c>
      <c r="D44" s="31" t="s">
        <v>135</v>
      </c>
      <c r="E44" s="31" t="s">
        <v>11</v>
      </c>
      <c r="F44" s="31" t="s">
        <v>120</v>
      </c>
      <c r="G44" s="31" t="s">
        <v>11203</v>
      </c>
      <c r="H44" s="33">
        <v>66</v>
      </c>
      <c r="I44" s="34">
        <f t="shared" ca="1" si="0"/>
        <v>0</v>
      </c>
      <c r="J44" s="34">
        <f t="shared" ca="1" si="1"/>
        <v>0</v>
      </c>
    </row>
    <row r="45" spans="1:10" x14ac:dyDescent="0.25">
      <c r="A45" s="31" t="s">
        <v>117</v>
      </c>
      <c r="B45" s="32">
        <v>100295</v>
      </c>
      <c r="C45" s="31">
        <v>204</v>
      </c>
      <c r="D45" s="31" t="s">
        <v>135</v>
      </c>
      <c r="E45" s="31" t="s">
        <v>11</v>
      </c>
      <c r="F45" s="31" t="s">
        <v>118</v>
      </c>
      <c r="G45" s="31" t="s">
        <v>11203</v>
      </c>
      <c r="H45" s="33">
        <v>21</v>
      </c>
      <c r="I45" s="34">
        <f t="shared" ca="1" si="0"/>
        <v>0.71</v>
      </c>
      <c r="J45" s="34">
        <f t="shared" ca="1" si="1"/>
        <v>0</v>
      </c>
    </row>
    <row r="46" spans="1:10" x14ac:dyDescent="0.25">
      <c r="A46" s="31" t="s">
        <v>157</v>
      </c>
      <c r="B46" s="32">
        <v>100300</v>
      </c>
      <c r="C46" s="31">
        <v>204</v>
      </c>
      <c r="D46" s="31" t="s">
        <v>135</v>
      </c>
      <c r="E46" s="31" t="s">
        <v>11</v>
      </c>
      <c r="F46" s="31" t="s">
        <v>158</v>
      </c>
      <c r="G46" s="31" t="s">
        <v>11203</v>
      </c>
      <c r="H46" s="33">
        <v>19</v>
      </c>
      <c r="I46" s="34">
        <f t="shared" ca="1" si="0"/>
        <v>1</v>
      </c>
      <c r="J46" s="34">
        <f t="shared" ca="1" si="1"/>
        <v>0.74</v>
      </c>
    </row>
    <row r="47" spans="1:10" x14ac:dyDescent="0.25">
      <c r="A47" s="31" t="s">
        <v>173</v>
      </c>
      <c r="B47" s="32">
        <v>100307</v>
      </c>
      <c r="C47" s="31">
        <v>204</v>
      </c>
      <c r="D47" s="31" t="s">
        <v>135</v>
      </c>
      <c r="E47" s="31" t="s">
        <v>11</v>
      </c>
      <c r="F47" s="31" t="s">
        <v>174</v>
      </c>
      <c r="G47" s="31" t="s">
        <v>11082</v>
      </c>
      <c r="H47" s="33">
        <v>17</v>
      </c>
      <c r="I47" s="34">
        <f t="shared" ca="1" si="0"/>
        <v>0</v>
      </c>
      <c r="J47" s="34">
        <f t="shared" ca="1" si="1"/>
        <v>0</v>
      </c>
    </row>
    <row r="48" spans="1:10" x14ac:dyDescent="0.25">
      <c r="A48" s="31" t="s">
        <v>165</v>
      </c>
      <c r="B48" s="32">
        <v>100311</v>
      </c>
      <c r="C48" s="31">
        <v>204</v>
      </c>
      <c r="D48" s="31" t="s">
        <v>135</v>
      </c>
      <c r="E48" s="31" t="s">
        <v>11</v>
      </c>
      <c r="F48" s="31" t="s">
        <v>166</v>
      </c>
      <c r="G48" s="31" t="s">
        <v>11082</v>
      </c>
      <c r="H48" s="33">
        <v>21</v>
      </c>
      <c r="I48" s="34" t="str">
        <f t="shared" ca="1" si="0"/>
        <v>NE</v>
      </c>
      <c r="J48" s="34" t="str">
        <f t="shared" ca="1" si="1"/>
        <v>NE</v>
      </c>
    </row>
    <row r="49" spans="1:10" x14ac:dyDescent="0.25">
      <c r="A49" s="31" t="s">
        <v>167</v>
      </c>
      <c r="B49" s="32">
        <v>100312</v>
      </c>
      <c r="C49" s="31">
        <v>204</v>
      </c>
      <c r="D49" s="31" t="s">
        <v>135</v>
      </c>
      <c r="E49" s="31" t="s">
        <v>11</v>
      </c>
      <c r="F49" s="31" t="s">
        <v>168</v>
      </c>
      <c r="G49" s="31" t="s">
        <v>11082</v>
      </c>
      <c r="H49" s="33">
        <v>1</v>
      </c>
      <c r="I49" s="34" t="str">
        <f t="shared" ca="1" si="0"/>
        <v>SUPP</v>
      </c>
      <c r="J49" s="34" t="str">
        <f t="shared" ca="1" si="1"/>
        <v>SUPP</v>
      </c>
    </row>
    <row r="50" spans="1:10" ht="23.25" x14ac:dyDescent="0.25">
      <c r="A50" s="31" t="s">
        <v>199</v>
      </c>
      <c r="B50" s="32">
        <v>100359</v>
      </c>
      <c r="C50" s="31">
        <v>205</v>
      </c>
      <c r="D50" s="31" t="s">
        <v>11184</v>
      </c>
      <c r="E50" s="31" t="s">
        <v>11</v>
      </c>
      <c r="F50" s="31" t="s">
        <v>200</v>
      </c>
      <c r="G50" s="31" t="s">
        <v>11207</v>
      </c>
      <c r="H50" s="33">
        <v>163</v>
      </c>
      <c r="I50" s="34">
        <f t="shared" ca="1" si="0"/>
        <v>0.48</v>
      </c>
      <c r="J50" s="34">
        <f t="shared" ca="1" si="1"/>
        <v>0.14000000000000001</v>
      </c>
    </row>
    <row r="51" spans="1:10" ht="23.25" x14ac:dyDescent="0.25">
      <c r="A51" s="31" t="s">
        <v>191</v>
      </c>
      <c r="B51" s="32">
        <v>100361</v>
      </c>
      <c r="C51" s="31">
        <v>205</v>
      </c>
      <c r="D51" s="31" t="s">
        <v>11184</v>
      </c>
      <c r="E51" s="31" t="s">
        <v>11</v>
      </c>
      <c r="F51" s="31" t="s">
        <v>192</v>
      </c>
      <c r="G51" s="31" t="s">
        <v>11081</v>
      </c>
      <c r="H51" s="33">
        <v>115</v>
      </c>
      <c r="I51" s="34">
        <f t="shared" ca="1" si="0"/>
        <v>0.43</v>
      </c>
      <c r="J51" s="34">
        <f t="shared" ca="1" si="1"/>
        <v>0.19</v>
      </c>
    </row>
    <row r="52" spans="1:10" ht="23.25" x14ac:dyDescent="0.25">
      <c r="A52" s="31" t="s">
        <v>206</v>
      </c>
      <c r="B52" s="32">
        <v>100366</v>
      </c>
      <c r="C52" s="31">
        <v>205</v>
      </c>
      <c r="D52" s="31" t="s">
        <v>11184</v>
      </c>
      <c r="E52" s="31" t="s">
        <v>11</v>
      </c>
      <c r="F52" s="31" t="s">
        <v>207</v>
      </c>
      <c r="G52" s="31" t="s">
        <v>11203</v>
      </c>
      <c r="H52" s="33">
        <v>104</v>
      </c>
      <c r="I52" s="34">
        <f t="shared" ca="1" si="0"/>
        <v>0</v>
      </c>
      <c r="J52" s="34">
        <f t="shared" ca="1" si="1"/>
        <v>0</v>
      </c>
    </row>
    <row r="53" spans="1:10" ht="23.25" x14ac:dyDescent="0.25">
      <c r="A53" s="31" t="s">
        <v>187</v>
      </c>
      <c r="B53" s="32">
        <v>100369</v>
      </c>
      <c r="C53" s="31">
        <v>205</v>
      </c>
      <c r="D53" s="31" t="s">
        <v>11184</v>
      </c>
      <c r="E53" s="31" t="s">
        <v>11</v>
      </c>
      <c r="F53" s="31" t="s">
        <v>188</v>
      </c>
      <c r="G53" s="31" t="s">
        <v>11203</v>
      </c>
      <c r="H53" s="33">
        <v>113</v>
      </c>
      <c r="I53" s="34">
        <f t="shared" ca="1" si="0"/>
        <v>0</v>
      </c>
      <c r="J53" s="34">
        <f t="shared" ca="1" si="1"/>
        <v>0</v>
      </c>
    </row>
    <row r="54" spans="1:10" ht="23.25" x14ac:dyDescent="0.25">
      <c r="A54" s="31" t="s">
        <v>195</v>
      </c>
      <c r="B54" s="32">
        <v>100370</v>
      </c>
      <c r="C54" s="31">
        <v>205</v>
      </c>
      <c r="D54" s="31" t="s">
        <v>11184</v>
      </c>
      <c r="E54" s="31" t="s">
        <v>11</v>
      </c>
      <c r="F54" s="31" t="s">
        <v>196</v>
      </c>
      <c r="G54" s="31" t="s">
        <v>11203</v>
      </c>
      <c r="H54" s="33">
        <v>162</v>
      </c>
      <c r="I54" s="34">
        <f t="shared" ca="1" si="0"/>
        <v>0</v>
      </c>
      <c r="J54" s="34">
        <f t="shared" ca="1" si="1"/>
        <v>0</v>
      </c>
    </row>
    <row r="55" spans="1:10" ht="23.25" x14ac:dyDescent="0.25">
      <c r="A55" s="31" t="s">
        <v>175</v>
      </c>
      <c r="B55" s="32">
        <v>100372</v>
      </c>
      <c r="C55" s="31">
        <v>205</v>
      </c>
      <c r="D55" s="31" t="s">
        <v>11184</v>
      </c>
      <c r="E55" s="31" t="s">
        <v>11</v>
      </c>
      <c r="F55" s="31" t="s">
        <v>176</v>
      </c>
      <c r="G55" s="31" t="s">
        <v>11203</v>
      </c>
      <c r="H55" s="33">
        <v>17</v>
      </c>
      <c r="I55" s="34">
        <f t="shared" ca="1" si="0"/>
        <v>0.53</v>
      </c>
      <c r="J55" s="34">
        <f t="shared" ca="1" si="1"/>
        <v>0.28999999999999998</v>
      </c>
    </row>
    <row r="56" spans="1:10" ht="23.25" x14ac:dyDescent="0.25">
      <c r="A56" s="31" t="s">
        <v>223</v>
      </c>
      <c r="B56" s="32">
        <v>100378</v>
      </c>
      <c r="C56" s="31">
        <v>205</v>
      </c>
      <c r="D56" s="31" t="s">
        <v>11184</v>
      </c>
      <c r="E56" s="31" t="s">
        <v>11</v>
      </c>
      <c r="F56" s="31" t="s">
        <v>182</v>
      </c>
      <c r="G56" s="31" t="s">
        <v>11082</v>
      </c>
      <c r="H56" s="33">
        <v>4</v>
      </c>
      <c r="I56" s="34" t="str">
        <f t="shared" ca="1" si="0"/>
        <v>SUPP</v>
      </c>
      <c r="J56" s="34" t="str">
        <f t="shared" ca="1" si="1"/>
        <v>SUPP</v>
      </c>
    </row>
    <row r="57" spans="1:10" ht="23.25" x14ac:dyDescent="0.25">
      <c r="A57" s="31" t="s">
        <v>224</v>
      </c>
      <c r="B57" s="32">
        <v>100379</v>
      </c>
      <c r="C57" s="31">
        <v>205</v>
      </c>
      <c r="D57" s="31" t="s">
        <v>11184</v>
      </c>
      <c r="E57" s="31" t="s">
        <v>11</v>
      </c>
      <c r="F57" s="31" t="s">
        <v>225</v>
      </c>
      <c r="G57" s="31" t="s">
        <v>11082</v>
      </c>
      <c r="H57" s="33">
        <v>21</v>
      </c>
      <c r="I57" s="34">
        <f t="shared" ca="1" si="0"/>
        <v>0</v>
      </c>
      <c r="J57" s="34">
        <f t="shared" ca="1" si="1"/>
        <v>0</v>
      </c>
    </row>
    <row r="58" spans="1:10" ht="23.25" x14ac:dyDescent="0.25">
      <c r="A58" s="31" t="s">
        <v>216</v>
      </c>
      <c r="B58" s="32">
        <v>100381</v>
      </c>
      <c r="C58" s="31">
        <v>205</v>
      </c>
      <c r="D58" s="31" t="s">
        <v>11184</v>
      </c>
      <c r="E58" s="31" t="s">
        <v>11</v>
      </c>
      <c r="F58" s="31" t="s">
        <v>217</v>
      </c>
      <c r="G58" s="31" t="s">
        <v>11082</v>
      </c>
      <c r="H58" s="33">
        <v>4</v>
      </c>
      <c r="I58" s="34" t="str">
        <f t="shared" ca="1" si="0"/>
        <v>SUPP</v>
      </c>
      <c r="J58" s="34" t="str">
        <f t="shared" ca="1" si="1"/>
        <v>SUPP</v>
      </c>
    </row>
    <row r="59" spans="1:10" ht="23.25" x14ac:dyDescent="0.25">
      <c r="A59" s="31" t="s">
        <v>214</v>
      </c>
      <c r="B59" s="32">
        <v>100382</v>
      </c>
      <c r="C59" s="31">
        <v>205</v>
      </c>
      <c r="D59" s="31" t="s">
        <v>11184</v>
      </c>
      <c r="E59" s="31" t="s">
        <v>11</v>
      </c>
      <c r="F59" s="31" t="s">
        <v>215</v>
      </c>
      <c r="G59" s="31" t="s">
        <v>11082</v>
      </c>
      <c r="H59" s="33">
        <v>18</v>
      </c>
      <c r="I59" s="34">
        <f t="shared" ca="1" si="0"/>
        <v>0</v>
      </c>
      <c r="J59" s="34">
        <f t="shared" ca="1" si="1"/>
        <v>0</v>
      </c>
    </row>
    <row r="60" spans="1:10" x14ac:dyDescent="0.25">
      <c r="A60" s="31" t="s">
        <v>234</v>
      </c>
      <c r="B60" s="32">
        <v>100452</v>
      </c>
      <c r="C60" s="31">
        <v>206</v>
      </c>
      <c r="D60" s="31" t="s">
        <v>11187</v>
      </c>
      <c r="E60" s="31" t="s">
        <v>11</v>
      </c>
      <c r="F60" s="31" t="s">
        <v>235</v>
      </c>
      <c r="G60" s="31" t="s">
        <v>11081</v>
      </c>
      <c r="H60" s="33">
        <v>134</v>
      </c>
      <c r="I60" s="34">
        <f t="shared" ca="1" si="0"/>
        <v>0.49</v>
      </c>
      <c r="J60" s="34">
        <f t="shared" ca="1" si="1"/>
        <v>0.13</v>
      </c>
    </row>
    <row r="61" spans="1:10" x14ac:dyDescent="0.25">
      <c r="A61" s="31" t="s">
        <v>236</v>
      </c>
      <c r="B61" s="32">
        <v>100453</v>
      </c>
      <c r="C61" s="31">
        <v>206</v>
      </c>
      <c r="D61" s="31" t="s">
        <v>11187</v>
      </c>
      <c r="E61" s="31" t="s">
        <v>11</v>
      </c>
      <c r="F61" s="31" t="s">
        <v>237</v>
      </c>
      <c r="G61" s="31" t="s">
        <v>11081</v>
      </c>
      <c r="H61" s="33">
        <v>139</v>
      </c>
      <c r="I61" s="34">
        <f t="shared" ca="1" si="0"/>
        <v>0.48</v>
      </c>
      <c r="J61" s="34">
        <f t="shared" ca="1" si="1"/>
        <v>0.17</v>
      </c>
    </row>
    <row r="62" spans="1:10" x14ac:dyDescent="0.25">
      <c r="A62" s="31" t="s">
        <v>232</v>
      </c>
      <c r="B62" s="32">
        <v>100455</v>
      </c>
      <c r="C62" s="31">
        <v>206</v>
      </c>
      <c r="D62" s="31" t="s">
        <v>11187</v>
      </c>
      <c r="E62" s="31" t="s">
        <v>11</v>
      </c>
      <c r="F62" s="31" t="s">
        <v>233</v>
      </c>
      <c r="G62" s="31" t="s">
        <v>11081</v>
      </c>
      <c r="H62" s="33">
        <v>134</v>
      </c>
      <c r="I62" s="34">
        <f t="shared" ca="1" si="0"/>
        <v>0.66</v>
      </c>
      <c r="J62" s="34">
        <f t="shared" ca="1" si="1"/>
        <v>0.43</v>
      </c>
    </row>
    <row r="63" spans="1:10" x14ac:dyDescent="0.25">
      <c r="A63" s="31" t="s">
        <v>230</v>
      </c>
      <c r="B63" s="32">
        <v>100457</v>
      </c>
      <c r="C63" s="31">
        <v>206</v>
      </c>
      <c r="D63" s="31" t="s">
        <v>11187</v>
      </c>
      <c r="E63" s="31" t="s">
        <v>11</v>
      </c>
      <c r="F63" s="31" t="s">
        <v>231</v>
      </c>
      <c r="G63" s="31" t="s">
        <v>11081</v>
      </c>
      <c r="H63" s="33">
        <v>158</v>
      </c>
      <c r="I63" s="34">
        <f t="shared" ca="1" si="0"/>
        <v>0.63</v>
      </c>
      <c r="J63" s="34">
        <f t="shared" ca="1" si="1"/>
        <v>0.28000000000000003</v>
      </c>
    </row>
    <row r="64" spans="1:10" x14ac:dyDescent="0.25">
      <c r="A64" s="31" t="s">
        <v>226</v>
      </c>
      <c r="B64" s="32">
        <v>100458</v>
      </c>
      <c r="C64" s="31">
        <v>206</v>
      </c>
      <c r="D64" s="31" t="s">
        <v>11187</v>
      </c>
      <c r="E64" s="31" t="s">
        <v>11</v>
      </c>
      <c r="F64" s="31" t="s">
        <v>227</v>
      </c>
      <c r="G64" s="31" t="s">
        <v>11204</v>
      </c>
      <c r="H64" s="33">
        <v>134</v>
      </c>
      <c r="I64" s="34">
        <f t="shared" ca="1" si="0"/>
        <v>0.84</v>
      </c>
      <c r="J64" s="34">
        <f t="shared" ca="1" si="1"/>
        <v>0.31</v>
      </c>
    </row>
    <row r="65" spans="1:10" x14ac:dyDescent="0.25">
      <c r="A65" s="31" t="s">
        <v>244</v>
      </c>
      <c r="B65" s="32">
        <v>100459</v>
      </c>
      <c r="C65" s="31">
        <v>206</v>
      </c>
      <c r="D65" s="31" t="s">
        <v>11187</v>
      </c>
      <c r="E65" s="31" t="s">
        <v>11</v>
      </c>
      <c r="F65" s="31" t="s">
        <v>245</v>
      </c>
      <c r="G65" s="31" t="s">
        <v>11204</v>
      </c>
      <c r="H65" s="33">
        <v>159</v>
      </c>
      <c r="I65" s="34">
        <f t="shared" ca="1" si="0"/>
        <v>0.71</v>
      </c>
      <c r="J65" s="34">
        <f t="shared" ca="1" si="1"/>
        <v>0.4</v>
      </c>
    </row>
    <row r="66" spans="1:10" x14ac:dyDescent="0.25">
      <c r="A66" s="31" t="s">
        <v>242</v>
      </c>
      <c r="B66" s="32">
        <v>100460</v>
      </c>
      <c r="C66" s="31">
        <v>206</v>
      </c>
      <c r="D66" s="31" t="s">
        <v>11187</v>
      </c>
      <c r="E66" s="31" t="s">
        <v>11</v>
      </c>
      <c r="F66" s="31" t="s">
        <v>243</v>
      </c>
      <c r="G66" s="31" t="s">
        <v>11204</v>
      </c>
      <c r="H66" s="33">
        <v>132</v>
      </c>
      <c r="I66" s="34">
        <f t="shared" ca="1" si="0"/>
        <v>0.55000000000000004</v>
      </c>
      <c r="J66" s="34">
        <f t="shared" ca="1" si="1"/>
        <v>0.19</v>
      </c>
    </row>
    <row r="67" spans="1:10" x14ac:dyDescent="0.25">
      <c r="A67" s="31" t="s">
        <v>240</v>
      </c>
      <c r="B67" s="32">
        <v>100461</v>
      </c>
      <c r="C67" s="31">
        <v>206</v>
      </c>
      <c r="D67" s="31" t="s">
        <v>11187</v>
      </c>
      <c r="E67" s="31" t="s">
        <v>11</v>
      </c>
      <c r="F67" s="31" t="s">
        <v>241</v>
      </c>
      <c r="G67" s="31" t="s">
        <v>11203</v>
      </c>
      <c r="H67" s="33">
        <v>23</v>
      </c>
      <c r="I67" s="34">
        <f t="shared" ca="1" si="0"/>
        <v>0.52</v>
      </c>
      <c r="J67" s="34">
        <f t="shared" ca="1" si="1"/>
        <v>0</v>
      </c>
    </row>
    <row r="68" spans="1:10" x14ac:dyDescent="0.25">
      <c r="A68" s="31" t="s">
        <v>250</v>
      </c>
      <c r="B68" s="32">
        <v>100467</v>
      </c>
      <c r="C68" s="31">
        <v>206</v>
      </c>
      <c r="D68" s="31" t="s">
        <v>11187</v>
      </c>
      <c r="E68" s="31" t="s">
        <v>11</v>
      </c>
      <c r="F68" s="31" t="s">
        <v>251</v>
      </c>
      <c r="G68" s="31" t="s">
        <v>11082</v>
      </c>
      <c r="H68" s="33">
        <v>6</v>
      </c>
      <c r="I68" s="34">
        <f t="shared" ca="1" si="0"/>
        <v>0</v>
      </c>
      <c r="J68" s="34">
        <f t="shared" ca="1" si="1"/>
        <v>0</v>
      </c>
    </row>
    <row r="69" spans="1:10" x14ac:dyDescent="0.25">
      <c r="A69" s="31" t="s">
        <v>252</v>
      </c>
      <c r="B69" s="32">
        <v>100469</v>
      </c>
      <c r="C69" s="31">
        <v>206</v>
      </c>
      <c r="D69" s="31" t="s">
        <v>11187</v>
      </c>
      <c r="E69" s="31" t="s">
        <v>11</v>
      </c>
      <c r="F69" s="31" t="s">
        <v>253</v>
      </c>
      <c r="G69" s="31" t="s">
        <v>11082</v>
      </c>
      <c r="H69" s="33">
        <v>10</v>
      </c>
      <c r="I69" s="34">
        <f t="shared" ca="1" si="0"/>
        <v>0</v>
      </c>
      <c r="J69" s="34">
        <f t="shared" ca="1" si="1"/>
        <v>0</v>
      </c>
    </row>
    <row r="70" spans="1:10" ht="23.25" x14ac:dyDescent="0.25">
      <c r="A70" s="31" t="s">
        <v>278</v>
      </c>
      <c r="B70" s="32">
        <v>100502</v>
      </c>
      <c r="C70" s="31">
        <v>207</v>
      </c>
      <c r="D70" s="31" t="s">
        <v>11188</v>
      </c>
      <c r="E70" s="31" t="s">
        <v>11</v>
      </c>
      <c r="F70" s="31" t="s">
        <v>279</v>
      </c>
      <c r="G70" s="31" t="s">
        <v>11204</v>
      </c>
      <c r="H70" s="33">
        <v>116</v>
      </c>
      <c r="I70" s="34">
        <f t="shared" ca="1" si="0"/>
        <v>0.68</v>
      </c>
      <c r="J70" s="34">
        <f t="shared" ca="1" si="1"/>
        <v>0.35</v>
      </c>
    </row>
    <row r="71" spans="1:10" ht="23.25" x14ac:dyDescent="0.25">
      <c r="A71" s="31" t="s">
        <v>280</v>
      </c>
      <c r="B71" s="32">
        <v>100503</v>
      </c>
      <c r="C71" s="31">
        <v>207</v>
      </c>
      <c r="D71" s="31" t="s">
        <v>11188</v>
      </c>
      <c r="E71" s="31" t="s">
        <v>11</v>
      </c>
      <c r="F71" s="31" t="s">
        <v>281</v>
      </c>
      <c r="G71" s="31" t="s">
        <v>11204</v>
      </c>
      <c r="H71" s="33">
        <v>126</v>
      </c>
      <c r="I71" s="34">
        <f t="shared" ca="1" si="0"/>
        <v>0.56000000000000005</v>
      </c>
      <c r="J71" s="34">
        <f t="shared" ca="1" si="1"/>
        <v>0.21</v>
      </c>
    </row>
    <row r="72" spans="1:10" ht="23.25" x14ac:dyDescent="0.25">
      <c r="A72" s="31" t="s">
        <v>256</v>
      </c>
      <c r="B72" s="32">
        <v>100506</v>
      </c>
      <c r="C72" s="31">
        <v>207</v>
      </c>
      <c r="D72" s="31" t="s">
        <v>11188</v>
      </c>
      <c r="E72" s="31" t="s">
        <v>11</v>
      </c>
      <c r="F72" s="31" t="s">
        <v>257</v>
      </c>
      <c r="G72" s="31" t="s">
        <v>11204</v>
      </c>
      <c r="H72" s="33">
        <v>118</v>
      </c>
      <c r="I72" s="34">
        <f t="shared" ref="I72:I135" ca="1" si="2">IF(VLOOKUP($B72,INDIRECT($N$6),8,0)="NULL","",VLOOKUP($B72,INDIRECT($N$6),8,0))</f>
        <v>0.93</v>
      </c>
      <c r="J72" s="34">
        <f t="shared" ref="J72:J135" ca="1" si="3">IF(VLOOKUP($B72,INDIRECT($N$6),9,0)="NULL","",VLOOKUP($B72,INDIRECT($N$6),9,0))</f>
        <v>0.75</v>
      </c>
    </row>
    <row r="73" spans="1:10" ht="23.25" x14ac:dyDescent="0.25">
      <c r="A73" s="31" t="s">
        <v>276</v>
      </c>
      <c r="B73" s="32">
        <v>100511</v>
      </c>
      <c r="C73" s="31">
        <v>207</v>
      </c>
      <c r="D73" s="31" t="s">
        <v>11188</v>
      </c>
      <c r="E73" s="31" t="s">
        <v>11</v>
      </c>
      <c r="F73" s="31" t="s">
        <v>277</v>
      </c>
      <c r="G73" s="31" t="s">
        <v>11203</v>
      </c>
      <c r="H73" s="33">
        <v>48</v>
      </c>
      <c r="I73" s="34">
        <f t="shared" ca="1" si="2"/>
        <v>0</v>
      </c>
      <c r="J73" s="34">
        <f t="shared" ca="1" si="3"/>
        <v>0</v>
      </c>
    </row>
    <row r="74" spans="1:10" ht="23.25" x14ac:dyDescent="0.25">
      <c r="A74" s="31" t="s">
        <v>274</v>
      </c>
      <c r="B74" s="32">
        <v>100521</v>
      </c>
      <c r="C74" s="31">
        <v>207</v>
      </c>
      <c r="D74" s="31" t="s">
        <v>11188</v>
      </c>
      <c r="E74" s="31" t="s">
        <v>11</v>
      </c>
      <c r="F74" s="31" t="s">
        <v>275</v>
      </c>
      <c r="G74" s="31" t="s">
        <v>11203</v>
      </c>
      <c r="H74" s="33">
        <v>34</v>
      </c>
      <c r="I74" s="34">
        <f t="shared" ca="1" si="2"/>
        <v>0</v>
      </c>
      <c r="J74" s="34">
        <f t="shared" ca="1" si="3"/>
        <v>0</v>
      </c>
    </row>
    <row r="75" spans="1:10" ht="23.25" x14ac:dyDescent="0.25">
      <c r="A75" s="31" t="s">
        <v>264</v>
      </c>
      <c r="B75" s="32">
        <v>100526</v>
      </c>
      <c r="C75" s="31">
        <v>207</v>
      </c>
      <c r="D75" s="31" t="s">
        <v>11188</v>
      </c>
      <c r="E75" s="31" t="s">
        <v>11</v>
      </c>
      <c r="F75" s="31" t="s">
        <v>265</v>
      </c>
      <c r="G75" s="31" t="s">
        <v>11203</v>
      </c>
      <c r="H75" s="33">
        <v>11</v>
      </c>
      <c r="I75" s="34">
        <f t="shared" ca="1" si="2"/>
        <v>0</v>
      </c>
      <c r="J75" s="34">
        <f t="shared" ca="1" si="3"/>
        <v>0</v>
      </c>
    </row>
    <row r="76" spans="1:10" ht="23.25" x14ac:dyDescent="0.25">
      <c r="A76" s="31" t="s">
        <v>204</v>
      </c>
      <c r="B76" s="32">
        <v>100527</v>
      </c>
      <c r="C76" s="31">
        <v>205</v>
      </c>
      <c r="D76" s="31" t="s">
        <v>11184</v>
      </c>
      <c r="E76" s="31" t="s">
        <v>11</v>
      </c>
      <c r="F76" s="31" t="s">
        <v>205</v>
      </c>
      <c r="G76" s="31" t="s">
        <v>11203</v>
      </c>
      <c r="H76" s="33">
        <v>47</v>
      </c>
      <c r="I76" s="34">
        <f t="shared" ca="1" si="2"/>
        <v>0</v>
      </c>
      <c r="J76" s="34">
        <f t="shared" ca="1" si="3"/>
        <v>0</v>
      </c>
    </row>
    <row r="77" spans="1:10" x14ac:dyDescent="0.25">
      <c r="A77" s="31" t="s">
        <v>10689</v>
      </c>
      <c r="B77" s="32">
        <v>100528</v>
      </c>
      <c r="C77" s="31">
        <v>936</v>
      </c>
      <c r="D77" s="31" t="s">
        <v>11169</v>
      </c>
      <c r="E77" s="31" t="s">
        <v>7599</v>
      </c>
      <c r="F77" s="31" t="s">
        <v>10690</v>
      </c>
      <c r="G77" s="31" t="s">
        <v>11203</v>
      </c>
      <c r="H77" s="33">
        <v>49</v>
      </c>
      <c r="I77" s="34">
        <f t="shared" ca="1" si="2"/>
        <v>0.9</v>
      </c>
      <c r="J77" s="34">
        <f t="shared" ca="1" si="3"/>
        <v>0.33</v>
      </c>
    </row>
    <row r="78" spans="1:10" x14ac:dyDescent="0.25">
      <c r="A78" s="31" t="s">
        <v>542</v>
      </c>
      <c r="B78" s="32">
        <v>100529</v>
      </c>
      <c r="C78" s="31">
        <v>213</v>
      </c>
      <c r="D78" s="31" t="s">
        <v>11198</v>
      </c>
      <c r="E78" s="31" t="s">
        <v>11</v>
      </c>
      <c r="F78" s="31" t="s">
        <v>543</v>
      </c>
      <c r="G78" s="31" t="s">
        <v>11203</v>
      </c>
      <c r="H78" s="33">
        <v>44</v>
      </c>
      <c r="I78" s="34">
        <f t="shared" ca="1" si="2"/>
        <v>7.0000000000000007E-2</v>
      </c>
      <c r="J78" s="34">
        <f t="shared" ca="1" si="3"/>
        <v>0</v>
      </c>
    </row>
    <row r="79" spans="1:10" x14ac:dyDescent="0.25">
      <c r="A79" s="31" t="s">
        <v>551</v>
      </c>
      <c r="B79" s="32">
        <v>100536</v>
      </c>
      <c r="C79" s="31">
        <v>213</v>
      </c>
      <c r="D79" s="31" t="s">
        <v>11198</v>
      </c>
      <c r="E79" s="31" t="s">
        <v>11</v>
      </c>
      <c r="F79" s="31" t="s">
        <v>552</v>
      </c>
      <c r="G79" s="31" t="s">
        <v>11203</v>
      </c>
      <c r="H79" s="33">
        <v>12</v>
      </c>
      <c r="I79" s="34">
        <f t="shared" ca="1" si="2"/>
        <v>0.33</v>
      </c>
      <c r="J79" s="34">
        <f t="shared" ca="1" si="3"/>
        <v>0</v>
      </c>
    </row>
    <row r="80" spans="1:10" ht="23.25" x14ac:dyDescent="0.25">
      <c r="A80" s="31" t="s">
        <v>254</v>
      </c>
      <c r="B80" s="32">
        <v>100537</v>
      </c>
      <c r="C80" s="31">
        <v>207</v>
      </c>
      <c r="D80" s="31" t="s">
        <v>11188</v>
      </c>
      <c r="E80" s="31" t="s">
        <v>11</v>
      </c>
      <c r="F80" s="31" t="s">
        <v>255</v>
      </c>
      <c r="G80" s="31" t="s">
        <v>11203</v>
      </c>
      <c r="H80" s="33">
        <v>20</v>
      </c>
      <c r="I80" s="34">
        <f t="shared" ca="1" si="2"/>
        <v>0.7</v>
      </c>
      <c r="J80" s="34">
        <f t="shared" ca="1" si="3"/>
        <v>0.2</v>
      </c>
    </row>
    <row r="81" spans="1:10" ht="23.25" x14ac:dyDescent="0.25">
      <c r="A81" s="31" t="s">
        <v>260</v>
      </c>
      <c r="B81" s="32">
        <v>100539</v>
      </c>
      <c r="C81" s="31">
        <v>207</v>
      </c>
      <c r="D81" s="31" t="s">
        <v>11188</v>
      </c>
      <c r="E81" s="31" t="s">
        <v>11</v>
      </c>
      <c r="F81" s="31" t="s">
        <v>261</v>
      </c>
      <c r="G81" s="31" t="s">
        <v>11203</v>
      </c>
      <c r="H81" s="33">
        <v>25</v>
      </c>
      <c r="I81" s="34">
        <f t="shared" ca="1" si="2"/>
        <v>0.04</v>
      </c>
      <c r="J81" s="34">
        <f t="shared" ca="1" si="3"/>
        <v>0</v>
      </c>
    </row>
    <row r="82" spans="1:10" ht="23.25" x14ac:dyDescent="0.25">
      <c r="A82" s="31" t="s">
        <v>272</v>
      </c>
      <c r="B82" s="32">
        <v>100540</v>
      </c>
      <c r="C82" s="31">
        <v>207</v>
      </c>
      <c r="D82" s="31" t="s">
        <v>11188</v>
      </c>
      <c r="E82" s="31" t="s">
        <v>11</v>
      </c>
      <c r="F82" s="31" t="s">
        <v>273</v>
      </c>
      <c r="G82" s="31" t="s">
        <v>11203</v>
      </c>
      <c r="H82" s="33">
        <v>32</v>
      </c>
      <c r="I82" s="34">
        <f t="shared" ca="1" si="2"/>
        <v>0</v>
      </c>
      <c r="J82" s="34">
        <f t="shared" ca="1" si="3"/>
        <v>0</v>
      </c>
    </row>
    <row r="83" spans="1:10" x14ac:dyDescent="0.25">
      <c r="A83" s="31" t="s">
        <v>559</v>
      </c>
      <c r="B83" s="32">
        <v>100541</v>
      </c>
      <c r="C83" s="31">
        <v>213</v>
      </c>
      <c r="D83" s="31" t="s">
        <v>11198</v>
      </c>
      <c r="E83" s="31" t="s">
        <v>11</v>
      </c>
      <c r="F83" s="31" t="s">
        <v>560</v>
      </c>
      <c r="G83" s="31" t="s">
        <v>11203</v>
      </c>
      <c r="H83" s="33">
        <v>74</v>
      </c>
      <c r="I83" s="34">
        <f t="shared" ca="1" si="2"/>
        <v>0.62</v>
      </c>
      <c r="J83" s="34">
        <f t="shared" ca="1" si="3"/>
        <v>0.28000000000000003</v>
      </c>
    </row>
    <row r="84" spans="1:10" ht="23.25" x14ac:dyDescent="0.25">
      <c r="A84" s="31" t="s">
        <v>262</v>
      </c>
      <c r="B84" s="32">
        <v>100544</v>
      </c>
      <c r="C84" s="31">
        <v>207</v>
      </c>
      <c r="D84" s="31" t="s">
        <v>11188</v>
      </c>
      <c r="E84" s="31" t="s">
        <v>11</v>
      </c>
      <c r="F84" s="31" t="s">
        <v>263</v>
      </c>
      <c r="G84" s="31" t="s">
        <v>11203</v>
      </c>
      <c r="H84" s="33">
        <v>25</v>
      </c>
      <c r="I84" s="34">
        <f t="shared" ca="1" si="2"/>
        <v>0</v>
      </c>
      <c r="J84" s="34">
        <f t="shared" ca="1" si="3"/>
        <v>0</v>
      </c>
    </row>
    <row r="85" spans="1:10" ht="23.25" x14ac:dyDescent="0.25">
      <c r="A85" s="31" t="s">
        <v>270</v>
      </c>
      <c r="B85" s="32">
        <v>100547</v>
      </c>
      <c r="C85" s="31">
        <v>207</v>
      </c>
      <c r="D85" s="31" t="s">
        <v>11188</v>
      </c>
      <c r="E85" s="31" t="s">
        <v>11</v>
      </c>
      <c r="F85" s="31" t="s">
        <v>271</v>
      </c>
      <c r="G85" s="31" t="s">
        <v>11203</v>
      </c>
      <c r="H85" s="33">
        <v>58</v>
      </c>
      <c r="I85" s="34">
        <f t="shared" ca="1" si="2"/>
        <v>0.95</v>
      </c>
      <c r="J85" s="34">
        <f t="shared" ca="1" si="3"/>
        <v>0</v>
      </c>
    </row>
    <row r="86" spans="1:10" ht="23.25" x14ac:dyDescent="0.25">
      <c r="A86" s="31" t="s">
        <v>286</v>
      </c>
      <c r="B86" s="32">
        <v>100548</v>
      </c>
      <c r="C86" s="31">
        <v>207</v>
      </c>
      <c r="D86" s="31" t="s">
        <v>11188</v>
      </c>
      <c r="E86" s="31" t="s">
        <v>287</v>
      </c>
      <c r="F86" s="31" t="s">
        <v>288</v>
      </c>
      <c r="G86" s="31" t="s">
        <v>11082</v>
      </c>
      <c r="H86" s="33">
        <v>6</v>
      </c>
      <c r="I86" s="34">
        <f t="shared" ca="1" si="2"/>
        <v>0</v>
      </c>
      <c r="J86" s="34">
        <f t="shared" ca="1" si="3"/>
        <v>0</v>
      </c>
    </row>
    <row r="87" spans="1:10" x14ac:dyDescent="0.25">
      <c r="A87" s="31" t="s">
        <v>311</v>
      </c>
      <c r="B87" s="32">
        <v>100624</v>
      </c>
      <c r="C87" s="31">
        <v>208</v>
      </c>
      <c r="D87" s="31" t="s">
        <v>11189</v>
      </c>
      <c r="E87" s="31" t="s">
        <v>11</v>
      </c>
      <c r="F87" s="31" t="s">
        <v>312</v>
      </c>
      <c r="G87" s="31" t="s">
        <v>11081</v>
      </c>
      <c r="H87" s="33">
        <v>134</v>
      </c>
      <c r="I87" s="34">
        <f t="shared" ca="1" si="2"/>
        <v>0.56999999999999995</v>
      </c>
      <c r="J87" s="34">
        <f t="shared" ca="1" si="3"/>
        <v>0.22</v>
      </c>
    </row>
    <row r="88" spans="1:10" x14ac:dyDescent="0.25">
      <c r="A88" s="31" t="s">
        <v>307</v>
      </c>
      <c r="B88" s="32">
        <v>100625</v>
      </c>
      <c r="C88" s="31">
        <v>208</v>
      </c>
      <c r="D88" s="31" t="s">
        <v>11189</v>
      </c>
      <c r="E88" s="31" t="s">
        <v>11</v>
      </c>
      <c r="F88" s="31" t="s">
        <v>308</v>
      </c>
      <c r="G88" s="31" t="s">
        <v>11081</v>
      </c>
      <c r="H88" s="33">
        <v>116</v>
      </c>
      <c r="I88" s="34">
        <f t="shared" ca="1" si="2"/>
        <v>0.56999999999999995</v>
      </c>
      <c r="J88" s="34">
        <f t="shared" ca="1" si="3"/>
        <v>0.21</v>
      </c>
    </row>
    <row r="89" spans="1:10" x14ac:dyDescent="0.25">
      <c r="A89" s="31" t="s">
        <v>317</v>
      </c>
      <c r="B89" s="32">
        <v>100627</v>
      </c>
      <c r="C89" s="31">
        <v>208</v>
      </c>
      <c r="D89" s="31" t="s">
        <v>11189</v>
      </c>
      <c r="E89" s="31" t="s">
        <v>11</v>
      </c>
      <c r="F89" s="31" t="s">
        <v>318</v>
      </c>
      <c r="G89" s="31" t="s">
        <v>11204</v>
      </c>
      <c r="H89" s="33">
        <v>63</v>
      </c>
      <c r="I89" s="34">
        <f t="shared" ca="1" si="2"/>
        <v>0.49</v>
      </c>
      <c r="J89" s="34">
        <f t="shared" ca="1" si="3"/>
        <v>0.41</v>
      </c>
    </row>
    <row r="90" spans="1:10" x14ac:dyDescent="0.25">
      <c r="A90" s="31" t="s">
        <v>303</v>
      </c>
      <c r="B90" s="32">
        <v>100637</v>
      </c>
      <c r="C90" s="31">
        <v>208</v>
      </c>
      <c r="D90" s="31" t="s">
        <v>11189</v>
      </c>
      <c r="E90" s="31" t="s">
        <v>11</v>
      </c>
      <c r="F90" s="31" t="s">
        <v>304</v>
      </c>
      <c r="G90" s="31" t="s">
        <v>11204</v>
      </c>
      <c r="H90" s="33">
        <v>148</v>
      </c>
      <c r="I90" s="34">
        <f t="shared" ca="1" si="2"/>
        <v>0.8</v>
      </c>
      <c r="J90" s="34">
        <f t="shared" ca="1" si="3"/>
        <v>0.41</v>
      </c>
    </row>
    <row r="91" spans="1:10" x14ac:dyDescent="0.25">
      <c r="A91" s="31" t="s">
        <v>291</v>
      </c>
      <c r="B91" s="32">
        <v>100638</v>
      </c>
      <c r="C91" s="31">
        <v>208</v>
      </c>
      <c r="D91" s="31" t="s">
        <v>11189</v>
      </c>
      <c r="E91" s="31" t="s">
        <v>11</v>
      </c>
      <c r="F91" s="31" t="s">
        <v>292</v>
      </c>
      <c r="G91" s="31" t="s">
        <v>11204</v>
      </c>
      <c r="H91" s="33">
        <v>175</v>
      </c>
      <c r="I91" s="34">
        <f t="shared" ca="1" si="2"/>
        <v>0.74</v>
      </c>
      <c r="J91" s="34">
        <f t="shared" ca="1" si="3"/>
        <v>0.34</v>
      </c>
    </row>
    <row r="92" spans="1:10" x14ac:dyDescent="0.25">
      <c r="A92" s="31" t="s">
        <v>289</v>
      </c>
      <c r="B92" s="32">
        <v>100640</v>
      </c>
      <c r="C92" s="31">
        <v>208</v>
      </c>
      <c r="D92" s="31" t="s">
        <v>11189</v>
      </c>
      <c r="E92" s="31" t="s">
        <v>11</v>
      </c>
      <c r="F92" s="31" t="s">
        <v>290</v>
      </c>
      <c r="G92" s="31" t="s">
        <v>11204</v>
      </c>
      <c r="H92" s="33">
        <v>86</v>
      </c>
      <c r="I92" s="34">
        <f t="shared" ca="1" si="2"/>
        <v>0.64</v>
      </c>
      <c r="J92" s="34">
        <f t="shared" ca="1" si="3"/>
        <v>0.16</v>
      </c>
    </row>
    <row r="93" spans="1:10" x14ac:dyDescent="0.25">
      <c r="A93" s="31" t="s">
        <v>309</v>
      </c>
      <c r="B93" s="32">
        <v>100642</v>
      </c>
      <c r="C93" s="31">
        <v>208</v>
      </c>
      <c r="D93" s="31" t="s">
        <v>11189</v>
      </c>
      <c r="E93" s="31" t="s">
        <v>11</v>
      </c>
      <c r="F93" s="31" t="s">
        <v>310</v>
      </c>
      <c r="G93" s="31" t="s">
        <v>11207</v>
      </c>
      <c r="H93" s="33">
        <v>95</v>
      </c>
      <c r="I93" s="34">
        <f t="shared" ca="1" si="2"/>
        <v>0.66</v>
      </c>
      <c r="J93" s="34">
        <f t="shared" ca="1" si="3"/>
        <v>0.27</v>
      </c>
    </row>
    <row r="94" spans="1:10" x14ac:dyDescent="0.25">
      <c r="A94" s="31" t="s">
        <v>331</v>
      </c>
      <c r="B94" s="32">
        <v>100643</v>
      </c>
      <c r="C94" s="31">
        <v>208</v>
      </c>
      <c r="D94" s="31" t="s">
        <v>11189</v>
      </c>
      <c r="E94" s="31" t="s">
        <v>11</v>
      </c>
      <c r="F94" s="31" t="s">
        <v>332</v>
      </c>
      <c r="G94" s="31" t="s">
        <v>11208</v>
      </c>
      <c r="H94" s="33">
        <v>11</v>
      </c>
      <c r="I94" s="34">
        <f t="shared" ca="1" si="2"/>
        <v>0</v>
      </c>
      <c r="J94" s="34">
        <f t="shared" ca="1" si="3"/>
        <v>0</v>
      </c>
    </row>
    <row r="95" spans="1:10" x14ac:dyDescent="0.25">
      <c r="A95" s="31" t="s">
        <v>321</v>
      </c>
      <c r="B95" s="32">
        <v>100648</v>
      </c>
      <c r="C95" s="31">
        <v>208</v>
      </c>
      <c r="D95" s="31" t="s">
        <v>11189</v>
      </c>
      <c r="E95" s="31" t="s">
        <v>11</v>
      </c>
      <c r="F95" s="31" t="s">
        <v>322</v>
      </c>
      <c r="G95" s="31" t="s">
        <v>11203</v>
      </c>
      <c r="H95" s="33">
        <v>58</v>
      </c>
      <c r="I95" s="34">
        <f t="shared" ca="1" si="2"/>
        <v>0</v>
      </c>
      <c r="J95" s="34">
        <f t="shared" ca="1" si="3"/>
        <v>0</v>
      </c>
    </row>
    <row r="96" spans="1:10" x14ac:dyDescent="0.25">
      <c r="A96" s="31" t="s">
        <v>327</v>
      </c>
      <c r="B96" s="32">
        <v>100654</v>
      </c>
      <c r="C96" s="31">
        <v>208</v>
      </c>
      <c r="D96" s="31" t="s">
        <v>11189</v>
      </c>
      <c r="E96" s="31" t="s">
        <v>11</v>
      </c>
      <c r="F96" s="31" t="s">
        <v>328</v>
      </c>
      <c r="G96" s="31" t="s">
        <v>11082</v>
      </c>
      <c r="H96" s="33">
        <v>22</v>
      </c>
      <c r="I96" s="34">
        <f t="shared" ca="1" si="2"/>
        <v>0</v>
      </c>
      <c r="J96" s="34">
        <f t="shared" ca="1" si="3"/>
        <v>0</v>
      </c>
    </row>
    <row r="97" spans="1:10" x14ac:dyDescent="0.25">
      <c r="A97" s="31" t="s">
        <v>325</v>
      </c>
      <c r="B97" s="32">
        <v>100659</v>
      </c>
      <c r="C97" s="31">
        <v>208</v>
      </c>
      <c r="D97" s="31" t="s">
        <v>11189</v>
      </c>
      <c r="E97" s="31" t="s">
        <v>11</v>
      </c>
      <c r="F97" s="31" t="s">
        <v>326</v>
      </c>
      <c r="G97" s="31" t="s">
        <v>11082</v>
      </c>
      <c r="H97" s="33">
        <v>21</v>
      </c>
      <c r="I97" s="34">
        <f t="shared" ca="1" si="2"/>
        <v>0</v>
      </c>
      <c r="J97" s="34">
        <f t="shared" ca="1" si="3"/>
        <v>0</v>
      </c>
    </row>
    <row r="98" spans="1:10" x14ac:dyDescent="0.25">
      <c r="A98" s="31" t="s">
        <v>341</v>
      </c>
      <c r="B98" s="32">
        <v>100740</v>
      </c>
      <c r="C98" s="31">
        <v>209</v>
      </c>
      <c r="D98" s="31" t="s">
        <v>376</v>
      </c>
      <c r="E98" s="31" t="s">
        <v>11</v>
      </c>
      <c r="F98" s="31" t="s">
        <v>342</v>
      </c>
      <c r="G98" s="31" t="s">
        <v>11081</v>
      </c>
      <c r="H98" s="33">
        <v>151</v>
      </c>
      <c r="I98" s="34">
        <f t="shared" ca="1" si="2"/>
        <v>0.51</v>
      </c>
      <c r="J98" s="34">
        <f t="shared" ca="1" si="3"/>
        <v>0.18</v>
      </c>
    </row>
    <row r="99" spans="1:10" x14ac:dyDescent="0.25">
      <c r="A99" s="31" t="s">
        <v>365</v>
      </c>
      <c r="B99" s="32">
        <v>100741</v>
      </c>
      <c r="C99" s="31">
        <v>209</v>
      </c>
      <c r="D99" s="31" t="s">
        <v>376</v>
      </c>
      <c r="E99" s="31" t="s">
        <v>11</v>
      </c>
      <c r="F99" s="31" t="s">
        <v>366</v>
      </c>
      <c r="G99" s="31" t="s">
        <v>11081</v>
      </c>
      <c r="H99" s="33">
        <v>225</v>
      </c>
      <c r="I99" s="34">
        <f t="shared" ca="1" si="2"/>
        <v>0.56999999999999995</v>
      </c>
      <c r="J99" s="34">
        <f t="shared" ca="1" si="3"/>
        <v>0.28999999999999998</v>
      </c>
    </row>
    <row r="100" spans="1:10" x14ac:dyDescent="0.25">
      <c r="A100" s="31" t="s">
        <v>339</v>
      </c>
      <c r="B100" s="32">
        <v>100742</v>
      </c>
      <c r="C100" s="31">
        <v>209</v>
      </c>
      <c r="D100" s="31" t="s">
        <v>376</v>
      </c>
      <c r="E100" s="31" t="s">
        <v>11</v>
      </c>
      <c r="F100" s="31" t="s">
        <v>340</v>
      </c>
      <c r="G100" s="31" t="s">
        <v>11081</v>
      </c>
      <c r="H100" s="33">
        <v>130</v>
      </c>
      <c r="I100" s="34">
        <f t="shared" ca="1" si="2"/>
        <v>0.46</v>
      </c>
      <c r="J100" s="34">
        <f t="shared" ca="1" si="3"/>
        <v>0.15</v>
      </c>
    </row>
    <row r="101" spans="1:10" x14ac:dyDescent="0.25">
      <c r="A101" s="31" t="s">
        <v>361</v>
      </c>
      <c r="B101" s="32">
        <v>100743</v>
      </c>
      <c r="C101" s="31">
        <v>209</v>
      </c>
      <c r="D101" s="31" t="s">
        <v>376</v>
      </c>
      <c r="E101" s="31" t="s">
        <v>11</v>
      </c>
      <c r="F101" s="31" t="s">
        <v>362</v>
      </c>
      <c r="G101" s="31" t="s">
        <v>11081</v>
      </c>
      <c r="H101" s="33">
        <v>235</v>
      </c>
      <c r="I101" s="34">
        <f t="shared" ca="1" si="2"/>
        <v>0.46</v>
      </c>
      <c r="J101" s="34">
        <f t="shared" ca="1" si="3"/>
        <v>0.1</v>
      </c>
    </row>
    <row r="102" spans="1:10" x14ac:dyDescent="0.25">
      <c r="A102" s="31" t="s">
        <v>343</v>
      </c>
      <c r="B102" s="32">
        <v>100745</v>
      </c>
      <c r="C102" s="31">
        <v>209</v>
      </c>
      <c r="D102" s="31" t="s">
        <v>376</v>
      </c>
      <c r="E102" s="31" t="s">
        <v>11</v>
      </c>
      <c r="F102" s="31" t="s">
        <v>344</v>
      </c>
      <c r="G102" s="31" t="s">
        <v>11081</v>
      </c>
      <c r="H102" s="33">
        <v>232</v>
      </c>
      <c r="I102" s="34">
        <f t="shared" ca="1" si="2"/>
        <v>0.59</v>
      </c>
      <c r="J102" s="34">
        <f t="shared" ca="1" si="3"/>
        <v>0.19</v>
      </c>
    </row>
    <row r="103" spans="1:10" x14ac:dyDescent="0.25">
      <c r="A103" s="31" t="s">
        <v>351</v>
      </c>
      <c r="B103" s="32">
        <v>100747</v>
      </c>
      <c r="C103" s="31">
        <v>209</v>
      </c>
      <c r="D103" s="31" t="s">
        <v>376</v>
      </c>
      <c r="E103" s="31" t="s">
        <v>11</v>
      </c>
      <c r="F103" s="31" t="s">
        <v>352</v>
      </c>
      <c r="G103" s="31" t="s">
        <v>11081</v>
      </c>
      <c r="H103" s="33">
        <v>190</v>
      </c>
      <c r="I103" s="34">
        <f t="shared" ca="1" si="2"/>
        <v>0.48</v>
      </c>
      <c r="J103" s="34">
        <f t="shared" ca="1" si="3"/>
        <v>0.09</v>
      </c>
    </row>
    <row r="104" spans="1:10" x14ac:dyDescent="0.25">
      <c r="A104" s="31" t="s">
        <v>334</v>
      </c>
      <c r="B104" s="32">
        <v>100748</v>
      </c>
      <c r="C104" s="31">
        <v>209</v>
      </c>
      <c r="D104" s="31" t="s">
        <v>376</v>
      </c>
      <c r="E104" s="31" t="s">
        <v>11</v>
      </c>
      <c r="F104" s="31" t="s">
        <v>335</v>
      </c>
      <c r="G104" s="31" t="s">
        <v>11204</v>
      </c>
      <c r="H104" s="33">
        <v>119</v>
      </c>
      <c r="I104" s="34">
        <f t="shared" ca="1" si="2"/>
        <v>0.63</v>
      </c>
      <c r="J104" s="34">
        <f t="shared" ca="1" si="3"/>
        <v>0.06</v>
      </c>
    </row>
    <row r="105" spans="1:10" x14ac:dyDescent="0.25">
      <c r="A105" s="31" t="s">
        <v>367</v>
      </c>
      <c r="B105" s="32">
        <v>100749</v>
      </c>
      <c r="C105" s="31">
        <v>209</v>
      </c>
      <c r="D105" s="31" t="s">
        <v>376</v>
      </c>
      <c r="E105" s="31" t="s">
        <v>11</v>
      </c>
      <c r="F105" s="31" t="s">
        <v>368</v>
      </c>
      <c r="G105" s="31" t="s">
        <v>11204</v>
      </c>
      <c r="H105" s="33">
        <v>96</v>
      </c>
      <c r="I105" s="34">
        <f t="shared" ca="1" si="2"/>
        <v>0.4</v>
      </c>
      <c r="J105" s="34">
        <f t="shared" ca="1" si="3"/>
        <v>0.17</v>
      </c>
    </row>
    <row r="106" spans="1:10" x14ac:dyDescent="0.25">
      <c r="A106" s="31" t="s">
        <v>355</v>
      </c>
      <c r="B106" s="32">
        <v>100750</v>
      </c>
      <c r="C106" s="31">
        <v>209</v>
      </c>
      <c r="D106" s="31" t="s">
        <v>376</v>
      </c>
      <c r="E106" s="31" t="s">
        <v>11</v>
      </c>
      <c r="F106" s="31" t="s">
        <v>356</v>
      </c>
      <c r="G106" s="31" t="s">
        <v>11204</v>
      </c>
      <c r="H106" s="33">
        <v>105</v>
      </c>
      <c r="I106" s="34">
        <f t="shared" ca="1" si="2"/>
        <v>0.77</v>
      </c>
      <c r="J106" s="34">
        <f t="shared" ca="1" si="3"/>
        <v>0.34</v>
      </c>
    </row>
    <row r="107" spans="1:10" x14ac:dyDescent="0.25">
      <c r="A107" s="31" t="s">
        <v>336</v>
      </c>
      <c r="B107" s="32">
        <v>100752</v>
      </c>
      <c r="C107" s="31">
        <v>209</v>
      </c>
      <c r="D107" s="31" t="s">
        <v>376</v>
      </c>
      <c r="E107" s="31" t="s">
        <v>337</v>
      </c>
      <c r="F107" s="31" t="s">
        <v>338</v>
      </c>
      <c r="G107" s="31" t="s">
        <v>11204</v>
      </c>
      <c r="H107" s="33">
        <v>150</v>
      </c>
      <c r="I107" s="34">
        <f t="shared" ca="1" si="2"/>
        <v>0.67</v>
      </c>
      <c r="J107" s="34">
        <f t="shared" ca="1" si="3"/>
        <v>0.14000000000000001</v>
      </c>
    </row>
    <row r="108" spans="1:10" x14ac:dyDescent="0.25">
      <c r="A108" s="31" t="s">
        <v>357</v>
      </c>
      <c r="B108" s="32">
        <v>100754</v>
      </c>
      <c r="C108" s="31">
        <v>209</v>
      </c>
      <c r="D108" s="31" t="s">
        <v>376</v>
      </c>
      <c r="E108" s="31" t="s">
        <v>11</v>
      </c>
      <c r="F108" s="31" t="s">
        <v>358</v>
      </c>
      <c r="G108" s="31" t="s">
        <v>11203</v>
      </c>
      <c r="H108" s="33">
        <v>83</v>
      </c>
      <c r="I108" s="34">
        <f t="shared" ca="1" si="2"/>
        <v>0.93</v>
      </c>
      <c r="J108" s="34">
        <f t="shared" ca="1" si="3"/>
        <v>0.75</v>
      </c>
    </row>
    <row r="109" spans="1:10" x14ac:dyDescent="0.25">
      <c r="A109" s="31" t="s">
        <v>64</v>
      </c>
      <c r="B109" s="32">
        <v>100756</v>
      </c>
      <c r="C109" s="31">
        <v>203</v>
      </c>
      <c r="D109" s="31" t="s">
        <v>11183</v>
      </c>
      <c r="E109" s="31" t="s">
        <v>11</v>
      </c>
      <c r="F109" s="31" t="s">
        <v>65</v>
      </c>
      <c r="G109" s="31" t="s">
        <v>11203</v>
      </c>
      <c r="H109" s="33">
        <v>60</v>
      </c>
      <c r="I109" s="34">
        <f t="shared" ca="1" si="2"/>
        <v>0</v>
      </c>
      <c r="J109" s="34">
        <f t="shared" ca="1" si="3"/>
        <v>0</v>
      </c>
    </row>
    <row r="110" spans="1:10" x14ac:dyDescent="0.25">
      <c r="A110" s="31" t="s">
        <v>363</v>
      </c>
      <c r="B110" s="32">
        <v>100757</v>
      </c>
      <c r="C110" s="31">
        <v>209</v>
      </c>
      <c r="D110" s="31" t="s">
        <v>376</v>
      </c>
      <c r="E110" s="31" t="s">
        <v>11</v>
      </c>
      <c r="F110" s="31" t="s">
        <v>364</v>
      </c>
      <c r="G110" s="31" t="s">
        <v>11203</v>
      </c>
      <c r="H110" s="33">
        <v>68</v>
      </c>
      <c r="I110" s="34">
        <f t="shared" ca="1" si="2"/>
        <v>0.96</v>
      </c>
      <c r="J110" s="34">
        <f t="shared" ca="1" si="3"/>
        <v>0.68</v>
      </c>
    </row>
    <row r="111" spans="1:10" x14ac:dyDescent="0.25">
      <c r="A111" s="31" t="s">
        <v>369</v>
      </c>
      <c r="B111" s="32">
        <v>100760</v>
      </c>
      <c r="C111" s="31">
        <v>209</v>
      </c>
      <c r="D111" s="31" t="s">
        <v>376</v>
      </c>
      <c r="E111" s="31" t="s">
        <v>11</v>
      </c>
      <c r="F111" s="31" t="s">
        <v>370</v>
      </c>
      <c r="G111" s="31" t="s">
        <v>11208</v>
      </c>
      <c r="H111" s="33">
        <v>18</v>
      </c>
      <c r="I111" s="34">
        <f t="shared" ca="1" si="2"/>
        <v>0.06</v>
      </c>
      <c r="J111" s="34">
        <f t="shared" ca="1" si="3"/>
        <v>0</v>
      </c>
    </row>
    <row r="112" spans="1:10" x14ac:dyDescent="0.25">
      <c r="A112" s="31" t="s">
        <v>373</v>
      </c>
      <c r="B112" s="32">
        <v>100765</v>
      </c>
      <c r="C112" s="31">
        <v>209</v>
      </c>
      <c r="D112" s="31" t="s">
        <v>376</v>
      </c>
      <c r="E112" s="31" t="s">
        <v>11</v>
      </c>
      <c r="F112" s="31" t="s">
        <v>374</v>
      </c>
      <c r="G112" s="31" t="s">
        <v>11082</v>
      </c>
      <c r="H112" s="33">
        <v>18</v>
      </c>
      <c r="I112" s="34">
        <f t="shared" ca="1" si="2"/>
        <v>0</v>
      </c>
      <c r="J112" s="34">
        <f t="shared" ca="1" si="3"/>
        <v>0</v>
      </c>
    </row>
    <row r="113" spans="1:10" x14ac:dyDescent="0.25">
      <c r="A113" s="31" t="s">
        <v>413</v>
      </c>
      <c r="B113" s="32">
        <v>100849</v>
      </c>
      <c r="C113" s="31">
        <v>210</v>
      </c>
      <c r="D113" s="31" t="s">
        <v>11194</v>
      </c>
      <c r="E113" s="31" t="s">
        <v>11</v>
      </c>
      <c r="F113" s="31" t="s">
        <v>414</v>
      </c>
      <c r="G113" s="31" t="s">
        <v>11204</v>
      </c>
      <c r="H113" s="33">
        <v>126</v>
      </c>
      <c r="I113" s="34">
        <f t="shared" ca="1" si="2"/>
        <v>0.81</v>
      </c>
      <c r="J113" s="34">
        <f t="shared" ca="1" si="3"/>
        <v>0.44</v>
      </c>
    </row>
    <row r="114" spans="1:10" x14ac:dyDescent="0.25">
      <c r="A114" s="31" t="s">
        <v>415</v>
      </c>
      <c r="B114" s="32">
        <v>100857</v>
      </c>
      <c r="C114" s="31">
        <v>210</v>
      </c>
      <c r="D114" s="31" t="s">
        <v>11194</v>
      </c>
      <c r="E114" s="31" t="s">
        <v>11</v>
      </c>
      <c r="F114" s="31" t="s">
        <v>416</v>
      </c>
      <c r="G114" s="31" t="s">
        <v>11204</v>
      </c>
      <c r="H114" s="33">
        <v>133</v>
      </c>
      <c r="I114" s="34">
        <f t="shared" ca="1" si="2"/>
        <v>0.77</v>
      </c>
      <c r="J114" s="34">
        <f t="shared" ca="1" si="3"/>
        <v>0.5</v>
      </c>
    </row>
    <row r="115" spans="1:10" x14ac:dyDescent="0.25">
      <c r="A115" s="31" t="s">
        <v>407</v>
      </c>
      <c r="B115" s="32">
        <v>100859</v>
      </c>
      <c r="C115" s="31">
        <v>210</v>
      </c>
      <c r="D115" s="31" t="s">
        <v>11194</v>
      </c>
      <c r="E115" s="31" t="s">
        <v>11</v>
      </c>
      <c r="F115" s="31" t="s">
        <v>408</v>
      </c>
      <c r="G115" s="31" t="s">
        <v>11204</v>
      </c>
      <c r="H115" s="33">
        <v>119</v>
      </c>
      <c r="I115" s="34">
        <f t="shared" ca="1" si="2"/>
        <v>0.57999999999999996</v>
      </c>
      <c r="J115" s="34">
        <f t="shared" ca="1" si="3"/>
        <v>0.31</v>
      </c>
    </row>
    <row r="116" spans="1:10" x14ac:dyDescent="0.25">
      <c r="A116" s="31" t="s">
        <v>393</v>
      </c>
      <c r="B116" s="32">
        <v>100861</v>
      </c>
      <c r="C116" s="31">
        <v>210</v>
      </c>
      <c r="D116" s="31" t="s">
        <v>11194</v>
      </c>
      <c r="E116" s="31" t="s">
        <v>11</v>
      </c>
      <c r="F116" s="31" t="s">
        <v>394</v>
      </c>
      <c r="G116" s="31" t="s">
        <v>11203</v>
      </c>
      <c r="H116" s="33">
        <v>220</v>
      </c>
      <c r="I116" s="34">
        <f t="shared" ca="1" si="2"/>
        <v>0</v>
      </c>
      <c r="J116" s="34">
        <f t="shared" ca="1" si="3"/>
        <v>0</v>
      </c>
    </row>
    <row r="117" spans="1:10" x14ac:dyDescent="0.25">
      <c r="A117" s="31" t="s">
        <v>403</v>
      </c>
      <c r="B117" s="32">
        <v>100863</v>
      </c>
      <c r="C117" s="31">
        <v>210</v>
      </c>
      <c r="D117" s="31" t="s">
        <v>11194</v>
      </c>
      <c r="E117" s="31" t="s">
        <v>11</v>
      </c>
      <c r="F117" s="31" t="s">
        <v>404</v>
      </c>
      <c r="G117" s="31" t="s">
        <v>11203</v>
      </c>
      <c r="H117" s="33">
        <v>108</v>
      </c>
      <c r="I117" s="34">
        <f t="shared" ca="1" si="2"/>
        <v>0</v>
      </c>
      <c r="J117" s="34">
        <f t="shared" ca="1" si="3"/>
        <v>0</v>
      </c>
    </row>
    <row r="118" spans="1:10" x14ac:dyDescent="0.25">
      <c r="A118" s="31" t="s">
        <v>378</v>
      </c>
      <c r="B118" s="32">
        <v>100864</v>
      </c>
      <c r="C118" s="31">
        <v>210</v>
      </c>
      <c r="D118" s="31" t="s">
        <v>11194</v>
      </c>
      <c r="E118" s="31" t="s">
        <v>11</v>
      </c>
      <c r="F118" s="31" t="s">
        <v>379</v>
      </c>
      <c r="G118" s="31" t="s">
        <v>11203</v>
      </c>
      <c r="H118" s="33">
        <v>142</v>
      </c>
      <c r="I118" s="34">
        <f t="shared" ca="1" si="2"/>
        <v>0</v>
      </c>
      <c r="J118" s="34">
        <f t="shared" ca="1" si="3"/>
        <v>0</v>
      </c>
    </row>
    <row r="119" spans="1:10" x14ac:dyDescent="0.25">
      <c r="A119" s="31" t="s">
        <v>423</v>
      </c>
      <c r="B119" s="32">
        <v>100872</v>
      </c>
      <c r="C119" s="31">
        <v>210</v>
      </c>
      <c r="D119" s="31" t="s">
        <v>11194</v>
      </c>
      <c r="E119" s="31" t="s">
        <v>11</v>
      </c>
      <c r="F119" s="31" t="s">
        <v>424</v>
      </c>
      <c r="G119" s="31" t="s">
        <v>11082</v>
      </c>
      <c r="H119" s="33">
        <v>19</v>
      </c>
      <c r="I119" s="34">
        <f t="shared" ca="1" si="2"/>
        <v>0</v>
      </c>
      <c r="J119" s="34">
        <f t="shared" ca="1" si="3"/>
        <v>0</v>
      </c>
    </row>
    <row r="120" spans="1:10" x14ac:dyDescent="0.25">
      <c r="A120" s="31" t="s">
        <v>427</v>
      </c>
      <c r="B120" s="32">
        <v>100873</v>
      </c>
      <c r="C120" s="31">
        <v>210</v>
      </c>
      <c r="D120" s="31" t="s">
        <v>11194</v>
      </c>
      <c r="E120" s="31" t="s">
        <v>11</v>
      </c>
      <c r="F120" s="31" t="s">
        <v>428</v>
      </c>
      <c r="G120" s="31" t="s">
        <v>11082</v>
      </c>
      <c r="H120" s="33">
        <v>9</v>
      </c>
      <c r="I120" s="34">
        <f t="shared" ca="1" si="2"/>
        <v>0</v>
      </c>
      <c r="J120" s="34">
        <f t="shared" ca="1" si="3"/>
        <v>0</v>
      </c>
    </row>
    <row r="121" spans="1:10" x14ac:dyDescent="0.25">
      <c r="A121" s="31" t="s">
        <v>429</v>
      </c>
      <c r="B121" s="32">
        <v>100880</v>
      </c>
      <c r="C121" s="31">
        <v>210</v>
      </c>
      <c r="D121" s="31" t="s">
        <v>11194</v>
      </c>
      <c r="E121" s="31" t="s">
        <v>11</v>
      </c>
      <c r="F121" s="31" t="s">
        <v>430</v>
      </c>
      <c r="G121" s="31" t="s">
        <v>11082</v>
      </c>
      <c r="H121" s="33">
        <v>8</v>
      </c>
      <c r="I121" s="34" t="str">
        <f t="shared" ca="1" si="2"/>
        <v>NE</v>
      </c>
      <c r="J121" s="34" t="str">
        <f t="shared" ca="1" si="3"/>
        <v>NE</v>
      </c>
    </row>
    <row r="122" spans="1:10" x14ac:dyDescent="0.25">
      <c r="A122" s="31" t="s">
        <v>436</v>
      </c>
      <c r="B122" s="32">
        <v>100965</v>
      </c>
      <c r="C122" s="31">
        <v>211</v>
      </c>
      <c r="D122" s="31" t="s">
        <v>11195</v>
      </c>
      <c r="E122" s="31" t="s">
        <v>11</v>
      </c>
      <c r="F122" s="31" t="s">
        <v>437</v>
      </c>
      <c r="G122" s="31" t="s">
        <v>11081</v>
      </c>
      <c r="H122" s="33">
        <v>118</v>
      </c>
      <c r="I122" s="34">
        <f t="shared" ca="1" si="2"/>
        <v>0.53</v>
      </c>
      <c r="J122" s="34">
        <f t="shared" ca="1" si="3"/>
        <v>0.25</v>
      </c>
    </row>
    <row r="123" spans="1:10" x14ac:dyDescent="0.25">
      <c r="A123" s="31" t="s">
        <v>448</v>
      </c>
      <c r="B123" s="32">
        <v>100966</v>
      </c>
      <c r="C123" s="31">
        <v>211</v>
      </c>
      <c r="D123" s="31" t="s">
        <v>11195</v>
      </c>
      <c r="E123" s="31" t="s">
        <v>11</v>
      </c>
      <c r="F123" s="31" t="s">
        <v>449</v>
      </c>
      <c r="G123" s="31" t="s">
        <v>11081</v>
      </c>
      <c r="H123" s="33">
        <v>171</v>
      </c>
      <c r="I123" s="34">
        <f t="shared" ca="1" si="2"/>
        <v>0.47</v>
      </c>
      <c r="J123" s="34">
        <f t="shared" ca="1" si="3"/>
        <v>0.18</v>
      </c>
    </row>
    <row r="124" spans="1:10" x14ac:dyDescent="0.25">
      <c r="A124" s="31" t="s">
        <v>460</v>
      </c>
      <c r="B124" s="32">
        <v>100967</v>
      </c>
      <c r="C124" s="31">
        <v>211</v>
      </c>
      <c r="D124" s="31" t="s">
        <v>11195</v>
      </c>
      <c r="E124" s="31" t="s">
        <v>11</v>
      </c>
      <c r="F124" s="31" t="s">
        <v>461</v>
      </c>
      <c r="G124" s="31" t="s">
        <v>11081</v>
      </c>
      <c r="H124" s="33">
        <v>229</v>
      </c>
      <c r="I124" s="34">
        <f t="shared" ca="1" si="2"/>
        <v>0.73</v>
      </c>
      <c r="J124" s="34">
        <f t="shared" ca="1" si="3"/>
        <v>0.24</v>
      </c>
    </row>
    <row r="125" spans="1:10" x14ac:dyDescent="0.25">
      <c r="A125" s="31" t="s">
        <v>462</v>
      </c>
      <c r="B125" s="32">
        <v>100968</v>
      </c>
      <c r="C125" s="31">
        <v>211</v>
      </c>
      <c r="D125" s="31" t="s">
        <v>11195</v>
      </c>
      <c r="E125" s="31" t="s">
        <v>11</v>
      </c>
      <c r="F125" s="31" t="s">
        <v>463</v>
      </c>
      <c r="G125" s="31" t="s">
        <v>11081</v>
      </c>
      <c r="H125" s="33">
        <v>208</v>
      </c>
      <c r="I125" s="34">
        <f t="shared" ca="1" si="2"/>
        <v>0.72</v>
      </c>
      <c r="J125" s="34">
        <f t="shared" ca="1" si="3"/>
        <v>0.48</v>
      </c>
    </row>
    <row r="126" spans="1:10" x14ac:dyDescent="0.25">
      <c r="A126" s="31" t="s">
        <v>472</v>
      </c>
      <c r="B126" s="32">
        <v>100969</v>
      </c>
      <c r="C126" s="31">
        <v>211</v>
      </c>
      <c r="D126" s="31" t="s">
        <v>11195</v>
      </c>
      <c r="E126" s="31" t="s">
        <v>11</v>
      </c>
      <c r="F126" s="31" t="s">
        <v>473</v>
      </c>
      <c r="G126" s="31" t="s">
        <v>11081</v>
      </c>
      <c r="H126" s="33">
        <v>151</v>
      </c>
      <c r="I126" s="34">
        <f t="shared" ca="1" si="2"/>
        <v>0.6</v>
      </c>
      <c r="J126" s="34">
        <f t="shared" ca="1" si="3"/>
        <v>0.19</v>
      </c>
    </row>
    <row r="127" spans="1:10" x14ac:dyDescent="0.25">
      <c r="A127" s="31" t="s">
        <v>468</v>
      </c>
      <c r="B127" s="32">
        <v>100970</v>
      </c>
      <c r="C127" s="31">
        <v>211</v>
      </c>
      <c r="D127" s="31" t="s">
        <v>11195</v>
      </c>
      <c r="E127" s="31" t="s">
        <v>11</v>
      </c>
      <c r="F127" s="31" t="s">
        <v>469</v>
      </c>
      <c r="G127" s="31" t="s">
        <v>11207</v>
      </c>
      <c r="H127" s="33">
        <v>136</v>
      </c>
      <c r="I127" s="34">
        <f t="shared" ca="1" si="2"/>
        <v>0.56999999999999995</v>
      </c>
      <c r="J127" s="34">
        <f t="shared" ca="1" si="3"/>
        <v>0.28000000000000003</v>
      </c>
    </row>
    <row r="128" spans="1:10" x14ac:dyDescent="0.25">
      <c r="A128" s="31" t="s">
        <v>464</v>
      </c>
      <c r="B128" s="32">
        <v>100972</v>
      </c>
      <c r="C128" s="31">
        <v>211</v>
      </c>
      <c r="D128" s="31" t="s">
        <v>11195</v>
      </c>
      <c r="E128" s="31" t="s">
        <v>11</v>
      </c>
      <c r="F128" s="31" t="s">
        <v>465</v>
      </c>
      <c r="G128" s="31" t="s">
        <v>11081</v>
      </c>
      <c r="H128" s="33">
        <v>112</v>
      </c>
      <c r="I128" s="34">
        <f t="shared" ca="1" si="2"/>
        <v>0.66</v>
      </c>
      <c r="J128" s="34">
        <f t="shared" ca="1" si="3"/>
        <v>0.21</v>
      </c>
    </row>
    <row r="129" spans="1:10" x14ac:dyDescent="0.25">
      <c r="A129" s="31" t="s">
        <v>474</v>
      </c>
      <c r="B129" s="32">
        <v>100973</v>
      </c>
      <c r="C129" s="31">
        <v>211</v>
      </c>
      <c r="D129" s="31" t="s">
        <v>11195</v>
      </c>
      <c r="E129" s="31" t="s">
        <v>11</v>
      </c>
      <c r="F129" s="31" t="s">
        <v>475</v>
      </c>
      <c r="G129" s="31" t="s">
        <v>11081</v>
      </c>
      <c r="H129" s="33">
        <v>195</v>
      </c>
      <c r="I129" s="34">
        <f t="shared" ca="1" si="2"/>
        <v>0.63</v>
      </c>
      <c r="J129" s="34">
        <f t="shared" ca="1" si="3"/>
        <v>0.24</v>
      </c>
    </row>
    <row r="130" spans="1:10" ht="23.25" x14ac:dyDescent="0.25">
      <c r="A130" s="31" t="s">
        <v>444</v>
      </c>
      <c r="B130" s="32">
        <v>100974</v>
      </c>
      <c r="C130" s="31">
        <v>211</v>
      </c>
      <c r="D130" s="31" t="s">
        <v>11195</v>
      </c>
      <c r="E130" s="31" t="s">
        <v>11</v>
      </c>
      <c r="F130" s="31" t="s">
        <v>445</v>
      </c>
      <c r="G130" s="31" t="s">
        <v>11206</v>
      </c>
      <c r="H130" s="33">
        <v>188</v>
      </c>
      <c r="I130" s="34">
        <f t="shared" ca="1" si="2"/>
        <v>0.44</v>
      </c>
      <c r="J130" s="34">
        <f t="shared" ca="1" si="3"/>
        <v>0.15</v>
      </c>
    </row>
    <row r="131" spans="1:10" x14ac:dyDescent="0.25">
      <c r="A131" s="31" t="s">
        <v>438</v>
      </c>
      <c r="B131" s="32">
        <v>100975</v>
      </c>
      <c r="C131" s="31">
        <v>211</v>
      </c>
      <c r="D131" s="31" t="s">
        <v>11195</v>
      </c>
      <c r="E131" s="31" t="s">
        <v>11</v>
      </c>
      <c r="F131" s="31" t="s">
        <v>439</v>
      </c>
      <c r="G131" s="31" t="s">
        <v>11204</v>
      </c>
      <c r="H131" s="33">
        <v>235</v>
      </c>
      <c r="I131" s="34">
        <f t="shared" ca="1" si="2"/>
        <v>0.66</v>
      </c>
      <c r="J131" s="34">
        <f t="shared" ca="1" si="3"/>
        <v>0.2</v>
      </c>
    </row>
    <row r="132" spans="1:10" ht="23.25" x14ac:dyDescent="0.25">
      <c r="A132" s="31" t="s">
        <v>470</v>
      </c>
      <c r="B132" s="32">
        <v>100977</v>
      </c>
      <c r="C132" s="31">
        <v>211</v>
      </c>
      <c r="D132" s="31" t="s">
        <v>11195</v>
      </c>
      <c r="E132" s="31" t="s">
        <v>11</v>
      </c>
      <c r="F132" s="31" t="s">
        <v>471</v>
      </c>
      <c r="G132" s="31" t="s">
        <v>11204</v>
      </c>
      <c r="H132" s="33">
        <v>182</v>
      </c>
      <c r="I132" s="34">
        <f t="shared" ca="1" si="2"/>
        <v>0.83</v>
      </c>
      <c r="J132" s="34">
        <f t="shared" ca="1" si="3"/>
        <v>0.48</v>
      </c>
    </row>
    <row r="133" spans="1:10" x14ac:dyDescent="0.25">
      <c r="A133" s="31" t="s">
        <v>435</v>
      </c>
      <c r="B133" s="32">
        <v>100978</v>
      </c>
      <c r="C133" s="31">
        <v>211</v>
      </c>
      <c r="D133" s="31" t="s">
        <v>11195</v>
      </c>
      <c r="E133" s="31" t="s">
        <v>11</v>
      </c>
      <c r="F133" s="31" t="s">
        <v>434</v>
      </c>
      <c r="G133" s="31" t="s">
        <v>11204</v>
      </c>
      <c r="H133" s="33">
        <v>133</v>
      </c>
      <c r="I133" s="34">
        <f t="shared" ca="1" si="2"/>
        <v>0.67</v>
      </c>
      <c r="J133" s="34">
        <f t="shared" ca="1" si="3"/>
        <v>0.18</v>
      </c>
    </row>
    <row r="134" spans="1:10" x14ac:dyDescent="0.25">
      <c r="A134" s="31" t="s">
        <v>466</v>
      </c>
      <c r="B134" s="32">
        <v>100979</v>
      </c>
      <c r="C134" s="31">
        <v>211</v>
      </c>
      <c r="D134" s="31" t="s">
        <v>11195</v>
      </c>
      <c r="E134" s="31" t="s">
        <v>11</v>
      </c>
      <c r="F134" s="31" t="s">
        <v>467</v>
      </c>
      <c r="G134" s="31" t="s">
        <v>11204</v>
      </c>
      <c r="H134" s="33">
        <v>131</v>
      </c>
      <c r="I134" s="34">
        <f t="shared" ca="1" si="2"/>
        <v>0.47</v>
      </c>
      <c r="J134" s="34">
        <f t="shared" ca="1" si="3"/>
        <v>0.08</v>
      </c>
    </row>
    <row r="135" spans="1:10" x14ac:dyDescent="0.25">
      <c r="A135" s="31" t="s">
        <v>456</v>
      </c>
      <c r="B135" s="32">
        <v>100982</v>
      </c>
      <c r="C135" s="31">
        <v>211</v>
      </c>
      <c r="D135" s="31" t="s">
        <v>11195</v>
      </c>
      <c r="E135" s="31" t="s">
        <v>11</v>
      </c>
      <c r="F135" s="31" t="s">
        <v>457</v>
      </c>
      <c r="G135" s="31" t="s">
        <v>11203</v>
      </c>
      <c r="H135" s="33">
        <v>41</v>
      </c>
      <c r="I135" s="34">
        <f t="shared" ca="1" si="2"/>
        <v>0.46</v>
      </c>
      <c r="J135" s="34">
        <f t="shared" ca="1" si="3"/>
        <v>0.22</v>
      </c>
    </row>
    <row r="136" spans="1:10" x14ac:dyDescent="0.25">
      <c r="A136" s="31" t="s">
        <v>480</v>
      </c>
      <c r="B136" s="32">
        <v>100986</v>
      </c>
      <c r="C136" s="31">
        <v>211</v>
      </c>
      <c r="D136" s="31" t="s">
        <v>11195</v>
      </c>
      <c r="E136" s="31" t="s">
        <v>481</v>
      </c>
      <c r="F136" s="31" t="s">
        <v>482</v>
      </c>
      <c r="G136" s="31" t="s">
        <v>11082</v>
      </c>
      <c r="H136" s="33">
        <v>3</v>
      </c>
      <c r="I136" s="34" t="str">
        <f t="shared" ref="I136:I199" ca="1" si="4">IF(VLOOKUP($B136,INDIRECT($N$6),8,0)="NULL","",VLOOKUP($B136,INDIRECT($N$6),8,0))</f>
        <v>SUPP</v>
      </c>
      <c r="J136" s="34" t="str">
        <f t="shared" ref="J136:J199" ca="1" si="5">IF(VLOOKUP($B136,INDIRECT($N$6),9,0)="NULL","",VLOOKUP($B136,INDIRECT($N$6),9,0))</f>
        <v>SUPP</v>
      </c>
    </row>
    <row r="137" spans="1:10" x14ac:dyDescent="0.25">
      <c r="A137" s="31" t="s">
        <v>485</v>
      </c>
      <c r="B137" s="32">
        <v>100987</v>
      </c>
      <c r="C137" s="31">
        <v>211</v>
      </c>
      <c r="D137" s="31" t="s">
        <v>11195</v>
      </c>
      <c r="E137" s="31" t="s">
        <v>11</v>
      </c>
      <c r="F137" s="31" t="s">
        <v>486</v>
      </c>
      <c r="G137" s="31" t="s">
        <v>11082</v>
      </c>
      <c r="H137" s="33">
        <v>10</v>
      </c>
      <c r="I137" s="34">
        <f t="shared" ca="1" si="4"/>
        <v>0</v>
      </c>
      <c r="J137" s="34">
        <f t="shared" ca="1" si="5"/>
        <v>0</v>
      </c>
    </row>
    <row r="138" spans="1:10" x14ac:dyDescent="0.25">
      <c r="A138" s="31" t="s">
        <v>478</v>
      </c>
      <c r="B138" s="32">
        <v>100989</v>
      </c>
      <c r="C138" s="31">
        <v>211</v>
      </c>
      <c r="D138" s="31" t="s">
        <v>11195</v>
      </c>
      <c r="E138" s="31" t="s">
        <v>11</v>
      </c>
      <c r="F138" s="31" t="s">
        <v>479</v>
      </c>
      <c r="G138" s="31" t="s">
        <v>11082</v>
      </c>
      <c r="H138" s="33">
        <v>11</v>
      </c>
      <c r="I138" s="34">
        <f t="shared" ca="1" si="4"/>
        <v>0</v>
      </c>
      <c r="J138" s="34">
        <f t="shared" ca="1" si="5"/>
        <v>0</v>
      </c>
    </row>
    <row r="139" spans="1:10" x14ac:dyDescent="0.25">
      <c r="A139" s="31" t="s">
        <v>503</v>
      </c>
      <c r="B139" s="32">
        <v>101053</v>
      </c>
      <c r="C139" s="31">
        <v>212</v>
      </c>
      <c r="D139" s="31" t="s">
        <v>11197</v>
      </c>
      <c r="E139" s="31" t="s">
        <v>11</v>
      </c>
      <c r="F139" s="31" t="s">
        <v>504</v>
      </c>
      <c r="G139" s="31" t="s">
        <v>11081</v>
      </c>
      <c r="H139" s="33">
        <v>170</v>
      </c>
      <c r="I139" s="34">
        <f t="shared" ca="1" si="4"/>
        <v>0.59</v>
      </c>
      <c r="J139" s="34">
        <f t="shared" ca="1" si="5"/>
        <v>0.28000000000000003</v>
      </c>
    </row>
    <row r="140" spans="1:10" x14ac:dyDescent="0.25">
      <c r="A140" s="31" t="s">
        <v>493</v>
      </c>
      <c r="B140" s="32">
        <v>101055</v>
      </c>
      <c r="C140" s="31">
        <v>212</v>
      </c>
      <c r="D140" s="31" t="s">
        <v>11197</v>
      </c>
      <c r="E140" s="31" t="s">
        <v>11</v>
      </c>
      <c r="F140" s="31" t="s">
        <v>494</v>
      </c>
      <c r="G140" s="31" t="s">
        <v>11207</v>
      </c>
      <c r="H140" s="33">
        <v>127</v>
      </c>
      <c r="I140" s="34">
        <f t="shared" ca="1" si="4"/>
        <v>0.49</v>
      </c>
      <c r="J140" s="34">
        <f t="shared" ca="1" si="5"/>
        <v>0.16</v>
      </c>
    </row>
    <row r="141" spans="1:10" x14ac:dyDescent="0.25">
      <c r="A141" s="31" t="s">
        <v>510</v>
      </c>
      <c r="B141" s="32">
        <v>101064</v>
      </c>
      <c r="C141" s="31">
        <v>212</v>
      </c>
      <c r="D141" s="31" t="s">
        <v>11197</v>
      </c>
      <c r="E141" s="31" t="s">
        <v>11</v>
      </c>
      <c r="F141" s="31" t="s">
        <v>511</v>
      </c>
      <c r="G141" s="31" t="s">
        <v>11203</v>
      </c>
      <c r="H141" s="33">
        <v>95</v>
      </c>
      <c r="I141" s="34">
        <f t="shared" ca="1" si="4"/>
        <v>0</v>
      </c>
      <c r="J141" s="34">
        <f t="shared" ca="1" si="5"/>
        <v>0</v>
      </c>
    </row>
    <row r="142" spans="1:10" x14ac:dyDescent="0.25">
      <c r="A142" s="31" t="s">
        <v>501</v>
      </c>
      <c r="B142" s="32">
        <v>101071</v>
      </c>
      <c r="C142" s="31">
        <v>212</v>
      </c>
      <c r="D142" s="31" t="s">
        <v>11197</v>
      </c>
      <c r="E142" s="31" t="s">
        <v>11</v>
      </c>
      <c r="F142" s="31" t="s">
        <v>502</v>
      </c>
      <c r="G142" s="31" t="s">
        <v>11203</v>
      </c>
      <c r="H142" s="33">
        <v>109</v>
      </c>
      <c r="I142" s="34">
        <f t="shared" ca="1" si="4"/>
        <v>1</v>
      </c>
      <c r="J142" s="34">
        <f t="shared" ca="1" si="5"/>
        <v>0</v>
      </c>
    </row>
    <row r="143" spans="1:10" x14ac:dyDescent="0.25">
      <c r="A143" s="31" t="s">
        <v>512</v>
      </c>
      <c r="B143" s="32">
        <v>101072</v>
      </c>
      <c r="C143" s="31">
        <v>212</v>
      </c>
      <c r="D143" s="31" t="s">
        <v>11197</v>
      </c>
      <c r="E143" s="31" t="s">
        <v>11</v>
      </c>
      <c r="F143" s="31" t="s">
        <v>513</v>
      </c>
      <c r="G143" s="31" t="s">
        <v>11203</v>
      </c>
      <c r="H143" s="33">
        <v>77</v>
      </c>
      <c r="I143" s="34">
        <f t="shared" ca="1" si="4"/>
        <v>0</v>
      </c>
      <c r="J143" s="34">
        <f t="shared" ca="1" si="5"/>
        <v>0</v>
      </c>
    </row>
    <row r="144" spans="1:10" x14ac:dyDescent="0.25">
      <c r="A144" s="31" t="s">
        <v>507</v>
      </c>
      <c r="B144" s="32">
        <v>101086</v>
      </c>
      <c r="C144" s="31">
        <v>212</v>
      </c>
      <c r="D144" s="31" t="s">
        <v>11197</v>
      </c>
      <c r="E144" s="31" t="s">
        <v>11</v>
      </c>
      <c r="F144" s="31" t="s">
        <v>508</v>
      </c>
      <c r="G144" s="31" t="s">
        <v>11203</v>
      </c>
      <c r="H144" s="33">
        <v>48</v>
      </c>
      <c r="I144" s="34">
        <f t="shared" ca="1" si="4"/>
        <v>0.81</v>
      </c>
      <c r="J144" s="34">
        <f t="shared" ca="1" si="5"/>
        <v>0.23</v>
      </c>
    </row>
    <row r="145" spans="1:10" x14ac:dyDescent="0.25">
      <c r="A145" s="31" t="s">
        <v>487</v>
      </c>
      <c r="B145" s="32">
        <v>101090</v>
      </c>
      <c r="C145" s="31">
        <v>212</v>
      </c>
      <c r="D145" s="31" t="s">
        <v>11197</v>
      </c>
      <c r="E145" s="31" t="s">
        <v>11</v>
      </c>
      <c r="F145" s="31" t="s">
        <v>488</v>
      </c>
      <c r="G145" s="31" t="s">
        <v>11203</v>
      </c>
      <c r="H145" s="33">
        <v>33</v>
      </c>
      <c r="I145" s="34">
        <f t="shared" ca="1" si="4"/>
        <v>0.82</v>
      </c>
      <c r="J145" s="34">
        <f t="shared" ca="1" si="5"/>
        <v>0.48</v>
      </c>
    </row>
    <row r="146" spans="1:10" x14ac:dyDescent="0.25">
      <c r="A146" s="31" t="s">
        <v>529</v>
      </c>
      <c r="B146" s="32">
        <v>101093</v>
      </c>
      <c r="C146" s="31">
        <v>212</v>
      </c>
      <c r="D146" s="31" t="s">
        <v>11197</v>
      </c>
      <c r="E146" s="31" t="s">
        <v>11</v>
      </c>
      <c r="F146" s="31" t="s">
        <v>530</v>
      </c>
      <c r="G146" s="31" t="s">
        <v>11082</v>
      </c>
      <c r="H146" s="33">
        <v>17</v>
      </c>
      <c r="I146" s="34" t="str">
        <f t="shared" ca="1" si="4"/>
        <v>NE</v>
      </c>
      <c r="J146" s="34" t="str">
        <f t="shared" ca="1" si="5"/>
        <v>NE</v>
      </c>
    </row>
    <row r="147" spans="1:10" x14ac:dyDescent="0.25">
      <c r="A147" s="31" t="s">
        <v>532</v>
      </c>
      <c r="B147" s="32">
        <v>101094</v>
      </c>
      <c r="C147" s="31">
        <v>212</v>
      </c>
      <c r="D147" s="31" t="s">
        <v>11197</v>
      </c>
      <c r="E147" s="31" t="s">
        <v>11</v>
      </c>
      <c r="F147" s="31" t="s">
        <v>533</v>
      </c>
      <c r="G147" s="31" t="s">
        <v>11082</v>
      </c>
      <c r="H147" s="33">
        <v>13</v>
      </c>
      <c r="I147" s="34">
        <f t="shared" ca="1" si="4"/>
        <v>0</v>
      </c>
      <c r="J147" s="34">
        <f t="shared" ca="1" si="5"/>
        <v>0</v>
      </c>
    </row>
    <row r="148" spans="1:10" x14ac:dyDescent="0.25">
      <c r="A148" s="31" t="s">
        <v>522</v>
      </c>
      <c r="B148" s="32">
        <v>101095</v>
      </c>
      <c r="C148" s="31">
        <v>212</v>
      </c>
      <c r="D148" s="31" t="s">
        <v>11197</v>
      </c>
      <c r="E148" s="31" t="s">
        <v>523</v>
      </c>
      <c r="F148" s="31" t="s">
        <v>524</v>
      </c>
      <c r="G148" s="31" t="s">
        <v>11082</v>
      </c>
      <c r="H148" s="33">
        <v>9</v>
      </c>
      <c r="I148" s="34" t="str">
        <f t="shared" ca="1" si="4"/>
        <v>NE</v>
      </c>
      <c r="J148" s="34" t="str">
        <f t="shared" ca="1" si="5"/>
        <v>NE</v>
      </c>
    </row>
    <row r="149" spans="1:10" x14ac:dyDescent="0.25">
      <c r="A149" s="31" t="s">
        <v>534</v>
      </c>
      <c r="B149" s="32">
        <v>101102</v>
      </c>
      <c r="C149" s="31">
        <v>212</v>
      </c>
      <c r="D149" s="31" t="s">
        <v>11197</v>
      </c>
      <c r="E149" s="31" t="s">
        <v>11</v>
      </c>
      <c r="F149" s="31" t="s">
        <v>535</v>
      </c>
      <c r="G149" s="31" t="s">
        <v>11082</v>
      </c>
      <c r="H149" s="33">
        <v>11</v>
      </c>
      <c r="I149" s="34" t="str">
        <f t="shared" ca="1" si="4"/>
        <v>NE</v>
      </c>
      <c r="J149" s="34" t="str">
        <f t="shared" ca="1" si="5"/>
        <v>NE</v>
      </c>
    </row>
    <row r="150" spans="1:10" x14ac:dyDescent="0.25">
      <c r="A150" s="31" t="s">
        <v>527</v>
      </c>
      <c r="B150" s="32">
        <v>101103</v>
      </c>
      <c r="C150" s="31">
        <v>212</v>
      </c>
      <c r="D150" s="31" t="s">
        <v>11197</v>
      </c>
      <c r="E150" s="31" t="s">
        <v>11</v>
      </c>
      <c r="F150" s="31" t="s">
        <v>528</v>
      </c>
      <c r="G150" s="31" t="s">
        <v>11082</v>
      </c>
      <c r="H150" s="33">
        <v>25</v>
      </c>
      <c r="I150" s="34">
        <f t="shared" ca="1" si="4"/>
        <v>0</v>
      </c>
      <c r="J150" s="34">
        <f t="shared" ca="1" si="5"/>
        <v>0</v>
      </c>
    </row>
    <row r="151" spans="1:10" x14ac:dyDescent="0.25">
      <c r="A151" s="31" t="s">
        <v>565</v>
      </c>
      <c r="B151" s="32">
        <v>101154</v>
      </c>
      <c r="C151" s="31">
        <v>213</v>
      </c>
      <c r="D151" s="31" t="s">
        <v>11198</v>
      </c>
      <c r="E151" s="31" t="s">
        <v>11</v>
      </c>
      <c r="F151" s="31" t="s">
        <v>566</v>
      </c>
      <c r="G151" s="31" t="s">
        <v>11204</v>
      </c>
      <c r="H151" s="33">
        <v>115</v>
      </c>
      <c r="I151" s="34">
        <f t="shared" ca="1" si="4"/>
        <v>0.68</v>
      </c>
      <c r="J151" s="34">
        <f t="shared" ca="1" si="5"/>
        <v>0.27</v>
      </c>
    </row>
    <row r="152" spans="1:10" x14ac:dyDescent="0.25">
      <c r="A152" s="31" t="s">
        <v>561</v>
      </c>
      <c r="B152" s="32">
        <v>101157</v>
      </c>
      <c r="C152" s="31">
        <v>213</v>
      </c>
      <c r="D152" s="31" t="s">
        <v>11198</v>
      </c>
      <c r="E152" s="31" t="s">
        <v>11</v>
      </c>
      <c r="F152" s="31" t="s">
        <v>562</v>
      </c>
      <c r="G152" s="31" t="s">
        <v>11203</v>
      </c>
      <c r="H152" s="33">
        <v>46</v>
      </c>
      <c r="I152" s="34">
        <f t="shared" ca="1" si="4"/>
        <v>0</v>
      </c>
      <c r="J152" s="34">
        <f t="shared" ca="1" si="5"/>
        <v>0</v>
      </c>
    </row>
    <row r="153" spans="1:10" x14ac:dyDescent="0.25">
      <c r="A153" s="31" t="s">
        <v>544</v>
      </c>
      <c r="B153" s="32">
        <v>101158</v>
      </c>
      <c r="C153" s="31">
        <v>213</v>
      </c>
      <c r="D153" s="31" t="s">
        <v>11198</v>
      </c>
      <c r="E153" s="31" t="s">
        <v>11</v>
      </c>
      <c r="F153" s="31" t="s">
        <v>546</v>
      </c>
      <c r="G153" s="31" t="s">
        <v>11203</v>
      </c>
      <c r="H153" s="33">
        <v>67</v>
      </c>
      <c r="I153" s="34">
        <f t="shared" ca="1" si="4"/>
        <v>0</v>
      </c>
      <c r="J153" s="34">
        <f t="shared" ca="1" si="5"/>
        <v>0</v>
      </c>
    </row>
    <row r="154" spans="1:10" x14ac:dyDescent="0.25">
      <c r="A154" s="31" t="s">
        <v>544</v>
      </c>
      <c r="B154" s="32">
        <v>101161</v>
      </c>
      <c r="C154" s="31">
        <v>213</v>
      </c>
      <c r="D154" s="31" t="s">
        <v>11198</v>
      </c>
      <c r="E154" s="31" t="s">
        <v>11</v>
      </c>
      <c r="F154" s="31" t="s">
        <v>545</v>
      </c>
      <c r="G154" s="31" t="s">
        <v>11203</v>
      </c>
      <c r="H154" s="33">
        <v>41</v>
      </c>
      <c r="I154" s="34">
        <f t="shared" ca="1" si="4"/>
        <v>0</v>
      </c>
      <c r="J154" s="34">
        <f t="shared" ca="1" si="5"/>
        <v>0</v>
      </c>
    </row>
    <row r="155" spans="1:10" x14ac:dyDescent="0.25">
      <c r="A155" s="31" t="s">
        <v>577</v>
      </c>
      <c r="B155" s="32">
        <v>101162</v>
      </c>
      <c r="C155" s="31">
        <v>213</v>
      </c>
      <c r="D155" s="31" t="s">
        <v>11198</v>
      </c>
      <c r="E155" s="31" t="s">
        <v>11</v>
      </c>
      <c r="F155" s="31" t="s">
        <v>578</v>
      </c>
      <c r="G155" s="31" t="s">
        <v>11203</v>
      </c>
      <c r="H155" s="33">
        <v>120</v>
      </c>
      <c r="I155" s="34">
        <f t="shared" ca="1" si="4"/>
        <v>0</v>
      </c>
      <c r="J155" s="34">
        <f t="shared" ca="1" si="5"/>
        <v>0</v>
      </c>
    </row>
    <row r="156" spans="1:10" x14ac:dyDescent="0.25">
      <c r="A156" s="31" t="s">
        <v>571</v>
      </c>
      <c r="B156" s="32">
        <v>101172</v>
      </c>
      <c r="C156" s="31">
        <v>213</v>
      </c>
      <c r="D156" s="31" t="s">
        <v>11198</v>
      </c>
      <c r="E156" s="31" t="s">
        <v>11</v>
      </c>
      <c r="F156" s="31" t="s">
        <v>572</v>
      </c>
      <c r="G156" s="31" t="s">
        <v>11203</v>
      </c>
      <c r="H156" s="33">
        <v>42</v>
      </c>
      <c r="I156" s="34">
        <f t="shared" ca="1" si="4"/>
        <v>0.52</v>
      </c>
      <c r="J156" s="34">
        <f t="shared" ca="1" si="5"/>
        <v>0.02</v>
      </c>
    </row>
    <row r="157" spans="1:10" x14ac:dyDescent="0.25">
      <c r="A157" s="31" t="s">
        <v>525</v>
      </c>
      <c r="B157" s="32">
        <v>101175</v>
      </c>
      <c r="C157" s="31">
        <v>212</v>
      </c>
      <c r="D157" s="31" t="s">
        <v>11197</v>
      </c>
      <c r="E157" s="31" t="s">
        <v>11</v>
      </c>
      <c r="F157" s="31" t="s">
        <v>526</v>
      </c>
      <c r="G157" s="31" t="s">
        <v>11118</v>
      </c>
      <c r="H157" s="33">
        <v>11</v>
      </c>
      <c r="I157" s="34">
        <f t="shared" ca="1" si="4"/>
        <v>0.09</v>
      </c>
      <c r="J157" s="34">
        <f t="shared" ca="1" si="5"/>
        <v>0</v>
      </c>
    </row>
    <row r="158" spans="1:10" x14ac:dyDescent="0.25">
      <c r="A158" s="31" t="s">
        <v>540</v>
      </c>
      <c r="B158" s="32">
        <v>101181</v>
      </c>
      <c r="C158" s="31">
        <v>213</v>
      </c>
      <c r="D158" s="31" t="s">
        <v>11198</v>
      </c>
      <c r="E158" s="31" t="s">
        <v>11</v>
      </c>
      <c r="F158" s="31" t="s">
        <v>541</v>
      </c>
      <c r="G158" s="31" t="s">
        <v>11203</v>
      </c>
      <c r="H158" s="33">
        <v>17</v>
      </c>
      <c r="I158" s="34">
        <f t="shared" ca="1" si="4"/>
        <v>0.47</v>
      </c>
      <c r="J158" s="34">
        <f t="shared" ca="1" si="5"/>
        <v>0</v>
      </c>
    </row>
    <row r="159" spans="1:10" x14ac:dyDescent="0.25">
      <c r="A159" s="31" t="s">
        <v>579</v>
      </c>
      <c r="B159" s="32">
        <v>101182</v>
      </c>
      <c r="C159" s="31">
        <v>213</v>
      </c>
      <c r="D159" s="31" t="s">
        <v>11198</v>
      </c>
      <c r="E159" s="31" t="s">
        <v>11</v>
      </c>
      <c r="F159" s="31" t="s">
        <v>580</v>
      </c>
      <c r="G159" s="31" t="s">
        <v>11082</v>
      </c>
      <c r="H159" s="33">
        <v>7</v>
      </c>
      <c r="I159" s="34">
        <f t="shared" ca="1" si="4"/>
        <v>0</v>
      </c>
      <c r="J159" s="34">
        <f t="shared" ca="1" si="5"/>
        <v>0</v>
      </c>
    </row>
    <row r="160" spans="1:10" x14ac:dyDescent="0.25">
      <c r="A160" s="31" t="s">
        <v>581</v>
      </c>
      <c r="B160" s="32">
        <v>101184</v>
      </c>
      <c r="C160" s="31">
        <v>213</v>
      </c>
      <c r="D160" s="31" t="s">
        <v>11198</v>
      </c>
      <c r="E160" s="31" t="s">
        <v>11</v>
      </c>
      <c r="F160" s="31" t="s">
        <v>582</v>
      </c>
      <c r="G160" s="31" t="s">
        <v>11082</v>
      </c>
      <c r="H160" s="33">
        <v>4</v>
      </c>
      <c r="I160" s="34" t="str">
        <f t="shared" ca="1" si="4"/>
        <v>SUPP</v>
      </c>
      <c r="J160" s="34" t="str">
        <f t="shared" ca="1" si="5"/>
        <v>SUPP</v>
      </c>
    </row>
    <row r="161" spans="1:10" ht="23.25" x14ac:dyDescent="0.25">
      <c r="A161" s="31" t="s">
        <v>607</v>
      </c>
      <c r="B161" s="32">
        <v>101240</v>
      </c>
      <c r="C161" s="31">
        <v>301</v>
      </c>
      <c r="D161" s="31" t="s">
        <v>11181</v>
      </c>
      <c r="E161" s="31" t="s">
        <v>608</v>
      </c>
      <c r="F161" s="31" t="s">
        <v>609</v>
      </c>
      <c r="G161" s="31" t="s">
        <v>11081</v>
      </c>
      <c r="H161" s="33">
        <v>218</v>
      </c>
      <c r="I161" s="34">
        <f t="shared" ca="1" si="4"/>
        <v>0.54</v>
      </c>
      <c r="J161" s="34">
        <f t="shared" ca="1" si="5"/>
        <v>0.05</v>
      </c>
    </row>
    <row r="162" spans="1:10" ht="23.25" x14ac:dyDescent="0.25">
      <c r="A162" s="31" t="s">
        <v>586</v>
      </c>
      <c r="B162" s="32">
        <v>101241</v>
      </c>
      <c r="C162" s="31">
        <v>301</v>
      </c>
      <c r="D162" s="31" t="s">
        <v>11181</v>
      </c>
      <c r="E162" s="31" t="s">
        <v>587</v>
      </c>
      <c r="F162" s="31" t="s">
        <v>588</v>
      </c>
      <c r="G162" s="31" t="s">
        <v>11081</v>
      </c>
      <c r="H162" s="33">
        <v>276</v>
      </c>
      <c r="I162" s="34">
        <f t="shared" ca="1" si="4"/>
        <v>0.74</v>
      </c>
      <c r="J162" s="34">
        <f t="shared" ca="1" si="5"/>
        <v>0.17</v>
      </c>
    </row>
    <row r="163" spans="1:10" ht="23.25" x14ac:dyDescent="0.25">
      <c r="A163" s="31" t="s">
        <v>591</v>
      </c>
      <c r="B163" s="32">
        <v>101243</v>
      </c>
      <c r="C163" s="31">
        <v>301</v>
      </c>
      <c r="D163" s="31" t="s">
        <v>11181</v>
      </c>
      <c r="E163" s="31" t="s">
        <v>584</v>
      </c>
      <c r="F163" s="31" t="s">
        <v>592</v>
      </c>
      <c r="G163" s="31" t="s">
        <v>11081</v>
      </c>
      <c r="H163" s="33">
        <v>185</v>
      </c>
      <c r="I163" s="34">
        <f t="shared" ca="1" si="4"/>
        <v>0.4</v>
      </c>
      <c r="J163" s="34">
        <f t="shared" ca="1" si="5"/>
        <v>0.1</v>
      </c>
    </row>
    <row r="164" spans="1:10" ht="23.25" x14ac:dyDescent="0.25">
      <c r="A164" s="31" t="s">
        <v>593</v>
      </c>
      <c r="B164" s="32">
        <v>101244</v>
      </c>
      <c r="C164" s="31">
        <v>301</v>
      </c>
      <c r="D164" s="31" t="s">
        <v>11181</v>
      </c>
      <c r="E164" s="31" t="s">
        <v>587</v>
      </c>
      <c r="F164" s="31" t="s">
        <v>594</v>
      </c>
      <c r="G164" s="31" t="s">
        <v>11081</v>
      </c>
      <c r="H164" s="33">
        <v>273</v>
      </c>
      <c r="I164" s="34">
        <f t="shared" ca="1" si="4"/>
        <v>0.6</v>
      </c>
      <c r="J164" s="34">
        <f t="shared" ca="1" si="5"/>
        <v>0.17</v>
      </c>
    </row>
    <row r="165" spans="1:10" ht="23.25" x14ac:dyDescent="0.25">
      <c r="A165" s="31" t="s">
        <v>603</v>
      </c>
      <c r="B165" s="32">
        <v>101245</v>
      </c>
      <c r="C165" s="31">
        <v>301</v>
      </c>
      <c r="D165" s="31" t="s">
        <v>11181</v>
      </c>
      <c r="E165" s="31" t="s">
        <v>584</v>
      </c>
      <c r="F165" s="31" t="s">
        <v>604</v>
      </c>
      <c r="G165" s="31" t="s">
        <v>11081</v>
      </c>
      <c r="H165" s="33">
        <v>278</v>
      </c>
      <c r="I165" s="34">
        <f t="shared" ca="1" si="4"/>
        <v>0.64</v>
      </c>
      <c r="J165" s="34">
        <f t="shared" ca="1" si="5"/>
        <v>0.33</v>
      </c>
    </row>
    <row r="166" spans="1:10" ht="23.25" x14ac:dyDescent="0.25">
      <c r="A166" s="31" t="s">
        <v>605</v>
      </c>
      <c r="B166" s="32">
        <v>101246</v>
      </c>
      <c r="C166" s="31">
        <v>301</v>
      </c>
      <c r="D166" s="31" t="s">
        <v>11181</v>
      </c>
      <c r="E166" s="31" t="s">
        <v>584</v>
      </c>
      <c r="F166" s="31" t="s">
        <v>606</v>
      </c>
      <c r="G166" s="31" t="s">
        <v>11081</v>
      </c>
      <c r="H166" s="33">
        <v>273</v>
      </c>
      <c r="I166" s="34">
        <f t="shared" ca="1" si="4"/>
        <v>0.63</v>
      </c>
      <c r="J166" s="34">
        <f t="shared" ca="1" si="5"/>
        <v>0.42</v>
      </c>
    </row>
    <row r="167" spans="1:10" ht="23.25" x14ac:dyDescent="0.25">
      <c r="A167" s="31" t="s">
        <v>583</v>
      </c>
      <c r="B167" s="32">
        <v>101247</v>
      </c>
      <c r="C167" s="31">
        <v>301</v>
      </c>
      <c r="D167" s="31" t="s">
        <v>11181</v>
      </c>
      <c r="E167" s="31" t="s">
        <v>584</v>
      </c>
      <c r="F167" s="31" t="s">
        <v>585</v>
      </c>
      <c r="G167" s="31" t="s">
        <v>11204</v>
      </c>
      <c r="H167" s="33">
        <v>179</v>
      </c>
      <c r="I167" s="34">
        <f t="shared" ca="1" si="4"/>
        <v>0.69</v>
      </c>
      <c r="J167" s="34">
        <f t="shared" ca="1" si="5"/>
        <v>0.16</v>
      </c>
    </row>
    <row r="168" spans="1:10" x14ac:dyDescent="0.25">
      <c r="A168" s="31" t="s">
        <v>641</v>
      </c>
      <c r="B168" s="32">
        <v>101345</v>
      </c>
      <c r="C168" s="31">
        <v>302</v>
      </c>
      <c r="D168" s="31" t="s">
        <v>635</v>
      </c>
      <c r="E168" s="31" t="s">
        <v>11</v>
      </c>
      <c r="F168" s="31" t="s">
        <v>642</v>
      </c>
      <c r="G168" s="31" t="s">
        <v>11081</v>
      </c>
      <c r="H168" s="33">
        <v>159</v>
      </c>
      <c r="I168" s="34">
        <f t="shared" ca="1" si="4"/>
        <v>0.51</v>
      </c>
      <c r="J168" s="34">
        <f t="shared" ca="1" si="5"/>
        <v>0.28000000000000003</v>
      </c>
    </row>
    <row r="169" spans="1:10" x14ac:dyDescent="0.25">
      <c r="A169" s="31" t="s">
        <v>679</v>
      </c>
      <c r="B169" s="32">
        <v>101360</v>
      </c>
      <c r="C169" s="31">
        <v>302</v>
      </c>
      <c r="D169" s="31" t="s">
        <v>635</v>
      </c>
      <c r="E169" s="31" t="s">
        <v>11</v>
      </c>
      <c r="F169" s="31" t="s">
        <v>680</v>
      </c>
      <c r="G169" s="31" t="s">
        <v>11204</v>
      </c>
      <c r="H169" s="33">
        <v>101</v>
      </c>
      <c r="I169" s="34">
        <f t="shared" ca="1" si="4"/>
        <v>0.45</v>
      </c>
      <c r="J169" s="34">
        <f t="shared" ca="1" si="5"/>
        <v>0.2</v>
      </c>
    </row>
    <row r="170" spans="1:10" x14ac:dyDescent="0.25">
      <c r="A170" s="31" t="s">
        <v>681</v>
      </c>
      <c r="B170" s="32">
        <v>101361</v>
      </c>
      <c r="C170" s="31">
        <v>302</v>
      </c>
      <c r="D170" s="31" t="s">
        <v>635</v>
      </c>
      <c r="E170" s="31" t="s">
        <v>11</v>
      </c>
      <c r="F170" s="31" t="s">
        <v>682</v>
      </c>
      <c r="G170" s="31" t="s">
        <v>11204</v>
      </c>
      <c r="H170" s="33">
        <v>92</v>
      </c>
      <c r="I170" s="34">
        <f t="shared" ca="1" si="4"/>
        <v>0.98</v>
      </c>
      <c r="J170" s="34">
        <f t="shared" ca="1" si="5"/>
        <v>0.91</v>
      </c>
    </row>
    <row r="171" spans="1:10" x14ac:dyDescent="0.25">
      <c r="A171" s="31" t="s">
        <v>639</v>
      </c>
      <c r="B171" s="32">
        <v>101362</v>
      </c>
      <c r="C171" s="31">
        <v>302</v>
      </c>
      <c r="D171" s="31" t="s">
        <v>635</v>
      </c>
      <c r="E171" s="31" t="s">
        <v>11</v>
      </c>
      <c r="F171" s="31" t="s">
        <v>640</v>
      </c>
      <c r="G171" s="31" t="s">
        <v>11204</v>
      </c>
      <c r="H171" s="33">
        <v>158</v>
      </c>
      <c r="I171" s="34">
        <f t="shared" ca="1" si="4"/>
        <v>0.79</v>
      </c>
      <c r="J171" s="34">
        <f t="shared" ca="1" si="5"/>
        <v>0.37</v>
      </c>
    </row>
    <row r="172" spans="1:10" x14ac:dyDescent="0.25">
      <c r="A172" s="31" t="s">
        <v>675</v>
      </c>
      <c r="B172" s="32">
        <v>101364</v>
      </c>
      <c r="C172" s="31">
        <v>302</v>
      </c>
      <c r="D172" s="31" t="s">
        <v>635</v>
      </c>
      <c r="E172" s="31" t="s">
        <v>11</v>
      </c>
      <c r="F172" s="31" t="s">
        <v>676</v>
      </c>
      <c r="G172" s="31" t="s">
        <v>11204</v>
      </c>
      <c r="H172" s="33">
        <v>174</v>
      </c>
      <c r="I172" s="34">
        <f t="shared" ca="1" si="4"/>
        <v>0.85</v>
      </c>
      <c r="J172" s="34">
        <f t="shared" ca="1" si="5"/>
        <v>0.37</v>
      </c>
    </row>
    <row r="173" spans="1:10" x14ac:dyDescent="0.25">
      <c r="A173" s="31" t="s">
        <v>622</v>
      </c>
      <c r="B173" s="32">
        <v>101365</v>
      </c>
      <c r="C173" s="31">
        <v>302</v>
      </c>
      <c r="D173" s="31" t="s">
        <v>635</v>
      </c>
      <c r="E173" s="31" t="s">
        <v>11</v>
      </c>
      <c r="F173" s="31" t="s">
        <v>623</v>
      </c>
      <c r="G173" s="31" t="s">
        <v>11204</v>
      </c>
      <c r="H173" s="33">
        <v>115</v>
      </c>
      <c r="I173" s="34">
        <f t="shared" ca="1" si="4"/>
        <v>0.48</v>
      </c>
      <c r="J173" s="34">
        <f t="shared" ca="1" si="5"/>
        <v>0.16</v>
      </c>
    </row>
    <row r="174" spans="1:10" x14ac:dyDescent="0.25">
      <c r="A174" s="31" t="s">
        <v>663</v>
      </c>
      <c r="B174" s="32">
        <v>101367</v>
      </c>
      <c r="C174" s="31">
        <v>302</v>
      </c>
      <c r="D174" s="31" t="s">
        <v>635</v>
      </c>
      <c r="E174" s="31" t="s">
        <v>11</v>
      </c>
      <c r="F174" s="31" t="s">
        <v>664</v>
      </c>
      <c r="G174" s="31" t="s">
        <v>11203</v>
      </c>
      <c r="H174" s="33">
        <v>140</v>
      </c>
      <c r="I174" s="34">
        <f t="shared" ca="1" si="4"/>
        <v>0.84</v>
      </c>
      <c r="J174" s="34">
        <f t="shared" ca="1" si="5"/>
        <v>0.44</v>
      </c>
    </row>
    <row r="175" spans="1:10" x14ac:dyDescent="0.25">
      <c r="A175" s="31" t="s">
        <v>652</v>
      </c>
      <c r="B175" s="32">
        <v>101369</v>
      </c>
      <c r="C175" s="31">
        <v>302</v>
      </c>
      <c r="D175" s="31" t="s">
        <v>635</v>
      </c>
      <c r="E175" s="31" t="s">
        <v>11</v>
      </c>
      <c r="F175" s="31" t="s">
        <v>653</v>
      </c>
      <c r="G175" s="31" t="s">
        <v>11203</v>
      </c>
      <c r="H175" s="33">
        <v>48</v>
      </c>
      <c r="I175" s="34">
        <f t="shared" ca="1" si="4"/>
        <v>0.94</v>
      </c>
      <c r="J175" s="34">
        <f t="shared" ca="1" si="5"/>
        <v>0.63</v>
      </c>
    </row>
    <row r="176" spans="1:10" x14ac:dyDescent="0.25">
      <c r="A176" s="31" t="s">
        <v>677</v>
      </c>
      <c r="B176" s="32">
        <v>101374</v>
      </c>
      <c r="C176" s="31">
        <v>302</v>
      </c>
      <c r="D176" s="31" t="s">
        <v>635</v>
      </c>
      <c r="E176" s="31" t="s">
        <v>635</v>
      </c>
      <c r="F176" s="31" t="s">
        <v>678</v>
      </c>
      <c r="G176" s="31" t="s">
        <v>11203</v>
      </c>
      <c r="H176" s="33">
        <v>54</v>
      </c>
      <c r="I176" s="34">
        <f t="shared" ca="1" si="4"/>
        <v>0.7</v>
      </c>
      <c r="J176" s="34">
        <f t="shared" ca="1" si="5"/>
        <v>0.24</v>
      </c>
    </row>
    <row r="177" spans="1:10" x14ac:dyDescent="0.25">
      <c r="A177" s="31" t="s">
        <v>665</v>
      </c>
      <c r="B177" s="32">
        <v>101385</v>
      </c>
      <c r="C177" s="31">
        <v>302</v>
      </c>
      <c r="D177" s="31" t="s">
        <v>635</v>
      </c>
      <c r="E177" s="31" t="s">
        <v>11</v>
      </c>
      <c r="F177" s="31" t="s">
        <v>666</v>
      </c>
      <c r="G177" s="31" t="s">
        <v>11203</v>
      </c>
      <c r="H177" s="33">
        <v>52</v>
      </c>
      <c r="I177" s="34">
        <f t="shared" ca="1" si="4"/>
        <v>0.37</v>
      </c>
      <c r="J177" s="34">
        <f t="shared" ca="1" si="5"/>
        <v>0</v>
      </c>
    </row>
    <row r="178" spans="1:10" x14ac:dyDescent="0.25">
      <c r="A178" s="31" t="s">
        <v>659</v>
      </c>
      <c r="B178" s="32">
        <v>101387</v>
      </c>
      <c r="C178" s="31">
        <v>302</v>
      </c>
      <c r="D178" s="31" t="s">
        <v>635</v>
      </c>
      <c r="E178" s="31" t="s">
        <v>655</v>
      </c>
      <c r="F178" s="31" t="s">
        <v>660</v>
      </c>
      <c r="G178" s="31" t="s">
        <v>11203</v>
      </c>
      <c r="H178" s="33">
        <v>23</v>
      </c>
      <c r="I178" s="34">
        <f t="shared" ca="1" si="4"/>
        <v>0.61</v>
      </c>
      <c r="J178" s="34">
        <f t="shared" ca="1" si="5"/>
        <v>0.48</v>
      </c>
    </row>
    <row r="179" spans="1:10" x14ac:dyDescent="0.25">
      <c r="A179" s="31" t="s">
        <v>620</v>
      </c>
      <c r="B179" s="32">
        <v>101388</v>
      </c>
      <c r="C179" s="31">
        <v>302</v>
      </c>
      <c r="D179" s="31" t="s">
        <v>635</v>
      </c>
      <c r="E179" s="31" t="s">
        <v>11</v>
      </c>
      <c r="F179" s="31" t="s">
        <v>621</v>
      </c>
      <c r="G179" s="31" t="s">
        <v>11203</v>
      </c>
      <c r="H179" s="33">
        <v>31</v>
      </c>
      <c r="I179" s="34">
        <f t="shared" ca="1" si="4"/>
        <v>0.45</v>
      </c>
      <c r="J179" s="34">
        <f t="shared" ca="1" si="5"/>
        <v>0.03</v>
      </c>
    </row>
    <row r="180" spans="1:10" x14ac:dyDescent="0.25">
      <c r="A180" s="31" t="s">
        <v>632</v>
      </c>
      <c r="B180" s="32">
        <v>101391</v>
      </c>
      <c r="C180" s="31">
        <v>302</v>
      </c>
      <c r="D180" s="31" t="s">
        <v>635</v>
      </c>
      <c r="E180" s="31" t="s">
        <v>11</v>
      </c>
      <c r="F180" s="31" t="s">
        <v>633</v>
      </c>
      <c r="G180" s="31" t="s">
        <v>11203</v>
      </c>
      <c r="H180" s="33">
        <v>12</v>
      </c>
      <c r="I180" s="34" t="str">
        <f t="shared" ca="1" si="4"/>
        <v>NE</v>
      </c>
      <c r="J180" s="34" t="str">
        <f t="shared" ca="1" si="5"/>
        <v>NE</v>
      </c>
    </row>
    <row r="181" spans="1:10" x14ac:dyDescent="0.25">
      <c r="A181" s="31" t="s">
        <v>624</v>
      </c>
      <c r="B181" s="32">
        <v>101393</v>
      </c>
      <c r="C181" s="31">
        <v>302</v>
      </c>
      <c r="D181" s="31" t="s">
        <v>635</v>
      </c>
      <c r="E181" s="31" t="s">
        <v>11</v>
      </c>
      <c r="F181" s="31" t="s">
        <v>625</v>
      </c>
      <c r="G181" s="31" t="s">
        <v>11203</v>
      </c>
      <c r="H181" s="33">
        <v>11</v>
      </c>
      <c r="I181" s="34">
        <f t="shared" ca="1" si="4"/>
        <v>0.09</v>
      </c>
      <c r="J181" s="34">
        <f t="shared" ca="1" si="5"/>
        <v>0.09</v>
      </c>
    </row>
    <row r="182" spans="1:10" x14ac:dyDescent="0.25">
      <c r="A182" s="31" t="s">
        <v>532</v>
      </c>
      <c r="B182" s="32">
        <v>101394</v>
      </c>
      <c r="C182" s="31">
        <v>302</v>
      </c>
      <c r="D182" s="31" t="s">
        <v>635</v>
      </c>
      <c r="E182" s="31" t="s">
        <v>11</v>
      </c>
      <c r="F182" s="31" t="s">
        <v>700</v>
      </c>
      <c r="G182" s="31" t="s">
        <v>11082</v>
      </c>
      <c r="H182" s="33">
        <v>14</v>
      </c>
      <c r="I182" s="34">
        <f t="shared" ca="1" si="4"/>
        <v>0</v>
      </c>
      <c r="J182" s="34">
        <f t="shared" ca="1" si="5"/>
        <v>0</v>
      </c>
    </row>
    <row r="183" spans="1:10" x14ac:dyDescent="0.25">
      <c r="A183" s="31" t="s">
        <v>697</v>
      </c>
      <c r="B183" s="32">
        <v>101397</v>
      </c>
      <c r="C183" s="31">
        <v>302</v>
      </c>
      <c r="D183" s="31" t="s">
        <v>635</v>
      </c>
      <c r="E183" s="31" t="s">
        <v>11</v>
      </c>
      <c r="F183" s="31" t="s">
        <v>692</v>
      </c>
      <c r="G183" s="31" t="s">
        <v>11082</v>
      </c>
      <c r="H183" s="33">
        <v>12</v>
      </c>
      <c r="I183" s="34">
        <f t="shared" ca="1" si="4"/>
        <v>0</v>
      </c>
      <c r="J183" s="34">
        <f t="shared" ca="1" si="5"/>
        <v>0</v>
      </c>
    </row>
    <row r="184" spans="1:10" x14ac:dyDescent="0.25">
      <c r="A184" s="31" t="s">
        <v>747</v>
      </c>
      <c r="B184" s="32">
        <v>101485</v>
      </c>
      <c r="C184" s="31">
        <v>303</v>
      </c>
      <c r="D184" s="31" t="s">
        <v>702</v>
      </c>
      <c r="E184" s="31" t="s">
        <v>737</v>
      </c>
      <c r="F184" s="31" t="s">
        <v>748</v>
      </c>
      <c r="G184" s="31" t="s">
        <v>11082</v>
      </c>
      <c r="H184" s="33">
        <v>29</v>
      </c>
      <c r="I184" s="34">
        <f t="shared" ca="1" si="4"/>
        <v>0</v>
      </c>
      <c r="J184" s="34">
        <f t="shared" ca="1" si="5"/>
        <v>0</v>
      </c>
    </row>
    <row r="185" spans="1:10" x14ac:dyDescent="0.25">
      <c r="A185" s="31" t="s">
        <v>741</v>
      </c>
      <c r="B185" s="32">
        <v>101487</v>
      </c>
      <c r="C185" s="31">
        <v>303</v>
      </c>
      <c r="D185" s="31" t="s">
        <v>702</v>
      </c>
      <c r="E185" s="31" t="s">
        <v>711</v>
      </c>
      <c r="F185" s="31" t="s">
        <v>742</v>
      </c>
      <c r="G185" s="31" t="s">
        <v>11082</v>
      </c>
      <c r="H185" s="33">
        <v>11</v>
      </c>
      <c r="I185" s="34">
        <f t="shared" ca="1" si="4"/>
        <v>0</v>
      </c>
      <c r="J185" s="34">
        <f t="shared" ca="1" si="5"/>
        <v>0</v>
      </c>
    </row>
    <row r="186" spans="1:10" x14ac:dyDescent="0.25">
      <c r="A186" s="31" t="s">
        <v>767</v>
      </c>
      <c r="B186" s="32">
        <v>101558</v>
      </c>
      <c r="C186" s="31">
        <v>304</v>
      </c>
      <c r="D186" s="31" t="s">
        <v>11182</v>
      </c>
      <c r="E186" s="31" t="s">
        <v>750</v>
      </c>
      <c r="F186" s="31" t="s">
        <v>757</v>
      </c>
      <c r="G186" s="31" t="s">
        <v>11207</v>
      </c>
      <c r="H186" s="33">
        <v>227</v>
      </c>
      <c r="I186" s="34">
        <f t="shared" ca="1" si="4"/>
        <v>0.46</v>
      </c>
      <c r="J186" s="34">
        <f t="shared" ca="1" si="5"/>
        <v>0.18</v>
      </c>
    </row>
    <row r="187" spans="1:10" x14ac:dyDescent="0.25">
      <c r="A187" s="31" t="s">
        <v>787</v>
      </c>
      <c r="B187" s="32">
        <v>101563</v>
      </c>
      <c r="C187" s="31">
        <v>304</v>
      </c>
      <c r="D187" s="31" t="s">
        <v>11182</v>
      </c>
      <c r="E187" s="31" t="s">
        <v>763</v>
      </c>
      <c r="F187" s="31" t="s">
        <v>788</v>
      </c>
      <c r="G187" s="31" t="s">
        <v>11204</v>
      </c>
      <c r="H187" s="33">
        <v>168</v>
      </c>
      <c r="I187" s="34">
        <f t="shared" ca="1" si="4"/>
        <v>0.74</v>
      </c>
      <c r="J187" s="34">
        <f t="shared" ca="1" si="5"/>
        <v>0.4</v>
      </c>
    </row>
    <row r="188" spans="1:10" x14ac:dyDescent="0.25">
      <c r="A188" s="31" t="s">
        <v>781</v>
      </c>
      <c r="B188" s="32">
        <v>101564</v>
      </c>
      <c r="C188" s="31">
        <v>304</v>
      </c>
      <c r="D188" s="31" t="s">
        <v>11182</v>
      </c>
      <c r="E188" s="31" t="s">
        <v>11</v>
      </c>
      <c r="F188" s="31" t="s">
        <v>782</v>
      </c>
      <c r="G188" s="31" t="s">
        <v>11204</v>
      </c>
      <c r="H188" s="33">
        <v>102</v>
      </c>
      <c r="I188" s="34">
        <f t="shared" ca="1" si="4"/>
        <v>0.45</v>
      </c>
      <c r="J188" s="34">
        <f t="shared" ca="1" si="5"/>
        <v>0.12</v>
      </c>
    </row>
    <row r="189" spans="1:10" x14ac:dyDescent="0.25">
      <c r="A189" s="31" t="s">
        <v>771</v>
      </c>
      <c r="B189" s="32">
        <v>101575</v>
      </c>
      <c r="C189" s="31">
        <v>304</v>
      </c>
      <c r="D189" s="31" t="s">
        <v>11182</v>
      </c>
      <c r="E189" s="31" t="s">
        <v>11</v>
      </c>
      <c r="F189" s="31" t="s">
        <v>772</v>
      </c>
      <c r="G189" s="31" t="s">
        <v>11203</v>
      </c>
      <c r="H189" s="33">
        <v>24</v>
      </c>
      <c r="I189" s="34">
        <f t="shared" ca="1" si="4"/>
        <v>1</v>
      </c>
      <c r="J189" s="34">
        <f t="shared" ca="1" si="5"/>
        <v>0.57999999999999996</v>
      </c>
    </row>
    <row r="190" spans="1:10" x14ac:dyDescent="0.25">
      <c r="A190" s="31" t="s">
        <v>752</v>
      </c>
      <c r="B190" s="32">
        <v>101576</v>
      </c>
      <c r="C190" s="31">
        <v>304</v>
      </c>
      <c r="D190" s="31" t="s">
        <v>11182</v>
      </c>
      <c r="E190" s="31" t="s">
        <v>11</v>
      </c>
      <c r="F190" s="31" t="s">
        <v>753</v>
      </c>
      <c r="G190" s="31" t="s">
        <v>11203</v>
      </c>
      <c r="H190" s="33">
        <v>30</v>
      </c>
      <c r="I190" s="34">
        <f t="shared" ca="1" si="4"/>
        <v>0.83</v>
      </c>
      <c r="J190" s="34">
        <f t="shared" ca="1" si="5"/>
        <v>0.63</v>
      </c>
    </row>
    <row r="191" spans="1:10" x14ac:dyDescent="0.25">
      <c r="A191" s="31" t="s">
        <v>789</v>
      </c>
      <c r="B191" s="32">
        <v>101578</v>
      </c>
      <c r="C191" s="31">
        <v>304</v>
      </c>
      <c r="D191" s="31" t="s">
        <v>11182</v>
      </c>
      <c r="E191" s="31" t="s">
        <v>11</v>
      </c>
      <c r="F191" s="31" t="s">
        <v>790</v>
      </c>
      <c r="G191" s="31" t="s">
        <v>11203</v>
      </c>
      <c r="H191" s="33">
        <v>42</v>
      </c>
      <c r="I191" s="34">
        <f t="shared" ca="1" si="4"/>
        <v>0.98</v>
      </c>
      <c r="J191" s="34">
        <f t="shared" ca="1" si="5"/>
        <v>0.93</v>
      </c>
    </row>
    <row r="192" spans="1:10" x14ac:dyDescent="0.25">
      <c r="A192" s="31" t="s">
        <v>797</v>
      </c>
      <c r="B192" s="32">
        <v>101579</v>
      </c>
      <c r="C192" s="31">
        <v>304</v>
      </c>
      <c r="D192" s="31" t="s">
        <v>11182</v>
      </c>
      <c r="E192" s="31" t="s">
        <v>11</v>
      </c>
      <c r="F192" s="31" t="s">
        <v>798</v>
      </c>
      <c r="G192" s="31" t="s">
        <v>11082</v>
      </c>
      <c r="H192" s="33">
        <v>14</v>
      </c>
      <c r="I192" s="34">
        <f t="shared" ca="1" si="4"/>
        <v>0</v>
      </c>
      <c r="J192" s="34">
        <f t="shared" ca="1" si="5"/>
        <v>0</v>
      </c>
    </row>
    <row r="193" spans="1:10" x14ac:dyDescent="0.25">
      <c r="A193" s="31" t="s">
        <v>795</v>
      </c>
      <c r="B193" s="32">
        <v>101583</v>
      </c>
      <c r="C193" s="31">
        <v>304</v>
      </c>
      <c r="D193" s="31" t="s">
        <v>11182</v>
      </c>
      <c r="E193" s="31" t="s">
        <v>11</v>
      </c>
      <c r="F193" s="31" t="s">
        <v>796</v>
      </c>
      <c r="G193" s="31" t="s">
        <v>11082</v>
      </c>
      <c r="H193" s="33">
        <v>20</v>
      </c>
      <c r="I193" s="34">
        <f t="shared" ca="1" si="4"/>
        <v>0</v>
      </c>
      <c r="J193" s="34">
        <f t="shared" ca="1" si="5"/>
        <v>0</v>
      </c>
    </row>
    <row r="194" spans="1:10" x14ac:dyDescent="0.25">
      <c r="A194" s="31" t="s">
        <v>849</v>
      </c>
      <c r="B194" s="32">
        <v>101676</v>
      </c>
      <c r="C194" s="31">
        <v>305</v>
      </c>
      <c r="D194" s="31" t="s">
        <v>337</v>
      </c>
      <c r="E194" s="31" t="s">
        <v>818</v>
      </c>
      <c r="F194" s="31" t="s">
        <v>850</v>
      </c>
      <c r="G194" s="31" t="s">
        <v>11204</v>
      </c>
      <c r="H194" s="33">
        <v>119</v>
      </c>
      <c r="I194" s="34">
        <f t="shared" ca="1" si="4"/>
        <v>1</v>
      </c>
      <c r="J194" s="34">
        <f t="shared" ca="1" si="5"/>
        <v>0.93</v>
      </c>
    </row>
    <row r="195" spans="1:10" x14ac:dyDescent="0.25">
      <c r="A195" s="31" t="s">
        <v>799</v>
      </c>
      <c r="B195" s="32">
        <v>101680</v>
      </c>
      <c r="C195" s="31">
        <v>305</v>
      </c>
      <c r="D195" s="31" t="s">
        <v>337</v>
      </c>
      <c r="E195" s="31" t="s">
        <v>800</v>
      </c>
      <c r="F195" s="31" t="s">
        <v>801</v>
      </c>
      <c r="G195" s="31" t="s">
        <v>11203</v>
      </c>
      <c r="H195" s="33">
        <v>17</v>
      </c>
      <c r="I195" s="34">
        <f t="shared" ca="1" si="4"/>
        <v>1</v>
      </c>
      <c r="J195" s="34">
        <f t="shared" ca="1" si="5"/>
        <v>0.59</v>
      </c>
    </row>
    <row r="196" spans="1:10" x14ac:dyDescent="0.25">
      <c r="A196" s="31" t="s">
        <v>804</v>
      </c>
      <c r="B196" s="32">
        <v>101683</v>
      </c>
      <c r="C196" s="31">
        <v>305</v>
      </c>
      <c r="D196" s="31" t="s">
        <v>337</v>
      </c>
      <c r="E196" s="31" t="s">
        <v>337</v>
      </c>
      <c r="F196" s="31" t="s">
        <v>805</v>
      </c>
      <c r="G196" s="31" t="s">
        <v>11203</v>
      </c>
      <c r="H196" s="33">
        <v>44</v>
      </c>
      <c r="I196" s="34">
        <f t="shared" ca="1" si="4"/>
        <v>0.82</v>
      </c>
      <c r="J196" s="34">
        <f t="shared" ca="1" si="5"/>
        <v>0.3</v>
      </c>
    </row>
    <row r="197" spans="1:10" x14ac:dyDescent="0.25">
      <c r="A197" s="31" t="s">
        <v>824</v>
      </c>
      <c r="B197" s="32">
        <v>101685</v>
      </c>
      <c r="C197" s="31">
        <v>305</v>
      </c>
      <c r="D197" s="31" t="s">
        <v>337</v>
      </c>
      <c r="E197" s="31" t="s">
        <v>800</v>
      </c>
      <c r="F197" s="31" t="s">
        <v>825</v>
      </c>
      <c r="G197" s="31" t="s">
        <v>11203</v>
      </c>
      <c r="H197" s="33">
        <v>64</v>
      </c>
      <c r="I197" s="34">
        <f t="shared" ca="1" si="4"/>
        <v>0.5</v>
      </c>
      <c r="J197" s="34">
        <f t="shared" ca="1" si="5"/>
        <v>0.13</v>
      </c>
    </row>
    <row r="198" spans="1:10" x14ac:dyDescent="0.25">
      <c r="A198" s="31" t="s">
        <v>808</v>
      </c>
      <c r="B198" s="32">
        <v>101692</v>
      </c>
      <c r="C198" s="31">
        <v>305</v>
      </c>
      <c r="D198" s="31" t="s">
        <v>337</v>
      </c>
      <c r="E198" s="31" t="s">
        <v>337</v>
      </c>
      <c r="F198" s="31" t="s">
        <v>809</v>
      </c>
      <c r="G198" s="31" t="s">
        <v>11203</v>
      </c>
      <c r="H198" s="33">
        <v>95</v>
      </c>
      <c r="I198" s="34">
        <f t="shared" ca="1" si="4"/>
        <v>0.99</v>
      </c>
      <c r="J198" s="34">
        <f t="shared" ca="1" si="5"/>
        <v>0.83</v>
      </c>
    </row>
    <row r="199" spans="1:10" x14ac:dyDescent="0.25">
      <c r="A199" s="31" t="s">
        <v>822</v>
      </c>
      <c r="B199" s="32">
        <v>101693</v>
      </c>
      <c r="C199" s="31">
        <v>305</v>
      </c>
      <c r="D199" s="31" t="s">
        <v>337</v>
      </c>
      <c r="E199" s="31" t="s">
        <v>11</v>
      </c>
      <c r="F199" s="31" t="s">
        <v>823</v>
      </c>
      <c r="G199" s="31" t="s">
        <v>11203</v>
      </c>
      <c r="H199" s="33">
        <v>73</v>
      </c>
      <c r="I199" s="34">
        <f t="shared" ca="1" si="4"/>
        <v>0</v>
      </c>
      <c r="J199" s="34">
        <f t="shared" ca="1" si="5"/>
        <v>0</v>
      </c>
    </row>
    <row r="200" spans="1:10" x14ac:dyDescent="0.25">
      <c r="A200" s="31" t="s">
        <v>820</v>
      </c>
      <c r="B200" s="32">
        <v>101695</v>
      </c>
      <c r="C200" s="31">
        <v>305</v>
      </c>
      <c r="D200" s="31" t="s">
        <v>337</v>
      </c>
      <c r="E200" s="31" t="s">
        <v>800</v>
      </c>
      <c r="F200" s="31" t="s">
        <v>821</v>
      </c>
      <c r="G200" s="31" t="s">
        <v>11203</v>
      </c>
      <c r="H200" s="33">
        <v>20</v>
      </c>
      <c r="I200" s="34">
        <f t="shared" ref="I200:I263" ca="1" si="6">IF(VLOOKUP($B200,INDIRECT($N$6),8,0)="NULL","",VLOOKUP($B200,INDIRECT($N$6),8,0))</f>
        <v>0.55000000000000004</v>
      </c>
      <c r="J200" s="34">
        <f t="shared" ref="J200:J263" ca="1" si="7">IF(VLOOKUP($B200,INDIRECT($N$6),9,0)="NULL","",VLOOKUP($B200,INDIRECT($N$6),9,0))</f>
        <v>0.2</v>
      </c>
    </row>
    <row r="201" spans="1:10" x14ac:dyDescent="0.25">
      <c r="A201" s="31" t="s">
        <v>862</v>
      </c>
      <c r="B201" s="32">
        <v>101697</v>
      </c>
      <c r="C201" s="31">
        <v>305</v>
      </c>
      <c r="D201" s="31" t="s">
        <v>337</v>
      </c>
      <c r="E201" s="31" t="s">
        <v>800</v>
      </c>
      <c r="F201" s="31" t="s">
        <v>816</v>
      </c>
      <c r="G201" s="31" t="s">
        <v>11082</v>
      </c>
      <c r="H201" s="33">
        <v>9</v>
      </c>
      <c r="I201" s="34">
        <f t="shared" ca="1" si="6"/>
        <v>0</v>
      </c>
      <c r="J201" s="34">
        <f t="shared" ca="1" si="7"/>
        <v>0</v>
      </c>
    </row>
    <row r="202" spans="1:10" ht="23.25" x14ac:dyDescent="0.25">
      <c r="A202" s="31" t="s">
        <v>860</v>
      </c>
      <c r="B202" s="32">
        <v>101700</v>
      </c>
      <c r="C202" s="31">
        <v>305</v>
      </c>
      <c r="D202" s="31" t="s">
        <v>337</v>
      </c>
      <c r="E202" s="31" t="s">
        <v>852</v>
      </c>
      <c r="F202" s="31" t="s">
        <v>861</v>
      </c>
      <c r="G202" s="31" t="s">
        <v>11208</v>
      </c>
      <c r="H202" s="33">
        <v>23</v>
      </c>
      <c r="I202" s="34">
        <f t="shared" ca="1" si="6"/>
        <v>0</v>
      </c>
      <c r="J202" s="34">
        <f t="shared" ca="1" si="7"/>
        <v>0</v>
      </c>
    </row>
    <row r="203" spans="1:10" x14ac:dyDescent="0.25">
      <c r="A203" s="31" t="s">
        <v>876</v>
      </c>
      <c r="B203" s="32">
        <v>101811</v>
      </c>
      <c r="C203" s="31">
        <v>306</v>
      </c>
      <c r="D203" s="31" t="s">
        <v>869</v>
      </c>
      <c r="E203" s="31" t="s">
        <v>869</v>
      </c>
      <c r="F203" s="31" t="s">
        <v>877</v>
      </c>
      <c r="G203" s="31" t="s">
        <v>11204</v>
      </c>
      <c r="H203" s="33">
        <v>100</v>
      </c>
      <c r="I203" s="34">
        <f t="shared" ca="1" si="6"/>
        <v>0.71</v>
      </c>
      <c r="J203" s="34">
        <f t="shared" ca="1" si="7"/>
        <v>0.37</v>
      </c>
    </row>
    <row r="204" spans="1:10" x14ac:dyDescent="0.25">
      <c r="A204" s="31" t="s">
        <v>920</v>
      </c>
      <c r="B204" s="32">
        <v>101813</v>
      </c>
      <c r="C204" s="31">
        <v>306</v>
      </c>
      <c r="D204" s="31" t="s">
        <v>869</v>
      </c>
      <c r="E204" s="31" t="s">
        <v>869</v>
      </c>
      <c r="F204" s="31" t="s">
        <v>921</v>
      </c>
      <c r="G204" s="31" t="s">
        <v>11204</v>
      </c>
      <c r="H204" s="33">
        <v>133</v>
      </c>
      <c r="I204" s="34">
        <f t="shared" ca="1" si="6"/>
        <v>0</v>
      </c>
      <c r="J204" s="34">
        <f t="shared" ca="1" si="7"/>
        <v>0</v>
      </c>
    </row>
    <row r="205" spans="1:10" x14ac:dyDescent="0.25">
      <c r="A205" s="31" t="s">
        <v>924</v>
      </c>
      <c r="B205" s="32">
        <v>101814</v>
      </c>
      <c r="C205" s="31">
        <v>306</v>
      </c>
      <c r="D205" s="31" t="s">
        <v>869</v>
      </c>
      <c r="E205" s="31" t="s">
        <v>869</v>
      </c>
      <c r="F205" s="31" t="s">
        <v>925</v>
      </c>
      <c r="G205" s="31" t="s">
        <v>11204</v>
      </c>
      <c r="H205" s="33">
        <v>146</v>
      </c>
      <c r="I205" s="34">
        <f t="shared" ca="1" si="6"/>
        <v>0.42</v>
      </c>
      <c r="J205" s="34">
        <f t="shared" ca="1" si="7"/>
        <v>0.14000000000000001</v>
      </c>
    </row>
    <row r="206" spans="1:10" x14ac:dyDescent="0.25">
      <c r="A206" s="31" t="s">
        <v>890</v>
      </c>
      <c r="B206" s="32">
        <v>101819</v>
      </c>
      <c r="C206" s="31">
        <v>306</v>
      </c>
      <c r="D206" s="31" t="s">
        <v>869</v>
      </c>
      <c r="E206" s="31" t="s">
        <v>869</v>
      </c>
      <c r="F206" s="31" t="s">
        <v>891</v>
      </c>
      <c r="G206" s="31" t="s">
        <v>11207</v>
      </c>
      <c r="H206" s="33">
        <v>214</v>
      </c>
      <c r="I206" s="34">
        <f t="shared" ca="1" si="6"/>
        <v>0.46</v>
      </c>
      <c r="J206" s="34">
        <f t="shared" ca="1" si="7"/>
        <v>0.24</v>
      </c>
    </row>
    <row r="207" spans="1:10" x14ac:dyDescent="0.25">
      <c r="A207" s="31" t="s">
        <v>928</v>
      </c>
      <c r="B207" s="32">
        <v>101821</v>
      </c>
      <c r="C207" s="31">
        <v>306</v>
      </c>
      <c r="D207" s="31" t="s">
        <v>869</v>
      </c>
      <c r="E207" s="31" t="s">
        <v>916</v>
      </c>
      <c r="F207" s="31" t="s">
        <v>929</v>
      </c>
      <c r="G207" s="31" t="s">
        <v>11204</v>
      </c>
      <c r="H207" s="33">
        <v>150</v>
      </c>
      <c r="I207" s="34">
        <f t="shared" ca="1" si="6"/>
        <v>0.66</v>
      </c>
      <c r="J207" s="34">
        <f t="shared" ca="1" si="7"/>
        <v>0.12</v>
      </c>
    </row>
    <row r="208" spans="1:10" x14ac:dyDescent="0.25">
      <c r="A208" s="31" t="s">
        <v>883</v>
      </c>
      <c r="B208" s="32">
        <v>101823</v>
      </c>
      <c r="C208" s="31">
        <v>306</v>
      </c>
      <c r="D208" s="31" t="s">
        <v>869</v>
      </c>
      <c r="E208" s="31" t="s">
        <v>869</v>
      </c>
      <c r="F208" s="31" t="s">
        <v>884</v>
      </c>
      <c r="G208" s="31" t="s">
        <v>11204</v>
      </c>
      <c r="H208" s="33">
        <v>153</v>
      </c>
      <c r="I208" s="34">
        <f t="shared" ca="1" si="6"/>
        <v>0.9</v>
      </c>
      <c r="J208" s="34">
        <f t="shared" ca="1" si="7"/>
        <v>0.75</v>
      </c>
    </row>
    <row r="209" spans="1:10" x14ac:dyDescent="0.25">
      <c r="A209" s="31" t="s">
        <v>875</v>
      </c>
      <c r="B209" s="32">
        <v>101826</v>
      </c>
      <c r="C209" s="31">
        <v>306</v>
      </c>
      <c r="D209" s="31" t="s">
        <v>869</v>
      </c>
      <c r="E209" s="31" t="s">
        <v>869</v>
      </c>
      <c r="F209" s="31" t="s">
        <v>874</v>
      </c>
      <c r="G209" s="31" t="s">
        <v>11207</v>
      </c>
      <c r="H209" s="33">
        <v>214</v>
      </c>
      <c r="I209" s="34">
        <f t="shared" ca="1" si="6"/>
        <v>0.46</v>
      </c>
      <c r="J209" s="34">
        <f t="shared" ca="1" si="7"/>
        <v>0.21</v>
      </c>
    </row>
    <row r="210" spans="1:10" x14ac:dyDescent="0.25">
      <c r="A210" s="31" t="s">
        <v>918</v>
      </c>
      <c r="B210" s="32">
        <v>101835</v>
      </c>
      <c r="C210" s="31">
        <v>306</v>
      </c>
      <c r="D210" s="31" t="s">
        <v>869</v>
      </c>
      <c r="E210" s="31" t="s">
        <v>869</v>
      </c>
      <c r="F210" s="31" t="s">
        <v>919</v>
      </c>
      <c r="G210" s="31" t="s">
        <v>11203</v>
      </c>
      <c r="H210" s="33">
        <v>89</v>
      </c>
      <c r="I210" s="34">
        <f t="shared" ca="1" si="6"/>
        <v>0.84</v>
      </c>
      <c r="J210" s="34">
        <f t="shared" ca="1" si="7"/>
        <v>0</v>
      </c>
    </row>
    <row r="211" spans="1:10" ht="23.25" x14ac:dyDescent="0.25">
      <c r="A211" s="31" t="s">
        <v>933</v>
      </c>
      <c r="B211" s="32">
        <v>101837</v>
      </c>
      <c r="C211" s="31">
        <v>306</v>
      </c>
      <c r="D211" s="31" t="s">
        <v>869</v>
      </c>
      <c r="E211" s="31" t="s">
        <v>886</v>
      </c>
      <c r="F211" s="31" t="s">
        <v>934</v>
      </c>
      <c r="G211" s="31" t="s">
        <v>11203</v>
      </c>
      <c r="H211" s="33">
        <v>203</v>
      </c>
      <c r="I211" s="34">
        <f t="shared" ca="1" si="6"/>
        <v>0</v>
      </c>
      <c r="J211" s="34">
        <f t="shared" ca="1" si="7"/>
        <v>0</v>
      </c>
    </row>
    <row r="212" spans="1:10" x14ac:dyDescent="0.25">
      <c r="A212" s="31" t="s">
        <v>612</v>
      </c>
      <c r="B212" s="32">
        <v>101842</v>
      </c>
      <c r="C212" s="31">
        <v>306</v>
      </c>
      <c r="D212" s="31" t="s">
        <v>869</v>
      </c>
      <c r="E212" s="31" t="s">
        <v>869</v>
      </c>
      <c r="F212" s="31" t="s">
        <v>930</v>
      </c>
      <c r="G212" s="31" t="s">
        <v>11203</v>
      </c>
      <c r="H212" s="33">
        <v>148</v>
      </c>
      <c r="I212" s="34">
        <f t="shared" ca="1" si="6"/>
        <v>0</v>
      </c>
      <c r="J212" s="34">
        <f t="shared" ca="1" si="7"/>
        <v>0</v>
      </c>
    </row>
    <row r="213" spans="1:10" ht="23.25" x14ac:dyDescent="0.25">
      <c r="A213" s="31" t="s">
        <v>949</v>
      </c>
      <c r="B213" s="32">
        <v>101843</v>
      </c>
      <c r="C213" s="31">
        <v>306</v>
      </c>
      <c r="D213" s="31" t="s">
        <v>869</v>
      </c>
      <c r="E213" s="31" t="s">
        <v>886</v>
      </c>
      <c r="F213" s="31" t="s">
        <v>950</v>
      </c>
      <c r="G213" s="31" t="s">
        <v>11118</v>
      </c>
      <c r="H213" s="33">
        <v>2</v>
      </c>
      <c r="I213" s="34" t="str">
        <f t="shared" ca="1" si="6"/>
        <v>SUPP</v>
      </c>
      <c r="J213" s="34" t="str">
        <f t="shared" ca="1" si="7"/>
        <v>SUPP</v>
      </c>
    </row>
    <row r="214" spans="1:10" ht="23.25" x14ac:dyDescent="0.25">
      <c r="A214" s="31" t="s">
        <v>885</v>
      </c>
      <c r="B214" s="32">
        <v>101845</v>
      </c>
      <c r="C214" s="31">
        <v>306</v>
      </c>
      <c r="D214" s="31" t="s">
        <v>869</v>
      </c>
      <c r="E214" s="31" t="s">
        <v>886</v>
      </c>
      <c r="F214" s="31" t="s">
        <v>887</v>
      </c>
      <c r="G214" s="31" t="s">
        <v>11203</v>
      </c>
      <c r="H214" s="33">
        <v>70</v>
      </c>
      <c r="I214" s="34">
        <f t="shared" ca="1" si="6"/>
        <v>0</v>
      </c>
      <c r="J214" s="34">
        <f t="shared" ca="1" si="7"/>
        <v>0</v>
      </c>
    </row>
    <row r="215" spans="1:10" x14ac:dyDescent="0.25">
      <c r="A215" s="31" t="s">
        <v>911</v>
      </c>
      <c r="B215" s="32">
        <v>101846</v>
      </c>
      <c r="C215" s="31">
        <v>306</v>
      </c>
      <c r="D215" s="31" t="s">
        <v>869</v>
      </c>
      <c r="E215" s="31" t="s">
        <v>869</v>
      </c>
      <c r="F215" s="31" t="s">
        <v>912</v>
      </c>
      <c r="G215" s="31" t="s">
        <v>11203</v>
      </c>
      <c r="H215" s="33">
        <v>65</v>
      </c>
      <c r="I215" s="34">
        <f t="shared" ca="1" si="6"/>
        <v>0.88</v>
      </c>
      <c r="J215" s="34">
        <f t="shared" ca="1" si="7"/>
        <v>0.26</v>
      </c>
    </row>
    <row r="216" spans="1:10" x14ac:dyDescent="0.25">
      <c r="A216" s="31" t="s">
        <v>878</v>
      </c>
      <c r="B216" s="32">
        <v>101849</v>
      </c>
      <c r="C216" s="31">
        <v>306</v>
      </c>
      <c r="D216" s="31" t="s">
        <v>869</v>
      </c>
      <c r="E216" s="31" t="s">
        <v>869</v>
      </c>
      <c r="F216" s="31" t="s">
        <v>879</v>
      </c>
      <c r="G216" s="31" t="s">
        <v>11209</v>
      </c>
      <c r="H216" s="33">
        <v>185</v>
      </c>
      <c r="I216" s="34">
        <f t="shared" ca="1" si="6"/>
        <v>0.6</v>
      </c>
      <c r="J216" s="34">
        <f t="shared" ca="1" si="7"/>
        <v>0.2</v>
      </c>
    </row>
    <row r="217" spans="1:10" ht="23.25" x14ac:dyDescent="0.25">
      <c r="A217" s="31" t="s">
        <v>940</v>
      </c>
      <c r="B217" s="32">
        <v>101851</v>
      </c>
      <c r="C217" s="31">
        <v>306</v>
      </c>
      <c r="D217" s="31" t="s">
        <v>869</v>
      </c>
      <c r="E217" s="31" t="s">
        <v>905</v>
      </c>
      <c r="F217" s="31" t="s">
        <v>941</v>
      </c>
      <c r="G217" s="31" t="s">
        <v>11082</v>
      </c>
      <c r="H217" s="33">
        <v>44</v>
      </c>
      <c r="I217" s="34">
        <f t="shared" ca="1" si="6"/>
        <v>0</v>
      </c>
      <c r="J217" s="34">
        <f t="shared" ca="1" si="7"/>
        <v>0</v>
      </c>
    </row>
    <row r="218" spans="1:10" ht="23.25" x14ac:dyDescent="0.25">
      <c r="A218" s="31" t="s">
        <v>951</v>
      </c>
      <c r="B218" s="32">
        <v>101852</v>
      </c>
      <c r="C218" s="31">
        <v>306</v>
      </c>
      <c r="D218" s="31" t="s">
        <v>869</v>
      </c>
      <c r="E218" s="31" t="s">
        <v>886</v>
      </c>
      <c r="F218" s="31" t="s">
        <v>952</v>
      </c>
      <c r="G218" s="31" t="s">
        <v>11082</v>
      </c>
      <c r="H218" s="33">
        <v>11</v>
      </c>
      <c r="I218" s="34">
        <f t="shared" ca="1" si="6"/>
        <v>0</v>
      </c>
      <c r="J218" s="34">
        <f t="shared" ca="1" si="7"/>
        <v>0</v>
      </c>
    </row>
    <row r="219" spans="1:10" x14ac:dyDescent="0.25">
      <c r="A219" s="31" t="s">
        <v>938</v>
      </c>
      <c r="B219" s="32">
        <v>101853</v>
      </c>
      <c r="C219" s="31">
        <v>306</v>
      </c>
      <c r="D219" s="31" t="s">
        <v>869</v>
      </c>
      <c r="E219" s="31" t="s">
        <v>827</v>
      </c>
      <c r="F219" s="31" t="s">
        <v>939</v>
      </c>
      <c r="G219" s="31" t="s">
        <v>11082</v>
      </c>
      <c r="H219" s="33">
        <v>8</v>
      </c>
      <c r="I219" s="34">
        <f t="shared" ca="1" si="6"/>
        <v>0</v>
      </c>
      <c r="J219" s="34">
        <f t="shared" ca="1" si="7"/>
        <v>0</v>
      </c>
    </row>
    <row r="220" spans="1:10" x14ac:dyDescent="0.25">
      <c r="A220" s="31" t="s">
        <v>947</v>
      </c>
      <c r="B220" s="32">
        <v>101856</v>
      </c>
      <c r="C220" s="31">
        <v>306</v>
      </c>
      <c r="D220" s="31" t="s">
        <v>869</v>
      </c>
      <c r="E220" s="31" t="s">
        <v>11</v>
      </c>
      <c r="F220" s="31" t="s">
        <v>948</v>
      </c>
      <c r="G220" s="31" t="s">
        <v>11082</v>
      </c>
      <c r="H220" s="33">
        <v>8</v>
      </c>
      <c r="I220" s="34" t="str">
        <f t="shared" ca="1" si="6"/>
        <v>NE</v>
      </c>
      <c r="J220" s="34" t="str">
        <f t="shared" ca="1" si="7"/>
        <v>NE</v>
      </c>
    </row>
    <row r="221" spans="1:10" x14ac:dyDescent="0.25">
      <c r="A221" s="31" t="s">
        <v>2243</v>
      </c>
      <c r="B221" s="32">
        <v>101857</v>
      </c>
      <c r="C221" s="31">
        <v>341</v>
      </c>
      <c r="D221" s="31" t="s">
        <v>2222</v>
      </c>
      <c r="E221" s="31" t="s">
        <v>2222</v>
      </c>
      <c r="F221" s="31" t="s">
        <v>2244</v>
      </c>
      <c r="G221" s="31" t="s">
        <v>11210</v>
      </c>
      <c r="H221" s="33">
        <v>164</v>
      </c>
      <c r="I221" s="34">
        <f t="shared" ca="1" si="6"/>
        <v>0.33</v>
      </c>
      <c r="J221" s="34">
        <f t="shared" ca="1" si="7"/>
        <v>0.05</v>
      </c>
    </row>
    <row r="222" spans="1:10" x14ac:dyDescent="0.25">
      <c r="A222" s="31" t="s">
        <v>999</v>
      </c>
      <c r="B222" s="32">
        <v>101928</v>
      </c>
      <c r="C222" s="31">
        <v>307</v>
      </c>
      <c r="D222" s="31" t="s">
        <v>977</v>
      </c>
      <c r="E222" s="31" t="s">
        <v>954</v>
      </c>
      <c r="F222" s="31" t="s">
        <v>1000</v>
      </c>
      <c r="G222" s="31" t="s">
        <v>11207</v>
      </c>
      <c r="H222" s="33">
        <v>261</v>
      </c>
      <c r="I222" s="34">
        <f t="shared" ca="1" si="6"/>
        <v>0.51</v>
      </c>
      <c r="J222" s="34">
        <f t="shared" ca="1" si="7"/>
        <v>0.16</v>
      </c>
    </row>
    <row r="223" spans="1:10" x14ac:dyDescent="0.25">
      <c r="A223" s="31" t="s">
        <v>970</v>
      </c>
      <c r="B223" s="32">
        <v>101930</v>
      </c>
      <c r="C223" s="31">
        <v>307</v>
      </c>
      <c r="D223" s="31" t="s">
        <v>977</v>
      </c>
      <c r="E223" s="31" t="s">
        <v>954</v>
      </c>
      <c r="F223" s="31" t="s">
        <v>971</v>
      </c>
      <c r="G223" s="31" t="s">
        <v>11081</v>
      </c>
      <c r="H223" s="33">
        <v>178</v>
      </c>
      <c r="I223" s="34">
        <f t="shared" ca="1" si="6"/>
        <v>0.46</v>
      </c>
      <c r="J223" s="34">
        <f t="shared" ca="1" si="7"/>
        <v>0.17</v>
      </c>
    </row>
    <row r="224" spans="1:10" x14ac:dyDescent="0.25">
      <c r="A224" s="31" t="s">
        <v>956</v>
      </c>
      <c r="B224" s="32">
        <v>101932</v>
      </c>
      <c r="C224" s="31">
        <v>307</v>
      </c>
      <c r="D224" s="31" t="s">
        <v>977</v>
      </c>
      <c r="E224" s="31" t="s">
        <v>11</v>
      </c>
      <c r="F224" s="31" t="s">
        <v>957</v>
      </c>
      <c r="G224" s="31" t="s">
        <v>11081</v>
      </c>
      <c r="H224" s="33">
        <v>240</v>
      </c>
      <c r="I224" s="34">
        <f t="shared" ca="1" si="6"/>
        <v>0.47</v>
      </c>
      <c r="J224" s="34">
        <f t="shared" ca="1" si="7"/>
        <v>0.15</v>
      </c>
    </row>
    <row r="225" spans="1:10" x14ac:dyDescent="0.25">
      <c r="A225" s="31" t="s">
        <v>967</v>
      </c>
      <c r="B225" s="32">
        <v>101934</v>
      </c>
      <c r="C225" s="31">
        <v>307</v>
      </c>
      <c r="D225" s="31" t="s">
        <v>977</v>
      </c>
      <c r="E225" s="31" t="s">
        <v>968</v>
      </c>
      <c r="F225" s="31" t="s">
        <v>969</v>
      </c>
      <c r="G225" s="31" t="s">
        <v>11204</v>
      </c>
      <c r="H225" s="33">
        <v>295</v>
      </c>
      <c r="I225" s="34">
        <f t="shared" ca="1" si="6"/>
        <v>0.69</v>
      </c>
      <c r="J225" s="34">
        <f t="shared" ca="1" si="7"/>
        <v>0.42</v>
      </c>
    </row>
    <row r="226" spans="1:10" x14ac:dyDescent="0.25">
      <c r="A226" s="31" t="s">
        <v>965</v>
      </c>
      <c r="B226" s="32">
        <v>101939</v>
      </c>
      <c r="C226" s="31">
        <v>307</v>
      </c>
      <c r="D226" s="31" t="s">
        <v>977</v>
      </c>
      <c r="E226" s="31" t="s">
        <v>11</v>
      </c>
      <c r="F226" s="31" t="s">
        <v>966</v>
      </c>
      <c r="G226" s="31" t="s">
        <v>11207</v>
      </c>
      <c r="H226" s="33">
        <v>225</v>
      </c>
      <c r="I226" s="34">
        <f t="shared" ca="1" si="6"/>
        <v>0.67</v>
      </c>
      <c r="J226" s="34">
        <f t="shared" ca="1" si="7"/>
        <v>0.41</v>
      </c>
    </row>
    <row r="227" spans="1:10" x14ac:dyDescent="0.25">
      <c r="A227" s="31" t="s">
        <v>985</v>
      </c>
      <c r="B227" s="32">
        <v>101940</v>
      </c>
      <c r="C227" s="31">
        <v>307</v>
      </c>
      <c r="D227" s="31" t="s">
        <v>977</v>
      </c>
      <c r="E227" s="31" t="s">
        <v>954</v>
      </c>
      <c r="F227" s="31" t="s">
        <v>986</v>
      </c>
      <c r="G227" s="31" t="s">
        <v>11207</v>
      </c>
      <c r="H227" s="33">
        <v>239</v>
      </c>
      <c r="I227" s="34">
        <f t="shared" ca="1" si="6"/>
        <v>0.8</v>
      </c>
      <c r="J227" s="34">
        <f t="shared" ca="1" si="7"/>
        <v>0.42</v>
      </c>
    </row>
    <row r="228" spans="1:10" x14ac:dyDescent="0.25">
      <c r="A228" s="31" t="s">
        <v>979</v>
      </c>
      <c r="B228" s="32">
        <v>101941</v>
      </c>
      <c r="C228" s="31">
        <v>307</v>
      </c>
      <c r="D228" s="31" t="s">
        <v>977</v>
      </c>
      <c r="E228" s="31" t="s">
        <v>11</v>
      </c>
      <c r="F228" s="31" t="s">
        <v>980</v>
      </c>
      <c r="G228" s="31" t="s">
        <v>11207</v>
      </c>
      <c r="H228" s="33">
        <v>214</v>
      </c>
      <c r="I228" s="34">
        <f t="shared" ca="1" si="6"/>
        <v>0.71</v>
      </c>
      <c r="J228" s="34">
        <f t="shared" ca="1" si="7"/>
        <v>0.4</v>
      </c>
    </row>
    <row r="229" spans="1:10" x14ac:dyDescent="0.25">
      <c r="A229" s="31" t="s">
        <v>989</v>
      </c>
      <c r="B229" s="32">
        <v>101943</v>
      </c>
      <c r="C229" s="31">
        <v>307</v>
      </c>
      <c r="D229" s="31" t="s">
        <v>977</v>
      </c>
      <c r="E229" s="31" t="s">
        <v>959</v>
      </c>
      <c r="F229" s="31" t="s">
        <v>990</v>
      </c>
      <c r="G229" s="31" t="s">
        <v>11207</v>
      </c>
      <c r="H229" s="33">
        <v>231</v>
      </c>
      <c r="I229" s="34">
        <f t="shared" ca="1" si="6"/>
        <v>0.48</v>
      </c>
      <c r="J229" s="34">
        <f t="shared" ca="1" si="7"/>
        <v>0.14000000000000001</v>
      </c>
    </row>
    <row r="230" spans="1:10" x14ac:dyDescent="0.25">
      <c r="A230" s="31" t="s">
        <v>993</v>
      </c>
      <c r="B230" s="32">
        <v>101946</v>
      </c>
      <c r="C230" s="31">
        <v>307</v>
      </c>
      <c r="D230" s="31" t="s">
        <v>977</v>
      </c>
      <c r="E230" s="31" t="s">
        <v>11</v>
      </c>
      <c r="F230" s="31" t="s">
        <v>994</v>
      </c>
      <c r="G230" s="31" t="s">
        <v>11203</v>
      </c>
      <c r="H230" s="33">
        <v>42</v>
      </c>
      <c r="I230" s="34">
        <f t="shared" ca="1" si="6"/>
        <v>0.95</v>
      </c>
      <c r="J230" s="34">
        <f t="shared" ca="1" si="7"/>
        <v>0.31</v>
      </c>
    </row>
    <row r="231" spans="1:10" x14ac:dyDescent="0.25">
      <c r="A231" s="31" t="s">
        <v>995</v>
      </c>
      <c r="B231" s="32">
        <v>101947</v>
      </c>
      <c r="C231" s="31">
        <v>307</v>
      </c>
      <c r="D231" s="31" t="s">
        <v>977</v>
      </c>
      <c r="E231" s="31" t="s">
        <v>11</v>
      </c>
      <c r="F231" s="31" t="s">
        <v>996</v>
      </c>
      <c r="G231" s="31" t="s">
        <v>11203</v>
      </c>
      <c r="H231" s="33">
        <v>115</v>
      </c>
      <c r="I231" s="34">
        <f t="shared" ca="1" si="6"/>
        <v>0.9</v>
      </c>
      <c r="J231" s="34">
        <f t="shared" ca="1" si="7"/>
        <v>0</v>
      </c>
    </row>
    <row r="232" spans="1:10" x14ac:dyDescent="0.25">
      <c r="A232" s="31" t="s">
        <v>963</v>
      </c>
      <c r="B232" s="32">
        <v>101948</v>
      </c>
      <c r="C232" s="31">
        <v>307</v>
      </c>
      <c r="D232" s="31" t="s">
        <v>977</v>
      </c>
      <c r="E232" s="31" t="s">
        <v>11</v>
      </c>
      <c r="F232" s="31" t="s">
        <v>964</v>
      </c>
      <c r="G232" s="31" t="s">
        <v>11203</v>
      </c>
      <c r="H232" s="33">
        <v>13</v>
      </c>
      <c r="I232" s="34">
        <f t="shared" ca="1" si="6"/>
        <v>0.62</v>
      </c>
      <c r="J232" s="34">
        <f t="shared" ca="1" si="7"/>
        <v>0</v>
      </c>
    </row>
    <row r="233" spans="1:10" x14ac:dyDescent="0.25">
      <c r="A233" s="31" t="s">
        <v>991</v>
      </c>
      <c r="B233" s="32">
        <v>101954</v>
      </c>
      <c r="C233" s="31">
        <v>307</v>
      </c>
      <c r="D233" s="31" t="s">
        <v>977</v>
      </c>
      <c r="E233" s="31" t="s">
        <v>11</v>
      </c>
      <c r="F233" s="31" t="s">
        <v>992</v>
      </c>
      <c r="G233" s="31" t="s">
        <v>11203</v>
      </c>
      <c r="H233" s="33">
        <v>141</v>
      </c>
      <c r="I233" s="34">
        <f t="shared" ca="1" si="6"/>
        <v>0</v>
      </c>
      <c r="J233" s="34">
        <f t="shared" ca="1" si="7"/>
        <v>0</v>
      </c>
    </row>
    <row r="234" spans="1:10" x14ac:dyDescent="0.25">
      <c r="A234" s="31" t="s">
        <v>987</v>
      </c>
      <c r="B234" s="32">
        <v>101957</v>
      </c>
      <c r="C234" s="31">
        <v>307</v>
      </c>
      <c r="D234" s="31" t="s">
        <v>977</v>
      </c>
      <c r="E234" s="31" t="s">
        <v>11</v>
      </c>
      <c r="F234" s="31" t="s">
        <v>988</v>
      </c>
      <c r="G234" s="31" t="s">
        <v>11203</v>
      </c>
      <c r="H234" s="33">
        <v>20</v>
      </c>
      <c r="I234" s="34">
        <f t="shared" ca="1" si="6"/>
        <v>0</v>
      </c>
      <c r="J234" s="34">
        <f t="shared" ca="1" si="7"/>
        <v>0</v>
      </c>
    </row>
    <row r="235" spans="1:10" x14ac:dyDescent="0.25">
      <c r="A235" s="31" t="s">
        <v>976</v>
      </c>
      <c r="B235" s="32">
        <v>101964</v>
      </c>
      <c r="C235" s="31">
        <v>307</v>
      </c>
      <c r="D235" s="31" t="s">
        <v>977</v>
      </c>
      <c r="E235" s="31" t="s">
        <v>977</v>
      </c>
      <c r="F235" s="31" t="s">
        <v>978</v>
      </c>
      <c r="G235" s="31" t="s">
        <v>11203</v>
      </c>
      <c r="H235" s="33">
        <v>9</v>
      </c>
      <c r="I235" s="34">
        <f t="shared" ca="1" si="6"/>
        <v>0</v>
      </c>
      <c r="J235" s="34">
        <f t="shared" ca="1" si="7"/>
        <v>0</v>
      </c>
    </row>
    <row r="236" spans="1:10" x14ac:dyDescent="0.25">
      <c r="A236" s="31" t="s">
        <v>1003</v>
      </c>
      <c r="B236" s="32">
        <v>101965</v>
      </c>
      <c r="C236" s="31">
        <v>307</v>
      </c>
      <c r="D236" s="31" t="s">
        <v>977</v>
      </c>
      <c r="E236" s="31" t="s">
        <v>959</v>
      </c>
      <c r="F236" s="31" t="s">
        <v>1004</v>
      </c>
      <c r="G236" s="31" t="s">
        <v>11082</v>
      </c>
      <c r="H236" s="33">
        <v>21</v>
      </c>
      <c r="I236" s="34">
        <f t="shared" ca="1" si="6"/>
        <v>0</v>
      </c>
      <c r="J236" s="34">
        <f t="shared" ca="1" si="7"/>
        <v>0</v>
      </c>
    </row>
    <row r="237" spans="1:10" x14ac:dyDescent="0.25">
      <c r="A237" s="31" t="s">
        <v>1007</v>
      </c>
      <c r="B237" s="32">
        <v>101969</v>
      </c>
      <c r="C237" s="31">
        <v>307</v>
      </c>
      <c r="D237" s="31" t="s">
        <v>977</v>
      </c>
      <c r="E237" s="31" t="s">
        <v>959</v>
      </c>
      <c r="F237" s="31" t="s">
        <v>1008</v>
      </c>
      <c r="G237" s="31" t="s">
        <v>11082</v>
      </c>
      <c r="H237" s="33">
        <v>10</v>
      </c>
      <c r="I237" s="34">
        <f t="shared" ca="1" si="6"/>
        <v>0</v>
      </c>
      <c r="J237" s="34">
        <f t="shared" ca="1" si="7"/>
        <v>0</v>
      </c>
    </row>
    <row r="238" spans="1:10" x14ac:dyDescent="0.25">
      <c r="A238" s="31" t="s">
        <v>1013</v>
      </c>
      <c r="B238" s="32">
        <v>101970</v>
      </c>
      <c r="C238" s="31">
        <v>307</v>
      </c>
      <c r="D238" s="31" t="s">
        <v>977</v>
      </c>
      <c r="E238" s="31" t="s">
        <v>11</v>
      </c>
      <c r="F238" s="31" t="s">
        <v>1014</v>
      </c>
      <c r="G238" s="31" t="s">
        <v>11082</v>
      </c>
      <c r="H238" s="33">
        <v>9</v>
      </c>
      <c r="I238" s="34">
        <f t="shared" ca="1" si="6"/>
        <v>0</v>
      </c>
      <c r="J238" s="34">
        <f t="shared" ca="1" si="7"/>
        <v>0</v>
      </c>
    </row>
    <row r="239" spans="1:10" x14ac:dyDescent="0.25">
      <c r="A239" s="31" t="s">
        <v>1011</v>
      </c>
      <c r="B239" s="32">
        <v>101971</v>
      </c>
      <c r="C239" s="31">
        <v>307</v>
      </c>
      <c r="D239" s="31" t="s">
        <v>977</v>
      </c>
      <c r="E239" s="31" t="s">
        <v>11</v>
      </c>
      <c r="F239" s="31" t="s">
        <v>1012</v>
      </c>
      <c r="G239" s="31" t="s">
        <v>11082</v>
      </c>
      <c r="H239" s="33">
        <v>8</v>
      </c>
      <c r="I239" s="34" t="str">
        <f t="shared" ca="1" si="6"/>
        <v>NE</v>
      </c>
      <c r="J239" s="34" t="str">
        <f t="shared" ca="1" si="7"/>
        <v>NE</v>
      </c>
    </row>
    <row r="240" spans="1:10" x14ac:dyDescent="0.25">
      <c r="A240" s="31" t="s">
        <v>1026</v>
      </c>
      <c r="B240" s="32">
        <v>102043</v>
      </c>
      <c r="C240" s="31">
        <v>308</v>
      </c>
      <c r="D240" s="31" t="s">
        <v>1020</v>
      </c>
      <c r="E240" s="31" t="s">
        <v>1020</v>
      </c>
      <c r="F240" s="31" t="s">
        <v>1027</v>
      </c>
      <c r="G240" s="31" t="s">
        <v>11081</v>
      </c>
      <c r="H240" s="33">
        <v>269</v>
      </c>
      <c r="I240" s="34">
        <f t="shared" ca="1" si="6"/>
        <v>0.55000000000000004</v>
      </c>
      <c r="J240" s="34">
        <f t="shared" ca="1" si="7"/>
        <v>0.19</v>
      </c>
    </row>
    <row r="241" spans="1:10" x14ac:dyDescent="0.25">
      <c r="A241" s="31" t="s">
        <v>1064</v>
      </c>
      <c r="B241" s="32">
        <v>102045</v>
      </c>
      <c r="C241" s="31">
        <v>308</v>
      </c>
      <c r="D241" s="31" t="s">
        <v>1020</v>
      </c>
      <c r="E241" s="31" t="s">
        <v>11</v>
      </c>
      <c r="F241" s="31" t="s">
        <v>1065</v>
      </c>
      <c r="G241" s="31" t="s">
        <v>11081</v>
      </c>
      <c r="H241" s="33">
        <v>228</v>
      </c>
      <c r="I241" s="34">
        <f t="shared" ca="1" si="6"/>
        <v>0.68</v>
      </c>
      <c r="J241" s="34">
        <f t="shared" ca="1" si="7"/>
        <v>0.27</v>
      </c>
    </row>
    <row r="242" spans="1:10" x14ac:dyDescent="0.25">
      <c r="A242" s="31" t="s">
        <v>1062</v>
      </c>
      <c r="B242" s="32">
        <v>102047</v>
      </c>
      <c r="C242" s="31">
        <v>308</v>
      </c>
      <c r="D242" s="31" t="s">
        <v>1020</v>
      </c>
      <c r="E242" s="31" t="s">
        <v>635</v>
      </c>
      <c r="F242" s="31" t="s">
        <v>1063</v>
      </c>
      <c r="G242" s="31" t="s">
        <v>11081</v>
      </c>
      <c r="H242" s="33">
        <v>240</v>
      </c>
      <c r="I242" s="34">
        <f t="shared" ca="1" si="6"/>
        <v>0.61</v>
      </c>
      <c r="J242" s="34">
        <f t="shared" ca="1" si="7"/>
        <v>0.36</v>
      </c>
    </row>
    <row r="243" spans="1:10" x14ac:dyDescent="0.25">
      <c r="A243" s="31" t="s">
        <v>1028</v>
      </c>
      <c r="B243" s="32">
        <v>102048</v>
      </c>
      <c r="C243" s="31">
        <v>308</v>
      </c>
      <c r="D243" s="31" t="s">
        <v>1020</v>
      </c>
      <c r="E243" s="31" t="s">
        <v>1020</v>
      </c>
      <c r="F243" s="31" t="s">
        <v>1029</v>
      </c>
      <c r="G243" s="31" t="s">
        <v>11081</v>
      </c>
      <c r="H243" s="33">
        <v>186</v>
      </c>
      <c r="I243" s="34">
        <f t="shared" ca="1" si="6"/>
        <v>0.7</v>
      </c>
      <c r="J243" s="34">
        <f t="shared" ca="1" si="7"/>
        <v>0.36</v>
      </c>
    </row>
    <row r="244" spans="1:10" x14ac:dyDescent="0.25">
      <c r="A244" s="31" t="s">
        <v>1024</v>
      </c>
      <c r="B244" s="32">
        <v>102049</v>
      </c>
      <c r="C244" s="31">
        <v>308</v>
      </c>
      <c r="D244" s="31" t="s">
        <v>1020</v>
      </c>
      <c r="E244" s="31" t="s">
        <v>1020</v>
      </c>
      <c r="F244" s="31" t="s">
        <v>1025</v>
      </c>
      <c r="G244" s="31" t="s">
        <v>11081</v>
      </c>
      <c r="H244" s="33">
        <v>204</v>
      </c>
      <c r="I244" s="34">
        <f t="shared" ca="1" si="6"/>
        <v>0.59</v>
      </c>
      <c r="J244" s="34">
        <f t="shared" ca="1" si="7"/>
        <v>0.23</v>
      </c>
    </row>
    <row r="245" spans="1:10" x14ac:dyDescent="0.25">
      <c r="A245" s="31" t="s">
        <v>1043</v>
      </c>
      <c r="B245" s="32">
        <v>102050</v>
      </c>
      <c r="C245" s="31">
        <v>308</v>
      </c>
      <c r="D245" s="31" t="s">
        <v>1020</v>
      </c>
      <c r="E245" s="31" t="s">
        <v>1020</v>
      </c>
      <c r="F245" s="31" t="s">
        <v>1044</v>
      </c>
      <c r="G245" s="31" t="s">
        <v>11081</v>
      </c>
      <c r="H245" s="33">
        <v>227</v>
      </c>
      <c r="I245" s="34">
        <f t="shared" ca="1" si="6"/>
        <v>0.57999999999999996</v>
      </c>
      <c r="J245" s="34">
        <f t="shared" ca="1" si="7"/>
        <v>0.24</v>
      </c>
    </row>
    <row r="246" spans="1:10" x14ac:dyDescent="0.25">
      <c r="A246" s="31" t="s">
        <v>1019</v>
      </c>
      <c r="B246" s="32">
        <v>102052</v>
      </c>
      <c r="C246" s="31">
        <v>308</v>
      </c>
      <c r="D246" s="31" t="s">
        <v>1020</v>
      </c>
      <c r="E246" s="31" t="s">
        <v>1020</v>
      </c>
      <c r="F246" s="31" t="s">
        <v>1021</v>
      </c>
      <c r="G246" s="31" t="s">
        <v>11204</v>
      </c>
      <c r="H246" s="33">
        <v>185</v>
      </c>
      <c r="I246" s="34">
        <f t="shared" ca="1" si="6"/>
        <v>0.7</v>
      </c>
      <c r="J246" s="34">
        <f t="shared" ca="1" si="7"/>
        <v>0.34</v>
      </c>
    </row>
    <row r="247" spans="1:10" x14ac:dyDescent="0.25">
      <c r="A247" s="31" t="s">
        <v>1055</v>
      </c>
      <c r="B247" s="32">
        <v>102053</v>
      </c>
      <c r="C247" s="31">
        <v>308</v>
      </c>
      <c r="D247" s="31" t="s">
        <v>1020</v>
      </c>
      <c r="E247" s="31" t="s">
        <v>11</v>
      </c>
      <c r="F247" s="31" t="s">
        <v>1056</v>
      </c>
      <c r="G247" s="31" t="s">
        <v>11204</v>
      </c>
      <c r="H247" s="33">
        <v>181</v>
      </c>
      <c r="I247" s="34">
        <f t="shared" ca="1" si="6"/>
        <v>0.8</v>
      </c>
      <c r="J247" s="34">
        <f t="shared" ca="1" si="7"/>
        <v>0.19</v>
      </c>
    </row>
    <row r="248" spans="1:10" x14ac:dyDescent="0.25">
      <c r="A248" s="31" t="s">
        <v>1041</v>
      </c>
      <c r="B248" s="32">
        <v>102055</v>
      </c>
      <c r="C248" s="31">
        <v>308</v>
      </c>
      <c r="D248" s="31" t="s">
        <v>1020</v>
      </c>
      <c r="E248" s="31" t="s">
        <v>11</v>
      </c>
      <c r="F248" s="31" t="s">
        <v>1042</v>
      </c>
      <c r="G248" s="31" t="s">
        <v>11204</v>
      </c>
      <c r="H248" s="33">
        <v>179</v>
      </c>
      <c r="I248" s="34">
        <f t="shared" ca="1" si="6"/>
        <v>0.99</v>
      </c>
      <c r="J248" s="34">
        <f t="shared" ca="1" si="7"/>
        <v>0.89</v>
      </c>
    </row>
    <row r="249" spans="1:10" x14ac:dyDescent="0.25">
      <c r="A249" s="31" t="s">
        <v>1022</v>
      </c>
      <c r="B249" s="32">
        <v>102056</v>
      </c>
      <c r="C249" s="31">
        <v>308</v>
      </c>
      <c r="D249" s="31" t="s">
        <v>1020</v>
      </c>
      <c r="E249" s="31" t="s">
        <v>11</v>
      </c>
      <c r="F249" s="31" t="s">
        <v>1023</v>
      </c>
      <c r="G249" s="31" t="s">
        <v>11207</v>
      </c>
      <c r="H249" s="33">
        <v>210</v>
      </c>
      <c r="I249" s="34">
        <f t="shared" ca="1" si="6"/>
        <v>0.51</v>
      </c>
      <c r="J249" s="34">
        <f t="shared" ca="1" si="7"/>
        <v>0.26</v>
      </c>
    </row>
    <row r="250" spans="1:10" x14ac:dyDescent="0.25">
      <c r="A250" s="31" t="s">
        <v>1057</v>
      </c>
      <c r="B250" s="32">
        <v>102058</v>
      </c>
      <c r="C250" s="31">
        <v>308</v>
      </c>
      <c r="D250" s="31" t="s">
        <v>1020</v>
      </c>
      <c r="E250" s="31" t="s">
        <v>1020</v>
      </c>
      <c r="F250" s="31" t="s">
        <v>1058</v>
      </c>
      <c r="G250" s="31" t="s">
        <v>11204</v>
      </c>
      <c r="H250" s="33">
        <v>179</v>
      </c>
      <c r="I250" s="34">
        <f t="shared" ca="1" si="6"/>
        <v>0.75</v>
      </c>
      <c r="J250" s="34">
        <f t="shared" ca="1" si="7"/>
        <v>0.44</v>
      </c>
    </row>
    <row r="251" spans="1:10" x14ac:dyDescent="0.25">
      <c r="A251" s="31" t="s">
        <v>1051</v>
      </c>
      <c r="B251" s="32">
        <v>102061</v>
      </c>
      <c r="C251" s="31">
        <v>308</v>
      </c>
      <c r="D251" s="31" t="s">
        <v>1020</v>
      </c>
      <c r="E251" s="31" t="s">
        <v>11</v>
      </c>
      <c r="F251" s="31" t="s">
        <v>1052</v>
      </c>
      <c r="G251" s="31" t="s">
        <v>11203</v>
      </c>
      <c r="H251" s="33">
        <v>32</v>
      </c>
      <c r="I251" s="34">
        <f t="shared" ca="1" si="6"/>
        <v>0.97</v>
      </c>
      <c r="J251" s="34">
        <f t="shared" ca="1" si="7"/>
        <v>0.19</v>
      </c>
    </row>
    <row r="252" spans="1:10" x14ac:dyDescent="0.25">
      <c r="A252" s="31" t="s">
        <v>1059</v>
      </c>
      <c r="B252" s="32">
        <v>102065</v>
      </c>
      <c r="C252" s="31">
        <v>308</v>
      </c>
      <c r="D252" s="31" t="s">
        <v>1020</v>
      </c>
      <c r="E252" s="31" t="s">
        <v>1060</v>
      </c>
      <c r="F252" s="31" t="s">
        <v>1061</v>
      </c>
      <c r="G252" s="31" t="s">
        <v>11203</v>
      </c>
      <c r="H252" s="33">
        <v>53</v>
      </c>
      <c r="I252" s="34">
        <f t="shared" ca="1" si="6"/>
        <v>0.98</v>
      </c>
      <c r="J252" s="34">
        <f t="shared" ca="1" si="7"/>
        <v>0.36</v>
      </c>
    </row>
    <row r="253" spans="1:10" x14ac:dyDescent="0.25">
      <c r="A253" s="31" t="s">
        <v>1068</v>
      </c>
      <c r="B253" s="32">
        <v>102066</v>
      </c>
      <c r="C253" s="31">
        <v>308</v>
      </c>
      <c r="D253" s="31" t="s">
        <v>1020</v>
      </c>
      <c r="E253" s="31" t="s">
        <v>1020</v>
      </c>
      <c r="F253" s="31" t="s">
        <v>1069</v>
      </c>
      <c r="G253" s="31" t="s">
        <v>11082</v>
      </c>
      <c r="H253" s="33">
        <v>10</v>
      </c>
      <c r="I253" s="34" t="str">
        <f t="shared" ca="1" si="6"/>
        <v>NE</v>
      </c>
      <c r="J253" s="34" t="str">
        <f t="shared" ca="1" si="7"/>
        <v>NE</v>
      </c>
    </row>
    <row r="254" spans="1:10" x14ac:dyDescent="0.25">
      <c r="A254" s="31" t="s">
        <v>1074</v>
      </c>
      <c r="B254" s="32">
        <v>102067</v>
      </c>
      <c r="C254" s="31">
        <v>308</v>
      </c>
      <c r="D254" s="31" t="s">
        <v>1020</v>
      </c>
      <c r="E254" s="31" t="s">
        <v>11</v>
      </c>
      <c r="F254" s="31" t="s">
        <v>1075</v>
      </c>
      <c r="G254" s="31" t="s">
        <v>11082</v>
      </c>
      <c r="H254" s="33">
        <v>17</v>
      </c>
      <c r="I254" s="34">
        <f t="shared" ca="1" si="6"/>
        <v>0</v>
      </c>
      <c r="J254" s="34">
        <f t="shared" ca="1" si="7"/>
        <v>0</v>
      </c>
    </row>
    <row r="255" spans="1:10" x14ac:dyDescent="0.25">
      <c r="A255" s="31" t="s">
        <v>1066</v>
      </c>
      <c r="B255" s="32">
        <v>102068</v>
      </c>
      <c r="C255" s="31">
        <v>308</v>
      </c>
      <c r="D255" s="31" t="s">
        <v>1020</v>
      </c>
      <c r="E255" s="31" t="s">
        <v>1020</v>
      </c>
      <c r="F255" s="31" t="s">
        <v>1067</v>
      </c>
      <c r="G255" s="31" t="s">
        <v>11082</v>
      </c>
      <c r="H255" s="33">
        <v>6</v>
      </c>
      <c r="I255" s="34">
        <f t="shared" ca="1" si="6"/>
        <v>0</v>
      </c>
      <c r="J255" s="34">
        <f t="shared" ca="1" si="7"/>
        <v>0</v>
      </c>
    </row>
    <row r="256" spans="1:10" x14ac:dyDescent="0.25">
      <c r="A256" s="31" t="s">
        <v>1070</v>
      </c>
      <c r="B256" s="32">
        <v>102069</v>
      </c>
      <c r="C256" s="31">
        <v>308</v>
      </c>
      <c r="D256" s="31" t="s">
        <v>1020</v>
      </c>
      <c r="E256" s="31" t="s">
        <v>11</v>
      </c>
      <c r="F256" s="31" t="s">
        <v>1071</v>
      </c>
      <c r="G256" s="31" t="s">
        <v>11082</v>
      </c>
      <c r="H256" s="33">
        <v>11</v>
      </c>
      <c r="I256" s="34">
        <f t="shared" ca="1" si="6"/>
        <v>0</v>
      </c>
      <c r="J256" s="34">
        <f t="shared" ca="1" si="7"/>
        <v>0</v>
      </c>
    </row>
    <row r="257" spans="1:10" x14ac:dyDescent="0.25">
      <c r="A257" s="31" t="s">
        <v>1072</v>
      </c>
      <c r="B257" s="32">
        <v>102070</v>
      </c>
      <c r="C257" s="31">
        <v>308</v>
      </c>
      <c r="D257" s="31" t="s">
        <v>1020</v>
      </c>
      <c r="E257" s="31" t="s">
        <v>1020</v>
      </c>
      <c r="F257" s="31" t="s">
        <v>1073</v>
      </c>
      <c r="G257" s="31" t="s">
        <v>11082</v>
      </c>
      <c r="H257" s="33">
        <v>4</v>
      </c>
      <c r="I257" s="34" t="str">
        <f t="shared" ca="1" si="6"/>
        <v>SUPP</v>
      </c>
      <c r="J257" s="34" t="str">
        <f t="shared" ca="1" si="7"/>
        <v>SUPP</v>
      </c>
    </row>
    <row r="258" spans="1:10" x14ac:dyDescent="0.25">
      <c r="A258" s="31" t="s">
        <v>1094</v>
      </c>
      <c r="B258" s="32">
        <v>102153</v>
      </c>
      <c r="C258" s="31">
        <v>309</v>
      </c>
      <c r="D258" s="31" t="s">
        <v>11185</v>
      </c>
      <c r="E258" s="31" t="s">
        <v>11</v>
      </c>
      <c r="F258" s="31" t="s">
        <v>1095</v>
      </c>
      <c r="G258" s="31" t="s">
        <v>11081</v>
      </c>
      <c r="H258" s="33">
        <v>217</v>
      </c>
      <c r="I258" s="34">
        <f t="shared" ca="1" si="6"/>
        <v>0.71</v>
      </c>
      <c r="J258" s="34">
        <f t="shared" ca="1" si="7"/>
        <v>0.23</v>
      </c>
    </row>
    <row r="259" spans="1:10" x14ac:dyDescent="0.25">
      <c r="A259" s="31" t="s">
        <v>1092</v>
      </c>
      <c r="B259" s="32">
        <v>102154</v>
      </c>
      <c r="C259" s="31">
        <v>309</v>
      </c>
      <c r="D259" s="31" t="s">
        <v>11185</v>
      </c>
      <c r="E259" s="31" t="s">
        <v>11</v>
      </c>
      <c r="F259" s="31" t="s">
        <v>1093</v>
      </c>
      <c r="G259" s="31" t="s">
        <v>11081</v>
      </c>
      <c r="H259" s="33">
        <v>240</v>
      </c>
      <c r="I259" s="34">
        <f t="shared" ca="1" si="6"/>
        <v>0.69</v>
      </c>
      <c r="J259" s="34">
        <f t="shared" ca="1" si="7"/>
        <v>0.28000000000000003</v>
      </c>
    </row>
    <row r="260" spans="1:10" x14ac:dyDescent="0.25">
      <c r="A260" s="31" t="s">
        <v>1098</v>
      </c>
      <c r="B260" s="32">
        <v>102155</v>
      </c>
      <c r="C260" s="31">
        <v>309</v>
      </c>
      <c r="D260" s="31" t="s">
        <v>11185</v>
      </c>
      <c r="E260" s="31" t="s">
        <v>11</v>
      </c>
      <c r="F260" s="31" t="s">
        <v>1099</v>
      </c>
      <c r="G260" s="31" t="s">
        <v>11081</v>
      </c>
      <c r="H260" s="33">
        <v>207</v>
      </c>
      <c r="I260" s="34">
        <f t="shared" ca="1" si="6"/>
        <v>0.55000000000000004</v>
      </c>
      <c r="J260" s="34">
        <f t="shared" ca="1" si="7"/>
        <v>7.0000000000000007E-2</v>
      </c>
    </row>
    <row r="261" spans="1:10" x14ac:dyDescent="0.25">
      <c r="A261" s="31" t="s">
        <v>1080</v>
      </c>
      <c r="B261" s="32">
        <v>102156</v>
      </c>
      <c r="C261" s="31">
        <v>309</v>
      </c>
      <c r="D261" s="31" t="s">
        <v>11185</v>
      </c>
      <c r="E261" s="31" t="s">
        <v>11</v>
      </c>
      <c r="F261" s="31" t="s">
        <v>1081</v>
      </c>
      <c r="G261" s="31" t="s">
        <v>11207</v>
      </c>
      <c r="H261" s="33">
        <v>246</v>
      </c>
      <c r="I261" s="34">
        <f t="shared" ca="1" si="6"/>
        <v>0.82</v>
      </c>
      <c r="J261" s="34">
        <f t="shared" ca="1" si="7"/>
        <v>0.59</v>
      </c>
    </row>
    <row r="262" spans="1:10" x14ac:dyDescent="0.25">
      <c r="A262" s="31" t="s">
        <v>1082</v>
      </c>
      <c r="B262" s="32">
        <v>102157</v>
      </c>
      <c r="C262" s="31">
        <v>309</v>
      </c>
      <c r="D262" s="31" t="s">
        <v>11185</v>
      </c>
      <c r="E262" s="31" t="s">
        <v>11</v>
      </c>
      <c r="F262" s="31" t="s">
        <v>1083</v>
      </c>
      <c r="G262" s="31" t="s">
        <v>11081</v>
      </c>
      <c r="H262" s="33">
        <v>258</v>
      </c>
      <c r="I262" s="34">
        <f t="shared" ca="1" si="6"/>
        <v>0.67</v>
      </c>
      <c r="J262" s="34">
        <f t="shared" ca="1" si="7"/>
        <v>0.23</v>
      </c>
    </row>
    <row r="263" spans="1:10" x14ac:dyDescent="0.25">
      <c r="A263" s="31" t="s">
        <v>1078</v>
      </c>
      <c r="B263" s="32">
        <v>102162</v>
      </c>
      <c r="C263" s="31">
        <v>309</v>
      </c>
      <c r="D263" s="31" t="s">
        <v>11185</v>
      </c>
      <c r="E263" s="31" t="s">
        <v>11</v>
      </c>
      <c r="F263" s="31" t="s">
        <v>1079</v>
      </c>
      <c r="G263" s="31" t="s">
        <v>11203</v>
      </c>
      <c r="H263" s="33">
        <v>82</v>
      </c>
      <c r="I263" s="34">
        <f t="shared" ca="1" si="6"/>
        <v>0</v>
      </c>
      <c r="J263" s="34">
        <f t="shared" ca="1" si="7"/>
        <v>0</v>
      </c>
    </row>
    <row r="264" spans="1:10" x14ac:dyDescent="0.25">
      <c r="A264" s="31" t="s">
        <v>1090</v>
      </c>
      <c r="B264" s="32">
        <v>102163</v>
      </c>
      <c r="C264" s="31">
        <v>309</v>
      </c>
      <c r="D264" s="31" t="s">
        <v>11185</v>
      </c>
      <c r="E264" s="31" t="s">
        <v>11</v>
      </c>
      <c r="F264" s="31" t="s">
        <v>1091</v>
      </c>
      <c r="G264" s="31" t="s">
        <v>11203</v>
      </c>
      <c r="H264" s="33">
        <v>141</v>
      </c>
      <c r="I264" s="34">
        <f t="shared" ref="I264:I327" ca="1" si="8">IF(VLOOKUP($B264,INDIRECT($N$6),8,0)="NULL","",VLOOKUP($B264,INDIRECT($N$6),8,0))</f>
        <v>0</v>
      </c>
      <c r="J264" s="34">
        <f t="shared" ref="J264:J327" ca="1" si="9">IF(VLOOKUP($B264,INDIRECT($N$6),9,0)="NULL","",VLOOKUP($B264,INDIRECT($N$6),9,0))</f>
        <v>0</v>
      </c>
    </row>
    <row r="265" spans="1:10" x14ac:dyDescent="0.25">
      <c r="A265" s="31" t="s">
        <v>115</v>
      </c>
      <c r="B265" s="32">
        <v>102171</v>
      </c>
      <c r="C265" s="31">
        <v>204</v>
      </c>
      <c r="D265" s="31" t="s">
        <v>135</v>
      </c>
      <c r="E265" s="31" t="s">
        <v>11</v>
      </c>
      <c r="F265" s="31" t="s">
        <v>116</v>
      </c>
      <c r="G265" s="31" t="s">
        <v>11203</v>
      </c>
      <c r="H265" s="33">
        <v>36</v>
      </c>
      <c r="I265" s="34">
        <f t="shared" ca="1" si="8"/>
        <v>0.53</v>
      </c>
      <c r="J265" s="34">
        <f t="shared" ca="1" si="9"/>
        <v>0</v>
      </c>
    </row>
    <row r="266" spans="1:10" x14ac:dyDescent="0.25">
      <c r="A266" s="31" t="s">
        <v>1108</v>
      </c>
      <c r="B266" s="32">
        <v>102175</v>
      </c>
      <c r="C266" s="31">
        <v>309</v>
      </c>
      <c r="D266" s="31" t="s">
        <v>11185</v>
      </c>
      <c r="E266" s="31" t="s">
        <v>11</v>
      </c>
      <c r="F266" s="31" t="s">
        <v>1109</v>
      </c>
      <c r="G266" s="31" t="s">
        <v>11082</v>
      </c>
      <c r="H266" s="33">
        <v>9</v>
      </c>
      <c r="I266" s="34">
        <f t="shared" ca="1" si="8"/>
        <v>0.11</v>
      </c>
      <c r="J266" s="34">
        <f t="shared" ca="1" si="9"/>
        <v>0</v>
      </c>
    </row>
    <row r="267" spans="1:10" x14ac:dyDescent="0.25">
      <c r="A267" s="31" t="s">
        <v>1112</v>
      </c>
      <c r="B267" s="32">
        <v>102176</v>
      </c>
      <c r="C267" s="31">
        <v>309</v>
      </c>
      <c r="D267" s="31" t="s">
        <v>11185</v>
      </c>
      <c r="E267" s="31" t="s">
        <v>11</v>
      </c>
      <c r="F267" s="31" t="s">
        <v>1099</v>
      </c>
      <c r="G267" s="31" t="s">
        <v>11082</v>
      </c>
      <c r="H267" s="33">
        <v>11</v>
      </c>
      <c r="I267" s="34">
        <f t="shared" ca="1" si="8"/>
        <v>0</v>
      </c>
      <c r="J267" s="34">
        <f t="shared" ca="1" si="9"/>
        <v>0</v>
      </c>
    </row>
    <row r="268" spans="1:10" x14ac:dyDescent="0.25">
      <c r="A268" s="31" t="s">
        <v>601</v>
      </c>
      <c r="B268" s="32">
        <v>102178</v>
      </c>
      <c r="C268" s="31">
        <v>309</v>
      </c>
      <c r="D268" s="31" t="s">
        <v>11185</v>
      </c>
      <c r="E268" s="31" t="s">
        <v>11</v>
      </c>
      <c r="F268" s="31" t="s">
        <v>1107</v>
      </c>
      <c r="G268" s="31" t="s">
        <v>11082</v>
      </c>
      <c r="H268" s="33">
        <v>26</v>
      </c>
      <c r="I268" s="34">
        <f t="shared" ca="1" si="8"/>
        <v>0</v>
      </c>
      <c r="J268" s="34">
        <f t="shared" ca="1" si="9"/>
        <v>0</v>
      </c>
    </row>
    <row r="269" spans="1:10" x14ac:dyDescent="0.25">
      <c r="A269" s="31" t="s">
        <v>1146</v>
      </c>
      <c r="B269" s="32">
        <v>102239</v>
      </c>
      <c r="C269" s="31">
        <v>310</v>
      </c>
      <c r="D269" s="31" t="s">
        <v>763</v>
      </c>
      <c r="E269" s="31" t="s">
        <v>763</v>
      </c>
      <c r="F269" s="31" t="s">
        <v>1147</v>
      </c>
      <c r="G269" s="31" t="s">
        <v>11081</v>
      </c>
      <c r="H269" s="33">
        <v>259</v>
      </c>
      <c r="I269" s="34">
        <f t="shared" ca="1" si="8"/>
        <v>0.7</v>
      </c>
      <c r="J269" s="34">
        <f t="shared" ca="1" si="9"/>
        <v>0.46</v>
      </c>
    </row>
    <row r="270" spans="1:10" x14ac:dyDescent="0.25">
      <c r="A270" s="31" t="s">
        <v>1142</v>
      </c>
      <c r="B270" s="32">
        <v>102243</v>
      </c>
      <c r="C270" s="31">
        <v>310</v>
      </c>
      <c r="D270" s="31" t="s">
        <v>763</v>
      </c>
      <c r="E270" s="31" t="s">
        <v>763</v>
      </c>
      <c r="F270" s="31" t="s">
        <v>1143</v>
      </c>
      <c r="G270" s="31" t="s">
        <v>11204</v>
      </c>
      <c r="H270" s="33">
        <v>148</v>
      </c>
      <c r="I270" s="34">
        <f t="shared" ca="1" si="8"/>
        <v>0.86</v>
      </c>
      <c r="J270" s="34">
        <f t="shared" ca="1" si="9"/>
        <v>0.62</v>
      </c>
    </row>
    <row r="271" spans="1:10" ht="23.25" x14ac:dyDescent="0.25">
      <c r="A271" s="31" t="s">
        <v>1120</v>
      </c>
      <c r="B271" s="32">
        <v>102245</v>
      </c>
      <c r="C271" s="31">
        <v>310</v>
      </c>
      <c r="D271" s="31" t="s">
        <v>763</v>
      </c>
      <c r="E271" s="31" t="s">
        <v>1121</v>
      </c>
      <c r="F271" s="31" t="s">
        <v>1122</v>
      </c>
      <c r="G271" s="31" t="s">
        <v>11203</v>
      </c>
      <c r="H271" s="33">
        <v>153</v>
      </c>
      <c r="I271" s="34">
        <f t="shared" ca="1" si="8"/>
        <v>0</v>
      </c>
      <c r="J271" s="34">
        <f t="shared" ca="1" si="9"/>
        <v>0</v>
      </c>
    </row>
    <row r="272" spans="1:10" x14ac:dyDescent="0.25">
      <c r="A272" s="31" t="s">
        <v>1125</v>
      </c>
      <c r="B272" s="32">
        <v>102247</v>
      </c>
      <c r="C272" s="31">
        <v>310</v>
      </c>
      <c r="D272" s="31" t="s">
        <v>763</v>
      </c>
      <c r="E272" s="31" t="s">
        <v>763</v>
      </c>
      <c r="F272" s="31" t="s">
        <v>1126</v>
      </c>
      <c r="G272" s="31" t="s">
        <v>11203</v>
      </c>
      <c r="H272" s="33">
        <v>106</v>
      </c>
      <c r="I272" s="34">
        <f t="shared" ca="1" si="8"/>
        <v>0</v>
      </c>
      <c r="J272" s="34">
        <f t="shared" ca="1" si="9"/>
        <v>0</v>
      </c>
    </row>
    <row r="273" spans="1:10" x14ac:dyDescent="0.25">
      <c r="A273" s="31" t="s">
        <v>9361</v>
      </c>
      <c r="B273" s="32">
        <v>102256</v>
      </c>
      <c r="C273" s="31">
        <v>919</v>
      </c>
      <c r="D273" s="31" t="s">
        <v>11156</v>
      </c>
      <c r="E273" s="31" t="s">
        <v>9256</v>
      </c>
      <c r="F273" s="31" t="s">
        <v>9362</v>
      </c>
      <c r="G273" s="31" t="s">
        <v>11203</v>
      </c>
      <c r="H273" s="33">
        <v>22</v>
      </c>
      <c r="I273" s="34">
        <f t="shared" ca="1" si="8"/>
        <v>0</v>
      </c>
      <c r="J273" s="34">
        <f t="shared" ca="1" si="9"/>
        <v>0</v>
      </c>
    </row>
    <row r="274" spans="1:10" x14ac:dyDescent="0.25">
      <c r="A274" s="31" t="s">
        <v>1129</v>
      </c>
      <c r="B274" s="32">
        <v>102257</v>
      </c>
      <c r="C274" s="31">
        <v>310</v>
      </c>
      <c r="D274" s="31" t="s">
        <v>763</v>
      </c>
      <c r="E274" s="31" t="s">
        <v>655</v>
      </c>
      <c r="F274" s="31" t="s">
        <v>1130</v>
      </c>
      <c r="G274" s="31" t="s">
        <v>11203</v>
      </c>
      <c r="H274" s="33">
        <v>104</v>
      </c>
      <c r="I274" s="34">
        <f t="shared" ca="1" si="8"/>
        <v>0</v>
      </c>
      <c r="J274" s="34">
        <f t="shared" ca="1" si="9"/>
        <v>0</v>
      </c>
    </row>
    <row r="275" spans="1:10" x14ac:dyDescent="0.25">
      <c r="A275" s="31" t="s">
        <v>1150</v>
      </c>
      <c r="B275" s="32">
        <v>102260</v>
      </c>
      <c r="C275" s="31">
        <v>310</v>
      </c>
      <c r="D275" s="31" t="s">
        <v>763</v>
      </c>
      <c r="E275" s="31" t="s">
        <v>763</v>
      </c>
      <c r="F275" s="31" t="s">
        <v>1151</v>
      </c>
      <c r="G275" s="31" t="s">
        <v>11082</v>
      </c>
      <c r="H275" s="33">
        <v>31</v>
      </c>
      <c r="I275" s="34">
        <f t="shared" ca="1" si="8"/>
        <v>0</v>
      </c>
      <c r="J275" s="34">
        <f t="shared" ca="1" si="9"/>
        <v>0</v>
      </c>
    </row>
    <row r="276" spans="1:10" x14ac:dyDescent="0.25">
      <c r="A276" s="31" t="s">
        <v>1195</v>
      </c>
      <c r="B276" s="32">
        <v>102341</v>
      </c>
      <c r="C276" s="31">
        <v>311</v>
      </c>
      <c r="D276" s="31" t="s">
        <v>11186</v>
      </c>
      <c r="E276" s="31" t="s">
        <v>1153</v>
      </c>
      <c r="F276" s="31" t="s">
        <v>1196</v>
      </c>
      <c r="G276" s="31" t="s">
        <v>11207</v>
      </c>
      <c r="H276" s="33">
        <v>189</v>
      </c>
      <c r="I276" s="34">
        <f t="shared" ca="1" si="8"/>
        <v>0.57999999999999996</v>
      </c>
      <c r="J276" s="34">
        <f t="shared" ca="1" si="9"/>
        <v>0.18</v>
      </c>
    </row>
    <row r="277" spans="1:10" ht="23.25" x14ac:dyDescent="0.25">
      <c r="A277" s="31" t="s">
        <v>1164</v>
      </c>
      <c r="B277" s="32">
        <v>102342</v>
      </c>
      <c r="C277" s="31">
        <v>311</v>
      </c>
      <c r="D277" s="31" t="s">
        <v>11186</v>
      </c>
      <c r="E277" s="31" t="s">
        <v>1160</v>
      </c>
      <c r="F277" s="31" t="s">
        <v>1165</v>
      </c>
      <c r="G277" s="31" t="s">
        <v>11207</v>
      </c>
      <c r="H277" s="33">
        <v>190</v>
      </c>
      <c r="I277" s="34">
        <f t="shared" ca="1" si="8"/>
        <v>0.56999999999999995</v>
      </c>
      <c r="J277" s="34">
        <f t="shared" ca="1" si="9"/>
        <v>0.22</v>
      </c>
    </row>
    <row r="278" spans="1:10" x14ac:dyDescent="0.25">
      <c r="A278" s="31" t="s">
        <v>1189</v>
      </c>
      <c r="B278" s="32">
        <v>102343</v>
      </c>
      <c r="C278" s="31">
        <v>311</v>
      </c>
      <c r="D278" s="31" t="s">
        <v>11186</v>
      </c>
      <c r="E278" s="31" t="s">
        <v>608</v>
      </c>
      <c r="F278" s="31" t="s">
        <v>1190</v>
      </c>
      <c r="G278" s="31" t="s">
        <v>11207</v>
      </c>
      <c r="H278" s="33">
        <v>117</v>
      </c>
      <c r="I278" s="34">
        <f t="shared" ca="1" si="8"/>
        <v>0.55000000000000004</v>
      </c>
      <c r="J278" s="34">
        <f t="shared" ca="1" si="9"/>
        <v>0.19</v>
      </c>
    </row>
    <row r="279" spans="1:10" x14ac:dyDescent="0.25">
      <c r="A279" s="31" t="s">
        <v>1177</v>
      </c>
      <c r="B279" s="32">
        <v>102344</v>
      </c>
      <c r="C279" s="31">
        <v>311</v>
      </c>
      <c r="D279" s="31" t="s">
        <v>11186</v>
      </c>
      <c r="E279" s="31" t="s">
        <v>1167</v>
      </c>
      <c r="F279" s="31" t="s">
        <v>1178</v>
      </c>
      <c r="G279" s="31" t="s">
        <v>11081</v>
      </c>
      <c r="H279" s="33">
        <v>168</v>
      </c>
      <c r="I279" s="34">
        <f t="shared" ca="1" si="8"/>
        <v>0.64</v>
      </c>
      <c r="J279" s="34">
        <f t="shared" ca="1" si="9"/>
        <v>0.15</v>
      </c>
    </row>
    <row r="280" spans="1:10" x14ac:dyDescent="0.25">
      <c r="A280" s="31" t="s">
        <v>1183</v>
      </c>
      <c r="B280" s="32">
        <v>102345</v>
      </c>
      <c r="C280" s="31">
        <v>311</v>
      </c>
      <c r="D280" s="31" t="s">
        <v>11186</v>
      </c>
      <c r="E280" s="31" t="s">
        <v>608</v>
      </c>
      <c r="F280" s="31" t="s">
        <v>1184</v>
      </c>
      <c r="G280" s="31" t="s">
        <v>11207</v>
      </c>
      <c r="H280" s="33">
        <v>170</v>
      </c>
      <c r="I280" s="34">
        <f t="shared" ca="1" si="8"/>
        <v>0.62</v>
      </c>
      <c r="J280" s="34">
        <f t="shared" ca="1" si="9"/>
        <v>0.19</v>
      </c>
    </row>
    <row r="281" spans="1:10" x14ac:dyDescent="0.25">
      <c r="A281" s="31" t="s">
        <v>1185</v>
      </c>
      <c r="B281" s="32">
        <v>102358</v>
      </c>
      <c r="C281" s="31">
        <v>311</v>
      </c>
      <c r="D281" s="31" t="s">
        <v>11186</v>
      </c>
      <c r="E281" s="31" t="s">
        <v>1153</v>
      </c>
      <c r="F281" s="31" t="s">
        <v>1186</v>
      </c>
      <c r="G281" s="31" t="s">
        <v>11203</v>
      </c>
      <c r="H281" s="33">
        <v>8</v>
      </c>
      <c r="I281" s="34">
        <f t="shared" ca="1" si="8"/>
        <v>1</v>
      </c>
      <c r="J281" s="34">
        <f t="shared" ca="1" si="9"/>
        <v>0.63</v>
      </c>
    </row>
    <row r="282" spans="1:10" x14ac:dyDescent="0.25">
      <c r="A282" s="31" t="s">
        <v>1181</v>
      </c>
      <c r="B282" s="32">
        <v>102360</v>
      </c>
      <c r="C282" s="31">
        <v>311</v>
      </c>
      <c r="D282" s="31" t="s">
        <v>11186</v>
      </c>
      <c r="E282" s="31" t="s">
        <v>608</v>
      </c>
      <c r="F282" s="31" t="s">
        <v>1182</v>
      </c>
      <c r="G282" s="31" t="s">
        <v>11203</v>
      </c>
      <c r="H282" s="33">
        <v>10</v>
      </c>
      <c r="I282" s="34">
        <f t="shared" ca="1" si="8"/>
        <v>0.9</v>
      </c>
      <c r="J282" s="34">
        <f t="shared" ca="1" si="9"/>
        <v>0.7</v>
      </c>
    </row>
    <row r="283" spans="1:10" x14ac:dyDescent="0.25">
      <c r="A283" s="31" t="s">
        <v>1197</v>
      </c>
      <c r="B283" s="32">
        <v>102362</v>
      </c>
      <c r="C283" s="31">
        <v>311</v>
      </c>
      <c r="D283" s="31" t="s">
        <v>11186</v>
      </c>
      <c r="E283" s="31" t="s">
        <v>1167</v>
      </c>
      <c r="F283" s="31" t="s">
        <v>1198</v>
      </c>
      <c r="G283" s="31" t="s">
        <v>11208</v>
      </c>
      <c r="H283" s="33">
        <v>11</v>
      </c>
      <c r="I283" s="34">
        <f t="shared" ca="1" si="8"/>
        <v>0</v>
      </c>
      <c r="J283" s="34">
        <f t="shared" ca="1" si="9"/>
        <v>0</v>
      </c>
    </row>
    <row r="284" spans="1:10" x14ac:dyDescent="0.25">
      <c r="A284" s="31" t="s">
        <v>1199</v>
      </c>
      <c r="B284" s="32">
        <v>102363</v>
      </c>
      <c r="C284" s="31">
        <v>311</v>
      </c>
      <c r="D284" s="31" t="s">
        <v>11186</v>
      </c>
      <c r="E284" s="31" t="s">
        <v>608</v>
      </c>
      <c r="F284" s="31" t="s">
        <v>1200</v>
      </c>
      <c r="G284" s="31" t="s">
        <v>11082</v>
      </c>
      <c r="H284" s="33">
        <v>8</v>
      </c>
      <c r="I284" s="34">
        <f t="shared" ca="1" si="8"/>
        <v>0</v>
      </c>
      <c r="J284" s="34">
        <f t="shared" ca="1" si="9"/>
        <v>0</v>
      </c>
    </row>
    <row r="285" spans="1:10" x14ac:dyDescent="0.25">
      <c r="A285" s="31" t="s">
        <v>1201</v>
      </c>
      <c r="B285" s="32">
        <v>102364</v>
      </c>
      <c r="C285" s="31">
        <v>311</v>
      </c>
      <c r="D285" s="31" t="s">
        <v>11186</v>
      </c>
      <c r="E285" s="31" t="s">
        <v>608</v>
      </c>
      <c r="F285" s="31" t="s">
        <v>1202</v>
      </c>
      <c r="G285" s="31" t="s">
        <v>11082</v>
      </c>
      <c r="H285" s="33">
        <v>6</v>
      </c>
      <c r="I285" s="34" t="str">
        <f t="shared" ca="1" si="8"/>
        <v>NE</v>
      </c>
      <c r="J285" s="34" t="str">
        <f t="shared" ca="1" si="9"/>
        <v>NE</v>
      </c>
    </row>
    <row r="286" spans="1:10" x14ac:dyDescent="0.25">
      <c r="A286" s="31" t="s">
        <v>1203</v>
      </c>
      <c r="B286" s="32">
        <v>102449</v>
      </c>
      <c r="C286" s="31">
        <v>312</v>
      </c>
      <c r="D286" s="31" t="s">
        <v>1245</v>
      </c>
      <c r="E286" s="31" t="s">
        <v>1204</v>
      </c>
      <c r="F286" s="31" t="s">
        <v>1205</v>
      </c>
      <c r="G286" s="31" t="s">
        <v>11207</v>
      </c>
      <c r="H286" s="33">
        <v>111</v>
      </c>
      <c r="I286" s="34">
        <f t="shared" ca="1" si="8"/>
        <v>0.59</v>
      </c>
      <c r="J286" s="34">
        <f t="shared" ca="1" si="9"/>
        <v>0.14000000000000001</v>
      </c>
    </row>
    <row r="287" spans="1:10" x14ac:dyDescent="0.25">
      <c r="A287" s="31" t="s">
        <v>1223</v>
      </c>
      <c r="B287" s="32">
        <v>102451</v>
      </c>
      <c r="C287" s="31">
        <v>312</v>
      </c>
      <c r="D287" s="31" t="s">
        <v>1245</v>
      </c>
      <c r="E287" s="31" t="s">
        <v>1207</v>
      </c>
      <c r="F287" s="31" t="s">
        <v>1224</v>
      </c>
      <c r="G287" s="31" t="s">
        <v>11207</v>
      </c>
      <c r="H287" s="33">
        <v>201</v>
      </c>
      <c r="I287" s="34">
        <f t="shared" ca="1" si="8"/>
        <v>0.45</v>
      </c>
      <c r="J287" s="34">
        <f t="shared" ca="1" si="9"/>
        <v>0.19</v>
      </c>
    </row>
    <row r="288" spans="1:10" x14ac:dyDescent="0.25">
      <c r="A288" s="31" t="s">
        <v>1230</v>
      </c>
      <c r="B288" s="32">
        <v>102452</v>
      </c>
      <c r="C288" s="31">
        <v>312</v>
      </c>
      <c r="D288" s="31" t="s">
        <v>1245</v>
      </c>
      <c r="E288" s="31" t="s">
        <v>1231</v>
      </c>
      <c r="F288" s="31" t="s">
        <v>1232</v>
      </c>
      <c r="G288" s="31" t="s">
        <v>11203</v>
      </c>
      <c r="H288" s="33">
        <v>66</v>
      </c>
      <c r="I288" s="34">
        <f t="shared" ca="1" si="8"/>
        <v>0.92</v>
      </c>
      <c r="J288" s="34">
        <f t="shared" ca="1" si="9"/>
        <v>0</v>
      </c>
    </row>
    <row r="289" spans="1:10" x14ac:dyDescent="0.25">
      <c r="A289" s="31" t="s">
        <v>1242</v>
      </c>
      <c r="B289" s="32">
        <v>102453</v>
      </c>
      <c r="C289" s="31">
        <v>312</v>
      </c>
      <c r="D289" s="31" t="s">
        <v>1245</v>
      </c>
      <c r="E289" s="31" t="s">
        <v>1231</v>
      </c>
      <c r="F289" s="31" t="s">
        <v>1243</v>
      </c>
      <c r="G289" s="31" t="s">
        <v>11203</v>
      </c>
      <c r="H289" s="33">
        <v>104</v>
      </c>
      <c r="I289" s="34">
        <f t="shared" ca="1" si="8"/>
        <v>0</v>
      </c>
      <c r="J289" s="34">
        <f t="shared" ca="1" si="9"/>
        <v>0</v>
      </c>
    </row>
    <row r="290" spans="1:10" ht="23.25" x14ac:dyDescent="0.25">
      <c r="A290" s="31" t="s">
        <v>1253</v>
      </c>
      <c r="B290" s="32">
        <v>102461</v>
      </c>
      <c r="C290" s="31">
        <v>312</v>
      </c>
      <c r="D290" s="31" t="s">
        <v>1245</v>
      </c>
      <c r="E290" s="31" t="s">
        <v>1254</v>
      </c>
      <c r="F290" s="31" t="s">
        <v>1255</v>
      </c>
      <c r="G290" s="31" t="s">
        <v>11208</v>
      </c>
      <c r="H290" s="33">
        <v>14</v>
      </c>
      <c r="I290" s="34">
        <f t="shared" ca="1" si="8"/>
        <v>0</v>
      </c>
      <c r="J290" s="34">
        <f t="shared" ca="1" si="9"/>
        <v>0</v>
      </c>
    </row>
    <row r="291" spans="1:10" x14ac:dyDescent="0.25">
      <c r="A291" s="31" t="s">
        <v>1258</v>
      </c>
      <c r="B291" s="32">
        <v>102462</v>
      </c>
      <c r="C291" s="31">
        <v>312</v>
      </c>
      <c r="D291" s="31" t="s">
        <v>1245</v>
      </c>
      <c r="E291" s="31" t="s">
        <v>1204</v>
      </c>
      <c r="F291" s="31" t="s">
        <v>1259</v>
      </c>
      <c r="G291" s="31" t="s">
        <v>11082</v>
      </c>
      <c r="H291" s="33">
        <v>34</v>
      </c>
      <c r="I291" s="34">
        <f t="shared" ca="1" si="8"/>
        <v>0</v>
      </c>
      <c r="J291" s="34">
        <f t="shared" ca="1" si="9"/>
        <v>0</v>
      </c>
    </row>
    <row r="292" spans="1:10" ht="23.25" x14ac:dyDescent="0.25">
      <c r="A292" s="31" t="s">
        <v>1262</v>
      </c>
      <c r="B292" s="32">
        <v>102464</v>
      </c>
      <c r="C292" s="31">
        <v>312</v>
      </c>
      <c r="D292" s="31" t="s">
        <v>1245</v>
      </c>
      <c r="E292" s="31" t="s">
        <v>1204</v>
      </c>
      <c r="F292" s="31" t="s">
        <v>1263</v>
      </c>
      <c r="G292" s="31" t="s">
        <v>11211</v>
      </c>
      <c r="H292" s="33">
        <v>8</v>
      </c>
      <c r="I292" s="34">
        <f t="shared" ca="1" si="8"/>
        <v>0</v>
      </c>
      <c r="J292" s="34">
        <f t="shared" ca="1" si="9"/>
        <v>0</v>
      </c>
    </row>
    <row r="293" spans="1:10" x14ac:dyDescent="0.25">
      <c r="A293" s="31" t="s">
        <v>1284</v>
      </c>
      <c r="B293" s="32">
        <v>102539</v>
      </c>
      <c r="C293" s="31">
        <v>313</v>
      </c>
      <c r="D293" s="31" t="s">
        <v>1272</v>
      </c>
      <c r="E293" s="31" t="s">
        <v>1272</v>
      </c>
      <c r="F293" s="31" t="s">
        <v>1285</v>
      </c>
      <c r="G293" s="31" t="s">
        <v>11081</v>
      </c>
      <c r="H293" s="33">
        <v>262</v>
      </c>
      <c r="I293" s="34">
        <f t="shared" ca="1" si="8"/>
        <v>0.66</v>
      </c>
      <c r="J293" s="34">
        <f t="shared" ca="1" si="9"/>
        <v>0.47</v>
      </c>
    </row>
    <row r="294" spans="1:10" x14ac:dyDescent="0.25">
      <c r="A294" s="31" t="s">
        <v>1282</v>
      </c>
      <c r="B294" s="32">
        <v>102545</v>
      </c>
      <c r="C294" s="31">
        <v>313</v>
      </c>
      <c r="D294" s="31" t="s">
        <v>1272</v>
      </c>
      <c r="E294" s="31" t="s">
        <v>1267</v>
      </c>
      <c r="F294" s="31" t="s">
        <v>1283</v>
      </c>
      <c r="G294" s="31" t="s">
        <v>11204</v>
      </c>
      <c r="H294" s="33">
        <v>180</v>
      </c>
      <c r="I294" s="34">
        <f t="shared" ca="1" si="8"/>
        <v>0.86</v>
      </c>
      <c r="J294" s="34">
        <f t="shared" ca="1" si="9"/>
        <v>0.56000000000000005</v>
      </c>
    </row>
    <row r="295" spans="1:10" x14ac:dyDescent="0.25">
      <c r="A295" s="31" t="s">
        <v>1264</v>
      </c>
      <c r="B295" s="32">
        <v>102551</v>
      </c>
      <c r="C295" s="31">
        <v>313</v>
      </c>
      <c r="D295" s="31" t="s">
        <v>1272</v>
      </c>
      <c r="E295" s="31" t="s">
        <v>11</v>
      </c>
      <c r="F295" s="31" t="s">
        <v>1265</v>
      </c>
      <c r="G295" s="31" t="s">
        <v>11203</v>
      </c>
      <c r="H295" s="33">
        <v>29</v>
      </c>
      <c r="I295" s="34">
        <f t="shared" ca="1" si="8"/>
        <v>0.76</v>
      </c>
      <c r="J295" s="34">
        <f t="shared" ca="1" si="9"/>
        <v>0</v>
      </c>
    </row>
    <row r="296" spans="1:10" x14ac:dyDescent="0.25">
      <c r="A296" s="31" t="s">
        <v>1304</v>
      </c>
      <c r="B296" s="32">
        <v>102554</v>
      </c>
      <c r="C296" s="31">
        <v>313</v>
      </c>
      <c r="D296" s="31" t="s">
        <v>1272</v>
      </c>
      <c r="E296" s="31" t="s">
        <v>1275</v>
      </c>
      <c r="F296" s="31" t="s">
        <v>1305</v>
      </c>
      <c r="G296" s="31" t="s">
        <v>11082</v>
      </c>
      <c r="H296" s="33">
        <v>20</v>
      </c>
      <c r="I296" s="34">
        <f t="shared" ca="1" si="8"/>
        <v>0</v>
      </c>
      <c r="J296" s="34">
        <f t="shared" ca="1" si="9"/>
        <v>0</v>
      </c>
    </row>
    <row r="297" spans="1:10" x14ac:dyDescent="0.25">
      <c r="A297" s="31" t="s">
        <v>464</v>
      </c>
      <c r="B297" s="32">
        <v>102555</v>
      </c>
      <c r="C297" s="31">
        <v>313</v>
      </c>
      <c r="D297" s="31" t="s">
        <v>1272</v>
      </c>
      <c r="E297" s="31" t="s">
        <v>1278</v>
      </c>
      <c r="F297" s="31" t="s">
        <v>1306</v>
      </c>
      <c r="G297" s="31" t="s">
        <v>11082</v>
      </c>
      <c r="H297" s="33">
        <v>9</v>
      </c>
      <c r="I297" s="34">
        <f t="shared" ca="1" si="8"/>
        <v>0</v>
      </c>
      <c r="J297" s="34">
        <f t="shared" ca="1" si="9"/>
        <v>0</v>
      </c>
    </row>
    <row r="298" spans="1:10" ht="23.25" x14ac:dyDescent="0.25">
      <c r="A298" s="31" t="s">
        <v>1314</v>
      </c>
      <c r="B298" s="32">
        <v>102599</v>
      </c>
      <c r="C298" s="31">
        <v>314</v>
      </c>
      <c r="D298" s="31" t="s">
        <v>1312</v>
      </c>
      <c r="E298" s="31" t="s">
        <v>1315</v>
      </c>
      <c r="F298" s="31" t="s">
        <v>1316</v>
      </c>
      <c r="G298" s="31" t="s">
        <v>11081</v>
      </c>
      <c r="H298" s="33">
        <v>142</v>
      </c>
      <c r="I298" s="34">
        <f t="shared" ca="1" si="8"/>
        <v>0.63</v>
      </c>
      <c r="J298" s="34">
        <f t="shared" ca="1" si="9"/>
        <v>0.08</v>
      </c>
    </row>
    <row r="299" spans="1:10" ht="34.5" x14ac:dyDescent="0.25">
      <c r="A299" s="31" t="s">
        <v>1333</v>
      </c>
      <c r="B299" s="32">
        <v>102611</v>
      </c>
      <c r="C299" s="31">
        <v>314</v>
      </c>
      <c r="D299" s="31" t="s">
        <v>1312</v>
      </c>
      <c r="E299" s="31" t="s">
        <v>1312</v>
      </c>
      <c r="F299" s="31" t="s">
        <v>1334</v>
      </c>
      <c r="G299" s="31" t="s">
        <v>11203</v>
      </c>
      <c r="H299" s="33">
        <v>146</v>
      </c>
      <c r="I299" s="34">
        <f t="shared" ca="1" si="8"/>
        <v>0.13</v>
      </c>
      <c r="J299" s="34">
        <f t="shared" ca="1" si="9"/>
        <v>0.13</v>
      </c>
    </row>
    <row r="300" spans="1:10" ht="34.5" x14ac:dyDescent="0.25">
      <c r="A300" s="31" t="s">
        <v>1327</v>
      </c>
      <c r="B300" s="32">
        <v>102619</v>
      </c>
      <c r="C300" s="31">
        <v>314</v>
      </c>
      <c r="D300" s="31" t="s">
        <v>1312</v>
      </c>
      <c r="E300" s="31" t="s">
        <v>1312</v>
      </c>
      <c r="F300" s="31" t="s">
        <v>1328</v>
      </c>
      <c r="G300" s="31" t="s">
        <v>11203</v>
      </c>
      <c r="H300" s="33">
        <v>114</v>
      </c>
      <c r="I300" s="34">
        <f t="shared" ca="1" si="8"/>
        <v>0</v>
      </c>
      <c r="J300" s="34">
        <f t="shared" ca="1" si="9"/>
        <v>0</v>
      </c>
    </row>
    <row r="301" spans="1:10" ht="34.5" x14ac:dyDescent="0.25">
      <c r="A301" s="31" t="s">
        <v>1311</v>
      </c>
      <c r="B301" s="32">
        <v>102620</v>
      </c>
      <c r="C301" s="31">
        <v>314</v>
      </c>
      <c r="D301" s="31" t="s">
        <v>1312</v>
      </c>
      <c r="E301" s="31" t="s">
        <v>1312</v>
      </c>
      <c r="F301" s="31" t="s">
        <v>1313</v>
      </c>
      <c r="G301" s="31" t="s">
        <v>11203</v>
      </c>
      <c r="H301" s="33">
        <v>9</v>
      </c>
      <c r="I301" s="34">
        <f t="shared" ca="1" si="8"/>
        <v>0.22</v>
      </c>
      <c r="J301" s="34">
        <f t="shared" ca="1" si="9"/>
        <v>0.22</v>
      </c>
    </row>
    <row r="302" spans="1:10" ht="34.5" x14ac:dyDescent="0.25">
      <c r="A302" s="31" t="s">
        <v>1341</v>
      </c>
      <c r="B302" s="32">
        <v>102621</v>
      </c>
      <c r="C302" s="31">
        <v>314</v>
      </c>
      <c r="D302" s="31" t="s">
        <v>1312</v>
      </c>
      <c r="E302" s="31" t="s">
        <v>1312</v>
      </c>
      <c r="F302" s="31" t="s">
        <v>1342</v>
      </c>
      <c r="G302" s="31" t="s">
        <v>11208</v>
      </c>
      <c r="H302" s="33">
        <v>10</v>
      </c>
      <c r="I302" s="34">
        <f t="shared" ca="1" si="8"/>
        <v>0</v>
      </c>
      <c r="J302" s="34">
        <f t="shared" ca="1" si="9"/>
        <v>0</v>
      </c>
    </row>
    <row r="303" spans="1:10" ht="23.25" x14ac:dyDescent="0.25">
      <c r="A303" s="31" t="s">
        <v>1345</v>
      </c>
      <c r="B303" s="32">
        <v>102622</v>
      </c>
      <c r="C303" s="31">
        <v>314</v>
      </c>
      <c r="D303" s="31" t="s">
        <v>1312</v>
      </c>
      <c r="E303" s="31" t="s">
        <v>1315</v>
      </c>
      <c r="F303" s="31" t="s">
        <v>1346</v>
      </c>
      <c r="G303" s="31" t="s">
        <v>11082</v>
      </c>
      <c r="H303" s="33">
        <v>28</v>
      </c>
      <c r="I303" s="34">
        <f t="shared" ca="1" si="8"/>
        <v>0</v>
      </c>
      <c r="J303" s="34">
        <f t="shared" ca="1" si="9"/>
        <v>0</v>
      </c>
    </row>
    <row r="304" spans="1:10" x14ac:dyDescent="0.25">
      <c r="A304" s="31" t="s">
        <v>1343</v>
      </c>
      <c r="B304" s="32">
        <v>102623</v>
      </c>
      <c r="C304" s="31">
        <v>314</v>
      </c>
      <c r="D304" s="31" t="s">
        <v>1312</v>
      </c>
      <c r="E304" s="31" t="s">
        <v>1323</v>
      </c>
      <c r="F304" s="31" t="s">
        <v>1344</v>
      </c>
      <c r="G304" s="31" t="s">
        <v>11082</v>
      </c>
      <c r="H304" s="33">
        <v>6</v>
      </c>
      <c r="I304" s="34" t="str">
        <f t="shared" ca="1" si="8"/>
        <v>NE</v>
      </c>
      <c r="J304" s="34" t="str">
        <f t="shared" ca="1" si="9"/>
        <v>NE</v>
      </c>
    </row>
    <row r="305" spans="1:10" x14ac:dyDescent="0.25">
      <c r="A305" s="31" t="s">
        <v>1357</v>
      </c>
      <c r="B305" s="32">
        <v>102673</v>
      </c>
      <c r="C305" s="31">
        <v>315</v>
      </c>
      <c r="D305" s="31" t="s">
        <v>11190</v>
      </c>
      <c r="E305" s="31" t="s">
        <v>11</v>
      </c>
      <c r="F305" s="31" t="s">
        <v>1358</v>
      </c>
      <c r="G305" s="31" t="s">
        <v>11081</v>
      </c>
      <c r="H305" s="33">
        <v>233</v>
      </c>
      <c r="I305" s="34">
        <f t="shared" ca="1" si="8"/>
        <v>0.71</v>
      </c>
      <c r="J305" s="34">
        <f t="shared" ca="1" si="9"/>
        <v>0.39</v>
      </c>
    </row>
    <row r="306" spans="1:10" x14ac:dyDescent="0.25">
      <c r="A306" s="31" t="s">
        <v>1355</v>
      </c>
      <c r="B306" s="32">
        <v>102674</v>
      </c>
      <c r="C306" s="31">
        <v>315</v>
      </c>
      <c r="D306" s="31" t="s">
        <v>11190</v>
      </c>
      <c r="E306" s="31" t="s">
        <v>11</v>
      </c>
      <c r="F306" s="31" t="s">
        <v>1356</v>
      </c>
      <c r="G306" s="31" t="s">
        <v>11081</v>
      </c>
      <c r="H306" s="33">
        <v>219</v>
      </c>
      <c r="I306" s="34">
        <f t="shared" ca="1" si="8"/>
        <v>0.57999999999999996</v>
      </c>
      <c r="J306" s="34">
        <f t="shared" ca="1" si="9"/>
        <v>0.21</v>
      </c>
    </row>
    <row r="307" spans="1:10" ht="23.25" x14ac:dyDescent="0.25">
      <c r="A307" s="31" t="s">
        <v>1359</v>
      </c>
      <c r="B307" s="32">
        <v>102679</v>
      </c>
      <c r="C307" s="31">
        <v>315</v>
      </c>
      <c r="D307" s="31" t="s">
        <v>11190</v>
      </c>
      <c r="E307" s="31" t="s">
        <v>11</v>
      </c>
      <c r="F307" s="31" t="s">
        <v>1360</v>
      </c>
      <c r="G307" s="31" t="s">
        <v>11206</v>
      </c>
      <c r="H307" s="33">
        <v>230</v>
      </c>
      <c r="I307" s="34">
        <f t="shared" ca="1" si="8"/>
        <v>0.7</v>
      </c>
      <c r="J307" s="34">
        <f t="shared" ca="1" si="9"/>
        <v>0.43</v>
      </c>
    </row>
    <row r="308" spans="1:10" x14ac:dyDescent="0.25">
      <c r="A308" s="31" t="s">
        <v>1365</v>
      </c>
      <c r="B308" s="32">
        <v>102681</v>
      </c>
      <c r="C308" s="31">
        <v>315</v>
      </c>
      <c r="D308" s="31" t="s">
        <v>11190</v>
      </c>
      <c r="E308" s="31" t="s">
        <v>11</v>
      </c>
      <c r="F308" s="31" t="s">
        <v>1366</v>
      </c>
      <c r="G308" s="31" t="s">
        <v>11204</v>
      </c>
      <c r="H308" s="33">
        <v>196</v>
      </c>
      <c r="I308" s="34">
        <f t="shared" ca="1" si="8"/>
        <v>0.72</v>
      </c>
      <c r="J308" s="34">
        <f t="shared" ca="1" si="9"/>
        <v>0.36</v>
      </c>
    </row>
    <row r="309" spans="1:10" x14ac:dyDescent="0.25">
      <c r="A309" s="31" t="s">
        <v>1363</v>
      </c>
      <c r="B309" s="32">
        <v>102683</v>
      </c>
      <c r="C309" s="31">
        <v>315</v>
      </c>
      <c r="D309" s="31" t="s">
        <v>11190</v>
      </c>
      <c r="E309" s="31" t="s">
        <v>11</v>
      </c>
      <c r="F309" s="31" t="s">
        <v>1364</v>
      </c>
      <c r="G309" s="31" t="s">
        <v>11204</v>
      </c>
      <c r="H309" s="33">
        <v>203</v>
      </c>
      <c r="I309" s="34">
        <f t="shared" ca="1" si="8"/>
        <v>0.87</v>
      </c>
      <c r="J309" s="34">
        <f t="shared" ca="1" si="9"/>
        <v>0.61</v>
      </c>
    </row>
    <row r="310" spans="1:10" x14ac:dyDescent="0.25">
      <c r="A310" s="31" t="s">
        <v>1353</v>
      </c>
      <c r="B310" s="32">
        <v>102684</v>
      </c>
      <c r="C310" s="31">
        <v>315</v>
      </c>
      <c r="D310" s="31" t="s">
        <v>11190</v>
      </c>
      <c r="E310" s="31" t="s">
        <v>11</v>
      </c>
      <c r="F310" s="31" t="s">
        <v>1354</v>
      </c>
      <c r="G310" s="31" t="s">
        <v>11203</v>
      </c>
      <c r="H310" s="33">
        <v>154</v>
      </c>
      <c r="I310" s="34">
        <f t="shared" ca="1" si="8"/>
        <v>0</v>
      </c>
      <c r="J310" s="34">
        <f t="shared" ca="1" si="9"/>
        <v>0</v>
      </c>
    </row>
    <row r="311" spans="1:10" x14ac:dyDescent="0.25">
      <c r="A311" s="31" t="s">
        <v>1367</v>
      </c>
      <c r="B311" s="32">
        <v>102692</v>
      </c>
      <c r="C311" s="31">
        <v>315</v>
      </c>
      <c r="D311" s="31" t="s">
        <v>11190</v>
      </c>
      <c r="E311" s="31" t="s">
        <v>11</v>
      </c>
      <c r="F311" s="31" t="s">
        <v>1368</v>
      </c>
      <c r="G311" s="31" t="s">
        <v>11203</v>
      </c>
      <c r="H311" s="33">
        <v>104</v>
      </c>
      <c r="I311" s="34">
        <f t="shared" ca="1" si="8"/>
        <v>0</v>
      </c>
      <c r="J311" s="34">
        <f t="shared" ca="1" si="9"/>
        <v>0</v>
      </c>
    </row>
    <row r="312" spans="1:10" x14ac:dyDescent="0.25">
      <c r="A312" s="31" t="s">
        <v>1369</v>
      </c>
      <c r="B312" s="32">
        <v>102694</v>
      </c>
      <c r="C312" s="31">
        <v>315</v>
      </c>
      <c r="D312" s="31" t="s">
        <v>11190</v>
      </c>
      <c r="E312" s="31" t="s">
        <v>11</v>
      </c>
      <c r="F312" s="31" t="s">
        <v>1370</v>
      </c>
      <c r="G312" s="31" t="s">
        <v>11118</v>
      </c>
      <c r="H312" s="33">
        <v>19</v>
      </c>
      <c r="I312" s="34">
        <f t="shared" ca="1" si="8"/>
        <v>0.05</v>
      </c>
      <c r="J312" s="34">
        <f t="shared" ca="1" si="9"/>
        <v>0</v>
      </c>
    </row>
    <row r="313" spans="1:10" x14ac:dyDescent="0.25">
      <c r="A313" s="31" t="s">
        <v>1373</v>
      </c>
      <c r="B313" s="32">
        <v>102697</v>
      </c>
      <c r="C313" s="31">
        <v>315</v>
      </c>
      <c r="D313" s="31" t="s">
        <v>11190</v>
      </c>
      <c r="E313" s="31" t="s">
        <v>1348</v>
      </c>
      <c r="F313" s="31" t="s">
        <v>1374</v>
      </c>
      <c r="G313" s="31" t="s">
        <v>11082</v>
      </c>
      <c r="H313" s="33">
        <v>12</v>
      </c>
      <c r="I313" s="34">
        <f t="shared" ca="1" si="8"/>
        <v>0</v>
      </c>
      <c r="J313" s="34">
        <f t="shared" ca="1" si="9"/>
        <v>0</v>
      </c>
    </row>
    <row r="314" spans="1:10" x14ac:dyDescent="0.25">
      <c r="A314" s="31" t="s">
        <v>1375</v>
      </c>
      <c r="B314" s="32">
        <v>102698</v>
      </c>
      <c r="C314" s="31">
        <v>315</v>
      </c>
      <c r="D314" s="31" t="s">
        <v>11190</v>
      </c>
      <c r="E314" s="31" t="s">
        <v>1351</v>
      </c>
      <c r="F314" s="31" t="s">
        <v>1376</v>
      </c>
      <c r="G314" s="31" t="s">
        <v>11082</v>
      </c>
      <c r="H314" s="33">
        <v>11</v>
      </c>
      <c r="I314" s="34">
        <f t="shared" ca="1" si="8"/>
        <v>0</v>
      </c>
      <c r="J314" s="34">
        <f t="shared" ca="1" si="9"/>
        <v>0</v>
      </c>
    </row>
    <row r="315" spans="1:10" x14ac:dyDescent="0.25">
      <c r="A315" s="31" t="s">
        <v>1371</v>
      </c>
      <c r="B315" s="32">
        <v>102699</v>
      </c>
      <c r="C315" s="31">
        <v>315</v>
      </c>
      <c r="D315" s="31" t="s">
        <v>11190</v>
      </c>
      <c r="E315" s="31" t="s">
        <v>1348</v>
      </c>
      <c r="F315" s="31" t="s">
        <v>1372</v>
      </c>
      <c r="G315" s="31" t="s">
        <v>11082</v>
      </c>
      <c r="H315" s="33">
        <v>17</v>
      </c>
      <c r="I315" s="34">
        <f t="shared" ca="1" si="8"/>
        <v>0</v>
      </c>
      <c r="J315" s="34">
        <f t="shared" ca="1" si="9"/>
        <v>0</v>
      </c>
    </row>
    <row r="316" spans="1:10" x14ac:dyDescent="0.25">
      <c r="A316" s="31" t="s">
        <v>1389</v>
      </c>
      <c r="B316" s="32">
        <v>102775</v>
      </c>
      <c r="C316" s="31">
        <v>316</v>
      </c>
      <c r="D316" s="31" t="s">
        <v>11191</v>
      </c>
      <c r="E316" s="31" t="s">
        <v>11</v>
      </c>
      <c r="F316" s="31" t="s">
        <v>1390</v>
      </c>
      <c r="G316" s="31" t="s">
        <v>11081</v>
      </c>
      <c r="H316" s="33">
        <v>201</v>
      </c>
      <c r="I316" s="34">
        <f t="shared" ca="1" si="8"/>
        <v>0.63</v>
      </c>
      <c r="J316" s="34">
        <f t="shared" ca="1" si="9"/>
        <v>0.19</v>
      </c>
    </row>
    <row r="317" spans="1:10" x14ac:dyDescent="0.25">
      <c r="A317" s="31" t="s">
        <v>1398</v>
      </c>
      <c r="B317" s="32">
        <v>102776</v>
      </c>
      <c r="C317" s="31">
        <v>316</v>
      </c>
      <c r="D317" s="31" t="s">
        <v>11191</v>
      </c>
      <c r="E317" s="31" t="s">
        <v>11</v>
      </c>
      <c r="F317" s="31" t="s">
        <v>1399</v>
      </c>
      <c r="G317" s="31" t="s">
        <v>11081</v>
      </c>
      <c r="H317" s="33">
        <v>253</v>
      </c>
      <c r="I317" s="34">
        <f t="shared" ca="1" si="8"/>
        <v>0.64</v>
      </c>
      <c r="J317" s="34">
        <f t="shared" ca="1" si="9"/>
        <v>0.3</v>
      </c>
    </row>
    <row r="318" spans="1:10" x14ac:dyDescent="0.25">
      <c r="A318" s="31" t="s">
        <v>1410</v>
      </c>
      <c r="B318" s="32">
        <v>102777</v>
      </c>
      <c r="C318" s="31">
        <v>316</v>
      </c>
      <c r="D318" s="31" t="s">
        <v>11191</v>
      </c>
      <c r="E318" s="31" t="s">
        <v>11</v>
      </c>
      <c r="F318" s="31" t="s">
        <v>1411</v>
      </c>
      <c r="G318" s="31" t="s">
        <v>11081</v>
      </c>
      <c r="H318" s="33">
        <v>139</v>
      </c>
      <c r="I318" s="34">
        <f t="shared" ca="1" si="8"/>
        <v>0.55000000000000004</v>
      </c>
      <c r="J318" s="34">
        <f t="shared" ca="1" si="9"/>
        <v>0.14000000000000001</v>
      </c>
    </row>
    <row r="319" spans="1:10" x14ac:dyDescent="0.25">
      <c r="A319" s="31" t="s">
        <v>1396</v>
      </c>
      <c r="B319" s="32">
        <v>102778</v>
      </c>
      <c r="C319" s="31">
        <v>316</v>
      </c>
      <c r="D319" s="31" t="s">
        <v>11191</v>
      </c>
      <c r="E319" s="31" t="s">
        <v>11</v>
      </c>
      <c r="F319" s="31" t="s">
        <v>1397</v>
      </c>
      <c r="G319" s="31" t="s">
        <v>11081</v>
      </c>
      <c r="H319" s="33">
        <v>237</v>
      </c>
      <c r="I319" s="34">
        <f t="shared" ca="1" si="8"/>
        <v>0.56000000000000005</v>
      </c>
      <c r="J319" s="34">
        <f t="shared" ca="1" si="9"/>
        <v>0.23</v>
      </c>
    </row>
    <row r="320" spans="1:10" x14ac:dyDescent="0.25">
      <c r="A320" s="31" t="s">
        <v>1395</v>
      </c>
      <c r="B320" s="32">
        <v>102780</v>
      </c>
      <c r="C320" s="31">
        <v>316</v>
      </c>
      <c r="D320" s="31" t="s">
        <v>11191</v>
      </c>
      <c r="E320" s="31" t="s">
        <v>11</v>
      </c>
      <c r="F320" s="31" t="s">
        <v>1394</v>
      </c>
      <c r="G320" s="31" t="s">
        <v>11081</v>
      </c>
      <c r="H320" s="33">
        <v>348</v>
      </c>
      <c r="I320" s="34">
        <f t="shared" ca="1" si="8"/>
        <v>0.45</v>
      </c>
      <c r="J320" s="34">
        <f t="shared" ca="1" si="9"/>
        <v>0.32</v>
      </c>
    </row>
    <row r="321" spans="1:10" x14ac:dyDescent="0.25">
      <c r="A321" s="31" t="s">
        <v>1404</v>
      </c>
      <c r="B321" s="32">
        <v>102782</v>
      </c>
      <c r="C321" s="31">
        <v>316</v>
      </c>
      <c r="D321" s="31" t="s">
        <v>11191</v>
      </c>
      <c r="E321" s="31" t="s">
        <v>11</v>
      </c>
      <c r="F321" s="31" t="s">
        <v>1405</v>
      </c>
      <c r="G321" s="31" t="s">
        <v>11081</v>
      </c>
      <c r="H321" s="33">
        <v>267</v>
      </c>
      <c r="I321" s="34">
        <f t="shared" ca="1" si="8"/>
        <v>0.7</v>
      </c>
      <c r="J321" s="34">
        <f t="shared" ca="1" si="9"/>
        <v>0.43</v>
      </c>
    </row>
    <row r="322" spans="1:10" x14ac:dyDescent="0.25">
      <c r="A322" s="31" t="s">
        <v>1383</v>
      </c>
      <c r="B322" s="32">
        <v>102783</v>
      </c>
      <c r="C322" s="31">
        <v>316</v>
      </c>
      <c r="D322" s="31" t="s">
        <v>11191</v>
      </c>
      <c r="E322" s="31" t="s">
        <v>11</v>
      </c>
      <c r="F322" s="31" t="s">
        <v>1384</v>
      </c>
      <c r="G322" s="31" t="s">
        <v>11081</v>
      </c>
      <c r="H322" s="33">
        <v>281</v>
      </c>
      <c r="I322" s="34">
        <f t="shared" ca="1" si="8"/>
        <v>0.39</v>
      </c>
      <c r="J322" s="34">
        <f t="shared" ca="1" si="9"/>
        <v>0.08</v>
      </c>
    </row>
    <row r="323" spans="1:10" x14ac:dyDescent="0.25">
      <c r="A323" s="31" t="s">
        <v>1387</v>
      </c>
      <c r="B323" s="32">
        <v>102784</v>
      </c>
      <c r="C323" s="31">
        <v>316</v>
      </c>
      <c r="D323" s="31" t="s">
        <v>11191</v>
      </c>
      <c r="E323" s="31" t="s">
        <v>11</v>
      </c>
      <c r="F323" s="31" t="s">
        <v>1388</v>
      </c>
      <c r="G323" s="31" t="s">
        <v>11081</v>
      </c>
      <c r="H323" s="33">
        <v>160</v>
      </c>
      <c r="I323" s="34">
        <f t="shared" ca="1" si="8"/>
        <v>0.45</v>
      </c>
      <c r="J323" s="34">
        <f t="shared" ca="1" si="9"/>
        <v>0.16</v>
      </c>
    </row>
    <row r="324" spans="1:10" x14ac:dyDescent="0.25">
      <c r="A324" s="31" t="s">
        <v>1418</v>
      </c>
      <c r="B324" s="32">
        <v>102785</v>
      </c>
      <c r="C324" s="31">
        <v>316</v>
      </c>
      <c r="D324" s="31" t="s">
        <v>11191</v>
      </c>
      <c r="E324" s="31" t="s">
        <v>11</v>
      </c>
      <c r="F324" s="31" t="s">
        <v>1419</v>
      </c>
      <c r="G324" s="31" t="s">
        <v>11081</v>
      </c>
      <c r="H324" s="33">
        <v>233</v>
      </c>
      <c r="I324" s="34">
        <f t="shared" ca="1" si="8"/>
        <v>0.66</v>
      </c>
      <c r="J324" s="34">
        <f t="shared" ca="1" si="9"/>
        <v>0.39</v>
      </c>
    </row>
    <row r="325" spans="1:10" x14ac:dyDescent="0.25">
      <c r="A325" s="31" t="s">
        <v>1414</v>
      </c>
      <c r="B325" s="32">
        <v>102786</v>
      </c>
      <c r="C325" s="31">
        <v>316</v>
      </c>
      <c r="D325" s="31" t="s">
        <v>11191</v>
      </c>
      <c r="E325" s="31" t="s">
        <v>11</v>
      </c>
      <c r="F325" s="31" t="s">
        <v>1415</v>
      </c>
      <c r="G325" s="31" t="s">
        <v>11204</v>
      </c>
      <c r="H325" s="33">
        <v>186</v>
      </c>
      <c r="I325" s="34">
        <f t="shared" ca="1" si="8"/>
        <v>0.7</v>
      </c>
      <c r="J325" s="34">
        <f t="shared" ca="1" si="9"/>
        <v>0.42</v>
      </c>
    </row>
    <row r="326" spans="1:10" x14ac:dyDescent="0.25">
      <c r="A326" s="31" t="s">
        <v>1416</v>
      </c>
      <c r="B326" s="32">
        <v>102787</v>
      </c>
      <c r="C326" s="31">
        <v>316</v>
      </c>
      <c r="D326" s="31" t="s">
        <v>11191</v>
      </c>
      <c r="E326" s="31" t="s">
        <v>11</v>
      </c>
      <c r="F326" s="31" t="s">
        <v>1417</v>
      </c>
      <c r="G326" s="31" t="s">
        <v>11204</v>
      </c>
      <c r="H326" s="33">
        <v>180</v>
      </c>
      <c r="I326" s="34">
        <f t="shared" ca="1" si="8"/>
        <v>0.68</v>
      </c>
      <c r="J326" s="34">
        <f t="shared" ca="1" si="9"/>
        <v>0.22</v>
      </c>
    </row>
    <row r="327" spans="1:10" x14ac:dyDescent="0.25">
      <c r="A327" s="31" t="s">
        <v>1427</v>
      </c>
      <c r="B327" s="32">
        <v>102791</v>
      </c>
      <c r="C327" s="31">
        <v>316</v>
      </c>
      <c r="D327" s="31" t="s">
        <v>11191</v>
      </c>
      <c r="E327" s="31" t="s">
        <v>11</v>
      </c>
      <c r="F327" s="31" t="s">
        <v>1422</v>
      </c>
      <c r="G327" s="31" t="s">
        <v>11082</v>
      </c>
      <c r="H327" s="33">
        <v>9</v>
      </c>
      <c r="I327" s="34" t="str">
        <f t="shared" ca="1" si="8"/>
        <v>NE</v>
      </c>
      <c r="J327" s="34" t="str">
        <f t="shared" ca="1" si="9"/>
        <v>NE</v>
      </c>
    </row>
    <row r="328" spans="1:10" x14ac:dyDescent="0.25">
      <c r="A328" s="31" t="s">
        <v>1434</v>
      </c>
      <c r="B328" s="32">
        <v>102849</v>
      </c>
      <c r="C328" s="31">
        <v>317</v>
      </c>
      <c r="D328" s="31" t="s">
        <v>11192</v>
      </c>
      <c r="E328" s="31" t="s">
        <v>1432</v>
      </c>
      <c r="F328" s="31" t="s">
        <v>1435</v>
      </c>
      <c r="G328" s="31" t="s">
        <v>11081</v>
      </c>
      <c r="H328" s="33">
        <v>175</v>
      </c>
      <c r="I328" s="34">
        <f t="shared" ref="I328:I391" ca="1" si="10">IF(VLOOKUP($B328,INDIRECT($N$6),8,0)="NULL","",VLOOKUP($B328,INDIRECT($N$6),8,0))</f>
        <v>0.67</v>
      </c>
      <c r="J328" s="34">
        <f t="shared" ref="J328:J391" ca="1" si="11">IF(VLOOKUP($B328,INDIRECT($N$6),9,0)="NULL","",VLOOKUP($B328,INDIRECT($N$6),9,0))</f>
        <v>0.28999999999999998</v>
      </c>
    </row>
    <row r="329" spans="1:10" x14ac:dyDescent="0.25">
      <c r="A329" s="31" t="s">
        <v>1442</v>
      </c>
      <c r="B329" s="32">
        <v>102850</v>
      </c>
      <c r="C329" s="31">
        <v>317</v>
      </c>
      <c r="D329" s="31" t="s">
        <v>11192</v>
      </c>
      <c r="E329" s="31" t="s">
        <v>1432</v>
      </c>
      <c r="F329" s="31" t="s">
        <v>1443</v>
      </c>
      <c r="G329" s="31" t="s">
        <v>11081</v>
      </c>
      <c r="H329" s="33">
        <v>120</v>
      </c>
      <c r="I329" s="34">
        <f t="shared" ca="1" si="10"/>
        <v>0.98</v>
      </c>
      <c r="J329" s="34">
        <f t="shared" ca="1" si="11"/>
        <v>0.73</v>
      </c>
    </row>
    <row r="330" spans="1:10" x14ac:dyDescent="0.25">
      <c r="A330" s="31" t="s">
        <v>1468</v>
      </c>
      <c r="B330" s="32">
        <v>102851</v>
      </c>
      <c r="C330" s="31">
        <v>317</v>
      </c>
      <c r="D330" s="31" t="s">
        <v>11192</v>
      </c>
      <c r="E330" s="31" t="s">
        <v>11</v>
      </c>
      <c r="F330" s="31" t="s">
        <v>1469</v>
      </c>
      <c r="G330" s="31" t="s">
        <v>11081</v>
      </c>
      <c r="H330" s="33">
        <v>240</v>
      </c>
      <c r="I330" s="34">
        <f t="shared" ca="1" si="10"/>
        <v>0.62</v>
      </c>
      <c r="J330" s="34">
        <f t="shared" ca="1" si="11"/>
        <v>0.33</v>
      </c>
    </row>
    <row r="331" spans="1:10" ht="23.25" x14ac:dyDescent="0.25">
      <c r="A331" s="31" t="s">
        <v>1472</v>
      </c>
      <c r="B331" s="32">
        <v>102852</v>
      </c>
      <c r="C331" s="31">
        <v>317</v>
      </c>
      <c r="D331" s="31" t="s">
        <v>11192</v>
      </c>
      <c r="E331" s="31" t="s">
        <v>1429</v>
      </c>
      <c r="F331" s="31" t="s">
        <v>1473</v>
      </c>
      <c r="G331" s="31" t="s">
        <v>11081</v>
      </c>
      <c r="H331" s="33">
        <v>120</v>
      </c>
      <c r="I331" s="34">
        <f t="shared" ca="1" si="10"/>
        <v>0.99</v>
      </c>
      <c r="J331" s="34">
        <f t="shared" ca="1" si="11"/>
        <v>0.94</v>
      </c>
    </row>
    <row r="332" spans="1:10" x14ac:dyDescent="0.25">
      <c r="A332" s="31" t="s">
        <v>1450</v>
      </c>
      <c r="B332" s="32">
        <v>102853</v>
      </c>
      <c r="C332" s="31">
        <v>317</v>
      </c>
      <c r="D332" s="31" t="s">
        <v>11192</v>
      </c>
      <c r="E332" s="31" t="s">
        <v>1432</v>
      </c>
      <c r="F332" s="31" t="s">
        <v>1451</v>
      </c>
      <c r="G332" s="31" t="s">
        <v>11081</v>
      </c>
      <c r="H332" s="33">
        <v>258</v>
      </c>
      <c r="I332" s="34">
        <f t="shared" ca="1" si="10"/>
        <v>0.71</v>
      </c>
      <c r="J332" s="34">
        <f t="shared" ca="1" si="11"/>
        <v>0.3</v>
      </c>
    </row>
    <row r="333" spans="1:10" ht="23.25" x14ac:dyDescent="0.25">
      <c r="A333" s="31" t="s">
        <v>1470</v>
      </c>
      <c r="B333" s="32">
        <v>102854</v>
      </c>
      <c r="C333" s="31">
        <v>317</v>
      </c>
      <c r="D333" s="31" t="s">
        <v>11192</v>
      </c>
      <c r="E333" s="31" t="s">
        <v>1429</v>
      </c>
      <c r="F333" s="31" t="s">
        <v>1471</v>
      </c>
      <c r="G333" s="31" t="s">
        <v>11081</v>
      </c>
      <c r="H333" s="33">
        <v>238</v>
      </c>
      <c r="I333" s="34">
        <f t="shared" ca="1" si="10"/>
        <v>0.66</v>
      </c>
      <c r="J333" s="34">
        <f t="shared" ca="1" si="11"/>
        <v>0.32</v>
      </c>
    </row>
    <row r="334" spans="1:10" x14ac:dyDescent="0.25">
      <c r="A334" s="31" t="s">
        <v>1431</v>
      </c>
      <c r="B334" s="32">
        <v>102855</v>
      </c>
      <c r="C334" s="31">
        <v>317</v>
      </c>
      <c r="D334" s="31" t="s">
        <v>11192</v>
      </c>
      <c r="E334" s="31" t="s">
        <v>1432</v>
      </c>
      <c r="F334" s="31" t="s">
        <v>1433</v>
      </c>
      <c r="G334" s="31" t="s">
        <v>11081</v>
      </c>
      <c r="H334" s="33">
        <v>247</v>
      </c>
      <c r="I334" s="34">
        <f t="shared" ca="1" si="10"/>
        <v>0.74</v>
      </c>
      <c r="J334" s="34">
        <f t="shared" ca="1" si="11"/>
        <v>0.38</v>
      </c>
    </row>
    <row r="335" spans="1:10" x14ac:dyDescent="0.25">
      <c r="A335" s="31" t="s">
        <v>1460</v>
      </c>
      <c r="B335" s="32">
        <v>102856</v>
      </c>
      <c r="C335" s="31">
        <v>317</v>
      </c>
      <c r="D335" s="31" t="s">
        <v>11192</v>
      </c>
      <c r="E335" s="31" t="s">
        <v>1432</v>
      </c>
      <c r="F335" s="31" t="s">
        <v>1461</v>
      </c>
      <c r="G335" s="31" t="s">
        <v>11081</v>
      </c>
      <c r="H335" s="33">
        <v>185</v>
      </c>
      <c r="I335" s="34">
        <f t="shared" ca="1" si="10"/>
        <v>0.79</v>
      </c>
      <c r="J335" s="34">
        <f t="shared" ca="1" si="11"/>
        <v>0.41</v>
      </c>
    </row>
    <row r="336" spans="1:10" x14ac:dyDescent="0.25">
      <c r="A336" s="31" t="s">
        <v>1466</v>
      </c>
      <c r="B336" s="32">
        <v>102857</v>
      </c>
      <c r="C336" s="31">
        <v>317</v>
      </c>
      <c r="D336" s="31" t="s">
        <v>11192</v>
      </c>
      <c r="E336" s="31" t="s">
        <v>1432</v>
      </c>
      <c r="F336" s="31" t="s">
        <v>1467</v>
      </c>
      <c r="G336" s="31" t="s">
        <v>11081</v>
      </c>
      <c r="H336" s="33">
        <v>182</v>
      </c>
      <c r="I336" s="34">
        <f t="shared" ca="1" si="10"/>
        <v>0.7</v>
      </c>
      <c r="J336" s="34">
        <f t="shared" ca="1" si="11"/>
        <v>0.37</v>
      </c>
    </row>
    <row r="337" spans="1:10" x14ac:dyDescent="0.25">
      <c r="A337" s="31" t="s">
        <v>1452</v>
      </c>
      <c r="B337" s="32">
        <v>102858</v>
      </c>
      <c r="C337" s="31">
        <v>317</v>
      </c>
      <c r="D337" s="31" t="s">
        <v>11192</v>
      </c>
      <c r="E337" s="31" t="s">
        <v>584</v>
      </c>
      <c r="F337" s="31" t="s">
        <v>1453</v>
      </c>
      <c r="G337" s="31" t="s">
        <v>11207</v>
      </c>
      <c r="H337" s="33">
        <v>230</v>
      </c>
      <c r="I337" s="34">
        <f t="shared" ca="1" si="10"/>
        <v>0.53</v>
      </c>
      <c r="J337" s="34">
        <f t="shared" ca="1" si="11"/>
        <v>0.16</v>
      </c>
    </row>
    <row r="338" spans="1:10" ht="23.25" x14ac:dyDescent="0.25">
      <c r="A338" s="31" t="s">
        <v>1462</v>
      </c>
      <c r="B338" s="32">
        <v>102860</v>
      </c>
      <c r="C338" s="31">
        <v>317</v>
      </c>
      <c r="D338" s="31" t="s">
        <v>11192</v>
      </c>
      <c r="E338" s="31" t="s">
        <v>1429</v>
      </c>
      <c r="F338" s="31" t="s">
        <v>1463</v>
      </c>
      <c r="G338" s="31" t="s">
        <v>11204</v>
      </c>
      <c r="H338" s="33">
        <v>241</v>
      </c>
      <c r="I338" s="34">
        <f t="shared" ca="1" si="10"/>
        <v>0.81</v>
      </c>
      <c r="J338" s="34">
        <f t="shared" ca="1" si="11"/>
        <v>0.19</v>
      </c>
    </row>
    <row r="339" spans="1:10" x14ac:dyDescent="0.25">
      <c r="A339" s="31" t="s">
        <v>1448</v>
      </c>
      <c r="B339" s="32">
        <v>102861</v>
      </c>
      <c r="C339" s="31">
        <v>317</v>
      </c>
      <c r="D339" s="31" t="s">
        <v>11192</v>
      </c>
      <c r="E339" s="31" t="s">
        <v>1432</v>
      </c>
      <c r="F339" s="31" t="s">
        <v>1449</v>
      </c>
      <c r="G339" s="31" t="s">
        <v>11204</v>
      </c>
      <c r="H339" s="33">
        <v>149</v>
      </c>
      <c r="I339" s="34">
        <f t="shared" ca="1" si="10"/>
        <v>0.67</v>
      </c>
      <c r="J339" s="34">
        <f t="shared" ca="1" si="11"/>
        <v>0.36</v>
      </c>
    </row>
    <row r="340" spans="1:10" x14ac:dyDescent="0.25">
      <c r="A340" s="31" t="s">
        <v>1438</v>
      </c>
      <c r="B340" s="32">
        <v>102868</v>
      </c>
      <c r="C340" s="31">
        <v>317</v>
      </c>
      <c r="D340" s="31" t="s">
        <v>11192</v>
      </c>
      <c r="E340" s="31" t="s">
        <v>1432</v>
      </c>
      <c r="F340" s="31" t="s">
        <v>1439</v>
      </c>
      <c r="G340" s="31" t="s">
        <v>11203</v>
      </c>
      <c r="H340" s="33">
        <v>24</v>
      </c>
      <c r="I340" s="34">
        <f t="shared" ca="1" si="10"/>
        <v>0.63</v>
      </c>
      <c r="J340" s="34">
        <f t="shared" ca="1" si="11"/>
        <v>0.21</v>
      </c>
    </row>
    <row r="341" spans="1:10" x14ac:dyDescent="0.25">
      <c r="A341" s="31" t="s">
        <v>1458</v>
      </c>
      <c r="B341" s="32">
        <v>102873</v>
      </c>
      <c r="C341" s="31">
        <v>317</v>
      </c>
      <c r="D341" s="31" t="s">
        <v>11192</v>
      </c>
      <c r="E341" s="31" t="s">
        <v>1432</v>
      </c>
      <c r="F341" s="31" t="s">
        <v>1459</v>
      </c>
      <c r="G341" s="31" t="s">
        <v>11203</v>
      </c>
      <c r="H341" s="33">
        <v>26</v>
      </c>
      <c r="I341" s="34">
        <f t="shared" ca="1" si="10"/>
        <v>0.85</v>
      </c>
      <c r="J341" s="34">
        <f t="shared" ca="1" si="11"/>
        <v>0.54</v>
      </c>
    </row>
    <row r="342" spans="1:10" ht="23.25" x14ac:dyDescent="0.25">
      <c r="A342" s="31" t="s">
        <v>1428</v>
      </c>
      <c r="B342" s="32">
        <v>102875</v>
      </c>
      <c r="C342" s="31">
        <v>317</v>
      </c>
      <c r="D342" s="31" t="s">
        <v>11192</v>
      </c>
      <c r="E342" s="31" t="s">
        <v>1429</v>
      </c>
      <c r="F342" s="31" t="s">
        <v>1430</v>
      </c>
      <c r="G342" s="31" t="s">
        <v>11203</v>
      </c>
      <c r="H342" s="33">
        <v>107</v>
      </c>
      <c r="I342" s="34">
        <f t="shared" ca="1" si="10"/>
        <v>0</v>
      </c>
      <c r="J342" s="34">
        <f t="shared" ca="1" si="11"/>
        <v>0</v>
      </c>
    </row>
    <row r="343" spans="1:10" x14ac:dyDescent="0.25">
      <c r="A343" s="31" t="s">
        <v>1444</v>
      </c>
      <c r="B343" s="32">
        <v>102876</v>
      </c>
      <c r="C343" s="31">
        <v>317</v>
      </c>
      <c r="D343" s="31" t="s">
        <v>11192</v>
      </c>
      <c r="E343" s="31" t="s">
        <v>1432</v>
      </c>
      <c r="F343" s="31" t="s">
        <v>1445</v>
      </c>
      <c r="G343" s="31" t="s">
        <v>11203</v>
      </c>
      <c r="H343" s="33">
        <v>8</v>
      </c>
      <c r="I343" s="34">
        <f t="shared" ca="1" si="10"/>
        <v>0.75</v>
      </c>
      <c r="J343" s="34">
        <f t="shared" ca="1" si="11"/>
        <v>0.63</v>
      </c>
    </row>
    <row r="344" spans="1:10" x14ac:dyDescent="0.25">
      <c r="A344" s="31" t="s">
        <v>1474</v>
      </c>
      <c r="B344" s="32">
        <v>102878</v>
      </c>
      <c r="C344" s="31">
        <v>317</v>
      </c>
      <c r="D344" s="31" t="s">
        <v>11192</v>
      </c>
      <c r="E344" s="31" t="s">
        <v>608</v>
      </c>
      <c r="F344" s="31" t="s">
        <v>1475</v>
      </c>
      <c r="G344" s="31" t="s">
        <v>11208</v>
      </c>
      <c r="H344" s="33">
        <v>27</v>
      </c>
      <c r="I344" s="34">
        <f t="shared" ca="1" si="10"/>
        <v>0</v>
      </c>
      <c r="J344" s="34">
        <f t="shared" ca="1" si="11"/>
        <v>0</v>
      </c>
    </row>
    <row r="345" spans="1:10" x14ac:dyDescent="0.25">
      <c r="A345" s="31" t="s">
        <v>1476</v>
      </c>
      <c r="B345" s="32">
        <v>102879</v>
      </c>
      <c r="C345" s="31">
        <v>317</v>
      </c>
      <c r="D345" s="31" t="s">
        <v>11192</v>
      </c>
      <c r="E345" s="31" t="s">
        <v>1432</v>
      </c>
      <c r="F345" s="31" t="s">
        <v>1477</v>
      </c>
      <c r="G345" s="31" t="s">
        <v>11082</v>
      </c>
      <c r="H345" s="33">
        <v>4</v>
      </c>
      <c r="I345" s="34" t="str">
        <f t="shared" ca="1" si="10"/>
        <v>SUPP</v>
      </c>
      <c r="J345" s="34" t="str">
        <f t="shared" ca="1" si="11"/>
        <v>SUPP</v>
      </c>
    </row>
    <row r="346" spans="1:10" ht="23.25" x14ac:dyDescent="0.25">
      <c r="A346" s="31" t="s">
        <v>1480</v>
      </c>
      <c r="B346" s="32">
        <v>102929</v>
      </c>
      <c r="C346" s="31">
        <v>318</v>
      </c>
      <c r="D346" s="31" t="s">
        <v>11193</v>
      </c>
      <c r="E346" s="31" t="s">
        <v>1481</v>
      </c>
      <c r="F346" s="31" t="s">
        <v>1482</v>
      </c>
      <c r="G346" s="31" t="s">
        <v>11204</v>
      </c>
      <c r="H346" s="33">
        <v>115</v>
      </c>
      <c r="I346" s="34">
        <f t="shared" ca="1" si="10"/>
        <v>0.72</v>
      </c>
      <c r="J346" s="34">
        <f t="shared" ca="1" si="11"/>
        <v>0.43</v>
      </c>
    </row>
    <row r="347" spans="1:10" ht="23.25" x14ac:dyDescent="0.25">
      <c r="A347" s="31" t="s">
        <v>1495</v>
      </c>
      <c r="B347" s="32">
        <v>102932</v>
      </c>
      <c r="C347" s="31">
        <v>318</v>
      </c>
      <c r="D347" s="31" t="s">
        <v>11193</v>
      </c>
      <c r="E347" s="31" t="s">
        <v>1486</v>
      </c>
      <c r="F347" s="31" t="s">
        <v>1496</v>
      </c>
      <c r="G347" s="31" t="s">
        <v>11203</v>
      </c>
      <c r="H347" s="33">
        <v>101</v>
      </c>
      <c r="I347" s="34">
        <f t="shared" ca="1" si="10"/>
        <v>0</v>
      </c>
      <c r="J347" s="34">
        <f t="shared" ca="1" si="11"/>
        <v>0</v>
      </c>
    </row>
    <row r="348" spans="1:10" ht="23.25" x14ac:dyDescent="0.25">
      <c r="A348" s="31" t="s">
        <v>1506</v>
      </c>
      <c r="B348" s="32">
        <v>102936</v>
      </c>
      <c r="C348" s="31">
        <v>318</v>
      </c>
      <c r="D348" s="31" t="s">
        <v>11193</v>
      </c>
      <c r="E348" s="31" t="s">
        <v>1498</v>
      </c>
      <c r="F348" s="31" t="s">
        <v>1507</v>
      </c>
      <c r="G348" s="31" t="s">
        <v>11203</v>
      </c>
      <c r="H348" s="33">
        <v>48</v>
      </c>
      <c r="I348" s="34">
        <f t="shared" ca="1" si="10"/>
        <v>0</v>
      </c>
      <c r="J348" s="34">
        <f t="shared" ca="1" si="11"/>
        <v>0</v>
      </c>
    </row>
    <row r="349" spans="1:10" ht="23.25" x14ac:dyDescent="0.25">
      <c r="A349" s="31" t="s">
        <v>1508</v>
      </c>
      <c r="B349" s="32">
        <v>102942</v>
      </c>
      <c r="C349" s="31">
        <v>318</v>
      </c>
      <c r="D349" s="31" t="s">
        <v>11193</v>
      </c>
      <c r="E349" s="31" t="s">
        <v>11</v>
      </c>
      <c r="F349" s="31" t="s">
        <v>1509</v>
      </c>
      <c r="G349" s="31" t="s">
        <v>11203</v>
      </c>
      <c r="H349" s="33">
        <v>176</v>
      </c>
      <c r="I349" s="34">
        <f t="shared" ca="1" si="10"/>
        <v>0</v>
      </c>
      <c r="J349" s="34">
        <f t="shared" ca="1" si="11"/>
        <v>0</v>
      </c>
    </row>
    <row r="350" spans="1:10" ht="23.25" x14ac:dyDescent="0.25">
      <c r="A350" s="31" t="s">
        <v>1491</v>
      </c>
      <c r="B350" s="32">
        <v>102946</v>
      </c>
      <c r="C350" s="31">
        <v>318</v>
      </c>
      <c r="D350" s="31" t="s">
        <v>11193</v>
      </c>
      <c r="E350" s="31" t="s">
        <v>1486</v>
      </c>
      <c r="F350" s="31" t="s">
        <v>1492</v>
      </c>
      <c r="G350" s="31" t="s">
        <v>11203</v>
      </c>
      <c r="H350" s="33">
        <v>212</v>
      </c>
      <c r="I350" s="34">
        <f t="shared" ca="1" si="10"/>
        <v>0</v>
      </c>
      <c r="J350" s="34">
        <f t="shared" ca="1" si="11"/>
        <v>0</v>
      </c>
    </row>
    <row r="351" spans="1:10" ht="23.25" x14ac:dyDescent="0.25">
      <c r="A351" s="31" t="s">
        <v>1504</v>
      </c>
      <c r="B351" s="32">
        <v>102947</v>
      </c>
      <c r="C351" s="31">
        <v>318</v>
      </c>
      <c r="D351" s="31" t="s">
        <v>11193</v>
      </c>
      <c r="E351" s="31" t="s">
        <v>11</v>
      </c>
      <c r="F351" s="31" t="s">
        <v>1505</v>
      </c>
      <c r="G351" s="31" t="s">
        <v>11203</v>
      </c>
      <c r="H351" s="33">
        <v>30</v>
      </c>
      <c r="I351" s="34">
        <f t="shared" ca="1" si="10"/>
        <v>0.9</v>
      </c>
      <c r="J351" s="34">
        <f t="shared" ca="1" si="11"/>
        <v>0.17</v>
      </c>
    </row>
    <row r="352" spans="1:10" ht="23.25" x14ac:dyDescent="0.25">
      <c r="A352" s="31" t="s">
        <v>1493</v>
      </c>
      <c r="B352" s="32">
        <v>102950</v>
      </c>
      <c r="C352" s="31">
        <v>318</v>
      </c>
      <c r="D352" s="31" t="s">
        <v>11193</v>
      </c>
      <c r="E352" s="31" t="s">
        <v>11</v>
      </c>
      <c r="F352" s="31" t="s">
        <v>1494</v>
      </c>
      <c r="G352" s="31" t="s">
        <v>11203</v>
      </c>
      <c r="H352" s="33">
        <v>105</v>
      </c>
      <c r="I352" s="34">
        <f t="shared" ca="1" si="10"/>
        <v>0</v>
      </c>
      <c r="J352" s="34">
        <f t="shared" ca="1" si="11"/>
        <v>0</v>
      </c>
    </row>
    <row r="353" spans="1:10" ht="23.25" x14ac:dyDescent="0.25">
      <c r="A353" s="31" t="s">
        <v>1519</v>
      </c>
      <c r="B353" s="32">
        <v>102952</v>
      </c>
      <c r="C353" s="31">
        <v>318</v>
      </c>
      <c r="D353" s="31" t="s">
        <v>11193</v>
      </c>
      <c r="E353" s="31" t="s">
        <v>1486</v>
      </c>
      <c r="F353" s="31" t="s">
        <v>1520</v>
      </c>
      <c r="G353" s="31" t="s">
        <v>11082</v>
      </c>
      <c r="H353" s="33">
        <v>16</v>
      </c>
      <c r="I353" s="34">
        <f t="shared" ca="1" si="10"/>
        <v>0.06</v>
      </c>
      <c r="J353" s="34">
        <f t="shared" ca="1" si="11"/>
        <v>0</v>
      </c>
    </row>
    <row r="354" spans="1:10" ht="23.25" x14ac:dyDescent="0.25">
      <c r="A354" s="31" t="s">
        <v>1521</v>
      </c>
      <c r="B354" s="32">
        <v>102954</v>
      </c>
      <c r="C354" s="31">
        <v>318</v>
      </c>
      <c r="D354" s="31" t="s">
        <v>11193</v>
      </c>
      <c r="E354" s="31" t="s">
        <v>1481</v>
      </c>
      <c r="F354" s="31" t="s">
        <v>1522</v>
      </c>
      <c r="G354" s="31" t="s">
        <v>11082</v>
      </c>
      <c r="H354" s="33">
        <v>2</v>
      </c>
      <c r="I354" s="34" t="str">
        <f t="shared" ca="1" si="10"/>
        <v>SUPP</v>
      </c>
      <c r="J354" s="34" t="str">
        <f t="shared" ca="1" si="11"/>
        <v>SUPP</v>
      </c>
    </row>
    <row r="355" spans="1:10" x14ac:dyDescent="0.25">
      <c r="A355" s="31" t="s">
        <v>1545</v>
      </c>
      <c r="B355" s="32">
        <v>103003</v>
      </c>
      <c r="C355" s="31">
        <v>319</v>
      </c>
      <c r="D355" s="31" t="s">
        <v>1529</v>
      </c>
      <c r="E355" s="31" t="s">
        <v>1524</v>
      </c>
      <c r="F355" s="31" t="s">
        <v>1546</v>
      </c>
      <c r="G355" s="31" t="s">
        <v>11081</v>
      </c>
      <c r="H355" s="33">
        <v>178</v>
      </c>
      <c r="I355" s="34">
        <f t="shared" ca="1" si="10"/>
        <v>0.52</v>
      </c>
      <c r="J355" s="34">
        <f t="shared" ca="1" si="11"/>
        <v>0.09</v>
      </c>
    </row>
    <row r="356" spans="1:10" x14ac:dyDescent="0.25">
      <c r="A356" s="31" t="s">
        <v>1537</v>
      </c>
      <c r="B356" s="32">
        <v>103009</v>
      </c>
      <c r="C356" s="31">
        <v>319</v>
      </c>
      <c r="D356" s="31" t="s">
        <v>1529</v>
      </c>
      <c r="E356" s="31" t="s">
        <v>916</v>
      </c>
      <c r="F356" s="31" t="s">
        <v>1538</v>
      </c>
      <c r="G356" s="31" t="s">
        <v>11204</v>
      </c>
      <c r="H356" s="33">
        <v>148</v>
      </c>
      <c r="I356" s="34">
        <f t="shared" ca="1" si="10"/>
        <v>0.76</v>
      </c>
      <c r="J356" s="34">
        <f t="shared" ca="1" si="11"/>
        <v>0.33</v>
      </c>
    </row>
    <row r="357" spans="1:10" x14ac:dyDescent="0.25">
      <c r="A357" s="31" t="s">
        <v>1543</v>
      </c>
      <c r="B357" s="32">
        <v>103013</v>
      </c>
      <c r="C357" s="31">
        <v>319</v>
      </c>
      <c r="D357" s="31" t="s">
        <v>1529</v>
      </c>
      <c r="E357" s="31" t="s">
        <v>1524</v>
      </c>
      <c r="F357" s="31" t="s">
        <v>1544</v>
      </c>
      <c r="G357" s="31" t="s">
        <v>11204</v>
      </c>
      <c r="H357" s="33">
        <v>190</v>
      </c>
      <c r="I357" s="34">
        <f t="shared" ca="1" si="10"/>
        <v>0.88</v>
      </c>
      <c r="J357" s="34">
        <f t="shared" ca="1" si="11"/>
        <v>0.63</v>
      </c>
    </row>
    <row r="358" spans="1:10" x14ac:dyDescent="0.25">
      <c r="A358" s="31" t="s">
        <v>1549</v>
      </c>
      <c r="B358" s="32">
        <v>103022</v>
      </c>
      <c r="C358" s="31">
        <v>319</v>
      </c>
      <c r="D358" s="31" t="s">
        <v>1529</v>
      </c>
      <c r="E358" s="31" t="s">
        <v>1529</v>
      </c>
      <c r="F358" s="31" t="s">
        <v>1550</v>
      </c>
      <c r="G358" s="31" t="s">
        <v>11203</v>
      </c>
      <c r="H358" s="33">
        <v>62</v>
      </c>
      <c r="I358" s="34">
        <f t="shared" ca="1" si="10"/>
        <v>0</v>
      </c>
      <c r="J358" s="34">
        <f t="shared" ca="1" si="11"/>
        <v>0</v>
      </c>
    </row>
    <row r="359" spans="1:10" x14ac:dyDescent="0.25">
      <c r="A359" s="31" t="s">
        <v>1565</v>
      </c>
      <c r="B359" s="32">
        <v>103025</v>
      </c>
      <c r="C359" s="31">
        <v>319</v>
      </c>
      <c r="D359" s="31" t="s">
        <v>1529</v>
      </c>
      <c r="E359" s="31" t="s">
        <v>1552</v>
      </c>
      <c r="F359" s="31" t="s">
        <v>1566</v>
      </c>
      <c r="G359" s="31" t="s">
        <v>11082</v>
      </c>
      <c r="H359" s="33">
        <v>3</v>
      </c>
      <c r="I359" s="34" t="str">
        <f t="shared" ca="1" si="10"/>
        <v>SUPP</v>
      </c>
      <c r="J359" s="34" t="str">
        <f t="shared" ca="1" si="11"/>
        <v>SUPP</v>
      </c>
    </row>
    <row r="360" spans="1:10" x14ac:dyDescent="0.25">
      <c r="A360" s="31" t="s">
        <v>1569</v>
      </c>
      <c r="B360" s="32">
        <v>103080</v>
      </c>
      <c r="C360" s="31">
        <v>320</v>
      </c>
      <c r="D360" s="31" t="s">
        <v>11196</v>
      </c>
      <c r="E360" s="31" t="s">
        <v>11</v>
      </c>
      <c r="F360" s="31" t="s">
        <v>1570</v>
      </c>
      <c r="G360" s="31" t="s">
        <v>11207</v>
      </c>
      <c r="H360" s="33">
        <v>121</v>
      </c>
      <c r="I360" s="34">
        <f t="shared" ca="1" si="10"/>
        <v>0.64</v>
      </c>
      <c r="J360" s="34">
        <f t="shared" ca="1" si="11"/>
        <v>0.21</v>
      </c>
    </row>
    <row r="361" spans="1:10" x14ac:dyDescent="0.25">
      <c r="A361" s="31" t="s">
        <v>1580</v>
      </c>
      <c r="B361" s="32">
        <v>103094</v>
      </c>
      <c r="C361" s="31">
        <v>320</v>
      </c>
      <c r="D361" s="31" t="s">
        <v>11196</v>
      </c>
      <c r="E361" s="31" t="s">
        <v>11</v>
      </c>
      <c r="F361" s="31" t="s">
        <v>1581</v>
      </c>
      <c r="G361" s="31" t="s">
        <v>11081</v>
      </c>
      <c r="H361" s="33">
        <v>173</v>
      </c>
      <c r="I361" s="34">
        <f t="shared" ca="1" si="10"/>
        <v>0.51</v>
      </c>
      <c r="J361" s="34">
        <f t="shared" ca="1" si="11"/>
        <v>0.19</v>
      </c>
    </row>
    <row r="362" spans="1:10" x14ac:dyDescent="0.25">
      <c r="A362" s="31" t="s">
        <v>1582</v>
      </c>
      <c r="B362" s="32">
        <v>103096</v>
      </c>
      <c r="C362" s="31">
        <v>320</v>
      </c>
      <c r="D362" s="31" t="s">
        <v>11196</v>
      </c>
      <c r="E362" s="31" t="s">
        <v>11</v>
      </c>
      <c r="F362" s="31" t="s">
        <v>1583</v>
      </c>
      <c r="G362" s="31" t="s">
        <v>11081</v>
      </c>
      <c r="H362" s="33">
        <v>103</v>
      </c>
      <c r="I362" s="34">
        <f t="shared" ca="1" si="10"/>
        <v>0.48</v>
      </c>
      <c r="J362" s="34">
        <f t="shared" ca="1" si="11"/>
        <v>0.1</v>
      </c>
    </row>
    <row r="363" spans="1:10" x14ac:dyDescent="0.25">
      <c r="A363" s="31" t="s">
        <v>1584</v>
      </c>
      <c r="B363" s="32">
        <v>103097</v>
      </c>
      <c r="C363" s="31">
        <v>320</v>
      </c>
      <c r="D363" s="31" t="s">
        <v>11196</v>
      </c>
      <c r="E363" s="31" t="s">
        <v>11</v>
      </c>
      <c r="F363" s="31" t="s">
        <v>1585</v>
      </c>
      <c r="G363" s="31" t="s">
        <v>11081</v>
      </c>
      <c r="H363" s="33">
        <v>174</v>
      </c>
      <c r="I363" s="34">
        <f t="shared" ca="1" si="10"/>
        <v>0.47</v>
      </c>
      <c r="J363" s="34">
        <f t="shared" ca="1" si="11"/>
        <v>0.15</v>
      </c>
    </row>
    <row r="364" spans="1:10" x14ac:dyDescent="0.25">
      <c r="A364" s="31" t="s">
        <v>1598</v>
      </c>
      <c r="B364" s="32">
        <v>103098</v>
      </c>
      <c r="C364" s="31">
        <v>320</v>
      </c>
      <c r="D364" s="31" t="s">
        <v>11196</v>
      </c>
      <c r="E364" s="31" t="s">
        <v>11</v>
      </c>
      <c r="F364" s="31" t="s">
        <v>1599</v>
      </c>
      <c r="G364" s="31" t="s">
        <v>11081</v>
      </c>
      <c r="H364" s="33">
        <v>72</v>
      </c>
      <c r="I364" s="34">
        <f t="shared" ca="1" si="10"/>
        <v>0.61</v>
      </c>
      <c r="J364" s="34">
        <f t="shared" ca="1" si="11"/>
        <v>0.25</v>
      </c>
    </row>
    <row r="365" spans="1:10" x14ac:dyDescent="0.25">
      <c r="A365" s="31" t="s">
        <v>1608</v>
      </c>
      <c r="B365" s="32">
        <v>103100</v>
      </c>
      <c r="C365" s="31">
        <v>320</v>
      </c>
      <c r="D365" s="31" t="s">
        <v>11196</v>
      </c>
      <c r="E365" s="31" t="s">
        <v>11</v>
      </c>
      <c r="F365" s="31" t="s">
        <v>1609</v>
      </c>
      <c r="G365" s="31" t="s">
        <v>11081</v>
      </c>
      <c r="H365" s="33">
        <v>109</v>
      </c>
      <c r="I365" s="34">
        <f t="shared" ca="1" si="10"/>
        <v>0.57999999999999996</v>
      </c>
      <c r="J365" s="34">
        <f t="shared" ca="1" si="11"/>
        <v>0.27</v>
      </c>
    </row>
    <row r="366" spans="1:10" x14ac:dyDescent="0.25">
      <c r="A366" s="31" t="s">
        <v>1596</v>
      </c>
      <c r="B366" s="32">
        <v>103101</v>
      </c>
      <c r="C366" s="31">
        <v>320</v>
      </c>
      <c r="D366" s="31" t="s">
        <v>11196</v>
      </c>
      <c r="E366" s="31" t="s">
        <v>11</v>
      </c>
      <c r="F366" s="31" t="s">
        <v>1597</v>
      </c>
      <c r="G366" s="31" t="s">
        <v>11081</v>
      </c>
      <c r="H366" s="33">
        <v>171</v>
      </c>
      <c r="I366" s="34">
        <f t="shared" ca="1" si="10"/>
        <v>0.51</v>
      </c>
      <c r="J366" s="34">
        <f t="shared" ca="1" si="11"/>
        <v>0.22</v>
      </c>
    </row>
    <row r="367" spans="1:10" x14ac:dyDescent="0.25">
      <c r="A367" s="31" t="s">
        <v>1606</v>
      </c>
      <c r="B367" s="32">
        <v>103103</v>
      </c>
      <c r="C367" s="31">
        <v>320</v>
      </c>
      <c r="D367" s="31" t="s">
        <v>11196</v>
      </c>
      <c r="E367" s="31" t="s">
        <v>11</v>
      </c>
      <c r="F367" s="31" t="s">
        <v>1607</v>
      </c>
      <c r="G367" s="31" t="s">
        <v>11081</v>
      </c>
      <c r="H367" s="33">
        <v>177</v>
      </c>
      <c r="I367" s="34">
        <f t="shared" ca="1" si="10"/>
        <v>0.75</v>
      </c>
      <c r="J367" s="34">
        <f t="shared" ca="1" si="11"/>
        <v>0.4</v>
      </c>
    </row>
    <row r="368" spans="1:10" x14ac:dyDescent="0.25">
      <c r="A368" s="31" t="s">
        <v>1590</v>
      </c>
      <c r="B368" s="32">
        <v>103105</v>
      </c>
      <c r="C368" s="31">
        <v>320</v>
      </c>
      <c r="D368" s="31" t="s">
        <v>11196</v>
      </c>
      <c r="E368" s="31" t="s">
        <v>11</v>
      </c>
      <c r="F368" s="31" t="s">
        <v>1591</v>
      </c>
      <c r="G368" s="31" t="s">
        <v>11081</v>
      </c>
      <c r="H368" s="33">
        <v>170</v>
      </c>
      <c r="I368" s="34">
        <f t="shared" ca="1" si="10"/>
        <v>0.51</v>
      </c>
      <c r="J368" s="34">
        <f t="shared" ca="1" si="11"/>
        <v>0.28000000000000003</v>
      </c>
    </row>
    <row r="369" spans="1:10" x14ac:dyDescent="0.25">
      <c r="A369" s="31" t="s">
        <v>1588</v>
      </c>
      <c r="B369" s="32">
        <v>103106</v>
      </c>
      <c r="C369" s="31">
        <v>320</v>
      </c>
      <c r="D369" s="31" t="s">
        <v>11196</v>
      </c>
      <c r="E369" s="31" t="s">
        <v>11</v>
      </c>
      <c r="F369" s="31" t="s">
        <v>1589</v>
      </c>
      <c r="G369" s="31" t="s">
        <v>11204</v>
      </c>
      <c r="H369" s="33">
        <v>170</v>
      </c>
      <c r="I369" s="34">
        <f t="shared" ca="1" si="10"/>
        <v>0.65</v>
      </c>
      <c r="J369" s="34">
        <f t="shared" ca="1" si="11"/>
        <v>0.18</v>
      </c>
    </row>
    <row r="370" spans="1:10" x14ac:dyDescent="0.25">
      <c r="A370" s="31" t="s">
        <v>1616</v>
      </c>
      <c r="B370" s="32">
        <v>103109</v>
      </c>
      <c r="C370" s="31">
        <v>320</v>
      </c>
      <c r="D370" s="31" t="s">
        <v>11196</v>
      </c>
      <c r="E370" s="31" t="s">
        <v>11</v>
      </c>
      <c r="F370" s="31" t="s">
        <v>1617</v>
      </c>
      <c r="G370" s="31" t="s">
        <v>11208</v>
      </c>
      <c r="H370" s="33">
        <v>27</v>
      </c>
      <c r="I370" s="34">
        <f t="shared" ca="1" si="10"/>
        <v>0</v>
      </c>
      <c r="J370" s="34">
        <f t="shared" ca="1" si="11"/>
        <v>0</v>
      </c>
    </row>
    <row r="371" spans="1:10" x14ac:dyDescent="0.25">
      <c r="A371" s="31" t="s">
        <v>1578</v>
      </c>
      <c r="B371" s="32">
        <v>103110</v>
      </c>
      <c r="C371" s="31">
        <v>320</v>
      </c>
      <c r="D371" s="31" t="s">
        <v>11196</v>
      </c>
      <c r="E371" s="31" t="s">
        <v>11</v>
      </c>
      <c r="F371" s="31" t="s">
        <v>1579</v>
      </c>
      <c r="G371" s="31" t="s">
        <v>11203</v>
      </c>
      <c r="H371" s="33">
        <v>148</v>
      </c>
      <c r="I371" s="34">
        <f t="shared" ca="1" si="10"/>
        <v>0</v>
      </c>
      <c r="J371" s="34">
        <f t="shared" ca="1" si="11"/>
        <v>0</v>
      </c>
    </row>
    <row r="372" spans="1:10" x14ac:dyDescent="0.25">
      <c r="A372" s="31" t="s">
        <v>1600</v>
      </c>
      <c r="B372" s="32">
        <v>103112</v>
      </c>
      <c r="C372" s="31">
        <v>320</v>
      </c>
      <c r="D372" s="31" t="s">
        <v>11196</v>
      </c>
      <c r="E372" s="31" t="s">
        <v>11</v>
      </c>
      <c r="F372" s="31" t="s">
        <v>1601</v>
      </c>
      <c r="G372" s="31" t="s">
        <v>11203</v>
      </c>
      <c r="H372" s="33">
        <v>17</v>
      </c>
      <c r="I372" s="34">
        <f t="shared" ca="1" si="10"/>
        <v>0.71</v>
      </c>
      <c r="J372" s="34">
        <f t="shared" ca="1" si="11"/>
        <v>0.24</v>
      </c>
    </row>
    <row r="373" spans="1:10" x14ac:dyDescent="0.25">
      <c r="A373" s="31" t="s">
        <v>1614</v>
      </c>
      <c r="B373" s="32">
        <v>103114</v>
      </c>
      <c r="C373" s="31">
        <v>320</v>
      </c>
      <c r="D373" s="31" t="s">
        <v>11196</v>
      </c>
      <c r="E373" s="31" t="s">
        <v>11</v>
      </c>
      <c r="F373" s="31" t="s">
        <v>1615</v>
      </c>
      <c r="G373" s="31" t="s">
        <v>11082</v>
      </c>
      <c r="H373" s="33">
        <v>6</v>
      </c>
      <c r="I373" s="34">
        <f t="shared" ca="1" si="10"/>
        <v>0</v>
      </c>
      <c r="J373" s="34">
        <f t="shared" ca="1" si="11"/>
        <v>0</v>
      </c>
    </row>
    <row r="374" spans="1:10" x14ac:dyDescent="0.25">
      <c r="A374" s="31" t="s">
        <v>1819</v>
      </c>
      <c r="B374" s="32">
        <v>103258</v>
      </c>
      <c r="C374" s="31">
        <v>330</v>
      </c>
      <c r="D374" s="31" t="s">
        <v>1621</v>
      </c>
      <c r="E374" s="31" t="s">
        <v>1621</v>
      </c>
      <c r="F374" s="31" t="s">
        <v>1820</v>
      </c>
      <c r="G374" s="31" t="s">
        <v>11081</v>
      </c>
      <c r="H374" s="33"/>
      <c r="I374" s="34" t="str">
        <f t="shared" ca="1" si="10"/>
        <v/>
      </c>
      <c r="J374" s="34" t="str">
        <f t="shared" ca="1" si="11"/>
        <v/>
      </c>
    </row>
    <row r="375" spans="1:10" x14ac:dyDescent="0.25">
      <c r="A375" s="31" t="s">
        <v>1809</v>
      </c>
      <c r="B375" s="32">
        <v>103480</v>
      </c>
      <c r="C375" s="31">
        <v>330</v>
      </c>
      <c r="D375" s="31" t="s">
        <v>1621</v>
      </c>
      <c r="E375" s="31" t="s">
        <v>1621</v>
      </c>
      <c r="F375" s="31" t="s">
        <v>1810</v>
      </c>
      <c r="G375" s="31" t="s">
        <v>11081</v>
      </c>
      <c r="H375" s="33">
        <v>183</v>
      </c>
      <c r="I375" s="34">
        <f t="shared" ca="1" si="10"/>
        <v>0.42</v>
      </c>
      <c r="J375" s="34">
        <f t="shared" ca="1" si="11"/>
        <v>0.16</v>
      </c>
    </row>
    <row r="376" spans="1:10" x14ac:dyDescent="0.25">
      <c r="A376" s="31" t="s">
        <v>1072</v>
      </c>
      <c r="B376" s="32">
        <v>103481</v>
      </c>
      <c r="C376" s="31">
        <v>330</v>
      </c>
      <c r="D376" s="31" t="s">
        <v>1621</v>
      </c>
      <c r="E376" s="31" t="s">
        <v>1621</v>
      </c>
      <c r="F376" s="31" t="s">
        <v>1839</v>
      </c>
      <c r="G376" s="31" t="s">
        <v>11081</v>
      </c>
      <c r="H376" s="33">
        <v>170</v>
      </c>
      <c r="I376" s="34">
        <f t="shared" ca="1" si="10"/>
        <v>0.56000000000000005</v>
      </c>
      <c r="J376" s="34">
        <f t="shared" ca="1" si="11"/>
        <v>0.21</v>
      </c>
    </row>
    <row r="377" spans="1:10" x14ac:dyDescent="0.25">
      <c r="A377" s="31" t="s">
        <v>1725</v>
      </c>
      <c r="B377" s="32">
        <v>103483</v>
      </c>
      <c r="C377" s="31">
        <v>330</v>
      </c>
      <c r="D377" s="31" t="s">
        <v>1621</v>
      </c>
      <c r="E377" s="31" t="s">
        <v>1621</v>
      </c>
      <c r="F377" s="31" t="s">
        <v>1726</v>
      </c>
      <c r="G377" s="31" t="s">
        <v>11081</v>
      </c>
      <c r="H377" s="33">
        <v>149</v>
      </c>
      <c r="I377" s="34">
        <f t="shared" ca="1" si="10"/>
        <v>0.74</v>
      </c>
      <c r="J377" s="34">
        <f t="shared" ca="1" si="11"/>
        <v>0.38</v>
      </c>
    </row>
    <row r="378" spans="1:10" x14ac:dyDescent="0.25">
      <c r="A378" s="31" t="s">
        <v>1756</v>
      </c>
      <c r="B378" s="32">
        <v>103486</v>
      </c>
      <c r="C378" s="31">
        <v>330</v>
      </c>
      <c r="D378" s="31" t="s">
        <v>1621</v>
      </c>
      <c r="E378" s="31" t="s">
        <v>1621</v>
      </c>
      <c r="F378" s="31" t="s">
        <v>1757</v>
      </c>
      <c r="G378" s="31" t="s">
        <v>11081</v>
      </c>
      <c r="H378" s="33">
        <v>110</v>
      </c>
      <c r="I378" s="34">
        <f t="shared" ca="1" si="10"/>
        <v>0.53</v>
      </c>
      <c r="J378" s="34">
        <f t="shared" ca="1" si="11"/>
        <v>0.08</v>
      </c>
    </row>
    <row r="379" spans="1:10" x14ac:dyDescent="0.25">
      <c r="A379" s="31" t="s">
        <v>1664</v>
      </c>
      <c r="B379" s="32">
        <v>103493</v>
      </c>
      <c r="C379" s="31">
        <v>330</v>
      </c>
      <c r="D379" s="31" t="s">
        <v>1621</v>
      </c>
      <c r="E379" s="31" t="s">
        <v>1621</v>
      </c>
      <c r="F379" s="31" t="s">
        <v>1665</v>
      </c>
      <c r="G379" s="31" t="s">
        <v>11081</v>
      </c>
      <c r="H379" s="33">
        <v>118</v>
      </c>
      <c r="I379" s="34">
        <f t="shared" ca="1" si="10"/>
        <v>0.62</v>
      </c>
      <c r="J379" s="34">
        <f t="shared" ca="1" si="11"/>
        <v>0.34</v>
      </c>
    </row>
    <row r="380" spans="1:10" x14ac:dyDescent="0.25">
      <c r="A380" s="31" t="s">
        <v>1678</v>
      </c>
      <c r="B380" s="32">
        <v>103494</v>
      </c>
      <c r="C380" s="31">
        <v>330</v>
      </c>
      <c r="D380" s="31" t="s">
        <v>1621</v>
      </c>
      <c r="E380" s="31" t="s">
        <v>1621</v>
      </c>
      <c r="F380" s="31" t="s">
        <v>1679</v>
      </c>
      <c r="G380" s="31" t="s">
        <v>11207</v>
      </c>
      <c r="H380" s="33">
        <v>107</v>
      </c>
      <c r="I380" s="34">
        <f t="shared" ca="1" si="10"/>
        <v>0.57999999999999996</v>
      </c>
      <c r="J380" s="34">
        <f t="shared" ca="1" si="11"/>
        <v>0.16</v>
      </c>
    </row>
    <row r="381" spans="1:10" x14ac:dyDescent="0.25">
      <c r="A381" s="31" t="s">
        <v>1698</v>
      </c>
      <c r="B381" s="32">
        <v>103495</v>
      </c>
      <c r="C381" s="31">
        <v>330</v>
      </c>
      <c r="D381" s="31" t="s">
        <v>1621</v>
      </c>
      <c r="E381" s="31" t="s">
        <v>1621</v>
      </c>
      <c r="F381" s="31" t="s">
        <v>1699</v>
      </c>
      <c r="G381" s="31" t="s">
        <v>11081</v>
      </c>
      <c r="H381" s="33">
        <v>164</v>
      </c>
      <c r="I381" s="34">
        <f t="shared" ca="1" si="10"/>
        <v>0.46</v>
      </c>
      <c r="J381" s="34">
        <f t="shared" ca="1" si="11"/>
        <v>0.1</v>
      </c>
    </row>
    <row r="382" spans="1:10" x14ac:dyDescent="0.25">
      <c r="A382" s="31" t="s">
        <v>1791</v>
      </c>
      <c r="B382" s="32">
        <v>103497</v>
      </c>
      <c r="C382" s="31">
        <v>330</v>
      </c>
      <c r="D382" s="31" t="s">
        <v>1621</v>
      </c>
      <c r="E382" s="31" t="s">
        <v>1621</v>
      </c>
      <c r="F382" s="31" t="s">
        <v>1792</v>
      </c>
      <c r="G382" s="31" t="s">
        <v>11207</v>
      </c>
      <c r="H382" s="33">
        <v>129</v>
      </c>
      <c r="I382" s="34">
        <f t="shared" ca="1" si="10"/>
        <v>0.67</v>
      </c>
      <c r="J382" s="34">
        <f t="shared" ca="1" si="11"/>
        <v>0.26</v>
      </c>
    </row>
    <row r="383" spans="1:10" x14ac:dyDescent="0.25">
      <c r="A383" s="31" t="s">
        <v>1811</v>
      </c>
      <c r="B383" s="32">
        <v>103498</v>
      </c>
      <c r="C383" s="31">
        <v>330</v>
      </c>
      <c r="D383" s="31" t="s">
        <v>1621</v>
      </c>
      <c r="E383" s="31" t="s">
        <v>1621</v>
      </c>
      <c r="F383" s="31" t="s">
        <v>1812</v>
      </c>
      <c r="G383" s="31" t="s">
        <v>11081</v>
      </c>
      <c r="H383" s="33">
        <v>134</v>
      </c>
      <c r="I383" s="34">
        <f t="shared" ca="1" si="10"/>
        <v>0.78</v>
      </c>
      <c r="J383" s="34">
        <f t="shared" ca="1" si="11"/>
        <v>0.31</v>
      </c>
    </row>
    <row r="384" spans="1:10" x14ac:dyDescent="0.25">
      <c r="A384" s="31" t="s">
        <v>1833</v>
      </c>
      <c r="B384" s="32">
        <v>103499</v>
      </c>
      <c r="C384" s="31">
        <v>330</v>
      </c>
      <c r="D384" s="31" t="s">
        <v>1621</v>
      </c>
      <c r="E384" s="31" t="s">
        <v>1621</v>
      </c>
      <c r="F384" s="31" t="s">
        <v>1834</v>
      </c>
      <c r="G384" s="31" t="s">
        <v>11207</v>
      </c>
      <c r="H384" s="33">
        <v>136</v>
      </c>
      <c r="I384" s="34">
        <f t="shared" ca="1" si="10"/>
        <v>0.61</v>
      </c>
      <c r="J384" s="34">
        <f t="shared" ca="1" si="11"/>
        <v>0.19</v>
      </c>
    </row>
    <row r="385" spans="1:10" x14ac:dyDescent="0.25">
      <c r="A385" s="31" t="s">
        <v>1831</v>
      </c>
      <c r="B385" s="32">
        <v>103500</v>
      </c>
      <c r="C385" s="31">
        <v>330</v>
      </c>
      <c r="D385" s="31" t="s">
        <v>1621</v>
      </c>
      <c r="E385" s="31" t="s">
        <v>1621</v>
      </c>
      <c r="F385" s="31" t="s">
        <v>1832</v>
      </c>
      <c r="G385" s="31" t="s">
        <v>11081</v>
      </c>
      <c r="H385" s="33">
        <v>115</v>
      </c>
      <c r="I385" s="34">
        <f t="shared" ca="1" si="10"/>
        <v>0.36</v>
      </c>
      <c r="J385" s="34">
        <f t="shared" ca="1" si="11"/>
        <v>0.1</v>
      </c>
    </row>
    <row r="386" spans="1:10" x14ac:dyDescent="0.25">
      <c r="A386" s="31" t="s">
        <v>1841</v>
      </c>
      <c r="B386" s="32">
        <v>103501</v>
      </c>
      <c r="C386" s="31">
        <v>330</v>
      </c>
      <c r="D386" s="31" t="s">
        <v>1621</v>
      </c>
      <c r="E386" s="31" t="s">
        <v>1621</v>
      </c>
      <c r="F386" s="31" t="s">
        <v>1842</v>
      </c>
      <c r="G386" s="31" t="s">
        <v>11081</v>
      </c>
      <c r="H386" s="33">
        <v>114</v>
      </c>
      <c r="I386" s="34">
        <f t="shared" ca="1" si="10"/>
        <v>0.79</v>
      </c>
      <c r="J386" s="34">
        <f t="shared" ca="1" si="11"/>
        <v>0.21</v>
      </c>
    </row>
    <row r="387" spans="1:10" x14ac:dyDescent="0.25">
      <c r="A387" s="31" t="s">
        <v>1723</v>
      </c>
      <c r="B387" s="32">
        <v>103503</v>
      </c>
      <c r="C387" s="31">
        <v>330</v>
      </c>
      <c r="D387" s="31" t="s">
        <v>1621</v>
      </c>
      <c r="E387" s="31" t="s">
        <v>1621</v>
      </c>
      <c r="F387" s="31" t="s">
        <v>1724</v>
      </c>
      <c r="G387" s="31" t="s">
        <v>11081</v>
      </c>
      <c r="H387" s="33">
        <v>215</v>
      </c>
      <c r="I387" s="34">
        <f t="shared" ca="1" si="10"/>
        <v>0.5</v>
      </c>
      <c r="J387" s="34">
        <f t="shared" ca="1" si="11"/>
        <v>0.14000000000000001</v>
      </c>
    </row>
    <row r="388" spans="1:10" x14ac:dyDescent="0.25">
      <c r="A388" s="31" t="s">
        <v>1727</v>
      </c>
      <c r="B388" s="32">
        <v>103509</v>
      </c>
      <c r="C388" s="31">
        <v>330</v>
      </c>
      <c r="D388" s="31" t="s">
        <v>1621</v>
      </c>
      <c r="E388" s="31" t="s">
        <v>1621</v>
      </c>
      <c r="F388" s="31" t="s">
        <v>1728</v>
      </c>
      <c r="G388" s="31" t="s">
        <v>11081</v>
      </c>
      <c r="H388" s="33">
        <v>189</v>
      </c>
      <c r="I388" s="34">
        <f t="shared" ca="1" si="10"/>
        <v>0.62</v>
      </c>
      <c r="J388" s="34">
        <f t="shared" ca="1" si="11"/>
        <v>0.22</v>
      </c>
    </row>
    <row r="389" spans="1:10" x14ac:dyDescent="0.25">
      <c r="A389" s="31" t="s">
        <v>1672</v>
      </c>
      <c r="B389" s="32">
        <v>103513</v>
      </c>
      <c r="C389" s="31">
        <v>330</v>
      </c>
      <c r="D389" s="31" t="s">
        <v>1621</v>
      </c>
      <c r="E389" s="31" t="s">
        <v>1621</v>
      </c>
      <c r="F389" s="31" t="s">
        <v>1673</v>
      </c>
      <c r="G389" s="31" t="s">
        <v>11081</v>
      </c>
      <c r="H389" s="33">
        <v>244</v>
      </c>
      <c r="I389" s="34">
        <f t="shared" ca="1" si="10"/>
        <v>0.39</v>
      </c>
      <c r="J389" s="34">
        <f t="shared" ca="1" si="11"/>
        <v>0.09</v>
      </c>
    </row>
    <row r="390" spans="1:10" x14ac:dyDescent="0.25">
      <c r="A390" s="31" t="s">
        <v>1825</v>
      </c>
      <c r="B390" s="32">
        <v>103514</v>
      </c>
      <c r="C390" s="31">
        <v>330</v>
      </c>
      <c r="D390" s="31" t="s">
        <v>1621</v>
      </c>
      <c r="E390" s="31" t="s">
        <v>1621</v>
      </c>
      <c r="F390" s="31" t="s">
        <v>1826</v>
      </c>
      <c r="G390" s="31" t="s">
        <v>11081</v>
      </c>
      <c r="H390" s="33">
        <v>293</v>
      </c>
      <c r="I390" s="34">
        <f t="shared" ca="1" si="10"/>
        <v>0.57999999999999996</v>
      </c>
      <c r="J390" s="34">
        <f t="shared" ca="1" si="11"/>
        <v>0.32</v>
      </c>
    </row>
    <row r="391" spans="1:10" x14ac:dyDescent="0.25">
      <c r="A391" s="31" t="s">
        <v>1666</v>
      </c>
      <c r="B391" s="32">
        <v>103515</v>
      </c>
      <c r="C391" s="31">
        <v>330</v>
      </c>
      <c r="D391" s="31" t="s">
        <v>1621</v>
      </c>
      <c r="E391" s="31" t="s">
        <v>1621</v>
      </c>
      <c r="F391" s="31" t="s">
        <v>1667</v>
      </c>
      <c r="G391" s="31" t="s">
        <v>11207</v>
      </c>
      <c r="H391" s="33">
        <v>198</v>
      </c>
      <c r="I391" s="34">
        <f t="shared" ca="1" si="10"/>
        <v>0.5</v>
      </c>
      <c r="J391" s="34">
        <f t="shared" ca="1" si="11"/>
        <v>0.21</v>
      </c>
    </row>
    <row r="392" spans="1:10" x14ac:dyDescent="0.25">
      <c r="A392" s="31" t="s">
        <v>1733</v>
      </c>
      <c r="B392" s="32">
        <v>103518</v>
      </c>
      <c r="C392" s="31">
        <v>330</v>
      </c>
      <c r="D392" s="31" t="s">
        <v>1621</v>
      </c>
      <c r="E392" s="31" t="s">
        <v>1621</v>
      </c>
      <c r="F392" s="31" t="s">
        <v>1734</v>
      </c>
      <c r="G392" s="31" t="s">
        <v>11081</v>
      </c>
      <c r="H392" s="33">
        <v>90</v>
      </c>
      <c r="I392" s="34">
        <f t="shared" ref="I392:I455" ca="1" si="12">IF(VLOOKUP($B392,INDIRECT($N$6),8,0)="NULL","",VLOOKUP($B392,INDIRECT($N$6),8,0))</f>
        <v>0.3</v>
      </c>
      <c r="J392" s="34">
        <f t="shared" ref="J392:J455" ca="1" si="13">IF(VLOOKUP($B392,INDIRECT($N$6),9,0)="NULL","",VLOOKUP($B392,INDIRECT($N$6),9,0))</f>
        <v>0.02</v>
      </c>
    </row>
    <row r="393" spans="1:10" x14ac:dyDescent="0.25">
      <c r="A393" s="31" t="s">
        <v>1770</v>
      </c>
      <c r="B393" s="32">
        <v>103519</v>
      </c>
      <c r="C393" s="31">
        <v>330</v>
      </c>
      <c r="D393" s="31" t="s">
        <v>1621</v>
      </c>
      <c r="E393" s="31" t="s">
        <v>1621</v>
      </c>
      <c r="F393" s="31" t="s">
        <v>1771</v>
      </c>
      <c r="G393" s="31" t="s">
        <v>11207</v>
      </c>
      <c r="H393" s="33">
        <v>227</v>
      </c>
      <c r="I393" s="34">
        <f t="shared" ca="1" si="12"/>
        <v>0.54</v>
      </c>
      <c r="J393" s="34">
        <f t="shared" ca="1" si="13"/>
        <v>0.11</v>
      </c>
    </row>
    <row r="394" spans="1:10" ht="23.25" x14ac:dyDescent="0.25">
      <c r="A394" s="31" t="s">
        <v>1737</v>
      </c>
      <c r="B394" s="32">
        <v>103522</v>
      </c>
      <c r="C394" s="31">
        <v>330</v>
      </c>
      <c r="D394" s="31" t="s">
        <v>1621</v>
      </c>
      <c r="E394" s="31" t="s">
        <v>1644</v>
      </c>
      <c r="F394" s="31" t="s">
        <v>1738</v>
      </c>
      <c r="G394" s="31" t="s">
        <v>11081</v>
      </c>
      <c r="H394" s="33">
        <v>191</v>
      </c>
      <c r="I394" s="34">
        <f t="shared" ca="1" si="12"/>
        <v>0.52</v>
      </c>
      <c r="J394" s="34">
        <f t="shared" ca="1" si="13"/>
        <v>0.21</v>
      </c>
    </row>
    <row r="395" spans="1:10" x14ac:dyDescent="0.25">
      <c r="A395" s="31" t="s">
        <v>1762</v>
      </c>
      <c r="B395" s="32">
        <v>103526</v>
      </c>
      <c r="C395" s="31">
        <v>330</v>
      </c>
      <c r="D395" s="31" t="s">
        <v>1621</v>
      </c>
      <c r="E395" s="31" t="s">
        <v>1621</v>
      </c>
      <c r="F395" s="31" t="s">
        <v>1763</v>
      </c>
      <c r="G395" s="31" t="s">
        <v>11081</v>
      </c>
      <c r="H395" s="33">
        <v>163</v>
      </c>
      <c r="I395" s="34">
        <f t="shared" ca="1" si="12"/>
        <v>0.39</v>
      </c>
      <c r="J395" s="34">
        <f t="shared" ca="1" si="13"/>
        <v>0.05</v>
      </c>
    </row>
    <row r="396" spans="1:10" x14ac:dyDescent="0.25">
      <c r="A396" s="31" t="s">
        <v>1692</v>
      </c>
      <c r="B396" s="32">
        <v>103529</v>
      </c>
      <c r="C396" s="31">
        <v>330</v>
      </c>
      <c r="D396" s="31" t="s">
        <v>1621</v>
      </c>
      <c r="E396" s="31" t="s">
        <v>1621</v>
      </c>
      <c r="F396" s="31" t="s">
        <v>1693</v>
      </c>
      <c r="G396" s="31" t="s">
        <v>11081</v>
      </c>
      <c r="H396" s="33">
        <v>73</v>
      </c>
      <c r="I396" s="34">
        <f t="shared" ca="1" si="12"/>
        <v>0.37</v>
      </c>
      <c r="J396" s="34">
        <f t="shared" ca="1" si="13"/>
        <v>0.03</v>
      </c>
    </row>
    <row r="397" spans="1:10" x14ac:dyDescent="0.25">
      <c r="A397" s="31" t="s">
        <v>1805</v>
      </c>
      <c r="B397" s="32">
        <v>103531</v>
      </c>
      <c r="C397" s="31">
        <v>330</v>
      </c>
      <c r="D397" s="31" t="s">
        <v>1621</v>
      </c>
      <c r="E397" s="31" t="s">
        <v>1621</v>
      </c>
      <c r="F397" s="31" t="s">
        <v>1806</v>
      </c>
      <c r="G397" s="31" t="s">
        <v>11204</v>
      </c>
      <c r="H397" s="33">
        <v>167</v>
      </c>
      <c r="I397" s="34">
        <f t="shared" ca="1" si="12"/>
        <v>0.8</v>
      </c>
      <c r="J397" s="34">
        <f t="shared" ca="1" si="13"/>
        <v>0.41</v>
      </c>
    </row>
    <row r="398" spans="1:10" x14ac:dyDescent="0.25">
      <c r="A398" s="31" t="s">
        <v>1807</v>
      </c>
      <c r="B398" s="32">
        <v>103533</v>
      </c>
      <c r="C398" s="31">
        <v>330</v>
      </c>
      <c r="D398" s="31" t="s">
        <v>1621</v>
      </c>
      <c r="E398" s="31" t="s">
        <v>1621</v>
      </c>
      <c r="F398" s="31" t="s">
        <v>1808</v>
      </c>
      <c r="G398" s="31" t="s">
        <v>11204</v>
      </c>
      <c r="H398" s="33">
        <v>184</v>
      </c>
      <c r="I398" s="34">
        <f t="shared" ca="1" si="12"/>
        <v>0.69</v>
      </c>
      <c r="J398" s="34">
        <f t="shared" ca="1" si="13"/>
        <v>0.28999999999999998</v>
      </c>
    </row>
    <row r="399" spans="1:10" ht="23.25" x14ac:dyDescent="0.25">
      <c r="A399" s="31" t="s">
        <v>1801</v>
      </c>
      <c r="B399" s="32">
        <v>103534</v>
      </c>
      <c r="C399" s="31">
        <v>330</v>
      </c>
      <c r="D399" s="31" t="s">
        <v>1621</v>
      </c>
      <c r="E399" s="31" t="s">
        <v>1621</v>
      </c>
      <c r="F399" s="31" t="s">
        <v>1802</v>
      </c>
      <c r="G399" s="31" t="s">
        <v>11204</v>
      </c>
      <c r="H399" s="33">
        <v>111</v>
      </c>
      <c r="I399" s="34">
        <f t="shared" ca="1" si="12"/>
        <v>0.28999999999999998</v>
      </c>
      <c r="J399" s="34">
        <f t="shared" ca="1" si="13"/>
        <v>0.16</v>
      </c>
    </row>
    <row r="400" spans="1:10" ht="23.25" x14ac:dyDescent="0.25">
      <c r="A400" s="31" t="s">
        <v>1662</v>
      </c>
      <c r="B400" s="32">
        <v>103536</v>
      </c>
      <c r="C400" s="31">
        <v>330</v>
      </c>
      <c r="D400" s="31" t="s">
        <v>1621</v>
      </c>
      <c r="E400" s="31" t="s">
        <v>1644</v>
      </c>
      <c r="F400" s="31" t="s">
        <v>1663</v>
      </c>
      <c r="G400" s="31" t="s">
        <v>11204</v>
      </c>
      <c r="H400" s="33">
        <v>143</v>
      </c>
      <c r="I400" s="34">
        <f t="shared" ca="1" si="12"/>
        <v>0.77</v>
      </c>
      <c r="J400" s="34">
        <f t="shared" ca="1" si="13"/>
        <v>0.36</v>
      </c>
    </row>
    <row r="401" spans="1:10" x14ac:dyDescent="0.25">
      <c r="A401" s="31" t="s">
        <v>1797</v>
      </c>
      <c r="B401" s="32">
        <v>103537</v>
      </c>
      <c r="C401" s="31">
        <v>330</v>
      </c>
      <c r="D401" s="31" t="s">
        <v>1621</v>
      </c>
      <c r="E401" s="31" t="s">
        <v>1621</v>
      </c>
      <c r="F401" s="31" t="s">
        <v>1798</v>
      </c>
      <c r="G401" s="31" t="s">
        <v>11204</v>
      </c>
      <c r="H401" s="33">
        <v>168</v>
      </c>
      <c r="I401" s="34">
        <f t="shared" ca="1" si="12"/>
        <v>0.54</v>
      </c>
      <c r="J401" s="34">
        <f t="shared" ca="1" si="13"/>
        <v>0.11</v>
      </c>
    </row>
    <row r="402" spans="1:10" x14ac:dyDescent="0.25">
      <c r="A402" s="31" t="s">
        <v>1729</v>
      </c>
      <c r="B402" s="32">
        <v>103538</v>
      </c>
      <c r="C402" s="31">
        <v>330</v>
      </c>
      <c r="D402" s="31" t="s">
        <v>1621</v>
      </c>
      <c r="E402" s="31" t="s">
        <v>1621</v>
      </c>
      <c r="F402" s="31" t="s">
        <v>1730</v>
      </c>
      <c r="G402" s="31" t="s">
        <v>11204</v>
      </c>
      <c r="H402" s="33">
        <v>105</v>
      </c>
      <c r="I402" s="34">
        <f t="shared" ca="1" si="12"/>
        <v>0.47</v>
      </c>
      <c r="J402" s="34">
        <f t="shared" ca="1" si="13"/>
        <v>0.13</v>
      </c>
    </row>
    <row r="403" spans="1:10" x14ac:dyDescent="0.25">
      <c r="A403" s="31" t="s">
        <v>1670</v>
      </c>
      <c r="B403" s="32">
        <v>103539</v>
      </c>
      <c r="C403" s="31">
        <v>330</v>
      </c>
      <c r="D403" s="31" t="s">
        <v>1621</v>
      </c>
      <c r="E403" s="31" t="s">
        <v>1621</v>
      </c>
      <c r="F403" s="31" t="s">
        <v>1671</v>
      </c>
      <c r="G403" s="31" t="s">
        <v>11204</v>
      </c>
      <c r="H403" s="33">
        <v>116</v>
      </c>
      <c r="I403" s="34">
        <f t="shared" ca="1" si="12"/>
        <v>0.44</v>
      </c>
      <c r="J403" s="34">
        <f t="shared" ca="1" si="13"/>
        <v>0.24</v>
      </c>
    </row>
    <row r="404" spans="1:10" x14ac:dyDescent="0.25">
      <c r="A404" s="31" t="s">
        <v>1637</v>
      </c>
      <c r="B404" s="32">
        <v>103541</v>
      </c>
      <c r="C404" s="31">
        <v>330</v>
      </c>
      <c r="D404" s="31" t="s">
        <v>1621</v>
      </c>
      <c r="E404" s="31" t="s">
        <v>1621</v>
      </c>
      <c r="F404" s="31" t="s">
        <v>1638</v>
      </c>
      <c r="G404" s="31" t="s">
        <v>11204</v>
      </c>
      <c r="H404" s="33">
        <v>209</v>
      </c>
      <c r="I404" s="34">
        <f t="shared" ca="1" si="12"/>
        <v>0.68</v>
      </c>
      <c r="J404" s="34">
        <f t="shared" ca="1" si="13"/>
        <v>0.17</v>
      </c>
    </row>
    <row r="405" spans="1:10" x14ac:dyDescent="0.25">
      <c r="A405" s="31" t="s">
        <v>1815</v>
      </c>
      <c r="B405" s="32">
        <v>103548</v>
      </c>
      <c r="C405" s="31">
        <v>330</v>
      </c>
      <c r="D405" s="31" t="s">
        <v>1621</v>
      </c>
      <c r="E405" s="31" t="s">
        <v>1621</v>
      </c>
      <c r="F405" s="31" t="s">
        <v>1816</v>
      </c>
      <c r="G405" s="31" t="s">
        <v>11207</v>
      </c>
      <c r="H405" s="33">
        <v>217</v>
      </c>
      <c r="I405" s="34">
        <f t="shared" ca="1" si="12"/>
        <v>0.51</v>
      </c>
      <c r="J405" s="34">
        <f t="shared" ca="1" si="13"/>
        <v>0.23</v>
      </c>
    </row>
    <row r="406" spans="1:10" x14ac:dyDescent="0.25">
      <c r="A406" s="31" t="s">
        <v>1709</v>
      </c>
      <c r="B406" s="32">
        <v>103549</v>
      </c>
      <c r="C406" s="31">
        <v>330</v>
      </c>
      <c r="D406" s="31" t="s">
        <v>1621</v>
      </c>
      <c r="E406" s="31" t="s">
        <v>1621</v>
      </c>
      <c r="F406" s="31" t="s">
        <v>1710</v>
      </c>
      <c r="G406" s="31" t="s">
        <v>11204</v>
      </c>
      <c r="H406" s="33">
        <v>142</v>
      </c>
      <c r="I406" s="34">
        <f t="shared" ca="1" si="12"/>
        <v>0.92</v>
      </c>
      <c r="J406" s="34">
        <f t="shared" ca="1" si="13"/>
        <v>0.46</v>
      </c>
    </row>
    <row r="407" spans="1:10" x14ac:dyDescent="0.25">
      <c r="A407" s="31" t="s">
        <v>1701</v>
      </c>
      <c r="B407" s="32">
        <v>103550</v>
      </c>
      <c r="C407" s="31">
        <v>330</v>
      </c>
      <c r="D407" s="31" t="s">
        <v>1621</v>
      </c>
      <c r="E407" s="31" t="s">
        <v>1621</v>
      </c>
      <c r="F407" s="31" t="s">
        <v>1702</v>
      </c>
      <c r="G407" s="31" t="s">
        <v>11207</v>
      </c>
      <c r="H407" s="33">
        <v>383</v>
      </c>
      <c r="I407" s="34">
        <f t="shared" ca="1" si="12"/>
        <v>0.42</v>
      </c>
      <c r="J407" s="34">
        <f t="shared" ca="1" si="13"/>
        <v>0.08</v>
      </c>
    </row>
    <row r="408" spans="1:10" x14ac:dyDescent="0.25">
      <c r="A408" s="31" t="s">
        <v>1658</v>
      </c>
      <c r="B408" s="32">
        <v>103560</v>
      </c>
      <c r="C408" s="31">
        <v>330</v>
      </c>
      <c r="D408" s="31" t="s">
        <v>1621</v>
      </c>
      <c r="E408" s="31" t="s">
        <v>1621</v>
      </c>
      <c r="F408" s="31" t="s">
        <v>1659</v>
      </c>
      <c r="G408" s="31" t="s">
        <v>11204</v>
      </c>
      <c r="H408" s="33">
        <v>177</v>
      </c>
      <c r="I408" s="34">
        <f t="shared" ca="1" si="12"/>
        <v>0.84</v>
      </c>
      <c r="J408" s="34">
        <f t="shared" ca="1" si="13"/>
        <v>0.28999999999999998</v>
      </c>
    </row>
    <row r="409" spans="1:10" x14ac:dyDescent="0.25">
      <c r="A409" s="31" t="s">
        <v>1758</v>
      </c>
      <c r="B409" s="32">
        <v>103562</v>
      </c>
      <c r="C409" s="31">
        <v>330</v>
      </c>
      <c r="D409" s="31" t="s">
        <v>1621</v>
      </c>
      <c r="E409" s="31" t="s">
        <v>1621</v>
      </c>
      <c r="F409" s="31" t="s">
        <v>1759</v>
      </c>
      <c r="G409" s="31" t="s">
        <v>11207</v>
      </c>
      <c r="H409" s="33">
        <v>109</v>
      </c>
      <c r="I409" s="34">
        <f t="shared" ca="1" si="12"/>
        <v>0.68</v>
      </c>
      <c r="J409" s="34">
        <f t="shared" ca="1" si="13"/>
        <v>0.33</v>
      </c>
    </row>
    <row r="410" spans="1:10" x14ac:dyDescent="0.25">
      <c r="A410" s="31" t="s">
        <v>1674</v>
      </c>
      <c r="B410" s="32">
        <v>103563</v>
      </c>
      <c r="C410" s="31">
        <v>330</v>
      </c>
      <c r="D410" s="31" t="s">
        <v>1621</v>
      </c>
      <c r="E410" s="31" t="s">
        <v>1621</v>
      </c>
      <c r="F410" s="31" t="s">
        <v>1675</v>
      </c>
      <c r="G410" s="31" t="s">
        <v>11207</v>
      </c>
      <c r="H410" s="33">
        <v>194</v>
      </c>
      <c r="I410" s="34">
        <f t="shared" ca="1" si="12"/>
        <v>0.46</v>
      </c>
      <c r="J410" s="34">
        <f t="shared" ca="1" si="13"/>
        <v>0.12</v>
      </c>
    </row>
    <row r="411" spans="1:10" x14ac:dyDescent="0.25">
      <c r="A411" s="31" t="s">
        <v>1799</v>
      </c>
      <c r="B411" s="32">
        <v>103564</v>
      </c>
      <c r="C411" s="31">
        <v>330</v>
      </c>
      <c r="D411" s="31" t="s">
        <v>1621</v>
      </c>
      <c r="E411" s="31" t="s">
        <v>1621</v>
      </c>
      <c r="F411" s="31" t="s">
        <v>1800</v>
      </c>
      <c r="G411" s="31" t="s">
        <v>11203</v>
      </c>
      <c r="H411" s="33">
        <v>49</v>
      </c>
      <c r="I411" s="34">
        <f t="shared" ca="1" si="12"/>
        <v>0.67</v>
      </c>
      <c r="J411" s="34">
        <f t="shared" ca="1" si="13"/>
        <v>0.14000000000000001</v>
      </c>
    </row>
    <row r="412" spans="1:10" x14ac:dyDescent="0.25">
      <c r="A412" s="31" t="s">
        <v>843</v>
      </c>
      <c r="B412" s="32">
        <v>103566</v>
      </c>
      <c r="C412" s="31">
        <v>330</v>
      </c>
      <c r="D412" s="31" t="s">
        <v>1621</v>
      </c>
      <c r="E412" s="31" t="s">
        <v>1621</v>
      </c>
      <c r="F412" s="31" t="s">
        <v>1790</v>
      </c>
      <c r="G412" s="31" t="s">
        <v>11203</v>
      </c>
      <c r="H412" s="33">
        <v>34</v>
      </c>
      <c r="I412" s="34">
        <f t="shared" ca="1" si="12"/>
        <v>0.59</v>
      </c>
      <c r="J412" s="34">
        <f t="shared" ca="1" si="13"/>
        <v>0.41</v>
      </c>
    </row>
    <row r="413" spans="1:10" x14ac:dyDescent="0.25">
      <c r="A413" s="31" t="s">
        <v>1682</v>
      </c>
      <c r="B413" s="32">
        <v>103567</v>
      </c>
      <c r="C413" s="31">
        <v>330</v>
      </c>
      <c r="D413" s="31" t="s">
        <v>1621</v>
      </c>
      <c r="E413" s="31" t="s">
        <v>1621</v>
      </c>
      <c r="F413" s="31" t="s">
        <v>1683</v>
      </c>
      <c r="G413" s="31" t="s">
        <v>11203</v>
      </c>
      <c r="H413" s="33">
        <v>72</v>
      </c>
      <c r="I413" s="34">
        <f t="shared" ca="1" si="12"/>
        <v>1</v>
      </c>
      <c r="J413" s="34">
        <f t="shared" ca="1" si="13"/>
        <v>0.78</v>
      </c>
    </row>
    <row r="414" spans="1:10" x14ac:dyDescent="0.25">
      <c r="A414" s="31" t="s">
        <v>1719</v>
      </c>
      <c r="B414" s="32">
        <v>103576</v>
      </c>
      <c r="C414" s="31">
        <v>330</v>
      </c>
      <c r="D414" s="31" t="s">
        <v>1621</v>
      </c>
      <c r="E414" s="31" t="s">
        <v>1621</v>
      </c>
      <c r="F414" s="31" t="s">
        <v>1720</v>
      </c>
      <c r="G414" s="31" t="s">
        <v>11203</v>
      </c>
      <c r="H414" s="33">
        <v>27</v>
      </c>
      <c r="I414" s="34">
        <f t="shared" ca="1" si="12"/>
        <v>0.93</v>
      </c>
      <c r="J414" s="34">
        <f t="shared" ca="1" si="13"/>
        <v>0.81</v>
      </c>
    </row>
    <row r="415" spans="1:10" x14ac:dyDescent="0.25">
      <c r="A415" s="31" t="s">
        <v>1754</v>
      </c>
      <c r="B415" s="32">
        <v>103584</v>
      </c>
      <c r="C415" s="31">
        <v>330</v>
      </c>
      <c r="D415" s="31" t="s">
        <v>1621</v>
      </c>
      <c r="E415" s="31" t="s">
        <v>1621</v>
      </c>
      <c r="F415" s="31" t="s">
        <v>1755</v>
      </c>
      <c r="G415" s="31" t="s">
        <v>11203</v>
      </c>
      <c r="H415" s="33">
        <v>124</v>
      </c>
      <c r="I415" s="34">
        <f t="shared" ca="1" si="12"/>
        <v>0</v>
      </c>
      <c r="J415" s="34">
        <f t="shared" ca="1" si="13"/>
        <v>0</v>
      </c>
    </row>
    <row r="416" spans="1:10" x14ac:dyDescent="0.25">
      <c r="A416" s="31" t="s">
        <v>1750</v>
      </c>
      <c r="B416" s="32">
        <v>103585</v>
      </c>
      <c r="C416" s="31">
        <v>330</v>
      </c>
      <c r="D416" s="31" t="s">
        <v>1621</v>
      </c>
      <c r="E416" s="31" t="s">
        <v>1621</v>
      </c>
      <c r="F416" s="31" t="s">
        <v>1751</v>
      </c>
      <c r="G416" s="31" t="s">
        <v>11203</v>
      </c>
      <c r="H416" s="33">
        <v>82</v>
      </c>
      <c r="I416" s="34">
        <f t="shared" ca="1" si="12"/>
        <v>0</v>
      </c>
      <c r="J416" s="34">
        <f t="shared" ca="1" si="13"/>
        <v>0</v>
      </c>
    </row>
    <row r="417" spans="1:10" x14ac:dyDescent="0.25">
      <c r="A417" s="31" t="s">
        <v>1680</v>
      </c>
      <c r="B417" s="32">
        <v>103586</v>
      </c>
      <c r="C417" s="31">
        <v>330</v>
      </c>
      <c r="D417" s="31" t="s">
        <v>1621</v>
      </c>
      <c r="E417" s="31" t="s">
        <v>1621</v>
      </c>
      <c r="F417" s="31" t="s">
        <v>1681</v>
      </c>
      <c r="G417" s="31" t="s">
        <v>11203</v>
      </c>
      <c r="H417" s="33">
        <v>21</v>
      </c>
      <c r="I417" s="34">
        <f t="shared" ca="1" si="12"/>
        <v>0.81</v>
      </c>
      <c r="J417" s="34">
        <f t="shared" ca="1" si="13"/>
        <v>0</v>
      </c>
    </row>
    <row r="418" spans="1:10" x14ac:dyDescent="0.25">
      <c r="A418" s="31" t="s">
        <v>1768</v>
      </c>
      <c r="B418" s="32">
        <v>103587</v>
      </c>
      <c r="C418" s="31">
        <v>330</v>
      </c>
      <c r="D418" s="31" t="s">
        <v>1621</v>
      </c>
      <c r="E418" s="31" t="s">
        <v>1621</v>
      </c>
      <c r="F418" s="31" t="s">
        <v>1769</v>
      </c>
      <c r="G418" s="31" t="s">
        <v>11203</v>
      </c>
      <c r="H418" s="33">
        <v>3</v>
      </c>
      <c r="I418" s="34" t="str">
        <f t="shared" ca="1" si="12"/>
        <v>SUPP</v>
      </c>
      <c r="J418" s="34" t="str">
        <f t="shared" ca="1" si="13"/>
        <v>SUPP</v>
      </c>
    </row>
    <row r="419" spans="1:10" x14ac:dyDescent="0.25">
      <c r="A419" s="31" t="s">
        <v>1654</v>
      </c>
      <c r="B419" s="32">
        <v>103591</v>
      </c>
      <c r="C419" s="31">
        <v>330</v>
      </c>
      <c r="D419" s="31" t="s">
        <v>1621</v>
      </c>
      <c r="E419" s="31" t="s">
        <v>1621</v>
      </c>
      <c r="F419" s="31" t="s">
        <v>1655</v>
      </c>
      <c r="G419" s="31" t="s">
        <v>11203</v>
      </c>
      <c r="H419" s="33">
        <v>24</v>
      </c>
      <c r="I419" s="34">
        <f t="shared" ca="1" si="12"/>
        <v>0.42</v>
      </c>
      <c r="J419" s="34">
        <f t="shared" ca="1" si="13"/>
        <v>0.08</v>
      </c>
    </row>
    <row r="420" spans="1:10" x14ac:dyDescent="0.25">
      <c r="A420" s="31" t="s">
        <v>1627</v>
      </c>
      <c r="B420" s="32">
        <v>103592</v>
      </c>
      <c r="C420" s="31">
        <v>330</v>
      </c>
      <c r="D420" s="31" t="s">
        <v>1621</v>
      </c>
      <c r="E420" s="31" t="s">
        <v>1621</v>
      </c>
      <c r="F420" s="31" t="s">
        <v>1628</v>
      </c>
      <c r="G420" s="31" t="s">
        <v>11203</v>
      </c>
      <c r="H420" s="33">
        <v>10</v>
      </c>
      <c r="I420" s="34">
        <f t="shared" ca="1" si="12"/>
        <v>1</v>
      </c>
      <c r="J420" s="34">
        <f t="shared" ca="1" si="13"/>
        <v>0.6</v>
      </c>
    </row>
    <row r="421" spans="1:10" x14ac:dyDescent="0.25">
      <c r="A421" s="31" t="s">
        <v>1623</v>
      </c>
      <c r="B421" s="32">
        <v>103595</v>
      </c>
      <c r="C421" s="31">
        <v>330</v>
      </c>
      <c r="D421" s="31" t="s">
        <v>1621</v>
      </c>
      <c r="E421" s="31" t="s">
        <v>1621</v>
      </c>
      <c r="F421" s="31" t="s">
        <v>1624</v>
      </c>
      <c r="G421" s="31" t="s">
        <v>11203</v>
      </c>
      <c r="H421" s="33">
        <v>13</v>
      </c>
      <c r="I421" s="34">
        <f t="shared" ca="1" si="12"/>
        <v>0.54</v>
      </c>
      <c r="J421" s="34">
        <f t="shared" ca="1" si="13"/>
        <v>0</v>
      </c>
    </row>
    <row r="422" spans="1:10" x14ac:dyDescent="0.25">
      <c r="A422" s="31" t="s">
        <v>1620</v>
      </c>
      <c r="B422" s="32">
        <v>103599</v>
      </c>
      <c r="C422" s="31">
        <v>330</v>
      </c>
      <c r="D422" s="31" t="s">
        <v>1621</v>
      </c>
      <c r="E422" s="31" t="s">
        <v>1621</v>
      </c>
      <c r="F422" s="31" t="s">
        <v>1622</v>
      </c>
      <c r="G422" s="31" t="s">
        <v>11203</v>
      </c>
      <c r="H422" s="33">
        <v>10</v>
      </c>
      <c r="I422" s="34">
        <f t="shared" ca="1" si="12"/>
        <v>0.1</v>
      </c>
      <c r="J422" s="34">
        <f t="shared" ca="1" si="13"/>
        <v>0</v>
      </c>
    </row>
    <row r="423" spans="1:10" x14ac:dyDescent="0.25">
      <c r="A423" s="31" t="s">
        <v>1881</v>
      </c>
      <c r="B423" s="32">
        <v>103601</v>
      </c>
      <c r="C423" s="31">
        <v>330</v>
      </c>
      <c r="D423" s="31" t="s">
        <v>1621</v>
      </c>
      <c r="E423" s="31" t="s">
        <v>1621</v>
      </c>
      <c r="F423" s="31" t="s">
        <v>1882</v>
      </c>
      <c r="G423" s="31" t="s">
        <v>11082</v>
      </c>
      <c r="H423" s="33">
        <v>9</v>
      </c>
      <c r="I423" s="34">
        <f t="shared" ca="1" si="12"/>
        <v>0</v>
      </c>
      <c r="J423" s="34">
        <f t="shared" ca="1" si="13"/>
        <v>0</v>
      </c>
    </row>
    <row r="424" spans="1:10" x14ac:dyDescent="0.25">
      <c r="A424" s="31" t="s">
        <v>11085</v>
      </c>
      <c r="B424" s="32">
        <v>103604</v>
      </c>
      <c r="C424" s="31">
        <v>330</v>
      </c>
      <c r="D424" s="31" t="s">
        <v>1621</v>
      </c>
      <c r="E424" s="31" t="s">
        <v>1621</v>
      </c>
      <c r="F424" s="31" t="s">
        <v>1853</v>
      </c>
      <c r="G424" s="31" t="s">
        <v>11082</v>
      </c>
      <c r="H424" s="33">
        <v>33</v>
      </c>
      <c r="I424" s="34">
        <f t="shared" ca="1" si="12"/>
        <v>0</v>
      </c>
      <c r="J424" s="34">
        <f t="shared" ca="1" si="13"/>
        <v>0</v>
      </c>
    </row>
    <row r="425" spans="1:10" x14ac:dyDescent="0.25">
      <c r="A425" s="31" t="s">
        <v>1878</v>
      </c>
      <c r="B425" s="32">
        <v>103605</v>
      </c>
      <c r="C425" s="31">
        <v>330</v>
      </c>
      <c r="D425" s="31" t="s">
        <v>1621</v>
      </c>
      <c r="E425" s="31" t="s">
        <v>1621</v>
      </c>
      <c r="F425" s="31" t="s">
        <v>1792</v>
      </c>
      <c r="G425" s="31" t="s">
        <v>11082</v>
      </c>
      <c r="H425" s="33">
        <v>8</v>
      </c>
      <c r="I425" s="34">
        <f t="shared" ca="1" si="12"/>
        <v>0</v>
      </c>
      <c r="J425" s="34">
        <f t="shared" ca="1" si="13"/>
        <v>0</v>
      </c>
    </row>
    <row r="426" spans="1:10" x14ac:dyDescent="0.25">
      <c r="A426" s="31" t="s">
        <v>1846</v>
      </c>
      <c r="B426" s="32">
        <v>103606</v>
      </c>
      <c r="C426" s="31">
        <v>330</v>
      </c>
      <c r="D426" s="31" t="s">
        <v>1621</v>
      </c>
      <c r="E426" s="31" t="s">
        <v>1621</v>
      </c>
      <c r="F426" s="31" t="s">
        <v>1847</v>
      </c>
      <c r="G426" s="31" t="s">
        <v>11082</v>
      </c>
      <c r="H426" s="33">
        <v>14</v>
      </c>
      <c r="I426" s="34">
        <f t="shared" ca="1" si="12"/>
        <v>0</v>
      </c>
      <c r="J426" s="34">
        <f t="shared" ca="1" si="13"/>
        <v>0</v>
      </c>
    </row>
    <row r="427" spans="1:10" ht="23.25" x14ac:dyDescent="0.25">
      <c r="A427" s="31" t="s">
        <v>1857</v>
      </c>
      <c r="B427" s="32">
        <v>103609</v>
      </c>
      <c r="C427" s="31">
        <v>330</v>
      </c>
      <c r="D427" s="31" t="s">
        <v>1621</v>
      </c>
      <c r="E427" s="31" t="s">
        <v>1858</v>
      </c>
      <c r="F427" s="31" t="s">
        <v>1859</v>
      </c>
      <c r="G427" s="31" t="s">
        <v>11082</v>
      </c>
      <c r="H427" s="33">
        <v>23</v>
      </c>
      <c r="I427" s="34">
        <f t="shared" ca="1" si="12"/>
        <v>0</v>
      </c>
      <c r="J427" s="34">
        <f t="shared" ca="1" si="13"/>
        <v>0</v>
      </c>
    </row>
    <row r="428" spans="1:10" x14ac:dyDescent="0.25">
      <c r="A428" s="31" t="s">
        <v>1855</v>
      </c>
      <c r="B428" s="32">
        <v>103610</v>
      </c>
      <c r="C428" s="31">
        <v>330</v>
      </c>
      <c r="D428" s="31" t="s">
        <v>1621</v>
      </c>
      <c r="E428" s="31" t="s">
        <v>1621</v>
      </c>
      <c r="F428" s="31" t="s">
        <v>1856</v>
      </c>
      <c r="G428" s="31" t="s">
        <v>11082</v>
      </c>
      <c r="H428" s="33">
        <v>29</v>
      </c>
      <c r="I428" s="34">
        <f t="shared" ca="1" si="12"/>
        <v>0</v>
      </c>
      <c r="J428" s="34">
        <f t="shared" ca="1" si="13"/>
        <v>0</v>
      </c>
    </row>
    <row r="429" spans="1:10" x14ac:dyDescent="0.25">
      <c r="A429" s="31" t="s">
        <v>1850</v>
      </c>
      <c r="B429" s="32">
        <v>103611</v>
      </c>
      <c r="C429" s="31">
        <v>330</v>
      </c>
      <c r="D429" s="31" t="s">
        <v>1621</v>
      </c>
      <c r="E429" s="31" t="s">
        <v>1621</v>
      </c>
      <c r="F429" s="31" t="s">
        <v>1851</v>
      </c>
      <c r="G429" s="31" t="s">
        <v>11208</v>
      </c>
      <c r="H429" s="33">
        <v>14</v>
      </c>
      <c r="I429" s="34">
        <f t="shared" ca="1" si="12"/>
        <v>0</v>
      </c>
      <c r="J429" s="34">
        <f t="shared" ca="1" si="13"/>
        <v>0</v>
      </c>
    </row>
    <row r="430" spans="1:10" x14ac:dyDescent="0.25">
      <c r="A430" s="31" t="s">
        <v>1874</v>
      </c>
      <c r="B430" s="32">
        <v>103613</v>
      </c>
      <c r="C430" s="31">
        <v>330</v>
      </c>
      <c r="D430" s="31" t="s">
        <v>1621</v>
      </c>
      <c r="E430" s="31" t="s">
        <v>1621</v>
      </c>
      <c r="F430" s="31" t="s">
        <v>1875</v>
      </c>
      <c r="G430" s="31" t="s">
        <v>11208</v>
      </c>
      <c r="H430" s="33">
        <v>58</v>
      </c>
      <c r="I430" s="34">
        <f t="shared" ca="1" si="12"/>
        <v>0.02</v>
      </c>
      <c r="J430" s="34">
        <f t="shared" ca="1" si="13"/>
        <v>0</v>
      </c>
    </row>
    <row r="431" spans="1:10" x14ac:dyDescent="0.25">
      <c r="A431" s="31" t="s">
        <v>1867</v>
      </c>
      <c r="B431" s="32">
        <v>103614</v>
      </c>
      <c r="C431" s="31">
        <v>330</v>
      </c>
      <c r="D431" s="31" t="s">
        <v>1621</v>
      </c>
      <c r="E431" s="31" t="s">
        <v>1621</v>
      </c>
      <c r="F431" s="31" t="s">
        <v>1787</v>
      </c>
      <c r="G431" s="31" t="s">
        <v>11082</v>
      </c>
      <c r="H431" s="33">
        <v>10</v>
      </c>
      <c r="I431" s="34">
        <f t="shared" ca="1" si="12"/>
        <v>0.1</v>
      </c>
      <c r="J431" s="34">
        <f t="shared" ca="1" si="13"/>
        <v>0.1</v>
      </c>
    </row>
    <row r="432" spans="1:10" x14ac:dyDescent="0.25">
      <c r="A432" s="31" t="s">
        <v>1868</v>
      </c>
      <c r="B432" s="32">
        <v>103616</v>
      </c>
      <c r="C432" s="31">
        <v>330</v>
      </c>
      <c r="D432" s="31" t="s">
        <v>1621</v>
      </c>
      <c r="E432" s="31" t="s">
        <v>1621</v>
      </c>
      <c r="F432" s="31" t="s">
        <v>1869</v>
      </c>
      <c r="G432" s="31" t="s">
        <v>11082</v>
      </c>
      <c r="H432" s="33">
        <v>52</v>
      </c>
      <c r="I432" s="34">
        <f t="shared" ca="1" si="12"/>
        <v>0</v>
      </c>
      <c r="J432" s="34">
        <f t="shared" ca="1" si="13"/>
        <v>0</v>
      </c>
    </row>
    <row r="433" spans="1:10" x14ac:dyDescent="0.25">
      <c r="A433" s="31" t="s">
        <v>1452</v>
      </c>
      <c r="B433" s="32">
        <v>103619</v>
      </c>
      <c r="C433" s="31">
        <v>330</v>
      </c>
      <c r="D433" s="31" t="s">
        <v>1621</v>
      </c>
      <c r="E433" s="31" t="s">
        <v>1621</v>
      </c>
      <c r="F433" s="31" t="s">
        <v>1862</v>
      </c>
      <c r="G433" s="31" t="s">
        <v>11082</v>
      </c>
      <c r="H433" s="33">
        <v>14</v>
      </c>
      <c r="I433" s="34">
        <f t="shared" ca="1" si="12"/>
        <v>0</v>
      </c>
      <c r="J433" s="34">
        <f t="shared" ca="1" si="13"/>
        <v>0</v>
      </c>
    </row>
    <row r="434" spans="1:10" x14ac:dyDescent="0.25">
      <c r="A434" s="31" t="s">
        <v>1854</v>
      </c>
      <c r="B434" s="32">
        <v>103625</v>
      </c>
      <c r="C434" s="31">
        <v>330</v>
      </c>
      <c r="D434" s="31" t="s">
        <v>1621</v>
      </c>
      <c r="E434" s="31" t="s">
        <v>1621</v>
      </c>
      <c r="F434" s="31" t="s">
        <v>1792</v>
      </c>
      <c r="G434" s="31" t="s">
        <v>11082</v>
      </c>
      <c r="H434" s="33">
        <v>9</v>
      </c>
      <c r="I434" s="34">
        <f t="shared" ca="1" si="12"/>
        <v>0</v>
      </c>
      <c r="J434" s="34">
        <f t="shared" ca="1" si="13"/>
        <v>0</v>
      </c>
    </row>
    <row r="435" spans="1:10" x14ac:dyDescent="0.25">
      <c r="A435" s="31" t="s">
        <v>1863</v>
      </c>
      <c r="B435" s="32">
        <v>103628</v>
      </c>
      <c r="C435" s="31">
        <v>330</v>
      </c>
      <c r="D435" s="31" t="s">
        <v>1621</v>
      </c>
      <c r="E435" s="31" t="s">
        <v>1621</v>
      </c>
      <c r="F435" s="31" t="s">
        <v>1864</v>
      </c>
      <c r="G435" s="31" t="s">
        <v>11082</v>
      </c>
      <c r="H435" s="33">
        <v>6</v>
      </c>
      <c r="I435" s="34" t="str">
        <f t="shared" ca="1" si="12"/>
        <v>NE</v>
      </c>
      <c r="J435" s="34" t="str">
        <f t="shared" ca="1" si="13"/>
        <v>NE</v>
      </c>
    </row>
    <row r="436" spans="1:10" x14ac:dyDescent="0.25">
      <c r="A436" s="31" t="s">
        <v>1860</v>
      </c>
      <c r="B436" s="32">
        <v>103632</v>
      </c>
      <c r="C436" s="31">
        <v>330</v>
      </c>
      <c r="D436" s="31" t="s">
        <v>1621</v>
      </c>
      <c r="E436" s="31" t="s">
        <v>1621</v>
      </c>
      <c r="F436" s="31" t="s">
        <v>1861</v>
      </c>
      <c r="G436" s="31" t="s">
        <v>11082</v>
      </c>
      <c r="H436" s="33">
        <v>41</v>
      </c>
      <c r="I436" s="34">
        <f t="shared" ca="1" si="12"/>
        <v>0.02</v>
      </c>
      <c r="J436" s="34">
        <f t="shared" ca="1" si="13"/>
        <v>0</v>
      </c>
    </row>
    <row r="437" spans="1:10" x14ac:dyDescent="0.25">
      <c r="A437" s="31" t="s">
        <v>1888</v>
      </c>
      <c r="B437" s="32">
        <v>103727</v>
      </c>
      <c r="C437" s="31">
        <v>331</v>
      </c>
      <c r="D437" s="31" t="s">
        <v>1886</v>
      </c>
      <c r="E437" s="31" t="s">
        <v>1886</v>
      </c>
      <c r="F437" s="31" t="s">
        <v>1889</v>
      </c>
      <c r="G437" s="31" t="s">
        <v>11207</v>
      </c>
      <c r="H437" s="33">
        <v>120</v>
      </c>
      <c r="I437" s="34">
        <f t="shared" ca="1" si="12"/>
        <v>0.32</v>
      </c>
      <c r="J437" s="34">
        <f t="shared" ca="1" si="13"/>
        <v>0.08</v>
      </c>
    </row>
    <row r="438" spans="1:10" x14ac:dyDescent="0.25">
      <c r="A438" s="31" t="s">
        <v>1929</v>
      </c>
      <c r="B438" s="32">
        <v>103728</v>
      </c>
      <c r="C438" s="31">
        <v>331</v>
      </c>
      <c r="D438" s="31" t="s">
        <v>1886</v>
      </c>
      <c r="E438" s="31" t="s">
        <v>1886</v>
      </c>
      <c r="F438" s="31" t="s">
        <v>1930</v>
      </c>
      <c r="G438" s="31" t="s">
        <v>11207</v>
      </c>
      <c r="H438" s="33">
        <v>171</v>
      </c>
      <c r="I438" s="34">
        <f t="shared" ca="1" si="12"/>
        <v>0.56999999999999995</v>
      </c>
      <c r="J438" s="34">
        <f t="shared" ca="1" si="13"/>
        <v>0.05</v>
      </c>
    </row>
    <row r="439" spans="1:10" x14ac:dyDescent="0.25">
      <c r="A439" s="31" t="s">
        <v>1913</v>
      </c>
      <c r="B439" s="32">
        <v>103732</v>
      </c>
      <c r="C439" s="31">
        <v>331</v>
      </c>
      <c r="D439" s="31" t="s">
        <v>1886</v>
      </c>
      <c r="E439" s="31" t="s">
        <v>1886</v>
      </c>
      <c r="F439" s="31" t="s">
        <v>1914</v>
      </c>
      <c r="G439" s="31" t="s">
        <v>11207</v>
      </c>
      <c r="H439" s="33">
        <v>172</v>
      </c>
      <c r="I439" s="34">
        <f t="shared" ca="1" si="12"/>
        <v>0.48</v>
      </c>
      <c r="J439" s="34">
        <f t="shared" ca="1" si="13"/>
        <v>7.0000000000000007E-2</v>
      </c>
    </row>
    <row r="440" spans="1:10" x14ac:dyDescent="0.25">
      <c r="A440" s="31" t="s">
        <v>1919</v>
      </c>
      <c r="B440" s="32">
        <v>103733</v>
      </c>
      <c r="C440" s="31">
        <v>331</v>
      </c>
      <c r="D440" s="31" t="s">
        <v>1886</v>
      </c>
      <c r="E440" s="31" t="s">
        <v>1886</v>
      </c>
      <c r="F440" s="31" t="s">
        <v>1920</v>
      </c>
      <c r="G440" s="31" t="s">
        <v>11207</v>
      </c>
      <c r="H440" s="33">
        <v>108</v>
      </c>
      <c r="I440" s="34">
        <f t="shared" ca="1" si="12"/>
        <v>0.51</v>
      </c>
      <c r="J440" s="34">
        <f t="shared" ca="1" si="13"/>
        <v>0.05</v>
      </c>
    </row>
    <row r="441" spans="1:10" x14ac:dyDescent="0.25">
      <c r="A441" s="31" t="s">
        <v>1923</v>
      </c>
      <c r="B441" s="32">
        <v>103736</v>
      </c>
      <c r="C441" s="31">
        <v>331</v>
      </c>
      <c r="D441" s="31" t="s">
        <v>1886</v>
      </c>
      <c r="E441" s="31" t="s">
        <v>1886</v>
      </c>
      <c r="F441" s="31" t="s">
        <v>1924</v>
      </c>
      <c r="G441" s="31" t="s">
        <v>11081</v>
      </c>
      <c r="H441" s="33">
        <v>213</v>
      </c>
      <c r="I441" s="34">
        <f t="shared" ca="1" si="12"/>
        <v>0.67</v>
      </c>
      <c r="J441" s="34">
        <f t="shared" ca="1" si="13"/>
        <v>0.23</v>
      </c>
    </row>
    <row r="442" spans="1:10" x14ac:dyDescent="0.25">
      <c r="A442" s="31" t="s">
        <v>1908</v>
      </c>
      <c r="B442" s="32">
        <v>103740</v>
      </c>
      <c r="C442" s="31">
        <v>331</v>
      </c>
      <c r="D442" s="31" t="s">
        <v>1886</v>
      </c>
      <c r="E442" s="31" t="s">
        <v>1886</v>
      </c>
      <c r="F442" s="31" t="s">
        <v>1907</v>
      </c>
      <c r="G442" s="31" t="s">
        <v>11081</v>
      </c>
      <c r="H442" s="33">
        <v>104</v>
      </c>
      <c r="I442" s="34">
        <f t="shared" ca="1" si="12"/>
        <v>0.63</v>
      </c>
      <c r="J442" s="34">
        <f t="shared" ca="1" si="13"/>
        <v>0.09</v>
      </c>
    </row>
    <row r="443" spans="1:10" x14ac:dyDescent="0.25">
      <c r="A443" s="31" t="s">
        <v>1890</v>
      </c>
      <c r="B443" s="32">
        <v>103742</v>
      </c>
      <c r="C443" s="31">
        <v>331</v>
      </c>
      <c r="D443" s="31" t="s">
        <v>1886</v>
      </c>
      <c r="E443" s="31" t="s">
        <v>1886</v>
      </c>
      <c r="F443" s="31" t="s">
        <v>1891</v>
      </c>
      <c r="G443" s="31" t="s">
        <v>11204</v>
      </c>
      <c r="H443" s="33">
        <v>138</v>
      </c>
      <c r="I443" s="34">
        <f t="shared" ca="1" si="12"/>
        <v>0.67</v>
      </c>
      <c r="J443" s="34">
        <f t="shared" ca="1" si="13"/>
        <v>0.42</v>
      </c>
    </row>
    <row r="444" spans="1:10" ht="23.25" x14ac:dyDescent="0.25">
      <c r="A444" s="31" t="s">
        <v>1896</v>
      </c>
      <c r="B444" s="32">
        <v>103743</v>
      </c>
      <c r="C444" s="31">
        <v>331</v>
      </c>
      <c r="D444" s="31" t="s">
        <v>1886</v>
      </c>
      <c r="E444" s="31" t="s">
        <v>1886</v>
      </c>
      <c r="F444" s="31" t="s">
        <v>1897</v>
      </c>
      <c r="G444" s="31" t="s">
        <v>11204</v>
      </c>
      <c r="H444" s="33">
        <v>206</v>
      </c>
      <c r="I444" s="34">
        <f t="shared" ca="1" si="12"/>
        <v>0.56000000000000005</v>
      </c>
      <c r="J444" s="34">
        <f t="shared" ca="1" si="13"/>
        <v>0.23</v>
      </c>
    </row>
    <row r="445" spans="1:10" x14ac:dyDescent="0.25">
      <c r="A445" s="31" t="s">
        <v>1898</v>
      </c>
      <c r="B445" s="32">
        <v>103744</v>
      </c>
      <c r="C445" s="31">
        <v>331</v>
      </c>
      <c r="D445" s="31" t="s">
        <v>1886</v>
      </c>
      <c r="E445" s="31" t="s">
        <v>1886</v>
      </c>
      <c r="F445" s="31" t="s">
        <v>1899</v>
      </c>
      <c r="G445" s="31" t="s">
        <v>11204</v>
      </c>
      <c r="H445" s="33">
        <v>214</v>
      </c>
      <c r="I445" s="34">
        <f t="shared" ca="1" si="12"/>
        <v>0.47</v>
      </c>
      <c r="J445" s="34">
        <f t="shared" ca="1" si="13"/>
        <v>0.21</v>
      </c>
    </row>
    <row r="446" spans="1:10" x14ac:dyDescent="0.25">
      <c r="A446" s="31" t="s">
        <v>1921</v>
      </c>
      <c r="B446" s="32">
        <v>103747</v>
      </c>
      <c r="C446" s="31">
        <v>331</v>
      </c>
      <c r="D446" s="31" t="s">
        <v>1886</v>
      </c>
      <c r="E446" s="31" t="s">
        <v>1886</v>
      </c>
      <c r="F446" s="31" t="s">
        <v>1922</v>
      </c>
      <c r="G446" s="31" t="s">
        <v>11203</v>
      </c>
      <c r="H446" s="33">
        <v>14</v>
      </c>
      <c r="I446" s="34">
        <f t="shared" ca="1" si="12"/>
        <v>0.64</v>
      </c>
      <c r="J446" s="34">
        <f t="shared" ca="1" si="13"/>
        <v>0.5</v>
      </c>
    </row>
    <row r="447" spans="1:10" x14ac:dyDescent="0.25">
      <c r="A447" s="31" t="s">
        <v>1917</v>
      </c>
      <c r="B447" s="32">
        <v>103750</v>
      </c>
      <c r="C447" s="31">
        <v>331</v>
      </c>
      <c r="D447" s="31" t="s">
        <v>1886</v>
      </c>
      <c r="E447" s="31" t="s">
        <v>1886</v>
      </c>
      <c r="F447" s="31" t="s">
        <v>1918</v>
      </c>
      <c r="G447" s="31" t="s">
        <v>11203</v>
      </c>
      <c r="H447" s="33">
        <v>122</v>
      </c>
      <c r="I447" s="34">
        <f t="shared" ca="1" si="12"/>
        <v>0</v>
      </c>
      <c r="J447" s="34">
        <f t="shared" ca="1" si="13"/>
        <v>0</v>
      </c>
    </row>
    <row r="448" spans="1:10" x14ac:dyDescent="0.25">
      <c r="A448" s="31" t="s">
        <v>1885</v>
      </c>
      <c r="B448" s="32">
        <v>103751</v>
      </c>
      <c r="C448" s="31">
        <v>331</v>
      </c>
      <c r="D448" s="31" t="s">
        <v>1886</v>
      </c>
      <c r="E448" s="31" t="s">
        <v>1886</v>
      </c>
      <c r="F448" s="31" t="s">
        <v>1887</v>
      </c>
      <c r="G448" s="31" t="s">
        <v>11203</v>
      </c>
      <c r="H448" s="33">
        <v>134</v>
      </c>
      <c r="I448" s="34">
        <f t="shared" ca="1" si="12"/>
        <v>0.9</v>
      </c>
      <c r="J448" s="34">
        <f t="shared" ca="1" si="13"/>
        <v>0</v>
      </c>
    </row>
    <row r="449" spans="1:10" x14ac:dyDescent="0.25">
      <c r="A449" s="31" t="s">
        <v>1902</v>
      </c>
      <c r="B449" s="32">
        <v>103753</v>
      </c>
      <c r="C449" s="31">
        <v>331</v>
      </c>
      <c r="D449" s="31" t="s">
        <v>1886</v>
      </c>
      <c r="E449" s="31" t="s">
        <v>1886</v>
      </c>
      <c r="F449" s="31" t="s">
        <v>1903</v>
      </c>
      <c r="G449" s="31" t="s">
        <v>11203</v>
      </c>
      <c r="H449" s="33">
        <v>7</v>
      </c>
      <c r="I449" s="34">
        <f t="shared" ca="1" si="12"/>
        <v>0.14000000000000001</v>
      </c>
      <c r="J449" s="34">
        <f t="shared" ca="1" si="13"/>
        <v>0.14000000000000001</v>
      </c>
    </row>
    <row r="450" spans="1:10" x14ac:dyDescent="0.25">
      <c r="A450" s="31" t="s">
        <v>1940</v>
      </c>
      <c r="B450" s="32">
        <v>103756</v>
      </c>
      <c r="C450" s="31">
        <v>331</v>
      </c>
      <c r="D450" s="31" t="s">
        <v>1886</v>
      </c>
      <c r="E450" s="31" t="s">
        <v>1886</v>
      </c>
      <c r="F450" s="31" t="s">
        <v>1941</v>
      </c>
      <c r="G450" s="31" t="s">
        <v>11082</v>
      </c>
      <c r="H450" s="33">
        <v>31</v>
      </c>
      <c r="I450" s="34">
        <f t="shared" ca="1" si="12"/>
        <v>0</v>
      </c>
      <c r="J450" s="34">
        <f t="shared" ca="1" si="13"/>
        <v>0</v>
      </c>
    </row>
    <row r="451" spans="1:10" x14ac:dyDescent="0.25">
      <c r="A451" s="31" t="s">
        <v>1946</v>
      </c>
      <c r="B451" s="32">
        <v>103760</v>
      </c>
      <c r="C451" s="31">
        <v>331</v>
      </c>
      <c r="D451" s="31" t="s">
        <v>1886</v>
      </c>
      <c r="E451" s="31" t="s">
        <v>1886</v>
      </c>
      <c r="F451" s="31" t="s">
        <v>1947</v>
      </c>
      <c r="G451" s="31" t="s">
        <v>11082</v>
      </c>
      <c r="H451" s="33">
        <v>12</v>
      </c>
      <c r="I451" s="34">
        <f t="shared" ca="1" si="12"/>
        <v>0</v>
      </c>
      <c r="J451" s="34">
        <f t="shared" ca="1" si="13"/>
        <v>0</v>
      </c>
    </row>
    <row r="452" spans="1:10" x14ac:dyDescent="0.25">
      <c r="A452" s="31" t="s">
        <v>1942</v>
      </c>
      <c r="B452" s="32">
        <v>103765</v>
      </c>
      <c r="C452" s="31">
        <v>331</v>
      </c>
      <c r="D452" s="31" t="s">
        <v>1886</v>
      </c>
      <c r="E452" s="31" t="s">
        <v>1886</v>
      </c>
      <c r="F452" s="31" t="s">
        <v>1943</v>
      </c>
      <c r="G452" s="31" t="s">
        <v>11082</v>
      </c>
      <c r="H452" s="33">
        <v>13</v>
      </c>
      <c r="I452" s="34">
        <f t="shared" ca="1" si="12"/>
        <v>0</v>
      </c>
      <c r="J452" s="34">
        <f t="shared" ca="1" si="13"/>
        <v>0</v>
      </c>
    </row>
    <row r="453" spans="1:10" x14ac:dyDescent="0.25">
      <c r="A453" s="31" t="s">
        <v>1995</v>
      </c>
      <c r="B453" s="32">
        <v>103853</v>
      </c>
      <c r="C453" s="31">
        <v>332</v>
      </c>
      <c r="D453" s="31" t="s">
        <v>1951</v>
      </c>
      <c r="E453" s="31" t="s">
        <v>1996</v>
      </c>
      <c r="F453" s="31" t="s">
        <v>1997</v>
      </c>
      <c r="G453" s="31" t="s">
        <v>11207</v>
      </c>
      <c r="H453" s="33">
        <v>258</v>
      </c>
      <c r="I453" s="34">
        <f t="shared" ca="1" si="12"/>
        <v>0.42</v>
      </c>
      <c r="J453" s="34">
        <f t="shared" ca="1" si="13"/>
        <v>0.21</v>
      </c>
    </row>
    <row r="454" spans="1:10" ht="23.25" x14ac:dyDescent="0.25">
      <c r="A454" s="31" t="s">
        <v>1993</v>
      </c>
      <c r="B454" s="32">
        <v>103854</v>
      </c>
      <c r="C454" s="31">
        <v>332</v>
      </c>
      <c r="D454" s="31" t="s">
        <v>1951</v>
      </c>
      <c r="E454" s="31" t="s">
        <v>1962</v>
      </c>
      <c r="F454" s="31" t="s">
        <v>1994</v>
      </c>
      <c r="G454" s="31" t="s">
        <v>11081</v>
      </c>
      <c r="H454" s="33">
        <v>201</v>
      </c>
      <c r="I454" s="34">
        <f t="shared" ca="1" si="12"/>
        <v>0.69</v>
      </c>
      <c r="J454" s="34">
        <f t="shared" ca="1" si="13"/>
        <v>0.38</v>
      </c>
    </row>
    <row r="455" spans="1:10" x14ac:dyDescent="0.25">
      <c r="A455" s="31" t="s">
        <v>1964</v>
      </c>
      <c r="B455" s="32">
        <v>103855</v>
      </c>
      <c r="C455" s="31">
        <v>332</v>
      </c>
      <c r="D455" s="31" t="s">
        <v>1951</v>
      </c>
      <c r="E455" s="31" t="s">
        <v>1951</v>
      </c>
      <c r="F455" s="31" t="s">
        <v>1965</v>
      </c>
      <c r="G455" s="31" t="s">
        <v>11081</v>
      </c>
      <c r="H455" s="33">
        <v>222</v>
      </c>
      <c r="I455" s="34">
        <f t="shared" ca="1" si="12"/>
        <v>0.52</v>
      </c>
      <c r="J455" s="34">
        <f t="shared" ca="1" si="13"/>
        <v>0.2</v>
      </c>
    </row>
    <row r="456" spans="1:10" ht="23.25" x14ac:dyDescent="0.25">
      <c r="A456" s="31" t="s">
        <v>1961</v>
      </c>
      <c r="B456" s="32">
        <v>103856</v>
      </c>
      <c r="C456" s="31">
        <v>332</v>
      </c>
      <c r="D456" s="31" t="s">
        <v>1951</v>
      </c>
      <c r="E456" s="31" t="s">
        <v>1962</v>
      </c>
      <c r="F456" s="31" t="s">
        <v>1963</v>
      </c>
      <c r="G456" s="31" t="s">
        <v>11081</v>
      </c>
      <c r="H456" s="33">
        <v>127</v>
      </c>
      <c r="I456" s="34">
        <f t="shared" ref="I456:I519" ca="1" si="14">IF(VLOOKUP($B456,INDIRECT($N$6),8,0)="NULL","",VLOOKUP($B456,INDIRECT($N$6),8,0))</f>
        <v>0.6</v>
      </c>
      <c r="J456" s="34">
        <f t="shared" ref="J456:J519" ca="1" si="15">IF(VLOOKUP($B456,INDIRECT($N$6),9,0)="NULL","",VLOOKUP($B456,INDIRECT($N$6),9,0))</f>
        <v>0.14000000000000001</v>
      </c>
    </row>
    <row r="457" spans="1:10" x14ac:dyDescent="0.25">
      <c r="A457" s="31" t="s">
        <v>1958</v>
      </c>
      <c r="B457" s="32">
        <v>103857</v>
      </c>
      <c r="C457" s="31">
        <v>332</v>
      </c>
      <c r="D457" s="31" t="s">
        <v>1951</v>
      </c>
      <c r="E457" s="31" t="s">
        <v>1959</v>
      </c>
      <c r="F457" s="31" t="s">
        <v>1960</v>
      </c>
      <c r="G457" s="31" t="s">
        <v>11207</v>
      </c>
      <c r="H457" s="33">
        <v>181</v>
      </c>
      <c r="I457" s="34">
        <f t="shared" ca="1" si="14"/>
        <v>0.44</v>
      </c>
      <c r="J457" s="34">
        <f t="shared" ca="1" si="15"/>
        <v>0.15</v>
      </c>
    </row>
    <row r="458" spans="1:10" ht="23.25" x14ac:dyDescent="0.25">
      <c r="A458" s="31" t="s">
        <v>2000</v>
      </c>
      <c r="B458" s="32">
        <v>103858</v>
      </c>
      <c r="C458" s="31">
        <v>332</v>
      </c>
      <c r="D458" s="31" t="s">
        <v>1951</v>
      </c>
      <c r="E458" s="31" t="s">
        <v>1954</v>
      </c>
      <c r="F458" s="31" t="s">
        <v>2001</v>
      </c>
      <c r="G458" s="31" t="s">
        <v>11081</v>
      </c>
      <c r="H458" s="33">
        <v>145</v>
      </c>
      <c r="I458" s="34">
        <f t="shared" ca="1" si="14"/>
        <v>0.49</v>
      </c>
      <c r="J458" s="34">
        <f t="shared" ca="1" si="15"/>
        <v>0.06</v>
      </c>
    </row>
    <row r="459" spans="1:10" x14ac:dyDescent="0.25">
      <c r="A459" s="31" t="s">
        <v>1987</v>
      </c>
      <c r="B459" s="32">
        <v>103859</v>
      </c>
      <c r="C459" s="31">
        <v>332</v>
      </c>
      <c r="D459" s="31" t="s">
        <v>1951</v>
      </c>
      <c r="E459" s="31" t="s">
        <v>1954</v>
      </c>
      <c r="F459" s="31" t="s">
        <v>1988</v>
      </c>
      <c r="G459" s="31" t="s">
        <v>11207</v>
      </c>
      <c r="H459" s="33">
        <v>116</v>
      </c>
      <c r="I459" s="34">
        <f t="shared" ca="1" si="14"/>
        <v>0.59</v>
      </c>
      <c r="J459" s="34">
        <f t="shared" ca="1" si="15"/>
        <v>0.17</v>
      </c>
    </row>
    <row r="460" spans="1:10" x14ac:dyDescent="0.25">
      <c r="A460" s="31" t="s">
        <v>1981</v>
      </c>
      <c r="B460" s="32">
        <v>103861</v>
      </c>
      <c r="C460" s="31">
        <v>332</v>
      </c>
      <c r="D460" s="31" t="s">
        <v>1951</v>
      </c>
      <c r="E460" s="31" t="s">
        <v>1967</v>
      </c>
      <c r="F460" s="31" t="s">
        <v>1982</v>
      </c>
      <c r="G460" s="31" t="s">
        <v>11207</v>
      </c>
      <c r="H460" s="33">
        <v>207</v>
      </c>
      <c r="I460" s="34">
        <f t="shared" ca="1" si="14"/>
        <v>0.44</v>
      </c>
      <c r="J460" s="34">
        <f t="shared" ca="1" si="15"/>
        <v>0.19</v>
      </c>
    </row>
    <row r="461" spans="1:10" x14ac:dyDescent="0.25">
      <c r="A461" s="31" t="s">
        <v>1975</v>
      </c>
      <c r="B461" s="32">
        <v>103863</v>
      </c>
      <c r="C461" s="31">
        <v>332</v>
      </c>
      <c r="D461" s="31" t="s">
        <v>1951</v>
      </c>
      <c r="E461" s="31" t="s">
        <v>1951</v>
      </c>
      <c r="F461" s="31" t="s">
        <v>1976</v>
      </c>
      <c r="G461" s="31" t="s">
        <v>11081</v>
      </c>
      <c r="H461" s="33">
        <v>179</v>
      </c>
      <c r="I461" s="34">
        <f t="shared" ca="1" si="14"/>
        <v>0.53</v>
      </c>
      <c r="J461" s="34">
        <f t="shared" ca="1" si="15"/>
        <v>0.16</v>
      </c>
    </row>
    <row r="462" spans="1:10" x14ac:dyDescent="0.25">
      <c r="A462" s="31" t="s">
        <v>1991</v>
      </c>
      <c r="B462" s="32">
        <v>103866</v>
      </c>
      <c r="C462" s="31">
        <v>332</v>
      </c>
      <c r="D462" s="31" t="s">
        <v>1951</v>
      </c>
      <c r="E462" s="31" t="s">
        <v>1954</v>
      </c>
      <c r="F462" s="31" t="s">
        <v>1992</v>
      </c>
      <c r="G462" s="31" t="s">
        <v>11207</v>
      </c>
      <c r="H462" s="33">
        <v>173</v>
      </c>
      <c r="I462" s="34">
        <f t="shared" ca="1" si="14"/>
        <v>0.64</v>
      </c>
      <c r="J462" s="34">
        <f t="shared" ca="1" si="15"/>
        <v>0.12</v>
      </c>
    </row>
    <row r="463" spans="1:10" x14ac:dyDescent="0.25">
      <c r="A463" s="31" t="s">
        <v>1956</v>
      </c>
      <c r="B463" s="32">
        <v>103867</v>
      </c>
      <c r="C463" s="31">
        <v>332</v>
      </c>
      <c r="D463" s="31" t="s">
        <v>1951</v>
      </c>
      <c r="E463" s="31" t="s">
        <v>1951</v>
      </c>
      <c r="F463" s="31" t="s">
        <v>1957</v>
      </c>
      <c r="G463" s="31" t="s">
        <v>11204</v>
      </c>
      <c r="H463" s="33">
        <v>140</v>
      </c>
      <c r="I463" s="34">
        <f t="shared" ca="1" si="14"/>
        <v>0.45</v>
      </c>
      <c r="J463" s="34">
        <f t="shared" ca="1" si="15"/>
        <v>0.08</v>
      </c>
    </row>
    <row r="464" spans="1:10" x14ac:dyDescent="0.25">
      <c r="A464" s="31" t="s">
        <v>1985</v>
      </c>
      <c r="B464" s="32">
        <v>103870</v>
      </c>
      <c r="C464" s="31">
        <v>332</v>
      </c>
      <c r="D464" s="31" t="s">
        <v>1951</v>
      </c>
      <c r="E464" s="31" t="s">
        <v>1954</v>
      </c>
      <c r="F464" s="31" t="s">
        <v>1986</v>
      </c>
      <c r="G464" s="31" t="s">
        <v>11204</v>
      </c>
      <c r="H464" s="33">
        <v>87</v>
      </c>
      <c r="I464" s="34">
        <f t="shared" ca="1" si="14"/>
        <v>0.76</v>
      </c>
      <c r="J464" s="34">
        <f t="shared" ca="1" si="15"/>
        <v>0.31</v>
      </c>
    </row>
    <row r="465" spans="1:10" x14ac:dyDescent="0.25">
      <c r="A465" s="31" t="s">
        <v>1969</v>
      </c>
      <c r="B465" s="32">
        <v>103871</v>
      </c>
      <c r="C465" s="31">
        <v>332</v>
      </c>
      <c r="D465" s="31" t="s">
        <v>1951</v>
      </c>
      <c r="E465" s="31" t="s">
        <v>1951</v>
      </c>
      <c r="F465" s="31" t="s">
        <v>1970</v>
      </c>
      <c r="G465" s="31" t="s">
        <v>11207</v>
      </c>
      <c r="H465" s="33">
        <v>197</v>
      </c>
      <c r="I465" s="34">
        <f t="shared" ca="1" si="14"/>
        <v>0.76</v>
      </c>
      <c r="J465" s="34">
        <f t="shared" ca="1" si="15"/>
        <v>0.32</v>
      </c>
    </row>
    <row r="466" spans="1:10" x14ac:dyDescent="0.25">
      <c r="A466" s="31" t="s">
        <v>1971</v>
      </c>
      <c r="B466" s="32">
        <v>103876</v>
      </c>
      <c r="C466" s="31">
        <v>332</v>
      </c>
      <c r="D466" s="31" t="s">
        <v>1951</v>
      </c>
      <c r="E466" s="31" t="s">
        <v>1954</v>
      </c>
      <c r="F466" s="31" t="s">
        <v>1972</v>
      </c>
      <c r="G466" s="31" t="s">
        <v>11203</v>
      </c>
      <c r="H466" s="33">
        <v>21</v>
      </c>
      <c r="I466" s="34">
        <f t="shared" ca="1" si="14"/>
        <v>0</v>
      </c>
      <c r="J466" s="34">
        <f t="shared" ca="1" si="15"/>
        <v>0</v>
      </c>
    </row>
    <row r="467" spans="1:10" x14ac:dyDescent="0.25">
      <c r="A467" s="31" t="s">
        <v>2012</v>
      </c>
      <c r="B467" s="32">
        <v>103877</v>
      </c>
      <c r="C467" s="31">
        <v>332</v>
      </c>
      <c r="D467" s="31" t="s">
        <v>1951</v>
      </c>
      <c r="E467" s="31" t="s">
        <v>1951</v>
      </c>
      <c r="F467" s="31" t="s">
        <v>1978</v>
      </c>
      <c r="G467" s="31" t="s">
        <v>11208</v>
      </c>
      <c r="H467" s="33">
        <v>37</v>
      </c>
      <c r="I467" s="34">
        <f t="shared" ca="1" si="14"/>
        <v>0</v>
      </c>
      <c r="J467" s="34">
        <f t="shared" ca="1" si="15"/>
        <v>0</v>
      </c>
    </row>
    <row r="468" spans="1:10" ht="23.25" x14ac:dyDescent="0.25">
      <c r="A468" s="31" t="s">
        <v>2002</v>
      </c>
      <c r="B468" s="32">
        <v>103878</v>
      </c>
      <c r="C468" s="31">
        <v>332</v>
      </c>
      <c r="D468" s="31" t="s">
        <v>1951</v>
      </c>
      <c r="E468" s="31" t="s">
        <v>1962</v>
      </c>
      <c r="F468" s="31" t="s">
        <v>2003</v>
      </c>
      <c r="G468" s="31" t="s">
        <v>11082</v>
      </c>
      <c r="H468" s="33">
        <v>12</v>
      </c>
      <c r="I468" s="34">
        <f t="shared" ca="1" si="14"/>
        <v>0.17</v>
      </c>
      <c r="J468" s="34">
        <f t="shared" ca="1" si="15"/>
        <v>0</v>
      </c>
    </row>
    <row r="469" spans="1:10" x14ac:dyDescent="0.25">
      <c r="A469" s="31" t="s">
        <v>2006</v>
      </c>
      <c r="B469" s="32">
        <v>103880</v>
      </c>
      <c r="C469" s="31">
        <v>332</v>
      </c>
      <c r="D469" s="31" t="s">
        <v>1951</v>
      </c>
      <c r="E469" s="31" t="s">
        <v>1996</v>
      </c>
      <c r="F469" s="31" t="s">
        <v>2007</v>
      </c>
      <c r="G469" s="31" t="s">
        <v>11082</v>
      </c>
      <c r="H469" s="33">
        <v>7</v>
      </c>
      <c r="I469" s="34">
        <f t="shared" ca="1" si="14"/>
        <v>0</v>
      </c>
      <c r="J469" s="34">
        <f t="shared" ca="1" si="15"/>
        <v>0</v>
      </c>
    </row>
    <row r="470" spans="1:10" x14ac:dyDescent="0.25">
      <c r="A470" s="31" t="s">
        <v>2004</v>
      </c>
      <c r="B470" s="32">
        <v>103881</v>
      </c>
      <c r="C470" s="31">
        <v>332</v>
      </c>
      <c r="D470" s="31" t="s">
        <v>1951</v>
      </c>
      <c r="E470" s="31" t="s">
        <v>1967</v>
      </c>
      <c r="F470" s="31" t="s">
        <v>2005</v>
      </c>
      <c r="G470" s="31" t="s">
        <v>11208</v>
      </c>
      <c r="H470" s="33">
        <v>7</v>
      </c>
      <c r="I470" s="34">
        <f t="shared" ca="1" si="14"/>
        <v>0</v>
      </c>
      <c r="J470" s="34">
        <f t="shared" ca="1" si="15"/>
        <v>0</v>
      </c>
    </row>
    <row r="471" spans="1:10" x14ac:dyDescent="0.25">
      <c r="A471" s="31" t="s">
        <v>2010</v>
      </c>
      <c r="B471" s="32">
        <v>103882</v>
      </c>
      <c r="C471" s="31">
        <v>332</v>
      </c>
      <c r="D471" s="31" t="s">
        <v>1951</v>
      </c>
      <c r="E471" s="31" t="s">
        <v>1959</v>
      </c>
      <c r="F471" s="31" t="s">
        <v>2011</v>
      </c>
      <c r="G471" s="31" t="s">
        <v>11082</v>
      </c>
      <c r="H471" s="33">
        <v>15</v>
      </c>
      <c r="I471" s="34">
        <f t="shared" ca="1" si="14"/>
        <v>0</v>
      </c>
      <c r="J471" s="34">
        <f t="shared" ca="1" si="15"/>
        <v>0</v>
      </c>
    </row>
    <row r="472" spans="1:10" x14ac:dyDescent="0.25">
      <c r="A472" s="31" t="s">
        <v>2008</v>
      </c>
      <c r="B472" s="32">
        <v>103883</v>
      </c>
      <c r="C472" s="31">
        <v>332</v>
      </c>
      <c r="D472" s="31" t="s">
        <v>1951</v>
      </c>
      <c r="E472" s="31" t="s">
        <v>1954</v>
      </c>
      <c r="F472" s="31" t="s">
        <v>2009</v>
      </c>
      <c r="G472" s="31" t="s">
        <v>11082</v>
      </c>
      <c r="H472" s="33">
        <v>1</v>
      </c>
      <c r="I472" s="34" t="str">
        <f t="shared" ca="1" si="14"/>
        <v>SUPP</v>
      </c>
      <c r="J472" s="34" t="str">
        <f t="shared" ca="1" si="15"/>
        <v>SUPP</v>
      </c>
    </row>
    <row r="473" spans="1:10" ht="23.25" x14ac:dyDescent="0.25">
      <c r="A473" s="31" t="s">
        <v>2051</v>
      </c>
      <c r="B473" s="32">
        <v>104006</v>
      </c>
      <c r="C473" s="31">
        <v>333</v>
      </c>
      <c r="D473" s="31" t="s">
        <v>11177</v>
      </c>
      <c r="E473" s="31" t="s">
        <v>2049</v>
      </c>
      <c r="F473" s="31" t="s">
        <v>2052</v>
      </c>
      <c r="G473" s="31" t="s">
        <v>11081</v>
      </c>
      <c r="H473" s="33">
        <v>199</v>
      </c>
      <c r="I473" s="34">
        <f t="shared" ca="1" si="14"/>
        <v>0.38</v>
      </c>
      <c r="J473" s="34">
        <f t="shared" ca="1" si="15"/>
        <v>0.01</v>
      </c>
    </row>
    <row r="474" spans="1:10" ht="23.25" x14ac:dyDescent="0.25">
      <c r="A474" s="31" t="s">
        <v>2032</v>
      </c>
      <c r="B474" s="32">
        <v>104012</v>
      </c>
      <c r="C474" s="31">
        <v>333</v>
      </c>
      <c r="D474" s="31" t="s">
        <v>11177</v>
      </c>
      <c r="E474" s="31" t="s">
        <v>2017</v>
      </c>
      <c r="F474" s="31" t="s">
        <v>2033</v>
      </c>
      <c r="G474" s="31" t="s">
        <v>11081</v>
      </c>
      <c r="H474" s="33">
        <v>200</v>
      </c>
      <c r="I474" s="34">
        <f t="shared" ca="1" si="14"/>
        <v>0.62</v>
      </c>
      <c r="J474" s="34">
        <f t="shared" ca="1" si="15"/>
        <v>0.33</v>
      </c>
    </row>
    <row r="475" spans="1:10" x14ac:dyDescent="0.25">
      <c r="A475" s="31" t="s">
        <v>2022</v>
      </c>
      <c r="B475" s="32">
        <v>104018</v>
      </c>
      <c r="C475" s="31">
        <v>333</v>
      </c>
      <c r="D475" s="31" t="s">
        <v>11177</v>
      </c>
      <c r="E475" s="31" t="s">
        <v>2023</v>
      </c>
      <c r="F475" s="31" t="s">
        <v>2024</v>
      </c>
      <c r="G475" s="31" t="s">
        <v>11207</v>
      </c>
      <c r="H475" s="33">
        <v>237</v>
      </c>
      <c r="I475" s="34">
        <f t="shared" ca="1" si="14"/>
        <v>0.39</v>
      </c>
      <c r="J475" s="34">
        <f t="shared" ca="1" si="15"/>
        <v>0.13</v>
      </c>
    </row>
    <row r="476" spans="1:10" ht="23.25" x14ac:dyDescent="0.25">
      <c r="A476" s="31" t="s">
        <v>2041</v>
      </c>
      <c r="B476" s="32">
        <v>104019</v>
      </c>
      <c r="C476" s="31">
        <v>333</v>
      </c>
      <c r="D476" s="31" t="s">
        <v>11177</v>
      </c>
      <c r="E476" s="31" t="s">
        <v>2042</v>
      </c>
      <c r="F476" s="31" t="s">
        <v>2043</v>
      </c>
      <c r="G476" s="31" t="s">
        <v>11206</v>
      </c>
      <c r="H476" s="33">
        <v>192</v>
      </c>
      <c r="I476" s="34">
        <f t="shared" ca="1" si="14"/>
        <v>0.52</v>
      </c>
      <c r="J476" s="34">
        <f t="shared" ca="1" si="15"/>
        <v>0.08</v>
      </c>
    </row>
    <row r="477" spans="1:10" ht="23.25" x14ac:dyDescent="0.25">
      <c r="A477" s="31" t="s">
        <v>2048</v>
      </c>
      <c r="B477" s="32">
        <v>104020</v>
      </c>
      <c r="C477" s="31">
        <v>333</v>
      </c>
      <c r="D477" s="31" t="s">
        <v>11177</v>
      </c>
      <c r="E477" s="31" t="s">
        <v>2049</v>
      </c>
      <c r="F477" s="31" t="s">
        <v>2050</v>
      </c>
      <c r="G477" s="31" t="s">
        <v>11204</v>
      </c>
      <c r="H477" s="33">
        <v>133</v>
      </c>
      <c r="I477" s="34">
        <f t="shared" ca="1" si="14"/>
        <v>0.61</v>
      </c>
      <c r="J477" s="34">
        <f t="shared" ca="1" si="15"/>
        <v>0.13</v>
      </c>
    </row>
    <row r="478" spans="1:10" x14ac:dyDescent="0.25">
      <c r="A478" s="31" t="s">
        <v>2060</v>
      </c>
      <c r="B478" s="32">
        <v>104024</v>
      </c>
      <c r="C478" s="31">
        <v>333</v>
      </c>
      <c r="D478" s="31" t="s">
        <v>11177</v>
      </c>
      <c r="E478" s="31" t="s">
        <v>2061</v>
      </c>
      <c r="F478" s="31" t="s">
        <v>2062</v>
      </c>
      <c r="G478" s="31" t="s">
        <v>11082</v>
      </c>
      <c r="H478" s="33">
        <v>8</v>
      </c>
      <c r="I478" s="34">
        <f t="shared" ca="1" si="14"/>
        <v>0</v>
      </c>
      <c r="J478" s="34">
        <f t="shared" ca="1" si="15"/>
        <v>0</v>
      </c>
    </row>
    <row r="479" spans="1:10" x14ac:dyDescent="0.25">
      <c r="A479" s="31" t="s">
        <v>2083</v>
      </c>
      <c r="B479" s="32">
        <v>104114</v>
      </c>
      <c r="C479" s="31">
        <v>334</v>
      </c>
      <c r="D479" s="31" t="s">
        <v>2065</v>
      </c>
      <c r="E479" s="31" t="s">
        <v>2065</v>
      </c>
      <c r="F479" s="31" t="s">
        <v>2084</v>
      </c>
      <c r="G479" s="31" t="s">
        <v>11207</v>
      </c>
      <c r="H479" s="33">
        <v>257</v>
      </c>
      <c r="I479" s="34">
        <f t="shared" ca="1" si="14"/>
        <v>0.59</v>
      </c>
      <c r="J479" s="34">
        <f t="shared" ca="1" si="15"/>
        <v>0.13</v>
      </c>
    </row>
    <row r="480" spans="1:10" x14ac:dyDescent="0.25">
      <c r="A480" s="31" t="s">
        <v>2091</v>
      </c>
      <c r="B480" s="32">
        <v>104118</v>
      </c>
      <c r="C480" s="31">
        <v>334</v>
      </c>
      <c r="D480" s="31" t="s">
        <v>2065</v>
      </c>
      <c r="E480" s="31" t="s">
        <v>1621</v>
      </c>
      <c r="F480" s="31" t="s">
        <v>2092</v>
      </c>
      <c r="G480" s="31" t="s">
        <v>11081</v>
      </c>
      <c r="H480" s="33">
        <v>203</v>
      </c>
      <c r="I480" s="34">
        <f t="shared" ca="1" si="14"/>
        <v>0.41</v>
      </c>
      <c r="J480" s="34">
        <f t="shared" ca="1" si="15"/>
        <v>0.12</v>
      </c>
    </row>
    <row r="481" spans="1:10" x14ac:dyDescent="0.25">
      <c r="A481" s="31" t="s">
        <v>2089</v>
      </c>
      <c r="B481" s="32">
        <v>104119</v>
      </c>
      <c r="C481" s="31">
        <v>334</v>
      </c>
      <c r="D481" s="31" t="s">
        <v>2065</v>
      </c>
      <c r="E481" s="31" t="s">
        <v>2065</v>
      </c>
      <c r="F481" s="31" t="s">
        <v>2090</v>
      </c>
      <c r="G481" s="31" t="s">
        <v>11204</v>
      </c>
      <c r="H481" s="33">
        <v>198</v>
      </c>
      <c r="I481" s="34">
        <f t="shared" ca="1" si="14"/>
        <v>0.8</v>
      </c>
      <c r="J481" s="34">
        <f t="shared" ca="1" si="15"/>
        <v>0.39</v>
      </c>
    </row>
    <row r="482" spans="1:10" x14ac:dyDescent="0.25">
      <c r="A482" s="31" t="s">
        <v>2087</v>
      </c>
      <c r="B482" s="32">
        <v>104123</v>
      </c>
      <c r="C482" s="31">
        <v>334</v>
      </c>
      <c r="D482" s="31" t="s">
        <v>2065</v>
      </c>
      <c r="E482" s="31" t="s">
        <v>2065</v>
      </c>
      <c r="F482" s="31" t="s">
        <v>2088</v>
      </c>
      <c r="G482" s="31" t="s">
        <v>11203</v>
      </c>
      <c r="H482" s="33">
        <v>34</v>
      </c>
      <c r="I482" s="34">
        <f t="shared" ca="1" si="14"/>
        <v>0.91</v>
      </c>
      <c r="J482" s="34">
        <f t="shared" ca="1" si="15"/>
        <v>0.62</v>
      </c>
    </row>
    <row r="483" spans="1:10" x14ac:dyDescent="0.25">
      <c r="A483" s="31" t="s">
        <v>2093</v>
      </c>
      <c r="B483" s="32">
        <v>104124</v>
      </c>
      <c r="C483" s="31">
        <v>334</v>
      </c>
      <c r="D483" s="31" t="s">
        <v>2065</v>
      </c>
      <c r="E483" s="31" t="s">
        <v>2065</v>
      </c>
      <c r="F483" s="31" t="s">
        <v>2094</v>
      </c>
      <c r="G483" s="31" t="s">
        <v>11203</v>
      </c>
      <c r="H483" s="33">
        <v>107</v>
      </c>
      <c r="I483" s="34">
        <f t="shared" ca="1" si="14"/>
        <v>0.97</v>
      </c>
      <c r="J483" s="34">
        <f t="shared" ca="1" si="15"/>
        <v>0.17</v>
      </c>
    </row>
    <row r="484" spans="1:10" x14ac:dyDescent="0.25">
      <c r="A484" s="31" t="s">
        <v>2098</v>
      </c>
      <c r="B484" s="32">
        <v>104130</v>
      </c>
      <c r="C484" s="31">
        <v>334</v>
      </c>
      <c r="D484" s="31" t="s">
        <v>2065</v>
      </c>
      <c r="E484" s="31" t="s">
        <v>2065</v>
      </c>
      <c r="F484" s="31" t="s">
        <v>2099</v>
      </c>
      <c r="G484" s="31" t="s">
        <v>11082</v>
      </c>
      <c r="H484" s="33">
        <v>14</v>
      </c>
      <c r="I484" s="34">
        <f t="shared" ca="1" si="14"/>
        <v>0</v>
      </c>
      <c r="J484" s="34">
        <f t="shared" ca="1" si="15"/>
        <v>0</v>
      </c>
    </row>
    <row r="485" spans="1:10" x14ac:dyDescent="0.25">
      <c r="A485" s="31" t="s">
        <v>2103</v>
      </c>
      <c r="B485" s="32">
        <v>104131</v>
      </c>
      <c r="C485" s="31">
        <v>334</v>
      </c>
      <c r="D485" s="31" t="s">
        <v>2065</v>
      </c>
      <c r="E485" s="31" t="s">
        <v>2065</v>
      </c>
      <c r="F485" s="31" t="s">
        <v>2078</v>
      </c>
      <c r="G485" s="31" t="s">
        <v>11082</v>
      </c>
      <c r="H485" s="33">
        <v>7</v>
      </c>
      <c r="I485" s="34">
        <f t="shared" ca="1" si="14"/>
        <v>0</v>
      </c>
      <c r="J485" s="34">
        <f t="shared" ca="1" si="15"/>
        <v>0</v>
      </c>
    </row>
    <row r="486" spans="1:10" x14ac:dyDescent="0.25">
      <c r="A486" s="31" t="s">
        <v>2097</v>
      </c>
      <c r="B486" s="32">
        <v>104132</v>
      </c>
      <c r="C486" s="31">
        <v>334</v>
      </c>
      <c r="D486" s="31" t="s">
        <v>2065</v>
      </c>
      <c r="E486" s="31" t="s">
        <v>1621</v>
      </c>
      <c r="F486" s="31" t="s">
        <v>2092</v>
      </c>
      <c r="G486" s="31" t="s">
        <v>11082</v>
      </c>
      <c r="H486" s="33">
        <v>14</v>
      </c>
      <c r="I486" s="34">
        <f t="shared" ca="1" si="14"/>
        <v>0</v>
      </c>
      <c r="J486" s="34">
        <f t="shared" ca="1" si="15"/>
        <v>0</v>
      </c>
    </row>
    <row r="487" spans="1:10" x14ac:dyDescent="0.25">
      <c r="A487" s="31" t="s">
        <v>2100</v>
      </c>
      <c r="B487" s="32">
        <v>104133</v>
      </c>
      <c r="C487" s="31">
        <v>334</v>
      </c>
      <c r="D487" s="31" t="s">
        <v>2065</v>
      </c>
      <c r="E487" s="31" t="s">
        <v>1621</v>
      </c>
      <c r="F487" s="31" t="s">
        <v>2092</v>
      </c>
      <c r="G487" s="31" t="s">
        <v>11082</v>
      </c>
      <c r="H487" s="33">
        <v>5</v>
      </c>
      <c r="I487" s="34" t="str">
        <f t="shared" ca="1" si="14"/>
        <v>SUPP</v>
      </c>
      <c r="J487" s="34" t="str">
        <f t="shared" ca="1" si="15"/>
        <v>SUPP</v>
      </c>
    </row>
    <row r="488" spans="1:10" x14ac:dyDescent="0.25">
      <c r="A488" s="31" t="s">
        <v>2117</v>
      </c>
      <c r="B488" s="32">
        <v>104248</v>
      </c>
      <c r="C488" s="31">
        <v>335</v>
      </c>
      <c r="D488" s="31" t="s">
        <v>2105</v>
      </c>
      <c r="E488" s="31" t="s">
        <v>2105</v>
      </c>
      <c r="F488" s="31" t="s">
        <v>2118</v>
      </c>
      <c r="G488" s="31" t="s">
        <v>11207</v>
      </c>
      <c r="H488" s="33">
        <v>129</v>
      </c>
      <c r="I488" s="34">
        <f t="shared" ca="1" si="14"/>
        <v>0.52</v>
      </c>
      <c r="J488" s="34">
        <f t="shared" ca="1" si="15"/>
        <v>0</v>
      </c>
    </row>
    <row r="489" spans="1:10" x14ac:dyDescent="0.25">
      <c r="A489" s="31" t="s">
        <v>2131</v>
      </c>
      <c r="B489" s="32">
        <v>104251</v>
      </c>
      <c r="C489" s="31">
        <v>335</v>
      </c>
      <c r="D489" s="31" t="s">
        <v>2105</v>
      </c>
      <c r="E489" s="31" t="s">
        <v>2132</v>
      </c>
      <c r="F489" s="31" t="s">
        <v>2133</v>
      </c>
      <c r="G489" s="31" t="s">
        <v>11207</v>
      </c>
      <c r="H489" s="33">
        <v>208</v>
      </c>
      <c r="I489" s="34">
        <f t="shared" ca="1" si="14"/>
        <v>0.51</v>
      </c>
      <c r="J489" s="34">
        <f t="shared" ca="1" si="15"/>
        <v>0.04</v>
      </c>
    </row>
    <row r="490" spans="1:10" x14ac:dyDescent="0.25">
      <c r="A490" s="31" t="s">
        <v>2138</v>
      </c>
      <c r="B490" s="32">
        <v>104255</v>
      </c>
      <c r="C490" s="31">
        <v>335</v>
      </c>
      <c r="D490" s="31" t="s">
        <v>2105</v>
      </c>
      <c r="E490" s="31" t="s">
        <v>2105</v>
      </c>
      <c r="F490" s="31" t="s">
        <v>2139</v>
      </c>
      <c r="G490" s="31" t="s">
        <v>11204</v>
      </c>
      <c r="H490" s="33">
        <v>183</v>
      </c>
      <c r="I490" s="34">
        <f t="shared" ca="1" si="14"/>
        <v>0.66</v>
      </c>
      <c r="J490" s="34">
        <f t="shared" ca="1" si="15"/>
        <v>0.13</v>
      </c>
    </row>
    <row r="491" spans="1:10" x14ac:dyDescent="0.25">
      <c r="A491" s="31" t="s">
        <v>2140</v>
      </c>
      <c r="B491" s="32">
        <v>104259</v>
      </c>
      <c r="C491" s="31">
        <v>335</v>
      </c>
      <c r="D491" s="31" t="s">
        <v>2105</v>
      </c>
      <c r="E491" s="31" t="s">
        <v>1959</v>
      </c>
      <c r="F491" s="31" t="s">
        <v>2141</v>
      </c>
      <c r="G491" s="31" t="s">
        <v>11204</v>
      </c>
      <c r="H491" s="33">
        <v>234</v>
      </c>
      <c r="I491" s="34">
        <f t="shared" ca="1" si="14"/>
        <v>0.6</v>
      </c>
      <c r="J491" s="34">
        <f t="shared" ca="1" si="15"/>
        <v>0.14000000000000001</v>
      </c>
    </row>
    <row r="492" spans="1:10" x14ac:dyDescent="0.25">
      <c r="A492" s="31" t="s">
        <v>2123</v>
      </c>
      <c r="B492" s="32">
        <v>104266</v>
      </c>
      <c r="C492" s="31">
        <v>335</v>
      </c>
      <c r="D492" s="31" t="s">
        <v>2105</v>
      </c>
      <c r="E492" s="31" t="s">
        <v>2105</v>
      </c>
      <c r="F492" s="31" t="s">
        <v>2124</v>
      </c>
      <c r="G492" s="31" t="s">
        <v>11203</v>
      </c>
      <c r="H492" s="33">
        <v>23</v>
      </c>
      <c r="I492" s="34">
        <f t="shared" ca="1" si="14"/>
        <v>0.83</v>
      </c>
      <c r="J492" s="34">
        <f t="shared" ca="1" si="15"/>
        <v>0.04</v>
      </c>
    </row>
    <row r="493" spans="1:10" x14ac:dyDescent="0.25">
      <c r="A493" s="31" t="s">
        <v>2129</v>
      </c>
      <c r="B493" s="32">
        <v>104267</v>
      </c>
      <c r="C493" s="31">
        <v>335</v>
      </c>
      <c r="D493" s="31" t="s">
        <v>2105</v>
      </c>
      <c r="E493" s="31" t="s">
        <v>2105</v>
      </c>
      <c r="F493" s="31" t="s">
        <v>2130</v>
      </c>
      <c r="G493" s="31" t="s">
        <v>11203</v>
      </c>
      <c r="H493" s="33">
        <v>39</v>
      </c>
      <c r="I493" s="34">
        <f t="shared" ca="1" si="14"/>
        <v>0.79</v>
      </c>
      <c r="J493" s="34">
        <f t="shared" ca="1" si="15"/>
        <v>0.23</v>
      </c>
    </row>
    <row r="494" spans="1:10" x14ac:dyDescent="0.25">
      <c r="A494" s="31" t="s">
        <v>2158</v>
      </c>
      <c r="B494" s="32">
        <v>104269</v>
      </c>
      <c r="C494" s="31">
        <v>335</v>
      </c>
      <c r="D494" s="31" t="s">
        <v>2105</v>
      </c>
      <c r="E494" s="31" t="s">
        <v>2105</v>
      </c>
      <c r="F494" s="31" t="s">
        <v>2159</v>
      </c>
      <c r="G494" s="31" t="s">
        <v>11082</v>
      </c>
      <c r="H494" s="33">
        <v>18</v>
      </c>
      <c r="I494" s="34">
        <f t="shared" ca="1" si="14"/>
        <v>0</v>
      </c>
      <c r="J494" s="34">
        <f t="shared" ca="1" si="15"/>
        <v>0</v>
      </c>
    </row>
    <row r="495" spans="1:10" x14ac:dyDescent="0.25">
      <c r="A495" s="31" t="s">
        <v>2162</v>
      </c>
      <c r="B495" s="32">
        <v>104271</v>
      </c>
      <c r="C495" s="31">
        <v>335</v>
      </c>
      <c r="D495" s="31" t="s">
        <v>2105</v>
      </c>
      <c r="E495" s="31" t="s">
        <v>2105</v>
      </c>
      <c r="F495" s="31" t="s">
        <v>2163</v>
      </c>
      <c r="G495" s="31" t="s">
        <v>11082</v>
      </c>
      <c r="H495" s="33">
        <v>14</v>
      </c>
      <c r="I495" s="34">
        <f t="shared" ca="1" si="14"/>
        <v>0</v>
      </c>
      <c r="J495" s="34">
        <f t="shared" ca="1" si="15"/>
        <v>0</v>
      </c>
    </row>
    <row r="496" spans="1:10" x14ac:dyDescent="0.25">
      <c r="A496" s="31" t="s">
        <v>2164</v>
      </c>
      <c r="B496" s="32">
        <v>104272</v>
      </c>
      <c r="C496" s="31">
        <v>335</v>
      </c>
      <c r="D496" s="31" t="s">
        <v>2105</v>
      </c>
      <c r="E496" s="31" t="s">
        <v>2105</v>
      </c>
      <c r="F496" s="31" t="s">
        <v>2128</v>
      </c>
      <c r="G496" s="31" t="s">
        <v>11082</v>
      </c>
      <c r="H496" s="33">
        <v>20</v>
      </c>
      <c r="I496" s="34" t="str">
        <f t="shared" ca="1" si="14"/>
        <v>NE</v>
      </c>
      <c r="J496" s="34" t="str">
        <f t="shared" ca="1" si="15"/>
        <v>NE</v>
      </c>
    </row>
    <row r="497" spans="1:10" ht="23.25" x14ac:dyDescent="0.25">
      <c r="A497" s="31" t="s">
        <v>2176</v>
      </c>
      <c r="B497" s="32">
        <v>104386</v>
      </c>
      <c r="C497" s="31">
        <v>336</v>
      </c>
      <c r="D497" s="31" t="s">
        <v>2166</v>
      </c>
      <c r="E497" s="31" t="s">
        <v>2166</v>
      </c>
      <c r="F497" s="31" t="s">
        <v>2177</v>
      </c>
      <c r="G497" s="31" t="s">
        <v>11081</v>
      </c>
      <c r="H497" s="33">
        <v>247</v>
      </c>
      <c r="I497" s="34">
        <f t="shared" ca="1" si="14"/>
        <v>0.64</v>
      </c>
      <c r="J497" s="34">
        <f t="shared" ca="1" si="15"/>
        <v>0.23</v>
      </c>
    </row>
    <row r="498" spans="1:10" ht="23.25" x14ac:dyDescent="0.25">
      <c r="A498" s="31" t="s">
        <v>2172</v>
      </c>
      <c r="B498" s="32">
        <v>104387</v>
      </c>
      <c r="C498" s="31">
        <v>336</v>
      </c>
      <c r="D498" s="31" t="s">
        <v>2166</v>
      </c>
      <c r="E498" s="31" t="s">
        <v>2166</v>
      </c>
      <c r="F498" s="31" t="s">
        <v>2173</v>
      </c>
      <c r="G498" s="31" t="s">
        <v>11081</v>
      </c>
      <c r="H498" s="33">
        <v>139</v>
      </c>
      <c r="I498" s="34">
        <f t="shared" ca="1" si="14"/>
        <v>0.49</v>
      </c>
      <c r="J498" s="34">
        <f t="shared" ca="1" si="15"/>
        <v>7.0000000000000007E-2</v>
      </c>
    </row>
    <row r="499" spans="1:10" ht="23.25" x14ac:dyDescent="0.25">
      <c r="A499" s="31" t="s">
        <v>2193</v>
      </c>
      <c r="B499" s="32">
        <v>104389</v>
      </c>
      <c r="C499" s="31">
        <v>336</v>
      </c>
      <c r="D499" s="31" t="s">
        <v>2166</v>
      </c>
      <c r="E499" s="31" t="s">
        <v>2166</v>
      </c>
      <c r="F499" s="31" t="s">
        <v>2194</v>
      </c>
      <c r="G499" s="31" t="s">
        <v>11081</v>
      </c>
      <c r="H499" s="33">
        <v>165</v>
      </c>
      <c r="I499" s="34">
        <f t="shared" ca="1" si="14"/>
        <v>0.59</v>
      </c>
      <c r="J499" s="34">
        <f t="shared" ca="1" si="15"/>
        <v>0.24</v>
      </c>
    </row>
    <row r="500" spans="1:10" ht="23.25" x14ac:dyDescent="0.25">
      <c r="A500" s="31" t="s">
        <v>2170</v>
      </c>
      <c r="B500" s="32">
        <v>104390</v>
      </c>
      <c r="C500" s="31">
        <v>336</v>
      </c>
      <c r="D500" s="31" t="s">
        <v>2166</v>
      </c>
      <c r="E500" s="31" t="s">
        <v>2166</v>
      </c>
      <c r="F500" s="31" t="s">
        <v>2171</v>
      </c>
      <c r="G500" s="31" t="s">
        <v>11081</v>
      </c>
      <c r="H500" s="33">
        <v>155</v>
      </c>
      <c r="I500" s="34">
        <f t="shared" ca="1" si="14"/>
        <v>0.61</v>
      </c>
      <c r="J500" s="34">
        <f t="shared" ca="1" si="15"/>
        <v>0.09</v>
      </c>
    </row>
    <row r="501" spans="1:10" ht="23.25" x14ac:dyDescent="0.25">
      <c r="A501" s="31" t="s">
        <v>2199</v>
      </c>
      <c r="B501" s="32">
        <v>104392</v>
      </c>
      <c r="C501" s="31">
        <v>336</v>
      </c>
      <c r="D501" s="31" t="s">
        <v>2166</v>
      </c>
      <c r="E501" s="31" t="s">
        <v>2166</v>
      </c>
      <c r="F501" s="31" t="s">
        <v>2200</v>
      </c>
      <c r="G501" s="31" t="s">
        <v>11081</v>
      </c>
      <c r="H501" s="33">
        <v>148</v>
      </c>
      <c r="I501" s="34">
        <f t="shared" ca="1" si="14"/>
        <v>0.41</v>
      </c>
      <c r="J501" s="34">
        <f t="shared" ca="1" si="15"/>
        <v>0.02</v>
      </c>
    </row>
    <row r="502" spans="1:10" ht="23.25" x14ac:dyDescent="0.25">
      <c r="A502" s="31" t="s">
        <v>2168</v>
      </c>
      <c r="B502" s="32">
        <v>104395</v>
      </c>
      <c r="C502" s="31">
        <v>336</v>
      </c>
      <c r="D502" s="31" t="s">
        <v>2166</v>
      </c>
      <c r="E502" s="31" t="s">
        <v>2166</v>
      </c>
      <c r="F502" s="31" t="s">
        <v>2169</v>
      </c>
      <c r="G502" s="31" t="s">
        <v>11081</v>
      </c>
      <c r="H502" s="33">
        <v>146</v>
      </c>
      <c r="I502" s="34">
        <f t="shared" ca="1" si="14"/>
        <v>0.46</v>
      </c>
      <c r="J502" s="34">
        <f t="shared" ca="1" si="15"/>
        <v>0.26</v>
      </c>
    </row>
    <row r="503" spans="1:10" ht="23.25" x14ac:dyDescent="0.25">
      <c r="A503" s="31" t="s">
        <v>2180</v>
      </c>
      <c r="B503" s="32">
        <v>104397</v>
      </c>
      <c r="C503" s="31">
        <v>336</v>
      </c>
      <c r="D503" s="31" t="s">
        <v>2166</v>
      </c>
      <c r="E503" s="31" t="s">
        <v>2166</v>
      </c>
      <c r="F503" s="31" t="s">
        <v>2181</v>
      </c>
      <c r="G503" s="31" t="s">
        <v>11081</v>
      </c>
      <c r="H503" s="33">
        <v>115</v>
      </c>
      <c r="I503" s="34">
        <f t="shared" ca="1" si="14"/>
        <v>0.41</v>
      </c>
      <c r="J503" s="34">
        <f t="shared" ca="1" si="15"/>
        <v>0.11</v>
      </c>
    </row>
    <row r="504" spans="1:10" ht="23.25" x14ac:dyDescent="0.25">
      <c r="A504" s="31" t="s">
        <v>2186</v>
      </c>
      <c r="B504" s="32">
        <v>104401</v>
      </c>
      <c r="C504" s="31">
        <v>336</v>
      </c>
      <c r="D504" s="31" t="s">
        <v>2166</v>
      </c>
      <c r="E504" s="31" t="s">
        <v>2166</v>
      </c>
      <c r="F504" s="31" t="s">
        <v>2187</v>
      </c>
      <c r="G504" s="31" t="s">
        <v>11204</v>
      </c>
      <c r="H504" s="33">
        <v>132</v>
      </c>
      <c r="I504" s="34">
        <f t="shared" ca="1" si="14"/>
        <v>0.57999999999999996</v>
      </c>
      <c r="J504" s="34">
        <f t="shared" ca="1" si="15"/>
        <v>0.22</v>
      </c>
    </row>
    <row r="505" spans="1:10" ht="23.25" x14ac:dyDescent="0.25">
      <c r="A505" s="31" t="s">
        <v>2201</v>
      </c>
      <c r="B505" s="32">
        <v>104402</v>
      </c>
      <c r="C505" s="31">
        <v>336</v>
      </c>
      <c r="D505" s="31" t="s">
        <v>2166</v>
      </c>
      <c r="E505" s="31" t="s">
        <v>2166</v>
      </c>
      <c r="F505" s="31" t="s">
        <v>2202</v>
      </c>
      <c r="G505" s="31" t="s">
        <v>11207</v>
      </c>
      <c r="H505" s="33">
        <v>108</v>
      </c>
      <c r="I505" s="34">
        <f t="shared" ca="1" si="14"/>
        <v>1</v>
      </c>
      <c r="J505" s="34">
        <f t="shared" ca="1" si="15"/>
        <v>0.91</v>
      </c>
    </row>
    <row r="506" spans="1:10" ht="23.25" x14ac:dyDescent="0.25">
      <c r="A506" s="31" t="s">
        <v>2188</v>
      </c>
      <c r="B506" s="32">
        <v>104405</v>
      </c>
      <c r="C506" s="31">
        <v>336</v>
      </c>
      <c r="D506" s="31" t="s">
        <v>2166</v>
      </c>
      <c r="E506" s="31" t="s">
        <v>2166</v>
      </c>
      <c r="F506" s="31" t="s">
        <v>2189</v>
      </c>
      <c r="G506" s="31" t="s">
        <v>11203</v>
      </c>
      <c r="H506" s="33">
        <v>24</v>
      </c>
      <c r="I506" s="34">
        <f t="shared" ca="1" si="14"/>
        <v>0</v>
      </c>
      <c r="J506" s="34">
        <f t="shared" ca="1" si="15"/>
        <v>0</v>
      </c>
    </row>
    <row r="507" spans="1:10" ht="23.25" x14ac:dyDescent="0.25">
      <c r="A507" s="31" t="s">
        <v>2197</v>
      </c>
      <c r="B507" s="32">
        <v>104407</v>
      </c>
      <c r="C507" s="31">
        <v>336</v>
      </c>
      <c r="D507" s="31" t="s">
        <v>2166</v>
      </c>
      <c r="E507" s="31" t="s">
        <v>2166</v>
      </c>
      <c r="F507" s="31" t="s">
        <v>2198</v>
      </c>
      <c r="G507" s="31" t="s">
        <v>11203</v>
      </c>
      <c r="H507" s="33">
        <v>27</v>
      </c>
      <c r="I507" s="34">
        <f t="shared" ca="1" si="14"/>
        <v>0.74</v>
      </c>
      <c r="J507" s="34">
        <f t="shared" ca="1" si="15"/>
        <v>0.22</v>
      </c>
    </row>
    <row r="508" spans="1:10" ht="23.25" x14ac:dyDescent="0.25">
      <c r="A508" s="31" t="s">
        <v>2203</v>
      </c>
      <c r="B508" s="32">
        <v>104411</v>
      </c>
      <c r="C508" s="31">
        <v>336</v>
      </c>
      <c r="D508" s="31" t="s">
        <v>2166</v>
      </c>
      <c r="E508" s="31" t="s">
        <v>2166</v>
      </c>
      <c r="F508" s="31" t="s">
        <v>2204</v>
      </c>
      <c r="G508" s="31" t="s">
        <v>11203</v>
      </c>
      <c r="H508" s="33">
        <v>99</v>
      </c>
      <c r="I508" s="34">
        <f t="shared" ca="1" si="14"/>
        <v>0.99</v>
      </c>
      <c r="J508" s="34">
        <f t="shared" ca="1" si="15"/>
        <v>0.4</v>
      </c>
    </row>
    <row r="509" spans="1:10" ht="23.25" x14ac:dyDescent="0.25">
      <c r="A509" s="31" t="s">
        <v>2209</v>
      </c>
      <c r="B509" s="32">
        <v>104412</v>
      </c>
      <c r="C509" s="31">
        <v>336</v>
      </c>
      <c r="D509" s="31" t="s">
        <v>2166</v>
      </c>
      <c r="E509" s="31" t="s">
        <v>2166</v>
      </c>
      <c r="F509" s="31" t="s">
        <v>2177</v>
      </c>
      <c r="G509" s="31" t="s">
        <v>11082</v>
      </c>
      <c r="H509" s="33">
        <v>23</v>
      </c>
      <c r="I509" s="34">
        <f t="shared" ca="1" si="14"/>
        <v>0</v>
      </c>
      <c r="J509" s="34">
        <f t="shared" ca="1" si="15"/>
        <v>0</v>
      </c>
    </row>
    <row r="510" spans="1:10" ht="23.25" x14ac:dyDescent="0.25">
      <c r="A510" s="31" t="s">
        <v>2214</v>
      </c>
      <c r="B510" s="32">
        <v>104413</v>
      </c>
      <c r="C510" s="31">
        <v>336</v>
      </c>
      <c r="D510" s="31" t="s">
        <v>2166</v>
      </c>
      <c r="E510" s="31" t="s">
        <v>2166</v>
      </c>
      <c r="F510" s="31" t="s">
        <v>2215</v>
      </c>
      <c r="G510" s="31" t="s">
        <v>11082</v>
      </c>
      <c r="H510" s="33">
        <v>24</v>
      </c>
      <c r="I510" s="34">
        <f t="shared" ca="1" si="14"/>
        <v>0</v>
      </c>
      <c r="J510" s="34">
        <f t="shared" ca="1" si="15"/>
        <v>0</v>
      </c>
    </row>
    <row r="511" spans="1:10" ht="23.25" x14ac:dyDescent="0.25">
      <c r="A511" s="31" t="s">
        <v>2212</v>
      </c>
      <c r="B511" s="32">
        <v>104414</v>
      </c>
      <c r="C511" s="31">
        <v>336</v>
      </c>
      <c r="D511" s="31" t="s">
        <v>2166</v>
      </c>
      <c r="E511" s="31" t="s">
        <v>2166</v>
      </c>
      <c r="F511" s="31" t="s">
        <v>2213</v>
      </c>
      <c r="G511" s="31" t="s">
        <v>11082</v>
      </c>
      <c r="H511" s="33">
        <v>8</v>
      </c>
      <c r="I511" s="34">
        <f t="shared" ca="1" si="14"/>
        <v>0</v>
      </c>
      <c r="J511" s="34">
        <f t="shared" ca="1" si="15"/>
        <v>0</v>
      </c>
    </row>
    <row r="512" spans="1:10" x14ac:dyDescent="0.25">
      <c r="A512" s="31" t="s">
        <v>2205</v>
      </c>
      <c r="B512" s="32">
        <v>104415</v>
      </c>
      <c r="C512" s="31">
        <v>336</v>
      </c>
      <c r="D512" s="31" t="s">
        <v>2166</v>
      </c>
      <c r="E512" s="31" t="s">
        <v>1959</v>
      </c>
      <c r="F512" s="31" t="s">
        <v>2206</v>
      </c>
      <c r="G512" s="31" t="s">
        <v>11082</v>
      </c>
      <c r="H512" s="33">
        <v>3</v>
      </c>
      <c r="I512" s="34" t="str">
        <f t="shared" ca="1" si="14"/>
        <v>SUPP</v>
      </c>
      <c r="J512" s="34" t="str">
        <f t="shared" ca="1" si="15"/>
        <v>SUPP</v>
      </c>
    </row>
    <row r="513" spans="1:10" ht="23.25" x14ac:dyDescent="0.25">
      <c r="A513" s="31" t="s">
        <v>2210</v>
      </c>
      <c r="B513" s="32">
        <v>104417</v>
      </c>
      <c r="C513" s="31">
        <v>336</v>
      </c>
      <c r="D513" s="31" t="s">
        <v>2166</v>
      </c>
      <c r="E513" s="31" t="s">
        <v>2166</v>
      </c>
      <c r="F513" s="31" t="s">
        <v>2211</v>
      </c>
      <c r="G513" s="31" t="s">
        <v>11082</v>
      </c>
      <c r="H513" s="33">
        <v>7</v>
      </c>
      <c r="I513" s="34">
        <f t="shared" ca="1" si="14"/>
        <v>0</v>
      </c>
      <c r="J513" s="34">
        <f t="shared" ca="1" si="15"/>
        <v>0</v>
      </c>
    </row>
    <row r="514" spans="1:10" x14ac:dyDescent="0.25">
      <c r="A514" s="31" t="s">
        <v>2234</v>
      </c>
      <c r="B514" s="32">
        <v>104495</v>
      </c>
      <c r="C514" s="31">
        <v>340</v>
      </c>
      <c r="D514" s="31" t="s">
        <v>2217</v>
      </c>
      <c r="E514" s="31" t="s">
        <v>2222</v>
      </c>
      <c r="F514" s="31" t="s">
        <v>2235</v>
      </c>
      <c r="G514" s="31" t="s">
        <v>11082</v>
      </c>
      <c r="H514" s="33">
        <v>2</v>
      </c>
      <c r="I514" s="34" t="str">
        <f t="shared" ca="1" si="14"/>
        <v>SUPP</v>
      </c>
      <c r="J514" s="34" t="str">
        <f t="shared" ca="1" si="15"/>
        <v>SUPP</v>
      </c>
    </row>
    <row r="515" spans="1:10" x14ac:dyDescent="0.25">
      <c r="A515" s="31" t="s">
        <v>2238</v>
      </c>
      <c r="B515" s="32">
        <v>104496</v>
      </c>
      <c r="C515" s="31">
        <v>340</v>
      </c>
      <c r="D515" s="31" t="s">
        <v>2217</v>
      </c>
      <c r="E515" s="31" t="s">
        <v>2222</v>
      </c>
      <c r="F515" s="31" t="s">
        <v>2237</v>
      </c>
      <c r="G515" s="31" t="s">
        <v>11082</v>
      </c>
      <c r="H515" s="33">
        <v>7</v>
      </c>
      <c r="I515" s="34">
        <f t="shared" ca="1" si="14"/>
        <v>0</v>
      </c>
      <c r="J515" s="34">
        <f t="shared" ca="1" si="15"/>
        <v>0</v>
      </c>
    </row>
    <row r="516" spans="1:10" x14ac:dyDescent="0.25">
      <c r="A516" s="31" t="s">
        <v>2241</v>
      </c>
      <c r="B516" s="32">
        <v>104497</v>
      </c>
      <c r="C516" s="31">
        <v>340</v>
      </c>
      <c r="D516" s="31" t="s">
        <v>2217</v>
      </c>
      <c r="E516" s="31" t="s">
        <v>2242</v>
      </c>
      <c r="F516" s="31" t="s">
        <v>2235</v>
      </c>
      <c r="G516" s="31" t="s">
        <v>11082</v>
      </c>
      <c r="H516" s="33">
        <v>7</v>
      </c>
      <c r="I516" s="34">
        <f t="shared" ca="1" si="14"/>
        <v>0</v>
      </c>
      <c r="J516" s="34">
        <f t="shared" ca="1" si="15"/>
        <v>0</v>
      </c>
    </row>
    <row r="517" spans="1:10" x14ac:dyDescent="0.25">
      <c r="A517" s="31" t="s">
        <v>2232</v>
      </c>
      <c r="B517" s="32">
        <v>104498</v>
      </c>
      <c r="C517" s="31">
        <v>340</v>
      </c>
      <c r="D517" s="31" t="s">
        <v>2217</v>
      </c>
      <c r="E517" s="31" t="s">
        <v>2222</v>
      </c>
      <c r="F517" s="31" t="s">
        <v>2233</v>
      </c>
      <c r="G517" s="31" t="s">
        <v>11082</v>
      </c>
      <c r="H517" s="33">
        <v>22</v>
      </c>
      <c r="I517" s="34">
        <f t="shared" ca="1" si="14"/>
        <v>0</v>
      </c>
      <c r="J517" s="34">
        <f t="shared" ca="1" si="15"/>
        <v>0</v>
      </c>
    </row>
    <row r="518" spans="1:10" x14ac:dyDescent="0.25">
      <c r="A518" s="31" t="s">
        <v>2283</v>
      </c>
      <c r="B518" s="32">
        <v>104688</v>
      </c>
      <c r="C518" s="31">
        <v>341</v>
      </c>
      <c r="D518" s="31" t="s">
        <v>2222</v>
      </c>
      <c r="E518" s="31" t="s">
        <v>2222</v>
      </c>
      <c r="F518" s="31" t="s">
        <v>2284</v>
      </c>
      <c r="G518" s="31" t="s">
        <v>11081</v>
      </c>
      <c r="H518" s="33">
        <v>152</v>
      </c>
      <c r="I518" s="34">
        <f t="shared" ca="1" si="14"/>
        <v>0.47</v>
      </c>
      <c r="J518" s="34">
        <f t="shared" ca="1" si="15"/>
        <v>0.13</v>
      </c>
    </row>
    <row r="519" spans="1:10" x14ac:dyDescent="0.25">
      <c r="A519" s="31" t="s">
        <v>2277</v>
      </c>
      <c r="B519" s="32">
        <v>104692</v>
      </c>
      <c r="C519" s="31">
        <v>341</v>
      </c>
      <c r="D519" s="31" t="s">
        <v>2222</v>
      </c>
      <c r="E519" s="31" t="s">
        <v>2222</v>
      </c>
      <c r="F519" s="31" t="s">
        <v>2278</v>
      </c>
      <c r="G519" s="31" t="s">
        <v>11081</v>
      </c>
      <c r="H519" s="33">
        <v>149</v>
      </c>
      <c r="I519" s="34">
        <f t="shared" ca="1" si="14"/>
        <v>0.5</v>
      </c>
      <c r="J519" s="34">
        <f t="shared" ca="1" si="15"/>
        <v>0.13</v>
      </c>
    </row>
    <row r="520" spans="1:10" ht="23.25" x14ac:dyDescent="0.25">
      <c r="A520" s="31" t="s">
        <v>2245</v>
      </c>
      <c r="B520" s="32">
        <v>104693</v>
      </c>
      <c r="C520" s="31">
        <v>341</v>
      </c>
      <c r="D520" s="31" t="s">
        <v>2222</v>
      </c>
      <c r="E520" s="31" t="s">
        <v>2222</v>
      </c>
      <c r="F520" s="31" t="s">
        <v>2246</v>
      </c>
      <c r="G520" s="31" t="s">
        <v>11081</v>
      </c>
      <c r="H520" s="33">
        <v>277</v>
      </c>
      <c r="I520" s="34">
        <f t="shared" ref="I520:I583" ca="1" si="16">IF(VLOOKUP($B520,INDIRECT($N$6),8,0)="NULL","",VLOOKUP($B520,INDIRECT($N$6),8,0))</f>
        <v>0.42</v>
      </c>
      <c r="J520" s="34">
        <f t="shared" ref="J520:J583" ca="1" si="17">IF(VLOOKUP($B520,INDIRECT($N$6),9,0)="NULL","",VLOOKUP($B520,INDIRECT($N$6),9,0))</f>
        <v>0.18</v>
      </c>
    </row>
    <row r="521" spans="1:10" x14ac:dyDescent="0.25">
      <c r="A521" s="31" t="s">
        <v>2261</v>
      </c>
      <c r="B521" s="32">
        <v>104696</v>
      </c>
      <c r="C521" s="31">
        <v>341</v>
      </c>
      <c r="D521" s="31" t="s">
        <v>2222</v>
      </c>
      <c r="E521" s="31" t="s">
        <v>2222</v>
      </c>
      <c r="F521" s="31" t="s">
        <v>2262</v>
      </c>
      <c r="G521" s="31" t="s">
        <v>11207</v>
      </c>
      <c r="H521" s="33">
        <v>201</v>
      </c>
      <c r="I521" s="34">
        <f t="shared" ca="1" si="16"/>
        <v>0.4</v>
      </c>
      <c r="J521" s="34">
        <f t="shared" ca="1" si="17"/>
        <v>0.13</v>
      </c>
    </row>
    <row r="522" spans="1:10" x14ac:dyDescent="0.25">
      <c r="A522" s="31" t="s">
        <v>2265</v>
      </c>
      <c r="B522" s="32">
        <v>104698</v>
      </c>
      <c r="C522" s="31">
        <v>341</v>
      </c>
      <c r="D522" s="31" t="s">
        <v>2222</v>
      </c>
      <c r="E522" s="31" t="s">
        <v>2222</v>
      </c>
      <c r="F522" s="31" t="s">
        <v>2266</v>
      </c>
      <c r="G522" s="31" t="s">
        <v>11081</v>
      </c>
      <c r="H522" s="33">
        <v>246</v>
      </c>
      <c r="I522" s="34">
        <f t="shared" ca="1" si="16"/>
        <v>0.65</v>
      </c>
      <c r="J522" s="34">
        <f t="shared" ca="1" si="17"/>
        <v>0.38</v>
      </c>
    </row>
    <row r="523" spans="1:10" x14ac:dyDescent="0.25">
      <c r="A523" s="31" t="s">
        <v>2281</v>
      </c>
      <c r="B523" s="32">
        <v>104700</v>
      </c>
      <c r="C523" s="31">
        <v>341</v>
      </c>
      <c r="D523" s="31" t="s">
        <v>2222</v>
      </c>
      <c r="E523" s="31" t="s">
        <v>2222</v>
      </c>
      <c r="F523" s="31" t="s">
        <v>2282</v>
      </c>
      <c r="G523" s="31" t="s">
        <v>11081</v>
      </c>
      <c r="H523" s="33">
        <v>182</v>
      </c>
      <c r="I523" s="34">
        <f t="shared" ca="1" si="16"/>
        <v>0.39</v>
      </c>
      <c r="J523" s="34">
        <f t="shared" ca="1" si="17"/>
        <v>0.17</v>
      </c>
    </row>
    <row r="524" spans="1:10" x14ac:dyDescent="0.25">
      <c r="A524" s="31" t="s">
        <v>2295</v>
      </c>
      <c r="B524" s="32">
        <v>104702</v>
      </c>
      <c r="C524" s="31">
        <v>341</v>
      </c>
      <c r="D524" s="31" t="s">
        <v>2222</v>
      </c>
      <c r="E524" s="31" t="s">
        <v>2222</v>
      </c>
      <c r="F524" s="31" t="s">
        <v>2296</v>
      </c>
      <c r="G524" s="31" t="s">
        <v>11207</v>
      </c>
      <c r="H524" s="33">
        <v>54</v>
      </c>
      <c r="I524" s="34">
        <f t="shared" ca="1" si="16"/>
        <v>0.15</v>
      </c>
      <c r="J524" s="34">
        <f t="shared" ca="1" si="17"/>
        <v>0</v>
      </c>
    </row>
    <row r="525" spans="1:10" x14ac:dyDescent="0.25">
      <c r="A525" s="31" t="s">
        <v>2285</v>
      </c>
      <c r="B525" s="32">
        <v>104703</v>
      </c>
      <c r="C525" s="31">
        <v>341</v>
      </c>
      <c r="D525" s="31" t="s">
        <v>2222</v>
      </c>
      <c r="E525" s="31" t="s">
        <v>2222</v>
      </c>
      <c r="F525" s="31" t="s">
        <v>2286</v>
      </c>
      <c r="G525" s="31" t="s">
        <v>11204</v>
      </c>
      <c r="H525" s="33">
        <v>93</v>
      </c>
      <c r="I525" s="34">
        <f t="shared" ca="1" si="16"/>
        <v>0.82</v>
      </c>
      <c r="J525" s="34">
        <f t="shared" ca="1" si="17"/>
        <v>0.47</v>
      </c>
    </row>
    <row r="526" spans="1:10" ht="23.25" x14ac:dyDescent="0.25">
      <c r="A526" s="31" t="s">
        <v>2249</v>
      </c>
      <c r="B526" s="32">
        <v>104705</v>
      </c>
      <c r="C526" s="31">
        <v>341</v>
      </c>
      <c r="D526" s="31" t="s">
        <v>2222</v>
      </c>
      <c r="E526" s="31" t="s">
        <v>2222</v>
      </c>
      <c r="F526" s="31" t="s">
        <v>2250</v>
      </c>
      <c r="G526" s="31" t="s">
        <v>11204</v>
      </c>
      <c r="H526" s="33">
        <v>143</v>
      </c>
      <c r="I526" s="34">
        <f t="shared" ca="1" si="16"/>
        <v>0.63</v>
      </c>
      <c r="J526" s="34">
        <f t="shared" ca="1" si="17"/>
        <v>0.38</v>
      </c>
    </row>
    <row r="527" spans="1:10" x14ac:dyDescent="0.25">
      <c r="A527" s="31" t="s">
        <v>2293</v>
      </c>
      <c r="B527" s="32">
        <v>104706</v>
      </c>
      <c r="C527" s="31">
        <v>341</v>
      </c>
      <c r="D527" s="31" t="s">
        <v>2222</v>
      </c>
      <c r="E527" s="31" t="s">
        <v>2222</v>
      </c>
      <c r="F527" s="31" t="s">
        <v>2294</v>
      </c>
      <c r="G527" s="31" t="s">
        <v>11204</v>
      </c>
      <c r="H527" s="33">
        <v>110</v>
      </c>
      <c r="I527" s="34">
        <f t="shared" ca="1" si="16"/>
        <v>0.42</v>
      </c>
      <c r="J527" s="34">
        <f t="shared" ca="1" si="17"/>
        <v>0.23</v>
      </c>
    </row>
    <row r="528" spans="1:10" x14ac:dyDescent="0.25">
      <c r="A528" s="31" t="s">
        <v>2306</v>
      </c>
      <c r="B528" s="32">
        <v>104712</v>
      </c>
      <c r="C528" s="31">
        <v>341</v>
      </c>
      <c r="D528" s="31" t="s">
        <v>2222</v>
      </c>
      <c r="E528" s="31" t="s">
        <v>2222</v>
      </c>
      <c r="F528" s="31" t="s">
        <v>2307</v>
      </c>
      <c r="G528" s="31" t="s">
        <v>11204</v>
      </c>
      <c r="H528" s="33">
        <v>175</v>
      </c>
      <c r="I528" s="34">
        <f t="shared" ca="1" si="16"/>
        <v>0.67</v>
      </c>
      <c r="J528" s="34">
        <f t="shared" ca="1" si="17"/>
        <v>0.25</v>
      </c>
    </row>
    <row r="529" spans="1:10" x14ac:dyDescent="0.25">
      <c r="A529" s="31" t="s">
        <v>2263</v>
      </c>
      <c r="B529" s="32">
        <v>104713</v>
      </c>
      <c r="C529" s="31">
        <v>341</v>
      </c>
      <c r="D529" s="31" t="s">
        <v>2222</v>
      </c>
      <c r="E529" s="31" t="s">
        <v>2222</v>
      </c>
      <c r="F529" s="31" t="s">
        <v>2264</v>
      </c>
      <c r="G529" s="31" t="s">
        <v>11204</v>
      </c>
      <c r="H529" s="33">
        <v>197</v>
      </c>
      <c r="I529" s="34">
        <f t="shared" ca="1" si="16"/>
        <v>0.63</v>
      </c>
      <c r="J529" s="34">
        <f t="shared" ca="1" si="17"/>
        <v>0.23</v>
      </c>
    </row>
    <row r="530" spans="1:10" x14ac:dyDescent="0.25">
      <c r="A530" s="31" t="s">
        <v>2267</v>
      </c>
      <c r="B530" s="32">
        <v>104714</v>
      </c>
      <c r="C530" s="31">
        <v>341</v>
      </c>
      <c r="D530" s="31" t="s">
        <v>2222</v>
      </c>
      <c r="E530" s="31" t="s">
        <v>2222</v>
      </c>
      <c r="F530" s="31" t="s">
        <v>2268</v>
      </c>
      <c r="G530" s="31" t="s">
        <v>11204</v>
      </c>
      <c r="H530" s="33">
        <v>226</v>
      </c>
      <c r="I530" s="34">
        <f t="shared" ca="1" si="16"/>
        <v>0.5</v>
      </c>
      <c r="J530" s="34">
        <f t="shared" ca="1" si="17"/>
        <v>0.01</v>
      </c>
    </row>
    <row r="531" spans="1:10" x14ac:dyDescent="0.25">
      <c r="A531" s="31" t="s">
        <v>2303</v>
      </c>
      <c r="B531" s="32">
        <v>104715</v>
      </c>
      <c r="C531" s="31">
        <v>341</v>
      </c>
      <c r="D531" s="31" t="s">
        <v>2222</v>
      </c>
      <c r="E531" s="31" t="s">
        <v>2304</v>
      </c>
      <c r="F531" s="31" t="s">
        <v>2305</v>
      </c>
      <c r="G531" s="31" t="s">
        <v>11204</v>
      </c>
      <c r="H531" s="33">
        <v>154</v>
      </c>
      <c r="I531" s="34">
        <f t="shared" ca="1" si="16"/>
        <v>0.68</v>
      </c>
      <c r="J531" s="34">
        <f t="shared" ca="1" si="17"/>
        <v>0.31</v>
      </c>
    </row>
    <row r="532" spans="1:10" x14ac:dyDescent="0.25">
      <c r="A532" s="31" t="s">
        <v>2247</v>
      </c>
      <c r="B532" s="32">
        <v>104717</v>
      </c>
      <c r="C532" s="31">
        <v>341</v>
      </c>
      <c r="D532" s="31" t="s">
        <v>2222</v>
      </c>
      <c r="E532" s="31" t="s">
        <v>2222</v>
      </c>
      <c r="F532" s="31" t="s">
        <v>2248</v>
      </c>
      <c r="G532" s="31" t="s">
        <v>11204</v>
      </c>
      <c r="H532" s="33">
        <v>162</v>
      </c>
      <c r="I532" s="34">
        <f t="shared" ca="1" si="16"/>
        <v>0.56000000000000005</v>
      </c>
      <c r="J532" s="34">
        <f t="shared" ca="1" si="17"/>
        <v>0.27</v>
      </c>
    </row>
    <row r="533" spans="1:10" x14ac:dyDescent="0.25">
      <c r="A533" s="31" t="s">
        <v>2301</v>
      </c>
      <c r="B533" s="32">
        <v>104721</v>
      </c>
      <c r="C533" s="31">
        <v>341</v>
      </c>
      <c r="D533" s="31" t="s">
        <v>2222</v>
      </c>
      <c r="E533" s="31" t="s">
        <v>2222</v>
      </c>
      <c r="F533" s="31" t="s">
        <v>2302</v>
      </c>
      <c r="G533" s="31" t="s">
        <v>11204</v>
      </c>
      <c r="H533" s="33">
        <v>133</v>
      </c>
      <c r="I533" s="34">
        <f t="shared" ca="1" si="16"/>
        <v>0.79</v>
      </c>
      <c r="J533" s="34">
        <f t="shared" ca="1" si="17"/>
        <v>0.54</v>
      </c>
    </row>
    <row r="534" spans="1:10" x14ac:dyDescent="0.25">
      <c r="A534" s="31" t="s">
        <v>2271</v>
      </c>
      <c r="B534" s="32">
        <v>104730</v>
      </c>
      <c r="C534" s="31">
        <v>341</v>
      </c>
      <c r="D534" s="31" t="s">
        <v>2222</v>
      </c>
      <c r="E534" s="31" t="s">
        <v>2222</v>
      </c>
      <c r="F534" s="31" t="s">
        <v>2272</v>
      </c>
      <c r="G534" s="31" t="s">
        <v>11203</v>
      </c>
      <c r="H534" s="33">
        <v>19</v>
      </c>
      <c r="I534" s="34">
        <f t="shared" ca="1" si="16"/>
        <v>0.63</v>
      </c>
      <c r="J534" s="34">
        <f t="shared" ca="1" si="17"/>
        <v>0.11</v>
      </c>
    </row>
    <row r="535" spans="1:10" ht="23.25" x14ac:dyDescent="0.25">
      <c r="A535" s="31" t="s">
        <v>2328</v>
      </c>
      <c r="B535" s="32">
        <v>104734</v>
      </c>
      <c r="C535" s="31">
        <v>341</v>
      </c>
      <c r="D535" s="31" t="s">
        <v>2222</v>
      </c>
      <c r="E535" s="31" t="s">
        <v>2222</v>
      </c>
      <c r="F535" s="31" t="s">
        <v>2329</v>
      </c>
      <c r="G535" s="31" t="s">
        <v>11211</v>
      </c>
      <c r="H535" s="33">
        <v>7</v>
      </c>
      <c r="I535" s="34">
        <f t="shared" ca="1" si="16"/>
        <v>0</v>
      </c>
      <c r="J535" s="34">
        <f t="shared" ca="1" si="17"/>
        <v>0</v>
      </c>
    </row>
    <row r="536" spans="1:10" ht="23.25" x14ac:dyDescent="0.25">
      <c r="A536" s="31" t="s">
        <v>2326</v>
      </c>
      <c r="B536" s="32">
        <v>104735</v>
      </c>
      <c r="C536" s="31">
        <v>341</v>
      </c>
      <c r="D536" s="31" t="s">
        <v>2222</v>
      </c>
      <c r="E536" s="31" t="s">
        <v>2222</v>
      </c>
      <c r="F536" s="31" t="s">
        <v>2327</v>
      </c>
      <c r="G536" s="31" t="s">
        <v>11211</v>
      </c>
      <c r="H536" s="33">
        <v>1</v>
      </c>
      <c r="I536" s="34" t="str">
        <f t="shared" ca="1" si="16"/>
        <v>SUPP</v>
      </c>
      <c r="J536" s="34" t="str">
        <f t="shared" ca="1" si="17"/>
        <v>SUPP</v>
      </c>
    </row>
    <row r="537" spans="1:10" x14ac:dyDescent="0.25">
      <c r="A537" s="31" t="s">
        <v>2316</v>
      </c>
      <c r="B537" s="32">
        <v>104736</v>
      </c>
      <c r="C537" s="31">
        <v>341</v>
      </c>
      <c r="D537" s="31" t="s">
        <v>2222</v>
      </c>
      <c r="E537" s="31" t="s">
        <v>2222</v>
      </c>
      <c r="F537" s="31" t="s">
        <v>2317</v>
      </c>
      <c r="G537" s="31" t="s">
        <v>11082</v>
      </c>
      <c r="H537" s="33">
        <v>16</v>
      </c>
      <c r="I537" s="34">
        <f t="shared" ca="1" si="16"/>
        <v>0</v>
      </c>
      <c r="J537" s="34">
        <f t="shared" ca="1" si="17"/>
        <v>0</v>
      </c>
    </row>
    <row r="538" spans="1:10" x14ac:dyDescent="0.25">
      <c r="A538" s="31" t="s">
        <v>2332</v>
      </c>
      <c r="B538" s="32">
        <v>104739</v>
      </c>
      <c r="C538" s="31">
        <v>341</v>
      </c>
      <c r="D538" s="31" t="s">
        <v>2222</v>
      </c>
      <c r="E538" s="31" t="s">
        <v>2222</v>
      </c>
      <c r="F538" s="31" t="s">
        <v>2333</v>
      </c>
      <c r="G538" s="31" t="s">
        <v>11082</v>
      </c>
      <c r="H538" s="33">
        <v>14</v>
      </c>
      <c r="I538" s="34">
        <f t="shared" ca="1" si="16"/>
        <v>0</v>
      </c>
      <c r="J538" s="34">
        <f t="shared" ca="1" si="17"/>
        <v>0</v>
      </c>
    </row>
    <row r="539" spans="1:10" x14ac:dyDescent="0.25">
      <c r="A539" s="31" t="s">
        <v>2322</v>
      </c>
      <c r="B539" s="32">
        <v>104742</v>
      </c>
      <c r="C539" s="31">
        <v>341</v>
      </c>
      <c r="D539" s="31" t="s">
        <v>2222</v>
      </c>
      <c r="E539" s="31" t="s">
        <v>2222</v>
      </c>
      <c r="F539" s="31" t="s">
        <v>2323</v>
      </c>
      <c r="G539" s="31" t="s">
        <v>11082</v>
      </c>
      <c r="H539" s="33">
        <v>16</v>
      </c>
      <c r="I539" s="34">
        <f t="shared" ca="1" si="16"/>
        <v>0.06</v>
      </c>
      <c r="J539" s="34">
        <f t="shared" ca="1" si="17"/>
        <v>0</v>
      </c>
    </row>
    <row r="540" spans="1:10" x14ac:dyDescent="0.25">
      <c r="A540" s="31" t="s">
        <v>2324</v>
      </c>
      <c r="B540" s="32">
        <v>104748</v>
      </c>
      <c r="C540" s="31">
        <v>341</v>
      </c>
      <c r="D540" s="31" t="s">
        <v>2222</v>
      </c>
      <c r="E540" s="31" t="s">
        <v>2222</v>
      </c>
      <c r="F540" s="31" t="s">
        <v>2317</v>
      </c>
      <c r="G540" s="31" t="s">
        <v>11082</v>
      </c>
      <c r="H540" s="33">
        <v>14</v>
      </c>
      <c r="I540" s="34">
        <f t="shared" ca="1" si="16"/>
        <v>0</v>
      </c>
      <c r="J540" s="34">
        <f t="shared" ca="1" si="17"/>
        <v>0</v>
      </c>
    </row>
    <row r="541" spans="1:10" x14ac:dyDescent="0.25">
      <c r="A541" s="31" t="s">
        <v>2325</v>
      </c>
      <c r="B541" s="32">
        <v>104749</v>
      </c>
      <c r="C541" s="31">
        <v>341</v>
      </c>
      <c r="D541" s="31" t="s">
        <v>2222</v>
      </c>
      <c r="E541" s="31" t="s">
        <v>2222</v>
      </c>
      <c r="F541" s="31" t="s">
        <v>2321</v>
      </c>
      <c r="G541" s="31" t="s">
        <v>11082</v>
      </c>
      <c r="H541" s="33">
        <v>8</v>
      </c>
      <c r="I541" s="34">
        <f t="shared" ca="1" si="16"/>
        <v>0</v>
      </c>
      <c r="J541" s="34">
        <f t="shared" ca="1" si="17"/>
        <v>0</v>
      </c>
    </row>
    <row r="542" spans="1:10" x14ac:dyDescent="0.25">
      <c r="A542" s="31" t="s">
        <v>2344</v>
      </c>
      <c r="B542" s="32">
        <v>104826</v>
      </c>
      <c r="C542" s="31">
        <v>342</v>
      </c>
      <c r="D542" s="31" t="s">
        <v>11174</v>
      </c>
      <c r="E542" s="31" t="s">
        <v>2335</v>
      </c>
      <c r="F542" s="31" t="s">
        <v>2345</v>
      </c>
      <c r="G542" s="31" t="s">
        <v>11081</v>
      </c>
      <c r="H542" s="33">
        <v>233</v>
      </c>
      <c r="I542" s="34">
        <f t="shared" ca="1" si="16"/>
        <v>0.78</v>
      </c>
      <c r="J542" s="34">
        <f t="shared" ca="1" si="17"/>
        <v>0.25</v>
      </c>
    </row>
    <row r="543" spans="1:10" x14ac:dyDescent="0.25">
      <c r="A543" s="31" t="s">
        <v>2339</v>
      </c>
      <c r="B543" s="32">
        <v>104827</v>
      </c>
      <c r="C543" s="31">
        <v>342</v>
      </c>
      <c r="D543" s="31" t="s">
        <v>11174</v>
      </c>
      <c r="E543" s="31" t="s">
        <v>2335</v>
      </c>
      <c r="F543" s="31" t="s">
        <v>2340</v>
      </c>
      <c r="G543" s="31" t="s">
        <v>11081</v>
      </c>
      <c r="H543" s="33">
        <v>123</v>
      </c>
      <c r="I543" s="34">
        <f t="shared" ca="1" si="16"/>
        <v>0.59</v>
      </c>
      <c r="J543" s="34">
        <f t="shared" ca="1" si="17"/>
        <v>0.12</v>
      </c>
    </row>
    <row r="544" spans="1:10" x14ac:dyDescent="0.25">
      <c r="A544" s="31" t="s">
        <v>2334</v>
      </c>
      <c r="B544" s="32">
        <v>104829</v>
      </c>
      <c r="C544" s="31">
        <v>342</v>
      </c>
      <c r="D544" s="31" t="s">
        <v>11174</v>
      </c>
      <c r="E544" s="31" t="s">
        <v>2335</v>
      </c>
      <c r="F544" s="31" t="s">
        <v>2336</v>
      </c>
      <c r="G544" s="31" t="s">
        <v>11081</v>
      </c>
      <c r="H544" s="33">
        <v>228</v>
      </c>
      <c r="I544" s="34">
        <f t="shared" ca="1" si="16"/>
        <v>0.56999999999999995</v>
      </c>
      <c r="J544" s="34">
        <f t="shared" ca="1" si="17"/>
        <v>0.2</v>
      </c>
    </row>
    <row r="545" spans="1:10" x14ac:dyDescent="0.25">
      <c r="A545" s="31" t="s">
        <v>2346</v>
      </c>
      <c r="B545" s="32">
        <v>104830</v>
      </c>
      <c r="C545" s="31">
        <v>342</v>
      </c>
      <c r="D545" s="31" t="s">
        <v>11174</v>
      </c>
      <c r="E545" s="31" t="s">
        <v>2347</v>
      </c>
      <c r="F545" s="31" t="s">
        <v>2348</v>
      </c>
      <c r="G545" s="31" t="s">
        <v>11207</v>
      </c>
      <c r="H545" s="33">
        <v>238</v>
      </c>
      <c r="I545" s="34">
        <f t="shared" ca="1" si="16"/>
        <v>0.64</v>
      </c>
      <c r="J545" s="34">
        <f t="shared" ca="1" si="17"/>
        <v>0.3</v>
      </c>
    </row>
    <row r="546" spans="1:10" x14ac:dyDescent="0.25">
      <c r="A546" s="31" t="s">
        <v>2349</v>
      </c>
      <c r="B546" s="32">
        <v>104833</v>
      </c>
      <c r="C546" s="31">
        <v>342</v>
      </c>
      <c r="D546" s="31" t="s">
        <v>11174</v>
      </c>
      <c r="E546" s="31" t="s">
        <v>2335</v>
      </c>
      <c r="F546" s="31" t="s">
        <v>2350</v>
      </c>
      <c r="G546" s="31" t="s">
        <v>11204</v>
      </c>
      <c r="H546" s="33">
        <v>140</v>
      </c>
      <c r="I546" s="34">
        <f t="shared" ca="1" si="16"/>
        <v>0.59</v>
      </c>
      <c r="J546" s="34">
        <f t="shared" ca="1" si="17"/>
        <v>0.25</v>
      </c>
    </row>
    <row r="547" spans="1:10" x14ac:dyDescent="0.25">
      <c r="A547" s="31" t="s">
        <v>2337</v>
      </c>
      <c r="B547" s="32">
        <v>104834</v>
      </c>
      <c r="C547" s="31">
        <v>342</v>
      </c>
      <c r="D547" s="31" t="s">
        <v>11174</v>
      </c>
      <c r="E547" s="31" t="s">
        <v>2335</v>
      </c>
      <c r="F547" s="31" t="s">
        <v>2338</v>
      </c>
      <c r="G547" s="31" t="s">
        <v>11204</v>
      </c>
      <c r="H547" s="33">
        <v>239</v>
      </c>
      <c r="I547" s="34">
        <f t="shared" ca="1" si="16"/>
        <v>0.59</v>
      </c>
      <c r="J547" s="34">
        <f t="shared" ca="1" si="17"/>
        <v>0.24</v>
      </c>
    </row>
    <row r="548" spans="1:10" ht="23.25" x14ac:dyDescent="0.25">
      <c r="A548" s="31" t="s">
        <v>2351</v>
      </c>
      <c r="B548" s="32">
        <v>104835</v>
      </c>
      <c r="C548" s="31">
        <v>342</v>
      </c>
      <c r="D548" s="31" t="s">
        <v>11174</v>
      </c>
      <c r="E548" s="31" t="s">
        <v>2335</v>
      </c>
      <c r="F548" s="31" t="s">
        <v>2352</v>
      </c>
      <c r="G548" s="31" t="s">
        <v>11204</v>
      </c>
      <c r="H548" s="33">
        <v>175</v>
      </c>
      <c r="I548" s="34">
        <f t="shared" ca="1" si="16"/>
        <v>0.51</v>
      </c>
      <c r="J548" s="34">
        <f t="shared" ca="1" si="17"/>
        <v>0.11</v>
      </c>
    </row>
    <row r="549" spans="1:10" x14ac:dyDescent="0.25">
      <c r="A549" s="31" t="s">
        <v>2355</v>
      </c>
      <c r="B549" s="32">
        <v>104837</v>
      </c>
      <c r="C549" s="31">
        <v>342</v>
      </c>
      <c r="D549" s="31" t="s">
        <v>11174</v>
      </c>
      <c r="E549" s="31" t="s">
        <v>2347</v>
      </c>
      <c r="F549" s="31" t="s">
        <v>2356</v>
      </c>
      <c r="G549" s="31" t="s">
        <v>11203</v>
      </c>
      <c r="H549" s="33">
        <v>47</v>
      </c>
      <c r="I549" s="34">
        <f t="shared" ca="1" si="16"/>
        <v>0.77</v>
      </c>
      <c r="J549" s="34">
        <f t="shared" ca="1" si="17"/>
        <v>0</v>
      </c>
    </row>
    <row r="550" spans="1:10" x14ac:dyDescent="0.25">
      <c r="A550" s="31" t="s">
        <v>2361</v>
      </c>
      <c r="B550" s="32">
        <v>104839</v>
      </c>
      <c r="C550" s="31">
        <v>342</v>
      </c>
      <c r="D550" s="31" t="s">
        <v>11174</v>
      </c>
      <c r="E550" s="31" t="s">
        <v>2362</v>
      </c>
      <c r="F550" s="31" t="s">
        <v>2363</v>
      </c>
      <c r="G550" s="31" t="s">
        <v>11118</v>
      </c>
      <c r="H550" s="33">
        <v>16</v>
      </c>
      <c r="I550" s="34">
        <f t="shared" ca="1" si="16"/>
        <v>0</v>
      </c>
      <c r="J550" s="34">
        <f t="shared" ca="1" si="17"/>
        <v>0</v>
      </c>
    </row>
    <row r="551" spans="1:10" ht="23.25" x14ac:dyDescent="0.25">
      <c r="A551" s="31" t="s">
        <v>2364</v>
      </c>
      <c r="B551" s="32">
        <v>104843</v>
      </c>
      <c r="C551" s="31">
        <v>342</v>
      </c>
      <c r="D551" s="31" t="s">
        <v>11174</v>
      </c>
      <c r="E551" s="31" t="s">
        <v>2342</v>
      </c>
      <c r="F551" s="31" t="s">
        <v>2365</v>
      </c>
      <c r="G551" s="31" t="s">
        <v>11082</v>
      </c>
      <c r="H551" s="33">
        <v>6</v>
      </c>
      <c r="I551" s="34">
        <f t="shared" ca="1" si="16"/>
        <v>0</v>
      </c>
      <c r="J551" s="34">
        <f t="shared" ca="1" si="17"/>
        <v>0</v>
      </c>
    </row>
    <row r="552" spans="1:10" x14ac:dyDescent="0.25">
      <c r="A552" s="31" t="s">
        <v>2413</v>
      </c>
      <c r="B552" s="32">
        <v>104944</v>
      </c>
      <c r="C552" s="31">
        <v>343</v>
      </c>
      <c r="D552" s="31" t="s">
        <v>11175</v>
      </c>
      <c r="E552" s="31" t="s">
        <v>2369</v>
      </c>
      <c r="F552" s="31" t="s">
        <v>2414</v>
      </c>
      <c r="G552" s="31" t="s">
        <v>11081</v>
      </c>
      <c r="H552" s="33">
        <v>156</v>
      </c>
      <c r="I552" s="34">
        <f t="shared" ca="1" si="16"/>
        <v>0.54</v>
      </c>
      <c r="J552" s="34">
        <f t="shared" ca="1" si="17"/>
        <v>0.21</v>
      </c>
    </row>
    <row r="553" spans="1:10" x14ac:dyDescent="0.25">
      <c r="A553" s="31" t="s">
        <v>2384</v>
      </c>
      <c r="B553" s="32">
        <v>104946</v>
      </c>
      <c r="C553" s="31">
        <v>343</v>
      </c>
      <c r="D553" s="31" t="s">
        <v>11175</v>
      </c>
      <c r="E553" s="31" t="s">
        <v>2382</v>
      </c>
      <c r="F553" s="31" t="s">
        <v>2385</v>
      </c>
      <c r="G553" s="31" t="s">
        <v>11207</v>
      </c>
      <c r="H553" s="33">
        <v>183</v>
      </c>
      <c r="I553" s="34">
        <f t="shared" ca="1" si="16"/>
        <v>0.48</v>
      </c>
      <c r="J553" s="34">
        <f t="shared" ca="1" si="17"/>
        <v>0.22</v>
      </c>
    </row>
    <row r="554" spans="1:10" x14ac:dyDescent="0.25">
      <c r="A554" s="31" t="s">
        <v>2388</v>
      </c>
      <c r="B554" s="32">
        <v>104951</v>
      </c>
      <c r="C554" s="31">
        <v>343</v>
      </c>
      <c r="D554" s="31" t="s">
        <v>11175</v>
      </c>
      <c r="E554" s="31" t="s">
        <v>2222</v>
      </c>
      <c r="F554" s="31" t="s">
        <v>2389</v>
      </c>
      <c r="G554" s="31" t="s">
        <v>11207</v>
      </c>
      <c r="H554" s="33">
        <v>170</v>
      </c>
      <c r="I554" s="34">
        <f t="shared" ca="1" si="16"/>
        <v>0.57999999999999996</v>
      </c>
      <c r="J554" s="34">
        <f t="shared" ca="1" si="17"/>
        <v>0.21</v>
      </c>
    </row>
    <row r="555" spans="1:10" x14ac:dyDescent="0.25">
      <c r="A555" s="31" t="s">
        <v>2394</v>
      </c>
      <c r="B555" s="32">
        <v>104956</v>
      </c>
      <c r="C555" s="31">
        <v>343</v>
      </c>
      <c r="D555" s="31" t="s">
        <v>11175</v>
      </c>
      <c r="E555" s="31" t="s">
        <v>2369</v>
      </c>
      <c r="F555" s="31" t="s">
        <v>2395</v>
      </c>
      <c r="G555" s="31" t="s">
        <v>11081</v>
      </c>
      <c r="H555" s="33">
        <v>139</v>
      </c>
      <c r="I555" s="34">
        <f t="shared" ca="1" si="16"/>
        <v>0.6</v>
      </c>
      <c r="J555" s="34">
        <f t="shared" ca="1" si="17"/>
        <v>0.34</v>
      </c>
    </row>
    <row r="556" spans="1:10" x14ac:dyDescent="0.25">
      <c r="A556" s="31" t="s">
        <v>2411</v>
      </c>
      <c r="B556" s="32">
        <v>104959</v>
      </c>
      <c r="C556" s="31">
        <v>343</v>
      </c>
      <c r="D556" s="31" t="s">
        <v>11175</v>
      </c>
      <c r="E556" s="31" t="s">
        <v>2382</v>
      </c>
      <c r="F556" s="31" t="s">
        <v>2412</v>
      </c>
      <c r="G556" s="31" t="s">
        <v>11204</v>
      </c>
      <c r="H556" s="33">
        <v>142</v>
      </c>
      <c r="I556" s="34">
        <f t="shared" ca="1" si="16"/>
        <v>0.52</v>
      </c>
      <c r="J556" s="34">
        <f t="shared" ca="1" si="17"/>
        <v>0.16</v>
      </c>
    </row>
    <row r="557" spans="1:10" x14ac:dyDescent="0.25">
      <c r="A557" s="31" t="s">
        <v>2392</v>
      </c>
      <c r="B557" s="32">
        <v>104960</v>
      </c>
      <c r="C557" s="31">
        <v>343</v>
      </c>
      <c r="D557" s="31" t="s">
        <v>11175</v>
      </c>
      <c r="E557" s="31" t="s">
        <v>2222</v>
      </c>
      <c r="F557" s="31" t="s">
        <v>2393</v>
      </c>
      <c r="G557" s="31" t="s">
        <v>11204</v>
      </c>
      <c r="H557" s="33">
        <v>246</v>
      </c>
      <c r="I557" s="34">
        <f t="shared" ca="1" si="16"/>
        <v>0.64</v>
      </c>
      <c r="J557" s="34">
        <f t="shared" ca="1" si="17"/>
        <v>0.26</v>
      </c>
    </row>
    <row r="558" spans="1:10" x14ac:dyDescent="0.25">
      <c r="A558" s="31" t="s">
        <v>2402</v>
      </c>
      <c r="B558" s="32">
        <v>104961</v>
      </c>
      <c r="C558" s="31">
        <v>343</v>
      </c>
      <c r="D558" s="31" t="s">
        <v>11175</v>
      </c>
      <c r="E558" s="31" t="s">
        <v>2222</v>
      </c>
      <c r="F558" s="31" t="s">
        <v>2403</v>
      </c>
      <c r="G558" s="31" t="s">
        <v>11204</v>
      </c>
      <c r="H558" s="33">
        <v>217</v>
      </c>
      <c r="I558" s="34">
        <f t="shared" ca="1" si="16"/>
        <v>0.64</v>
      </c>
      <c r="J558" s="34">
        <f t="shared" ca="1" si="17"/>
        <v>0.14000000000000001</v>
      </c>
    </row>
    <row r="559" spans="1:10" x14ac:dyDescent="0.25">
      <c r="A559" s="31" t="s">
        <v>2386</v>
      </c>
      <c r="B559" s="32">
        <v>104962</v>
      </c>
      <c r="C559" s="31">
        <v>343</v>
      </c>
      <c r="D559" s="31" t="s">
        <v>11175</v>
      </c>
      <c r="E559" s="31" t="s">
        <v>2222</v>
      </c>
      <c r="F559" s="31" t="s">
        <v>2387</v>
      </c>
      <c r="G559" s="31" t="s">
        <v>11204</v>
      </c>
      <c r="H559" s="33">
        <v>149</v>
      </c>
      <c r="I559" s="34">
        <f t="shared" ca="1" si="16"/>
        <v>0.56000000000000005</v>
      </c>
      <c r="J559" s="34">
        <f t="shared" ca="1" si="17"/>
        <v>0.17</v>
      </c>
    </row>
    <row r="560" spans="1:10" x14ac:dyDescent="0.25">
      <c r="A560" s="31" t="s">
        <v>2404</v>
      </c>
      <c r="B560" s="32">
        <v>104963</v>
      </c>
      <c r="C560" s="31">
        <v>343</v>
      </c>
      <c r="D560" s="31" t="s">
        <v>11175</v>
      </c>
      <c r="E560" s="31" t="s">
        <v>2382</v>
      </c>
      <c r="F560" s="31" t="s">
        <v>2405</v>
      </c>
      <c r="G560" s="31" t="s">
        <v>11204</v>
      </c>
      <c r="H560" s="33">
        <v>81</v>
      </c>
      <c r="I560" s="34">
        <f t="shared" ca="1" si="16"/>
        <v>0.49</v>
      </c>
      <c r="J560" s="34">
        <f t="shared" ca="1" si="17"/>
        <v>0.21</v>
      </c>
    </row>
    <row r="561" spans="1:10" x14ac:dyDescent="0.25">
      <c r="A561" s="31" t="s">
        <v>2373</v>
      </c>
      <c r="B561" s="32">
        <v>104964</v>
      </c>
      <c r="C561" s="31">
        <v>343</v>
      </c>
      <c r="D561" s="31" t="s">
        <v>11175</v>
      </c>
      <c r="E561" s="31" t="s">
        <v>2369</v>
      </c>
      <c r="F561" s="31" t="s">
        <v>2374</v>
      </c>
      <c r="G561" s="31" t="s">
        <v>11204</v>
      </c>
      <c r="H561" s="33">
        <v>208</v>
      </c>
      <c r="I561" s="34">
        <f t="shared" ca="1" si="16"/>
        <v>0.63</v>
      </c>
      <c r="J561" s="34">
        <f t="shared" ca="1" si="17"/>
        <v>0.34</v>
      </c>
    </row>
    <row r="562" spans="1:10" x14ac:dyDescent="0.25">
      <c r="A562" s="31" t="s">
        <v>2415</v>
      </c>
      <c r="B562" s="32">
        <v>104966</v>
      </c>
      <c r="C562" s="31">
        <v>343</v>
      </c>
      <c r="D562" s="31" t="s">
        <v>11175</v>
      </c>
      <c r="E562" s="31" t="s">
        <v>2222</v>
      </c>
      <c r="F562" s="31" t="s">
        <v>2416</v>
      </c>
      <c r="G562" s="31" t="s">
        <v>11203</v>
      </c>
      <c r="H562" s="33">
        <v>7</v>
      </c>
      <c r="I562" s="34">
        <f t="shared" ca="1" si="16"/>
        <v>0.71</v>
      </c>
      <c r="J562" s="34">
        <f t="shared" ca="1" si="17"/>
        <v>0</v>
      </c>
    </row>
    <row r="563" spans="1:10" x14ac:dyDescent="0.25">
      <c r="A563" s="31" t="s">
        <v>2406</v>
      </c>
      <c r="B563" s="32">
        <v>104972</v>
      </c>
      <c r="C563" s="31">
        <v>343</v>
      </c>
      <c r="D563" s="31" t="s">
        <v>11175</v>
      </c>
      <c r="E563" s="31" t="s">
        <v>2222</v>
      </c>
      <c r="F563" s="31" t="s">
        <v>2407</v>
      </c>
      <c r="G563" s="31" t="s">
        <v>11203</v>
      </c>
      <c r="H563" s="33">
        <v>65</v>
      </c>
      <c r="I563" s="34">
        <f t="shared" ca="1" si="16"/>
        <v>0.69</v>
      </c>
      <c r="J563" s="34">
        <f t="shared" ca="1" si="17"/>
        <v>0.42</v>
      </c>
    </row>
    <row r="564" spans="1:10" x14ac:dyDescent="0.25">
      <c r="A564" s="31" t="s">
        <v>2396</v>
      </c>
      <c r="B564" s="32">
        <v>104973</v>
      </c>
      <c r="C564" s="31">
        <v>343</v>
      </c>
      <c r="D564" s="31" t="s">
        <v>11175</v>
      </c>
      <c r="E564" s="31" t="s">
        <v>2222</v>
      </c>
      <c r="F564" s="31" t="s">
        <v>2397</v>
      </c>
      <c r="G564" s="31" t="s">
        <v>11203</v>
      </c>
      <c r="H564" s="33">
        <v>78</v>
      </c>
      <c r="I564" s="34">
        <f t="shared" ca="1" si="16"/>
        <v>0</v>
      </c>
      <c r="J564" s="34">
        <f t="shared" ca="1" si="17"/>
        <v>0</v>
      </c>
    </row>
    <row r="565" spans="1:10" x14ac:dyDescent="0.25">
      <c r="A565" s="31" t="s">
        <v>2398</v>
      </c>
      <c r="B565" s="32">
        <v>104974</v>
      </c>
      <c r="C565" s="31">
        <v>343</v>
      </c>
      <c r="D565" s="31" t="s">
        <v>11175</v>
      </c>
      <c r="E565" s="31" t="s">
        <v>2222</v>
      </c>
      <c r="F565" s="31" t="s">
        <v>2399</v>
      </c>
      <c r="G565" s="31" t="s">
        <v>11203</v>
      </c>
      <c r="H565" s="33">
        <v>94</v>
      </c>
      <c r="I565" s="34">
        <f t="shared" ca="1" si="16"/>
        <v>0.9</v>
      </c>
      <c r="J565" s="34">
        <f t="shared" ca="1" si="17"/>
        <v>0.67</v>
      </c>
    </row>
    <row r="566" spans="1:10" x14ac:dyDescent="0.25">
      <c r="A566" s="31" t="s">
        <v>2417</v>
      </c>
      <c r="B566" s="32">
        <v>104975</v>
      </c>
      <c r="C566" s="31">
        <v>343</v>
      </c>
      <c r="D566" s="31" t="s">
        <v>11175</v>
      </c>
      <c r="E566" s="31" t="s">
        <v>2222</v>
      </c>
      <c r="F566" s="31" t="s">
        <v>2418</v>
      </c>
      <c r="G566" s="31" t="s">
        <v>11118</v>
      </c>
      <c r="H566" s="33">
        <v>7</v>
      </c>
      <c r="I566" s="34">
        <f t="shared" ca="1" si="16"/>
        <v>0</v>
      </c>
      <c r="J566" s="34">
        <f t="shared" ca="1" si="17"/>
        <v>0</v>
      </c>
    </row>
    <row r="567" spans="1:10" x14ac:dyDescent="0.25">
      <c r="A567" s="31" t="s">
        <v>2429</v>
      </c>
      <c r="B567" s="32">
        <v>104977</v>
      </c>
      <c r="C567" s="31">
        <v>343</v>
      </c>
      <c r="D567" s="31" t="s">
        <v>11175</v>
      </c>
      <c r="E567" s="31" t="s">
        <v>2369</v>
      </c>
      <c r="F567" s="31" t="s">
        <v>2428</v>
      </c>
      <c r="G567" s="31" t="s">
        <v>11082</v>
      </c>
      <c r="H567" s="33">
        <v>8</v>
      </c>
      <c r="I567" s="34">
        <f t="shared" ca="1" si="16"/>
        <v>0</v>
      </c>
      <c r="J567" s="34">
        <f t="shared" ca="1" si="17"/>
        <v>0</v>
      </c>
    </row>
    <row r="568" spans="1:10" x14ac:dyDescent="0.25">
      <c r="A568" s="31" t="s">
        <v>2421</v>
      </c>
      <c r="B568" s="32">
        <v>104979</v>
      </c>
      <c r="C568" s="31">
        <v>343</v>
      </c>
      <c r="D568" s="31" t="s">
        <v>11175</v>
      </c>
      <c r="E568" s="31" t="s">
        <v>2369</v>
      </c>
      <c r="F568" s="31" t="s">
        <v>2422</v>
      </c>
      <c r="G568" s="31" t="s">
        <v>11082</v>
      </c>
      <c r="H568" s="33">
        <v>8</v>
      </c>
      <c r="I568" s="34" t="str">
        <f t="shared" ca="1" si="16"/>
        <v>NE</v>
      </c>
      <c r="J568" s="34" t="str">
        <f t="shared" ca="1" si="17"/>
        <v>NE</v>
      </c>
    </row>
    <row r="569" spans="1:10" x14ac:dyDescent="0.25">
      <c r="A569" s="31" t="s">
        <v>2419</v>
      </c>
      <c r="B569" s="32">
        <v>104980</v>
      </c>
      <c r="C569" s="31">
        <v>343</v>
      </c>
      <c r="D569" s="31" t="s">
        <v>11175</v>
      </c>
      <c r="E569" s="31" t="s">
        <v>2222</v>
      </c>
      <c r="F569" s="31" t="s">
        <v>2420</v>
      </c>
      <c r="G569" s="31" t="s">
        <v>11082</v>
      </c>
      <c r="H569" s="33">
        <v>30</v>
      </c>
      <c r="I569" s="34">
        <f t="shared" ca="1" si="16"/>
        <v>0</v>
      </c>
      <c r="J569" s="34">
        <f t="shared" ca="1" si="17"/>
        <v>0</v>
      </c>
    </row>
    <row r="570" spans="1:10" x14ac:dyDescent="0.25">
      <c r="A570" s="31" t="s">
        <v>2423</v>
      </c>
      <c r="B570" s="32">
        <v>104982</v>
      </c>
      <c r="C570" s="31">
        <v>343</v>
      </c>
      <c r="D570" s="31" t="s">
        <v>11175</v>
      </c>
      <c r="E570" s="31" t="s">
        <v>2222</v>
      </c>
      <c r="F570" s="31" t="s">
        <v>2424</v>
      </c>
      <c r="G570" s="31" t="s">
        <v>11082</v>
      </c>
      <c r="H570" s="33">
        <v>11</v>
      </c>
      <c r="I570" s="34">
        <f t="shared" ca="1" si="16"/>
        <v>0</v>
      </c>
      <c r="J570" s="34">
        <f t="shared" ca="1" si="17"/>
        <v>0</v>
      </c>
    </row>
    <row r="571" spans="1:10" x14ac:dyDescent="0.25">
      <c r="A571" s="31" t="s">
        <v>2430</v>
      </c>
      <c r="B571" s="32">
        <v>104983</v>
      </c>
      <c r="C571" s="31">
        <v>343</v>
      </c>
      <c r="D571" s="31" t="s">
        <v>11175</v>
      </c>
      <c r="E571" s="31" t="s">
        <v>2382</v>
      </c>
      <c r="F571" s="31" t="s">
        <v>2389</v>
      </c>
      <c r="G571" s="31" t="s">
        <v>11082</v>
      </c>
      <c r="H571" s="33">
        <v>8</v>
      </c>
      <c r="I571" s="34" t="str">
        <f t="shared" ca="1" si="16"/>
        <v>NE</v>
      </c>
      <c r="J571" s="34" t="str">
        <f t="shared" ca="1" si="17"/>
        <v>NE</v>
      </c>
    </row>
    <row r="572" spans="1:10" x14ac:dyDescent="0.25">
      <c r="A572" s="31" t="s">
        <v>2455</v>
      </c>
      <c r="B572" s="32">
        <v>105097</v>
      </c>
      <c r="C572" s="31">
        <v>344</v>
      </c>
      <c r="D572" s="31" t="s">
        <v>2432</v>
      </c>
      <c r="E572" s="31" t="s">
        <v>2435</v>
      </c>
      <c r="F572" s="31" t="s">
        <v>2456</v>
      </c>
      <c r="G572" s="31" t="s">
        <v>11207</v>
      </c>
      <c r="H572" s="33">
        <v>127</v>
      </c>
      <c r="I572" s="34">
        <f t="shared" ca="1" si="16"/>
        <v>0.43</v>
      </c>
      <c r="J572" s="34">
        <f t="shared" ca="1" si="17"/>
        <v>0.13</v>
      </c>
    </row>
    <row r="573" spans="1:10" x14ac:dyDescent="0.25">
      <c r="A573" s="31" t="s">
        <v>2449</v>
      </c>
      <c r="B573" s="32">
        <v>105100</v>
      </c>
      <c r="C573" s="31">
        <v>344</v>
      </c>
      <c r="D573" s="31" t="s">
        <v>2432</v>
      </c>
      <c r="E573" s="31" t="s">
        <v>2432</v>
      </c>
      <c r="F573" s="31" t="s">
        <v>2450</v>
      </c>
      <c r="G573" s="31" t="s">
        <v>11081</v>
      </c>
      <c r="H573" s="33">
        <v>87</v>
      </c>
      <c r="I573" s="34">
        <f t="shared" ca="1" si="16"/>
        <v>0.52</v>
      </c>
      <c r="J573" s="34">
        <f t="shared" ca="1" si="17"/>
        <v>0.11</v>
      </c>
    </row>
    <row r="574" spans="1:10" x14ac:dyDescent="0.25">
      <c r="A574" s="31" t="s">
        <v>2451</v>
      </c>
      <c r="B574" s="32">
        <v>105101</v>
      </c>
      <c r="C574" s="31">
        <v>344</v>
      </c>
      <c r="D574" s="31" t="s">
        <v>2432</v>
      </c>
      <c r="E574" s="31" t="s">
        <v>2432</v>
      </c>
      <c r="F574" s="31" t="s">
        <v>2450</v>
      </c>
      <c r="G574" s="31" t="s">
        <v>11081</v>
      </c>
      <c r="H574" s="33">
        <v>99</v>
      </c>
      <c r="I574" s="34">
        <f t="shared" ca="1" si="16"/>
        <v>0.66</v>
      </c>
      <c r="J574" s="34">
        <f t="shared" ca="1" si="17"/>
        <v>0.28000000000000003</v>
      </c>
    </row>
    <row r="575" spans="1:10" x14ac:dyDescent="0.25">
      <c r="A575" s="31" t="s">
        <v>2444</v>
      </c>
      <c r="B575" s="32">
        <v>105103</v>
      </c>
      <c r="C575" s="31">
        <v>344</v>
      </c>
      <c r="D575" s="31" t="s">
        <v>2432</v>
      </c>
      <c r="E575" s="31" t="s">
        <v>2445</v>
      </c>
      <c r="F575" s="31" t="s">
        <v>2446</v>
      </c>
      <c r="G575" s="31" t="s">
        <v>11081</v>
      </c>
      <c r="H575" s="33">
        <v>172</v>
      </c>
      <c r="I575" s="34">
        <f t="shared" ca="1" si="16"/>
        <v>0.24</v>
      </c>
      <c r="J575" s="34">
        <f t="shared" ca="1" si="17"/>
        <v>0.05</v>
      </c>
    </row>
    <row r="576" spans="1:10" x14ac:dyDescent="0.25">
      <c r="A576" s="31" t="s">
        <v>2431</v>
      </c>
      <c r="B576" s="32">
        <v>105106</v>
      </c>
      <c r="C576" s="31">
        <v>344</v>
      </c>
      <c r="D576" s="31" t="s">
        <v>2432</v>
      </c>
      <c r="E576" s="31" t="s">
        <v>2432</v>
      </c>
      <c r="F576" s="31" t="s">
        <v>2433</v>
      </c>
      <c r="G576" s="31" t="s">
        <v>11207</v>
      </c>
      <c r="H576" s="33">
        <v>125</v>
      </c>
      <c r="I576" s="34">
        <f t="shared" ca="1" si="16"/>
        <v>0.45</v>
      </c>
      <c r="J576" s="34">
        <f t="shared" ca="1" si="17"/>
        <v>0.03</v>
      </c>
    </row>
    <row r="577" spans="1:10" x14ac:dyDescent="0.25">
      <c r="A577" s="31" t="s">
        <v>2463</v>
      </c>
      <c r="B577" s="32">
        <v>105107</v>
      </c>
      <c r="C577" s="31">
        <v>344</v>
      </c>
      <c r="D577" s="31" t="s">
        <v>2432</v>
      </c>
      <c r="E577" s="31" t="s">
        <v>2432</v>
      </c>
      <c r="F577" s="31" t="s">
        <v>2464</v>
      </c>
      <c r="G577" s="31" t="s">
        <v>11207</v>
      </c>
      <c r="H577" s="33">
        <v>196</v>
      </c>
      <c r="I577" s="34">
        <f t="shared" ca="1" si="16"/>
        <v>0.49</v>
      </c>
      <c r="J577" s="34">
        <f t="shared" ca="1" si="17"/>
        <v>0.21</v>
      </c>
    </row>
    <row r="578" spans="1:10" x14ac:dyDescent="0.25">
      <c r="A578" s="31" t="s">
        <v>2469</v>
      </c>
      <c r="B578" s="32">
        <v>105108</v>
      </c>
      <c r="C578" s="31">
        <v>344</v>
      </c>
      <c r="D578" s="31" t="s">
        <v>2432</v>
      </c>
      <c r="E578" s="31" t="s">
        <v>2432</v>
      </c>
      <c r="F578" s="31" t="s">
        <v>2470</v>
      </c>
      <c r="G578" s="31" t="s">
        <v>11081</v>
      </c>
      <c r="H578" s="33">
        <v>113</v>
      </c>
      <c r="I578" s="34">
        <f t="shared" ca="1" si="16"/>
        <v>0.42</v>
      </c>
      <c r="J578" s="34">
        <f t="shared" ca="1" si="17"/>
        <v>0.03</v>
      </c>
    </row>
    <row r="579" spans="1:10" x14ac:dyDescent="0.25">
      <c r="A579" s="31" t="s">
        <v>2461</v>
      </c>
      <c r="B579" s="32">
        <v>105110</v>
      </c>
      <c r="C579" s="31">
        <v>344</v>
      </c>
      <c r="D579" s="31" t="s">
        <v>2432</v>
      </c>
      <c r="E579" s="31" t="s">
        <v>2445</v>
      </c>
      <c r="F579" s="31" t="s">
        <v>2462</v>
      </c>
      <c r="G579" s="31" t="s">
        <v>11204</v>
      </c>
      <c r="H579" s="33">
        <v>249</v>
      </c>
      <c r="I579" s="34">
        <f t="shared" ca="1" si="16"/>
        <v>0.47</v>
      </c>
      <c r="J579" s="34">
        <f t="shared" ca="1" si="17"/>
        <v>0.13</v>
      </c>
    </row>
    <row r="580" spans="1:10" x14ac:dyDescent="0.25">
      <c r="A580" s="31" t="s">
        <v>1039</v>
      </c>
      <c r="B580" s="32">
        <v>105121</v>
      </c>
      <c r="C580" s="31">
        <v>344</v>
      </c>
      <c r="D580" s="31" t="s">
        <v>2432</v>
      </c>
      <c r="E580" s="31" t="s">
        <v>2432</v>
      </c>
      <c r="F580" s="31" t="s">
        <v>2443</v>
      </c>
      <c r="G580" s="31" t="s">
        <v>11203</v>
      </c>
      <c r="H580" s="33">
        <v>19</v>
      </c>
      <c r="I580" s="34">
        <f t="shared" ca="1" si="16"/>
        <v>0.47</v>
      </c>
      <c r="J580" s="34">
        <f t="shared" ca="1" si="17"/>
        <v>0.11</v>
      </c>
    </row>
    <row r="581" spans="1:10" x14ac:dyDescent="0.25">
      <c r="A581" s="31" t="s">
        <v>2437</v>
      </c>
      <c r="B581" s="32">
        <v>105123</v>
      </c>
      <c r="C581" s="31">
        <v>344</v>
      </c>
      <c r="D581" s="31" t="s">
        <v>2432</v>
      </c>
      <c r="E581" s="31" t="s">
        <v>2435</v>
      </c>
      <c r="F581" s="31" t="s">
        <v>2438</v>
      </c>
      <c r="G581" s="31" t="s">
        <v>11203</v>
      </c>
      <c r="H581" s="33">
        <v>63</v>
      </c>
      <c r="I581" s="34">
        <f t="shared" ca="1" si="16"/>
        <v>0</v>
      </c>
      <c r="J581" s="34">
        <f t="shared" ca="1" si="17"/>
        <v>0</v>
      </c>
    </row>
    <row r="582" spans="1:10" x14ac:dyDescent="0.25">
      <c r="A582" s="31" t="s">
        <v>2481</v>
      </c>
      <c r="B582" s="32">
        <v>105129</v>
      </c>
      <c r="C582" s="31">
        <v>344</v>
      </c>
      <c r="D582" s="31" t="s">
        <v>2432</v>
      </c>
      <c r="E582" s="31" t="s">
        <v>2432</v>
      </c>
      <c r="F582" s="31" t="s">
        <v>2482</v>
      </c>
      <c r="G582" s="31" t="s">
        <v>11082</v>
      </c>
      <c r="H582" s="33">
        <v>28</v>
      </c>
      <c r="I582" s="34">
        <f t="shared" ca="1" si="16"/>
        <v>0</v>
      </c>
      <c r="J582" s="34">
        <f t="shared" ca="1" si="17"/>
        <v>0</v>
      </c>
    </row>
    <row r="583" spans="1:10" x14ac:dyDescent="0.25">
      <c r="A583" s="31" t="s">
        <v>2485</v>
      </c>
      <c r="B583" s="32">
        <v>105130</v>
      </c>
      <c r="C583" s="31">
        <v>344</v>
      </c>
      <c r="D583" s="31" t="s">
        <v>2432</v>
      </c>
      <c r="E583" s="31" t="s">
        <v>2453</v>
      </c>
      <c r="F583" s="31" t="s">
        <v>2486</v>
      </c>
      <c r="G583" s="31" t="s">
        <v>11082</v>
      </c>
      <c r="H583" s="33">
        <v>10</v>
      </c>
      <c r="I583" s="34">
        <f t="shared" ca="1" si="16"/>
        <v>0</v>
      </c>
      <c r="J583" s="34">
        <f t="shared" ca="1" si="17"/>
        <v>0</v>
      </c>
    </row>
    <row r="584" spans="1:10" x14ac:dyDescent="0.25">
      <c r="A584" s="31" t="s">
        <v>2483</v>
      </c>
      <c r="B584" s="32">
        <v>105131</v>
      </c>
      <c r="C584" s="31">
        <v>344</v>
      </c>
      <c r="D584" s="31" t="s">
        <v>2432</v>
      </c>
      <c r="E584" s="31" t="s">
        <v>2432</v>
      </c>
      <c r="F584" s="31" t="s">
        <v>2484</v>
      </c>
      <c r="G584" s="31" t="s">
        <v>11082</v>
      </c>
      <c r="H584" s="33">
        <v>11</v>
      </c>
      <c r="I584" s="34">
        <f t="shared" ref="I584:I647" ca="1" si="18">IF(VLOOKUP($B584,INDIRECT($N$6),8,0)="NULL","",VLOOKUP($B584,INDIRECT($N$6),8,0))</f>
        <v>0</v>
      </c>
      <c r="J584" s="34">
        <f t="shared" ref="J584:J647" ca="1" si="19">IF(VLOOKUP($B584,INDIRECT($N$6),9,0)="NULL","",VLOOKUP($B584,INDIRECT($N$6),9,0))</f>
        <v>0</v>
      </c>
    </row>
    <row r="585" spans="1:10" x14ac:dyDescent="0.25">
      <c r="A585" s="31" t="s">
        <v>2487</v>
      </c>
      <c r="B585" s="32">
        <v>105133</v>
      </c>
      <c r="C585" s="31">
        <v>344</v>
      </c>
      <c r="D585" s="31" t="s">
        <v>2432</v>
      </c>
      <c r="E585" s="31" t="s">
        <v>2432</v>
      </c>
      <c r="F585" s="31" t="s">
        <v>2488</v>
      </c>
      <c r="G585" s="31" t="s">
        <v>11082</v>
      </c>
      <c r="H585" s="33">
        <v>9</v>
      </c>
      <c r="I585" s="34">
        <f t="shared" ca="1" si="18"/>
        <v>0</v>
      </c>
      <c r="J585" s="34">
        <f t="shared" ca="1" si="19"/>
        <v>0</v>
      </c>
    </row>
    <row r="586" spans="1:10" x14ac:dyDescent="0.25">
      <c r="A586" s="31" t="s">
        <v>89</v>
      </c>
      <c r="B586" s="32">
        <v>105135</v>
      </c>
      <c r="C586" s="31">
        <v>203</v>
      </c>
      <c r="D586" s="31" t="s">
        <v>11183</v>
      </c>
      <c r="E586" s="31" t="s">
        <v>11</v>
      </c>
      <c r="F586" s="31" t="s">
        <v>90</v>
      </c>
      <c r="G586" s="31" t="s">
        <v>11210</v>
      </c>
      <c r="H586" s="33">
        <v>157</v>
      </c>
      <c r="I586" s="34">
        <f t="shared" ca="1" si="18"/>
        <v>0.64</v>
      </c>
      <c r="J586" s="34">
        <f t="shared" ca="1" si="19"/>
        <v>0.2</v>
      </c>
    </row>
    <row r="587" spans="1:10" ht="23.25" x14ac:dyDescent="0.25">
      <c r="A587" s="31" t="s">
        <v>2491</v>
      </c>
      <c r="B587" s="32">
        <v>105137</v>
      </c>
      <c r="C587" s="31">
        <v>344</v>
      </c>
      <c r="D587" s="31" t="s">
        <v>2432</v>
      </c>
      <c r="E587" s="31" t="s">
        <v>2432</v>
      </c>
      <c r="F587" s="31" t="s">
        <v>2492</v>
      </c>
      <c r="G587" s="31" t="s">
        <v>11211</v>
      </c>
      <c r="H587" s="33">
        <v>17</v>
      </c>
      <c r="I587" s="34">
        <f t="shared" ca="1" si="18"/>
        <v>0.18</v>
      </c>
      <c r="J587" s="34">
        <f t="shared" ca="1" si="19"/>
        <v>0</v>
      </c>
    </row>
    <row r="588" spans="1:10" x14ac:dyDescent="0.25">
      <c r="A588" s="31" t="s">
        <v>2540</v>
      </c>
      <c r="B588" s="32">
        <v>105252</v>
      </c>
      <c r="C588" s="31">
        <v>350</v>
      </c>
      <c r="D588" s="31" t="s">
        <v>2494</v>
      </c>
      <c r="E588" s="31" t="s">
        <v>2494</v>
      </c>
      <c r="F588" s="31" t="s">
        <v>2541</v>
      </c>
      <c r="G588" s="31" t="s">
        <v>11081</v>
      </c>
      <c r="H588" s="33">
        <v>220</v>
      </c>
      <c r="I588" s="34">
        <f t="shared" ca="1" si="18"/>
        <v>0.62</v>
      </c>
      <c r="J588" s="34">
        <f t="shared" ca="1" si="19"/>
        <v>0.11</v>
      </c>
    </row>
    <row r="589" spans="1:10" x14ac:dyDescent="0.25">
      <c r="A589" s="31" t="s">
        <v>2538</v>
      </c>
      <c r="B589" s="32">
        <v>105253</v>
      </c>
      <c r="C589" s="31">
        <v>350</v>
      </c>
      <c r="D589" s="31" t="s">
        <v>2494</v>
      </c>
      <c r="E589" s="31" t="s">
        <v>2494</v>
      </c>
      <c r="F589" s="31" t="s">
        <v>2539</v>
      </c>
      <c r="G589" s="31" t="s">
        <v>11081</v>
      </c>
      <c r="H589" s="33">
        <v>237</v>
      </c>
      <c r="I589" s="34">
        <f t="shared" ca="1" si="18"/>
        <v>0.7</v>
      </c>
      <c r="J589" s="34">
        <f t="shared" ca="1" si="19"/>
        <v>0.26</v>
      </c>
    </row>
    <row r="590" spans="1:10" x14ac:dyDescent="0.25">
      <c r="A590" s="31" t="s">
        <v>2518</v>
      </c>
      <c r="B590" s="32">
        <v>105256</v>
      </c>
      <c r="C590" s="31">
        <v>350</v>
      </c>
      <c r="D590" s="31" t="s">
        <v>2494</v>
      </c>
      <c r="E590" s="31" t="s">
        <v>2494</v>
      </c>
      <c r="F590" s="31" t="s">
        <v>2519</v>
      </c>
      <c r="G590" s="31" t="s">
        <v>11081</v>
      </c>
      <c r="H590" s="33">
        <v>182</v>
      </c>
      <c r="I590" s="34">
        <f t="shared" ca="1" si="18"/>
        <v>0.53</v>
      </c>
      <c r="J590" s="34">
        <f t="shared" ca="1" si="19"/>
        <v>7.0000000000000007E-2</v>
      </c>
    </row>
    <row r="591" spans="1:10" x14ac:dyDescent="0.25">
      <c r="A591" s="31" t="s">
        <v>2512</v>
      </c>
      <c r="B591" s="32">
        <v>105257</v>
      </c>
      <c r="C591" s="31">
        <v>350</v>
      </c>
      <c r="D591" s="31" t="s">
        <v>2494</v>
      </c>
      <c r="E591" s="31" t="s">
        <v>2494</v>
      </c>
      <c r="F591" s="31" t="s">
        <v>2513</v>
      </c>
      <c r="G591" s="31" t="s">
        <v>11081</v>
      </c>
      <c r="H591" s="33">
        <v>279</v>
      </c>
      <c r="I591" s="34">
        <f t="shared" ca="1" si="18"/>
        <v>0.45</v>
      </c>
      <c r="J591" s="34">
        <f t="shared" ca="1" si="19"/>
        <v>0.12</v>
      </c>
    </row>
    <row r="592" spans="1:10" x14ac:dyDescent="0.25">
      <c r="A592" s="31" t="s">
        <v>2532</v>
      </c>
      <c r="B592" s="32">
        <v>105259</v>
      </c>
      <c r="C592" s="31">
        <v>350</v>
      </c>
      <c r="D592" s="31" t="s">
        <v>2494</v>
      </c>
      <c r="E592" s="31" t="s">
        <v>2494</v>
      </c>
      <c r="F592" s="31" t="s">
        <v>2533</v>
      </c>
      <c r="G592" s="31" t="s">
        <v>11081</v>
      </c>
      <c r="H592" s="33">
        <v>159</v>
      </c>
      <c r="I592" s="34">
        <f t="shared" ca="1" si="18"/>
        <v>0.52</v>
      </c>
      <c r="J592" s="34">
        <f t="shared" ca="1" si="19"/>
        <v>0.25</v>
      </c>
    </row>
    <row r="593" spans="1:10" x14ac:dyDescent="0.25">
      <c r="A593" s="31" t="s">
        <v>2534</v>
      </c>
      <c r="B593" s="32">
        <v>105260</v>
      </c>
      <c r="C593" s="31">
        <v>350</v>
      </c>
      <c r="D593" s="31" t="s">
        <v>2494</v>
      </c>
      <c r="E593" s="31" t="s">
        <v>2494</v>
      </c>
      <c r="F593" s="31" t="s">
        <v>2535</v>
      </c>
      <c r="G593" s="31" t="s">
        <v>11081</v>
      </c>
      <c r="H593" s="33">
        <v>277</v>
      </c>
      <c r="I593" s="34">
        <f t="shared" ca="1" si="18"/>
        <v>0.41</v>
      </c>
      <c r="J593" s="34">
        <f t="shared" ca="1" si="19"/>
        <v>0.14000000000000001</v>
      </c>
    </row>
    <row r="594" spans="1:10" ht="23.25" x14ac:dyDescent="0.25">
      <c r="A594" s="31" t="s">
        <v>2526</v>
      </c>
      <c r="B594" s="32">
        <v>105261</v>
      </c>
      <c r="C594" s="31">
        <v>350</v>
      </c>
      <c r="D594" s="31" t="s">
        <v>2494</v>
      </c>
      <c r="E594" s="31" t="s">
        <v>2494</v>
      </c>
      <c r="F594" s="31" t="s">
        <v>2527</v>
      </c>
      <c r="G594" s="31" t="s">
        <v>11206</v>
      </c>
      <c r="H594" s="33">
        <v>315</v>
      </c>
      <c r="I594" s="34">
        <f t="shared" ca="1" si="18"/>
        <v>0.64</v>
      </c>
      <c r="J594" s="34">
        <f t="shared" ca="1" si="19"/>
        <v>0.25</v>
      </c>
    </row>
    <row r="595" spans="1:10" x14ac:dyDescent="0.25">
      <c r="A595" s="31" t="s">
        <v>2530</v>
      </c>
      <c r="B595" s="32">
        <v>105262</v>
      </c>
      <c r="C595" s="31">
        <v>350</v>
      </c>
      <c r="D595" s="31" t="s">
        <v>2494</v>
      </c>
      <c r="E595" s="31" t="s">
        <v>2494</v>
      </c>
      <c r="F595" s="31" t="s">
        <v>2531</v>
      </c>
      <c r="G595" s="31" t="s">
        <v>11204</v>
      </c>
      <c r="H595" s="33">
        <v>174</v>
      </c>
      <c r="I595" s="34">
        <f t="shared" ca="1" si="18"/>
        <v>0.68</v>
      </c>
      <c r="J595" s="34">
        <f t="shared" ca="1" si="19"/>
        <v>0.2</v>
      </c>
    </row>
    <row r="596" spans="1:10" x14ac:dyDescent="0.25">
      <c r="A596" s="31" t="s">
        <v>2524</v>
      </c>
      <c r="B596" s="32">
        <v>105263</v>
      </c>
      <c r="C596" s="31">
        <v>350</v>
      </c>
      <c r="D596" s="31" t="s">
        <v>2494</v>
      </c>
      <c r="E596" s="31" t="s">
        <v>2494</v>
      </c>
      <c r="F596" s="31" t="s">
        <v>2525</v>
      </c>
      <c r="G596" s="31" t="s">
        <v>11204</v>
      </c>
      <c r="H596" s="33">
        <v>179</v>
      </c>
      <c r="I596" s="34">
        <f t="shared" ca="1" si="18"/>
        <v>0.63</v>
      </c>
      <c r="J596" s="34">
        <f t="shared" ca="1" si="19"/>
        <v>0.21</v>
      </c>
    </row>
    <row r="597" spans="1:10" x14ac:dyDescent="0.25">
      <c r="A597" s="31" t="s">
        <v>2536</v>
      </c>
      <c r="B597" s="32">
        <v>105264</v>
      </c>
      <c r="C597" s="31">
        <v>350</v>
      </c>
      <c r="D597" s="31" t="s">
        <v>2494</v>
      </c>
      <c r="E597" s="31" t="s">
        <v>2494</v>
      </c>
      <c r="F597" s="31" t="s">
        <v>2537</v>
      </c>
      <c r="G597" s="31" t="s">
        <v>11204</v>
      </c>
      <c r="H597" s="33">
        <v>220</v>
      </c>
      <c r="I597" s="34">
        <f t="shared" ca="1" si="18"/>
        <v>0.75</v>
      </c>
      <c r="J597" s="34">
        <f t="shared" ca="1" si="19"/>
        <v>0.27</v>
      </c>
    </row>
    <row r="598" spans="1:10" x14ac:dyDescent="0.25">
      <c r="A598" s="31" t="s">
        <v>2528</v>
      </c>
      <c r="B598" s="32">
        <v>105266</v>
      </c>
      <c r="C598" s="31">
        <v>350</v>
      </c>
      <c r="D598" s="31" t="s">
        <v>2494</v>
      </c>
      <c r="E598" s="31" t="s">
        <v>2494</v>
      </c>
      <c r="F598" s="31" t="s">
        <v>2529</v>
      </c>
      <c r="G598" s="31" t="s">
        <v>11204</v>
      </c>
      <c r="H598" s="33">
        <v>200</v>
      </c>
      <c r="I598" s="34">
        <f t="shared" ca="1" si="18"/>
        <v>0.72</v>
      </c>
      <c r="J598" s="34">
        <f t="shared" ca="1" si="19"/>
        <v>0.21</v>
      </c>
    </row>
    <row r="599" spans="1:10" x14ac:dyDescent="0.25">
      <c r="A599" s="31" t="s">
        <v>2506</v>
      </c>
      <c r="B599" s="32">
        <v>105267</v>
      </c>
      <c r="C599" s="31">
        <v>350</v>
      </c>
      <c r="D599" s="31" t="s">
        <v>2494</v>
      </c>
      <c r="E599" s="31" t="s">
        <v>2494</v>
      </c>
      <c r="F599" s="31" t="s">
        <v>2507</v>
      </c>
      <c r="G599" s="31" t="s">
        <v>11204</v>
      </c>
      <c r="H599" s="33">
        <v>270</v>
      </c>
      <c r="I599" s="34">
        <f t="shared" ca="1" si="18"/>
        <v>0.81</v>
      </c>
      <c r="J599" s="34">
        <f t="shared" ca="1" si="19"/>
        <v>0.45</v>
      </c>
    </row>
    <row r="600" spans="1:10" x14ac:dyDescent="0.25">
      <c r="A600" s="31" t="s">
        <v>2520</v>
      </c>
      <c r="B600" s="32">
        <v>105269</v>
      </c>
      <c r="C600" s="31">
        <v>350</v>
      </c>
      <c r="D600" s="31" t="s">
        <v>2494</v>
      </c>
      <c r="E600" s="31" t="s">
        <v>2494</v>
      </c>
      <c r="F600" s="31" t="s">
        <v>2521</v>
      </c>
      <c r="G600" s="31" t="s">
        <v>11203</v>
      </c>
      <c r="H600" s="33">
        <v>8</v>
      </c>
      <c r="I600" s="34">
        <f t="shared" ca="1" si="18"/>
        <v>0.13</v>
      </c>
      <c r="J600" s="34">
        <f t="shared" ca="1" si="19"/>
        <v>0</v>
      </c>
    </row>
    <row r="601" spans="1:10" x14ac:dyDescent="0.25">
      <c r="A601" s="31" t="s">
        <v>2502</v>
      </c>
      <c r="B601" s="32">
        <v>105271</v>
      </c>
      <c r="C601" s="31">
        <v>350</v>
      </c>
      <c r="D601" s="31" t="s">
        <v>2494</v>
      </c>
      <c r="E601" s="31" t="s">
        <v>2494</v>
      </c>
      <c r="F601" s="31" t="s">
        <v>2503</v>
      </c>
      <c r="G601" s="31" t="s">
        <v>11203</v>
      </c>
      <c r="H601" s="33">
        <v>140</v>
      </c>
      <c r="I601" s="34">
        <f t="shared" ca="1" si="18"/>
        <v>0</v>
      </c>
      <c r="J601" s="34">
        <f t="shared" ca="1" si="19"/>
        <v>0</v>
      </c>
    </row>
    <row r="602" spans="1:10" x14ac:dyDescent="0.25">
      <c r="A602" s="31" t="s">
        <v>2504</v>
      </c>
      <c r="B602" s="32">
        <v>105272</v>
      </c>
      <c r="C602" s="31">
        <v>350</v>
      </c>
      <c r="D602" s="31" t="s">
        <v>2494</v>
      </c>
      <c r="E602" s="31" t="s">
        <v>2494</v>
      </c>
      <c r="F602" s="31" t="s">
        <v>2505</v>
      </c>
      <c r="G602" s="31" t="s">
        <v>11203</v>
      </c>
      <c r="H602" s="33">
        <v>116</v>
      </c>
      <c r="I602" s="34">
        <f t="shared" ca="1" si="18"/>
        <v>0.99</v>
      </c>
      <c r="J602" s="34">
        <f t="shared" ca="1" si="19"/>
        <v>0.9</v>
      </c>
    </row>
    <row r="603" spans="1:10" x14ac:dyDescent="0.25">
      <c r="A603" s="31" t="s">
        <v>2547</v>
      </c>
      <c r="B603" s="32">
        <v>105277</v>
      </c>
      <c r="C603" s="31">
        <v>350</v>
      </c>
      <c r="D603" s="31" t="s">
        <v>2494</v>
      </c>
      <c r="E603" s="31" t="s">
        <v>2494</v>
      </c>
      <c r="F603" s="31" t="s">
        <v>2548</v>
      </c>
      <c r="G603" s="31" t="s">
        <v>11082</v>
      </c>
      <c r="H603" s="33">
        <v>22</v>
      </c>
      <c r="I603" s="34">
        <f t="shared" ca="1" si="18"/>
        <v>0</v>
      </c>
      <c r="J603" s="34">
        <f t="shared" ca="1" si="19"/>
        <v>0</v>
      </c>
    </row>
    <row r="604" spans="1:10" x14ac:dyDescent="0.25">
      <c r="A604" s="31" t="s">
        <v>2544</v>
      </c>
      <c r="B604" s="32">
        <v>105278</v>
      </c>
      <c r="C604" s="31">
        <v>350</v>
      </c>
      <c r="D604" s="31" t="s">
        <v>2494</v>
      </c>
      <c r="E604" s="31" t="s">
        <v>2494</v>
      </c>
      <c r="F604" s="31" t="s">
        <v>2501</v>
      </c>
      <c r="G604" s="31" t="s">
        <v>11082</v>
      </c>
      <c r="H604" s="33">
        <v>9</v>
      </c>
      <c r="I604" s="34">
        <f t="shared" ca="1" si="18"/>
        <v>0</v>
      </c>
      <c r="J604" s="34">
        <f t="shared" ca="1" si="19"/>
        <v>0</v>
      </c>
    </row>
    <row r="605" spans="1:10" ht="23.25" x14ac:dyDescent="0.25">
      <c r="A605" s="31" t="s">
        <v>2542</v>
      </c>
      <c r="B605" s="32">
        <v>105280</v>
      </c>
      <c r="C605" s="31">
        <v>350</v>
      </c>
      <c r="D605" s="31" t="s">
        <v>2494</v>
      </c>
      <c r="E605" s="31" t="s">
        <v>2494</v>
      </c>
      <c r="F605" s="31" t="s">
        <v>2543</v>
      </c>
      <c r="G605" s="31" t="s">
        <v>11211</v>
      </c>
      <c r="H605" s="33">
        <v>5</v>
      </c>
      <c r="I605" s="34" t="str">
        <f t="shared" ca="1" si="18"/>
        <v>SUPP</v>
      </c>
      <c r="J605" s="34" t="str">
        <f t="shared" ca="1" si="19"/>
        <v>SUPP</v>
      </c>
    </row>
    <row r="606" spans="1:10" x14ac:dyDescent="0.25">
      <c r="A606" s="31" t="s">
        <v>2565</v>
      </c>
      <c r="B606" s="32">
        <v>105354</v>
      </c>
      <c r="C606" s="31">
        <v>351</v>
      </c>
      <c r="D606" s="31" t="s">
        <v>2550</v>
      </c>
      <c r="E606" s="31" t="s">
        <v>2550</v>
      </c>
      <c r="F606" s="31" t="s">
        <v>2566</v>
      </c>
      <c r="G606" s="31" t="s">
        <v>11081</v>
      </c>
      <c r="H606" s="33">
        <v>184</v>
      </c>
      <c r="I606" s="34">
        <f t="shared" ca="1" si="18"/>
        <v>0.69</v>
      </c>
      <c r="J606" s="34">
        <f t="shared" ca="1" si="19"/>
        <v>0.2</v>
      </c>
    </row>
    <row r="607" spans="1:10" x14ac:dyDescent="0.25">
      <c r="A607" s="31" t="s">
        <v>2563</v>
      </c>
      <c r="B607" s="32">
        <v>105355</v>
      </c>
      <c r="C607" s="31">
        <v>351</v>
      </c>
      <c r="D607" s="31" t="s">
        <v>2550</v>
      </c>
      <c r="E607" s="31" t="s">
        <v>2550</v>
      </c>
      <c r="F607" s="31" t="s">
        <v>2564</v>
      </c>
      <c r="G607" s="31" t="s">
        <v>11081</v>
      </c>
      <c r="H607" s="33">
        <v>164</v>
      </c>
      <c r="I607" s="34">
        <f t="shared" ca="1" si="18"/>
        <v>0.6</v>
      </c>
      <c r="J607" s="34">
        <f t="shared" ca="1" si="19"/>
        <v>0.3</v>
      </c>
    </row>
    <row r="608" spans="1:10" x14ac:dyDescent="0.25">
      <c r="A608" s="31" t="s">
        <v>2583</v>
      </c>
      <c r="B608" s="32">
        <v>105357</v>
      </c>
      <c r="C608" s="31">
        <v>351</v>
      </c>
      <c r="D608" s="31" t="s">
        <v>2550</v>
      </c>
      <c r="E608" s="31" t="s">
        <v>2550</v>
      </c>
      <c r="F608" s="31" t="s">
        <v>2584</v>
      </c>
      <c r="G608" s="31" t="s">
        <v>11081</v>
      </c>
      <c r="H608" s="33">
        <v>181</v>
      </c>
      <c r="I608" s="34">
        <f t="shared" ca="1" si="18"/>
        <v>0.64</v>
      </c>
      <c r="J608" s="34">
        <f t="shared" ca="1" si="19"/>
        <v>0.28000000000000003</v>
      </c>
    </row>
    <row r="609" spans="1:10" x14ac:dyDescent="0.25">
      <c r="A609" s="31" t="s">
        <v>2570</v>
      </c>
      <c r="B609" s="32">
        <v>105358</v>
      </c>
      <c r="C609" s="31">
        <v>351</v>
      </c>
      <c r="D609" s="31" t="s">
        <v>2550</v>
      </c>
      <c r="E609" s="31" t="s">
        <v>2571</v>
      </c>
      <c r="F609" s="31" t="s">
        <v>2572</v>
      </c>
      <c r="G609" s="31" t="s">
        <v>11081</v>
      </c>
      <c r="H609" s="33">
        <v>165</v>
      </c>
      <c r="I609" s="34">
        <f t="shared" ca="1" si="18"/>
        <v>0.64</v>
      </c>
      <c r="J609" s="34">
        <f t="shared" ca="1" si="19"/>
        <v>0.47</v>
      </c>
    </row>
    <row r="610" spans="1:10" x14ac:dyDescent="0.25">
      <c r="A610" s="31" t="s">
        <v>2573</v>
      </c>
      <c r="B610" s="32">
        <v>105360</v>
      </c>
      <c r="C610" s="31">
        <v>351</v>
      </c>
      <c r="D610" s="31" t="s">
        <v>2550</v>
      </c>
      <c r="E610" s="31" t="s">
        <v>2571</v>
      </c>
      <c r="F610" s="31" t="s">
        <v>2574</v>
      </c>
      <c r="G610" s="31" t="s">
        <v>11081</v>
      </c>
      <c r="H610" s="33">
        <v>164</v>
      </c>
      <c r="I610" s="34">
        <f t="shared" ca="1" si="18"/>
        <v>0.56999999999999995</v>
      </c>
      <c r="J610" s="34">
        <f t="shared" ca="1" si="19"/>
        <v>0.32</v>
      </c>
    </row>
    <row r="611" spans="1:10" x14ac:dyDescent="0.25">
      <c r="A611" s="31" t="s">
        <v>2585</v>
      </c>
      <c r="B611" s="32">
        <v>105361</v>
      </c>
      <c r="C611" s="31">
        <v>351</v>
      </c>
      <c r="D611" s="31" t="s">
        <v>2550</v>
      </c>
      <c r="E611" s="31" t="s">
        <v>2550</v>
      </c>
      <c r="F611" s="31" t="s">
        <v>2586</v>
      </c>
      <c r="G611" s="31" t="s">
        <v>11081</v>
      </c>
      <c r="H611" s="33">
        <v>191</v>
      </c>
      <c r="I611" s="34">
        <f t="shared" ca="1" si="18"/>
        <v>0.63</v>
      </c>
      <c r="J611" s="34">
        <f t="shared" ca="1" si="19"/>
        <v>0.46</v>
      </c>
    </row>
    <row r="612" spans="1:10" x14ac:dyDescent="0.25">
      <c r="A612" s="31" t="s">
        <v>2575</v>
      </c>
      <c r="B612" s="32">
        <v>105362</v>
      </c>
      <c r="C612" s="31">
        <v>351</v>
      </c>
      <c r="D612" s="31" t="s">
        <v>2550</v>
      </c>
      <c r="E612" s="31" t="s">
        <v>2571</v>
      </c>
      <c r="F612" s="31" t="s">
        <v>2576</v>
      </c>
      <c r="G612" s="31" t="s">
        <v>11081</v>
      </c>
      <c r="H612" s="33">
        <v>156</v>
      </c>
      <c r="I612" s="34">
        <f t="shared" ca="1" si="18"/>
        <v>0.49</v>
      </c>
      <c r="J612" s="34">
        <f t="shared" ca="1" si="19"/>
        <v>0.14000000000000001</v>
      </c>
    </row>
    <row r="613" spans="1:10" x14ac:dyDescent="0.25">
      <c r="A613" s="31" t="s">
        <v>2558</v>
      </c>
      <c r="B613" s="32">
        <v>105363</v>
      </c>
      <c r="C613" s="31">
        <v>351</v>
      </c>
      <c r="D613" s="31" t="s">
        <v>2550</v>
      </c>
      <c r="E613" s="31" t="s">
        <v>2550</v>
      </c>
      <c r="F613" s="31" t="s">
        <v>2559</v>
      </c>
      <c r="G613" s="31" t="s">
        <v>11081</v>
      </c>
      <c r="H613" s="33">
        <v>151</v>
      </c>
      <c r="I613" s="34">
        <f t="shared" ca="1" si="18"/>
        <v>0.56000000000000005</v>
      </c>
      <c r="J613" s="34">
        <f t="shared" ca="1" si="19"/>
        <v>0.26</v>
      </c>
    </row>
    <row r="614" spans="1:10" x14ac:dyDescent="0.25">
      <c r="A614" s="31" t="s">
        <v>2549</v>
      </c>
      <c r="B614" s="32">
        <v>105364</v>
      </c>
      <c r="C614" s="31">
        <v>351</v>
      </c>
      <c r="D614" s="31" t="s">
        <v>2550</v>
      </c>
      <c r="E614" s="31" t="s">
        <v>2550</v>
      </c>
      <c r="F614" s="31" t="s">
        <v>2551</v>
      </c>
      <c r="G614" s="31" t="s">
        <v>11081</v>
      </c>
      <c r="H614" s="33">
        <v>98</v>
      </c>
      <c r="I614" s="34">
        <f t="shared" ca="1" si="18"/>
        <v>0.45</v>
      </c>
      <c r="J614" s="34">
        <f t="shared" ca="1" si="19"/>
        <v>0.13</v>
      </c>
    </row>
    <row r="615" spans="1:10" x14ac:dyDescent="0.25">
      <c r="A615" s="31" t="s">
        <v>2552</v>
      </c>
      <c r="B615" s="32">
        <v>105365</v>
      </c>
      <c r="C615" s="31">
        <v>351</v>
      </c>
      <c r="D615" s="31" t="s">
        <v>2550</v>
      </c>
      <c r="E615" s="31" t="s">
        <v>2550</v>
      </c>
      <c r="F615" s="31" t="s">
        <v>2553</v>
      </c>
      <c r="G615" s="31" t="s">
        <v>11204</v>
      </c>
      <c r="H615" s="33">
        <v>154</v>
      </c>
      <c r="I615" s="34">
        <f t="shared" ca="1" si="18"/>
        <v>0.56000000000000005</v>
      </c>
      <c r="J615" s="34">
        <f t="shared" ca="1" si="19"/>
        <v>0.48</v>
      </c>
    </row>
    <row r="616" spans="1:10" x14ac:dyDescent="0.25">
      <c r="A616" s="31" t="s">
        <v>2581</v>
      </c>
      <c r="B616" s="32">
        <v>105366</v>
      </c>
      <c r="C616" s="31">
        <v>351</v>
      </c>
      <c r="D616" s="31" t="s">
        <v>2550</v>
      </c>
      <c r="E616" s="31" t="s">
        <v>2571</v>
      </c>
      <c r="F616" s="31" t="s">
        <v>2582</v>
      </c>
      <c r="G616" s="31" t="s">
        <v>11204</v>
      </c>
      <c r="H616" s="33">
        <v>224</v>
      </c>
      <c r="I616" s="34">
        <f t="shared" ca="1" si="18"/>
        <v>0.7</v>
      </c>
      <c r="J616" s="34">
        <f t="shared" ca="1" si="19"/>
        <v>0.4</v>
      </c>
    </row>
    <row r="617" spans="1:10" x14ac:dyDescent="0.25">
      <c r="A617" s="31" t="s">
        <v>2579</v>
      </c>
      <c r="B617" s="32">
        <v>105367</v>
      </c>
      <c r="C617" s="31">
        <v>351</v>
      </c>
      <c r="D617" s="31" t="s">
        <v>2550</v>
      </c>
      <c r="E617" s="31" t="s">
        <v>2550</v>
      </c>
      <c r="F617" s="31" t="s">
        <v>2580</v>
      </c>
      <c r="G617" s="31" t="s">
        <v>11204</v>
      </c>
      <c r="H617" s="33">
        <v>203</v>
      </c>
      <c r="I617" s="34">
        <f t="shared" ca="1" si="18"/>
        <v>0.66</v>
      </c>
      <c r="J617" s="34">
        <f t="shared" ca="1" si="19"/>
        <v>0.28999999999999998</v>
      </c>
    </row>
    <row r="618" spans="1:10" x14ac:dyDescent="0.25">
      <c r="A618" s="31" t="s">
        <v>2560</v>
      </c>
      <c r="B618" s="32">
        <v>105372</v>
      </c>
      <c r="C618" s="31">
        <v>351</v>
      </c>
      <c r="D618" s="31" t="s">
        <v>2550</v>
      </c>
      <c r="E618" s="31" t="s">
        <v>2561</v>
      </c>
      <c r="F618" s="31" t="s">
        <v>2562</v>
      </c>
      <c r="G618" s="31" t="s">
        <v>11203</v>
      </c>
      <c r="H618" s="33">
        <v>26</v>
      </c>
      <c r="I618" s="34">
        <f t="shared" ca="1" si="18"/>
        <v>0.77</v>
      </c>
      <c r="J618" s="34">
        <f t="shared" ca="1" si="19"/>
        <v>0.62</v>
      </c>
    </row>
    <row r="619" spans="1:10" x14ac:dyDescent="0.25">
      <c r="A619" s="31" t="s">
        <v>2554</v>
      </c>
      <c r="B619" s="32">
        <v>105373</v>
      </c>
      <c r="C619" s="31">
        <v>351</v>
      </c>
      <c r="D619" s="31" t="s">
        <v>2550</v>
      </c>
      <c r="E619" s="31" t="s">
        <v>2550</v>
      </c>
      <c r="F619" s="31" t="s">
        <v>2555</v>
      </c>
      <c r="G619" s="31" t="s">
        <v>11203</v>
      </c>
      <c r="H619" s="33">
        <v>76</v>
      </c>
      <c r="I619" s="34">
        <f t="shared" ca="1" si="18"/>
        <v>0</v>
      </c>
      <c r="J619" s="34">
        <f t="shared" ca="1" si="19"/>
        <v>0</v>
      </c>
    </row>
    <row r="620" spans="1:10" x14ac:dyDescent="0.25">
      <c r="A620" s="31" t="s">
        <v>2556</v>
      </c>
      <c r="B620" s="32">
        <v>105374</v>
      </c>
      <c r="C620" s="31">
        <v>351</v>
      </c>
      <c r="D620" s="31" t="s">
        <v>2550</v>
      </c>
      <c r="E620" s="31" t="s">
        <v>2550</v>
      </c>
      <c r="F620" s="31" t="s">
        <v>2557</v>
      </c>
      <c r="G620" s="31" t="s">
        <v>11203</v>
      </c>
      <c r="H620" s="33">
        <v>101</v>
      </c>
      <c r="I620" s="34">
        <f t="shared" ca="1" si="18"/>
        <v>0.52</v>
      </c>
      <c r="J620" s="34">
        <f t="shared" ca="1" si="19"/>
        <v>0.34</v>
      </c>
    </row>
    <row r="621" spans="1:10" x14ac:dyDescent="0.25">
      <c r="A621" s="31" t="s">
        <v>2587</v>
      </c>
      <c r="B621" s="32">
        <v>105378</v>
      </c>
      <c r="C621" s="31">
        <v>351</v>
      </c>
      <c r="D621" s="31" t="s">
        <v>2550</v>
      </c>
      <c r="E621" s="31" t="s">
        <v>2550</v>
      </c>
      <c r="F621" s="31" t="s">
        <v>2588</v>
      </c>
      <c r="G621" s="31" t="s">
        <v>11082</v>
      </c>
      <c r="H621" s="33">
        <v>24</v>
      </c>
      <c r="I621" s="34">
        <f t="shared" ca="1" si="18"/>
        <v>0</v>
      </c>
      <c r="J621" s="34">
        <f t="shared" ca="1" si="19"/>
        <v>0</v>
      </c>
    </row>
    <row r="622" spans="1:10" x14ac:dyDescent="0.25">
      <c r="A622" s="31" t="s">
        <v>2651</v>
      </c>
      <c r="B622" s="32">
        <v>105556</v>
      </c>
      <c r="C622" s="31">
        <v>352</v>
      </c>
      <c r="D622" s="31" t="s">
        <v>2571</v>
      </c>
      <c r="E622" s="31" t="s">
        <v>2571</v>
      </c>
      <c r="F622" s="31" t="s">
        <v>2652</v>
      </c>
      <c r="G622" s="31" t="s">
        <v>11081</v>
      </c>
      <c r="H622" s="33">
        <v>295</v>
      </c>
      <c r="I622" s="34">
        <f t="shared" ca="1" si="18"/>
        <v>0.63</v>
      </c>
      <c r="J622" s="34">
        <f t="shared" ca="1" si="19"/>
        <v>0.36</v>
      </c>
    </row>
    <row r="623" spans="1:10" x14ac:dyDescent="0.25">
      <c r="A623" s="31" t="s">
        <v>2598</v>
      </c>
      <c r="B623" s="32">
        <v>105557</v>
      </c>
      <c r="C623" s="31">
        <v>352</v>
      </c>
      <c r="D623" s="31" t="s">
        <v>2571</v>
      </c>
      <c r="E623" s="31" t="s">
        <v>2571</v>
      </c>
      <c r="F623" s="31" t="s">
        <v>2599</v>
      </c>
      <c r="G623" s="31" t="s">
        <v>11081</v>
      </c>
      <c r="H623" s="33">
        <v>159</v>
      </c>
      <c r="I623" s="34">
        <f t="shared" ca="1" si="18"/>
        <v>0.63</v>
      </c>
      <c r="J623" s="34">
        <f t="shared" ca="1" si="19"/>
        <v>0.16</v>
      </c>
    </row>
    <row r="624" spans="1:10" x14ac:dyDescent="0.25">
      <c r="A624" s="31" t="s">
        <v>2665</v>
      </c>
      <c r="B624" s="32">
        <v>105558</v>
      </c>
      <c r="C624" s="31">
        <v>352</v>
      </c>
      <c r="D624" s="31" t="s">
        <v>2571</v>
      </c>
      <c r="E624" s="31" t="s">
        <v>2571</v>
      </c>
      <c r="F624" s="31" t="s">
        <v>2666</v>
      </c>
      <c r="G624" s="31" t="s">
        <v>11207</v>
      </c>
      <c r="H624" s="33">
        <v>240</v>
      </c>
      <c r="I624" s="34">
        <f t="shared" ca="1" si="18"/>
        <v>0.57999999999999996</v>
      </c>
      <c r="J624" s="34">
        <f t="shared" ca="1" si="19"/>
        <v>0.36</v>
      </c>
    </row>
    <row r="625" spans="1:10" x14ac:dyDescent="0.25">
      <c r="A625" s="31" t="s">
        <v>2594</v>
      </c>
      <c r="B625" s="32">
        <v>105560</v>
      </c>
      <c r="C625" s="31">
        <v>352</v>
      </c>
      <c r="D625" s="31" t="s">
        <v>2571</v>
      </c>
      <c r="E625" s="31" t="s">
        <v>2571</v>
      </c>
      <c r="F625" s="31" t="s">
        <v>2595</v>
      </c>
      <c r="G625" s="31" t="s">
        <v>11081</v>
      </c>
      <c r="H625" s="33">
        <v>254</v>
      </c>
      <c r="I625" s="34">
        <f t="shared" ca="1" si="18"/>
        <v>0.41</v>
      </c>
      <c r="J625" s="34">
        <f t="shared" ca="1" si="19"/>
        <v>0.16</v>
      </c>
    </row>
    <row r="626" spans="1:10" x14ac:dyDescent="0.25">
      <c r="A626" s="31" t="s">
        <v>2671</v>
      </c>
      <c r="B626" s="32">
        <v>105564</v>
      </c>
      <c r="C626" s="31">
        <v>352</v>
      </c>
      <c r="D626" s="31" t="s">
        <v>2571</v>
      </c>
      <c r="E626" s="31" t="s">
        <v>2571</v>
      </c>
      <c r="F626" s="31" t="s">
        <v>2672</v>
      </c>
      <c r="G626" s="31" t="s">
        <v>11207</v>
      </c>
      <c r="H626" s="33">
        <v>353</v>
      </c>
      <c r="I626" s="34">
        <f t="shared" ca="1" si="18"/>
        <v>0.65</v>
      </c>
      <c r="J626" s="34">
        <f t="shared" ca="1" si="19"/>
        <v>0.27</v>
      </c>
    </row>
    <row r="627" spans="1:10" x14ac:dyDescent="0.25">
      <c r="A627" s="31" t="s">
        <v>2620</v>
      </c>
      <c r="B627" s="32">
        <v>105568</v>
      </c>
      <c r="C627" s="31">
        <v>352</v>
      </c>
      <c r="D627" s="31" t="s">
        <v>2571</v>
      </c>
      <c r="E627" s="31" t="s">
        <v>2571</v>
      </c>
      <c r="F627" s="31" t="s">
        <v>2621</v>
      </c>
      <c r="G627" s="31" t="s">
        <v>11081</v>
      </c>
      <c r="H627" s="33">
        <v>188</v>
      </c>
      <c r="I627" s="34">
        <f t="shared" ca="1" si="18"/>
        <v>0.54</v>
      </c>
      <c r="J627" s="34">
        <f t="shared" ca="1" si="19"/>
        <v>0.37</v>
      </c>
    </row>
    <row r="628" spans="1:10" x14ac:dyDescent="0.25">
      <c r="A628" s="31" t="s">
        <v>2647</v>
      </c>
      <c r="B628" s="32">
        <v>105571</v>
      </c>
      <c r="C628" s="31">
        <v>352</v>
      </c>
      <c r="D628" s="31" t="s">
        <v>2571</v>
      </c>
      <c r="E628" s="31" t="s">
        <v>2571</v>
      </c>
      <c r="F628" s="31" t="s">
        <v>2648</v>
      </c>
      <c r="G628" s="31" t="s">
        <v>11207</v>
      </c>
      <c r="H628" s="33">
        <v>183</v>
      </c>
      <c r="I628" s="34">
        <f t="shared" ca="1" si="18"/>
        <v>0.34</v>
      </c>
      <c r="J628" s="34">
        <f t="shared" ca="1" si="19"/>
        <v>0.09</v>
      </c>
    </row>
    <row r="629" spans="1:10" x14ac:dyDescent="0.25">
      <c r="A629" s="31" t="s">
        <v>2622</v>
      </c>
      <c r="B629" s="32">
        <v>105574</v>
      </c>
      <c r="C629" s="31">
        <v>352</v>
      </c>
      <c r="D629" s="31" t="s">
        <v>2571</v>
      </c>
      <c r="E629" s="31" t="s">
        <v>2571</v>
      </c>
      <c r="F629" s="31" t="s">
        <v>2623</v>
      </c>
      <c r="G629" s="31" t="s">
        <v>11204</v>
      </c>
      <c r="H629" s="33">
        <v>138</v>
      </c>
      <c r="I629" s="34">
        <f t="shared" ca="1" si="18"/>
        <v>0.54</v>
      </c>
      <c r="J629" s="34">
        <f t="shared" ca="1" si="19"/>
        <v>0.28000000000000003</v>
      </c>
    </row>
    <row r="630" spans="1:10" x14ac:dyDescent="0.25">
      <c r="A630" s="31" t="s">
        <v>2649</v>
      </c>
      <c r="B630" s="32">
        <v>105576</v>
      </c>
      <c r="C630" s="31">
        <v>352</v>
      </c>
      <c r="D630" s="31" t="s">
        <v>2571</v>
      </c>
      <c r="E630" s="31" t="s">
        <v>2571</v>
      </c>
      <c r="F630" s="31" t="s">
        <v>2650</v>
      </c>
      <c r="G630" s="31" t="s">
        <v>11204</v>
      </c>
      <c r="H630" s="33">
        <v>150</v>
      </c>
      <c r="I630" s="34">
        <f t="shared" ca="1" si="18"/>
        <v>0.43</v>
      </c>
      <c r="J630" s="34">
        <f t="shared" ca="1" si="19"/>
        <v>0.08</v>
      </c>
    </row>
    <row r="631" spans="1:10" x14ac:dyDescent="0.25">
      <c r="A631" s="31" t="s">
        <v>2655</v>
      </c>
      <c r="B631" s="32">
        <v>105577</v>
      </c>
      <c r="C631" s="31">
        <v>352</v>
      </c>
      <c r="D631" s="31" t="s">
        <v>2571</v>
      </c>
      <c r="E631" s="31" t="s">
        <v>2571</v>
      </c>
      <c r="F631" s="31" t="s">
        <v>2656</v>
      </c>
      <c r="G631" s="31" t="s">
        <v>11204</v>
      </c>
      <c r="H631" s="33">
        <v>218</v>
      </c>
      <c r="I631" s="34">
        <f t="shared" ca="1" si="18"/>
        <v>0.5</v>
      </c>
      <c r="J631" s="34">
        <f t="shared" ca="1" si="19"/>
        <v>0.18</v>
      </c>
    </row>
    <row r="632" spans="1:10" x14ac:dyDescent="0.25">
      <c r="A632" s="31" t="s">
        <v>2596</v>
      </c>
      <c r="B632" s="32">
        <v>105581</v>
      </c>
      <c r="C632" s="31">
        <v>352</v>
      </c>
      <c r="D632" s="31" t="s">
        <v>2571</v>
      </c>
      <c r="E632" s="31" t="s">
        <v>2571</v>
      </c>
      <c r="F632" s="31" t="s">
        <v>2597</v>
      </c>
      <c r="G632" s="31" t="s">
        <v>11204</v>
      </c>
      <c r="H632" s="33">
        <v>175</v>
      </c>
      <c r="I632" s="34">
        <f t="shared" ca="1" si="18"/>
        <v>0.7</v>
      </c>
      <c r="J632" s="34">
        <f t="shared" ca="1" si="19"/>
        <v>0.27</v>
      </c>
    </row>
    <row r="633" spans="1:10" x14ac:dyDescent="0.25">
      <c r="A633" s="31" t="s">
        <v>2603</v>
      </c>
      <c r="B633" s="32">
        <v>105588</v>
      </c>
      <c r="C633" s="31">
        <v>352</v>
      </c>
      <c r="D633" s="31" t="s">
        <v>2571</v>
      </c>
      <c r="E633" s="31" t="s">
        <v>2571</v>
      </c>
      <c r="F633" s="31" t="s">
        <v>2604</v>
      </c>
      <c r="G633" s="31" t="s">
        <v>11203</v>
      </c>
      <c r="H633" s="33">
        <v>33</v>
      </c>
      <c r="I633" s="34">
        <f t="shared" ca="1" si="18"/>
        <v>0</v>
      </c>
      <c r="J633" s="34">
        <f t="shared" ca="1" si="19"/>
        <v>0</v>
      </c>
    </row>
    <row r="634" spans="1:10" x14ac:dyDescent="0.25">
      <c r="A634" s="31" t="s">
        <v>2635</v>
      </c>
      <c r="B634" s="32">
        <v>105591</v>
      </c>
      <c r="C634" s="31">
        <v>352</v>
      </c>
      <c r="D634" s="31" t="s">
        <v>2571</v>
      </c>
      <c r="E634" s="31" t="s">
        <v>2571</v>
      </c>
      <c r="F634" s="31" t="s">
        <v>2636</v>
      </c>
      <c r="G634" s="31" t="s">
        <v>11203</v>
      </c>
      <c r="H634" s="33">
        <v>200</v>
      </c>
      <c r="I634" s="34">
        <f t="shared" ca="1" si="18"/>
        <v>0</v>
      </c>
      <c r="J634" s="34">
        <f t="shared" ca="1" si="19"/>
        <v>0</v>
      </c>
    </row>
    <row r="635" spans="1:10" x14ac:dyDescent="0.25">
      <c r="A635" s="31" t="s">
        <v>2639</v>
      </c>
      <c r="B635" s="32">
        <v>105592</v>
      </c>
      <c r="C635" s="31">
        <v>352</v>
      </c>
      <c r="D635" s="31" t="s">
        <v>2571</v>
      </c>
      <c r="E635" s="31" t="s">
        <v>2571</v>
      </c>
      <c r="F635" s="31" t="s">
        <v>2640</v>
      </c>
      <c r="G635" s="31" t="s">
        <v>11203</v>
      </c>
      <c r="H635" s="33">
        <v>91</v>
      </c>
      <c r="I635" s="34">
        <f t="shared" ca="1" si="18"/>
        <v>1</v>
      </c>
      <c r="J635" s="34">
        <f t="shared" ca="1" si="19"/>
        <v>0</v>
      </c>
    </row>
    <row r="636" spans="1:10" x14ac:dyDescent="0.25">
      <c r="A636" s="31" t="s">
        <v>2653</v>
      </c>
      <c r="B636" s="32">
        <v>105594</v>
      </c>
      <c r="C636" s="31">
        <v>352</v>
      </c>
      <c r="D636" s="31" t="s">
        <v>2571</v>
      </c>
      <c r="E636" s="31" t="s">
        <v>2571</v>
      </c>
      <c r="F636" s="31" t="s">
        <v>2654</v>
      </c>
      <c r="G636" s="31" t="s">
        <v>11203</v>
      </c>
      <c r="H636" s="33">
        <v>122</v>
      </c>
      <c r="I636" s="34">
        <f t="shared" ca="1" si="18"/>
        <v>0</v>
      </c>
      <c r="J636" s="34">
        <f t="shared" ca="1" si="19"/>
        <v>0</v>
      </c>
    </row>
    <row r="637" spans="1:10" x14ac:dyDescent="0.25">
      <c r="A637" s="31" t="s">
        <v>2669</v>
      </c>
      <c r="B637" s="32">
        <v>105595</v>
      </c>
      <c r="C637" s="31">
        <v>352</v>
      </c>
      <c r="D637" s="31" t="s">
        <v>2571</v>
      </c>
      <c r="E637" s="31" t="s">
        <v>2571</v>
      </c>
      <c r="F637" s="31" t="s">
        <v>2670</v>
      </c>
      <c r="G637" s="31" t="s">
        <v>11203</v>
      </c>
      <c r="H637" s="33">
        <v>77</v>
      </c>
      <c r="I637" s="34">
        <f t="shared" ca="1" si="18"/>
        <v>1</v>
      </c>
      <c r="J637" s="34">
        <f t="shared" ca="1" si="19"/>
        <v>0</v>
      </c>
    </row>
    <row r="638" spans="1:10" x14ac:dyDescent="0.25">
      <c r="A638" s="31" t="s">
        <v>2592</v>
      </c>
      <c r="B638" s="32">
        <v>105601</v>
      </c>
      <c r="C638" s="31">
        <v>352</v>
      </c>
      <c r="D638" s="31" t="s">
        <v>2571</v>
      </c>
      <c r="E638" s="31" t="s">
        <v>2571</v>
      </c>
      <c r="F638" s="31" t="s">
        <v>2593</v>
      </c>
      <c r="G638" s="31" t="s">
        <v>11203</v>
      </c>
      <c r="H638" s="33">
        <v>20</v>
      </c>
      <c r="I638" s="34">
        <f t="shared" ca="1" si="18"/>
        <v>0.2</v>
      </c>
      <c r="J638" s="34">
        <f t="shared" ca="1" si="19"/>
        <v>0</v>
      </c>
    </row>
    <row r="639" spans="1:10" x14ac:dyDescent="0.25">
      <c r="A639" s="31" t="s">
        <v>2675</v>
      </c>
      <c r="B639" s="32">
        <v>105604</v>
      </c>
      <c r="C639" s="31">
        <v>352</v>
      </c>
      <c r="D639" s="31" t="s">
        <v>2571</v>
      </c>
      <c r="E639" s="31" t="s">
        <v>2676</v>
      </c>
      <c r="F639" s="31" t="s">
        <v>2677</v>
      </c>
      <c r="G639" s="31" t="s">
        <v>11082</v>
      </c>
      <c r="H639" s="33">
        <v>3</v>
      </c>
      <c r="I639" s="34" t="str">
        <f t="shared" ca="1" si="18"/>
        <v>SUPP</v>
      </c>
      <c r="J639" s="34" t="str">
        <f t="shared" ca="1" si="19"/>
        <v>SUPP</v>
      </c>
    </row>
    <row r="640" spans="1:10" x14ac:dyDescent="0.25">
      <c r="A640" s="31" t="s">
        <v>2680</v>
      </c>
      <c r="B640" s="32">
        <v>105608</v>
      </c>
      <c r="C640" s="31">
        <v>352</v>
      </c>
      <c r="D640" s="31" t="s">
        <v>2571</v>
      </c>
      <c r="E640" s="31" t="s">
        <v>2571</v>
      </c>
      <c r="F640" s="31" t="s">
        <v>2681</v>
      </c>
      <c r="G640" s="31" t="s">
        <v>11082</v>
      </c>
      <c r="H640" s="33">
        <v>9</v>
      </c>
      <c r="I640" s="34">
        <f t="shared" ca="1" si="18"/>
        <v>0</v>
      </c>
      <c r="J640" s="34">
        <f t="shared" ca="1" si="19"/>
        <v>0</v>
      </c>
    </row>
    <row r="641" spans="1:10" x14ac:dyDescent="0.25">
      <c r="A641" s="31" t="s">
        <v>2686</v>
      </c>
      <c r="B641" s="32">
        <v>105611</v>
      </c>
      <c r="C641" s="31">
        <v>352</v>
      </c>
      <c r="D641" s="31" t="s">
        <v>2571</v>
      </c>
      <c r="E641" s="31" t="s">
        <v>2571</v>
      </c>
      <c r="F641" s="31" t="s">
        <v>2658</v>
      </c>
      <c r="G641" s="31" t="s">
        <v>11082</v>
      </c>
      <c r="H641" s="33">
        <v>8</v>
      </c>
      <c r="I641" s="34">
        <f t="shared" ca="1" si="18"/>
        <v>0</v>
      </c>
      <c r="J641" s="34">
        <f t="shared" ca="1" si="19"/>
        <v>0</v>
      </c>
    </row>
    <row r="642" spans="1:10" x14ac:dyDescent="0.25">
      <c r="A642" s="31" t="s">
        <v>2682</v>
      </c>
      <c r="B642" s="32">
        <v>105614</v>
      </c>
      <c r="C642" s="31">
        <v>352</v>
      </c>
      <c r="D642" s="31" t="s">
        <v>2571</v>
      </c>
      <c r="E642" s="31" t="s">
        <v>2571</v>
      </c>
      <c r="F642" s="31" t="s">
        <v>2683</v>
      </c>
      <c r="G642" s="31" t="s">
        <v>11082</v>
      </c>
      <c r="H642" s="33">
        <v>29</v>
      </c>
      <c r="I642" s="34">
        <f t="shared" ca="1" si="18"/>
        <v>0</v>
      </c>
      <c r="J642" s="34">
        <f t="shared" ca="1" si="19"/>
        <v>0</v>
      </c>
    </row>
    <row r="643" spans="1:10" x14ac:dyDescent="0.25">
      <c r="A643" s="31" t="s">
        <v>2678</v>
      </c>
      <c r="B643" s="32">
        <v>105622</v>
      </c>
      <c r="C643" s="31">
        <v>352</v>
      </c>
      <c r="D643" s="31" t="s">
        <v>2571</v>
      </c>
      <c r="E643" s="31" t="s">
        <v>2571</v>
      </c>
      <c r="F643" s="31" t="s">
        <v>2679</v>
      </c>
      <c r="G643" s="31" t="s">
        <v>11082</v>
      </c>
      <c r="H643" s="33">
        <v>12</v>
      </c>
      <c r="I643" s="34">
        <f t="shared" ca="1" si="18"/>
        <v>0</v>
      </c>
      <c r="J643" s="34">
        <f t="shared" ca="1" si="19"/>
        <v>0</v>
      </c>
    </row>
    <row r="644" spans="1:10" x14ac:dyDescent="0.25">
      <c r="A644" s="31" t="s">
        <v>2687</v>
      </c>
      <c r="B644" s="32">
        <v>105623</v>
      </c>
      <c r="C644" s="31">
        <v>352</v>
      </c>
      <c r="D644" s="31" t="s">
        <v>2571</v>
      </c>
      <c r="E644" s="31" t="s">
        <v>2571</v>
      </c>
      <c r="F644" s="31" t="s">
        <v>2688</v>
      </c>
      <c r="G644" s="31" t="s">
        <v>11082</v>
      </c>
      <c r="H644" s="33">
        <v>11</v>
      </c>
      <c r="I644" s="34">
        <f t="shared" ca="1" si="18"/>
        <v>0</v>
      </c>
      <c r="J644" s="34">
        <f t="shared" ca="1" si="19"/>
        <v>0</v>
      </c>
    </row>
    <row r="645" spans="1:10" x14ac:dyDescent="0.25">
      <c r="A645" s="31" t="s">
        <v>2714</v>
      </c>
      <c r="B645" s="32">
        <v>105734</v>
      </c>
      <c r="C645" s="31">
        <v>353</v>
      </c>
      <c r="D645" s="31" t="s">
        <v>2690</v>
      </c>
      <c r="E645" s="31" t="s">
        <v>2690</v>
      </c>
      <c r="F645" s="31" t="s">
        <v>2715</v>
      </c>
      <c r="G645" s="31" t="s">
        <v>11207</v>
      </c>
      <c r="H645" s="33">
        <v>233</v>
      </c>
      <c r="I645" s="34">
        <f t="shared" ca="1" si="18"/>
        <v>0.55000000000000004</v>
      </c>
      <c r="J645" s="34">
        <f t="shared" ca="1" si="19"/>
        <v>0.06</v>
      </c>
    </row>
    <row r="646" spans="1:10" x14ac:dyDescent="0.25">
      <c r="A646" s="31" t="s">
        <v>2698</v>
      </c>
      <c r="B646" s="32">
        <v>105735</v>
      </c>
      <c r="C646" s="31">
        <v>353</v>
      </c>
      <c r="D646" s="31" t="s">
        <v>2690</v>
      </c>
      <c r="E646" s="31" t="s">
        <v>2571</v>
      </c>
      <c r="F646" s="31" t="s">
        <v>2699</v>
      </c>
      <c r="G646" s="31" t="s">
        <v>11207</v>
      </c>
      <c r="H646" s="33">
        <v>291</v>
      </c>
      <c r="I646" s="34">
        <f t="shared" ca="1" si="18"/>
        <v>0.46</v>
      </c>
      <c r="J646" s="34">
        <f t="shared" ca="1" si="19"/>
        <v>0.12</v>
      </c>
    </row>
    <row r="647" spans="1:10" x14ac:dyDescent="0.25">
      <c r="A647" s="31" t="s">
        <v>2716</v>
      </c>
      <c r="B647" s="32">
        <v>105736</v>
      </c>
      <c r="C647" s="31">
        <v>353</v>
      </c>
      <c r="D647" s="31" t="s">
        <v>2690</v>
      </c>
      <c r="E647" s="31" t="s">
        <v>2690</v>
      </c>
      <c r="F647" s="31" t="s">
        <v>2717</v>
      </c>
      <c r="G647" s="31" t="s">
        <v>11081</v>
      </c>
      <c r="H647" s="33">
        <v>269</v>
      </c>
      <c r="I647" s="34">
        <f t="shared" ca="1" si="18"/>
        <v>0.64</v>
      </c>
      <c r="J647" s="34">
        <f t="shared" ca="1" si="19"/>
        <v>0.33</v>
      </c>
    </row>
    <row r="648" spans="1:10" x14ac:dyDescent="0.25">
      <c r="A648" s="31" t="s">
        <v>2704</v>
      </c>
      <c r="B648" s="32">
        <v>105737</v>
      </c>
      <c r="C648" s="31">
        <v>353</v>
      </c>
      <c r="D648" s="31" t="s">
        <v>2690</v>
      </c>
      <c r="E648" s="31" t="s">
        <v>2690</v>
      </c>
      <c r="F648" s="31" t="s">
        <v>2705</v>
      </c>
      <c r="G648" s="31" t="s">
        <v>11207</v>
      </c>
      <c r="H648" s="33">
        <v>264</v>
      </c>
      <c r="I648" s="34">
        <f t="shared" ref="I648:I711" ca="1" si="20">IF(VLOOKUP($B648,INDIRECT($N$6),8,0)="NULL","",VLOOKUP($B648,INDIRECT($N$6),8,0))</f>
        <v>0.76</v>
      </c>
      <c r="J648" s="34">
        <f t="shared" ref="J648:J711" ca="1" si="21">IF(VLOOKUP($B648,INDIRECT($N$6),9,0)="NULL","",VLOOKUP($B648,INDIRECT($N$6),9,0))</f>
        <v>0.16</v>
      </c>
    </row>
    <row r="649" spans="1:10" x14ac:dyDescent="0.25">
      <c r="A649" s="31" t="s">
        <v>2712</v>
      </c>
      <c r="B649" s="32">
        <v>105738</v>
      </c>
      <c r="C649" s="31">
        <v>353</v>
      </c>
      <c r="D649" s="31" t="s">
        <v>2690</v>
      </c>
      <c r="E649" s="31" t="s">
        <v>2690</v>
      </c>
      <c r="F649" s="31" t="s">
        <v>2713</v>
      </c>
      <c r="G649" s="31" t="s">
        <v>11207</v>
      </c>
      <c r="H649" s="33">
        <v>286</v>
      </c>
      <c r="I649" s="34">
        <f t="shared" ca="1" si="20"/>
        <v>0.56999999999999995</v>
      </c>
      <c r="J649" s="34">
        <f t="shared" ca="1" si="21"/>
        <v>0.05</v>
      </c>
    </row>
    <row r="650" spans="1:10" x14ac:dyDescent="0.25">
      <c r="A650" s="31" t="s">
        <v>2710</v>
      </c>
      <c r="B650" s="32">
        <v>105745</v>
      </c>
      <c r="C650" s="31">
        <v>353</v>
      </c>
      <c r="D650" s="31" t="s">
        <v>2690</v>
      </c>
      <c r="E650" s="31" t="s">
        <v>2690</v>
      </c>
      <c r="F650" s="31" t="s">
        <v>2711</v>
      </c>
      <c r="G650" s="31" t="s">
        <v>11203</v>
      </c>
      <c r="H650" s="33">
        <v>105</v>
      </c>
      <c r="I650" s="34">
        <f t="shared" ca="1" si="20"/>
        <v>0.92</v>
      </c>
      <c r="J650" s="34">
        <f t="shared" ca="1" si="21"/>
        <v>0.56000000000000005</v>
      </c>
    </row>
    <row r="651" spans="1:10" x14ac:dyDescent="0.25">
      <c r="A651" s="31" t="s">
        <v>2753</v>
      </c>
      <c r="B651" s="32">
        <v>105834</v>
      </c>
      <c r="C651" s="31">
        <v>354</v>
      </c>
      <c r="D651" s="31" t="s">
        <v>2728</v>
      </c>
      <c r="E651" s="31" t="s">
        <v>2737</v>
      </c>
      <c r="F651" s="31" t="s">
        <v>2754</v>
      </c>
      <c r="G651" s="31" t="s">
        <v>11081</v>
      </c>
      <c r="H651" s="33">
        <v>200</v>
      </c>
      <c r="I651" s="34">
        <f t="shared" ca="1" si="20"/>
        <v>0.47</v>
      </c>
      <c r="J651" s="34">
        <f t="shared" ca="1" si="21"/>
        <v>0.19</v>
      </c>
    </row>
    <row r="652" spans="1:10" x14ac:dyDescent="0.25">
      <c r="A652" s="31" t="s">
        <v>2732</v>
      </c>
      <c r="B652" s="32">
        <v>105837</v>
      </c>
      <c r="C652" s="31">
        <v>354</v>
      </c>
      <c r="D652" s="31" t="s">
        <v>2728</v>
      </c>
      <c r="E652" s="31" t="s">
        <v>2728</v>
      </c>
      <c r="F652" s="31" t="s">
        <v>2733</v>
      </c>
      <c r="G652" s="31" t="s">
        <v>11081</v>
      </c>
      <c r="H652" s="33">
        <v>234</v>
      </c>
      <c r="I652" s="34">
        <f t="shared" ca="1" si="20"/>
        <v>0.49</v>
      </c>
      <c r="J652" s="34">
        <f t="shared" ca="1" si="21"/>
        <v>0.18</v>
      </c>
    </row>
    <row r="653" spans="1:10" x14ac:dyDescent="0.25">
      <c r="A653" s="31" t="s">
        <v>2741</v>
      </c>
      <c r="B653" s="32">
        <v>105839</v>
      </c>
      <c r="C653" s="31">
        <v>354</v>
      </c>
      <c r="D653" s="31" t="s">
        <v>2728</v>
      </c>
      <c r="E653" s="31" t="s">
        <v>2728</v>
      </c>
      <c r="F653" s="31" t="s">
        <v>2742</v>
      </c>
      <c r="G653" s="31" t="s">
        <v>11081</v>
      </c>
      <c r="H653" s="33">
        <v>173</v>
      </c>
      <c r="I653" s="34">
        <f t="shared" ca="1" si="20"/>
        <v>0.5</v>
      </c>
      <c r="J653" s="34">
        <f t="shared" ca="1" si="21"/>
        <v>0.14000000000000001</v>
      </c>
    </row>
    <row r="654" spans="1:10" x14ac:dyDescent="0.25">
      <c r="A654" s="31" t="s">
        <v>2745</v>
      </c>
      <c r="B654" s="32">
        <v>105840</v>
      </c>
      <c r="C654" s="31">
        <v>354</v>
      </c>
      <c r="D654" s="31" t="s">
        <v>2728</v>
      </c>
      <c r="E654" s="31" t="s">
        <v>2728</v>
      </c>
      <c r="F654" s="31" t="s">
        <v>2746</v>
      </c>
      <c r="G654" s="31" t="s">
        <v>11081</v>
      </c>
      <c r="H654" s="33">
        <v>227</v>
      </c>
      <c r="I654" s="34">
        <f t="shared" ca="1" si="20"/>
        <v>0.67</v>
      </c>
      <c r="J654" s="34">
        <f t="shared" ca="1" si="21"/>
        <v>0.22</v>
      </c>
    </row>
    <row r="655" spans="1:10" x14ac:dyDescent="0.25">
      <c r="A655" s="31" t="s">
        <v>2743</v>
      </c>
      <c r="B655" s="32">
        <v>105842</v>
      </c>
      <c r="C655" s="31">
        <v>354</v>
      </c>
      <c r="D655" s="31" t="s">
        <v>2728</v>
      </c>
      <c r="E655" s="31" t="s">
        <v>2571</v>
      </c>
      <c r="F655" s="31" t="s">
        <v>2744</v>
      </c>
      <c r="G655" s="31" t="s">
        <v>11081</v>
      </c>
      <c r="H655" s="33">
        <v>210</v>
      </c>
      <c r="I655" s="34">
        <f t="shared" ca="1" si="20"/>
        <v>0.76</v>
      </c>
      <c r="J655" s="34">
        <f t="shared" ca="1" si="21"/>
        <v>0.16</v>
      </c>
    </row>
    <row r="656" spans="1:10" x14ac:dyDescent="0.25">
      <c r="A656" s="31" t="s">
        <v>2730</v>
      </c>
      <c r="B656" s="32">
        <v>105844</v>
      </c>
      <c r="C656" s="31">
        <v>354</v>
      </c>
      <c r="D656" s="31" t="s">
        <v>2728</v>
      </c>
      <c r="E656" s="31" t="s">
        <v>2571</v>
      </c>
      <c r="F656" s="31" t="s">
        <v>2731</v>
      </c>
      <c r="G656" s="31" t="s">
        <v>11204</v>
      </c>
      <c r="H656" s="33">
        <v>185</v>
      </c>
      <c r="I656" s="34">
        <f t="shared" ca="1" si="20"/>
        <v>0.66</v>
      </c>
      <c r="J656" s="34">
        <f t="shared" ca="1" si="21"/>
        <v>0.28000000000000003</v>
      </c>
    </row>
    <row r="657" spans="1:10" x14ac:dyDescent="0.25">
      <c r="A657" s="31" t="s">
        <v>2751</v>
      </c>
      <c r="B657" s="32">
        <v>105845</v>
      </c>
      <c r="C657" s="31">
        <v>354</v>
      </c>
      <c r="D657" s="31" t="s">
        <v>2728</v>
      </c>
      <c r="E657" s="31" t="s">
        <v>2728</v>
      </c>
      <c r="F657" s="31" t="s">
        <v>2752</v>
      </c>
      <c r="G657" s="31" t="s">
        <v>11204</v>
      </c>
      <c r="H657" s="33">
        <v>259</v>
      </c>
      <c r="I657" s="34">
        <f t="shared" ca="1" si="20"/>
        <v>0.52</v>
      </c>
      <c r="J657" s="34">
        <f t="shared" ca="1" si="21"/>
        <v>0.12</v>
      </c>
    </row>
    <row r="658" spans="1:10" x14ac:dyDescent="0.25">
      <c r="A658" s="31" t="s">
        <v>2727</v>
      </c>
      <c r="B658" s="32">
        <v>105855</v>
      </c>
      <c r="C658" s="31">
        <v>354</v>
      </c>
      <c r="D658" s="31" t="s">
        <v>2728</v>
      </c>
      <c r="E658" s="31" t="s">
        <v>2728</v>
      </c>
      <c r="F658" s="31" t="s">
        <v>2729</v>
      </c>
      <c r="G658" s="31" t="s">
        <v>11203</v>
      </c>
      <c r="H658" s="33">
        <v>28</v>
      </c>
      <c r="I658" s="34">
        <f t="shared" ca="1" si="20"/>
        <v>0.46</v>
      </c>
      <c r="J658" s="34">
        <f t="shared" ca="1" si="21"/>
        <v>0.18</v>
      </c>
    </row>
    <row r="659" spans="1:10" x14ac:dyDescent="0.25">
      <c r="A659" s="31" t="s">
        <v>2762</v>
      </c>
      <c r="B659" s="32">
        <v>105861</v>
      </c>
      <c r="C659" s="31">
        <v>354</v>
      </c>
      <c r="D659" s="31" t="s">
        <v>2728</v>
      </c>
      <c r="E659" s="31" t="s">
        <v>2728</v>
      </c>
      <c r="F659" s="31" t="s">
        <v>2763</v>
      </c>
      <c r="G659" s="31" t="s">
        <v>11082</v>
      </c>
      <c r="H659" s="33">
        <v>12</v>
      </c>
      <c r="I659" s="34">
        <f t="shared" ca="1" si="20"/>
        <v>0</v>
      </c>
      <c r="J659" s="34">
        <f t="shared" ca="1" si="21"/>
        <v>0</v>
      </c>
    </row>
    <row r="660" spans="1:10" x14ac:dyDescent="0.25">
      <c r="A660" s="31" t="s">
        <v>2784</v>
      </c>
      <c r="B660" s="32">
        <v>105974</v>
      </c>
      <c r="C660" s="31">
        <v>355</v>
      </c>
      <c r="D660" s="31" t="s">
        <v>2770</v>
      </c>
      <c r="E660" s="31" t="s">
        <v>2770</v>
      </c>
      <c r="F660" s="31" t="s">
        <v>2785</v>
      </c>
      <c r="G660" s="31" t="s">
        <v>11081</v>
      </c>
      <c r="H660" s="33">
        <v>131</v>
      </c>
      <c r="I660" s="34">
        <f t="shared" ca="1" si="20"/>
        <v>0.44</v>
      </c>
      <c r="J660" s="34">
        <f t="shared" ca="1" si="21"/>
        <v>0.08</v>
      </c>
    </row>
    <row r="661" spans="1:10" x14ac:dyDescent="0.25">
      <c r="A661" s="31" t="s">
        <v>2806</v>
      </c>
      <c r="B661" s="32">
        <v>105975</v>
      </c>
      <c r="C661" s="31">
        <v>355</v>
      </c>
      <c r="D661" s="31" t="s">
        <v>2770</v>
      </c>
      <c r="E661" s="31" t="s">
        <v>2571</v>
      </c>
      <c r="F661" s="31" t="s">
        <v>2807</v>
      </c>
      <c r="G661" s="31" t="s">
        <v>11081</v>
      </c>
      <c r="H661" s="33">
        <v>227</v>
      </c>
      <c r="I661" s="34">
        <f t="shared" ca="1" si="20"/>
        <v>0.57999999999999996</v>
      </c>
      <c r="J661" s="34">
        <f t="shared" ca="1" si="21"/>
        <v>0.2</v>
      </c>
    </row>
    <row r="662" spans="1:10" x14ac:dyDescent="0.25">
      <c r="A662" s="31" t="s">
        <v>2790</v>
      </c>
      <c r="B662" s="32">
        <v>105976</v>
      </c>
      <c r="C662" s="31">
        <v>355</v>
      </c>
      <c r="D662" s="31" t="s">
        <v>2770</v>
      </c>
      <c r="E662" s="31" t="s">
        <v>2571</v>
      </c>
      <c r="F662" s="31" t="s">
        <v>2791</v>
      </c>
      <c r="G662" s="31" t="s">
        <v>11081</v>
      </c>
      <c r="H662" s="33">
        <v>163</v>
      </c>
      <c r="I662" s="34">
        <f t="shared" ca="1" si="20"/>
        <v>0.36</v>
      </c>
      <c r="J662" s="34">
        <f t="shared" ca="1" si="21"/>
        <v>0.02</v>
      </c>
    </row>
    <row r="663" spans="1:10" x14ac:dyDescent="0.25">
      <c r="A663" s="31" t="s">
        <v>2792</v>
      </c>
      <c r="B663" s="32">
        <v>105977</v>
      </c>
      <c r="C663" s="31">
        <v>355</v>
      </c>
      <c r="D663" s="31" t="s">
        <v>2770</v>
      </c>
      <c r="E663" s="31" t="s">
        <v>2571</v>
      </c>
      <c r="F663" s="31" t="s">
        <v>2793</v>
      </c>
      <c r="G663" s="31" t="s">
        <v>11081</v>
      </c>
      <c r="H663" s="33">
        <v>160</v>
      </c>
      <c r="I663" s="34">
        <f t="shared" ca="1" si="20"/>
        <v>0.55000000000000004</v>
      </c>
      <c r="J663" s="34">
        <f t="shared" ca="1" si="21"/>
        <v>0.15</v>
      </c>
    </row>
    <row r="664" spans="1:10" x14ac:dyDescent="0.25">
      <c r="A664" s="31" t="s">
        <v>2786</v>
      </c>
      <c r="B664" s="32">
        <v>105982</v>
      </c>
      <c r="C664" s="31">
        <v>355</v>
      </c>
      <c r="D664" s="31" t="s">
        <v>2770</v>
      </c>
      <c r="E664" s="31" t="s">
        <v>2571</v>
      </c>
      <c r="F664" s="31" t="s">
        <v>2787</v>
      </c>
      <c r="G664" s="31" t="s">
        <v>11081</v>
      </c>
      <c r="H664" s="33">
        <v>151</v>
      </c>
      <c r="I664" s="34">
        <f t="shared" ca="1" si="20"/>
        <v>0.56999999999999995</v>
      </c>
      <c r="J664" s="34">
        <f t="shared" ca="1" si="21"/>
        <v>0.15</v>
      </c>
    </row>
    <row r="665" spans="1:10" x14ac:dyDescent="0.25">
      <c r="A665" s="31" t="s">
        <v>2798</v>
      </c>
      <c r="B665" s="32">
        <v>105985</v>
      </c>
      <c r="C665" s="31">
        <v>355</v>
      </c>
      <c r="D665" s="31" t="s">
        <v>2770</v>
      </c>
      <c r="E665" s="31" t="s">
        <v>2571</v>
      </c>
      <c r="F665" s="31" t="s">
        <v>2799</v>
      </c>
      <c r="G665" s="31" t="s">
        <v>11204</v>
      </c>
      <c r="H665" s="33">
        <v>123</v>
      </c>
      <c r="I665" s="34">
        <f t="shared" ca="1" si="20"/>
        <v>0.48</v>
      </c>
      <c r="J665" s="34">
        <f t="shared" ca="1" si="21"/>
        <v>0.22</v>
      </c>
    </row>
    <row r="666" spans="1:10" x14ac:dyDescent="0.25">
      <c r="A666" s="31" t="s">
        <v>2800</v>
      </c>
      <c r="B666" s="32">
        <v>105986</v>
      </c>
      <c r="C666" s="31">
        <v>355</v>
      </c>
      <c r="D666" s="31" t="s">
        <v>2770</v>
      </c>
      <c r="E666" s="31" t="s">
        <v>2571</v>
      </c>
      <c r="F666" s="31" t="s">
        <v>2801</v>
      </c>
      <c r="G666" s="31" t="s">
        <v>11204</v>
      </c>
      <c r="H666" s="33">
        <v>175</v>
      </c>
      <c r="I666" s="34">
        <f t="shared" ca="1" si="20"/>
        <v>0.82</v>
      </c>
      <c r="J666" s="34">
        <f t="shared" ca="1" si="21"/>
        <v>0.57999999999999996</v>
      </c>
    </row>
    <row r="667" spans="1:10" x14ac:dyDescent="0.25">
      <c r="A667" s="31" t="s">
        <v>2796</v>
      </c>
      <c r="B667" s="32">
        <v>105989</v>
      </c>
      <c r="C667" s="31">
        <v>355</v>
      </c>
      <c r="D667" s="31" t="s">
        <v>2770</v>
      </c>
      <c r="E667" s="31" t="s">
        <v>2571</v>
      </c>
      <c r="F667" s="31" t="s">
        <v>2797</v>
      </c>
      <c r="G667" s="31" t="s">
        <v>11204</v>
      </c>
      <c r="H667" s="33">
        <v>148</v>
      </c>
      <c r="I667" s="34">
        <f t="shared" ca="1" si="20"/>
        <v>0.75</v>
      </c>
      <c r="J667" s="34">
        <f t="shared" ca="1" si="21"/>
        <v>0.26</v>
      </c>
    </row>
    <row r="668" spans="1:10" x14ac:dyDescent="0.25">
      <c r="A668" s="31" t="s">
        <v>2782</v>
      </c>
      <c r="B668" s="32">
        <v>105992</v>
      </c>
      <c r="C668" s="31">
        <v>355</v>
      </c>
      <c r="D668" s="31" t="s">
        <v>2770</v>
      </c>
      <c r="E668" s="31" t="s">
        <v>2571</v>
      </c>
      <c r="F668" s="31" t="s">
        <v>2783</v>
      </c>
      <c r="G668" s="31" t="s">
        <v>11203</v>
      </c>
      <c r="H668" s="33">
        <v>53</v>
      </c>
      <c r="I668" s="34">
        <f t="shared" ca="1" si="20"/>
        <v>0.81</v>
      </c>
      <c r="J668" s="34">
        <f t="shared" ca="1" si="21"/>
        <v>0.55000000000000004</v>
      </c>
    </row>
    <row r="669" spans="1:10" x14ac:dyDescent="0.25">
      <c r="A669" s="31" t="s">
        <v>2780</v>
      </c>
      <c r="B669" s="32">
        <v>105996</v>
      </c>
      <c r="C669" s="31">
        <v>355</v>
      </c>
      <c r="D669" s="31" t="s">
        <v>2770</v>
      </c>
      <c r="E669" s="31" t="s">
        <v>2770</v>
      </c>
      <c r="F669" s="31" t="s">
        <v>2781</v>
      </c>
      <c r="G669" s="31" t="s">
        <v>11203</v>
      </c>
      <c r="H669" s="33">
        <v>57</v>
      </c>
      <c r="I669" s="34">
        <f t="shared" ca="1" si="20"/>
        <v>0.72</v>
      </c>
      <c r="J669" s="34">
        <f t="shared" ca="1" si="21"/>
        <v>0</v>
      </c>
    </row>
    <row r="670" spans="1:10" x14ac:dyDescent="0.25">
      <c r="A670" s="31" t="s">
        <v>2808</v>
      </c>
      <c r="B670" s="32">
        <v>106010</v>
      </c>
      <c r="C670" s="31">
        <v>355</v>
      </c>
      <c r="D670" s="31" t="s">
        <v>2770</v>
      </c>
      <c r="E670" s="31" t="s">
        <v>2770</v>
      </c>
      <c r="F670" s="31" t="s">
        <v>2809</v>
      </c>
      <c r="G670" s="31" t="s">
        <v>11082</v>
      </c>
      <c r="H670" s="33">
        <v>12</v>
      </c>
      <c r="I670" s="34">
        <f t="shared" ca="1" si="20"/>
        <v>0</v>
      </c>
      <c r="J670" s="34">
        <f t="shared" ca="1" si="21"/>
        <v>0</v>
      </c>
    </row>
    <row r="671" spans="1:10" x14ac:dyDescent="0.25">
      <c r="A671" s="31" t="s">
        <v>2810</v>
      </c>
      <c r="B671" s="32">
        <v>106011</v>
      </c>
      <c r="C671" s="31">
        <v>355</v>
      </c>
      <c r="D671" s="31" t="s">
        <v>2770</v>
      </c>
      <c r="E671" s="31" t="s">
        <v>2811</v>
      </c>
      <c r="F671" s="31" t="s">
        <v>2812</v>
      </c>
      <c r="G671" s="31" t="s">
        <v>11082</v>
      </c>
      <c r="H671" s="33">
        <v>25</v>
      </c>
      <c r="I671" s="34">
        <f t="shared" ca="1" si="20"/>
        <v>0</v>
      </c>
      <c r="J671" s="34">
        <f t="shared" ca="1" si="21"/>
        <v>0</v>
      </c>
    </row>
    <row r="672" spans="1:10" x14ac:dyDescent="0.25">
      <c r="A672" s="31" t="s">
        <v>2838</v>
      </c>
      <c r="B672" s="32">
        <v>106133</v>
      </c>
      <c r="C672" s="31">
        <v>356</v>
      </c>
      <c r="D672" s="31" t="s">
        <v>2815</v>
      </c>
      <c r="E672" s="31" t="s">
        <v>2815</v>
      </c>
      <c r="F672" s="31" t="s">
        <v>2839</v>
      </c>
      <c r="G672" s="31" t="s">
        <v>11081</v>
      </c>
      <c r="H672" s="33">
        <v>238</v>
      </c>
      <c r="I672" s="34">
        <f t="shared" ca="1" si="20"/>
        <v>0.64</v>
      </c>
      <c r="J672" s="34">
        <f t="shared" ca="1" si="21"/>
        <v>0.37</v>
      </c>
    </row>
    <row r="673" spans="1:10" x14ac:dyDescent="0.25">
      <c r="A673" s="31" t="s">
        <v>2850</v>
      </c>
      <c r="B673" s="32">
        <v>106135</v>
      </c>
      <c r="C673" s="31">
        <v>356</v>
      </c>
      <c r="D673" s="31" t="s">
        <v>2815</v>
      </c>
      <c r="E673" s="31" t="s">
        <v>2815</v>
      </c>
      <c r="F673" s="31" t="s">
        <v>2851</v>
      </c>
      <c r="G673" s="31" t="s">
        <v>11081</v>
      </c>
      <c r="H673" s="33">
        <v>233</v>
      </c>
      <c r="I673" s="34">
        <f t="shared" ca="1" si="20"/>
        <v>0.69</v>
      </c>
      <c r="J673" s="34">
        <f t="shared" ca="1" si="21"/>
        <v>0.39</v>
      </c>
    </row>
    <row r="674" spans="1:10" x14ac:dyDescent="0.25">
      <c r="A674" s="31" t="s">
        <v>2854</v>
      </c>
      <c r="B674" s="32">
        <v>106136</v>
      </c>
      <c r="C674" s="31">
        <v>356</v>
      </c>
      <c r="D674" s="31" t="s">
        <v>2815</v>
      </c>
      <c r="E674" s="31" t="s">
        <v>2815</v>
      </c>
      <c r="F674" s="31" t="s">
        <v>2855</v>
      </c>
      <c r="G674" s="31" t="s">
        <v>11081</v>
      </c>
      <c r="H674" s="33">
        <v>229</v>
      </c>
      <c r="I674" s="34">
        <f t="shared" ca="1" si="20"/>
        <v>0.45</v>
      </c>
      <c r="J674" s="34">
        <f t="shared" ca="1" si="21"/>
        <v>0.02</v>
      </c>
    </row>
    <row r="675" spans="1:10" x14ac:dyDescent="0.25">
      <c r="A675" s="31" t="s">
        <v>2834</v>
      </c>
      <c r="B675" s="32">
        <v>106138</v>
      </c>
      <c r="C675" s="31">
        <v>356</v>
      </c>
      <c r="D675" s="31" t="s">
        <v>2815</v>
      </c>
      <c r="E675" s="31" t="s">
        <v>2815</v>
      </c>
      <c r="F675" s="31" t="s">
        <v>2835</v>
      </c>
      <c r="G675" s="31" t="s">
        <v>11081</v>
      </c>
      <c r="H675" s="33">
        <v>292</v>
      </c>
      <c r="I675" s="34">
        <f t="shared" ca="1" si="20"/>
        <v>0.69</v>
      </c>
      <c r="J675" s="34">
        <f t="shared" ca="1" si="21"/>
        <v>0.35</v>
      </c>
    </row>
    <row r="676" spans="1:10" x14ac:dyDescent="0.25">
      <c r="A676" s="31" t="s">
        <v>2814</v>
      </c>
      <c r="B676" s="32">
        <v>106139</v>
      </c>
      <c r="C676" s="31">
        <v>356</v>
      </c>
      <c r="D676" s="31" t="s">
        <v>2815</v>
      </c>
      <c r="E676" s="31" t="s">
        <v>2815</v>
      </c>
      <c r="F676" s="31" t="s">
        <v>2816</v>
      </c>
      <c r="G676" s="31" t="s">
        <v>11081</v>
      </c>
      <c r="H676" s="33">
        <v>259</v>
      </c>
      <c r="I676" s="34">
        <f t="shared" ca="1" si="20"/>
        <v>0.63</v>
      </c>
      <c r="J676" s="34">
        <f t="shared" ca="1" si="21"/>
        <v>0.38</v>
      </c>
    </row>
    <row r="677" spans="1:10" x14ac:dyDescent="0.25">
      <c r="A677" s="31" t="s">
        <v>2832</v>
      </c>
      <c r="B677" s="32">
        <v>106141</v>
      </c>
      <c r="C677" s="31">
        <v>356</v>
      </c>
      <c r="D677" s="31" t="s">
        <v>2815</v>
      </c>
      <c r="E677" s="31" t="s">
        <v>2818</v>
      </c>
      <c r="F677" s="31" t="s">
        <v>2833</v>
      </c>
      <c r="G677" s="31" t="s">
        <v>11081</v>
      </c>
      <c r="H677" s="33">
        <v>296</v>
      </c>
      <c r="I677" s="34">
        <f t="shared" ca="1" si="20"/>
        <v>0.63</v>
      </c>
      <c r="J677" s="34">
        <f t="shared" ca="1" si="21"/>
        <v>0.16</v>
      </c>
    </row>
    <row r="678" spans="1:10" ht="23.25" x14ac:dyDescent="0.25">
      <c r="A678" s="31" t="s">
        <v>2844</v>
      </c>
      <c r="B678" s="32">
        <v>106142</v>
      </c>
      <c r="C678" s="31">
        <v>356</v>
      </c>
      <c r="D678" s="31" t="s">
        <v>2815</v>
      </c>
      <c r="E678" s="31" t="s">
        <v>2818</v>
      </c>
      <c r="F678" s="31" t="s">
        <v>2845</v>
      </c>
      <c r="G678" s="31" t="s">
        <v>11204</v>
      </c>
      <c r="H678" s="33">
        <v>157</v>
      </c>
      <c r="I678" s="34">
        <f t="shared" ca="1" si="20"/>
        <v>0.72</v>
      </c>
      <c r="J678" s="34">
        <f t="shared" ca="1" si="21"/>
        <v>0.46</v>
      </c>
    </row>
    <row r="679" spans="1:10" x14ac:dyDescent="0.25">
      <c r="A679" s="31" t="s">
        <v>2826</v>
      </c>
      <c r="B679" s="32">
        <v>106143</v>
      </c>
      <c r="C679" s="31">
        <v>356</v>
      </c>
      <c r="D679" s="31" t="s">
        <v>2815</v>
      </c>
      <c r="E679" s="31" t="s">
        <v>2815</v>
      </c>
      <c r="F679" s="31" t="s">
        <v>2827</v>
      </c>
      <c r="G679" s="31" t="s">
        <v>11204</v>
      </c>
      <c r="H679" s="33">
        <v>164</v>
      </c>
      <c r="I679" s="34">
        <f t="shared" ca="1" si="20"/>
        <v>0.62</v>
      </c>
      <c r="J679" s="34">
        <f t="shared" ca="1" si="21"/>
        <v>0.21</v>
      </c>
    </row>
    <row r="680" spans="1:10" x14ac:dyDescent="0.25">
      <c r="A680" s="31" t="s">
        <v>2842</v>
      </c>
      <c r="B680" s="32">
        <v>106144</v>
      </c>
      <c r="C680" s="31">
        <v>356</v>
      </c>
      <c r="D680" s="31" t="s">
        <v>2815</v>
      </c>
      <c r="E680" s="31" t="s">
        <v>2815</v>
      </c>
      <c r="F680" s="31" t="s">
        <v>2843</v>
      </c>
      <c r="G680" s="31" t="s">
        <v>11204</v>
      </c>
      <c r="H680" s="33">
        <v>128</v>
      </c>
      <c r="I680" s="34">
        <f t="shared" ca="1" si="20"/>
        <v>0.66</v>
      </c>
      <c r="J680" s="34">
        <f t="shared" ca="1" si="21"/>
        <v>0.08</v>
      </c>
    </row>
    <row r="681" spans="1:10" x14ac:dyDescent="0.25">
      <c r="A681" s="31" t="s">
        <v>2865</v>
      </c>
      <c r="B681" s="32">
        <v>106150</v>
      </c>
      <c r="C681" s="31">
        <v>356</v>
      </c>
      <c r="D681" s="31" t="s">
        <v>2815</v>
      </c>
      <c r="E681" s="31" t="s">
        <v>2818</v>
      </c>
      <c r="F681" s="31" t="s">
        <v>2866</v>
      </c>
      <c r="G681" s="31" t="s">
        <v>11118</v>
      </c>
      <c r="H681" s="33">
        <v>15</v>
      </c>
      <c r="I681" s="34">
        <f t="shared" ca="1" si="20"/>
        <v>0.27</v>
      </c>
      <c r="J681" s="34">
        <f t="shared" ca="1" si="21"/>
        <v>0</v>
      </c>
    </row>
    <row r="682" spans="1:10" x14ac:dyDescent="0.25">
      <c r="A682" s="31" t="s">
        <v>2830</v>
      </c>
      <c r="B682" s="32">
        <v>106151</v>
      </c>
      <c r="C682" s="31">
        <v>356</v>
      </c>
      <c r="D682" s="31" t="s">
        <v>2815</v>
      </c>
      <c r="E682" s="31" t="s">
        <v>2818</v>
      </c>
      <c r="F682" s="31" t="s">
        <v>2831</v>
      </c>
      <c r="G682" s="31" t="s">
        <v>11203</v>
      </c>
      <c r="H682" s="33">
        <v>41</v>
      </c>
      <c r="I682" s="34">
        <f t="shared" ca="1" si="20"/>
        <v>0.56000000000000005</v>
      </c>
      <c r="J682" s="34">
        <f t="shared" ca="1" si="21"/>
        <v>0.15</v>
      </c>
    </row>
    <row r="683" spans="1:10" x14ac:dyDescent="0.25">
      <c r="A683" s="31" t="s">
        <v>2848</v>
      </c>
      <c r="B683" s="32">
        <v>106156</v>
      </c>
      <c r="C683" s="31">
        <v>356</v>
      </c>
      <c r="D683" s="31" t="s">
        <v>2815</v>
      </c>
      <c r="E683" s="31" t="s">
        <v>2815</v>
      </c>
      <c r="F683" s="31" t="s">
        <v>2849</v>
      </c>
      <c r="G683" s="31" t="s">
        <v>11203</v>
      </c>
      <c r="H683" s="33">
        <v>162</v>
      </c>
      <c r="I683" s="34">
        <f t="shared" ca="1" si="20"/>
        <v>0</v>
      </c>
      <c r="J683" s="34">
        <f t="shared" ca="1" si="21"/>
        <v>0</v>
      </c>
    </row>
    <row r="684" spans="1:10" x14ac:dyDescent="0.25">
      <c r="A684" s="31" t="s">
        <v>2820</v>
      </c>
      <c r="B684" s="32">
        <v>106157</v>
      </c>
      <c r="C684" s="31">
        <v>356</v>
      </c>
      <c r="D684" s="31" t="s">
        <v>2815</v>
      </c>
      <c r="E684" s="31" t="s">
        <v>2818</v>
      </c>
      <c r="F684" s="31" t="s">
        <v>2821</v>
      </c>
      <c r="G684" s="31" t="s">
        <v>11203</v>
      </c>
      <c r="H684" s="33">
        <v>169</v>
      </c>
      <c r="I684" s="34">
        <f t="shared" ca="1" si="20"/>
        <v>0.14000000000000001</v>
      </c>
      <c r="J684" s="34">
        <f t="shared" ca="1" si="21"/>
        <v>0</v>
      </c>
    </row>
    <row r="685" spans="1:10" x14ac:dyDescent="0.25">
      <c r="A685" s="31" t="s">
        <v>2822</v>
      </c>
      <c r="B685" s="32">
        <v>106158</v>
      </c>
      <c r="C685" s="31">
        <v>356</v>
      </c>
      <c r="D685" s="31" t="s">
        <v>2815</v>
      </c>
      <c r="E685" s="31" t="s">
        <v>2815</v>
      </c>
      <c r="F685" s="31" t="s">
        <v>2823</v>
      </c>
      <c r="G685" s="31" t="s">
        <v>11203</v>
      </c>
      <c r="H685" s="33">
        <v>3</v>
      </c>
      <c r="I685" s="34" t="str">
        <f t="shared" ca="1" si="20"/>
        <v>SUPP</v>
      </c>
      <c r="J685" s="34" t="str">
        <f t="shared" ca="1" si="21"/>
        <v>SUPP</v>
      </c>
    </row>
    <row r="686" spans="1:10" x14ac:dyDescent="0.25">
      <c r="A686" s="31" t="s">
        <v>2858</v>
      </c>
      <c r="B686" s="32">
        <v>106162</v>
      </c>
      <c r="C686" s="31">
        <v>356</v>
      </c>
      <c r="D686" s="31" t="s">
        <v>2815</v>
      </c>
      <c r="E686" s="31" t="s">
        <v>2818</v>
      </c>
      <c r="F686" s="31" t="s">
        <v>2859</v>
      </c>
      <c r="G686" s="31" t="s">
        <v>11118</v>
      </c>
      <c r="H686" s="33">
        <v>13</v>
      </c>
      <c r="I686" s="34">
        <f t="shared" ca="1" si="20"/>
        <v>0</v>
      </c>
      <c r="J686" s="34">
        <f t="shared" ca="1" si="21"/>
        <v>0</v>
      </c>
    </row>
    <row r="687" spans="1:10" ht="23.25" x14ac:dyDescent="0.25">
      <c r="A687" s="31" t="s">
        <v>2867</v>
      </c>
      <c r="B687" s="32">
        <v>106166</v>
      </c>
      <c r="C687" s="31">
        <v>356</v>
      </c>
      <c r="D687" s="31" t="s">
        <v>2815</v>
      </c>
      <c r="E687" s="31" t="s">
        <v>2818</v>
      </c>
      <c r="F687" s="31" t="s">
        <v>2868</v>
      </c>
      <c r="G687" s="31" t="s">
        <v>11211</v>
      </c>
      <c r="H687" s="33">
        <v>2</v>
      </c>
      <c r="I687" s="34" t="str">
        <f t="shared" ca="1" si="20"/>
        <v>SUPP</v>
      </c>
      <c r="J687" s="34" t="str">
        <f t="shared" ca="1" si="21"/>
        <v>SUPP</v>
      </c>
    </row>
    <row r="688" spans="1:10" ht="23.25" x14ac:dyDescent="0.25">
      <c r="A688" s="31" t="s">
        <v>2962</v>
      </c>
      <c r="B688" s="32">
        <v>106167</v>
      </c>
      <c r="C688" s="31">
        <v>358</v>
      </c>
      <c r="D688" s="31" t="s">
        <v>11173</v>
      </c>
      <c r="E688" s="31" t="s">
        <v>2571</v>
      </c>
      <c r="F688" s="31" t="s">
        <v>2963</v>
      </c>
      <c r="G688" s="31" t="s">
        <v>11211</v>
      </c>
      <c r="H688" s="33">
        <v>13</v>
      </c>
      <c r="I688" s="34">
        <f t="shared" ca="1" si="20"/>
        <v>0</v>
      </c>
      <c r="J688" s="34">
        <f t="shared" ca="1" si="21"/>
        <v>0</v>
      </c>
    </row>
    <row r="689" spans="1:10" x14ac:dyDescent="0.25">
      <c r="A689" s="31" t="s">
        <v>2860</v>
      </c>
      <c r="B689" s="32">
        <v>106172</v>
      </c>
      <c r="C689" s="31">
        <v>356</v>
      </c>
      <c r="D689" s="31" t="s">
        <v>2815</v>
      </c>
      <c r="E689" s="31" t="s">
        <v>2815</v>
      </c>
      <c r="F689" s="31" t="s">
        <v>2861</v>
      </c>
      <c r="G689" s="31" t="s">
        <v>11082</v>
      </c>
      <c r="H689" s="33">
        <v>36</v>
      </c>
      <c r="I689" s="34">
        <f t="shared" ca="1" si="20"/>
        <v>0</v>
      </c>
      <c r="J689" s="34">
        <f t="shared" ca="1" si="21"/>
        <v>0</v>
      </c>
    </row>
    <row r="690" spans="1:10" x14ac:dyDescent="0.25">
      <c r="A690" s="31" t="s">
        <v>2862</v>
      </c>
      <c r="B690" s="32">
        <v>106173</v>
      </c>
      <c r="C690" s="31">
        <v>356</v>
      </c>
      <c r="D690" s="31" t="s">
        <v>2815</v>
      </c>
      <c r="E690" s="31" t="s">
        <v>2815</v>
      </c>
      <c r="F690" s="31" t="s">
        <v>2863</v>
      </c>
      <c r="G690" s="31" t="s">
        <v>11082</v>
      </c>
      <c r="H690" s="33">
        <v>12</v>
      </c>
      <c r="I690" s="34" t="str">
        <f t="shared" ca="1" si="20"/>
        <v>NE</v>
      </c>
      <c r="J690" s="34" t="str">
        <f t="shared" ca="1" si="21"/>
        <v>NE</v>
      </c>
    </row>
    <row r="691" spans="1:10" ht="23.25" x14ac:dyDescent="0.25">
      <c r="A691" s="31" t="s">
        <v>2896</v>
      </c>
      <c r="B691" s="32">
        <v>106266</v>
      </c>
      <c r="C691" s="31">
        <v>357</v>
      </c>
      <c r="D691" s="31" t="s">
        <v>11172</v>
      </c>
      <c r="E691" s="31" t="s">
        <v>2897</v>
      </c>
      <c r="F691" s="31" t="s">
        <v>2898</v>
      </c>
      <c r="G691" s="31" t="s">
        <v>11081</v>
      </c>
      <c r="H691" s="33">
        <v>150</v>
      </c>
      <c r="I691" s="34">
        <f t="shared" ca="1" si="20"/>
        <v>0.84</v>
      </c>
      <c r="J691" s="34">
        <f t="shared" ca="1" si="21"/>
        <v>0.4</v>
      </c>
    </row>
    <row r="692" spans="1:10" x14ac:dyDescent="0.25">
      <c r="A692" s="31" t="s">
        <v>2894</v>
      </c>
      <c r="B692" s="32">
        <v>106267</v>
      </c>
      <c r="C692" s="31">
        <v>357</v>
      </c>
      <c r="D692" s="31" t="s">
        <v>11172</v>
      </c>
      <c r="E692" s="31" t="s">
        <v>2872</v>
      </c>
      <c r="F692" s="31" t="s">
        <v>2895</v>
      </c>
      <c r="G692" s="31" t="s">
        <v>11081</v>
      </c>
      <c r="H692" s="33">
        <v>176</v>
      </c>
      <c r="I692" s="34">
        <f t="shared" ca="1" si="20"/>
        <v>0.63</v>
      </c>
      <c r="J692" s="34">
        <f t="shared" ca="1" si="21"/>
        <v>0.31</v>
      </c>
    </row>
    <row r="693" spans="1:10" x14ac:dyDescent="0.25">
      <c r="A693" s="31" t="s">
        <v>2892</v>
      </c>
      <c r="B693" s="32">
        <v>106268</v>
      </c>
      <c r="C693" s="31">
        <v>357</v>
      </c>
      <c r="D693" s="31" t="s">
        <v>11172</v>
      </c>
      <c r="E693" s="31" t="s">
        <v>2872</v>
      </c>
      <c r="F693" s="31" t="s">
        <v>2893</v>
      </c>
      <c r="G693" s="31" t="s">
        <v>11081</v>
      </c>
      <c r="H693" s="33">
        <v>182</v>
      </c>
      <c r="I693" s="34">
        <f t="shared" ca="1" si="20"/>
        <v>0.48</v>
      </c>
      <c r="J693" s="34">
        <f t="shared" ca="1" si="21"/>
        <v>0.12</v>
      </c>
    </row>
    <row r="694" spans="1:10" x14ac:dyDescent="0.25">
      <c r="A694" s="31" t="s">
        <v>2879</v>
      </c>
      <c r="B694" s="32">
        <v>106269</v>
      </c>
      <c r="C694" s="31">
        <v>357</v>
      </c>
      <c r="D694" s="31" t="s">
        <v>11172</v>
      </c>
      <c r="E694" s="31" t="s">
        <v>2875</v>
      </c>
      <c r="F694" s="31" t="s">
        <v>2880</v>
      </c>
      <c r="G694" s="31" t="s">
        <v>11081</v>
      </c>
      <c r="H694" s="33">
        <v>124</v>
      </c>
      <c r="I694" s="34">
        <f t="shared" ca="1" si="20"/>
        <v>0.52</v>
      </c>
      <c r="J694" s="34">
        <f t="shared" ca="1" si="21"/>
        <v>0.06</v>
      </c>
    </row>
    <row r="695" spans="1:10" ht="23.25" x14ac:dyDescent="0.25">
      <c r="A695" s="31" t="s">
        <v>2901</v>
      </c>
      <c r="B695" s="32">
        <v>106270</v>
      </c>
      <c r="C695" s="31">
        <v>357</v>
      </c>
      <c r="D695" s="31" t="s">
        <v>11172</v>
      </c>
      <c r="E695" s="31" t="s">
        <v>2897</v>
      </c>
      <c r="F695" s="31" t="s">
        <v>2902</v>
      </c>
      <c r="G695" s="31" t="s">
        <v>11204</v>
      </c>
      <c r="H695" s="33">
        <v>151</v>
      </c>
      <c r="I695" s="34">
        <f t="shared" ca="1" si="20"/>
        <v>0.65</v>
      </c>
      <c r="J695" s="34">
        <f t="shared" ca="1" si="21"/>
        <v>0.22</v>
      </c>
    </row>
    <row r="696" spans="1:10" ht="23.25" x14ac:dyDescent="0.25">
      <c r="A696" s="31" t="s">
        <v>2903</v>
      </c>
      <c r="B696" s="32">
        <v>106271</v>
      </c>
      <c r="C696" s="31">
        <v>357</v>
      </c>
      <c r="D696" s="31" t="s">
        <v>11172</v>
      </c>
      <c r="E696" s="31" t="s">
        <v>2571</v>
      </c>
      <c r="F696" s="31" t="s">
        <v>2904</v>
      </c>
      <c r="G696" s="31" t="s">
        <v>11204</v>
      </c>
      <c r="H696" s="33">
        <v>156</v>
      </c>
      <c r="I696" s="34">
        <f t="shared" ca="1" si="20"/>
        <v>0.75</v>
      </c>
      <c r="J696" s="34">
        <f t="shared" ca="1" si="21"/>
        <v>0.3</v>
      </c>
    </row>
    <row r="697" spans="1:10" x14ac:dyDescent="0.25">
      <c r="A697" s="31" t="s">
        <v>612</v>
      </c>
      <c r="B697" s="32">
        <v>106276</v>
      </c>
      <c r="C697" s="31">
        <v>357</v>
      </c>
      <c r="D697" s="31" t="s">
        <v>11172</v>
      </c>
      <c r="E697" s="31" t="s">
        <v>2884</v>
      </c>
      <c r="F697" s="31" t="s">
        <v>2905</v>
      </c>
      <c r="G697" s="31" t="s">
        <v>11203</v>
      </c>
      <c r="H697" s="33">
        <v>9</v>
      </c>
      <c r="I697" s="34">
        <f t="shared" ca="1" si="20"/>
        <v>0.56000000000000005</v>
      </c>
      <c r="J697" s="34">
        <f t="shared" ca="1" si="21"/>
        <v>0</v>
      </c>
    </row>
    <row r="698" spans="1:10" x14ac:dyDescent="0.25">
      <c r="A698" s="31" t="s">
        <v>2908</v>
      </c>
      <c r="B698" s="32">
        <v>106279</v>
      </c>
      <c r="C698" s="31">
        <v>357</v>
      </c>
      <c r="D698" s="31" t="s">
        <v>11172</v>
      </c>
      <c r="E698" s="31" t="s">
        <v>2875</v>
      </c>
      <c r="F698" s="31" t="s">
        <v>2909</v>
      </c>
      <c r="G698" s="31" t="s">
        <v>11082</v>
      </c>
      <c r="H698" s="33">
        <v>16</v>
      </c>
      <c r="I698" s="34" t="str">
        <f t="shared" ca="1" si="20"/>
        <v>NE</v>
      </c>
      <c r="J698" s="34" t="str">
        <f t="shared" ca="1" si="21"/>
        <v>NE</v>
      </c>
    </row>
    <row r="699" spans="1:10" ht="23.25" x14ac:dyDescent="0.25">
      <c r="A699" s="31" t="s">
        <v>2912</v>
      </c>
      <c r="B699" s="32">
        <v>106280</v>
      </c>
      <c r="C699" s="31">
        <v>357</v>
      </c>
      <c r="D699" s="31" t="s">
        <v>11172</v>
      </c>
      <c r="E699" s="31" t="s">
        <v>2913</v>
      </c>
      <c r="F699" s="31" t="s">
        <v>2900</v>
      </c>
      <c r="G699" s="31" t="s">
        <v>11082</v>
      </c>
      <c r="H699" s="33">
        <v>18</v>
      </c>
      <c r="I699" s="34">
        <f t="shared" ca="1" si="20"/>
        <v>0</v>
      </c>
      <c r="J699" s="34">
        <f t="shared" ca="1" si="21"/>
        <v>0</v>
      </c>
    </row>
    <row r="700" spans="1:10" x14ac:dyDescent="0.25">
      <c r="A700" s="31" t="s">
        <v>2934</v>
      </c>
      <c r="B700" s="32">
        <v>106365</v>
      </c>
      <c r="C700" s="31">
        <v>358</v>
      </c>
      <c r="D700" s="31" t="s">
        <v>11173</v>
      </c>
      <c r="E700" s="31" t="s">
        <v>2571</v>
      </c>
      <c r="F700" s="31" t="s">
        <v>2935</v>
      </c>
      <c r="G700" s="31" t="s">
        <v>11081</v>
      </c>
      <c r="H700" s="33">
        <v>43</v>
      </c>
      <c r="I700" s="34">
        <f t="shared" ca="1" si="20"/>
        <v>0.47</v>
      </c>
      <c r="J700" s="34">
        <f t="shared" ca="1" si="21"/>
        <v>0.09</v>
      </c>
    </row>
    <row r="701" spans="1:10" x14ac:dyDescent="0.25">
      <c r="A701" s="31" t="s">
        <v>2946</v>
      </c>
      <c r="B701" s="32">
        <v>106368</v>
      </c>
      <c r="C701" s="31">
        <v>358</v>
      </c>
      <c r="D701" s="31" t="s">
        <v>11173</v>
      </c>
      <c r="E701" s="31" t="s">
        <v>2571</v>
      </c>
      <c r="F701" s="31" t="s">
        <v>2947</v>
      </c>
      <c r="G701" s="31" t="s">
        <v>11207</v>
      </c>
      <c r="H701" s="33">
        <v>128</v>
      </c>
      <c r="I701" s="34">
        <f t="shared" ca="1" si="20"/>
        <v>0.97</v>
      </c>
      <c r="J701" s="34">
        <f t="shared" ca="1" si="21"/>
        <v>0.55000000000000004</v>
      </c>
    </row>
    <row r="702" spans="1:10" x14ac:dyDescent="0.25">
      <c r="A702" s="31" t="s">
        <v>2948</v>
      </c>
      <c r="B702" s="32">
        <v>106370</v>
      </c>
      <c r="C702" s="31">
        <v>358</v>
      </c>
      <c r="D702" s="31" t="s">
        <v>11173</v>
      </c>
      <c r="E702" s="31" t="s">
        <v>2571</v>
      </c>
      <c r="F702" s="31" t="s">
        <v>2949</v>
      </c>
      <c r="G702" s="31" t="s">
        <v>11207</v>
      </c>
      <c r="H702" s="33">
        <v>154</v>
      </c>
      <c r="I702" s="34">
        <f t="shared" ca="1" si="20"/>
        <v>0.45</v>
      </c>
      <c r="J702" s="34">
        <f t="shared" ca="1" si="21"/>
        <v>0.1</v>
      </c>
    </row>
    <row r="703" spans="1:10" x14ac:dyDescent="0.25">
      <c r="A703" s="31" t="s">
        <v>2940</v>
      </c>
      <c r="B703" s="32">
        <v>106372</v>
      </c>
      <c r="C703" s="31">
        <v>358</v>
      </c>
      <c r="D703" s="31" t="s">
        <v>11173</v>
      </c>
      <c r="E703" s="31" t="s">
        <v>2571</v>
      </c>
      <c r="F703" s="31" t="s">
        <v>2941</v>
      </c>
      <c r="G703" s="31" t="s">
        <v>11204</v>
      </c>
      <c r="H703" s="33">
        <v>131</v>
      </c>
      <c r="I703" s="34">
        <f t="shared" ca="1" si="20"/>
        <v>0.37</v>
      </c>
      <c r="J703" s="34">
        <f t="shared" ca="1" si="21"/>
        <v>0.05</v>
      </c>
    </row>
    <row r="704" spans="1:10" x14ac:dyDescent="0.25">
      <c r="A704" s="31" t="s">
        <v>2944</v>
      </c>
      <c r="B704" s="32">
        <v>106375</v>
      </c>
      <c r="C704" s="31">
        <v>358</v>
      </c>
      <c r="D704" s="31" t="s">
        <v>11173</v>
      </c>
      <c r="E704" s="31" t="s">
        <v>2924</v>
      </c>
      <c r="F704" s="31" t="s">
        <v>2945</v>
      </c>
      <c r="G704" s="31" t="s">
        <v>11207</v>
      </c>
      <c r="H704" s="33">
        <v>169</v>
      </c>
      <c r="I704" s="34">
        <f t="shared" ca="1" si="20"/>
        <v>0.46</v>
      </c>
      <c r="J704" s="34">
        <f t="shared" ca="1" si="21"/>
        <v>0.25</v>
      </c>
    </row>
    <row r="705" spans="1:10" x14ac:dyDescent="0.25">
      <c r="A705" s="31" t="s">
        <v>2926</v>
      </c>
      <c r="B705" s="32">
        <v>106376</v>
      </c>
      <c r="C705" s="31">
        <v>358</v>
      </c>
      <c r="D705" s="31" t="s">
        <v>11173</v>
      </c>
      <c r="E705" s="31" t="s">
        <v>2917</v>
      </c>
      <c r="F705" s="31" t="s">
        <v>2927</v>
      </c>
      <c r="G705" s="31" t="s">
        <v>11204</v>
      </c>
      <c r="H705" s="33">
        <v>157</v>
      </c>
      <c r="I705" s="34">
        <f t="shared" ca="1" si="20"/>
        <v>0.84</v>
      </c>
      <c r="J705" s="34">
        <f t="shared" ca="1" si="21"/>
        <v>0.1</v>
      </c>
    </row>
    <row r="706" spans="1:10" x14ac:dyDescent="0.25">
      <c r="A706" s="31" t="s">
        <v>2936</v>
      </c>
      <c r="B706" s="32">
        <v>106380</v>
      </c>
      <c r="C706" s="31">
        <v>358</v>
      </c>
      <c r="D706" s="31" t="s">
        <v>11173</v>
      </c>
      <c r="E706" s="31" t="s">
        <v>2917</v>
      </c>
      <c r="F706" s="31" t="s">
        <v>2937</v>
      </c>
      <c r="G706" s="31" t="s">
        <v>11203</v>
      </c>
      <c r="H706" s="33">
        <v>66</v>
      </c>
      <c r="I706" s="34">
        <f t="shared" ca="1" si="20"/>
        <v>0.5</v>
      </c>
      <c r="J706" s="34">
        <f t="shared" ca="1" si="21"/>
        <v>0.27</v>
      </c>
    </row>
    <row r="707" spans="1:10" x14ac:dyDescent="0.25">
      <c r="A707" s="31" t="s">
        <v>2956</v>
      </c>
      <c r="B707" s="32">
        <v>106391</v>
      </c>
      <c r="C707" s="31">
        <v>358</v>
      </c>
      <c r="D707" s="31" t="s">
        <v>11173</v>
      </c>
      <c r="E707" s="31" t="s">
        <v>2917</v>
      </c>
      <c r="F707" s="31" t="s">
        <v>2957</v>
      </c>
      <c r="G707" s="31" t="s">
        <v>11082</v>
      </c>
      <c r="H707" s="33">
        <v>15</v>
      </c>
      <c r="I707" s="34">
        <f t="shared" ca="1" si="20"/>
        <v>0</v>
      </c>
      <c r="J707" s="34">
        <f t="shared" ca="1" si="21"/>
        <v>0</v>
      </c>
    </row>
    <row r="708" spans="1:10" x14ac:dyDescent="0.25">
      <c r="A708" s="31" t="s">
        <v>2974</v>
      </c>
      <c r="B708" s="32">
        <v>106521</v>
      </c>
      <c r="C708" s="31">
        <v>359</v>
      </c>
      <c r="D708" s="31" t="s">
        <v>2362</v>
      </c>
      <c r="E708" s="31" t="s">
        <v>2362</v>
      </c>
      <c r="F708" s="31" t="s">
        <v>2975</v>
      </c>
      <c r="G708" s="31" t="s">
        <v>11081</v>
      </c>
      <c r="H708" s="33">
        <v>201</v>
      </c>
      <c r="I708" s="34">
        <f t="shared" ca="1" si="20"/>
        <v>0.68</v>
      </c>
      <c r="J708" s="34">
        <f t="shared" ca="1" si="21"/>
        <v>0.36</v>
      </c>
    </row>
    <row r="709" spans="1:10" x14ac:dyDescent="0.25">
      <c r="A709" s="31" t="s">
        <v>2989</v>
      </c>
      <c r="B709" s="32">
        <v>106522</v>
      </c>
      <c r="C709" s="31">
        <v>359</v>
      </c>
      <c r="D709" s="31" t="s">
        <v>2362</v>
      </c>
      <c r="E709" s="31" t="s">
        <v>2362</v>
      </c>
      <c r="F709" s="31" t="s">
        <v>2990</v>
      </c>
      <c r="G709" s="31" t="s">
        <v>11081</v>
      </c>
      <c r="H709" s="33">
        <v>122</v>
      </c>
      <c r="I709" s="34">
        <f t="shared" ca="1" si="20"/>
        <v>0.34</v>
      </c>
      <c r="J709" s="34">
        <f t="shared" ca="1" si="21"/>
        <v>0.01</v>
      </c>
    </row>
    <row r="710" spans="1:10" x14ac:dyDescent="0.25">
      <c r="A710" s="31" t="s">
        <v>2969</v>
      </c>
      <c r="B710" s="32">
        <v>106523</v>
      </c>
      <c r="C710" s="31">
        <v>359</v>
      </c>
      <c r="D710" s="31" t="s">
        <v>2362</v>
      </c>
      <c r="E710" s="31" t="s">
        <v>2970</v>
      </c>
      <c r="F710" s="31" t="s">
        <v>2971</v>
      </c>
      <c r="G710" s="31" t="s">
        <v>11081</v>
      </c>
      <c r="H710" s="33">
        <v>236</v>
      </c>
      <c r="I710" s="34">
        <f t="shared" ca="1" si="20"/>
        <v>0.53</v>
      </c>
      <c r="J710" s="34">
        <f t="shared" ca="1" si="21"/>
        <v>0.19</v>
      </c>
    </row>
    <row r="711" spans="1:10" x14ac:dyDescent="0.25">
      <c r="A711" s="31" t="s">
        <v>3002</v>
      </c>
      <c r="B711" s="32">
        <v>106524</v>
      </c>
      <c r="C711" s="31">
        <v>359</v>
      </c>
      <c r="D711" s="31" t="s">
        <v>2362</v>
      </c>
      <c r="E711" s="31" t="s">
        <v>2970</v>
      </c>
      <c r="F711" s="31" t="s">
        <v>3003</v>
      </c>
      <c r="G711" s="31" t="s">
        <v>11081</v>
      </c>
      <c r="H711" s="33">
        <v>154</v>
      </c>
      <c r="I711" s="34">
        <f t="shared" ca="1" si="20"/>
        <v>0.48</v>
      </c>
      <c r="J711" s="34">
        <f t="shared" ca="1" si="21"/>
        <v>0.12</v>
      </c>
    </row>
    <row r="712" spans="1:10" x14ac:dyDescent="0.25">
      <c r="A712" s="31" t="s">
        <v>2980</v>
      </c>
      <c r="B712" s="32">
        <v>106525</v>
      </c>
      <c r="C712" s="31">
        <v>359</v>
      </c>
      <c r="D712" s="31" t="s">
        <v>2362</v>
      </c>
      <c r="E712" s="31" t="s">
        <v>2981</v>
      </c>
      <c r="F712" s="31" t="s">
        <v>2982</v>
      </c>
      <c r="G712" s="31" t="s">
        <v>11207</v>
      </c>
      <c r="H712" s="33">
        <v>155</v>
      </c>
      <c r="I712" s="34">
        <f t="shared" ref="I712:I775" ca="1" si="22">IF(VLOOKUP($B712,INDIRECT($N$6),8,0)="NULL","",VLOOKUP($B712,INDIRECT($N$6),8,0))</f>
        <v>0.65</v>
      </c>
      <c r="J712" s="34">
        <f t="shared" ref="J712:J775" ca="1" si="23">IF(VLOOKUP($B712,INDIRECT($N$6),9,0)="NULL","",VLOOKUP($B712,INDIRECT($N$6),9,0))</f>
        <v>0.16</v>
      </c>
    </row>
    <row r="713" spans="1:10" x14ac:dyDescent="0.25">
      <c r="A713" s="31" t="s">
        <v>2985</v>
      </c>
      <c r="B713" s="32">
        <v>106528</v>
      </c>
      <c r="C713" s="31">
        <v>359</v>
      </c>
      <c r="D713" s="31" t="s">
        <v>2362</v>
      </c>
      <c r="E713" s="31" t="s">
        <v>2362</v>
      </c>
      <c r="F713" s="31" t="s">
        <v>2986</v>
      </c>
      <c r="G713" s="31" t="s">
        <v>11207</v>
      </c>
      <c r="H713" s="33">
        <v>171</v>
      </c>
      <c r="I713" s="34">
        <f t="shared" ca="1" si="22"/>
        <v>0.41</v>
      </c>
      <c r="J713" s="34">
        <f t="shared" ca="1" si="23"/>
        <v>0.1</v>
      </c>
    </row>
    <row r="714" spans="1:10" x14ac:dyDescent="0.25">
      <c r="A714" s="31" t="s">
        <v>2998</v>
      </c>
      <c r="B714" s="32">
        <v>106529</v>
      </c>
      <c r="C714" s="31">
        <v>359</v>
      </c>
      <c r="D714" s="31" t="s">
        <v>2362</v>
      </c>
      <c r="E714" s="31" t="s">
        <v>2362</v>
      </c>
      <c r="F714" s="31" t="s">
        <v>2999</v>
      </c>
      <c r="G714" s="31" t="s">
        <v>11081</v>
      </c>
      <c r="H714" s="33">
        <v>111</v>
      </c>
      <c r="I714" s="34">
        <f t="shared" ca="1" si="22"/>
        <v>0.75</v>
      </c>
      <c r="J714" s="34">
        <f t="shared" ca="1" si="23"/>
        <v>0.23</v>
      </c>
    </row>
    <row r="715" spans="1:10" x14ac:dyDescent="0.25">
      <c r="A715" s="31" t="s">
        <v>3000</v>
      </c>
      <c r="B715" s="32">
        <v>106531</v>
      </c>
      <c r="C715" s="31">
        <v>359</v>
      </c>
      <c r="D715" s="31" t="s">
        <v>2362</v>
      </c>
      <c r="E715" s="31" t="s">
        <v>2362</v>
      </c>
      <c r="F715" s="31" t="s">
        <v>3001</v>
      </c>
      <c r="G715" s="31" t="s">
        <v>11081</v>
      </c>
      <c r="H715" s="33">
        <v>239</v>
      </c>
      <c r="I715" s="34">
        <f t="shared" ca="1" si="22"/>
        <v>0.72</v>
      </c>
      <c r="J715" s="34">
        <f t="shared" ca="1" si="23"/>
        <v>0.21</v>
      </c>
    </row>
    <row r="716" spans="1:10" ht="23.25" x14ac:dyDescent="0.25">
      <c r="A716" s="31" t="s">
        <v>2976</v>
      </c>
      <c r="B716" s="32">
        <v>106534</v>
      </c>
      <c r="C716" s="31">
        <v>359</v>
      </c>
      <c r="D716" s="31" t="s">
        <v>2362</v>
      </c>
      <c r="E716" s="31" t="s">
        <v>2362</v>
      </c>
      <c r="F716" s="31" t="s">
        <v>2977</v>
      </c>
      <c r="G716" s="31" t="s">
        <v>11204</v>
      </c>
      <c r="H716" s="33">
        <v>246</v>
      </c>
      <c r="I716" s="34">
        <f t="shared" ca="1" si="22"/>
        <v>0.7</v>
      </c>
      <c r="J716" s="34">
        <f t="shared" ca="1" si="23"/>
        <v>0.25</v>
      </c>
    </row>
    <row r="717" spans="1:10" x14ac:dyDescent="0.25">
      <c r="A717" s="31" t="s">
        <v>2993</v>
      </c>
      <c r="B717" s="32">
        <v>106535</v>
      </c>
      <c r="C717" s="31">
        <v>359</v>
      </c>
      <c r="D717" s="31" t="s">
        <v>2362</v>
      </c>
      <c r="E717" s="31" t="s">
        <v>2362</v>
      </c>
      <c r="F717" s="31" t="s">
        <v>2994</v>
      </c>
      <c r="G717" s="31" t="s">
        <v>11204</v>
      </c>
      <c r="H717" s="33">
        <v>182</v>
      </c>
      <c r="I717" s="34">
        <f t="shared" ca="1" si="22"/>
        <v>0.63</v>
      </c>
      <c r="J717" s="34">
        <f t="shared" ca="1" si="23"/>
        <v>0.25</v>
      </c>
    </row>
    <row r="718" spans="1:10" x14ac:dyDescent="0.25">
      <c r="A718" s="31" t="s">
        <v>2996</v>
      </c>
      <c r="B718" s="32">
        <v>106537</v>
      </c>
      <c r="C718" s="31">
        <v>359</v>
      </c>
      <c r="D718" s="31" t="s">
        <v>2362</v>
      </c>
      <c r="E718" s="31" t="s">
        <v>2362</v>
      </c>
      <c r="F718" s="31" t="s">
        <v>2997</v>
      </c>
      <c r="G718" s="31" t="s">
        <v>11204</v>
      </c>
      <c r="H718" s="33">
        <v>193</v>
      </c>
      <c r="I718" s="34">
        <f t="shared" ca="1" si="22"/>
        <v>0.8</v>
      </c>
      <c r="J718" s="34">
        <f t="shared" ca="1" si="23"/>
        <v>0.37</v>
      </c>
    </row>
    <row r="719" spans="1:10" x14ac:dyDescent="0.25">
      <c r="A719" s="31" t="s">
        <v>924</v>
      </c>
      <c r="B719" s="32">
        <v>106538</v>
      </c>
      <c r="C719" s="31">
        <v>359</v>
      </c>
      <c r="D719" s="31" t="s">
        <v>2362</v>
      </c>
      <c r="E719" s="31" t="s">
        <v>2571</v>
      </c>
      <c r="F719" s="31" t="s">
        <v>2995</v>
      </c>
      <c r="G719" s="31" t="s">
        <v>11204</v>
      </c>
      <c r="H719" s="33">
        <v>259</v>
      </c>
      <c r="I719" s="34">
        <f t="shared" ca="1" si="22"/>
        <v>0.67</v>
      </c>
      <c r="J719" s="34">
        <f t="shared" ca="1" si="23"/>
        <v>0.34</v>
      </c>
    </row>
    <row r="720" spans="1:10" ht="23.25" x14ac:dyDescent="0.25">
      <c r="A720" s="31" t="s">
        <v>2991</v>
      </c>
      <c r="B720" s="32">
        <v>106540</v>
      </c>
      <c r="C720" s="31">
        <v>359</v>
      </c>
      <c r="D720" s="31" t="s">
        <v>2362</v>
      </c>
      <c r="E720" s="31" t="s">
        <v>2362</v>
      </c>
      <c r="F720" s="31" t="s">
        <v>2992</v>
      </c>
      <c r="G720" s="31" t="s">
        <v>11204</v>
      </c>
      <c r="H720" s="33">
        <v>237</v>
      </c>
      <c r="I720" s="34">
        <f t="shared" ca="1" si="22"/>
        <v>0.78</v>
      </c>
      <c r="J720" s="34">
        <f t="shared" ca="1" si="23"/>
        <v>0.28000000000000003</v>
      </c>
    </row>
    <row r="721" spans="1:10" x14ac:dyDescent="0.25">
      <c r="A721" s="31" t="s">
        <v>3007</v>
      </c>
      <c r="B721" s="32">
        <v>106543</v>
      </c>
      <c r="C721" s="31">
        <v>359</v>
      </c>
      <c r="D721" s="31" t="s">
        <v>2362</v>
      </c>
      <c r="E721" s="31" t="s">
        <v>2362</v>
      </c>
      <c r="F721" s="31" t="s">
        <v>3008</v>
      </c>
      <c r="G721" s="31" t="s">
        <v>11082</v>
      </c>
      <c r="H721" s="33">
        <v>16</v>
      </c>
      <c r="I721" s="34">
        <f t="shared" ca="1" si="22"/>
        <v>0</v>
      </c>
      <c r="J721" s="34">
        <f t="shared" ca="1" si="23"/>
        <v>0</v>
      </c>
    </row>
    <row r="722" spans="1:10" x14ac:dyDescent="0.25">
      <c r="A722" s="31" t="s">
        <v>3020</v>
      </c>
      <c r="B722" s="32">
        <v>106651</v>
      </c>
      <c r="C722" s="31">
        <v>370</v>
      </c>
      <c r="D722" s="31" t="s">
        <v>3016</v>
      </c>
      <c r="E722" s="31" t="s">
        <v>3016</v>
      </c>
      <c r="F722" s="31" t="s">
        <v>3021</v>
      </c>
      <c r="G722" s="31" t="s">
        <v>11081</v>
      </c>
      <c r="H722" s="33">
        <v>182</v>
      </c>
      <c r="I722" s="34">
        <f t="shared" ca="1" si="22"/>
        <v>0.46</v>
      </c>
      <c r="J722" s="34">
        <f t="shared" ca="1" si="23"/>
        <v>0.12</v>
      </c>
    </row>
    <row r="723" spans="1:10" x14ac:dyDescent="0.25">
      <c r="A723" s="31" t="s">
        <v>3035</v>
      </c>
      <c r="B723" s="32">
        <v>106653</v>
      </c>
      <c r="C723" s="31">
        <v>370</v>
      </c>
      <c r="D723" s="31" t="s">
        <v>3016</v>
      </c>
      <c r="E723" s="31" t="s">
        <v>3036</v>
      </c>
      <c r="F723" s="31" t="s">
        <v>3037</v>
      </c>
      <c r="G723" s="31" t="s">
        <v>11081</v>
      </c>
      <c r="H723" s="33">
        <v>271</v>
      </c>
      <c r="I723" s="34">
        <f t="shared" ca="1" si="22"/>
        <v>0.7</v>
      </c>
      <c r="J723" s="34">
        <f t="shared" ca="1" si="23"/>
        <v>0.27</v>
      </c>
    </row>
    <row r="724" spans="1:10" x14ac:dyDescent="0.25">
      <c r="A724" s="31" t="s">
        <v>3031</v>
      </c>
      <c r="B724" s="32">
        <v>106654</v>
      </c>
      <c r="C724" s="31">
        <v>370</v>
      </c>
      <c r="D724" s="31" t="s">
        <v>3016</v>
      </c>
      <c r="E724" s="31" t="s">
        <v>3016</v>
      </c>
      <c r="F724" s="31" t="s">
        <v>3032</v>
      </c>
      <c r="G724" s="31" t="s">
        <v>11081</v>
      </c>
      <c r="H724" s="33">
        <v>240</v>
      </c>
      <c r="I724" s="34">
        <f t="shared" ca="1" si="22"/>
        <v>0.52</v>
      </c>
      <c r="J724" s="34">
        <f t="shared" ca="1" si="23"/>
        <v>0.25</v>
      </c>
    </row>
    <row r="725" spans="1:10" x14ac:dyDescent="0.25">
      <c r="A725" s="31" t="s">
        <v>3022</v>
      </c>
      <c r="B725" s="32">
        <v>106656</v>
      </c>
      <c r="C725" s="31">
        <v>370</v>
      </c>
      <c r="D725" s="31" t="s">
        <v>3016</v>
      </c>
      <c r="E725" s="31" t="s">
        <v>3023</v>
      </c>
      <c r="F725" s="31" t="s">
        <v>3024</v>
      </c>
      <c r="G725" s="31" t="s">
        <v>11081</v>
      </c>
      <c r="H725" s="33">
        <v>194</v>
      </c>
      <c r="I725" s="34">
        <f t="shared" ca="1" si="22"/>
        <v>0.4</v>
      </c>
      <c r="J725" s="34">
        <f t="shared" ca="1" si="23"/>
        <v>0.1</v>
      </c>
    </row>
    <row r="726" spans="1:10" x14ac:dyDescent="0.25">
      <c r="A726" s="31" t="s">
        <v>3027</v>
      </c>
      <c r="B726" s="32">
        <v>106659</v>
      </c>
      <c r="C726" s="31">
        <v>370</v>
      </c>
      <c r="D726" s="31" t="s">
        <v>3016</v>
      </c>
      <c r="E726" s="31" t="s">
        <v>3016</v>
      </c>
      <c r="F726" s="31" t="s">
        <v>3028</v>
      </c>
      <c r="G726" s="31" t="s">
        <v>11203</v>
      </c>
      <c r="H726" s="33">
        <v>10</v>
      </c>
      <c r="I726" s="34">
        <f t="shared" ca="1" si="22"/>
        <v>0.6</v>
      </c>
      <c r="J726" s="34">
        <f t="shared" ca="1" si="23"/>
        <v>0.4</v>
      </c>
    </row>
    <row r="727" spans="1:10" ht="23.25" x14ac:dyDescent="0.25">
      <c r="A727" s="31" t="s">
        <v>3072</v>
      </c>
      <c r="B727" s="32">
        <v>106788</v>
      </c>
      <c r="C727" s="31">
        <v>371</v>
      </c>
      <c r="D727" s="31" t="s">
        <v>3047</v>
      </c>
      <c r="E727" s="31" t="s">
        <v>3073</v>
      </c>
      <c r="F727" s="31" t="s">
        <v>3074</v>
      </c>
      <c r="G727" s="31" t="s">
        <v>11081</v>
      </c>
      <c r="H727" s="33">
        <v>178</v>
      </c>
      <c r="I727" s="34">
        <f t="shared" ca="1" si="22"/>
        <v>0.42</v>
      </c>
      <c r="J727" s="34">
        <f t="shared" ca="1" si="23"/>
        <v>0.08</v>
      </c>
    </row>
    <row r="728" spans="1:10" x14ac:dyDescent="0.25">
      <c r="A728" s="31" t="s">
        <v>3053</v>
      </c>
      <c r="B728" s="32">
        <v>106802</v>
      </c>
      <c r="C728" s="31">
        <v>371</v>
      </c>
      <c r="D728" s="31" t="s">
        <v>3047</v>
      </c>
      <c r="E728" s="31" t="s">
        <v>3047</v>
      </c>
      <c r="F728" s="31" t="s">
        <v>3052</v>
      </c>
      <c r="G728" s="31" t="s">
        <v>11207</v>
      </c>
      <c r="H728" s="33">
        <v>175</v>
      </c>
      <c r="I728" s="34">
        <f t="shared" ca="1" si="22"/>
        <v>0.45</v>
      </c>
      <c r="J728" s="34">
        <f t="shared" ca="1" si="23"/>
        <v>0.03</v>
      </c>
    </row>
    <row r="729" spans="1:10" x14ac:dyDescent="0.25">
      <c r="A729" s="31" t="s">
        <v>3070</v>
      </c>
      <c r="B729" s="32">
        <v>106810</v>
      </c>
      <c r="C729" s="31">
        <v>371</v>
      </c>
      <c r="D729" s="31" t="s">
        <v>3047</v>
      </c>
      <c r="E729" s="31" t="s">
        <v>3047</v>
      </c>
      <c r="F729" s="31" t="s">
        <v>3071</v>
      </c>
      <c r="G729" s="31" t="s">
        <v>11204</v>
      </c>
      <c r="H729" s="33">
        <v>278</v>
      </c>
      <c r="I729" s="34">
        <f t="shared" ca="1" si="22"/>
        <v>0.66</v>
      </c>
      <c r="J729" s="34">
        <f t="shared" ca="1" si="23"/>
        <v>0.33</v>
      </c>
    </row>
    <row r="730" spans="1:10" x14ac:dyDescent="0.25">
      <c r="A730" s="31" t="s">
        <v>3066</v>
      </c>
      <c r="B730" s="32">
        <v>106812</v>
      </c>
      <c r="C730" s="31">
        <v>371</v>
      </c>
      <c r="D730" s="31" t="s">
        <v>3047</v>
      </c>
      <c r="E730" s="31" t="s">
        <v>3047</v>
      </c>
      <c r="F730" s="31" t="s">
        <v>3067</v>
      </c>
      <c r="G730" s="31" t="s">
        <v>11203</v>
      </c>
      <c r="H730" s="33">
        <v>57</v>
      </c>
      <c r="I730" s="34">
        <f t="shared" ca="1" si="22"/>
        <v>0.91</v>
      </c>
      <c r="J730" s="34">
        <f t="shared" ca="1" si="23"/>
        <v>0.4</v>
      </c>
    </row>
    <row r="731" spans="1:10" x14ac:dyDescent="0.25">
      <c r="A731" s="31" t="s">
        <v>3098</v>
      </c>
      <c r="B731" s="32">
        <v>106814</v>
      </c>
      <c r="C731" s="31">
        <v>371</v>
      </c>
      <c r="D731" s="31" t="s">
        <v>3047</v>
      </c>
      <c r="E731" s="31" t="s">
        <v>3047</v>
      </c>
      <c r="F731" s="31" t="s">
        <v>3099</v>
      </c>
      <c r="G731" s="31" t="s">
        <v>11118</v>
      </c>
      <c r="H731" s="33">
        <v>1</v>
      </c>
      <c r="I731" s="34" t="str">
        <f t="shared" ca="1" si="22"/>
        <v>SUPP</v>
      </c>
      <c r="J731" s="34" t="str">
        <f t="shared" ca="1" si="23"/>
        <v>SUPP</v>
      </c>
    </row>
    <row r="732" spans="1:10" x14ac:dyDescent="0.25">
      <c r="A732" s="31" t="s">
        <v>3089</v>
      </c>
      <c r="B732" s="32">
        <v>106817</v>
      </c>
      <c r="C732" s="31">
        <v>371</v>
      </c>
      <c r="D732" s="31" t="s">
        <v>3047</v>
      </c>
      <c r="E732" s="31" t="s">
        <v>3047</v>
      </c>
      <c r="F732" s="31" t="s">
        <v>3090</v>
      </c>
      <c r="G732" s="31" t="s">
        <v>11118</v>
      </c>
      <c r="H732" s="33">
        <v>6</v>
      </c>
      <c r="I732" s="34">
        <f t="shared" ca="1" si="22"/>
        <v>0</v>
      </c>
      <c r="J732" s="34">
        <f t="shared" ca="1" si="23"/>
        <v>0</v>
      </c>
    </row>
    <row r="733" spans="1:10" ht="23.25" x14ac:dyDescent="0.25">
      <c r="A733" s="31" t="s">
        <v>3087</v>
      </c>
      <c r="B733" s="32">
        <v>106818</v>
      </c>
      <c r="C733" s="31">
        <v>371</v>
      </c>
      <c r="D733" s="31" t="s">
        <v>3047</v>
      </c>
      <c r="E733" s="31" t="s">
        <v>3047</v>
      </c>
      <c r="F733" s="31" t="s">
        <v>3088</v>
      </c>
      <c r="G733" s="31" t="s">
        <v>11211</v>
      </c>
      <c r="H733" s="33">
        <v>4</v>
      </c>
      <c r="I733" s="34" t="str">
        <f t="shared" ca="1" si="22"/>
        <v>SUPP</v>
      </c>
      <c r="J733" s="34" t="str">
        <f t="shared" ca="1" si="23"/>
        <v>SUPP</v>
      </c>
    </row>
    <row r="734" spans="1:10" x14ac:dyDescent="0.25">
      <c r="A734" s="31" t="s">
        <v>3104</v>
      </c>
      <c r="B734" s="32">
        <v>106947</v>
      </c>
      <c r="C734" s="31">
        <v>372</v>
      </c>
      <c r="D734" s="31" t="s">
        <v>3023</v>
      </c>
      <c r="E734" s="31" t="s">
        <v>3023</v>
      </c>
      <c r="F734" s="31" t="s">
        <v>3105</v>
      </c>
      <c r="G734" s="31" t="s">
        <v>11081</v>
      </c>
      <c r="H734" s="33">
        <v>236</v>
      </c>
      <c r="I734" s="34">
        <f t="shared" ca="1" si="22"/>
        <v>0.28999999999999998</v>
      </c>
      <c r="J734" s="34">
        <f t="shared" ca="1" si="23"/>
        <v>0.09</v>
      </c>
    </row>
    <row r="735" spans="1:10" x14ac:dyDescent="0.25">
      <c r="A735" s="31" t="s">
        <v>3112</v>
      </c>
      <c r="B735" s="32">
        <v>106949</v>
      </c>
      <c r="C735" s="31">
        <v>372</v>
      </c>
      <c r="D735" s="31" t="s">
        <v>3023</v>
      </c>
      <c r="E735" s="31" t="s">
        <v>3023</v>
      </c>
      <c r="F735" s="31" t="s">
        <v>3113</v>
      </c>
      <c r="G735" s="31" t="s">
        <v>11081</v>
      </c>
      <c r="H735" s="33">
        <v>208</v>
      </c>
      <c r="I735" s="34">
        <f t="shared" ca="1" si="22"/>
        <v>0.64</v>
      </c>
      <c r="J735" s="34">
        <f t="shared" ca="1" si="23"/>
        <v>0.15</v>
      </c>
    </row>
    <row r="736" spans="1:10" x14ac:dyDescent="0.25">
      <c r="A736" s="31" t="s">
        <v>3132</v>
      </c>
      <c r="B736" s="32">
        <v>106950</v>
      </c>
      <c r="C736" s="31">
        <v>372</v>
      </c>
      <c r="D736" s="31" t="s">
        <v>3023</v>
      </c>
      <c r="E736" s="31" t="s">
        <v>3023</v>
      </c>
      <c r="F736" s="31" t="s">
        <v>3133</v>
      </c>
      <c r="G736" s="31" t="s">
        <v>11207</v>
      </c>
      <c r="H736" s="33">
        <v>237</v>
      </c>
      <c r="I736" s="34">
        <f t="shared" ca="1" si="22"/>
        <v>0.63</v>
      </c>
      <c r="J736" s="34">
        <f t="shared" ca="1" si="23"/>
        <v>0.04</v>
      </c>
    </row>
    <row r="737" spans="1:10" x14ac:dyDescent="0.25">
      <c r="A737" s="31" t="s">
        <v>3114</v>
      </c>
      <c r="B737" s="32">
        <v>106953</v>
      </c>
      <c r="C737" s="31">
        <v>372</v>
      </c>
      <c r="D737" s="31" t="s">
        <v>3023</v>
      </c>
      <c r="E737" s="31" t="s">
        <v>3023</v>
      </c>
      <c r="F737" s="31" t="s">
        <v>3115</v>
      </c>
      <c r="G737" s="31" t="s">
        <v>11081</v>
      </c>
      <c r="H737" s="33">
        <v>183</v>
      </c>
      <c r="I737" s="34">
        <f t="shared" ca="1" si="22"/>
        <v>0.55000000000000004</v>
      </c>
      <c r="J737" s="34">
        <f t="shared" ca="1" si="23"/>
        <v>0.14000000000000001</v>
      </c>
    </row>
    <row r="738" spans="1:10" x14ac:dyDescent="0.25">
      <c r="A738" s="31" t="s">
        <v>3126</v>
      </c>
      <c r="B738" s="32">
        <v>106954</v>
      </c>
      <c r="C738" s="31">
        <v>372</v>
      </c>
      <c r="D738" s="31" t="s">
        <v>3023</v>
      </c>
      <c r="E738" s="31" t="s">
        <v>3023</v>
      </c>
      <c r="F738" s="31" t="s">
        <v>3127</v>
      </c>
      <c r="G738" s="31" t="s">
        <v>11081</v>
      </c>
      <c r="H738" s="33">
        <v>297</v>
      </c>
      <c r="I738" s="34">
        <f t="shared" ca="1" si="22"/>
        <v>0.71</v>
      </c>
      <c r="J738" s="34">
        <f t="shared" ca="1" si="23"/>
        <v>0.43</v>
      </c>
    </row>
    <row r="739" spans="1:10" x14ac:dyDescent="0.25">
      <c r="A739" s="31" t="s">
        <v>3128</v>
      </c>
      <c r="B739" s="32">
        <v>106955</v>
      </c>
      <c r="C739" s="31">
        <v>372</v>
      </c>
      <c r="D739" s="31" t="s">
        <v>3023</v>
      </c>
      <c r="E739" s="31" t="s">
        <v>3023</v>
      </c>
      <c r="F739" s="31" t="s">
        <v>3129</v>
      </c>
      <c r="G739" s="31" t="s">
        <v>11081</v>
      </c>
      <c r="H739" s="33">
        <v>306</v>
      </c>
      <c r="I739" s="34">
        <f t="shared" ca="1" si="22"/>
        <v>0.87</v>
      </c>
      <c r="J739" s="34">
        <f t="shared" ca="1" si="23"/>
        <v>0.26</v>
      </c>
    </row>
    <row r="740" spans="1:10" x14ac:dyDescent="0.25">
      <c r="A740" s="31" t="s">
        <v>11086</v>
      </c>
      <c r="B740" s="32">
        <v>106956</v>
      </c>
      <c r="C740" s="31">
        <v>372</v>
      </c>
      <c r="D740" s="31" t="s">
        <v>3023</v>
      </c>
      <c r="E740" s="31" t="s">
        <v>3023</v>
      </c>
      <c r="F740" s="31" t="s">
        <v>3123</v>
      </c>
      <c r="G740" s="31" t="s">
        <v>11081</v>
      </c>
      <c r="H740" s="33">
        <v>99</v>
      </c>
      <c r="I740" s="34">
        <f t="shared" ca="1" si="22"/>
        <v>0.56000000000000005</v>
      </c>
      <c r="J740" s="34">
        <f t="shared" ca="1" si="23"/>
        <v>0</v>
      </c>
    </row>
    <row r="741" spans="1:10" ht="23.25" x14ac:dyDescent="0.25">
      <c r="A741" s="31" t="s">
        <v>3106</v>
      </c>
      <c r="B741" s="32">
        <v>106958</v>
      </c>
      <c r="C741" s="31">
        <v>372</v>
      </c>
      <c r="D741" s="31" t="s">
        <v>3023</v>
      </c>
      <c r="E741" s="31" t="s">
        <v>3036</v>
      </c>
      <c r="F741" s="31" t="s">
        <v>3107</v>
      </c>
      <c r="G741" s="31" t="s">
        <v>11081</v>
      </c>
      <c r="H741" s="33">
        <v>217</v>
      </c>
      <c r="I741" s="34">
        <f t="shared" ca="1" si="22"/>
        <v>0.67</v>
      </c>
      <c r="J741" s="34">
        <f t="shared" ca="1" si="23"/>
        <v>0.17</v>
      </c>
    </row>
    <row r="742" spans="1:10" ht="23.25" x14ac:dyDescent="0.25">
      <c r="A742" s="31" t="s">
        <v>3120</v>
      </c>
      <c r="B742" s="32">
        <v>106959</v>
      </c>
      <c r="C742" s="31">
        <v>372</v>
      </c>
      <c r="D742" s="31" t="s">
        <v>3023</v>
      </c>
      <c r="E742" s="31" t="s">
        <v>3073</v>
      </c>
      <c r="F742" s="31" t="s">
        <v>3121</v>
      </c>
      <c r="G742" s="31" t="s">
        <v>11081</v>
      </c>
      <c r="H742" s="33">
        <v>143</v>
      </c>
      <c r="I742" s="34">
        <f t="shared" ca="1" si="22"/>
        <v>0.59</v>
      </c>
      <c r="J742" s="34">
        <f t="shared" ca="1" si="23"/>
        <v>0.15</v>
      </c>
    </row>
    <row r="743" spans="1:10" ht="23.25" x14ac:dyDescent="0.25">
      <c r="A743" s="31" t="s">
        <v>3118</v>
      </c>
      <c r="B743" s="32">
        <v>106962</v>
      </c>
      <c r="C743" s="31">
        <v>372</v>
      </c>
      <c r="D743" s="31" t="s">
        <v>3023</v>
      </c>
      <c r="E743" s="31" t="s">
        <v>3023</v>
      </c>
      <c r="F743" s="31" t="s">
        <v>3119</v>
      </c>
      <c r="G743" s="31" t="s">
        <v>11204</v>
      </c>
      <c r="H743" s="33">
        <v>126</v>
      </c>
      <c r="I743" s="34">
        <f t="shared" ca="1" si="22"/>
        <v>0.5</v>
      </c>
      <c r="J743" s="34">
        <f t="shared" ca="1" si="23"/>
        <v>0.17</v>
      </c>
    </row>
    <row r="744" spans="1:10" x14ac:dyDescent="0.25">
      <c r="A744" s="31" t="s">
        <v>3042</v>
      </c>
      <c r="B744" s="32">
        <v>106965</v>
      </c>
      <c r="C744" s="31">
        <v>370</v>
      </c>
      <c r="D744" s="31" t="s">
        <v>3016</v>
      </c>
      <c r="E744" s="31" t="s">
        <v>3023</v>
      </c>
      <c r="F744" s="31" t="s">
        <v>3043</v>
      </c>
      <c r="G744" s="31" t="s">
        <v>11118</v>
      </c>
      <c r="H744" s="33">
        <v>2</v>
      </c>
      <c r="I744" s="34" t="str">
        <f t="shared" ca="1" si="22"/>
        <v>SUPP</v>
      </c>
      <c r="J744" s="34" t="str">
        <f t="shared" ca="1" si="23"/>
        <v>SUPP</v>
      </c>
    </row>
    <row r="745" spans="1:10" x14ac:dyDescent="0.25">
      <c r="A745" s="31" t="s">
        <v>3142</v>
      </c>
      <c r="B745" s="32">
        <v>106966</v>
      </c>
      <c r="C745" s="31">
        <v>372</v>
      </c>
      <c r="D745" s="31" t="s">
        <v>3023</v>
      </c>
      <c r="E745" s="31" t="s">
        <v>3023</v>
      </c>
      <c r="F745" s="31" t="s">
        <v>3143</v>
      </c>
      <c r="G745" s="31" t="s">
        <v>11082</v>
      </c>
      <c r="H745" s="33">
        <v>10</v>
      </c>
      <c r="I745" s="34">
        <f t="shared" ca="1" si="22"/>
        <v>0</v>
      </c>
      <c r="J745" s="34">
        <f t="shared" ca="1" si="23"/>
        <v>0</v>
      </c>
    </row>
    <row r="746" spans="1:10" x14ac:dyDescent="0.25">
      <c r="A746" s="31" t="s">
        <v>3134</v>
      </c>
      <c r="B746" s="32">
        <v>106967</v>
      </c>
      <c r="C746" s="31">
        <v>372</v>
      </c>
      <c r="D746" s="31" t="s">
        <v>3023</v>
      </c>
      <c r="E746" s="31" t="s">
        <v>3023</v>
      </c>
      <c r="F746" s="31" t="s">
        <v>3135</v>
      </c>
      <c r="G746" s="31" t="s">
        <v>11082</v>
      </c>
      <c r="H746" s="33">
        <v>15</v>
      </c>
      <c r="I746" s="34">
        <f t="shared" ca="1" si="22"/>
        <v>0</v>
      </c>
      <c r="J746" s="34">
        <f t="shared" ca="1" si="23"/>
        <v>0</v>
      </c>
    </row>
    <row r="747" spans="1:10" x14ac:dyDescent="0.25">
      <c r="A747" s="31" t="s">
        <v>3138</v>
      </c>
      <c r="B747" s="32">
        <v>106968</v>
      </c>
      <c r="C747" s="31">
        <v>372</v>
      </c>
      <c r="D747" s="31" t="s">
        <v>3023</v>
      </c>
      <c r="E747" s="31" t="s">
        <v>3023</v>
      </c>
      <c r="F747" s="31" t="s">
        <v>3139</v>
      </c>
      <c r="G747" s="31" t="s">
        <v>11082</v>
      </c>
      <c r="H747" s="33">
        <v>5</v>
      </c>
      <c r="I747" s="34" t="str">
        <f t="shared" ca="1" si="22"/>
        <v>SUPP</v>
      </c>
      <c r="J747" s="34" t="str">
        <f t="shared" ca="1" si="23"/>
        <v>SUPP</v>
      </c>
    </row>
    <row r="748" spans="1:10" ht="23.25" x14ac:dyDescent="0.25">
      <c r="A748" s="31" t="s">
        <v>3140</v>
      </c>
      <c r="B748" s="32">
        <v>106969</v>
      </c>
      <c r="C748" s="31">
        <v>372</v>
      </c>
      <c r="D748" s="31" t="s">
        <v>3023</v>
      </c>
      <c r="E748" s="31" t="s">
        <v>3073</v>
      </c>
      <c r="F748" s="31" t="s">
        <v>3141</v>
      </c>
      <c r="G748" s="31" t="s">
        <v>11082</v>
      </c>
      <c r="H748" s="33">
        <v>19</v>
      </c>
      <c r="I748" s="34">
        <f t="shared" ca="1" si="22"/>
        <v>0</v>
      </c>
      <c r="J748" s="34">
        <f t="shared" ca="1" si="23"/>
        <v>0</v>
      </c>
    </row>
    <row r="749" spans="1:10" x14ac:dyDescent="0.25">
      <c r="A749" s="31" t="s">
        <v>3144</v>
      </c>
      <c r="B749" s="32">
        <v>106970</v>
      </c>
      <c r="C749" s="31">
        <v>372</v>
      </c>
      <c r="D749" s="31" t="s">
        <v>3023</v>
      </c>
      <c r="E749" s="31" t="s">
        <v>3023</v>
      </c>
      <c r="F749" s="31" t="s">
        <v>3145</v>
      </c>
      <c r="G749" s="31" t="s">
        <v>11082</v>
      </c>
      <c r="H749" s="33">
        <v>11</v>
      </c>
      <c r="I749" s="34">
        <f t="shared" ca="1" si="22"/>
        <v>0</v>
      </c>
      <c r="J749" s="34">
        <f t="shared" ca="1" si="23"/>
        <v>0</v>
      </c>
    </row>
    <row r="750" spans="1:10" x14ac:dyDescent="0.25">
      <c r="A750" s="31" t="s">
        <v>3136</v>
      </c>
      <c r="B750" s="32">
        <v>106972</v>
      </c>
      <c r="C750" s="31">
        <v>372</v>
      </c>
      <c r="D750" s="31" t="s">
        <v>3023</v>
      </c>
      <c r="E750" s="31" t="s">
        <v>3023</v>
      </c>
      <c r="F750" s="31" t="s">
        <v>3137</v>
      </c>
      <c r="G750" s="31" t="s">
        <v>11082</v>
      </c>
      <c r="H750" s="33">
        <v>4</v>
      </c>
      <c r="I750" s="34" t="str">
        <f t="shared" ca="1" si="22"/>
        <v>SUPP</v>
      </c>
      <c r="J750" s="34" t="str">
        <f t="shared" ca="1" si="23"/>
        <v>SUPP</v>
      </c>
    </row>
    <row r="751" spans="1:10" x14ac:dyDescent="0.25">
      <c r="A751" s="31" t="s">
        <v>3160</v>
      </c>
      <c r="B751" s="32">
        <v>107122</v>
      </c>
      <c r="C751" s="31">
        <v>373</v>
      </c>
      <c r="D751" s="31" t="s">
        <v>3036</v>
      </c>
      <c r="E751" s="31" t="s">
        <v>3036</v>
      </c>
      <c r="F751" s="31" t="s">
        <v>3161</v>
      </c>
      <c r="G751" s="31" t="s">
        <v>11207</v>
      </c>
      <c r="H751" s="33">
        <v>167</v>
      </c>
      <c r="I751" s="34">
        <f t="shared" ca="1" si="22"/>
        <v>0.56000000000000005</v>
      </c>
      <c r="J751" s="34">
        <f t="shared" ca="1" si="23"/>
        <v>0.13</v>
      </c>
    </row>
    <row r="752" spans="1:10" x14ac:dyDescent="0.25">
      <c r="A752" s="31" t="s">
        <v>3212</v>
      </c>
      <c r="B752" s="32">
        <v>107135</v>
      </c>
      <c r="C752" s="31">
        <v>373</v>
      </c>
      <c r="D752" s="31" t="s">
        <v>3036</v>
      </c>
      <c r="E752" s="31" t="s">
        <v>3036</v>
      </c>
      <c r="F752" s="31" t="s">
        <v>3213</v>
      </c>
      <c r="G752" s="31" t="s">
        <v>11207</v>
      </c>
      <c r="H752" s="33">
        <v>268</v>
      </c>
      <c r="I752" s="34">
        <f t="shared" ca="1" si="22"/>
        <v>0.47</v>
      </c>
      <c r="J752" s="34">
        <f t="shared" ca="1" si="23"/>
        <v>0.11</v>
      </c>
    </row>
    <row r="753" spans="1:10" x14ac:dyDescent="0.25">
      <c r="A753" s="31" t="s">
        <v>3175</v>
      </c>
      <c r="B753" s="32">
        <v>107139</v>
      </c>
      <c r="C753" s="31">
        <v>373</v>
      </c>
      <c r="D753" s="31" t="s">
        <v>3036</v>
      </c>
      <c r="E753" s="31" t="s">
        <v>3036</v>
      </c>
      <c r="F753" s="31" t="s">
        <v>3176</v>
      </c>
      <c r="G753" s="31" t="s">
        <v>11081</v>
      </c>
      <c r="H753" s="33">
        <v>245</v>
      </c>
      <c r="I753" s="34">
        <f t="shared" ca="1" si="22"/>
        <v>0.71</v>
      </c>
      <c r="J753" s="34">
        <f t="shared" ca="1" si="23"/>
        <v>0.44</v>
      </c>
    </row>
    <row r="754" spans="1:10" x14ac:dyDescent="0.25">
      <c r="A754" s="31" t="s">
        <v>3183</v>
      </c>
      <c r="B754" s="32">
        <v>107140</v>
      </c>
      <c r="C754" s="31">
        <v>373</v>
      </c>
      <c r="D754" s="31" t="s">
        <v>3036</v>
      </c>
      <c r="E754" s="31" t="s">
        <v>3036</v>
      </c>
      <c r="F754" s="31" t="s">
        <v>3184</v>
      </c>
      <c r="G754" s="31" t="s">
        <v>11081</v>
      </c>
      <c r="H754" s="33">
        <v>247</v>
      </c>
      <c r="I754" s="34">
        <f t="shared" ca="1" si="22"/>
        <v>0.66</v>
      </c>
      <c r="J754" s="34">
        <f t="shared" ca="1" si="23"/>
        <v>0.43</v>
      </c>
    </row>
    <row r="755" spans="1:10" x14ac:dyDescent="0.25">
      <c r="A755" s="31" t="s">
        <v>3187</v>
      </c>
      <c r="B755" s="32">
        <v>107141</v>
      </c>
      <c r="C755" s="31">
        <v>373</v>
      </c>
      <c r="D755" s="31" t="s">
        <v>3036</v>
      </c>
      <c r="E755" s="31" t="s">
        <v>3036</v>
      </c>
      <c r="F755" s="31" t="s">
        <v>3188</v>
      </c>
      <c r="G755" s="31" t="s">
        <v>11081</v>
      </c>
      <c r="H755" s="33">
        <v>204</v>
      </c>
      <c r="I755" s="34">
        <f t="shared" ca="1" si="22"/>
        <v>0.62</v>
      </c>
      <c r="J755" s="34">
        <f t="shared" ca="1" si="23"/>
        <v>0.18</v>
      </c>
    </row>
    <row r="756" spans="1:10" x14ac:dyDescent="0.25">
      <c r="A756" s="31" t="s">
        <v>3162</v>
      </c>
      <c r="B756" s="32">
        <v>107142</v>
      </c>
      <c r="C756" s="31">
        <v>373</v>
      </c>
      <c r="D756" s="31" t="s">
        <v>3036</v>
      </c>
      <c r="E756" s="31" t="s">
        <v>3036</v>
      </c>
      <c r="F756" s="31" t="s">
        <v>3163</v>
      </c>
      <c r="G756" s="31" t="s">
        <v>11081</v>
      </c>
      <c r="H756" s="33">
        <v>351</v>
      </c>
      <c r="I756" s="34">
        <f t="shared" ca="1" si="22"/>
        <v>0.56999999999999995</v>
      </c>
      <c r="J756" s="34">
        <f t="shared" ca="1" si="23"/>
        <v>0.28999999999999998</v>
      </c>
    </row>
    <row r="757" spans="1:10" x14ac:dyDescent="0.25">
      <c r="A757" s="31" t="s">
        <v>3204</v>
      </c>
      <c r="B757" s="32">
        <v>107143</v>
      </c>
      <c r="C757" s="31">
        <v>373</v>
      </c>
      <c r="D757" s="31" t="s">
        <v>3036</v>
      </c>
      <c r="E757" s="31" t="s">
        <v>3036</v>
      </c>
      <c r="F757" s="31" t="s">
        <v>3205</v>
      </c>
      <c r="G757" s="31" t="s">
        <v>11081</v>
      </c>
      <c r="H757" s="33">
        <v>167</v>
      </c>
      <c r="I757" s="34">
        <f t="shared" ca="1" si="22"/>
        <v>0.62</v>
      </c>
      <c r="J757" s="34">
        <f t="shared" ca="1" si="23"/>
        <v>0.16</v>
      </c>
    </row>
    <row r="758" spans="1:10" x14ac:dyDescent="0.25">
      <c r="A758" s="31" t="s">
        <v>3154</v>
      </c>
      <c r="B758" s="32">
        <v>107146</v>
      </c>
      <c r="C758" s="31">
        <v>373</v>
      </c>
      <c r="D758" s="31" t="s">
        <v>3036</v>
      </c>
      <c r="E758" s="31" t="s">
        <v>3036</v>
      </c>
      <c r="F758" s="31" t="s">
        <v>3155</v>
      </c>
      <c r="G758" s="31" t="s">
        <v>11207</v>
      </c>
      <c r="H758" s="33">
        <v>233</v>
      </c>
      <c r="I758" s="34">
        <f t="shared" ca="1" si="22"/>
        <v>0.51</v>
      </c>
      <c r="J758" s="34">
        <f t="shared" ca="1" si="23"/>
        <v>0.18</v>
      </c>
    </row>
    <row r="759" spans="1:10" x14ac:dyDescent="0.25">
      <c r="A759" s="31" t="s">
        <v>11087</v>
      </c>
      <c r="B759" s="32">
        <v>107148</v>
      </c>
      <c r="C759" s="31">
        <v>373</v>
      </c>
      <c r="D759" s="31" t="s">
        <v>3036</v>
      </c>
      <c r="E759" s="31" t="s">
        <v>3036</v>
      </c>
      <c r="F759" s="31" t="s">
        <v>3174</v>
      </c>
      <c r="G759" s="31" t="s">
        <v>11081</v>
      </c>
      <c r="H759" s="33">
        <v>196</v>
      </c>
      <c r="I759" s="34">
        <f t="shared" ca="1" si="22"/>
        <v>0.61</v>
      </c>
      <c r="J759" s="34">
        <f t="shared" ca="1" si="23"/>
        <v>0.11</v>
      </c>
    </row>
    <row r="760" spans="1:10" x14ac:dyDescent="0.25">
      <c r="A760" s="31" t="s">
        <v>3210</v>
      </c>
      <c r="B760" s="32">
        <v>107162</v>
      </c>
      <c r="C760" s="31">
        <v>373</v>
      </c>
      <c r="D760" s="31" t="s">
        <v>3036</v>
      </c>
      <c r="E760" s="31" t="s">
        <v>3036</v>
      </c>
      <c r="F760" s="31" t="s">
        <v>3211</v>
      </c>
      <c r="G760" s="31" t="s">
        <v>11203</v>
      </c>
      <c r="H760" s="33">
        <v>40</v>
      </c>
      <c r="I760" s="34">
        <f t="shared" ca="1" si="22"/>
        <v>0.75</v>
      </c>
      <c r="J760" s="34">
        <f t="shared" ca="1" si="23"/>
        <v>0.35</v>
      </c>
    </row>
    <row r="761" spans="1:10" x14ac:dyDescent="0.25">
      <c r="A761" s="31" t="s">
        <v>3152</v>
      </c>
      <c r="B761" s="32">
        <v>107163</v>
      </c>
      <c r="C761" s="31">
        <v>373</v>
      </c>
      <c r="D761" s="31" t="s">
        <v>3036</v>
      </c>
      <c r="E761" s="31" t="s">
        <v>3036</v>
      </c>
      <c r="F761" s="31" t="s">
        <v>3153</v>
      </c>
      <c r="G761" s="31" t="s">
        <v>11203</v>
      </c>
      <c r="H761" s="33">
        <v>82</v>
      </c>
      <c r="I761" s="34">
        <f t="shared" ca="1" si="22"/>
        <v>0.96</v>
      </c>
      <c r="J761" s="34">
        <f t="shared" ca="1" si="23"/>
        <v>0.74</v>
      </c>
    </row>
    <row r="762" spans="1:10" x14ac:dyDescent="0.25">
      <c r="A762" s="31" t="s">
        <v>3196</v>
      </c>
      <c r="B762" s="32">
        <v>107166</v>
      </c>
      <c r="C762" s="31">
        <v>373</v>
      </c>
      <c r="D762" s="31" t="s">
        <v>3036</v>
      </c>
      <c r="E762" s="31" t="s">
        <v>3036</v>
      </c>
      <c r="F762" s="31" t="s">
        <v>3197</v>
      </c>
      <c r="G762" s="31" t="s">
        <v>11203</v>
      </c>
      <c r="H762" s="33">
        <v>118</v>
      </c>
      <c r="I762" s="34">
        <f t="shared" ca="1" si="22"/>
        <v>0.96</v>
      </c>
      <c r="J762" s="34">
        <f t="shared" ca="1" si="23"/>
        <v>0.81</v>
      </c>
    </row>
    <row r="763" spans="1:10" x14ac:dyDescent="0.25">
      <c r="A763" s="31" t="s">
        <v>3171</v>
      </c>
      <c r="B763" s="32">
        <v>107167</v>
      </c>
      <c r="C763" s="31">
        <v>373</v>
      </c>
      <c r="D763" s="31" t="s">
        <v>3036</v>
      </c>
      <c r="E763" s="31" t="s">
        <v>3036</v>
      </c>
      <c r="F763" s="31" t="s">
        <v>3172</v>
      </c>
      <c r="G763" s="31" t="s">
        <v>11203</v>
      </c>
      <c r="H763" s="33">
        <v>14</v>
      </c>
      <c r="I763" s="34">
        <f t="shared" ca="1" si="22"/>
        <v>0.79</v>
      </c>
      <c r="J763" s="34">
        <f t="shared" ca="1" si="23"/>
        <v>0.5</v>
      </c>
    </row>
    <row r="764" spans="1:10" x14ac:dyDescent="0.25">
      <c r="A764" s="31" t="s">
        <v>3150</v>
      </c>
      <c r="B764" s="32">
        <v>107168</v>
      </c>
      <c r="C764" s="31">
        <v>373</v>
      </c>
      <c r="D764" s="31" t="s">
        <v>3036</v>
      </c>
      <c r="E764" s="31" t="s">
        <v>3036</v>
      </c>
      <c r="F764" s="31" t="s">
        <v>3151</v>
      </c>
      <c r="G764" s="31" t="s">
        <v>11203</v>
      </c>
      <c r="H764" s="33">
        <v>5</v>
      </c>
      <c r="I764" s="34" t="str">
        <f t="shared" ca="1" si="22"/>
        <v>SUPP</v>
      </c>
      <c r="J764" s="34" t="str">
        <f t="shared" ca="1" si="23"/>
        <v>SUPP</v>
      </c>
    </row>
    <row r="765" spans="1:10" x14ac:dyDescent="0.25">
      <c r="A765" s="31" t="s">
        <v>3216</v>
      </c>
      <c r="B765" s="32">
        <v>107169</v>
      </c>
      <c r="C765" s="31">
        <v>373</v>
      </c>
      <c r="D765" s="31" t="s">
        <v>3036</v>
      </c>
      <c r="E765" s="31" t="s">
        <v>3036</v>
      </c>
      <c r="F765" s="31" t="s">
        <v>3217</v>
      </c>
      <c r="G765" s="31" t="s">
        <v>11082</v>
      </c>
      <c r="H765" s="33">
        <v>21</v>
      </c>
      <c r="I765" s="34">
        <f t="shared" ca="1" si="22"/>
        <v>0</v>
      </c>
      <c r="J765" s="34">
        <f t="shared" ca="1" si="23"/>
        <v>0</v>
      </c>
    </row>
    <row r="766" spans="1:10" x14ac:dyDescent="0.25">
      <c r="A766" s="31" t="s">
        <v>3225</v>
      </c>
      <c r="B766" s="32">
        <v>107178</v>
      </c>
      <c r="C766" s="31">
        <v>373</v>
      </c>
      <c r="D766" s="31" t="s">
        <v>3036</v>
      </c>
      <c r="E766" s="31" t="s">
        <v>3036</v>
      </c>
      <c r="F766" s="31" t="s">
        <v>3188</v>
      </c>
      <c r="G766" s="31" t="s">
        <v>11082</v>
      </c>
      <c r="H766" s="33">
        <v>22</v>
      </c>
      <c r="I766" s="34">
        <f t="shared" ca="1" si="22"/>
        <v>0</v>
      </c>
      <c r="J766" s="34">
        <f t="shared" ca="1" si="23"/>
        <v>0</v>
      </c>
    </row>
    <row r="767" spans="1:10" x14ac:dyDescent="0.25">
      <c r="A767" s="31" t="s">
        <v>3248</v>
      </c>
      <c r="B767" s="32">
        <v>107350</v>
      </c>
      <c r="C767" s="31">
        <v>380</v>
      </c>
      <c r="D767" s="31" t="s">
        <v>3227</v>
      </c>
      <c r="E767" s="31" t="s">
        <v>3227</v>
      </c>
      <c r="F767" s="31" t="s">
        <v>3249</v>
      </c>
      <c r="G767" s="31" t="s">
        <v>11207</v>
      </c>
      <c r="H767" s="33">
        <v>263</v>
      </c>
      <c r="I767" s="34">
        <f t="shared" ca="1" si="22"/>
        <v>0.32</v>
      </c>
      <c r="J767" s="34">
        <f t="shared" ca="1" si="23"/>
        <v>0.17</v>
      </c>
    </row>
    <row r="768" spans="1:10" x14ac:dyDescent="0.25">
      <c r="A768" s="31" t="s">
        <v>3232</v>
      </c>
      <c r="B768" s="32">
        <v>107361</v>
      </c>
      <c r="C768" s="31">
        <v>380</v>
      </c>
      <c r="D768" s="31" t="s">
        <v>3227</v>
      </c>
      <c r="E768" s="31" t="s">
        <v>3227</v>
      </c>
      <c r="F768" s="31" t="s">
        <v>3233</v>
      </c>
      <c r="G768" s="31" t="s">
        <v>11081</v>
      </c>
      <c r="H768" s="33">
        <v>96</v>
      </c>
      <c r="I768" s="34">
        <f t="shared" ca="1" si="22"/>
        <v>0.4</v>
      </c>
      <c r="J768" s="34">
        <f t="shared" ca="1" si="23"/>
        <v>0.04</v>
      </c>
    </row>
    <row r="769" spans="1:10" x14ac:dyDescent="0.25">
      <c r="A769" s="31" t="s">
        <v>3314</v>
      </c>
      <c r="B769" s="32">
        <v>107366</v>
      </c>
      <c r="C769" s="31">
        <v>380</v>
      </c>
      <c r="D769" s="31" t="s">
        <v>3227</v>
      </c>
      <c r="E769" s="31" t="s">
        <v>3227</v>
      </c>
      <c r="F769" s="31" t="s">
        <v>3315</v>
      </c>
      <c r="G769" s="31" t="s">
        <v>11207</v>
      </c>
      <c r="H769" s="33">
        <v>263</v>
      </c>
      <c r="I769" s="34">
        <f t="shared" ca="1" si="22"/>
        <v>0.32</v>
      </c>
      <c r="J769" s="34">
        <f t="shared" ca="1" si="23"/>
        <v>0.1</v>
      </c>
    </row>
    <row r="770" spans="1:10" x14ac:dyDescent="0.25">
      <c r="A770" s="31" t="s">
        <v>1868</v>
      </c>
      <c r="B770" s="32">
        <v>107391</v>
      </c>
      <c r="C770" s="31">
        <v>380</v>
      </c>
      <c r="D770" s="31" t="s">
        <v>3227</v>
      </c>
      <c r="E770" s="31" t="s">
        <v>3227</v>
      </c>
      <c r="F770" s="31" t="s">
        <v>3299</v>
      </c>
      <c r="G770" s="31" t="s">
        <v>11081</v>
      </c>
      <c r="H770" s="33">
        <v>187</v>
      </c>
      <c r="I770" s="34">
        <f t="shared" ca="1" si="22"/>
        <v>0.43</v>
      </c>
      <c r="J770" s="34">
        <f t="shared" ca="1" si="23"/>
        <v>7.0000000000000007E-2</v>
      </c>
    </row>
    <row r="771" spans="1:10" x14ac:dyDescent="0.25">
      <c r="A771" s="31" t="s">
        <v>3309</v>
      </c>
      <c r="B771" s="32">
        <v>107395</v>
      </c>
      <c r="C771" s="31">
        <v>380</v>
      </c>
      <c r="D771" s="31" t="s">
        <v>3227</v>
      </c>
      <c r="E771" s="31" t="s">
        <v>3310</v>
      </c>
      <c r="F771" s="31" t="s">
        <v>3311</v>
      </c>
      <c r="G771" s="31" t="s">
        <v>11081</v>
      </c>
      <c r="H771" s="33">
        <v>246</v>
      </c>
      <c r="I771" s="34">
        <f t="shared" ca="1" si="22"/>
        <v>0.53</v>
      </c>
      <c r="J771" s="34">
        <f t="shared" ca="1" si="23"/>
        <v>0.3</v>
      </c>
    </row>
    <row r="772" spans="1:10" x14ac:dyDescent="0.25">
      <c r="A772" s="31" t="s">
        <v>3250</v>
      </c>
      <c r="B772" s="32">
        <v>107413</v>
      </c>
      <c r="C772" s="31">
        <v>380</v>
      </c>
      <c r="D772" s="31" t="s">
        <v>3227</v>
      </c>
      <c r="E772" s="31" t="s">
        <v>3227</v>
      </c>
      <c r="F772" s="31" t="s">
        <v>3251</v>
      </c>
      <c r="G772" s="31" t="s">
        <v>11081</v>
      </c>
      <c r="H772" s="33">
        <v>229</v>
      </c>
      <c r="I772" s="34">
        <f t="shared" ca="1" si="22"/>
        <v>0.45</v>
      </c>
      <c r="J772" s="34">
        <f t="shared" ca="1" si="23"/>
        <v>0.05</v>
      </c>
    </row>
    <row r="773" spans="1:10" x14ac:dyDescent="0.25">
      <c r="A773" s="31" t="s">
        <v>3302</v>
      </c>
      <c r="B773" s="32">
        <v>107423</v>
      </c>
      <c r="C773" s="31">
        <v>380</v>
      </c>
      <c r="D773" s="31" t="s">
        <v>3227</v>
      </c>
      <c r="E773" s="31" t="s">
        <v>3227</v>
      </c>
      <c r="F773" s="31" t="s">
        <v>3301</v>
      </c>
      <c r="G773" s="31" t="s">
        <v>11204</v>
      </c>
      <c r="H773" s="33">
        <v>182</v>
      </c>
      <c r="I773" s="34">
        <f t="shared" ca="1" si="22"/>
        <v>0.55000000000000004</v>
      </c>
      <c r="J773" s="34">
        <f t="shared" ca="1" si="23"/>
        <v>0.18</v>
      </c>
    </row>
    <row r="774" spans="1:10" x14ac:dyDescent="0.25">
      <c r="A774" s="31" t="s">
        <v>3271</v>
      </c>
      <c r="B774" s="32">
        <v>107428</v>
      </c>
      <c r="C774" s="31">
        <v>380</v>
      </c>
      <c r="D774" s="31" t="s">
        <v>3227</v>
      </c>
      <c r="E774" s="31" t="s">
        <v>3272</v>
      </c>
      <c r="F774" s="31" t="s">
        <v>3273</v>
      </c>
      <c r="G774" s="31" t="s">
        <v>11204</v>
      </c>
      <c r="H774" s="33">
        <v>152</v>
      </c>
      <c r="I774" s="34">
        <f t="shared" ca="1" si="22"/>
        <v>0.53</v>
      </c>
      <c r="J774" s="34">
        <f t="shared" ca="1" si="23"/>
        <v>0.17</v>
      </c>
    </row>
    <row r="775" spans="1:10" x14ac:dyDescent="0.25">
      <c r="A775" s="31" t="s">
        <v>3303</v>
      </c>
      <c r="B775" s="32">
        <v>107429</v>
      </c>
      <c r="C775" s="31">
        <v>380</v>
      </c>
      <c r="D775" s="31" t="s">
        <v>3227</v>
      </c>
      <c r="E775" s="31" t="s">
        <v>3227</v>
      </c>
      <c r="F775" s="31" t="s">
        <v>3304</v>
      </c>
      <c r="G775" s="31" t="s">
        <v>11204</v>
      </c>
      <c r="H775" s="33">
        <v>168</v>
      </c>
      <c r="I775" s="34">
        <f t="shared" ca="1" si="22"/>
        <v>0.61</v>
      </c>
      <c r="J775" s="34">
        <f t="shared" ca="1" si="23"/>
        <v>0.39</v>
      </c>
    </row>
    <row r="776" spans="1:10" x14ac:dyDescent="0.25">
      <c r="A776" s="31" t="s">
        <v>3236</v>
      </c>
      <c r="B776" s="32">
        <v>107439</v>
      </c>
      <c r="C776" s="31">
        <v>380</v>
      </c>
      <c r="D776" s="31" t="s">
        <v>3227</v>
      </c>
      <c r="E776" s="31" t="s">
        <v>3230</v>
      </c>
      <c r="F776" s="31" t="s">
        <v>3237</v>
      </c>
      <c r="G776" s="31" t="s">
        <v>11204</v>
      </c>
      <c r="H776" s="33">
        <v>299</v>
      </c>
      <c r="I776" s="34">
        <f t="shared" ref="I776:I839" ca="1" si="24">IF(VLOOKUP($B776,INDIRECT($N$6),8,0)="NULL","",VLOOKUP($B776,INDIRECT($N$6),8,0))</f>
        <v>0.66</v>
      </c>
      <c r="J776" s="34">
        <f t="shared" ref="J776:J839" ca="1" si="25">IF(VLOOKUP($B776,INDIRECT($N$6),9,0)="NULL","",VLOOKUP($B776,INDIRECT($N$6),9,0))</f>
        <v>0.31</v>
      </c>
    </row>
    <row r="777" spans="1:10" x14ac:dyDescent="0.25">
      <c r="A777" s="31" t="s">
        <v>3269</v>
      </c>
      <c r="B777" s="32">
        <v>107440</v>
      </c>
      <c r="C777" s="31">
        <v>380</v>
      </c>
      <c r="D777" s="31" t="s">
        <v>3227</v>
      </c>
      <c r="E777" s="31" t="s">
        <v>3227</v>
      </c>
      <c r="F777" s="31" t="s">
        <v>3270</v>
      </c>
      <c r="G777" s="31" t="s">
        <v>11207</v>
      </c>
      <c r="H777" s="33">
        <v>296</v>
      </c>
      <c r="I777" s="34">
        <f t="shared" ca="1" si="24"/>
        <v>0.48</v>
      </c>
      <c r="J777" s="34">
        <f t="shared" ca="1" si="25"/>
        <v>0.14000000000000001</v>
      </c>
    </row>
    <row r="778" spans="1:10" x14ac:dyDescent="0.25">
      <c r="A778" s="31" t="s">
        <v>3289</v>
      </c>
      <c r="B778" s="32">
        <v>107441</v>
      </c>
      <c r="C778" s="31">
        <v>380</v>
      </c>
      <c r="D778" s="31" t="s">
        <v>3227</v>
      </c>
      <c r="E778" s="31" t="s">
        <v>3272</v>
      </c>
      <c r="F778" s="31" t="s">
        <v>3290</v>
      </c>
      <c r="G778" s="31" t="s">
        <v>11207</v>
      </c>
      <c r="H778" s="33">
        <v>284</v>
      </c>
      <c r="I778" s="34">
        <f t="shared" ca="1" si="24"/>
        <v>0.52</v>
      </c>
      <c r="J778" s="34">
        <f t="shared" ca="1" si="25"/>
        <v>0.15</v>
      </c>
    </row>
    <row r="779" spans="1:10" x14ac:dyDescent="0.25">
      <c r="A779" s="31" t="s">
        <v>3307</v>
      </c>
      <c r="B779" s="32">
        <v>107442</v>
      </c>
      <c r="C779" s="31">
        <v>380</v>
      </c>
      <c r="D779" s="31" t="s">
        <v>3227</v>
      </c>
      <c r="E779" s="31" t="s">
        <v>3227</v>
      </c>
      <c r="F779" s="31" t="s">
        <v>3308</v>
      </c>
      <c r="G779" s="31" t="s">
        <v>11207</v>
      </c>
      <c r="H779" s="33">
        <v>259</v>
      </c>
      <c r="I779" s="34">
        <f t="shared" ca="1" si="24"/>
        <v>0.45</v>
      </c>
      <c r="J779" s="34">
        <f t="shared" ca="1" si="25"/>
        <v>0.09</v>
      </c>
    </row>
    <row r="780" spans="1:10" x14ac:dyDescent="0.25">
      <c r="A780" s="31" t="s">
        <v>3283</v>
      </c>
      <c r="B780" s="32">
        <v>107443</v>
      </c>
      <c r="C780" s="31">
        <v>380</v>
      </c>
      <c r="D780" s="31" t="s">
        <v>3227</v>
      </c>
      <c r="E780" s="31" t="s">
        <v>3227</v>
      </c>
      <c r="F780" s="31" t="s">
        <v>3284</v>
      </c>
      <c r="G780" s="31" t="s">
        <v>11207</v>
      </c>
      <c r="H780" s="33">
        <v>181</v>
      </c>
      <c r="I780" s="34">
        <f t="shared" ca="1" si="24"/>
        <v>0.35</v>
      </c>
      <c r="J780" s="34">
        <f t="shared" ca="1" si="25"/>
        <v>0.05</v>
      </c>
    </row>
    <row r="781" spans="1:10" x14ac:dyDescent="0.25">
      <c r="A781" s="31" t="s">
        <v>3244</v>
      </c>
      <c r="B781" s="32">
        <v>107455</v>
      </c>
      <c r="C781" s="31">
        <v>380</v>
      </c>
      <c r="D781" s="31" t="s">
        <v>3227</v>
      </c>
      <c r="E781" s="31" t="s">
        <v>3227</v>
      </c>
      <c r="F781" s="31" t="s">
        <v>3245</v>
      </c>
      <c r="G781" s="31" t="s">
        <v>11203</v>
      </c>
      <c r="H781" s="33">
        <v>137</v>
      </c>
      <c r="I781" s="34">
        <f t="shared" ca="1" si="24"/>
        <v>0.31</v>
      </c>
      <c r="J781" s="34">
        <f t="shared" ca="1" si="25"/>
        <v>0</v>
      </c>
    </row>
    <row r="782" spans="1:10" x14ac:dyDescent="0.25">
      <c r="A782" s="31" t="s">
        <v>3279</v>
      </c>
      <c r="B782" s="32">
        <v>107460</v>
      </c>
      <c r="C782" s="31">
        <v>380</v>
      </c>
      <c r="D782" s="31" t="s">
        <v>3227</v>
      </c>
      <c r="E782" s="31" t="s">
        <v>3227</v>
      </c>
      <c r="F782" s="31" t="s">
        <v>3280</v>
      </c>
      <c r="G782" s="31" t="s">
        <v>11203</v>
      </c>
      <c r="H782" s="33">
        <v>66</v>
      </c>
      <c r="I782" s="34">
        <f t="shared" ca="1" si="24"/>
        <v>0</v>
      </c>
      <c r="J782" s="34">
        <f t="shared" ca="1" si="25"/>
        <v>0</v>
      </c>
    </row>
    <row r="783" spans="1:10" x14ac:dyDescent="0.25">
      <c r="A783" s="31" t="s">
        <v>3240</v>
      </c>
      <c r="B783" s="32">
        <v>107461</v>
      </c>
      <c r="C783" s="31">
        <v>380</v>
      </c>
      <c r="D783" s="31" t="s">
        <v>3227</v>
      </c>
      <c r="E783" s="31" t="s">
        <v>3227</v>
      </c>
      <c r="F783" s="31" t="s">
        <v>3241</v>
      </c>
      <c r="G783" s="31" t="s">
        <v>11203</v>
      </c>
      <c r="H783" s="33">
        <v>9</v>
      </c>
      <c r="I783" s="34">
        <f t="shared" ca="1" si="24"/>
        <v>0.56000000000000005</v>
      </c>
      <c r="J783" s="34">
        <f t="shared" ca="1" si="25"/>
        <v>0.22</v>
      </c>
    </row>
    <row r="784" spans="1:10" x14ac:dyDescent="0.25">
      <c r="A784" s="31" t="s">
        <v>3350</v>
      </c>
      <c r="B784" s="32">
        <v>107561</v>
      </c>
      <c r="C784" s="31">
        <v>381</v>
      </c>
      <c r="D784" s="31" t="s">
        <v>11178</v>
      </c>
      <c r="E784" s="31" t="s">
        <v>3340</v>
      </c>
      <c r="F784" s="31" t="s">
        <v>3351</v>
      </c>
      <c r="G784" s="31" t="s">
        <v>11207</v>
      </c>
      <c r="H784" s="33">
        <v>108</v>
      </c>
      <c r="I784" s="34">
        <f t="shared" ca="1" si="24"/>
        <v>0.31</v>
      </c>
      <c r="J784" s="34">
        <f t="shared" ca="1" si="25"/>
        <v>0</v>
      </c>
    </row>
    <row r="785" spans="1:10" ht="23.25" x14ac:dyDescent="0.25">
      <c r="A785" s="31" t="s">
        <v>3336</v>
      </c>
      <c r="B785" s="32">
        <v>107562</v>
      </c>
      <c r="C785" s="31">
        <v>381</v>
      </c>
      <c r="D785" s="31" t="s">
        <v>11178</v>
      </c>
      <c r="E785" s="31" t="s">
        <v>3337</v>
      </c>
      <c r="F785" s="31" t="s">
        <v>3338</v>
      </c>
      <c r="G785" s="31" t="s">
        <v>11207</v>
      </c>
      <c r="H785" s="33">
        <v>231</v>
      </c>
      <c r="I785" s="34">
        <f t="shared" ca="1" si="24"/>
        <v>0.61</v>
      </c>
      <c r="J785" s="34">
        <f t="shared" ca="1" si="25"/>
        <v>0.25</v>
      </c>
    </row>
    <row r="786" spans="1:10" ht="23.25" x14ac:dyDescent="0.25">
      <c r="A786" s="31" t="s">
        <v>3361</v>
      </c>
      <c r="B786" s="32">
        <v>107563</v>
      </c>
      <c r="C786" s="31">
        <v>381</v>
      </c>
      <c r="D786" s="31" t="s">
        <v>11178</v>
      </c>
      <c r="E786" s="31" t="s">
        <v>3357</v>
      </c>
      <c r="F786" s="31" t="s">
        <v>3362</v>
      </c>
      <c r="G786" s="31" t="s">
        <v>11081</v>
      </c>
      <c r="H786" s="33">
        <v>175</v>
      </c>
      <c r="I786" s="34">
        <f t="shared" ca="1" si="24"/>
        <v>0.48</v>
      </c>
      <c r="J786" s="34">
        <f t="shared" ca="1" si="25"/>
        <v>0.24</v>
      </c>
    </row>
    <row r="787" spans="1:10" x14ac:dyDescent="0.25">
      <c r="A787" s="31" t="s">
        <v>3363</v>
      </c>
      <c r="B787" s="32">
        <v>107564</v>
      </c>
      <c r="C787" s="31">
        <v>381</v>
      </c>
      <c r="D787" s="31" t="s">
        <v>11178</v>
      </c>
      <c r="E787" s="31" t="s">
        <v>3364</v>
      </c>
      <c r="F787" s="31" t="s">
        <v>3365</v>
      </c>
      <c r="G787" s="31" t="s">
        <v>11081</v>
      </c>
      <c r="H787" s="33">
        <v>129</v>
      </c>
      <c r="I787" s="34">
        <f t="shared" ca="1" si="24"/>
        <v>0.51</v>
      </c>
      <c r="J787" s="34">
        <f t="shared" ca="1" si="25"/>
        <v>0.15</v>
      </c>
    </row>
    <row r="788" spans="1:10" ht="23.25" x14ac:dyDescent="0.25">
      <c r="A788" s="31" t="s">
        <v>3359</v>
      </c>
      <c r="B788" s="32">
        <v>107565</v>
      </c>
      <c r="C788" s="31">
        <v>381</v>
      </c>
      <c r="D788" s="31" t="s">
        <v>11178</v>
      </c>
      <c r="E788" s="31" t="s">
        <v>3357</v>
      </c>
      <c r="F788" s="31" t="s">
        <v>3360</v>
      </c>
      <c r="G788" s="31" t="s">
        <v>11207</v>
      </c>
      <c r="H788" s="33">
        <v>234</v>
      </c>
      <c r="I788" s="34">
        <f t="shared" ca="1" si="24"/>
        <v>0.65</v>
      </c>
      <c r="J788" s="34">
        <f t="shared" ca="1" si="25"/>
        <v>0.18</v>
      </c>
    </row>
    <row r="789" spans="1:10" x14ac:dyDescent="0.25">
      <c r="A789" s="31" t="s">
        <v>11088</v>
      </c>
      <c r="B789" s="32">
        <v>107566</v>
      </c>
      <c r="C789" s="31">
        <v>381</v>
      </c>
      <c r="D789" s="31" t="s">
        <v>11178</v>
      </c>
      <c r="E789" s="31" t="s">
        <v>3340</v>
      </c>
      <c r="F789" s="31" t="s">
        <v>3345</v>
      </c>
      <c r="G789" s="31" t="s">
        <v>11081</v>
      </c>
      <c r="H789" s="33">
        <v>157</v>
      </c>
      <c r="I789" s="34">
        <f t="shared" ca="1" si="24"/>
        <v>0.51</v>
      </c>
      <c r="J789" s="34">
        <f t="shared" ca="1" si="25"/>
        <v>0.18</v>
      </c>
    </row>
    <row r="790" spans="1:10" ht="23.25" x14ac:dyDescent="0.25">
      <c r="A790" s="31" t="s">
        <v>3356</v>
      </c>
      <c r="B790" s="32">
        <v>107583</v>
      </c>
      <c r="C790" s="31">
        <v>381</v>
      </c>
      <c r="D790" s="31" t="s">
        <v>11178</v>
      </c>
      <c r="E790" s="31" t="s">
        <v>3357</v>
      </c>
      <c r="F790" s="31" t="s">
        <v>3358</v>
      </c>
      <c r="G790" s="31" t="s">
        <v>11203</v>
      </c>
      <c r="H790" s="33">
        <v>65</v>
      </c>
      <c r="I790" s="34">
        <f t="shared" ca="1" si="24"/>
        <v>0.55000000000000004</v>
      </c>
      <c r="J790" s="34">
        <f t="shared" ca="1" si="25"/>
        <v>0.4</v>
      </c>
    </row>
    <row r="791" spans="1:10" x14ac:dyDescent="0.25">
      <c r="A791" s="31" t="s">
        <v>3342</v>
      </c>
      <c r="B791" s="32">
        <v>107585</v>
      </c>
      <c r="C791" s="31">
        <v>381</v>
      </c>
      <c r="D791" s="31" t="s">
        <v>11178</v>
      </c>
      <c r="E791" s="31" t="s">
        <v>3340</v>
      </c>
      <c r="F791" s="31" t="s">
        <v>3343</v>
      </c>
      <c r="G791" s="31" t="s">
        <v>11203</v>
      </c>
      <c r="H791" s="33">
        <v>45</v>
      </c>
      <c r="I791" s="34">
        <f t="shared" ca="1" si="24"/>
        <v>0.67</v>
      </c>
      <c r="J791" s="34">
        <f t="shared" ca="1" si="25"/>
        <v>0.31</v>
      </c>
    </row>
    <row r="792" spans="1:10" x14ac:dyDescent="0.25">
      <c r="A792" s="31" t="s">
        <v>3354</v>
      </c>
      <c r="B792" s="32">
        <v>107586</v>
      </c>
      <c r="C792" s="31">
        <v>381</v>
      </c>
      <c r="D792" s="31" t="s">
        <v>11178</v>
      </c>
      <c r="E792" s="31" t="s">
        <v>3331</v>
      </c>
      <c r="F792" s="31" t="s">
        <v>3355</v>
      </c>
      <c r="G792" s="31" t="s">
        <v>11203</v>
      </c>
      <c r="H792" s="33">
        <v>8</v>
      </c>
      <c r="I792" s="34">
        <f t="shared" ca="1" si="24"/>
        <v>0.63</v>
      </c>
      <c r="J792" s="34">
        <f t="shared" ca="1" si="25"/>
        <v>0.38</v>
      </c>
    </row>
    <row r="793" spans="1:10" x14ac:dyDescent="0.25">
      <c r="A793" s="31" t="s">
        <v>3372</v>
      </c>
      <c r="B793" s="32">
        <v>107588</v>
      </c>
      <c r="C793" s="31">
        <v>381</v>
      </c>
      <c r="D793" s="31" t="s">
        <v>11178</v>
      </c>
      <c r="E793" s="31" t="s">
        <v>3340</v>
      </c>
      <c r="F793" s="31" t="s">
        <v>3373</v>
      </c>
      <c r="G793" s="31" t="s">
        <v>11082</v>
      </c>
      <c r="H793" s="33">
        <v>20</v>
      </c>
      <c r="I793" s="34">
        <f t="shared" ca="1" si="24"/>
        <v>0</v>
      </c>
      <c r="J793" s="34">
        <f t="shared" ca="1" si="25"/>
        <v>0</v>
      </c>
    </row>
    <row r="794" spans="1:10" ht="23.25" x14ac:dyDescent="0.25">
      <c r="A794" s="31" t="s">
        <v>3374</v>
      </c>
      <c r="B794" s="32">
        <v>107589</v>
      </c>
      <c r="C794" s="31">
        <v>381</v>
      </c>
      <c r="D794" s="31" t="s">
        <v>11178</v>
      </c>
      <c r="E794" s="31" t="s">
        <v>3331</v>
      </c>
      <c r="F794" s="31" t="s">
        <v>3375</v>
      </c>
      <c r="G794" s="31" t="s">
        <v>11211</v>
      </c>
      <c r="H794" s="33">
        <v>12</v>
      </c>
      <c r="I794" s="34">
        <f t="shared" ca="1" si="24"/>
        <v>0</v>
      </c>
      <c r="J794" s="34">
        <f t="shared" ca="1" si="25"/>
        <v>0</v>
      </c>
    </row>
    <row r="795" spans="1:10" ht="23.25" x14ac:dyDescent="0.25">
      <c r="A795" s="31" t="s">
        <v>3434</v>
      </c>
      <c r="B795" s="32">
        <v>107755</v>
      </c>
      <c r="C795" s="31">
        <v>382</v>
      </c>
      <c r="D795" s="31" t="s">
        <v>11179</v>
      </c>
      <c r="E795" s="31" t="s">
        <v>3377</v>
      </c>
      <c r="F795" s="31" t="s">
        <v>3435</v>
      </c>
      <c r="G795" s="31" t="s">
        <v>11207</v>
      </c>
      <c r="H795" s="33">
        <v>167</v>
      </c>
      <c r="I795" s="34">
        <f t="shared" ca="1" si="24"/>
        <v>0.47</v>
      </c>
      <c r="J795" s="34">
        <f t="shared" ca="1" si="25"/>
        <v>0.13</v>
      </c>
    </row>
    <row r="796" spans="1:10" ht="23.25" x14ac:dyDescent="0.25">
      <c r="A796" s="31" t="s">
        <v>3424</v>
      </c>
      <c r="B796" s="32">
        <v>107756</v>
      </c>
      <c r="C796" s="31">
        <v>382</v>
      </c>
      <c r="D796" s="31" t="s">
        <v>11179</v>
      </c>
      <c r="E796" s="31" t="s">
        <v>3377</v>
      </c>
      <c r="F796" s="31" t="s">
        <v>3425</v>
      </c>
      <c r="G796" s="31" t="s">
        <v>11081</v>
      </c>
      <c r="H796" s="33">
        <v>78</v>
      </c>
      <c r="I796" s="34">
        <f t="shared" ca="1" si="24"/>
        <v>0.74</v>
      </c>
      <c r="J796" s="34">
        <f t="shared" ca="1" si="25"/>
        <v>0.09</v>
      </c>
    </row>
    <row r="797" spans="1:10" ht="23.25" x14ac:dyDescent="0.25">
      <c r="A797" s="31" t="s">
        <v>3379</v>
      </c>
      <c r="B797" s="32">
        <v>107758</v>
      </c>
      <c r="C797" s="31">
        <v>382</v>
      </c>
      <c r="D797" s="31" t="s">
        <v>11179</v>
      </c>
      <c r="E797" s="31" t="s">
        <v>3377</v>
      </c>
      <c r="F797" s="31" t="s">
        <v>3380</v>
      </c>
      <c r="G797" s="31" t="s">
        <v>11081</v>
      </c>
      <c r="H797" s="33">
        <v>98</v>
      </c>
      <c r="I797" s="34">
        <f t="shared" ca="1" si="24"/>
        <v>0.38</v>
      </c>
      <c r="J797" s="34">
        <f t="shared" ca="1" si="25"/>
        <v>0.21</v>
      </c>
    </row>
    <row r="798" spans="1:10" ht="23.25" x14ac:dyDescent="0.25">
      <c r="A798" s="31" t="s">
        <v>3428</v>
      </c>
      <c r="B798" s="32">
        <v>107761</v>
      </c>
      <c r="C798" s="31">
        <v>382</v>
      </c>
      <c r="D798" s="31" t="s">
        <v>11179</v>
      </c>
      <c r="E798" s="31" t="s">
        <v>3377</v>
      </c>
      <c r="F798" s="31" t="s">
        <v>3429</v>
      </c>
      <c r="G798" s="31" t="s">
        <v>11081</v>
      </c>
      <c r="H798" s="33">
        <v>121</v>
      </c>
      <c r="I798" s="34">
        <f t="shared" ca="1" si="24"/>
        <v>0.6</v>
      </c>
      <c r="J798" s="34">
        <f t="shared" ca="1" si="25"/>
        <v>0.22</v>
      </c>
    </row>
    <row r="799" spans="1:10" x14ac:dyDescent="0.25">
      <c r="A799" s="31" t="s">
        <v>3406</v>
      </c>
      <c r="B799" s="32">
        <v>107763</v>
      </c>
      <c r="C799" s="31">
        <v>382</v>
      </c>
      <c r="D799" s="31" t="s">
        <v>11179</v>
      </c>
      <c r="E799" s="31" t="s">
        <v>3404</v>
      </c>
      <c r="F799" s="31" t="s">
        <v>3407</v>
      </c>
      <c r="G799" s="31" t="s">
        <v>11207</v>
      </c>
      <c r="H799" s="33">
        <v>257</v>
      </c>
      <c r="I799" s="34">
        <f t="shared" ca="1" si="24"/>
        <v>0.75</v>
      </c>
      <c r="J799" s="34">
        <f t="shared" ca="1" si="25"/>
        <v>0.17</v>
      </c>
    </row>
    <row r="800" spans="1:10" ht="23.25" x14ac:dyDescent="0.25">
      <c r="A800" s="31" t="s">
        <v>3397</v>
      </c>
      <c r="B800" s="32">
        <v>107766</v>
      </c>
      <c r="C800" s="31">
        <v>382</v>
      </c>
      <c r="D800" s="31" t="s">
        <v>11179</v>
      </c>
      <c r="E800" s="31" t="s">
        <v>3377</v>
      </c>
      <c r="F800" s="31" t="s">
        <v>3398</v>
      </c>
      <c r="G800" s="31" t="s">
        <v>11081</v>
      </c>
      <c r="H800" s="33">
        <v>275</v>
      </c>
      <c r="I800" s="34">
        <f t="shared" ca="1" si="24"/>
        <v>0.59</v>
      </c>
      <c r="J800" s="34">
        <f t="shared" ca="1" si="25"/>
        <v>7.0000000000000007E-2</v>
      </c>
    </row>
    <row r="801" spans="1:10" x14ac:dyDescent="0.25">
      <c r="A801" s="31" t="s">
        <v>3381</v>
      </c>
      <c r="B801" s="32">
        <v>107767</v>
      </c>
      <c r="C801" s="31">
        <v>382</v>
      </c>
      <c r="D801" s="31" t="s">
        <v>11179</v>
      </c>
      <c r="E801" s="31" t="s">
        <v>3382</v>
      </c>
      <c r="F801" s="31" t="s">
        <v>3383</v>
      </c>
      <c r="G801" s="31" t="s">
        <v>11081</v>
      </c>
      <c r="H801" s="33">
        <v>109</v>
      </c>
      <c r="I801" s="34">
        <f t="shared" ca="1" si="24"/>
        <v>0.39</v>
      </c>
      <c r="J801" s="34">
        <f t="shared" ca="1" si="25"/>
        <v>0.05</v>
      </c>
    </row>
    <row r="802" spans="1:10" x14ac:dyDescent="0.25">
      <c r="A802" s="31" t="s">
        <v>3403</v>
      </c>
      <c r="B802" s="32">
        <v>107769</v>
      </c>
      <c r="C802" s="31">
        <v>382</v>
      </c>
      <c r="D802" s="31" t="s">
        <v>11179</v>
      </c>
      <c r="E802" s="31" t="s">
        <v>3404</v>
      </c>
      <c r="F802" s="31" t="s">
        <v>3405</v>
      </c>
      <c r="G802" s="31" t="s">
        <v>11081</v>
      </c>
      <c r="H802" s="33">
        <v>256</v>
      </c>
      <c r="I802" s="34">
        <f t="shared" ca="1" si="24"/>
        <v>0.69</v>
      </c>
      <c r="J802" s="34">
        <f t="shared" ca="1" si="25"/>
        <v>0.34</v>
      </c>
    </row>
    <row r="803" spans="1:10" x14ac:dyDescent="0.25">
      <c r="A803" s="31" t="s">
        <v>3446</v>
      </c>
      <c r="B803" s="32">
        <v>107775</v>
      </c>
      <c r="C803" s="31">
        <v>382</v>
      </c>
      <c r="D803" s="31" t="s">
        <v>11179</v>
      </c>
      <c r="E803" s="31" t="s">
        <v>3411</v>
      </c>
      <c r="F803" s="31" t="s">
        <v>3447</v>
      </c>
      <c r="G803" s="31" t="s">
        <v>11207</v>
      </c>
      <c r="H803" s="33">
        <v>231</v>
      </c>
      <c r="I803" s="34">
        <f t="shared" ca="1" si="24"/>
        <v>0.54</v>
      </c>
      <c r="J803" s="34">
        <f t="shared" ca="1" si="25"/>
        <v>0.12</v>
      </c>
    </row>
    <row r="804" spans="1:10" x14ac:dyDescent="0.25">
      <c r="A804" s="31" t="s">
        <v>3441</v>
      </c>
      <c r="B804" s="32">
        <v>107778</v>
      </c>
      <c r="C804" s="31">
        <v>382</v>
      </c>
      <c r="D804" s="31" t="s">
        <v>11179</v>
      </c>
      <c r="E804" s="31" t="s">
        <v>3442</v>
      </c>
      <c r="F804" s="31" t="s">
        <v>3443</v>
      </c>
      <c r="G804" s="31" t="s">
        <v>11207</v>
      </c>
      <c r="H804" s="33">
        <v>178</v>
      </c>
      <c r="I804" s="34">
        <f t="shared" ca="1" si="24"/>
        <v>0.51</v>
      </c>
      <c r="J804" s="34">
        <f t="shared" ca="1" si="25"/>
        <v>0.08</v>
      </c>
    </row>
    <row r="805" spans="1:10" ht="23.25" x14ac:dyDescent="0.25">
      <c r="A805" s="31" t="s">
        <v>3448</v>
      </c>
      <c r="B805" s="32">
        <v>107780</v>
      </c>
      <c r="C805" s="31">
        <v>382</v>
      </c>
      <c r="D805" s="31" t="s">
        <v>11179</v>
      </c>
      <c r="E805" s="31" t="s">
        <v>3389</v>
      </c>
      <c r="F805" s="31" t="s">
        <v>3449</v>
      </c>
      <c r="G805" s="31" t="s">
        <v>11206</v>
      </c>
      <c r="H805" s="33">
        <v>342</v>
      </c>
      <c r="I805" s="34">
        <f t="shared" ca="1" si="24"/>
        <v>0.6</v>
      </c>
      <c r="J805" s="34">
        <f t="shared" ca="1" si="25"/>
        <v>0.05</v>
      </c>
    </row>
    <row r="806" spans="1:10" ht="23.25" x14ac:dyDescent="0.25">
      <c r="A806" s="31" t="s">
        <v>3376</v>
      </c>
      <c r="B806" s="32">
        <v>107782</v>
      </c>
      <c r="C806" s="31">
        <v>382</v>
      </c>
      <c r="D806" s="31" t="s">
        <v>11179</v>
      </c>
      <c r="E806" s="31" t="s">
        <v>3377</v>
      </c>
      <c r="F806" s="31" t="s">
        <v>3378</v>
      </c>
      <c r="G806" s="31" t="s">
        <v>11204</v>
      </c>
      <c r="H806" s="33">
        <v>144</v>
      </c>
      <c r="I806" s="34">
        <f t="shared" ca="1" si="24"/>
        <v>0.64</v>
      </c>
      <c r="J806" s="34">
        <f t="shared" ca="1" si="25"/>
        <v>0.19</v>
      </c>
    </row>
    <row r="807" spans="1:10" x14ac:dyDescent="0.25">
      <c r="A807" s="31" t="s">
        <v>11089</v>
      </c>
      <c r="B807" s="32">
        <v>107783</v>
      </c>
      <c r="C807" s="31">
        <v>382</v>
      </c>
      <c r="D807" s="31" t="s">
        <v>11179</v>
      </c>
      <c r="E807" s="31" t="s">
        <v>3411</v>
      </c>
      <c r="F807" s="31" t="s">
        <v>3436</v>
      </c>
      <c r="G807" s="31" t="s">
        <v>11204</v>
      </c>
      <c r="H807" s="33">
        <v>193</v>
      </c>
      <c r="I807" s="34">
        <f t="shared" ca="1" si="24"/>
        <v>0.63</v>
      </c>
      <c r="J807" s="34">
        <f t="shared" ca="1" si="25"/>
        <v>0.22</v>
      </c>
    </row>
    <row r="808" spans="1:10" ht="23.25" x14ac:dyDescent="0.25">
      <c r="A808" s="31" t="s">
        <v>3408</v>
      </c>
      <c r="B808" s="32">
        <v>107786</v>
      </c>
      <c r="C808" s="31">
        <v>382</v>
      </c>
      <c r="D808" s="31" t="s">
        <v>11179</v>
      </c>
      <c r="E808" s="31" t="s">
        <v>3377</v>
      </c>
      <c r="F808" s="31" t="s">
        <v>3409</v>
      </c>
      <c r="G808" s="31" t="s">
        <v>11203</v>
      </c>
      <c r="H808" s="33">
        <v>38</v>
      </c>
      <c r="I808" s="34">
        <f t="shared" ca="1" si="24"/>
        <v>0.76</v>
      </c>
      <c r="J808" s="34">
        <f t="shared" ca="1" si="25"/>
        <v>0</v>
      </c>
    </row>
    <row r="809" spans="1:10" x14ac:dyDescent="0.25">
      <c r="A809" s="31" t="s">
        <v>3410</v>
      </c>
      <c r="B809" s="32">
        <v>107791</v>
      </c>
      <c r="C809" s="31">
        <v>382</v>
      </c>
      <c r="D809" s="31" t="s">
        <v>11179</v>
      </c>
      <c r="E809" s="31" t="s">
        <v>3411</v>
      </c>
      <c r="F809" s="31" t="s">
        <v>3412</v>
      </c>
      <c r="G809" s="31" t="s">
        <v>11203</v>
      </c>
      <c r="H809" s="33">
        <v>8</v>
      </c>
      <c r="I809" s="34">
        <f t="shared" ca="1" si="24"/>
        <v>0</v>
      </c>
      <c r="J809" s="34">
        <f t="shared" ca="1" si="25"/>
        <v>0</v>
      </c>
    </row>
    <row r="810" spans="1:10" x14ac:dyDescent="0.25">
      <c r="A810" s="31" t="s">
        <v>3450</v>
      </c>
      <c r="B810" s="32">
        <v>107792</v>
      </c>
      <c r="C810" s="31">
        <v>382</v>
      </c>
      <c r="D810" s="31" t="s">
        <v>11179</v>
      </c>
      <c r="E810" s="31" t="s">
        <v>3382</v>
      </c>
      <c r="F810" s="31" t="s">
        <v>3451</v>
      </c>
      <c r="G810" s="31" t="s">
        <v>11203</v>
      </c>
      <c r="H810" s="33">
        <v>33</v>
      </c>
      <c r="I810" s="34">
        <f t="shared" ca="1" si="24"/>
        <v>0.42</v>
      </c>
      <c r="J810" s="34">
        <f t="shared" ca="1" si="25"/>
        <v>0.33</v>
      </c>
    </row>
    <row r="811" spans="1:10" ht="23.25" x14ac:dyDescent="0.25">
      <c r="A811" s="31" t="s">
        <v>771</v>
      </c>
      <c r="B811" s="32">
        <v>107793</v>
      </c>
      <c r="C811" s="31">
        <v>382</v>
      </c>
      <c r="D811" s="31" t="s">
        <v>11179</v>
      </c>
      <c r="E811" s="31" t="s">
        <v>3377</v>
      </c>
      <c r="F811" s="31" t="s">
        <v>3413</v>
      </c>
      <c r="G811" s="31" t="s">
        <v>11203</v>
      </c>
      <c r="H811" s="33">
        <v>6</v>
      </c>
      <c r="I811" s="34">
        <f t="shared" ca="1" si="24"/>
        <v>0.33</v>
      </c>
      <c r="J811" s="34">
        <f t="shared" ca="1" si="25"/>
        <v>0</v>
      </c>
    </row>
    <row r="812" spans="1:10" x14ac:dyDescent="0.25">
      <c r="A812" s="31" t="s">
        <v>3416</v>
      </c>
      <c r="B812" s="32">
        <v>107794</v>
      </c>
      <c r="C812" s="31">
        <v>382</v>
      </c>
      <c r="D812" s="31" t="s">
        <v>11179</v>
      </c>
      <c r="E812" s="31" t="s">
        <v>3411</v>
      </c>
      <c r="F812" s="31" t="s">
        <v>3417</v>
      </c>
      <c r="G812" s="31" t="s">
        <v>11203</v>
      </c>
      <c r="H812" s="33">
        <v>26</v>
      </c>
      <c r="I812" s="34">
        <f t="shared" ca="1" si="24"/>
        <v>0.38</v>
      </c>
      <c r="J812" s="34">
        <f t="shared" ca="1" si="25"/>
        <v>0.19</v>
      </c>
    </row>
    <row r="813" spans="1:10" ht="23.25" x14ac:dyDescent="0.25">
      <c r="A813" s="31" t="s">
        <v>3456</v>
      </c>
      <c r="B813" s="32">
        <v>107796</v>
      </c>
      <c r="C813" s="31">
        <v>382</v>
      </c>
      <c r="D813" s="31" t="s">
        <v>11179</v>
      </c>
      <c r="E813" s="31" t="s">
        <v>3395</v>
      </c>
      <c r="F813" s="31" t="s">
        <v>3457</v>
      </c>
      <c r="G813" s="31" t="s">
        <v>11211</v>
      </c>
      <c r="H813" s="33">
        <v>5</v>
      </c>
      <c r="I813" s="34" t="str">
        <f t="shared" ca="1" si="24"/>
        <v>SUPP</v>
      </c>
      <c r="J813" s="34" t="str">
        <f t="shared" ca="1" si="25"/>
        <v>SUPP</v>
      </c>
    </row>
    <row r="814" spans="1:10" ht="23.25" x14ac:dyDescent="0.25">
      <c r="A814" s="31" t="s">
        <v>3458</v>
      </c>
      <c r="B814" s="32">
        <v>107797</v>
      </c>
      <c r="C814" s="31">
        <v>382</v>
      </c>
      <c r="D814" s="31" t="s">
        <v>11179</v>
      </c>
      <c r="E814" s="31" t="s">
        <v>3377</v>
      </c>
      <c r="F814" s="31" t="s">
        <v>3459</v>
      </c>
      <c r="G814" s="31" t="s">
        <v>11082</v>
      </c>
      <c r="H814" s="33">
        <v>8</v>
      </c>
      <c r="I814" s="34">
        <f t="shared" ca="1" si="24"/>
        <v>0</v>
      </c>
      <c r="J814" s="34">
        <f t="shared" ca="1" si="25"/>
        <v>0</v>
      </c>
    </row>
    <row r="815" spans="1:10" x14ac:dyDescent="0.25">
      <c r="A815" s="31" t="s">
        <v>3464</v>
      </c>
      <c r="B815" s="32">
        <v>107799</v>
      </c>
      <c r="C815" s="31">
        <v>382</v>
      </c>
      <c r="D815" s="31" t="s">
        <v>11179</v>
      </c>
      <c r="E815" s="31" t="s">
        <v>3411</v>
      </c>
      <c r="F815" s="31" t="s">
        <v>3465</v>
      </c>
      <c r="G815" s="31" t="s">
        <v>11082</v>
      </c>
      <c r="H815" s="33">
        <v>21</v>
      </c>
      <c r="I815" s="34">
        <f t="shared" ca="1" si="24"/>
        <v>0</v>
      </c>
      <c r="J815" s="34">
        <f t="shared" ca="1" si="25"/>
        <v>0</v>
      </c>
    </row>
    <row r="816" spans="1:10" x14ac:dyDescent="0.25">
      <c r="A816" s="31" t="s">
        <v>3460</v>
      </c>
      <c r="B816" s="32">
        <v>107801</v>
      </c>
      <c r="C816" s="31">
        <v>382</v>
      </c>
      <c r="D816" s="31" t="s">
        <v>11179</v>
      </c>
      <c r="E816" s="31" t="s">
        <v>3404</v>
      </c>
      <c r="F816" s="31" t="s">
        <v>3461</v>
      </c>
      <c r="G816" s="31" t="s">
        <v>11082</v>
      </c>
      <c r="H816" s="33">
        <v>8</v>
      </c>
      <c r="I816" s="34">
        <f t="shared" ca="1" si="24"/>
        <v>0</v>
      </c>
      <c r="J816" s="34">
        <f t="shared" ca="1" si="25"/>
        <v>0</v>
      </c>
    </row>
    <row r="817" spans="1:10" x14ac:dyDescent="0.25">
      <c r="A817" s="31" t="s">
        <v>3454</v>
      </c>
      <c r="B817" s="32">
        <v>107802</v>
      </c>
      <c r="C817" s="31">
        <v>382</v>
      </c>
      <c r="D817" s="31" t="s">
        <v>11179</v>
      </c>
      <c r="E817" s="31" t="s">
        <v>3382</v>
      </c>
      <c r="F817" s="31" t="s">
        <v>3455</v>
      </c>
      <c r="G817" s="31" t="s">
        <v>11082</v>
      </c>
      <c r="H817" s="33">
        <v>8</v>
      </c>
      <c r="I817" s="34" t="str">
        <f t="shared" ca="1" si="24"/>
        <v>NE</v>
      </c>
      <c r="J817" s="34" t="str">
        <f t="shared" ca="1" si="25"/>
        <v>NE</v>
      </c>
    </row>
    <row r="818" spans="1:10" ht="23.25" x14ac:dyDescent="0.25">
      <c r="A818" s="31" t="s">
        <v>3462</v>
      </c>
      <c r="B818" s="32">
        <v>107804</v>
      </c>
      <c r="C818" s="31">
        <v>382</v>
      </c>
      <c r="D818" s="31" t="s">
        <v>11179</v>
      </c>
      <c r="E818" s="31" t="s">
        <v>3377</v>
      </c>
      <c r="F818" s="31" t="s">
        <v>3463</v>
      </c>
      <c r="G818" s="31" t="s">
        <v>11082</v>
      </c>
      <c r="H818" s="33">
        <v>13</v>
      </c>
      <c r="I818" s="34">
        <f t="shared" ca="1" si="24"/>
        <v>0</v>
      </c>
      <c r="J818" s="34">
        <f t="shared" ca="1" si="25"/>
        <v>0</v>
      </c>
    </row>
    <row r="819" spans="1:10" x14ac:dyDescent="0.25">
      <c r="A819" s="31" t="s">
        <v>3518</v>
      </c>
      <c r="B819" s="32">
        <v>108055</v>
      </c>
      <c r="C819" s="31">
        <v>383</v>
      </c>
      <c r="D819" s="31" t="s">
        <v>3467</v>
      </c>
      <c r="E819" s="31" t="s">
        <v>3467</v>
      </c>
      <c r="F819" s="31" t="s">
        <v>3519</v>
      </c>
      <c r="G819" s="31" t="s">
        <v>11081</v>
      </c>
      <c r="H819" s="33">
        <v>203</v>
      </c>
      <c r="I819" s="34">
        <f t="shared" ca="1" si="24"/>
        <v>0.6</v>
      </c>
      <c r="J819" s="34">
        <f t="shared" ca="1" si="25"/>
        <v>0.22</v>
      </c>
    </row>
    <row r="820" spans="1:10" x14ac:dyDescent="0.25">
      <c r="A820" s="31" t="s">
        <v>3486</v>
      </c>
      <c r="B820" s="32">
        <v>108056</v>
      </c>
      <c r="C820" s="31">
        <v>383</v>
      </c>
      <c r="D820" s="31" t="s">
        <v>3467</v>
      </c>
      <c r="E820" s="31" t="s">
        <v>3467</v>
      </c>
      <c r="F820" s="31" t="s">
        <v>3487</v>
      </c>
      <c r="G820" s="31" t="s">
        <v>11081</v>
      </c>
      <c r="H820" s="33">
        <v>68</v>
      </c>
      <c r="I820" s="34">
        <f t="shared" ca="1" si="24"/>
        <v>0.22</v>
      </c>
      <c r="J820" s="34">
        <f t="shared" ca="1" si="25"/>
        <v>0</v>
      </c>
    </row>
    <row r="821" spans="1:10" x14ac:dyDescent="0.25">
      <c r="A821" s="31" t="s">
        <v>3471</v>
      </c>
      <c r="B821" s="32">
        <v>108057</v>
      </c>
      <c r="C821" s="31">
        <v>383</v>
      </c>
      <c r="D821" s="31" t="s">
        <v>3467</v>
      </c>
      <c r="E821" s="31" t="s">
        <v>3467</v>
      </c>
      <c r="F821" s="31" t="s">
        <v>3472</v>
      </c>
      <c r="G821" s="31" t="s">
        <v>11081</v>
      </c>
      <c r="H821" s="33">
        <v>184</v>
      </c>
      <c r="I821" s="34">
        <f t="shared" ca="1" si="24"/>
        <v>0.68</v>
      </c>
      <c r="J821" s="34">
        <f t="shared" ca="1" si="25"/>
        <v>0.39</v>
      </c>
    </row>
    <row r="822" spans="1:10" x14ac:dyDescent="0.25">
      <c r="A822" s="31" t="s">
        <v>3469</v>
      </c>
      <c r="B822" s="32">
        <v>108058</v>
      </c>
      <c r="C822" s="31">
        <v>383</v>
      </c>
      <c r="D822" s="31" t="s">
        <v>3467</v>
      </c>
      <c r="E822" s="31" t="s">
        <v>3467</v>
      </c>
      <c r="F822" s="31" t="s">
        <v>3470</v>
      </c>
      <c r="G822" s="31" t="s">
        <v>11081</v>
      </c>
      <c r="H822" s="33">
        <v>202</v>
      </c>
      <c r="I822" s="34">
        <f t="shared" ca="1" si="24"/>
        <v>0.48</v>
      </c>
      <c r="J822" s="34">
        <f t="shared" ca="1" si="25"/>
        <v>0.2</v>
      </c>
    </row>
    <row r="823" spans="1:10" x14ac:dyDescent="0.25">
      <c r="A823" s="31" t="s">
        <v>3484</v>
      </c>
      <c r="B823" s="32">
        <v>108059</v>
      </c>
      <c r="C823" s="31">
        <v>383</v>
      </c>
      <c r="D823" s="31" t="s">
        <v>3467</v>
      </c>
      <c r="E823" s="31" t="s">
        <v>3467</v>
      </c>
      <c r="F823" s="31" t="s">
        <v>3485</v>
      </c>
      <c r="G823" s="31" t="s">
        <v>11081</v>
      </c>
      <c r="H823" s="33">
        <v>167</v>
      </c>
      <c r="I823" s="34">
        <f t="shared" ca="1" si="24"/>
        <v>0.46</v>
      </c>
      <c r="J823" s="34">
        <f t="shared" ca="1" si="25"/>
        <v>0.16</v>
      </c>
    </row>
    <row r="824" spans="1:10" x14ac:dyDescent="0.25">
      <c r="A824" s="31" t="s">
        <v>3517</v>
      </c>
      <c r="B824" s="32">
        <v>108063</v>
      </c>
      <c r="C824" s="31">
        <v>383</v>
      </c>
      <c r="D824" s="31" t="s">
        <v>3467</v>
      </c>
      <c r="E824" s="31" t="s">
        <v>3467</v>
      </c>
      <c r="F824" s="31" t="s">
        <v>3516</v>
      </c>
      <c r="G824" s="31" t="s">
        <v>11081</v>
      </c>
      <c r="H824" s="33">
        <v>190</v>
      </c>
      <c r="I824" s="34">
        <f t="shared" ca="1" si="24"/>
        <v>0.44</v>
      </c>
      <c r="J824" s="34">
        <f t="shared" ca="1" si="25"/>
        <v>0.17</v>
      </c>
    </row>
    <row r="825" spans="1:10" x14ac:dyDescent="0.25">
      <c r="A825" s="31" t="s">
        <v>3559</v>
      </c>
      <c r="B825" s="32">
        <v>108064</v>
      </c>
      <c r="C825" s="31">
        <v>383</v>
      </c>
      <c r="D825" s="31" t="s">
        <v>3467</v>
      </c>
      <c r="E825" s="31" t="s">
        <v>3467</v>
      </c>
      <c r="F825" s="31" t="s">
        <v>3560</v>
      </c>
      <c r="G825" s="31" t="s">
        <v>11207</v>
      </c>
      <c r="H825" s="33">
        <v>214</v>
      </c>
      <c r="I825" s="34">
        <f t="shared" ca="1" si="24"/>
        <v>0.5</v>
      </c>
      <c r="J825" s="34">
        <f t="shared" ca="1" si="25"/>
        <v>0.23</v>
      </c>
    </row>
    <row r="826" spans="1:10" x14ac:dyDescent="0.25">
      <c r="A826" s="31" t="s">
        <v>3488</v>
      </c>
      <c r="B826" s="32">
        <v>108065</v>
      </c>
      <c r="C826" s="31">
        <v>383</v>
      </c>
      <c r="D826" s="31" t="s">
        <v>3467</v>
      </c>
      <c r="E826" s="31" t="s">
        <v>3467</v>
      </c>
      <c r="F826" s="31" t="s">
        <v>3489</v>
      </c>
      <c r="G826" s="31" t="s">
        <v>11207</v>
      </c>
      <c r="H826" s="33">
        <v>214</v>
      </c>
      <c r="I826" s="34">
        <f t="shared" ca="1" si="24"/>
        <v>0.48</v>
      </c>
      <c r="J826" s="34">
        <f t="shared" ca="1" si="25"/>
        <v>0.03</v>
      </c>
    </row>
    <row r="827" spans="1:10" x14ac:dyDescent="0.25">
      <c r="A827" s="31" t="s">
        <v>3543</v>
      </c>
      <c r="B827" s="32">
        <v>108075</v>
      </c>
      <c r="C827" s="31">
        <v>383</v>
      </c>
      <c r="D827" s="31" t="s">
        <v>3467</v>
      </c>
      <c r="E827" s="31" t="s">
        <v>3467</v>
      </c>
      <c r="F827" s="31" t="s">
        <v>3544</v>
      </c>
      <c r="G827" s="31" t="s">
        <v>11207</v>
      </c>
      <c r="H827" s="33">
        <v>158</v>
      </c>
      <c r="I827" s="34">
        <f t="shared" ca="1" si="24"/>
        <v>0.56000000000000005</v>
      </c>
      <c r="J827" s="34">
        <f t="shared" ca="1" si="25"/>
        <v>0.16</v>
      </c>
    </row>
    <row r="828" spans="1:10" x14ac:dyDescent="0.25">
      <c r="A828" s="31" t="s">
        <v>3548</v>
      </c>
      <c r="B828" s="32">
        <v>108076</v>
      </c>
      <c r="C828" s="31">
        <v>383</v>
      </c>
      <c r="D828" s="31" t="s">
        <v>3467</v>
      </c>
      <c r="E828" s="31" t="s">
        <v>3467</v>
      </c>
      <c r="F828" s="31" t="s">
        <v>3549</v>
      </c>
      <c r="G828" s="31" t="s">
        <v>11081</v>
      </c>
      <c r="H828" s="33">
        <v>246</v>
      </c>
      <c r="I828" s="34">
        <f t="shared" ca="1" si="24"/>
        <v>0.67</v>
      </c>
      <c r="J828" s="34">
        <f t="shared" ca="1" si="25"/>
        <v>0.41</v>
      </c>
    </row>
    <row r="829" spans="1:10" x14ac:dyDescent="0.25">
      <c r="A829" s="31" t="s">
        <v>3541</v>
      </c>
      <c r="B829" s="32">
        <v>108079</v>
      </c>
      <c r="C829" s="31">
        <v>383</v>
      </c>
      <c r="D829" s="31" t="s">
        <v>3467</v>
      </c>
      <c r="E829" s="31" t="s">
        <v>3495</v>
      </c>
      <c r="F829" s="31" t="s">
        <v>3542</v>
      </c>
      <c r="G829" s="31" t="s">
        <v>11207</v>
      </c>
      <c r="H829" s="33">
        <v>195</v>
      </c>
      <c r="I829" s="34">
        <f t="shared" ca="1" si="24"/>
        <v>0.56000000000000005</v>
      </c>
      <c r="J829" s="34">
        <f t="shared" ca="1" si="25"/>
        <v>0.17</v>
      </c>
    </row>
    <row r="830" spans="1:10" x14ac:dyDescent="0.25">
      <c r="A830" s="31" t="s">
        <v>3550</v>
      </c>
      <c r="B830" s="32">
        <v>108081</v>
      </c>
      <c r="C830" s="31">
        <v>383</v>
      </c>
      <c r="D830" s="31" t="s">
        <v>3467</v>
      </c>
      <c r="E830" s="31" t="s">
        <v>3467</v>
      </c>
      <c r="F830" s="31" t="s">
        <v>3551</v>
      </c>
      <c r="G830" s="31" t="s">
        <v>11207</v>
      </c>
      <c r="H830" s="33">
        <v>209</v>
      </c>
      <c r="I830" s="34">
        <f t="shared" ca="1" si="24"/>
        <v>0.52</v>
      </c>
      <c r="J830" s="34">
        <f t="shared" ca="1" si="25"/>
        <v>0.2</v>
      </c>
    </row>
    <row r="831" spans="1:10" x14ac:dyDescent="0.25">
      <c r="A831" s="31" t="s">
        <v>3473</v>
      </c>
      <c r="B831" s="32">
        <v>108083</v>
      </c>
      <c r="C831" s="31">
        <v>383</v>
      </c>
      <c r="D831" s="31" t="s">
        <v>3467</v>
      </c>
      <c r="E831" s="31" t="s">
        <v>3467</v>
      </c>
      <c r="F831" s="31" t="s">
        <v>3474</v>
      </c>
      <c r="G831" s="31" t="s">
        <v>11081</v>
      </c>
      <c r="H831" s="33">
        <v>228</v>
      </c>
      <c r="I831" s="34">
        <f t="shared" ca="1" si="24"/>
        <v>0.73</v>
      </c>
      <c r="J831" s="34">
        <f t="shared" ca="1" si="25"/>
        <v>0.36</v>
      </c>
    </row>
    <row r="832" spans="1:10" x14ac:dyDescent="0.25">
      <c r="A832" s="31" t="s">
        <v>3511</v>
      </c>
      <c r="B832" s="32">
        <v>108085</v>
      </c>
      <c r="C832" s="31">
        <v>383</v>
      </c>
      <c r="D832" s="31" t="s">
        <v>3467</v>
      </c>
      <c r="E832" s="31" t="s">
        <v>3467</v>
      </c>
      <c r="F832" s="31" t="s">
        <v>3512</v>
      </c>
      <c r="G832" s="31" t="s">
        <v>11081</v>
      </c>
      <c r="H832" s="33">
        <v>216</v>
      </c>
      <c r="I832" s="34">
        <f t="shared" ca="1" si="24"/>
        <v>0.64</v>
      </c>
      <c r="J832" s="34">
        <f t="shared" ca="1" si="25"/>
        <v>0.39</v>
      </c>
    </row>
    <row r="833" spans="1:10" x14ac:dyDescent="0.25">
      <c r="A833" s="31" t="s">
        <v>3481</v>
      </c>
      <c r="B833" s="32">
        <v>108086</v>
      </c>
      <c r="C833" s="31">
        <v>383</v>
      </c>
      <c r="D833" s="31" t="s">
        <v>3467</v>
      </c>
      <c r="E833" s="31" t="s">
        <v>3467</v>
      </c>
      <c r="F833" s="31" t="s">
        <v>3482</v>
      </c>
      <c r="G833" s="31" t="s">
        <v>11207</v>
      </c>
      <c r="H833" s="33">
        <v>263</v>
      </c>
      <c r="I833" s="34">
        <f t="shared" ca="1" si="24"/>
        <v>0.35</v>
      </c>
      <c r="J833" s="34">
        <f t="shared" ca="1" si="25"/>
        <v>0.08</v>
      </c>
    </row>
    <row r="834" spans="1:10" x14ac:dyDescent="0.25">
      <c r="A834" s="31" t="s">
        <v>3539</v>
      </c>
      <c r="B834" s="32">
        <v>108087</v>
      </c>
      <c r="C834" s="31">
        <v>383</v>
      </c>
      <c r="D834" s="31" t="s">
        <v>3467</v>
      </c>
      <c r="E834" s="31" t="s">
        <v>3495</v>
      </c>
      <c r="F834" s="31" t="s">
        <v>3540</v>
      </c>
      <c r="G834" s="31" t="s">
        <v>11207</v>
      </c>
      <c r="H834" s="33">
        <v>185</v>
      </c>
      <c r="I834" s="34">
        <f t="shared" ca="1" si="24"/>
        <v>0.5</v>
      </c>
      <c r="J834" s="34">
        <f t="shared" ca="1" si="25"/>
        <v>0.21</v>
      </c>
    </row>
    <row r="835" spans="1:10" x14ac:dyDescent="0.25">
      <c r="A835" s="31" t="s">
        <v>3561</v>
      </c>
      <c r="B835" s="32">
        <v>108088</v>
      </c>
      <c r="C835" s="31">
        <v>383</v>
      </c>
      <c r="D835" s="31" t="s">
        <v>3467</v>
      </c>
      <c r="E835" s="31" t="s">
        <v>3476</v>
      </c>
      <c r="F835" s="31" t="s">
        <v>3562</v>
      </c>
      <c r="G835" s="31" t="s">
        <v>11207</v>
      </c>
      <c r="H835" s="33">
        <v>158</v>
      </c>
      <c r="I835" s="34">
        <f t="shared" ca="1" si="24"/>
        <v>0.57999999999999996</v>
      </c>
      <c r="J835" s="34">
        <f t="shared" ca="1" si="25"/>
        <v>0.31</v>
      </c>
    </row>
    <row r="836" spans="1:10" x14ac:dyDescent="0.25">
      <c r="A836" s="31" t="s">
        <v>3478</v>
      </c>
      <c r="B836" s="32">
        <v>108090</v>
      </c>
      <c r="C836" s="31">
        <v>383</v>
      </c>
      <c r="D836" s="31" t="s">
        <v>3467</v>
      </c>
      <c r="E836" s="31" t="s">
        <v>3479</v>
      </c>
      <c r="F836" s="31" t="s">
        <v>3480</v>
      </c>
      <c r="G836" s="31" t="s">
        <v>11207</v>
      </c>
      <c r="H836" s="33">
        <v>233</v>
      </c>
      <c r="I836" s="34">
        <f t="shared" ca="1" si="24"/>
        <v>0.55000000000000004</v>
      </c>
      <c r="J836" s="34">
        <f t="shared" ca="1" si="25"/>
        <v>0.2</v>
      </c>
    </row>
    <row r="837" spans="1:10" x14ac:dyDescent="0.25">
      <c r="A837" s="31" t="s">
        <v>3475</v>
      </c>
      <c r="B837" s="32">
        <v>108091</v>
      </c>
      <c r="C837" s="31">
        <v>383</v>
      </c>
      <c r="D837" s="31" t="s">
        <v>3467</v>
      </c>
      <c r="E837" s="31" t="s">
        <v>3476</v>
      </c>
      <c r="F837" s="31" t="s">
        <v>3477</v>
      </c>
      <c r="G837" s="31" t="s">
        <v>11207</v>
      </c>
      <c r="H837" s="33">
        <v>214</v>
      </c>
      <c r="I837" s="34">
        <f t="shared" ca="1" si="24"/>
        <v>0.62</v>
      </c>
      <c r="J837" s="34">
        <f t="shared" ca="1" si="25"/>
        <v>0.18</v>
      </c>
    </row>
    <row r="838" spans="1:10" x14ac:dyDescent="0.25">
      <c r="A838" s="31" t="s">
        <v>2267</v>
      </c>
      <c r="B838" s="32">
        <v>108095</v>
      </c>
      <c r="C838" s="31">
        <v>383</v>
      </c>
      <c r="D838" s="31" t="s">
        <v>3467</v>
      </c>
      <c r="E838" s="31" t="s">
        <v>3467</v>
      </c>
      <c r="F838" s="31" t="s">
        <v>3483</v>
      </c>
      <c r="G838" s="31" t="s">
        <v>11204</v>
      </c>
      <c r="H838" s="33">
        <v>178</v>
      </c>
      <c r="I838" s="34">
        <f t="shared" ca="1" si="24"/>
        <v>0.69</v>
      </c>
      <c r="J838" s="34">
        <f t="shared" ca="1" si="25"/>
        <v>0.38</v>
      </c>
    </row>
    <row r="839" spans="1:10" x14ac:dyDescent="0.25">
      <c r="A839" s="31" t="s">
        <v>3492</v>
      </c>
      <c r="B839" s="32">
        <v>108096</v>
      </c>
      <c r="C839" s="31">
        <v>383</v>
      </c>
      <c r="D839" s="31" t="s">
        <v>3467</v>
      </c>
      <c r="E839" s="31" t="s">
        <v>3467</v>
      </c>
      <c r="F839" s="31" t="s">
        <v>3493</v>
      </c>
      <c r="G839" s="31" t="s">
        <v>11204</v>
      </c>
      <c r="H839" s="33">
        <v>195</v>
      </c>
      <c r="I839" s="34">
        <f t="shared" ca="1" si="24"/>
        <v>0.61</v>
      </c>
      <c r="J839" s="34">
        <f t="shared" ca="1" si="25"/>
        <v>0.25</v>
      </c>
    </row>
    <row r="840" spans="1:10" x14ac:dyDescent="0.25">
      <c r="A840" s="31" t="s">
        <v>3532</v>
      </c>
      <c r="B840" s="32">
        <v>108097</v>
      </c>
      <c r="C840" s="31">
        <v>383</v>
      </c>
      <c r="D840" s="31" t="s">
        <v>3467</v>
      </c>
      <c r="E840" s="31" t="s">
        <v>3467</v>
      </c>
      <c r="F840" s="31" t="s">
        <v>3533</v>
      </c>
      <c r="G840" s="31" t="s">
        <v>11204</v>
      </c>
      <c r="H840" s="33">
        <v>180</v>
      </c>
      <c r="I840" s="34">
        <f t="shared" ref="I840:I903" ca="1" si="26">IF(VLOOKUP($B840,INDIRECT($N$6),8,0)="NULL","",VLOOKUP($B840,INDIRECT($N$6),8,0))</f>
        <v>0.45</v>
      </c>
      <c r="J840" s="34">
        <f t="shared" ref="J840:J903" ca="1" si="27">IF(VLOOKUP($B840,INDIRECT($N$6),9,0)="NULL","",VLOOKUP($B840,INDIRECT($N$6),9,0))</f>
        <v>7.0000000000000007E-2</v>
      </c>
    </row>
    <row r="841" spans="1:10" x14ac:dyDescent="0.25">
      <c r="A841" s="31" t="s">
        <v>3507</v>
      </c>
      <c r="B841" s="32">
        <v>108104</v>
      </c>
      <c r="C841" s="31">
        <v>383</v>
      </c>
      <c r="D841" s="31" t="s">
        <v>3467</v>
      </c>
      <c r="E841" s="31" t="s">
        <v>3467</v>
      </c>
      <c r="F841" s="31" t="s">
        <v>3508</v>
      </c>
      <c r="G841" s="31" t="s">
        <v>11203</v>
      </c>
      <c r="H841" s="33">
        <v>31</v>
      </c>
      <c r="I841" s="34">
        <f t="shared" ca="1" si="26"/>
        <v>0</v>
      </c>
      <c r="J841" s="34">
        <f t="shared" ca="1" si="27"/>
        <v>0</v>
      </c>
    </row>
    <row r="842" spans="1:10" x14ac:dyDescent="0.25">
      <c r="A842" s="31" t="s">
        <v>3526</v>
      </c>
      <c r="B842" s="32">
        <v>108110</v>
      </c>
      <c r="C842" s="31">
        <v>383</v>
      </c>
      <c r="D842" s="31" t="s">
        <v>3467</v>
      </c>
      <c r="E842" s="31" t="s">
        <v>3467</v>
      </c>
      <c r="F842" s="31" t="s">
        <v>3527</v>
      </c>
      <c r="G842" s="31" t="s">
        <v>11203</v>
      </c>
      <c r="H842" s="33">
        <v>3</v>
      </c>
      <c r="I842" s="34" t="str">
        <f t="shared" ca="1" si="26"/>
        <v>SUPP</v>
      </c>
      <c r="J842" s="34" t="str">
        <f t="shared" ca="1" si="27"/>
        <v>SUPP</v>
      </c>
    </row>
    <row r="843" spans="1:10" x14ac:dyDescent="0.25">
      <c r="A843" s="31" t="s">
        <v>3509</v>
      </c>
      <c r="B843" s="32">
        <v>108113</v>
      </c>
      <c r="C843" s="31">
        <v>383</v>
      </c>
      <c r="D843" s="31" t="s">
        <v>3467</v>
      </c>
      <c r="E843" s="31" t="s">
        <v>3467</v>
      </c>
      <c r="F843" s="31" t="s">
        <v>3510</v>
      </c>
      <c r="G843" s="31" t="s">
        <v>11203</v>
      </c>
      <c r="H843" s="33">
        <v>240</v>
      </c>
      <c r="I843" s="34">
        <f t="shared" ca="1" si="26"/>
        <v>0</v>
      </c>
      <c r="J843" s="34">
        <f t="shared" ca="1" si="27"/>
        <v>0</v>
      </c>
    </row>
    <row r="844" spans="1:10" x14ac:dyDescent="0.25">
      <c r="A844" s="31" t="s">
        <v>3563</v>
      </c>
      <c r="B844" s="32">
        <v>108114</v>
      </c>
      <c r="C844" s="31">
        <v>383</v>
      </c>
      <c r="D844" s="31" t="s">
        <v>3467</v>
      </c>
      <c r="E844" s="31" t="s">
        <v>3227</v>
      </c>
      <c r="F844" s="31" t="s">
        <v>3564</v>
      </c>
      <c r="G844" s="31" t="s">
        <v>11203</v>
      </c>
      <c r="H844" s="33">
        <v>121</v>
      </c>
      <c r="I844" s="34">
        <f t="shared" ca="1" si="26"/>
        <v>0.77</v>
      </c>
      <c r="J844" s="34">
        <f t="shared" ca="1" si="27"/>
        <v>0.12</v>
      </c>
    </row>
    <row r="845" spans="1:10" x14ac:dyDescent="0.25">
      <c r="A845" s="31" t="s">
        <v>3503</v>
      </c>
      <c r="B845" s="32">
        <v>108117</v>
      </c>
      <c r="C845" s="31">
        <v>383</v>
      </c>
      <c r="D845" s="31" t="s">
        <v>3467</v>
      </c>
      <c r="E845" s="31" t="s">
        <v>3495</v>
      </c>
      <c r="F845" s="31" t="s">
        <v>3504</v>
      </c>
      <c r="G845" s="31" t="s">
        <v>11203</v>
      </c>
      <c r="H845" s="33">
        <v>59</v>
      </c>
      <c r="I845" s="34">
        <f t="shared" ca="1" si="26"/>
        <v>0.61</v>
      </c>
      <c r="J845" s="34">
        <f t="shared" ca="1" si="27"/>
        <v>0.31</v>
      </c>
    </row>
    <row r="846" spans="1:10" x14ac:dyDescent="0.25">
      <c r="A846" s="31" t="s">
        <v>3571</v>
      </c>
      <c r="B846" s="32">
        <v>108119</v>
      </c>
      <c r="C846" s="31">
        <v>383</v>
      </c>
      <c r="D846" s="31" t="s">
        <v>3467</v>
      </c>
      <c r="E846" s="31" t="s">
        <v>3467</v>
      </c>
      <c r="F846" s="31" t="s">
        <v>3572</v>
      </c>
      <c r="G846" s="31" t="s">
        <v>11082</v>
      </c>
      <c r="H846" s="33">
        <v>18</v>
      </c>
      <c r="I846" s="34">
        <f t="shared" ca="1" si="26"/>
        <v>0</v>
      </c>
      <c r="J846" s="34">
        <f t="shared" ca="1" si="27"/>
        <v>0</v>
      </c>
    </row>
    <row r="847" spans="1:10" ht="23.25" x14ac:dyDescent="0.25">
      <c r="A847" s="31" t="s">
        <v>3576</v>
      </c>
      <c r="B847" s="32">
        <v>108120</v>
      </c>
      <c r="C847" s="31">
        <v>383</v>
      </c>
      <c r="D847" s="31" t="s">
        <v>3467</v>
      </c>
      <c r="E847" s="31" t="s">
        <v>3476</v>
      </c>
      <c r="F847" s="31" t="s">
        <v>3577</v>
      </c>
      <c r="G847" s="31" t="s">
        <v>11211</v>
      </c>
      <c r="H847" s="33">
        <v>10</v>
      </c>
      <c r="I847" s="34">
        <f t="shared" ca="1" si="26"/>
        <v>0.1</v>
      </c>
      <c r="J847" s="34">
        <f t="shared" ca="1" si="27"/>
        <v>0</v>
      </c>
    </row>
    <row r="848" spans="1:10" x14ac:dyDescent="0.25">
      <c r="A848" s="31" t="s">
        <v>3567</v>
      </c>
      <c r="B848" s="32">
        <v>108123</v>
      </c>
      <c r="C848" s="31">
        <v>383</v>
      </c>
      <c r="D848" s="31" t="s">
        <v>3467</v>
      </c>
      <c r="E848" s="31" t="s">
        <v>3467</v>
      </c>
      <c r="F848" s="31" t="s">
        <v>3568</v>
      </c>
      <c r="G848" s="31" t="s">
        <v>11082</v>
      </c>
      <c r="H848" s="33">
        <v>17</v>
      </c>
      <c r="I848" s="34">
        <f t="shared" ca="1" si="26"/>
        <v>0</v>
      </c>
      <c r="J848" s="34">
        <f t="shared" ca="1" si="27"/>
        <v>0</v>
      </c>
    </row>
    <row r="849" spans="1:10" ht="23.25" x14ac:dyDescent="0.25">
      <c r="A849" s="31" t="s">
        <v>3569</v>
      </c>
      <c r="B849" s="32">
        <v>108129</v>
      </c>
      <c r="C849" s="31">
        <v>383</v>
      </c>
      <c r="D849" s="31" t="s">
        <v>3467</v>
      </c>
      <c r="E849" s="31" t="s">
        <v>3467</v>
      </c>
      <c r="F849" s="31" t="s">
        <v>3570</v>
      </c>
      <c r="G849" s="31" t="s">
        <v>11082</v>
      </c>
      <c r="H849" s="33">
        <v>34</v>
      </c>
      <c r="I849" s="34">
        <f t="shared" ca="1" si="26"/>
        <v>0</v>
      </c>
      <c r="J849" s="34">
        <f t="shared" ca="1" si="27"/>
        <v>0</v>
      </c>
    </row>
    <row r="850" spans="1:10" x14ac:dyDescent="0.25">
      <c r="A850" s="31" t="s">
        <v>3578</v>
      </c>
      <c r="B850" s="32">
        <v>108133</v>
      </c>
      <c r="C850" s="31">
        <v>383</v>
      </c>
      <c r="D850" s="31" t="s">
        <v>3467</v>
      </c>
      <c r="E850" s="31" t="s">
        <v>3476</v>
      </c>
      <c r="F850" s="31" t="s">
        <v>3579</v>
      </c>
      <c r="G850" s="31" t="s">
        <v>11082</v>
      </c>
      <c r="H850" s="33">
        <v>9</v>
      </c>
      <c r="I850" s="34">
        <f t="shared" ca="1" si="26"/>
        <v>0</v>
      </c>
      <c r="J850" s="34">
        <f t="shared" ca="1" si="27"/>
        <v>0</v>
      </c>
    </row>
    <row r="851" spans="1:10" ht="23.25" x14ac:dyDescent="0.25">
      <c r="A851" s="31" t="s">
        <v>3607</v>
      </c>
      <c r="B851" s="32">
        <v>108271</v>
      </c>
      <c r="C851" s="31">
        <v>384</v>
      </c>
      <c r="D851" s="31" t="s">
        <v>3546</v>
      </c>
      <c r="E851" s="31" t="s">
        <v>3546</v>
      </c>
      <c r="F851" s="31" t="s">
        <v>3608</v>
      </c>
      <c r="G851" s="31" t="s">
        <v>11081</v>
      </c>
      <c r="H851" s="33">
        <v>288</v>
      </c>
      <c r="I851" s="34">
        <f t="shared" ca="1" si="26"/>
        <v>0.72</v>
      </c>
      <c r="J851" s="34">
        <f t="shared" ca="1" si="27"/>
        <v>0.34</v>
      </c>
    </row>
    <row r="852" spans="1:10" x14ac:dyDescent="0.25">
      <c r="A852" s="31" t="s">
        <v>3582</v>
      </c>
      <c r="B852" s="32">
        <v>108300</v>
      </c>
      <c r="C852" s="31">
        <v>384</v>
      </c>
      <c r="D852" s="31" t="s">
        <v>3546</v>
      </c>
      <c r="E852" s="31" t="s">
        <v>3583</v>
      </c>
      <c r="F852" s="31" t="s">
        <v>3584</v>
      </c>
      <c r="G852" s="31" t="s">
        <v>11203</v>
      </c>
      <c r="H852" s="33">
        <v>68</v>
      </c>
      <c r="I852" s="34">
        <f t="shared" ca="1" si="26"/>
        <v>0</v>
      </c>
      <c r="J852" s="34">
        <f t="shared" ca="1" si="27"/>
        <v>0</v>
      </c>
    </row>
    <row r="853" spans="1:10" x14ac:dyDescent="0.25">
      <c r="A853" s="31" t="s">
        <v>3624</v>
      </c>
      <c r="B853" s="32">
        <v>108303</v>
      </c>
      <c r="C853" s="31">
        <v>384</v>
      </c>
      <c r="D853" s="31" t="s">
        <v>3546</v>
      </c>
      <c r="E853" s="31" t="s">
        <v>3546</v>
      </c>
      <c r="F853" s="31" t="s">
        <v>3625</v>
      </c>
      <c r="G853" s="31" t="s">
        <v>11203</v>
      </c>
      <c r="H853" s="33">
        <v>80</v>
      </c>
      <c r="I853" s="34">
        <f t="shared" ca="1" si="26"/>
        <v>0.89</v>
      </c>
      <c r="J853" s="34">
        <f t="shared" ca="1" si="27"/>
        <v>0</v>
      </c>
    </row>
    <row r="854" spans="1:10" x14ac:dyDescent="0.25">
      <c r="A854" s="31" t="s">
        <v>3628</v>
      </c>
      <c r="B854" s="32">
        <v>108305</v>
      </c>
      <c r="C854" s="31">
        <v>384</v>
      </c>
      <c r="D854" s="31" t="s">
        <v>3546</v>
      </c>
      <c r="E854" s="31" t="s">
        <v>3546</v>
      </c>
      <c r="F854" s="31" t="s">
        <v>3629</v>
      </c>
      <c r="G854" s="31" t="s">
        <v>11203</v>
      </c>
      <c r="H854" s="33">
        <v>107</v>
      </c>
      <c r="I854" s="34">
        <f t="shared" ca="1" si="26"/>
        <v>0.98</v>
      </c>
      <c r="J854" s="34">
        <f t="shared" ca="1" si="27"/>
        <v>0</v>
      </c>
    </row>
    <row r="855" spans="1:10" x14ac:dyDescent="0.25">
      <c r="A855" s="31" t="s">
        <v>3618</v>
      </c>
      <c r="B855" s="32">
        <v>108306</v>
      </c>
      <c r="C855" s="31">
        <v>384</v>
      </c>
      <c r="D855" s="31" t="s">
        <v>3546</v>
      </c>
      <c r="E855" s="31" t="s">
        <v>3546</v>
      </c>
      <c r="F855" s="31" t="s">
        <v>3619</v>
      </c>
      <c r="G855" s="31" t="s">
        <v>11203</v>
      </c>
      <c r="H855" s="33">
        <v>109</v>
      </c>
      <c r="I855" s="34">
        <f t="shared" ca="1" si="26"/>
        <v>0</v>
      </c>
      <c r="J855" s="34">
        <f t="shared" ca="1" si="27"/>
        <v>0</v>
      </c>
    </row>
    <row r="856" spans="1:10" x14ac:dyDescent="0.25">
      <c r="A856" s="31" t="s">
        <v>3630</v>
      </c>
      <c r="B856" s="32">
        <v>108307</v>
      </c>
      <c r="C856" s="31">
        <v>384</v>
      </c>
      <c r="D856" s="31" t="s">
        <v>3546</v>
      </c>
      <c r="E856" s="31" t="s">
        <v>3546</v>
      </c>
      <c r="F856" s="31" t="s">
        <v>3631</v>
      </c>
      <c r="G856" s="31" t="s">
        <v>11203</v>
      </c>
      <c r="H856" s="33">
        <v>21</v>
      </c>
      <c r="I856" s="34">
        <f t="shared" ca="1" si="26"/>
        <v>0.33</v>
      </c>
      <c r="J856" s="34">
        <f t="shared" ca="1" si="27"/>
        <v>0.24</v>
      </c>
    </row>
    <row r="857" spans="1:10" x14ac:dyDescent="0.25">
      <c r="A857" s="31" t="s">
        <v>2238</v>
      </c>
      <c r="B857" s="32">
        <v>108311</v>
      </c>
      <c r="C857" s="31">
        <v>384</v>
      </c>
      <c r="D857" s="31" t="s">
        <v>3546</v>
      </c>
      <c r="E857" s="31" t="s">
        <v>3614</v>
      </c>
      <c r="F857" s="31" t="s">
        <v>3636</v>
      </c>
      <c r="G857" s="31" t="s">
        <v>11208</v>
      </c>
      <c r="H857" s="33">
        <v>32</v>
      </c>
      <c r="I857" s="34">
        <f t="shared" ca="1" si="26"/>
        <v>0</v>
      </c>
      <c r="J857" s="34">
        <f t="shared" ca="1" si="27"/>
        <v>0</v>
      </c>
    </row>
    <row r="858" spans="1:10" x14ac:dyDescent="0.25">
      <c r="A858" s="31" t="s">
        <v>3644</v>
      </c>
      <c r="B858" s="32">
        <v>108405</v>
      </c>
      <c r="C858" s="31">
        <v>390</v>
      </c>
      <c r="D858" s="31" t="s">
        <v>3642</v>
      </c>
      <c r="E858" s="31" t="s">
        <v>3645</v>
      </c>
      <c r="F858" s="31" t="s">
        <v>3646</v>
      </c>
      <c r="G858" s="31" t="s">
        <v>11081</v>
      </c>
      <c r="H858" s="33">
        <v>267</v>
      </c>
      <c r="I858" s="34">
        <f t="shared" ca="1" si="26"/>
        <v>0.79</v>
      </c>
      <c r="J858" s="34">
        <f t="shared" ca="1" si="27"/>
        <v>0.11</v>
      </c>
    </row>
    <row r="859" spans="1:10" x14ac:dyDescent="0.25">
      <c r="A859" s="31" t="s">
        <v>3653</v>
      </c>
      <c r="B859" s="32">
        <v>108407</v>
      </c>
      <c r="C859" s="31">
        <v>390</v>
      </c>
      <c r="D859" s="31" t="s">
        <v>3642</v>
      </c>
      <c r="E859" s="31" t="s">
        <v>3642</v>
      </c>
      <c r="F859" s="31" t="s">
        <v>3654</v>
      </c>
      <c r="G859" s="31" t="s">
        <v>11081</v>
      </c>
      <c r="H859" s="33">
        <v>204</v>
      </c>
      <c r="I859" s="34">
        <f t="shared" ca="1" si="26"/>
        <v>0.57999999999999996</v>
      </c>
      <c r="J859" s="34">
        <f t="shared" ca="1" si="27"/>
        <v>0.25</v>
      </c>
    </row>
    <row r="860" spans="1:10" x14ac:dyDescent="0.25">
      <c r="A860" s="31" t="s">
        <v>3657</v>
      </c>
      <c r="B860" s="32">
        <v>108410</v>
      </c>
      <c r="C860" s="31">
        <v>390</v>
      </c>
      <c r="D860" s="31" t="s">
        <v>3642</v>
      </c>
      <c r="E860" s="31" t="s">
        <v>3642</v>
      </c>
      <c r="F860" s="31" t="s">
        <v>3658</v>
      </c>
      <c r="G860" s="31" t="s">
        <v>11081</v>
      </c>
      <c r="H860" s="33">
        <v>103</v>
      </c>
      <c r="I860" s="34">
        <f t="shared" ca="1" si="26"/>
        <v>0.48</v>
      </c>
      <c r="J860" s="34">
        <f t="shared" ca="1" si="27"/>
        <v>0.13</v>
      </c>
    </row>
    <row r="861" spans="1:10" x14ac:dyDescent="0.25">
      <c r="A861" s="31" t="s">
        <v>3666</v>
      </c>
      <c r="B861" s="32">
        <v>108411</v>
      </c>
      <c r="C861" s="31">
        <v>390</v>
      </c>
      <c r="D861" s="31" t="s">
        <v>3642</v>
      </c>
      <c r="E861" s="31" t="s">
        <v>3642</v>
      </c>
      <c r="F861" s="31" t="s">
        <v>3665</v>
      </c>
      <c r="G861" s="31" t="s">
        <v>11081</v>
      </c>
      <c r="H861" s="33">
        <v>114</v>
      </c>
      <c r="I861" s="34">
        <f t="shared" ca="1" si="26"/>
        <v>0.37</v>
      </c>
      <c r="J861" s="34">
        <f t="shared" ca="1" si="27"/>
        <v>0.05</v>
      </c>
    </row>
    <row r="862" spans="1:10" x14ac:dyDescent="0.25">
      <c r="A862" s="31" t="s">
        <v>3649</v>
      </c>
      <c r="B862" s="32">
        <v>108414</v>
      </c>
      <c r="C862" s="31">
        <v>390</v>
      </c>
      <c r="D862" s="31" t="s">
        <v>3642</v>
      </c>
      <c r="E862" s="31" t="s">
        <v>3642</v>
      </c>
      <c r="F862" s="31" t="s">
        <v>3650</v>
      </c>
      <c r="G862" s="31" t="s">
        <v>11203</v>
      </c>
      <c r="H862" s="33">
        <v>31</v>
      </c>
      <c r="I862" s="34">
        <f t="shared" ca="1" si="26"/>
        <v>0</v>
      </c>
      <c r="J862" s="34">
        <f t="shared" ca="1" si="27"/>
        <v>0</v>
      </c>
    </row>
    <row r="863" spans="1:10" x14ac:dyDescent="0.25">
      <c r="A863" s="31" t="s">
        <v>3651</v>
      </c>
      <c r="B863" s="32">
        <v>108417</v>
      </c>
      <c r="C863" s="31">
        <v>390</v>
      </c>
      <c r="D863" s="31" t="s">
        <v>3642</v>
      </c>
      <c r="E863" s="31" t="s">
        <v>3642</v>
      </c>
      <c r="F863" s="31" t="s">
        <v>3652</v>
      </c>
      <c r="G863" s="31" t="s">
        <v>11203</v>
      </c>
      <c r="H863" s="33">
        <v>37</v>
      </c>
      <c r="I863" s="34">
        <f t="shared" ca="1" si="26"/>
        <v>0.43</v>
      </c>
      <c r="J863" s="34">
        <f t="shared" ca="1" si="27"/>
        <v>0</v>
      </c>
    </row>
    <row r="864" spans="1:10" x14ac:dyDescent="0.25">
      <c r="A864" s="31" t="s">
        <v>3647</v>
      </c>
      <c r="B864" s="32">
        <v>108420</v>
      </c>
      <c r="C864" s="31">
        <v>390</v>
      </c>
      <c r="D864" s="31" t="s">
        <v>3642</v>
      </c>
      <c r="E864" s="31" t="s">
        <v>3642</v>
      </c>
      <c r="F864" s="31" t="s">
        <v>3648</v>
      </c>
      <c r="G864" s="31" t="s">
        <v>11209</v>
      </c>
      <c r="H864" s="33">
        <v>193</v>
      </c>
      <c r="I864" s="34">
        <f t="shared" ca="1" si="26"/>
        <v>0.84</v>
      </c>
      <c r="J864" s="34">
        <f t="shared" ca="1" si="27"/>
        <v>0.62</v>
      </c>
    </row>
    <row r="865" spans="1:10" x14ac:dyDescent="0.25">
      <c r="A865" s="31" t="s">
        <v>3675</v>
      </c>
      <c r="B865" s="32">
        <v>108426</v>
      </c>
      <c r="C865" s="31">
        <v>390</v>
      </c>
      <c r="D865" s="31" t="s">
        <v>3642</v>
      </c>
      <c r="E865" s="31" t="s">
        <v>3642</v>
      </c>
      <c r="F865" s="31" t="s">
        <v>3676</v>
      </c>
      <c r="G865" s="31" t="s">
        <v>11082</v>
      </c>
      <c r="H865" s="33">
        <v>16</v>
      </c>
      <c r="I865" s="34">
        <f t="shared" ca="1" si="26"/>
        <v>0</v>
      </c>
      <c r="J865" s="34">
        <f t="shared" ca="1" si="27"/>
        <v>0</v>
      </c>
    </row>
    <row r="866" spans="1:10" ht="23.25" x14ac:dyDescent="0.25">
      <c r="A866" s="31" t="s">
        <v>3711</v>
      </c>
      <c r="B866" s="32">
        <v>108524</v>
      </c>
      <c r="C866" s="31">
        <v>391</v>
      </c>
      <c r="D866" s="31" t="s">
        <v>3688</v>
      </c>
      <c r="E866" s="31" t="s">
        <v>3669</v>
      </c>
      <c r="F866" s="31" t="s">
        <v>3712</v>
      </c>
      <c r="G866" s="31" t="s">
        <v>11081</v>
      </c>
      <c r="H866" s="33">
        <v>234</v>
      </c>
      <c r="I866" s="34">
        <f t="shared" ca="1" si="26"/>
        <v>0.5</v>
      </c>
      <c r="J866" s="34">
        <f t="shared" ca="1" si="27"/>
        <v>0.12</v>
      </c>
    </row>
    <row r="867" spans="1:10" ht="23.25" x14ac:dyDescent="0.25">
      <c r="A867" s="31" t="s">
        <v>3713</v>
      </c>
      <c r="B867" s="32">
        <v>108525</v>
      </c>
      <c r="C867" s="31">
        <v>391</v>
      </c>
      <c r="D867" s="31" t="s">
        <v>3688</v>
      </c>
      <c r="E867" s="31" t="s">
        <v>3669</v>
      </c>
      <c r="F867" s="31" t="s">
        <v>3714</v>
      </c>
      <c r="G867" s="31" t="s">
        <v>11081</v>
      </c>
      <c r="H867" s="33">
        <v>174</v>
      </c>
      <c r="I867" s="34">
        <f t="shared" ca="1" si="26"/>
        <v>0.6</v>
      </c>
      <c r="J867" s="34">
        <f t="shared" ca="1" si="27"/>
        <v>0.15</v>
      </c>
    </row>
    <row r="868" spans="1:10" ht="23.25" x14ac:dyDescent="0.25">
      <c r="A868" s="31" t="s">
        <v>3683</v>
      </c>
      <c r="B868" s="32">
        <v>108526</v>
      </c>
      <c r="C868" s="31">
        <v>391</v>
      </c>
      <c r="D868" s="31" t="s">
        <v>3688</v>
      </c>
      <c r="E868" s="31" t="s">
        <v>3669</v>
      </c>
      <c r="F868" s="31" t="s">
        <v>3684</v>
      </c>
      <c r="G868" s="31" t="s">
        <v>11081</v>
      </c>
      <c r="H868" s="33">
        <v>107</v>
      </c>
      <c r="I868" s="34">
        <f t="shared" ca="1" si="26"/>
        <v>0.44</v>
      </c>
      <c r="J868" s="34">
        <f t="shared" ca="1" si="27"/>
        <v>0.09</v>
      </c>
    </row>
    <row r="869" spans="1:10" ht="23.25" x14ac:dyDescent="0.25">
      <c r="A869" s="31" t="s">
        <v>3694</v>
      </c>
      <c r="B869" s="32">
        <v>108531</v>
      </c>
      <c r="C869" s="31">
        <v>391</v>
      </c>
      <c r="D869" s="31" t="s">
        <v>3688</v>
      </c>
      <c r="E869" s="31" t="s">
        <v>3669</v>
      </c>
      <c r="F869" s="31" t="s">
        <v>3695</v>
      </c>
      <c r="G869" s="31" t="s">
        <v>11207</v>
      </c>
      <c r="H869" s="33">
        <v>299</v>
      </c>
      <c r="I869" s="34">
        <f t="shared" ca="1" si="26"/>
        <v>0.66</v>
      </c>
      <c r="J869" s="34">
        <f t="shared" ca="1" si="27"/>
        <v>0.39</v>
      </c>
    </row>
    <row r="870" spans="1:10" ht="23.25" x14ac:dyDescent="0.25">
      <c r="A870" s="31" t="s">
        <v>3698</v>
      </c>
      <c r="B870" s="32">
        <v>108538</v>
      </c>
      <c r="C870" s="31">
        <v>391</v>
      </c>
      <c r="D870" s="31" t="s">
        <v>3688</v>
      </c>
      <c r="E870" s="31" t="s">
        <v>3669</v>
      </c>
      <c r="F870" s="31" t="s">
        <v>3699</v>
      </c>
      <c r="G870" s="31" t="s">
        <v>11203</v>
      </c>
      <c r="H870" s="33">
        <v>35</v>
      </c>
      <c r="I870" s="34">
        <f t="shared" ca="1" si="26"/>
        <v>0.83</v>
      </c>
      <c r="J870" s="34">
        <f t="shared" ca="1" si="27"/>
        <v>0.71</v>
      </c>
    </row>
    <row r="871" spans="1:10" ht="23.25" x14ac:dyDescent="0.25">
      <c r="A871" s="31" t="s">
        <v>3212</v>
      </c>
      <c r="B871" s="32">
        <v>108542</v>
      </c>
      <c r="C871" s="31">
        <v>391</v>
      </c>
      <c r="D871" s="31" t="s">
        <v>3688</v>
      </c>
      <c r="E871" s="31" t="s">
        <v>3669</v>
      </c>
      <c r="F871" s="31" t="s">
        <v>3715</v>
      </c>
      <c r="G871" s="31" t="s">
        <v>11203</v>
      </c>
      <c r="H871" s="33">
        <v>26</v>
      </c>
      <c r="I871" s="34">
        <f t="shared" ca="1" si="26"/>
        <v>0.85</v>
      </c>
      <c r="J871" s="34">
        <f t="shared" ca="1" si="27"/>
        <v>0.57999999999999996</v>
      </c>
    </row>
    <row r="872" spans="1:10" ht="23.25" x14ac:dyDescent="0.25">
      <c r="A872" s="31" t="s">
        <v>3700</v>
      </c>
      <c r="B872" s="32">
        <v>108544</v>
      </c>
      <c r="C872" s="31">
        <v>391</v>
      </c>
      <c r="D872" s="31" t="s">
        <v>3688</v>
      </c>
      <c r="E872" s="31" t="s">
        <v>3669</v>
      </c>
      <c r="F872" s="31" t="s">
        <v>3701</v>
      </c>
      <c r="G872" s="31" t="s">
        <v>11203</v>
      </c>
      <c r="H872" s="33">
        <v>25</v>
      </c>
      <c r="I872" s="34">
        <f t="shared" ca="1" si="26"/>
        <v>0.8</v>
      </c>
      <c r="J872" s="34">
        <f t="shared" ca="1" si="27"/>
        <v>0.4</v>
      </c>
    </row>
    <row r="873" spans="1:10" ht="23.25" x14ac:dyDescent="0.25">
      <c r="A873" s="31" t="s">
        <v>3685</v>
      </c>
      <c r="B873" s="32">
        <v>108547</v>
      </c>
      <c r="C873" s="31">
        <v>391</v>
      </c>
      <c r="D873" s="31" t="s">
        <v>3688</v>
      </c>
      <c r="E873" s="31" t="s">
        <v>3669</v>
      </c>
      <c r="F873" s="31" t="s">
        <v>3686</v>
      </c>
      <c r="G873" s="31" t="s">
        <v>11203</v>
      </c>
      <c r="H873" s="33">
        <v>105</v>
      </c>
      <c r="I873" s="34">
        <f t="shared" ca="1" si="26"/>
        <v>0</v>
      </c>
      <c r="J873" s="34">
        <f t="shared" ca="1" si="27"/>
        <v>0</v>
      </c>
    </row>
    <row r="874" spans="1:10" ht="23.25" x14ac:dyDescent="0.25">
      <c r="A874" s="31" t="s">
        <v>3702</v>
      </c>
      <c r="B874" s="32">
        <v>108549</v>
      </c>
      <c r="C874" s="31">
        <v>391</v>
      </c>
      <c r="D874" s="31" t="s">
        <v>3688</v>
      </c>
      <c r="E874" s="31" t="s">
        <v>3669</v>
      </c>
      <c r="F874" s="31" t="s">
        <v>3703</v>
      </c>
      <c r="G874" s="31" t="s">
        <v>11203</v>
      </c>
      <c r="H874" s="33">
        <v>142</v>
      </c>
      <c r="I874" s="34">
        <f t="shared" ca="1" si="26"/>
        <v>0</v>
      </c>
      <c r="J874" s="34">
        <f t="shared" ca="1" si="27"/>
        <v>0</v>
      </c>
    </row>
    <row r="875" spans="1:10" ht="23.25" x14ac:dyDescent="0.25">
      <c r="A875" s="31" t="s">
        <v>3716</v>
      </c>
      <c r="B875" s="32">
        <v>108551</v>
      </c>
      <c r="C875" s="31">
        <v>391</v>
      </c>
      <c r="D875" s="31" t="s">
        <v>3688</v>
      </c>
      <c r="E875" s="31" t="s">
        <v>3669</v>
      </c>
      <c r="F875" s="31" t="s">
        <v>3717</v>
      </c>
      <c r="G875" s="31" t="s">
        <v>11211</v>
      </c>
      <c r="H875" s="33">
        <v>6</v>
      </c>
      <c r="I875" s="34">
        <f t="shared" ca="1" si="26"/>
        <v>0</v>
      </c>
      <c r="J875" s="34">
        <f t="shared" ca="1" si="27"/>
        <v>0</v>
      </c>
    </row>
    <row r="876" spans="1:10" ht="23.25" x14ac:dyDescent="0.25">
      <c r="A876" s="31" t="s">
        <v>3739</v>
      </c>
      <c r="B876" s="32">
        <v>108627</v>
      </c>
      <c r="C876" s="31">
        <v>392</v>
      </c>
      <c r="D876" s="31" t="s">
        <v>3755</v>
      </c>
      <c r="E876" s="31" t="s">
        <v>3733</v>
      </c>
      <c r="F876" s="31" t="s">
        <v>3740</v>
      </c>
      <c r="G876" s="31" t="s">
        <v>11207</v>
      </c>
      <c r="H876" s="33">
        <v>183</v>
      </c>
      <c r="I876" s="34">
        <f t="shared" ca="1" si="26"/>
        <v>0.78</v>
      </c>
      <c r="J876" s="34">
        <f t="shared" ca="1" si="27"/>
        <v>0.42</v>
      </c>
    </row>
    <row r="877" spans="1:10" ht="23.25" x14ac:dyDescent="0.25">
      <c r="A877" s="31" t="s">
        <v>3744</v>
      </c>
      <c r="B877" s="32">
        <v>108628</v>
      </c>
      <c r="C877" s="31">
        <v>392</v>
      </c>
      <c r="D877" s="31" t="s">
        <v>3755</v>
      </c>
      <c r="E877" s="31" t="s">
        <v>3733</v>
      </c>
      <c r="F877" s="31" t="s">
        <v>3745</v>
      </c>
      <c r="G877" s="31" t="s">
        <v>11207</v>
      </c>
      <c r="H877" s="33">
        <v>98</v>
      </c>
      <c r="I877" s="34">
        <f t="shared" ca="1" si="26"/>
        <v>0.41</v>
      </c>
      <c r="J877" s="34">
        <f t="shared" ca="1" si="27"/>
        <v>0.01</v>
      </c>
    </row>
    <row r="878" spans="1:10" x14ac:dyDescent="0.25">
      <c r="A878" s="31" t="s">
        <v>3750</v>
      </c>
      <c r="B878" s="32">
        <v>108638</v>
      </c>
      <c r="C878" s="31">
        <v>392</v>
      </c>
      <c r="D878" s="31" t="s">
        <v>3755</v>
      </c>
      <c r="E878" s="31" t="s">
        <v>3742</v>
      </c>
      <c r="F878" s="31" t="s">
        <v>3751</v>
      </c>
      <c r="G878" s="31" t="s">
        <v>11207</v>
      </c>
      <c r="H878" s="33">
        <v>353</v>
      </c>
      <c r="I878" s="34">
        <f t="shared" ca="1" si="26"/>
        <v>0.73</v>
      </c>
      <c r="J878" s="34">
        <f t="shared" ca="1" si="27"/>
        <v>0.22</v>
      </c>
    </row>
    <row r="879" spans="1:10" ht="23.25" x14ac:dyDescent="0.25">
      <c r="A879" s="31" t="s">
        <v>3730</v>
      </c>
      <c r="B879" s="32">
        <v>108639</v>
      </c>
      <c r="C879" s="31">
        <v>392</v>
      </c>
      <c r="D879" s="31" t="s">
        <v>3755</v>
      </c>
      <c r="E879" s="31" t="s">
        <v>3669</v>
      </c>
      <c r="F879" s="31" t="s">
        <v>3731</v>
      </c>
      <c r="G879" s="31" t="s">
        <v>11207</v>
      </c>
      <c r="H879" s="33">
        <v>156</v>
      </c>
      <c r="I879" s="34">
        <f t="shared" ca="1" si="26"/>
        <v>0.65</v>
      </c>
      <c r="J879" s="34">
        <f t="shared" ca="1" si="27"/>
        <v>0.22</v>
      </c>
    </row>
    <row r="880" spans="1:10" x14ac:dyDescent="0.25">
      <c r="A880" s="31" t="s">
        <v>3725</v>
      </c>
      <c r="B880" s="32">
        <v>108640</v>
      </c>
      <c r="C880" s="31">
        <v>392</v>
      </c>
      <c r="D880" s="31" t="s">
        <v>3755</v>
      </c>
      <c r="E880" s="31" t="s">
        <v>3726</v>
      </c>
      <c r="F880" s="31" t="s">
        <v>3727</v>
      </c>
      <c r="G880" s="31" t="s">
        <v>11081</v>
      </c>
      <c r="H880" s="33">
        <v>240</v>
      </c>
      <c r="I880" s="34">
        <f t="shared" ca="1" si="26"/>
        <v>0.66</v>
      </c>
      <c r="J880" s="34">
        <f t="shared" ca="1" si="27"/>
        <v>0.13</v>
      </c>
    </row>
    <row r="881" spans="1:10" x14ac:dyDescent="0.25">
      <c r="A881" s="31" t="s">
        <v>3728</v>
      </c>
      <c r="B881" s="32">
        <v>108641</v>
      </c>
      <c r="C881" s="31">
        <v>392</v>
      </c>
      <c r="D881" s="31" t="s">
        <v>3755</v>
      </c>
      <c r="E881" s="31" t="s">
        <v>3726</v>
      </c>
      <c r="F881" s="31" t="s">
        <v>3729</v>
      </c>
      <c r="G881" s="31" t="s">
        <v>11207</v>
      </c>
      <c r="H881" s="33">
        <v>124</v>
      </c>
      <c r="I881" s="34">
        <f t="shared" ca="1" si="26"/>
        <v>0.65</v>
      </c>
      <c r="J881" s="34">
        <f t="shared" ca="1" si="27"/>
        <v>0.06</v>
      </c>
    </row>
    <row r="882" spans="1:10" x14ac:dyDescent="0.25">
      <c r="A882" s="31" t="s">
        <v>3741</v>
      </c>
      <c r="B882" s="32">
        <v>108642</v>
      </c>
      <c r="C882" s="31">
        <v>392</v>
      </c>
      <c r="D882" s="31" t="s">
        <v>3755</v>
      </c>
      <c r="E882" s="31" t="s">
        <v>3742</v>
      </c>
      <c r="F882" s="31" t="s">
        <v>3743</v>
      </c>
      <c r="G882" s="31" t="s">
        <v>11207</v>
      </c>
      <c r="H882" s="33">
        <v>178</v>
      </c>
      <c r="I882" s="34">
        <f t="shared" ca="1" si="26"/>
        <v>0.54</v>
      </c>
      <c r="J882" s="34">
        <f t="shared" ca="1" si="27"/>
        <v>0.05</v>
      </c>
    </row>
    <row r="883" spans="1:10" ht="23.25" x14ac:dyDescent="0.25">
      <c r="A883" s="31" t="s">
        <v>3732</v>
      </c>
      <c r="B883" s="32">
        <v>108644</v>
      </c>
      <c r="C883" s="31">
        <v>392</v>
      </c>
      <c r="D883" s="31" t="s">
        <v>3755</v>
      </c>
      <c r="E883" s="31" t="s">
        <v>3733</v>
      </c>
      <c r="F883" s="31" t="s">
        <v>3734</v>
      </c>
      <c r="G883" s="31" t="s">
        <v>11207</v>
      </c>
      <c r="H883" s="33">
        <v>165</v>
      </c>
      <c r="I883" s="34">
        <f t="shared" ca="1" si="26"/>
        <v>0.79</v>
      </c>
      <c r="J883" s="34">
        <f t="shared" ca="1" si="27"/>
        <v>0.15</v>
      </c>
    </row>
    <row r="884" spans="1:10" ht="23.25" x14ac:dyDescent="0.25">
      <c r="A884" s="31" t="s">
        <v>3737</v>
      </c>
      <c r="B884" s="32">
        <v>108645</v>
      </c>
      <c r="C884" s="31">
        <v>392</v>
      </c>
      <c r="D884" s="31" t="s">
        <v>3755</v>
      </c>
      <c r="E884" s="31" t="s">
        <v>3669</v>
      </c>
      <c r="F884" s="31" t="s">
        <v>3738</v>
      </c>
      <c r="G884" s="31" t="s">
        <v>11207</v>
      </c>
      <c r="H884" s="33">
        <v>191</v>
      </c>
      <c r="I884" s="34">
        <f t="shared" ca="1" si="26"/>
        <v>0.55000000000000004</v>
      </c>
      <c r="J884" s="34">
        <f t="shared" ca="1" si="27"/>
        <v>0.19</v>
      </c>
    </row>
    <row r="885" spans="1:10" ht="23.25" x14ac:dyDescent="0.25">
      <c r="A885" s="31" t="s">
        <v>3748</v>
      </c>
      <c r="B885" s="32">
        <v>108647</v>
      </c>
      <c r="C885" s="31">
        <v>392</v>
      </c>
      <c r="D885" s="31" t="s">
        <v>3755</v>
      </c>
      <c r="E885" s="31" t="s">
        <v>3669</v>
      </c>
      <c r="F885" s="31" t="s">
        <v>3749</v>
      </c>
      <c r="G885" s="31" t="s">
        <v>11207</v>
      </c>
      <c r="H885" s="33">
        <v>104</v>
      </c>
      <c r="I885" s="34">
        <f t="shared" ca="1" si="26"/>
        <v>0.4</v>
      </c>
      <c r="J885" s="34">
        <f t="shared" ca="1" si="27"/>
        <v>0.24</v>
      </c>
    </row>
    <row r="886" spans="1:10" x14ac:dyDescent="0.25">
      <c r="A886" s="31" t="s">
        <v>3762</v>
      </c>
      <c r="B886" s="32">
        <v>108652</v>
      </c>
      <c r="C886" s="31">
        <v>392</v>
      </c>
      <c r="D886" s="31" t="s">
        <v>3755</v>
      </c>
      <c r="E886" s="31" t="s">
        <v>3742</v>
      </c>
      <c r="F886" s="31" t="s">
        <v>3763</v>
      </c>
      <c r="G886" s="31" t="s">
        <v>11208</v>
      </c>
      <c r="H886" s="33">
        <v>9</v>
      </c>
      <c r="I886" s="34">
        <f t="shared" ca="1" si="26"/>
        <v>0</v>
      </c>
      <c r="J886" s="34">
        <f t="shared" ca="1" si="27"/>
        <v>0</v>
      </c>
    </row>
    <row r="887" spans="1:10" ht="23.25" x14ac:dyDescent="0.25">
      <c r="A887" s="31" t="s">
        <v>3760</v>
      </c>
      <c r="B887" s="32">
        <v>108653</v>
      </c>
      <c r="C887" s="31">
        <v>392</v>
      </c>
      <c r="D887" s="31" t="s">
        <v>3755</v>
      </c>
      <c r="E887" s="31" t="s">
        <v>3733</v>
      </c>
      <c r="F887" s="31" t="s">
        <v>3761</v>
      </c>
      <c r="G887" s="31" t="s">
        <v>11208</v>
      </c>
      <c r="H887" s="33">
        <v>26</v>
      </c>
      <c r="I887" s="34">
        <f t="shared" ca="1" si="26"/>
        <v>0</v>
      </c>
      <c r="J887" s="34">
        <f t="shared" ca="1" si="27"/>
        <v>0</v>
      </c>
    </row>
    <row r="888" spans="1:10" ht="23.25" x14ac:dyDescent="0.25">
      <c r="A888" s="31" t="s">
        <v>3757</v>
      </c>
      <c r="B888" s="32">
        <v>108657</v>
      </c>
      <c r="C888" s="31">
        <v>392</v>
      </c>
      <c r="D888" s="31" t="s">
        <v>3755</v>
      </c>
      <c r="E888" s="31" t="s">
        <v>3669</v>
      </c>
      <c r="F888" s="31" t="s">
        <v>3758</v>
      </c>
      <c r="G888" s="31" t="s">
        <v>11211</v>
      </c>
      <c r="H888" s="33">
        <v>16</v>
      </c>
      <c r="I888" s="34">
        <f t="shared" ca="1" si="26"/>
        <v>0</v>
      </c>
      <c r="J888" s="34">
        <f t="shared" ca="1" si="27"/>
        <v>0</v>
      </c>
    </row>
    <row r="889" spans="1:10" ht="23.25" x14ac:dyDescent="0.25">
      <c r="A889" s="31" t="s">
        <v>3767</v>
      </c>
      <c r="B889" s="32">
        <v>108726</v>
      </c>
      <c r="C889" s="31">
        <v>393</v>
      </c>
      <c r="D889" s="31" t="s">
        <v>11176</v>
      </c>
      <c r="E889" s="31" t="s">
        <v>3768</v>
      </c>
      <c r="F889" s="31" t="s">
        <v>3769</v>
      </c>
      <c r="G889" s="31" t="s">
        <v>11081</v>
      </c>
      <c r="H889" s="33">
        <v>266</v>
      </c>
      <c r="I889" s="34">
        <f t="shared" ca="1" si="26"/>
        <v>0.68</v>
      </c>
      <c r="J889" s="34">
        <f t="shared" ca="1" si="27"/>
        <v>0.23</v>
      </c>
    </row>
    <row r="890" spans="1:10" ht="23.25" x14ac:dyDescent="0.25">
      <c r="A890" s="31" t="s">
        <v>3776</v>
      </c>
      <c r="B890" s="32">
        <v>108727</v>
      </c>
      <c r="C890" s="31">
        <v>393</v>
      </c>
      <c r="D890" s="31" t="s">
        <v>11176</v>
      </c>
      <c r="E890" s="31" t="s">
        <v>3768</v>
      </c>
      <c r="F890" s="31" t="s">
        <v>3777</v>
      </c>
      <c r="G890" s="31" t="s">
        <v>11081</v>
      </c>
      <c r="H890" s="33">
        <v>205</v>
      </c>
      <c r="I890" s="34">
        <f t="shared" ca="1" si="26"/>
        <v>0.56000000000000005</v>
      </c>
      <c r="J890" s="34">
        <f t="shared" ca="1" si="27"/>
        <v>0.14000000000000001</v>
      </c>
    </row>
    <row r="891" spans="1:10" ht="23.25" x14ac:dyDescent="0.25">
      <c r="A891" s="31" t="s">
        <v>3764</v>
      </c>
      <c r="B891" s="32">
        <v>108730</v>
      </c>
      <c r="C891" s="31">
        <v>393</v>
      </c>
      <c r="D891" s="31" t="s">
        <v>11176</v>
      </c>
      <c r="E891" s="31" t="s">
        <v>3765</v>
      </c>
      <c r="F891" s="31" t="s">
        <v>3766</v>
      </c>
      <c r="G891" s="31" t="s">
        <v>11081</v>
      </c>
      <c r="H891" s="33">
        <v>196</v>
      </c>
      <c r="I891" s="34">
        <f t="shared" ca="1" si="26"/>
        <v>0.48</v>
      </c>
      <c r="J891" s="34">
        <f t="shared" ca="1" si="27"/>
        <v>0.02</v>
      </c>
    </row>
    <row r="892" spans="1:10" x14ac:dyDescent="0.25">
      <c r="A892" s="31" t="s">
        <v>3770</v>
      </c>
      <c r="B892" s="32">
        <v>108731</v>
      </c>
      <c r="C892" s="31">
        <v>393</v>
      </c>
      <c r="D892" s="31" t="s">
        <v>11176</v>
      </c>
      <c r="E892" s="31" t="s">
        <v>3771</v>
      </c>
      <c r="F892" s="31" t="s">
        <v>3772</v>
      </c>
      <c r="G892" s="31" t="s">
        <v>11081</v>
      </c>
      <c r="H892" s="33">
        <v>155</v>
      </c>
      <c r="I892" s="34">
        <f t="shared" ca="1" si="26"/>
        <v>0.72</v>
      </c>
      <c r="J892" s="34">
        <f t="shared" ca="1" si="27"/>
        <v>0.21</v>
      </c>
    </row>
    <row r="893" spans="1:10" ht="23.25" x14ac:dyDescent="0.25">
      <c r="A893" s="31" t="s">
        <v>3780</v>
      </c>
      <c r="B893" s="32">
        <v>108736</v>
      </c>
      <c r="C893" s="31">
        <v>393</v>
      </c>
      <c r="D893" s="31" t="s">
        <v>11176</v>
      </c>
      <c r="E893" s="31" t="s">
        <v>3768</v>
      </c>
      <c r="F893" s="31" t="s">
        <v>3781</v>
      </c>
      <c r="G893" s="31" t="s">
        <v>11204</v>
      </c>
      <c r="H893" s="33">
        <v>176</v>
      </c>
      <c r="I893" s="34">
        <f t="shared" ca="1" si="26"/>
        <v>0.73</v>
      </c>
      <c r="J893" s="34">
        <f t="shared" ca="1" si="27"/>
        <v>0.4</v>
      </c>
    </row>
    <row r="894" spans="1:10" ht="23.25" x14ac:dyDescent="0.25">
      <c r="A894" s="31" t="s">
        <v>3787</v>
      </c>
      <c r="B894" s="32">
        <v>108738</v>
      </c>
      <c r="C894" s="31">
        <v>393</v>
      </c>
      <c r="D894" s="31" t="s">
        <v>11176</v>
      </c>
      <c r="E894" s="31" t="s">
        <v>3768</v>
      </c>
      <c r="F894" s="31" t="s">
        <v>3788</v>
      </c>
      <c r="G894" s="31" t="s">
        <v>11082</v>
      </c>
      <c r="H894" s="33">
        <v>24</v>
      </c>
      <c r="I894" s="34">
        <f t="shared" ca="1" si="26"/>
        <v>0.04</v>
      </c>
      <c r="J894" s="34">
        <f t="shared" ca="1" si="27"/>
        <v>0</v>
      </c>
    </row>
    <row r="895" spans="1:10" x14ac:dyDescent="0.25">
      <c r="A895" s="31" t="s">
        <v>3789</v>
      </c>
      <c r="B895" s="32">
        <v>108741</v>
      </c>
      <c r="C895" s="31">
        <v>393</v>
      </c>
      <c r="D895" s="31" t="s">
        <v>11176</v>
      </c>
      <c r="E895" s="31" t="s">
        <v>3774</v>
      </c>
      <c r="F895" s="31" t="s">
        <v>3790</v>
      </c>
      <c r="G895" s="31" t="s">
        <v>11208</v>
      </c>
      <c r="H895" s="33">
        <v>22</v>
      </c>
      <c r="I895" s="34">
        <f t="shared" ca="1" si="26"/>
        <v>0</v>
      </c>
      <c r="J895" s="34">
        <f t="shared" ca="1" si="27"/>
        <v>0</v>
      </c>
    </row>
    <row r="896" spans="1:10" x14ac:dyDescent="0.25">
      <c r="A896" s="31" t="s">
        <v>11090</v>
      </c>
      <c r="B896" s="32">
        <v>108859</v>
      </c>
      <c r="C896" s="31">
        <v>394</v>
      </c>
      <c r="D896" s="31" t="s">
        <v>3785</v>
      </c>
      <c r="E896" s="31" t="s">
        <v>3785</v>
      </c>
      <c r="F896" s="31" t="s">
        <v>3814</v>
      </c>
      <c r="G896" s="31" t="s">
        <v>11081</v>
      </c>
      <c r="H896" s="33">
        <v>203</v>
      </c>
      <c r="I896" s="34">
        <f t="shared" ca="1" si="26"/>
        <v>0.6</v>
      </c>
      <c r="J896" s="34">
        <f t="shared" ca="1" si="27"/>
        <v>0.27</v>
      </c>
    </row>
    <row r="897" spans="1:10" x14ac:dyDescent="0.25">
      <c r="A897" s="31" t="s">
        <v>3831</v>
      </c>
      <c r="B897" s="32">
        <v>108860</v>
      </c>
      <c r="C897" s="31">
        <v>394</v>
      </c>
      <c r="D897" s="31" t="s">
        <v>3785</v>
      </c>
      <c r="E897" s="31" t="s">
        <v>3785</v>
      </c>
      <c r="F897" s="31" t="s">
        <v>3832</v>
      </c>
      <c r="G897" s="31" t="s">
        <v>11081</v>
      </c>
      <c r="H897" s="33">
        <v>169</v>
      </c>
      <c r="I897" s="34">
        <f t="shared" ca="1" si="26"/>
        <v>0.55000000000000004</v>
      </c>
      <c r="J897" s="34">
        <f t="shared" ca="1" si="27"/>
        <v>0.21</v>
      </c>
    </row>
    <row r="898" spans="1:10" ht="23.25" x14ac:dyDescent="0.25">
      <c r="A898" s="31" t="s">
        <v>3808</v>
      </c>
      <c r="B898" s="32">
        <v>108862</v>
      </c>
      <c r="C898" s="31">
        <v>394</v>
      </c>
      <c r="D898" s="31" t="s">
        <v>3785</v>
      </c>
      <c r="E898" s="31" t="s">
        <v>3809</v>
      </c>
      <c r="F898" s="31" t="s">
        <v>3810</v>
      </c>
      <c r="G898" s="31" t="s">
        <v>11081</v>
      </c>
      <c r="H898" s="33">
        <v>159</v>
      </c>
      <c r="I898" s="34">
        <f t="shared" ca="1" si="26"/>
        <v>0.45</v>
      </c>
      <c r="J898" s="34">
        <f t="shared" ca="1" si="27"/>
        <v>0.26</v>
      </c>
    </row>
    <row r="899" spans="1:10" x14ac:dyDescent="0.25">
      <c r="A899" s="31" t="s">
        <v>3835</v>
      </c>
      <c r="B899" s="32">
        <v>108865</v>
      </c>
      <c r="C899" s="31">
        <v>394</v>
      </c>
      <c r="D899" s="31" t="s">
        <v>3785</v>
      </c>
      <c r="E899" s="31" t="s">
        <v>3800</v>
      </c>
      <c r="F899" s="31" t="s">
        <v>3836</v>
      </c>
      <c r="G899" s="31" t="s">
        <v>11081</v>
      </c>
      <c r="H899" s="33">
        <v>160</v>
      </c>
      <c r="I899" s="34">
        <f t="shared" ca="1" si="26"/>
        <v>0.44</v>
      </c>
      <c r="J899" s="34">
        <f t="shared" ca="1" si="27"/>
        <v>0.13</v>
      </c>
    </row>
    <row r="900" spans="1:10" x14ac:dyDescent="0.25">
      <c r="A900" s="31" t="s">
        <v>3825</v>
      </c>
      <c r="B900" s="32">
        <v>108867</v>
      </c>
      <c r="C900" s="31">
        <v>394</v>
      </c>
      <c r="D900" s="31" t="s">
        <v>3785</v>
      </c>
      <c r="E900" s="31" t="s">
        <v>3785</v>
      </c>
      <c r="F900" s="31" t="s">
        <v>3826</v>
      </c>
      <c r="G900" s="31" t="s">
        <v>11081</v>
      </c>
      <c r="H900" s="33">
        <v>174</v>
      </c>
      <c r="I900" s="34">
        <f t="shared" ca="1" si="26"/>
        <v>0.32</v>
      </c>
      <c r="J900" s="34">
        <f t="shared" ca="1" si="27"/>
        <v>0.02</v>
      </c>
    </row>
    <row r="901" spans="1:10" x14ac:dyDescent="0.25">
      <c r="A901" s="31" t="s">
        <v>3823</v>
      </c>
      <c r="B901" s="32">
        <v>108870</v>
      </c>
      <c r="C901" s="31">
        <v>394</v>
      </c>
      <c r="D901" s="31" t="s">
        <v>3785</v>
      </c>
      <c r="E901" s="31" t="s">
        <v>3800</v>
      </c>
      <c r="F901" s="31" t="s">
        <v>3824</v>
      </c>
      <c r="G901" s="31" t="s">
        <v>11204</v>
      </c>
      <c r="H901" s="33">
        <v>212</v>
      </c>
      <c r="I901" s="34">
        <f t="shared" ca="1" si="26"/>
        <v>0.75</v>
      </c>
      <c r="J901" s="34">
        <f t="shared" ca="1" si="27"/>
        <v>0.31</v>
      </c>
    </row>
    <row r="902" spans="1:10" x14ac:dyDescent="0.25">
      <c r="A902" s="31" t="s">
        <v>3797</v>
      </c>
      <c r="B902" s="32">
        <v>108873</v>
      </c>
      <c r="C902" s="31">
        <v>394</v>
      </c>
      <c r="D902" s="31" t="s">
        <v>3785</v>
      </c>
      <c r="E902" s="31" t="s">
        <v>3785</v>
      </c>
      <c r="F902" s="31" t="s">
        <v>3798</v>
      </c>
      <c r="G902" s="31" t="s">
        <v>11203</v>
      </c>
      <c r="H902" s="33">
        <v>22</v>
      </c>
      <c r="I902" s="34">
        <f t="shared" ca="1" si="26"/>
        <v>0.73</v>
      </c>
      <c r="J902" s="34">
        <f t="shared" ca="1" si="27"/>
        <v>0.18</v>
      </c>
    </row>
    <row r="903" spans="1:10" x14ac:dyDescent="0.25">
      <c r="A903" s="31" t="s">
        <v>3829</v>
      </c>
      <c r="B903" s="32">
        <v>108874</v>
      </c>
      <c r="C903" s="31">
        <v>394</v>
      </c>
      <c r="D903" s="31" t="s">
        <v>3785</v>
      </c>
      <c r="E903" s="31" t="s">
        <v>3785</v>
      </c>
      <c r="F903" s="31" t="s">
        <v>3830</v>
      </c>
      <c r="G903" s="31" t="s">
        <v>11203</v>
      </c>
      <c r="H903" s="33">
        <v>23</v>
      </c>
      <c r="I903" s="34">
        <f t="shared" ca="1" si="26"/>
        <v>0.87</v>
      </c>
      <c r="J903" s="34">
        <f t="shared" ca="1" si="27"/>
        <v>0.13</v>
      </c>
    </row>
    <row r="904" spans="1:10" x14ac:dyDescent="0.25">
      <c r="A904" s="31" t="s">
        <v>3839</v>
      </c>
      <c r="B904" s="32">
        <v>108878</v>
      </c>
      <c r="C904" s="31">
        <v>394</v>
      </c>
      <c r="D904" s="31" t="s">
        <v>3785</v>
      </c>
      <c r="E904" s="31" t="s">
        <v>3785</v>
      </c>
      <c r="F904" s="31" t="s">
        <v>3840</v>
      </c>
      <c r="G904" s="31" t="s">
        <v>11082</v>
      </c>
      <c r="H904" s="33">
        <v>22</v>
      </c>
      <c r="I904" s="34">
        <f t="shared" ref="I904:I967" ca="1" si="28">IF(VLOOKUP($B904,INDIRECT($N$6),8,0)="NULL","",VLOOKUP($B904,INDIRECT($N$6),8,0))</f>
        <v>0</v>
      </c>
      <c r="J904" s="34">
        <f t="shared" ref="J904:J967" ca="1" si="29">IF(VLOOKUP($B904,INDIRECT($N$6),9,0)="NULL","",VLOOKUP($B904,INDIRECT($N$6),9,0))</f>
        <v>0</v>
      </c>
    </row>
    <row r="905" spans="1:10" x14ac:dyDescent="0.25">
      <c r="A905" s="31" t="s">
        <v>6712</v>
      </c>
      <c r="B905" s="32">
        <v>108886</v>
      </c>
      <c r="C905" s="31">
        <v>873</v>
      </c>
      <c r="D905" s="31" t="s">
        <v>11149</v>
      </c>
      <c r="E905" s="31" t="s">
        <v>6595</v>
      </c>
      <c r="F905" s="31" t="s">
        <v>6614</v>
      </c>
      <c r="G905" s="31" t="s">
        <v>11118</v>
      </c>
      <c r="H905" s="33">
        <v>4</v>
      </c>
      <c r="I905" s="34" t="str">
        <f t="shared" ca="1" si="28"/>
        <v>SUPP</v>
      </c>
      <c r="J905" s="34" t="str">
        <f t="shared" ca="1" si="29"/>
        <v>SUPP</v>
      </c>
    </row>
    <row r="906" spans="1:10" x14ac:dyDescent="0.25">
      <c r="A906" s="31" t="s">
        <v>3895</v>
      </c>
      <c r="B906" s="32">
        <v>109278</v>
      </c>
      <c r="C906" s="31">
        <v>801</v>
      </c>
      <c r="D906" s="31" t="s">
        <v>11130</v>
      </c>
      <c r="E906" s="31" t="s">
        <v>3856</v>
      </c>
      <c r="F906" s="31" t="s">
        <v>3896</v>
      </c>
      <c r="G906" s="31" t="s">
        <v>11207</v>
      </c>
      <c r="H906" s="33">
        <v>187</v>
      </c>
      <c r="I906" s="34">
        <f t="shared" ca="1" si="28"/>
        <v>0.61</v>
      </c>
      <c r="J906" s="34">
        <f t="shared" ca="1" si="29"/>
        <v>0.16</v>
      </c>
    </row>
    <row r="907" spans="1:10" x14ac:dyDescent="0.25">
      <c r="A907" s="31" t="s">
        <v>3903</v>
      </c>
      <c r="B907" s="32">
        <v>109280</v>
      </c>
      <c r="C907" s="31">
        <v>801</v>
      </c>
      <c r="D907" s="31" t="s">
        <v>11130</v>
      </c>
      <c r="E907" s="31" t="s">
        <v>3856</v>
      </c>
      <c r="F907" s="31" t="s">
        <v>3904</v>
      </c>
      <c r="G907" s="31" t="s">
        <v>11207</v>
      </c>
      <c r="H907" s="33">
        <v>252</v>
      </c>
      <c r="I907" s="34">
        <f t="shared" ca="1" si="28"/>
        <v>0.48</v>
      </c>
      <c r="J907" s="34">
        <f t="shared" ca="1" si="29"/>
        <v>0.06</v>
      </c>
    </row>
    <row r="908" spans="1:10" x14ac:dyDescent="0.25">
      <c r="A908" s="31" t="s">
        <v>3929</v>
      </c>
      <c r="B908" s="32">
        <v>109290</v>
      </c>
      <c r="C908" s="31">
        <v>801</v>
      </c>
      <c r="D908" s="31" t="s">
        <v>11130</v>
      </c>
      <c r="E908" s="31" t="s">
        <v>3856</v>
      </c>
      <c r="F908" s="31" t="s">
        <v>3930</v>
      </c>
      <c r="G908" s="31" t="s">
        <v>11081</v>
      </c>
      <c r="H908" s="33">
        <v>130</v>
      </c>
      <c r="I908" s="34">
        <f t="shared" ca="1" si="28"/>
        <v>0.48</v>
      </c>
      <c r="J908" s="34">
        <f t="shared" ca="1" si="29"/>
        <v>0.14000000000000001</v>
      </c>
    </row>
    <row r="909" spans="1:10" x14ac:dyDescent="0.25">
      <c r="A909" s="31" t="s">
        <v>4048</v>
      </c>
      <c r="B909" s="32">
        <v>109296</v>
      </c>
      <c r="C909" s="31">
        <v>803</v>
      </c>
      <c r="D909" s="31" t="s">
        <v>11131</v>
      </c>
      <c r="E909" s="31" t="s">
        <v>3856</v>
      </c>
      <c r="F909" s="31" t="s">
        <v>4049</v>
      </c>
      <c r="G909" s="31" t="s">
        <v>11081</v>
      </c>
      <c r="H909" s="33">
        <v>141</v>
      </c>
      <c r="I909" s="34">
        <f t="shared" ca="1" si="28"/>
        <v>0.48</v>
      </c>
      <c r="J909" s="34">
        <f t="shared" ca="1" si="29"/>
        <v>0.13</v>
      </c>
    </row>
    <row r="910" spans="1:10" x14ac:dyDescent="0.25">
      <c r="A910" s="31" t="s">
        <v>4057</v>
      </c>
      <c r="B910" s="32">
        <v>109300</v>
      </c>
      <c r="C910" s="31">
        <v>803</v>
      </c>
      <c r="D910" s="31" t="s">
        <v>11131</v>
      </c>
      <c r="E910" s="31" t="s">
        <v>3856</v>
      </c>
      <c r="F910" s="31" t="s">
        <v>4058</v>
      </c>
      <c r="G910" s="31" t="s">
        <v>11207</v>
      </c>
      <c r="H910" s="33">
        <v>221</v>
      </c>
      <c r="I910" s="34">
        <f t="shared" ca="1" si="28"/>
        <v>0.56000000000000005</v>
      </c>
      <c r="J910" s="34">
        <f t="shared" ca="1" si="29"/>
        <v>0.19</v>
      </c>
    </row>
    <row r="911" spans="1:10" ht="23.25" x14ac:dyDescent="0.25">
      <c r="A911" s="31" t="s">
        <v>3858</v>
      </c>
      <c r="B911" s="32">
        <v>109306</v>
      </c>
      <c r="C911" s="31">
        <v>800</v>
      </c>
      <c r="D911" s="31" t="s">
        <v>11129</v>
      </c>
      <c r="E911" s="31" t="s">
        <v>3856</v>
      </c>
      <c r="F911" s="31" t="s">
        <v>3859</v>
      </c>
      <c r="G911" s="31" t="s">
        <v>11207</v>
      </c>
      <c r="H911" s="33">
        <v>199</v>
      </c>
      <c r="I911" s="34">
        <f t="shared" ca="1" si="28"/>
        <v>0.66</v>
      </c>
      <c r="J911" s="34">
        <f t="shared" ca="1" si="29"/>
        <v>0.32</v>
      </c>
    </row>
    <row r="912" spans="1:10" ht="23.25" x14ac:dyDescent="0.25">
      <c r="A912" s="31" t="s">
        <v>4011</v>
      </c>
      <c r="B912" s="32">
        <v>109313</v>
      </c>
      <c r="C912" s="31">
        <v>802</v>
      </c>
      <c r="D912" s="31" t="s">
        <v>3985</v>
      </c>
      <c r="E912" s="31" t="s">
        <v>3988</v>
      </c>
      <c r="F912" s="31" t="s">
        <v>4012</v>
      </c>
      <c r="G912" s="31" t="s">
        <v>11207</v>
      </c>
      <c r="H912" s="33">
        <v>295</v>
      </c>
      <c r="I912" s="34">
        <f t="shared" ca="1" si="28"/>
        <v>0.52</v>
      </c>
      <c r="J912" s="34">
        <f t="shared" ca="1" si="29"/>
        <v>0.12</v>
      </c>
    </row>
    <row r="913" spans="1:10" x14ac:dyDescent="0.25">
      <c r="A913" s="31" t="s">
        <v>4007</v>
      </c>
      <c r="B913" s="32">
        <v>109317</v>
      </c>
      <c r="C913" s="31">
        <v>802</v>
      </c>
      <c r="D913" s="31" t="s">
        <v>3985</v>
      </c>
      <c r="E913" s="31" t="s">
        <v>3856</v>
      </c>
      <c r="F913" s="31" t="s">
        <v>4008</v>
      </c>
      <c r="G913" s="31" t="s">
        <v>11081</v>
      </c>
      <c r="H913" s="33">
        <v>132</v>
      </c>
      <c r="I913" s="34">
        <f t="shared" ca="1" si="28"/>
        <v>0.53</v>
      </c>
      <c r="J913" s="34">
        <f t="shared" ca="1" si="29"/>
        <v>0.19</v>
      </c>
    </row>
    <row r="914" spans="1:10" x14ac:dyDescent="0.25">
      <c r="A914" s="31" t="s">
        <v>4037</v>
      </c>
      <c r="B914" s="32">
        <v>109318</v>
      </c>
      <c r="C914" s="31">
        <v>803</v>
      </c>
      <c r="D914" s="31" t="s">
        <v>11131</v>
      </c>
      <c r="E914" s="31" t="s">
        <v>3856</v>
      </c>
      <c r="F914" s="31" t="s">
        <v>4038</v>
      </c>
      <c r="G914" s="31" t="s">
        <v>11081</v>
      </c>
      <c r="H914" s="33">
        <v>178</v>
      </c>
      <c r="I914" s="34">
        <f t="shared" ca="1" si="28"/>
        <v>0.52</v>
      </c>
      <c r="J914" s="34">
        <f t="shared" ca="1" si="29"/>
        <v>0.08</v>
      </c>
    </row>
    <row r="915" spans="1:10" x14ac:dyDescent="0.25">
      <c r="A915" s="31" t="s">
        <v>4026</v>
      </c>
      <c r="B915" s="32">
        <v>109319</v>
      </c>
      <c r="C915" s="31">
        <v>803</v>
      </c>
      <c r="D915" s="31" t="s">
        <v>11131</v>
      </c>
      <c r="E915" s="31" t="s">
        <v>3856</v>
      </c>
      <c r="F915" s="31" t="s">
        <v>4027</v>
      </c>
      <c r="G915" s="31" t="s">
        <v>11081</v>
      </c>
      <c r="H915" s="33">
        <v>205</v>
      </c>
      <c r="I915" s="34">
        <f t="shared" ca="1" si="28"/>
        <v>0.54</v>
      </c>
      <c r="J915" s="34">
        <f t="shared" ca="1" si="29"/>
        <v>0.18</v>
      </c>
    </row>
    <row r="916" spans="1:10" x14ac:dyDescent="0.25">
      <c r="A916" s="31" t="s">
        <v>4044</v>
      </c>
      <c r="B916" s="32">
        <v>109320</v>
      </c>
      <c r="C916" s="31">
        <v>803</v>
      </c>
      <c r="D916" s="31" t="s">
        <v>11131</v>
      </c>
      <c r="E916" s="31" t="s">
        <v>3856</v>
      </c>
      <c r="F916" s="31" t="s">
        <v>4045</v>
      </c>
      <c r="G916" s="31" t="s">
        <v>11081</v>
      </c>
      <c r="H916" s="33">
        <v>240</v>
      </c>
      <c r="I916" s="34">
        <f t="shared" ca="1" si="28"/>
        <v>0.51</v>
      </c>
      <c r="J916" s="34">
        <f t="shared" ca="1" si="29"/>
        <v>0.18</v>
      </c>
    </row>
    <row r="917" spans="1:10" x14ac:dyDescent="0.25">
      <c r="A917" s="31" t="s">
        <v>4035</v>
      </c>
      <c r="B917" s="32">
        <v>109322</v>
      </c>
      <c r="C917" s="31">
        <v>803</v>
      </c>
      <c r="D917" s="31" t="s">
        <v>11131</v>
      </c>
      <c r="E917" s="31" t="s">
        <v>3856</v>
      </c>
      <c r="F917" s="31" t="s">
        <v>4036</v>
      </c>
      <c r="G917" s="31" t="s">
        <v>11081</v>
      </c>
      <c r="H917" s="33">
        <v>163</v>
      </c>
      <c r="I917" s="34">
        <f t="shared" ca="1" si="28"/>
        <v>0.48</v>
      </c>
      <c r="J917" s="34">
        <f t="shared" ca="1" si="29"/>
        <v>0.04</v>
      </c>
    </row>
    <row r="918" spans="1:10" x14ac:dyDescent="0.25">
      <c r="A918" s="31" t="s">
        <v>4031</v>
      </c>
      <c r="B918" s="32">
        <v>109324</v>
      </c>
      <c r="C918" s="31">
        <v>803</v>
      </c>
      <c r="D918" s="31" t="s">
        <v>11131</v>
      </c>
      <c r="E918" s="31" t="s">
        <v>3856</v>
      </c>
      <c r="F918" s="31" t="s">
        <v>4032</v>
      </c>
      <c r="G918" s="31" t="s">
        <v>11207</v>
      </c>
      <c r="H918" s="33">
        <v>138</v>
      </c>
      <c r="I918" s="34">
        <f t="shared" ca="1" si="28"/>
        <v>0.6</v>
      </c>
      <c r="J918" s="34">
        <f t="shared" ca="1" si="29"/>
        <v>0.31</v>
      </c>
    </row>
    <row r="919" spans="1:10" ht="23.25" x14ac:dyDescent="0.25">
      <c r="A919" s="31" t="s">
        <v>4046</v>
      </c>
      <c r="B919" s="32">
        <v>109325</v>
      </c>
      <c r="C919" s="31">
        <v>803</v>
      </c>
      <c r="D919" s="31" t="s">
        <v>11131</v>
      </c>
      <c r="E919" s="31" t="s">
        <v>3856</v>
      </c>
      <c r="F919" s="31" t="s">
        <v>4047</v>
      </c>
      <c r="G919" s="31" t="s">
        <v>11206</v>
      </c>
      <c r="H919" s="33">
        <v>201</v>
      </c>
      <c r="I919" s="34">
        <f t="shared" ca="1" si="28"/>
        <v>0.71</v>
      </c>
      <c r="J919" s="34">
        <f t="shared" ca="1" si="29"/>
        <v>0.31</v>
      </c>
    </row>
    <row r="920" spans="1:10" x14ac:dyDescent="0.25">
      <c r="A920" s="31" t="s">
        <v>3957</v>
      </c>
      <c r="B920" s="32">
        <v>109327</v>
      </c>
      <c r="C920" s="31">
        <v>801</v>
      </c>
      <c r="D920" s="31" t="s">
        <v>11130</v>
      </c>
      <c r="E920" s="31" t="s">
        <v>3856</v>
      </c>
      <c r="F920" s="31" t="s">
        <v>3958</v>
      </c>
      <c r="G920" s="31" t="s">
        <v>11204</v>
      </c>
      <c r="H920" s="33">
        <v>209</v>
      </c>
      <c r="I920" s="34">
        <f t="shared" ca="1" si="28"/>
        <v>0.7</v>
      </c>
      <c r="J920" s="34">
        <f t="shared" ca="1" si="29"/>
        <v>0.22</v>
      </c>
    </row>
    <row r="921" spans="1:10" ht="23.25" x14ac:dyDescent="0.25">
      <c r="A921" s="31" t="s">
        <v>3880</v>
      </c>
      <c r="B921" s="32">
        <v>109328</v>
      </c>
      <c r="C921" s="31">
        <v>800</v>
      </c>
      <c r="D921" s="31" t="s">
        <v>11129</v>
      </c>
      <c r="E921" s="31" t="s">
        <v>3849</v>
      </c>
      <c r="F921" s="31" t="s">
        <v>3881</v>
      </c>
      <c r="G921" s="31" t="s">
        <v>11204</v>
      </c>
      <c r="H921" s="33">
        <v>43</v>
      </c>
      <c r="I921" s="34">
        <f t="shared" ca="1" si="28"/>
        <v>0.49</v>
      </c>
      <c r="J921" s="34">
        <f t="shared" ca="1" si="29"/>
        <v>0.21</v>
      </c>
    </row>
    <row r="922" spans="1:10" ht="23.25" x14ac:dyDescent="0.25">
      <c r="A922" s="31" t="s">
        <v>3878</v>
      </c>
      <c r="B922" s="32">
        <v>109329</v>
      </c>
      <c r="C922" s="31">
        <v>800</v>
      </c>
      <c r="D922" s="31" t="s">
        <v>11129</v>
      </c>
      <c r="E922" s="31" t="s">
        <v>3849</v>
      </c>
      <c r="F922" s="31" t="s">
        <v>3879</v>
      </c>
      <c r="G922" s="31" t="s">
        <v>11204</v>
      </c>
      <c r="H922" s="33">
        <v>157</v>
      </c>
      <c r="I922" s="34">
        <f t="shared" ca="1" si="28"/>
        <v>0.66</v>
      </c>
      <c r="J922" s="34">
        <f t="shared" ca="1" si="29"/>
        <v>0.41</v>
      </c>
    </row>
    <row r="923" spans="1:10" x14ac:dyDescent="0.25">
      <c r="A923" s="31" t="s">
        <v>3955</v>
      </c>
      <c r="B923" s="32">
        <v>109331</v>
      </c>
      <c r="C923" s="31">
        <v>801</v>
      </c>
      <c r="D923" s="31" t="s">
        <v>11130</v>
      </c>
      <c r="E923" s="31" t="s">
        <v>3856</v>
      </c>
      <c r="F923" s="31" t="s">
        <v>3956</v>
      </c>
      <c r="G923" s="31" t="s">
        <v>11204</v>
      </c>
      <c r="H923" s="33">
        <v>146</v>
      </c>
      <c r="I923" s="34">
        <f t="shared" ca="1" si="28"/>
        <v>0.71</v>
      </c>
      <c r="J923" s="34">
        <f t="shared" ca="1" si="29"/>
        <v>0.15</v>
      </c>
    </row>
    <row r="924" spans="1:10" x14ac:dyDescent="0.25">
      <c r="A924" s="31" t="s">
        <v>3919</v>
      </c>
      <c r="B924" s="32">
        <v>109334</v>
      </c>
      <c r="C924" s="31">
        <v>801</v>
      </c>
      <c r="D924" s="31" t="s">
        <v>11130</v>
      </c>
      <c r="E924" s="31" t="s">
        <v>3856</v>
      </c>
      <c r="F924" s="31" t="s">
        <v>3920</v>
      </c>
      <c r="G924" s="31" t="s">
        <v>11203</v>
      </c>
      <c r="H924" s="33">
        <v>151</v>
      </c>
      <c r="I924" s="34">
        <f t="shared" ca="1" si="28"/>
        <v>0</v>
      </c>
      <c r="J924" s="34">
        <f t="shared" ca="1" si="29"/>
        <v>0</v>
      </c>
    </row>
    <row r="925" spans="1:10" x14ac:dyDescent="0.25">
      <c r="A925" s="31" t="s">
        <v>3921</v>
      </c>
      <c r="B925" s="32">
        <v>109335</v>
      </c>
      <c r="C925" s="31">
        <v>801</v>
      </c>
      <c r="D925" s="31" t="s">
        <v>11130</v>
      </c>
      <c r="E925" s="31" t="s">
        <v>3856</v>
      </c>
      <c r="F925" s="31" t="s">
        <v>3922</v>
      </c>
      <c r="G925" s="31" t="s">
        <v>11203</v>
      </c>
      <c r="H925" s="33">
        <v>41</v>
      </c>
      <c r="I925" s="34">
        <f t="shared" ca="1" si="28"/>
        <v>0.9</v>
      </c>
      <c r="J925" s="34">
        <f t="shared" ca="1" si="29"/>
        <v>0.44</v>
      </c>
    </row>
    <row r="926" spans="1:10" x14ac:dyDescent="0.25">
      <c r="A926" s="31" t="s">
        <v>3925</v>
      </c>
      <c r="B926" s="32">
        <v>109336</v>
      </c>
      <c r="C926" s="31">
        <v>801</v>
      </c>
      <c r="D926" s="31" t="s">
        <v>11130</v>
      </c>
      <c r="E926" s="31" t="s">
        <v>3856</v>
      </c>
      <c r="F926" s="31" t="s">
        <v>3926</v>
      </c>
      <c r="G926" s="31" t="s">
        <v>11203</v>
      </c>
      <c r="H926" s="33">
        <v>95</v>
      </c>
      <c r="I926" s="34">
        <f t="shared" ca="1" si="28"/>
        <v>0.93</v>
      </c>
      <c r="J926" s="34">
        <f t="shared" ca="1" si="29"/>
        <v>0.53</v>
      </c>
    </row>
    <row r="927" spans="1:10" x14ac:dyDescent="0.25">
      <c r="A927" s="31" t="s">
        <v>3897</v>
      </c>
      <c r="B927" s="32">
        <v>109337</v>
      </c>
      <c r="C927" s="31">
        <v>801</v>
      </c>
      <c r="D927" s="31" t="s">
        <v>11130</v>
      </c>
      <c r="E927" s="31" t="s">
        <v>3856</v>
      </c>
      <c r="F927" s="31" t="s">
        <v>3898</v>
      </c>
      <c r="G927" s="31" t="s">
        <v>11203</v>
      </c>
      <c r="H927" s="33">
        <v>52</v>
      </c>
      <c r="I927" s="34">
        <f t="shared" ca="1" si="28"/>
        <v>0</v>
      </c>
      <c r="J927" s="34">
        <f t="shared" ca="1" si="29"/>
        <v>0</v>
      </c>
    </row>
    <row r="928" spans="1:10" x14ac:dyDescent="0.25">
      <c r="A928" s="31" t="s">
        <v>3982</v>
      </c>
      <c r="B928" s="32">
        <v>109342</v>
      </c>
      <c r="C928" s="31">
        <v>801</v>
      </c>
      <c r="D928" s="31" t="s">
        <v>11130</v>
      </c>
      <c r="E928" s="31" t="s">
        <v>50</v>
      </c>
      <c r="F928" s="31" t="s">
        <v>3983</v>
      </c>
      <c r="G928" s="31" t="s">
        <v>11118</v>
      </c>
      <c r="H928" s="33">
        <v>3</v>
      </c>
      <c r="I928" s="34" t="str">
        <f t="shared" ca="1" si="28"/>
        <v>SUPP</v>
      </c>
      <c r="J928" s="34" t="str">
        <f t="shared" ca="1" si="29"/>
        <v>SUPP</v>
      </c>
    </row>
    <row r="929" spans="1:10" x14ac:dyDescent="0.25">
      <c r="A929" s="31" t="s">
        <v>3915</v>
      </c>
      <c r="B929" s="32">
        <v>109345</v>
      </c>
      <c r="C929" s="31">
        <v>801</v>
      </c>
      <c r="D929" s="31" t="s">
        <v>11130</v>
      </c>
      <c r="E929" s="31" t="s">
        <v>3856</v>
      </c>
      <c r="F929" s="31" t="s">
        <v>3916</v>
      </c>
      <c r="G929" s="31" t="s">
        <v>11203</v>
      </c>
      <c r="H929" s="33">
        <v>11</v>
      </c>
      <c r="I929" s="34">
        <f t="shared" ca="1" si="28"/>
        <v>0.45</v>
      </c>
      <c r="J929" s="34">
        <f t="shared" ca="1" si="29"/>
        <v>0</v>
      </c>
    </row>
    <row r="930" spans="1:10" ht="23.25" x14ac:dyDescent="0.25">
      <c r="A930" s="31" t="s">
        <v>3863</v>
      </c>
      <c r="B930" s="32">
        <v>109346</v>
      </c>
      <c r="C930" s="31">
        <v>800</v>
      </c>
      <c r="D930" s="31" t="s">
        <v>11129</v>
      </c>
      <c r="E930" s="31" t="s">
        <v>3849</v>
      </c>
      <c r="F930" s="31" t="s">
        <v>3864</v>
      </c>
      <c r="G930" s="31" t="s">
        <v>11203</v>
      </c>
      <c r="H930" s="33">
        <v>98</v>
      </c>
      <c r="I930" s="34">
        <f t="shared" ca="1" si="28"/>
        <v>0</v>
      </c>
      <c r="J930" s="34">
        <f t="shared" ca="1" si="29"/>
        <v>0</v>
      </c>
    </row>
    <row r="931" spans="1:10" ht="23.25" x14ac:dyDescent="0.25">
      <c r="A931" s="31" t="s">
        <v>3872</v>
      </c>
      <c r="B931" s="32">
        <v>109347</v>
      </c>
      <c r="C931" s="31">
        <v>800</v>
      </c>
      <c r="D931" s="31" t="s">
        <v>11129</v>
      </c>
      <c r="E931" s="31" t="s">
        <v>3849</v>
      </c>
      <c r="F931" s="31" t="s">
        <v>3873</v>
      </c>
      <c r="G931" s="31" t="s">
        <v>11203</v>
      </c>
      <c r="H931" s="33">
        <v>99</v>
      </c>
      <c r="I931" s="34">
        <f t="shared" ca="1" si="28"/>
        <v>0</v>
      </c>
      <c r="J931" s="34">
        <f t="shared" ca="1" si="29"/>
        <v>0</v>
      </c>
    </row>
    <row r="932" spans="1:10" ht="23.25" x14ac:dyDescent="0.25">
      <c r="A932" s="31" t="s">
        <v>3876</v>
      </c>
      <c r="B932" s="32">
        <v>109348</v>
      </c>
      <c r="C932" s="31">
        <v>800</v>
      </c>
      <c r="D932" s="31" t="s">
        <v>11129</v>
      </c>
      <c r="E932" s="31" t="s">
        <v>3849</v>
      </c>
      <c r="F932" s="31" t="s">
        <v>3877</v>
      </c>
      <c r="G932" s="31" t="s">
        <v>11203</v>
      </c>
      <c r="H932" s="33">
        <v>82</v>
      </c>
      <c r="I932" s="34">
        <f t="shared" ca="1" si="28"/>
        <v>0</v>
      </c>
      <c r="J932" s="34">
        <f t="shared" ca="1" si="29"/>
        <v>0</v>
      </c>
    </row>
    <row r="933" spans="1:10" x14ac:dyDescent="0.25">
      <c r="A933" s="31" t="s">
        <v>4066</v>
      </c>
      <c r="B933" s="32">
        <v>109353</v>
      </c>
      <c r="C933" s="31">
        <v>803</v>
      </c>
      <c r="D933" s="31" t="s">
        <v>11131</v>
      </c>
      <c r="E933" s="31" t="s">
        <v>3856</v>
      </c>
      <c r="F933" s="31" t="s">
        <v>4067</v>
      </c>
      <c r="G933" s="31" t="s">
        <v>11118</v>
      </c>
      <c r="H933" s="33">
        <v>15</v>
      </c>
      <c r="I933" s="34" t="str">
        <f t="shared" ca="1" si="28"/>
        <v>NE</v>
      </c>
      <c r="J933" s="34" t="str">
        <f t="shared" ca="1" si="29"/>
        <v>NE</v>
      </c>
    </row>
    <row r="934" spans="1:10" ht="23.25" x14ac:dyDescent="0.25">
      <c r="A934" s="31" t="s">
        <v>3865</v>
      </c>
      <c r="B934" s="32">
        <v>109360</v>
      </c>
      <c r="C934" s="31">
        <v>800</v>
      </c>
      <c r="D934" s="31" t="s">
        <v>11129</v>
      </c>
      <c r="E934" s="31" t="s">
        <v>3849</v>
      </c>
      <c r="F934" s="31" t="s">
        <v>3866</v>
      </c>
      <c r="G934" s="31" t="s">
        <v>11203</v>
      </c>
      <c r="H934" s="33">
        <v>83</v>
      </c>
      <c r="I934" s="34">
        <f t="shared" ca="1" si="28"/>
        <v>0</v>
      </c>
      <c r="J934" s="34">
        <f t="shared" ca="1" si="29"/>
        <v>0</v>
      </c>
    </row>
    <row r="935" spans="1:10" x14ac:dyDescent="0.25">
      <c r="A935" s="31" t="s">
        <v>4009</v>
      </c>
      <c r="B935" s="32">
        <v>109362</v>
      </c>
      <c r="C935" s="31">
        <v>802</v>
      </c>
      <c r="D935" s="31" t="s">
        <v>3985</v>
      </c>
      <c r="E935" s="31" t="s">
        <v>3991</v>
      </c>
      <c r="F935" s="31" t="s">
        <v>4010</v>
      </c>
      <c r="G935" s="31" t="s">
        <v>11203</v>
      </c>
      <c r="H935" s="33">
        <v>65</v>
      </c>
      <c r="I935" s="34">
        <f t="shared" ca="1" si="28"/>
        <v>0.82</v>
      </c>
      <c r="J935" s="34">
        <f t="shared" ca="1" si="29"/>
        <v>0.28000000000000003</v>
      </c>
    </row>
    <row r="936" spans="1:10" x14ac:dyDescent="0.25">
      <c r="A936" s="31" t="s">
        <v>3911</v>
      </c>
      <c r="B936" s="32">
        <v>109369</v>
      </c>
      <c r="C936" s="31">
        <v>801</v>
      </c>
      <c r="D936" s="31" t="s">
        <v>11130</v>
      </c>
      <c r="E936" s="31" t="s">
        <v>3856</v>
      </c>
      <c r="F936" s="31" t="s">
        <v>3912</v>
      </c>
      <c r="G936" s="31" t="s">
        <v>11203</v>
      </c>
      <c r="H936" s="33">
        <v>121</v>
      </c>
      <c r="I936" s="34">
        <f t="shared" ca="1" si="28"/>
        <v>0</v>
      </c>
      <c r="J936" s="34">
        <f t="shared" ca="1" si="29"/>
        <v>0</v>
      </c>
    </row>
    <row r="937" spans="1:10" x14ac:dyDescent="0.25">
      <c r="A937" s="31" t="s">
        <v>3945</v>
      </c>
      <c r="B937" s="32">
        <v>109370</v>
      </c>
      <c r="C937" s="31">
        <v>801</v>
      </c>
      <c r="D937" s="31" t="s">
        <v>11130</v>
      </c>
      <c r="E937" s="31" t="s">
        <v>3856</v>
      </c>
      <c r="F937" s="31" t="s">
        <v>3946</v>
      </c>
      <c r="G937" s="31" t="s">
        <v>11203</v>
      </c>
      <c r="H937" s="33">
        <v>88</v>
      </c>
      <c r="I937" s="34">
        <f t="shared" ca="1" si="28"/>
        <v>0</v>
      </c>
      <c r="J937" s="34">
        <f t="shared" ca="1" si="29"/>
        <v>0</v>
      </c>
    </row>
    <row r="938" spans="1:10" x14ac:dyDescent="0.25">
      <c r="A938" s="31" t="s">
        <v>3947</v>
      </c>
      <c r="B938" s="32">
        <v>109371</v>
      </c>
      <c r="C938" s="31">
        <v>801</v>
      </c>
      <c r="D938" s="31" t="s">
        <v>11130</v>
      </c>
      <c r="E938" s="31" t="s">
        <v>3856</v>
      </c>
      <c r="F938" s="31" t="s">
        <v>3948</v>
      </c>
      <c r="G938" s="31" t="s">
        <v>11203</v>
      </c>
      <c r="H938" s="33">
        <v>72</v>
      </c>
      <c r="I938" s="34">
        <f t="shared" ca="1" si="28"/>
        <v>0</v>
      </c>
      <c r="J938" s="34">
        <f t="shared" ca="1" si="29"/>
        <v>0</v>
      </c>
    </row>
    <row r="939" spans="1:10" x14ac:dyDescent="0.25">
      <c r="A939" s="31" t="s">
        <v>3951</v>
      </c>
      <c r="B939" s="32">
        <v>109372</v>
      </c>
      <c r="C939" s="31">
        <v>801</v>
      </c>
      <c r="D939" s="31" t="s">
        <v>11130</v>
      </c>
      <c r="E939" s="31" t="s">
        <v>3856</v>
      </c>
      <c r="F939" s="31" t="s">
        <v>3952</v>
      </c>
      <c r="G939" s="31" t="s">
        <v>11203</v>
      </c>
      <c r="H939" s="33">
        <v>50</v>
      </c>
      <c r="I939" s="34">
        <f t="shared" ca="1" si="28"/>
        <v>0</v>
      </c>
      <c r="J939" s="34">
        <f t="shared" ca="1" si="29"/>
        <v>0</v>
      </c>
    </row>
    <row r="940" spans="1:10" ht="23.25" x14ac:dyDescent="0.25">
      <c r="A940" s="31" t="s">
        <v>1754</v>
      </c>
      <c r="B940" s="32">
        <v>109374</v>
      </c>
      <c r="C940" s="31">
        <v>800</v>
      </c>
      <c r="D940" s="31" t="s">
        <v>11129</v>
      </c>
      <c r="E940" s="31" t="s">
        <v>3849</v>
      </c>
      <c r="F940" s="31" t="s">
        <v>3862</v>
      </c>
      <c r="G940" s="31" t="s">
        <v>11203</v>
      </c>
      <c r="H940" s="33">
        <v>93</v>
      </c>
      <c r="I940" s="34">
        <f t="shared" ca="1" si="28"/>
        <v>0</v>
      </c>
      <c r="J940" s="34">
        <f t="shared" ca="1" si="29"/>
        <v>0</v>
      </c>
    </row>
    <row r="941" spans="1:10" x14ac:dyDescent="0.25">
      <c r="A941" s="31" t="s">
        <v>3961</v>
      </c>
      <c r="B941" s="32">
        <v>109382</v>
      </c>
      <c r="C941" s="31">
        <v>801</v>
      </c>
      <c r="D941" s="31" t="s">
        <v>11130</v>
      </c>
      <c r="E941" s="31" t="s">
        <v>3856</v>
      </c>
      <c r="F941" s="31" t="s">
        <v>3962</v>
      </c>
      <c r="G941" s="31" t="s">
        <v>11118</v>
      </c>
      <c r="H941" s="33">
        <v>6</v>
      </c>
      <c r="I941" s="34">
        <f t="shared" ca="1" si="28"/>
        <v>0</v>
      </c>
      <c r="J941" s="34">
        <f t="shared" ca="1" si="29"/>
        <v>0</v>
      </c>
    </row>
    <row r="942" spans="1:10" x14ac:dyDescent="0.25">
      <c r="A942" s="31" t="s">
        <v>3969</v>
      </c>
      <c r="B942" s="32">
        <v>109385</v>
      </c>
      <c r="C942" s="31">
        <v>801</v>
      </c>
      <c r="D942" s="31" t="s">
        <v>11130</v>
      </c>
      <c r="E942" s="31" t="s">
        <v>3856</v>
      </c>
      <c r="F942" s="31" t="s">
        <v>3970</v>
      </c>
      <c r="G942" s="31" t="s">
        <v>11082</v>
      </c>
      <c r="H942" s="33">
        <v>1</v>
      </c>
      <c r="I942" s="34" t="str">
        <f t="shared" ca="1" si="28"/>
        <v>SUPP</v>
      </c>
      <c r="J942" s="34" t="str">
        <f t="shared" ca="1" si="29"/>
        <v>SUPP</v>
      </c>
    </row>
    <row r="943" spans="1:10" x14ac:dyDescent="0.25">
      <c r="A943" s="31" t="s">
        <v>3973</v>
      </c>
      <c r="B943" s="32">
        <v>109386</v>
      </c>
      <c r="C943" s="31">
        <v>801</v>
      </c>
      <c r="D943" s="31" t="s">
        <v>11130</v>
      </c>
      <c r="E943" s="31" t="s">
        <v>3856</v>
      </c>
      <c r="F943" s="31" t="s">
        <v>3974</v>
      </c>
      <c r="G943" s="31" t="s">
        <v>11082</v>
      </c>
      <c r="H943" s="33">
        <v>20</v>
      </c>
      <c r="I943" s="34">
        <f t="shared" ca="1" si="28"/>
        <v>0.05</v>
      </c>
      <c r="J943" s="34">
        <f t="shared" ca="1" si="29"/>
        <v>0</v>
      </c>
    </row>
    <row r="944" spans="1:10" x14ac:dyDescent="0.25">
      <c r="A944" s="31" t="s">
        <v>3967</v>
      </c>
      <c r="B944" s="32">
        <v>109391</v>
      </c>
      <c r="C944" s="31">
        <v>801</v>
      </c>
      <c r="D944" s="31" t="s">
        <v>11130</v>
      </c>
      <c r="E944" s="31" t="s">
        <v>3856</v>
      </c>
      <c r="F944" s="31" t="s">
        <v>3968</v>
      </c>
      <c r="G944" s="31" t="s">
        <v>11082</v>
      </c>
      <c r="H944" s="33">
        <v>4</v>
      </c>
      <c r="I944" s="34" t="str">
        <f t="shared" ca="1" si="28"/>
        <v>SUPP</v>
      </c>
      <c r="J944" s="34" t="str">
        <f t="shared" ca="1" si="29"/>
        <v>SUPP</v>
      </c>
    </row>
    <row r="945" spans="1:10" x14ac:dyDescent="0.25">
      <c r="A945" s="31" t="s">
        <v>3975</v>
      </c>
      <c r="B945" s="32">
        <v>109392</v>
      </c>
      <c r="C945" s="31">
        <v>801</v>
      </c>
      <c r="D945" s="31" t="s">
        <v>11130</v>
      </c>
      <c r="E945" s="31" t="s">
        <v>3856</v>
      </c>
      <c r="F945" s="31" t="s">
        <v>3976</v>
      </c>
      <c r="G945" s="31" t="s">
        <v>11082</v>
      </c>
      <c r="H945" s="33">
        <v>24</v>
      </c>
      <c r="I945" s="34">
        <f t="shared" ca="1" si="28"/>
        <v>0</v>
      </c>
      <c r="J945" s="34">
        <f t="shared" ca="1" si="29"/>
        <v>0</v>
      </c>
    </row>
    <row r="946" spans="1:10" x14ac:dyDescent="0.25">
      <c r="A946" s="31" t="s">
        <v>3977</v>
      </c>
      <c r="B946" s="32">
        <v>109393</v>
      </c>
      <c r="C946" s="31">
        <v>801</v>
      </c>
      <c r="D946" s="31" t="s">
        <v>11130</v>
      </c>
      <c r="E946" s="31" t="s">
        <v>3856</v>
      </c>
      <c r="F946" s="31" t="s">
        <v>3978</v>
      </c>
      <c r="G946" s="31" t="s">
        <v>11208</v>
      </c>
      <c r="H946" s="33">
        <v>10</v>
      </c>
      <c r="I946" s="34">
        <f t="shared" ca="1" si="28"/>
        <v>0</v>
      </c>
      <c r="J946" s="34">
        <f t="shared" ca="1" si="29"/>
        <v>0</v>
      </c>
    </row>
    <row r="947" spans="1:10" ht="23.25" x14ac:dyDescent="0.25">
      <c r="A947" s="31" t="s">
        <v>3979</v>
      </c>
      <c r="B947" s="32">
        <v>109394</v>
      </c>
      <c r="C947" s="31">
        <v>801</v>
      </c>
      <c r="D947" s="31" t="s">
        <v>11130</v>
      </c>
      <c r="E947" s="31" t="s">
        <v>3980</v>
      </c>
      <c r="F947" s="31" t="s">
        <v>3981</v>
      </c>
      <c r="G947" s="31" t="s">
        <v>11082</v>
      </c>
      <c r="H947" s="33">
        <v>5</v>
      </c>
      <c r="I947" s="34" t="str">
        <f t="shared" ca="1" si="28"/>
        <v>SUPP</v>
      </c>
      <c r="J947" s="34" t="str">
        <f t="shared" ca="1" si="29"/>
        <v>SUPP</v>
      </c>
    </row>
    <row r="948" spans="1:10" x14ac:dyDescent="0.25">
      <c r="A948" s="31" t="s">
        <v>4068</v>
      </c>
      <c r="B948" s="32">
        <v>109403</v>
      </c>
      <c r="C948" s="31">
        <v>803</v>
      </c>
      <c r="D948" s="31" t="s">
        <v>11131</v>
      </c>
      <c r="E948" s="31" t="s">
        <v>3856</v>
      </c>
      <c r="F948" s="31" t="s">
        <v>4069</v>
      </c>
      <c r="G948" s="31" t="s">
        <v>11082</v>
      </c>
      <c r="H948" s="33">
        <v>9</v>
      </c>
      <c r="I948" s="34">
        <f t="shared" ca="1" si="28"/>
        <v>0</v>
      </c>
      <c r="J948" s="34">
        <f t="shared" ca="1" si="29"/>
        <v>0</v>
      </c>
    </row>
    <row r="949" spans="1:10" x14ac:dyDescent="0.25">
      <c r="A949" s="31" t="s">
        <v>4064</v>
      </c>
      <c r="B949" s="32">
        <v>109404</v>
      </c>
      <c r="C949" s="31">
        <v>803</v>
      </c>
      <c r="D949" s="31" t="s">
        <v>11131</v>
      </c>
      <c r="E949" s="31" t="s">
        <v>3856</v>
      </c>
      <c r="F949" s="31" t="s">
        <v>4065</v>
      </c>
      <c r="G949" s="31" t="s">
        <v>11082</v>
      </c>
      <c r="H949" s="33">
        <v>2</v>
      </c>
      <c r="I949" s="34" t="str">
        <f t="shared" ca="1" si="28"/>
        <v>SUPP</v>
      </c>
      <c r="J949" s="34" t="str">
        <f t="shared" ca="1" si="29"/>
        <v>SUPP</v>
      </c>
    </row>
    <row r="950" spans="1:10" ht="23.25" x14ac:dyDescent="0.25">
      <c r="A950" s="31" t="s">
        <v>4017</v>
      </c>
      <c r="B950" s="32">
        <v>109406</v>
      </c>
      <c r="C950" s="31">
        <v>802</v>
      </c>
      <c r="D950" s="31" t="s">
        <v>3985</v>
      </c>
      <c r="E950" s="31" t="s">
        <v>3999</v>
      </c>
      <c r="F950" s="31" t="s">
        <v>4018</v>
      </c>
      <c r="G950" s="31" t="s">
        <v>11208</v>
      </c>
      <c r="H950" s="33">
        <v>18</v>
      </c>
      <c r="I950" s="34">
        <f t="shared" ca="1" si="28"/>
        <v>0.06</v>
      </c>
      <c r="J950" s="34">
        <f t="shared" ca="1" si="29"/>
        <v>0</v>
      </c>
    </row>
    <row r="951" spans="1:10" x14ac:dyDescent="0.25">
      <c r="A951" s="31" t="s">
        <v>4015</v>
      </c>
      <c r="B951" s="32">
        <v>109407</v>
      </c>
      <c r="C951" s="31">
        <v>802</v>
      </c>
      <c r="D951" s="31" t="s">
        <v>3985</v>
      </c>
      <c r="E951" s="31" t="s">
        <v>3856</v>
      </c>
      <c r="F951" s="31" t="s">
        <v>4016</v>
      </c>
      <c r="G951" s="31" t="s">
        <v>11082</v>
      </c>
      <c r="H951" s="33">
        <v>16</v>
      </c>
      <c r="I951" s="34">
        <f t="shared" ca="1" si="28"/>
        <v>0</v>
      </c>
      <c r="J951" s="34">
        <f t="shared" ca="1" si="29"/>
        <v>0</v>
      </c>
    </row>
    <row r="952" spans="1:10" ht="23.25" x14ac:dyDescent="0.25">
      <c r="A952" s="31" t="s">
        <v>4013</v>
      </c>
      <c r="B952" s="32">
        <v>109409</v>
      </c>
      <c r="C952" s="31">
        <v>802</v>
      </c>
      <c r="D952" s="31" t="s">
        <v>3985</v>
      </c>
      <c r="E952" s="31" t="s">
        <v>3988</v>
      </c>
      <c r="F952" s="31" t="s">
        <v>4014</v>
      </c>
      <c r="G952" s="31" t="s">
        <v>11082</v>
      </c>
      <c r="H952" s="33">
        <v>8</v>
      </c>
      <c r="I952" s="34" t="str">
        <f t="shared" ca="1" si="28"/>
        <v>NE</v>
      </c>
      <c r="J952" s="34" t="str">
        <f t="shared" ca="1" si="29"/>
        <v>NE</v>
      </c>
    </row>
    <row r="953" spans="1:10" x14ac:dyDescent="0.25">
      <c r="A953" s="31" t="s">
        <v>3963</v>
      </c>
      <c r="B953" s="32">
        <v>109410</v>
      </c>
      <c r="C953" s="31">
        <v>801</v>
      </c>
      <c r="D953" s="31" t="s">
        <v>11130</v>
      </c>
      <c r="E953" s="31" t="s">
        <v>3856</v>
      </c>
      <c r="F953" s="31" t="s">
        <v>3964</v>
      </c>
      <c r="G953" s="31" t="s">
        <v>11082</v>
      </c>
      <c r="H953" s="33">
        <v>5</v>
      </c>
      <c r="I953" s="34" t="str">
        <f t="shared" ca="1" si="28"/>
        <v>SUPP</v>
      </c>
      <c r="J953" s="34" t="str">
        <f t="shared" ca="1" si="29"/>
        <v>SUPP</v>
      </c>
    </row>
    <row r="954" spans="1:10" x14ac:dyDescent="0.25">
      <c r="A954" s="31" t="s">
        <v>4577</v>
      </c>
      <c r="B954" s="32">
        <v>109665</v>
      </c>
      <c r="C954" s="31">
        <v>822</v>
      </c>
      <c r="D954" s="31" t="s">
        <v>4565</v>
      </c>
      <c r="E954" s="31" t="s">
        <v>4565</v>
      </c>
      <c r="F954" s="31" t="s">
        <v>4578</v>
      </c>
      <c r="G954" s="31" t="s">
        <v>11207</v>
      </c>
      <c r="H954" s="33">
        <v>222</v>
      </c>
      <c r="I954" s="34">
        <f t="shared" ca="1" si="28"/>
        <v>0.41</v>
      </c>
      <c r="J954" s="34">
        <f t="shared" ca="1" si="29"/>
        <v>0.1</v>
      </c>
    </row>
    <row r="955" spans="1:10" x14ac:dyDescent="0.25">
      <c r="A955" s="31" t="s">
        <v>4624</v>
      </c>
      <c r="B955" s="32">
        <v>109669</v>
      </c>
      <c r="C955" s="31">
        <v>823</v>
      </c>
      <c r="D955" s="31" t="s">
        <v>11147</v>
      </c>
      <c r="E955" s="31" t="s">
        <v>4625</v>
      </c>
      <c r="F955" s="31" t="s">
        <v>4626</v>
      </c>
      <c r="G955" s="31" t="s">
        <v>11207</v>
      </c>
      <c r="H955" s="33">
        <v>195</v>
      </c>
      <c r="I955" s="34">
        <f t="shared" ca="1" si="28"/>
        <v>0.83</v>
      </c>
      <c r="J955" s="34">
        <f t="shared" ca="1" si="29"/>
        <v>0.21</v>
      </c>
    </row>
    <row r="956" spans="1:10" x14ac:dyDescent="0.25">
      <c r="A956" s="31" t="s">
        <v>4544</v>
      </c>
      <c r="B956" s="32">
        <v>109682</v>
      </c>
      <c r="C956" s="31">
        <v>821</v>
      </c>
      <c r="D956" s="31" t="s">
        <v>4530</v>
      </c>
      <c r="E956" s="31" t="s">
        <v>4530</v>
      </c>
      <c r="F956" s="31" t="s">
        <v>4545</v>
      </c>
      <c r="G956" s="31" t="s">
        <v>11081</v>
      </c>
      <c r="H956" s="33">
        <v>179</v>
      </c>
      <c r="I956" s="34">
        <f t="shared" ca="1" si="28"/>
        <v>0.56000000000000005</v>
      </c>
      <c r="J956" s="34">
        <f t="shared" ca="1" si="29"/>
        <v>0.28000000000000003</v>
      </c>
    </row>
    <row r="957" spans="1:10" x14ac:dyDescent="0.25">
      <c r="A957" s="31" t="s">
        <v>4556</v>
      </c>
      <c r="B957" s="32">
        <v>109685</v>
      </c>
      <c r="C957" s="31">
        <v>821</v>
      </c>
      <c r="D957" s="31" t="s">
        <v>4530</v>
      </c>
      <c r="E957" s="31" t="s">
        <v>4530</v>
      </c>
      <c r="F957" s="31" t="s">
        <v>4557</v>
      </c>
      <c r="G957" s="31" t="s">
        <v>11081</v>
      </c>
      <c r="H957" s="33">
        <v>162</v>
      </c>
      <c r="I957" s="34">
        <f t="shared" ca="1" si="28"/>
        <v>0.56999999999999995</v>
      </c>
      <c r="J957" s="34">
        <f t="shared" ca="1" si="29"/>
        <v>0.17</v>
      </c>
    </row>
    <row r="958" spans="1:10" x14ac:dyDescent="0.25">
      <c r="A958" s="31" t="s">
        <v>4554</v>
      </c>
      <c r="B958" s="32">
        <v>109686</v>
      </c>
      <c r="C958" s="31">
        <v>821</v>
      </c>
      <c r="D958" s="31" t="s">
        <v>4530</v>
      </c>
      <c r="E958" s="31" t="s">
        <v>4530</v>
      </c>
      <c r="F958" s="31" t="s">
        <v>4555</v>
      </c>
      <c r="G958" s="31" t="s">
        <v>11081</v>
      </c>
      <c r="H958" s="33">
        <v>175</v>
      </c>
      <c r="I958" s="34">
        <f t="shared" ca="1" si="28"/>
        <v>0.54</v>
      </c>
      <c r="J958" s="34">
        <f t="shared" ca="1" si="29"/>
        <v>0.16</v>
      </c>
    </row>
    <row r="959" spans="1:10" x14ac:dyDescent="0.25">
      <c r="A959" s="31" t="s">
        <v>4575</v>
      </c>
      <c r="B959" s="32">
        <v>109690</v>
      </c>
      <c r="C959" s="31">
        <v>822</v>
      </c>
      <c r="D959" s="31" t="s">
        <v>4565</v>
      </c>
      <c r="E959" s="31" t="s">
        <v>4565</v>
      </c>
      <c r="F959" s="31" t="s">
        <v>4576</v>
      </c>
      <c r="G959" s="31" t="s">
        <v>11207</v>
      </c>
      <c r="H959" s="33">
        <v>236</v>
      </c>
      <c r="I959" s="34">
        <f t="shared" ca="1" si="28"/>
        <v>0.43</v>
      </c>
      <c r="J959" s="34">
        <f t="shared" ca="1" si="29"/>
        <v>0.13</v>
      </c>
    </row>
    <row r="960" spans="1:10" ht="23.25" x14ac:dyDescent="0.25">
      <c r="A960" s="31" t="s">
        <v>4540</v>
      </c>
      <c r="B960" s="32">
        <v>109699</v>
      </c>
      <c r="C960" s="31">
        <v>821</v>
      </c>
      <c r="D960" s="31" t="s">
        <v>4530</v>
      </c>
      <c r="E960" s="31" t="s">
        <v>4530</v>
      </c>
      <c r="F960" s="31" t="s">
        <v>4541</v>
      </c>
      <c r="G960" s="31" t="s">
        <v>11204</v>
      </c>
      <c r="H960" s="33">
        <v>245</v>
      </c>
      <c r="I960" s="34">
        <f t="shared" ca="1" si="28"/>
        <v>0.61</v>
      </c>
      <c r="J960" s="34">
        <f t="shared" ca="1" si="29"/>
        <v>0.19</v>
      </c>
    </row>
    <row r="961" spans="1:10" x14ac:dyDescent="0.25">
      <c r="A961" s="31" t="s">
        <v>4614</v>
      </c>
      <c r="B961" s="32">
        <v>109705</v>
      </c>
      <c r="C961" s="31">
        <v>823</v>
      </c>
      <c r="D961" s="31" t="s">
        <v>11147</v>
      </c>
      <c r="E961" s="31" t="s">
        <v>4530</v>
      </c>
      <c r="F961" s="31" t="s">
        <v>4615</v>
      </c>
      <c r="G961" s="31" t="s">
        <v>11204</v>
      </c>
      <c r="H961" s="33">
        <v>254</v>
      </c>
      <c r="I961" s="34">
        <f t="shared" ca="1" si="28"/>
        <v>0.51</v>
      </c>
      <c r="J961" s="34">
        <f t="shared" ca="1" si="29"/>
        <v>0.21</v>
      </c>
    </row>
    <row r="962" spans="1:10" x14ac:dyDescent="0.25">
      <c r="A962" s="31" t="s">
        <v>4529</v>
      </c>
      <c r="B962" s="32">
        <v>109707</v>
      </c>
      <c r="C962" s="31">
        <v>821</v>
      </c>
      <c r="D962" s="31" t="s">
        <v>4530</v>
      </c>
      <c r="E962" s="31" t="s">
        <v>4530</v>
      </c>
      <c r="F962" s="31" t="s">
        <v>4531</v>
      </c>
      <c r="G962" s="31" t="s">
        <v>11207</v>
      </c>
      <c r="H962" s="33">
        <v>182</v>
      </c>
      <c r="I962" s="34">
        <f t="shared" ca="1" si="28"/>
        <v>0.48</v>
      </c>
      <c r="J962" s="34">
        <f t="shared" ca="1" si="29"/>
        <v>0.2</v>
      </c>
    </row>
    <row r="963" spans="1:10" x14ac:dyDescent="0.25">
      <c r="A963" s="31" t="s">
        <v>4552</v>
      </c>
      <c r="B963" s="32">
        <v>109709</v>
      </c>
      <c r="C963" s="31">
        <v>821</v>
      </c>
      <c r="D963" s="31" t="s">
        <v>4530</v>
      </c>
      <c r="E963" s="31" t="s">
        <v>4530</v>
      </c>
      <c r="F963" s="31" t="s">
        <v>4553</v>
      </c>
      <c r="G963" s="31" t="s">
        <v>11207</v>
      </c>
      <c r="H963" s="33">
        <v>224</v>
      </c>
      <c r="I963" s="34">
        <f t="shared" ca="1" si="28"/>
        <v>0.56000000000000005</v>
      </c>
      <c r="J963" s="34">
        <f t="shared" ca="1" si="29"/>
        <v>0.17</v>
      </c>
    </row>
    <row r="964" spans="1:10" x14ac:dyDescent="0.25">
      <c r="A964" s="31" t="s">
        <v>4560</v>
      </c>
      <c r="B964" s="32">
        <v>109713</v>
      </c>
      <c r="C964" s="31">
        <v>821</v>
      </c>
      <c r="D964" s="31" t="s">
        <v>4530</v>
      </c>
      <c r="E964" s="31" t="s">
        <v>4530</v>
      </c>
      <c r="F964" s="31" t="s">
        <v>4561</v>
      </c>
      <c r="G964" s="31" t="s">
        <v>11207</v>
      </c>
      <c r="H964" s="33">
        <v>196</v>
      </c>
      <c r="I964" s="34">
        <f t="shared" ca="1" si="28"/>
        <v>0.57999999999999996</v>
      </c>
      <c r="J964" s="34">
        <f t="shared" ca="1" si="29"/>
        <v>0.2</v>
      </c>
    </row>
    <row r="965" spans="1:10" x14ac:dyDescent="0.25">
      <c r="A965" s="31" t="s">
        <v>4583</v>
      </c>
      <c r="B965" s="32">
        <v>109717</v>
      </c>
      <c r="C965" s="31">
        <v>822</v>
      </c>
      <c r="D965" s="31" t="s">
        <v>4565</v>
      </c>
      <c r="E965" s="31" t="s">
        <v>4565</v>
      </c>
      <c r="F965" s="31" t="s">
        <v>4584</v>
      </c>
      <c r="G965" s="31" t="s">
        <v>11203</v>
      </c>
      <c r="H965" s="33">
        <v>47</v>
      </c>
      <c r="I965" s="34">
        <f t="shared" ca="1" si="28"/>
        <v>0.36</v>
      </c>
      <c r="J965" s="34">
        <f t="shared" ca="1" si="29"/>
        <v>0.17</v>
      </c>
    </row>
    <row r="966" spans="1:10" x14ac:dyDescent="0.25">
      <c r="A966" s="31" t="s">
        <v>4573</v>
      </c>
      <c r="B966" s="32">
        <v>109718</v>
      </c>
      <c r="C966" s="31">
        <v>822</v>
      </c>
      <c r="D966" s="31" t="s">
        <v>4565</v>
      </c>
      <c r="E966" s="31" t="s">
        <v>4565</v>
      </c>
      <c r="F966" s="31" t="s">
        <v>4574</v>
      </c>
      <c r="G966" s="31" t="s">
        <v>11203</v>
      </c>
      <c r="H966" s="33">
        <v>150</v>
      </c>
      <c r="I966" s="34">
        <f t="shared" ca="1" si="28"/>
        <v>0</v>
      </c>
      <c r="J966" s="34">
        <f t="shared" ca="1" si="29"/>
        <v>0</v>
      </c>
    </row>
    <row r="967" spans="1:10" x14ac:dyDescent="0.25">
      <c r="A967" s="31" t="s">
        <v>4585</v>
      </c>
      <c r="B967" s="32">
        <v>109721</v>
      </c>
      <c r="C967" s="31">
        <v>822</v>
      </c>
      <c r="D967" s="31" t="s">
        <v>4565</v>
      </c>
      <c r="E967" s="31" t="s">
        <v>4565</v>
      </c>
      <c r="F967" s="31" t="s">
        <v>4586</v>
      </c>
      <c r="G967" s="31" t="s">
        <v>11203</v>
      </c>
      <c r="H967" s="33">
        <v>24</v>
      </c>
      <c r="I967" s="34">
        <f t="shared" ca="1" si="28"/>
        <v>0.38</v>
      </c>
      <c r="J967" s="34">
        <f t="shared" ca="1" si="29"/>
        <v>0.17</v>
      </c>
    </row>
    <row r="968" spans="1:10" x14ac:dyDescent="0.25">
      <c r="A968" s="31" t="s">
        <v>4569</v>
      </c>
      <c r="B968" s="32">
        <v>109727</v>
      </c>
      <c r="C968" s="31">
        <v>822</v>
      </c>
      <c r="D968" s="31" t="s">
        <v>4565</v>
      </c>
      <c r="E968" s="31" t="s">
        <v>4565</v>
      </c>
      <c r="F968" s="31" t="s">
        <v>4570</v>
      </c>
      <c r="G968" s="31" t="s">
        <v>11203</v>
      </c>
      <c r="H968" s="33">
        <v>137</v>
      </c>
      <c r="I968" s="34">
        <f t="shared" ref="I968:I1031" ca="1" si="30">IF(VLOOKUP($B968,INDIRECT($N$6),8,0)="NULL","",VLOOKUP($B968,INDIRECT($N$6),8,0))</f>
        <v>0.99</v>
      </c>
      <c r="J968" s="34">
        <f t="shared" ref="J968:J1031" ca="1" si="31">IF(VLOOKUP($B968,INDIRECT($N$6),9,0)="NULL","",VLOOKUP($B968,INDIRECT($N$6),9,0))</f>
        <v>0.77</v>
      </c>
    </row>
    <row r="969" spans="1:10" x14ac:dyDescent="0.25">
      <c r="A969" s="31" t="s">
        <v>4571</v>
      </c>
      <c r="B969" s="32">
        <v>109728</v>
      </c>
      <c r="C969" s="31">
        <v>822</v>
      </c>
      <c r="D969" s="31" t="s">
        <v>4565</v>
      </c>
      <c r="E969" s="31" t="s">
        <v>4565</v>
      </c>
      <c r="F969" s="31" t="s">
        <v>4572</v>
      </c>
      <c r="G969" s="31" t="s">
        <v>11203</v>
      </c>
      <c r="H969" s="33">
        <v>145</v>
      </c>
      <c r="I969" s="34">
        <f t="shared" ca="1" si="30"/>
        <v>0</v>
      </c>
      <c r="J969" s="34">
        <f t="shared" ca="1" si="31"/>
        <v>0</v>
      </c>
    </row>
    <row r="970" spans="1:10" ht="23.25" x14ac:dyDescent="0.25">
      <c r="A970" s="31" t="s">
        <v>4634</v>
      </c>
      <c r="B970" s="32">
        <v>109739</v>
      </c>
      <c r="C970" s="31">
        <v>823</v>
      </c>
      <c r="D970" s="31" t="s">
        <v>11147</v>
      </c>
      <c r="E970" s="31" t="s">
        <v>4628</v>
      </c>
      <c r="F970" s="31" t="s">
        <v>4635</v>
      </c>
      <c r="G970" s="31" t="s">
        <v>11082</v>
      </c>
      <c r="H970" s="33">
        <v>12</v>
      </c>
      <c r="I970" s="34">
        <f t="shared" ca="1" si="30"/>
        <v>0</v>
      </c>
      <c r="J970" s="34">
        <f t="shared" ca="1" si="31"/>
        <v>0</v>
      </c>
    </row>
    <row r="971" spans="1:10" x14ac:dyDescent="0.25">
      <c r="A971" s="31" t="s">
        <v>4598</v>
      </c>
      <c r="B971" s="32">
        <v>109742</v>
      </c>
      <c r="C971" s="31">
        <v>822</v>
      </c>
      <c r="D971" s="31" t="s">
        <v>4565</v>
      </c>
      <c r="E971" s="31" t="s">
        <v>4565</v>
      </c>
      <c r="F971" s="31" t="s">
        <v>4578</v>
      </c>
      <c r="G971" s="31" t="s">
        <v>11082</v>
      </c>
      <c r="H971" s="33">
        <v>4</v>
      </c>
      <c r="I971" s="34" t="str">
        <f t="shared" ca="1" si="30"/>
        <v>SUPP</v>
      </c>
      <c r="J971" s="34" t="str">
        <f t="shared" ca="1" si="31"/>
        <v>SUPP</v>
      </c>
    </row>
    <row r="972" spans="1:10" x14ac:dyDescent="0.25">
      <c r="A972" s="31" t="s">
        <v>4562</v>
      </c>
      <c r="B972" s="32">
        <v>109744</v>
      </c>
      <c r="C972" s="31">
        <v>821</v>
      </c>
      <c r="D972" s="31" t="s">
        <v>4530</v>
      </c>
      <c r="E972" s="31" t="s">
        <v>4530</v>
      </c>
      <c r="F972" s="31" t="s">
        <v>4563</v>
      </c>
      <c r="G972" s="31" t="s">
        <v>11082</v>
      </c>
      <c r="H972" s="33">
        <v>15</v>
      </c>
      <c r="I972" s="34" t="str">
        <f t="shared" ca="1" si="30"/>
        <v>NE</v>
      </c>
      <c r="J972" s="34" t="str">
        <f t="shared" ca="1" si="31"/>
        <v>NE</v>
      </c>
    </row>
    <row r="973" spans="1:10" x14ac:dyDescent="0.25">
      <c r="A973" s="31" t="s">
        <v>4632</v>
      </c>
      <c r="B973" s="32">
        <v>109746</v>
      </c>
      <c r="C973" s="31">
        <v>823</v>
      </c>
      <c r="D973" s="31" t="s">
        <v>11147</v>
      </c>
      <c r="E973" s="31" t="s">
        <v>4602</v>
      </c>
      <c r="F973" s="31" t="s">
        <v>4633</v>
      </c>
      <c r="G973" s="31" t="s">
        <v>11082</v>
      </c>
      <c r="H973" s="33">
        <v>1</v>
      </c>
      <c r="I973" s="34" t="str">
        <f t="shared" ca="1" si="30"/>
        <v>SUPP</v>
      </c>
      <c r="J973" s="34" t="str">
        <f t="shared" ca="1" si="31"/>
        <v>SUPP</v>
      </c>
    </row>
    <row r="974" spans="1:10" ht="23.25" x14ac:dyDescent="0.25">
      <c r="A974" s="31" t="s">
        <v>4636</v>
      </c>
      <c r="B974" s="32">
        <v>109747</v>
      </c>
      <c r="C974" s="31">
        <v>823</v>
      </c>
      <c r="D974" s="31" t="s">
        <v>11147</v>
      </c>
      <c r="E974" s="31" t="s">
        <v>4605</v>
      </c>
      <c r="F974" s="31" t="s">
        <v>4637</v>
      </c>
      <c r="G974" s="31" t="s">
        <v>11082</v>
      </c>
      <c r="H974" s="33">
        <v>11</v>
      </c>
      <c r="I974" s="34">
        <f t="shared" ca="1" si="30"/>
        <v>0</v>
      </c>
      <c r="J974" s="34">
        <f t="shared" ca="1" si="31"/>
        <v>0</v>
      </c>
    </row>
    <row r="975" spans="1:10" x14ac:dyDescent="0.25">
      <c r="A975" s="31" t="s">
        <v>6394</v>
      </c>
      <c r="B975" s="32">
        <v>110047</v>
      </c>
      <c r="C975" s="31">
        <v>867</v>
      </c>
      <c r="D975" s="31" t="s">
        <v>11135</v>
      </c>
      <c r="E975" s="31" t="s">
        <v>6395</v>
      </c>
      <c r="F975" s="31" t="s">
        <v>6396</v>
      </c>
      <c r="G975" s="31" t="s">
        <v>11081</v>
      </c>
      <c r="H975" s="33">
        <v>177</v>
      </c>
      <c r="I975" s="34">
        <f t="shared" ca="1" si="30"/>
        <v>0.46</v>
      </c>
      <c r="J975" s="34">
        <f t="shared" ca="1" si="31"/>
        <v>7.0000000000000007E-2</v>
      </c>
    </row>
    <row r="976" spans="1:10" x14ac:dyDescent="0.25">
      <c r="A976" s="31" t="s">
        <v>6494</v>
      </c>
      <c r="B976" s="32">
        <v>110048</v>
      </c>
      <c r="C976" s="31">
        <v>869</v>
      </c>
      <c r="D976" s="31" t="s">
        <v>11136</v>
      </c>
      <c r="E976" s="31" t="s">
        <v>6464</v>
      </c>
      <c r="F976" s="31" t="s">
        <v>6495</v>
      </c>
      <c r="G976" s="31" t="s">
        <v>11081</v>
      </c>
      <c r="H976" s="33">
        <v>165</v>
      </c>
      <c r="I976" s="34">
        <f t="shared" ca="1" si="30"/>
        <v>0.74</v>
      </c>
      <c r="J976" s="34">
        <f t="shared" ca="1" si="31"/>
        <v>0.38</v>
      </c>
    </row>
    <row r="977" spans="1:10" ht="23.25" x14ac:dyDescent="0.25">
      <c r="A977" s="31" t="s">
        <v>6399</v>
      </c>
      <c r="B977" s="32">
        <v>110049</v>
      </c>
      <c r="C977" s="31">
        <v>867</v>
      </c>
      <c r="D977" s="31" t="s">
        <v>11135</v>
      </c>
      <c r="E977" s="31" t="s">
        <v>6400</v>
      </c>
      <c r="F977" s="31" t="s">
        <v>6401</v>
      </c>
      <c r="G977" s="31" t="s">
        <v>11081</v>
      </c>
      <c r="H977" s="33">
        <v>206</v>
      </c>
      <c r="I977" s="34">
        <f t="shared" ca="1" si="30"/>
        <v>0.83</v>
      </c>
      <c r="J977" s="34">
        <f t="shared" ca="1" si="31"/>
        <v>0.31</v>
      </c>
    </row>
    <row r="978" spans="1:10" x14ac:dyDescent="0.25">
      <c r="A978" s="31" t="s">
        <v>6473</v>
      </c>
      <c r="B978" s="32">
        <v>110050</v>
      </c>
      <c r="C978" s="31">
        <v>869</v>
      </c>
      <c r="D978" s="31" t="s">
        <v>11136</v>
      </c>
      <c r="E978" s="31" t="s">
        <v>6474</v>
      </c>
      <c r="F978" s="31" t="s">
        <v>6475</v>
      </c>
      <c r="G978" s="31" t="s">
        <v>11081</v>
      </c>
      <c r="H978" s="33">
        <v>58</v>
      </c>
      <c r="I978" s="34">
        <f t="shared" ca="1" si="30"/>
        <v>0.48</v>
      </c>
      <c r="J978" s="34">
        <f t="shared" ca="1" si="31"/>
        <v>0.24</v>
      </c>
    </row>
    <row r="979" spans="1:10" ht="23.25" x14ac:dyDescent="0.25">
      <c r="A979" s="31" t="s">
        <v>6447</v>
      </c>
      <c r="B979" s="32">
        <v>110051</v>
      </c>
      <c r="C979" s="31">
        <v>868</v>
      </c>
      <c r="D979" s="31" t="s">
        <v>11137</v>
      </c>
      <c r="E979" s="31" t="s">
        <v>6421</v>
      </c>
      <c r="F979" s="31" t="s">
        <v>6448</v>
      </c>
      <c r="G979" s="31" t="s">
        <v>11081</v>
      </c>
      <c r="H979" s="33">
        <v>182</v>
      </c>
      <c r="I979" s="34">
        <f t="shared" ca="1" si="30"/>
        <v>0.76</v>
      </c>
      <c r="J979" s="34">
        <f t="shared" ca="1" si="31"/>
        <v>0.56999999999999995</v>
      </c>
    </row>
    <row r="980" spans="1:10" ht="23.25" x14ac:dyDescent="0.25">
      <c r="A980" s="31" t="s">
        <v>6455</v>
      </c>
      <c r="B980" s="32">
        <v>110056</v>
      </c>
      <c r="C980" s="31">
        <v>868</v>
      </c>
      <c r="D980" s="31" t="s">
        <v>11137</v>
      </c>
      <c r="E980" s="31" t="s">
        <v>6424</v>
      </c>
      <c r="F980" s="31" t="s">
        <v>6456</v>
      </c>
      <c r="G980" s="31" t="s">
        <v>11081</v>
      </c>
      <c r="H980" s="33">
        <v>220</v>
      </c>
      <c r="I980" s="34">
        <f t="shared" ca="1" si="30"/>
        <v>0.59</v>
      </c>
      <c r="J980" s="34">
        <f t="shared" ca="1" si="31"/>
        <v>0.32</v>
      </c>
    </row>
    <row r="981" spans="1:10" ht="23.25" x14ac:dyDescent="0.25">
      <c r="A981" s="31" t="s">
        <v>6457</v>
      </c>
      <c r="B981" s="32">
        <v>110057</v>
      </c>
      <c r="C981" s="31">
        <v>868</v>
      </c>
      <c r="D981" s="31" t="s">
        <v>11137</v>
      </c>
      <c r="E981" s="31" t="s">
        <v>6424</v>
      </c>
      <c r="F981" s="31" t="s">
        <v>6458</v>
      </c>
      <c r="G981" s="31" t="s">
        <v>11081</v>
      </c>
      <c r="H981" s="33">
        <v>183</v>
      </c>
      <c r="I981" s="34">
        <f t="shared" ca="1" si="30"/>
        <v>0.7</v>
      </c>
      <c r="J981" s="34">
        <f t="shared" ca="1" si="31"/>
        <v>0.31</v>
      </c>
    </row>
    <row r="982" spans="1:10" x14ac:dyDescent="0.25">
      <c r="A982" s="31" t="s">
        <v>5981</v>
      </c>
      <c r="B982" s="32">
        <v>110059</v>
      </c>
      <c r="C982" s="31">
        <v>872</v>
      </c>
      <c r="D982" s="31" t="s">
        <v>6567</v>
      </c>
      <c r="E982" s="31" t="s">
        <v>6567</v>
      </c>
      <c r="F982" s="31" t="s">
        <v>6586</v>
      </c>
      <c r="G982" s="31" t="s">
        <v>11081</v>
      </c>
      <c r="H982" s="33">
        <v>184</v>
      </c>
      <c r="I982" s="34">
        <f t="shared" ca="1" si="30"/>
        <v>0.8</v>
      </c>
      <c r="J982" s="34">
        <f t="shared" ca="1" si="31"/>
        <v>0.34</v>
      </c>
    </row>
    <row r="983" spans="1:10" x14ac:dyDescent="0.25">
      <c r="A983" s="31" t="s">
        <v>6571</v>
      </c>
      <c r="B983" s="32">
        <v>110060</v>
      </c>
      <c r="C983" s="31">
        <v>872</v>
      </c>
      <c r="D983" s="31" t="s">
        <v>6567</v>
      </c>
      <c r="E983" s="31" t="s">
        <v>6567</v>
      </c>
      <c r="F983" s="31" t="s">
        <v>6572</v>
      </c>
      <c r="G983" s="31" t="s">
        <v>11081</v>
      </c>
      <c r="H983" s="33">
        <v>201</v>
      </c>
      <c r="I983" s="34">
        <f t="shared" ca="1" si="30"/>
        <v>0.75</v>
      </c>
      <c r="J983" s="34">
        <f t="shared" ca="1" si="31"/>
        <v>0.36</v>
      </c>
    </row>
    <row r="984" spans="1:10" x14ac:dyDescent="0.25">
      <c r="A984" s="31" t="s">
        <v>6569</v>
      </c>
      <c r="B984" s="32">
        <v>110062</v>
      </c>
      <c r="C984" s="31">
        <v>872</v>
      </c>
      <c r="D984" s="31" t="s">
        <v>6567</v>
      </c>
      <c r="E984" s="31" t="s">
        <v>6464</v>
      </c>
      <c r="F984" s="31" t="s">
        <v>6570</v>
      </c>
      <c r="G984" s="31" t="s">
        <v>11081</v>
      </c>
      <c r="H984" s="33">
        <v>157</v>
      </c>
      <c r="I984" s="34">
        <f t="shared" ca="1" si="30"/>
        <v>0.6</v>
      </c>
      <c r="J984" s="34">
        <f t="shared" ca="1" si="31"/>
        <v>0.22</v>
      </c>
    </row>
    <row r="985" spans="1:10" x14ac:dyDescent="0.25">
      <c r="A985" s="31" t="s">
        <v>1474</v>
      </c>
      <c r="B985" s="32">
        <v>110063</v>
      </c>
      <c r="C985" s="31">
        <v>869</v>
      </c>
      <c r="D985" s="31" t="s">
        <v>11136</v>
      </c>
      <c r="E985" s="31" t="s">
        <v>6464</v>
      </c>
      <c r="F985" s="31" t="s">
        <v>6478</v>
      </c>
      <c r="G985" s="31" t="s">
        <v>11204</v>
      </c>
      <c r="H985" s="33">
        <v>260</v>
      </c>
      <c r="I985" s="34">
        <f t="shared" ca="1" si="30"/>
        <v>0.6</v>
      </c>
      <c r="J985" s="34">
        <f t="shared" ca="1" si="31"/>
        <v>0.21</v>
      </c>
    </row>
    <row r="986" spans="1:10" x14ac:dyDescent="0.25">
      <c r="A986" s="31" t="s">
        <v>6411</v>
      </c>
      <c r="B986" s="32">
        <v>110068</v>
      </c>
      <c r="C986" s="31">
        <v>867</v>
      </c>
      <c r="D986" s="31" t="s">
        <v>11135</v>
      </c>
      <c r="E986" s="31" t="s">
        <v>6412</v>
      </c>
      <c r="F986" s="31" t="s">
        <v>6413</v>
      </c>
      <c r="G986" s="31" t="s">
        <v>11081</v>
      </c>
      <c r="H986" s="33">
        <v>203</v>
      </c>
      <c r="I986" s="34">
        <f t="shared" ca="1" si="30"/>
        <v>0.71</v>
      </c>
      <c r="J986" s="34">
        <f t="shared" ca="1" si="31"/>
        <v>0.16</v>
      </c>
    </row>
    <row r="987" spans="1:10" x14ac:dyDescent="0.25">
      <c r="A987" s="31" t="s">
        <v>6402</v>
      </c>
      <c r="B987" s="32">
        <v>110069</v>
      </c>
      <c r="C987" s="31">
        <v>867</v>
      </c>
      <c r="D987" s="31" t="s">
        <v>11135</v>
      </c>
      <c r="E987" s="31" t="s">
        <v>6395</v>
      </c>
      <c r="F987" s="31" t="s">
        <v>6403</v>
      </c>
      <c r="G987" s="31" t="s">
        <v>11081</v>
      </c>
      <c r="H987" s="33">
        <v>245</v>
      </c>
      <c r="I987" s="34">
        <f t="shared" ca="1" si="30"/>
        <v>0.65</v>
      </c>
      <c r="J987" s="34">
        <f t="shared" ca="1" si="31"/>
        <v>0.12</v>
      </c>
    </row>
    <row r="988" spans="1:10" x14ac:dyDescent="0.25">
      <c r="A988" s="31" t="s">
        <v>6587</v>
      </c>
      <c r="B988" s="32">
        <v>110070</v>
      </c>
      <c r="C988" s="31">
        <v>872</v>
      </c>
      <c r="D988" s="31" t="s">
        <v>6567</v>
      </c>
      <c r="E988" s="31" t="s">
        <v>6464</v>
      </c>
      <c r="F988" s="31" t="s">
        <v>6588</v>
      </c>
      <c r="G988" s="31" t="s">
        <v>11081</v>
      </c>
      <c r="H988" s="33">
        <v>236</v>
      </c>
      <c r="I988" s="34">
        <f t="shared" ca="1" si="30"/>
        <v>0.75</v>
      </c>
      <c r="J988" s="34">
        <f t="shared" ca="1" si="31"/>
        <v>0.3</v>
      </c>
    </row>
    <row r="989" spans="1:10" x14ac:dyDescent="0.25">
      <c r="A989" s="31" t="s">
        <v>6397</v>
      </c>
      <c r="B989" s="32">
        <v>110071</v>
      </c>
      <c r="C989" s="31">
        <v>867</v>
      </c>
      <c r="D989" s="31" t="s">
        <v>11135</v>
      </c>
      <c r="E989" s="31" t="s">
        <v>6395</v>
      </c>
      <c r="F989" s="31" t="s">
        <v>6398</v>
      </c>
      <c r="G989" s="31" t="s">
        <v>11081</v>
      </c>
      <c r="H989" s="33">
        <v>174</v>
      </c>
      <c r="I989" s="34">
        <f t="shared" ca="1" si="30"/>
        <v>0.54</v>
      </c>
      <c r="J989" s="34">
        <f t="shared" ca="1" si="31"/>
        <v>0.08</v>
      </c>
    </row>
    <row r="990" spans="1:10" x14ac:dyDescent="0.25">
      <c r="A990" s="31" t="s">
        <v>6537</v>
      </c>
      <c r="B990" s="32">
        <v>110076</v>
      </c>
      <c r="C990" s="31">
        <v>871</v>
      </c>
      <c r="D990" s="31" t="s">
        <v>4666</v>
      </c>
      <c r="E990" s="31" t="s">
        <v>4666</v>
      </c>
      <c r="F990" s="31" t="s">
        <v>6538</v>
      </c>
      <c r="G990" s="31" t="s">
        <v>11081</v>
      </c>
      <c r="H990" s="33">
        <v>140</v>
      </c>
      <c r="I990" s="34">
        <f t="shared" ca="1" si="30"/>
        <v>0.5</v>
      </c>
      <c r="J990" s="34">
        <f t="shared" ca="1" si="31"/>
        <v>0.03</v>
      </c>
    </row>
    <row r="991" spans="1:10" x14ac:dyDescent="0.25">
      <c r="A991" s="31" t="s">
        <v>6560</v>
      </c>
      <c r="B991" s="32">
        <v>110078</v>
      </c>
      <c r="C991" s="31">
        <v>871</v>
      </c>
      <c r="D991" s="31" t="s">
        <v>4666</v>
      </c>
      <c r="E991" s="31" t="s">
        <v>4666</v>
      </c>
      <c r="F991" s="31" t="s">
        <v>6561</v>
      </c>
      <c r="G991" s="31" t="s">
        <v>11081</v>
      </c>
      <c r="H991" s="33">
        <v>134</v>
      </c>
      <c r="I991" s="34">
        <f t="shared" ca="1" si="30"/>
        <v>0.5</v>
      </c>
      <c r="J991" s="34">
        <f t="shared" ca="1" si="31"/>
        <v>0.24</v>
      </c>
    </row>
    <row r="992" spans="1:10" x14ac:dyDescent="0.25">
      <c r="A992" s="31" t="s">
        <v>6551</v>
      </c>
      <c r="B992" s="32">
        <v>110084</v>
      </c>
      <c r="C992" s="31">
        <v>871</v>
      </c>
      <c r="D992" s="31" t="s">
        <v>4666</v>
      </c>
      <c r="E992" s="31" t="s">
        <v>4666</v>
      </c>
      <c r="F992" s="31" t="s">
        <v>6552</v>
      </c>
      <c r="G992" s="31" t="s">
        <v>11204</v>
      </c>
      <c r="H992" s="33">
        <v>123</v>
      </c>
      <c r="I992" s="34">
        <f t="shared" ca="1" si="30"/>
        <v>0.99</v>
      </c>
      <c r="J992" s="34">
        <f t="shared" ca="1" si="31"/>
        <v>0.67</v>
      </c>
    </row>
    <row r="993" spans="1:10" x14ac:dyDescent="0.25">
      <c r="A993" s="31" t="s">
        <v>6553</v>
      </c>
      <c r="B993" s="32">
        <v>110087</v>
      </c>
      <c r="C993" s="31">
        <v>871</v>
      </c>
      <c r="D993" s="31" t="s">
        <v>4666</v>
      </c>
      <c r="E993" s="31" t="s">
        <v>4666</v>
      </c>
      <c r="F993" s="31" t="s">
        <v>6554</v>
      </c>
      <c r="G993" s="31" t="s">
        <v>11204</v>
      </c>
      <c r="H993" s="33">
        <v>119</v>
      </c>
      <c r="I993" s="34">
        <f t="shared" ca="1" si="30"/>
        <v>0.57999999999999996</v>
      </c>
      <c r="J993" s="34">
        <f t="shared" ca="1" si="31"/>
        <v>0.18</v>
      </c>
    </row>
    <row r="994" spans="1:10" x14ac:dyDescent="0.25">
      <c r="A994" s="31" t="s">
        <v>6522</v>
      </c>
      <c r="B994" s="32">
        <v>110096</v>
      </c>
      <c r="C994" s="31">
        <v>870</v>
      </c>
      <c r="D994" s="31" t="s">
        <v>6464</v>
      </c>
      <c r="E994" s="31" t="s">
        <v>6464</v>
      </c>
      <c r="F994" s="31" t="s">
        <v>6523</v>
      </c>
      <c r="G994" s="31" t="s">
        <v>11207</v>
      </c>
      <c r="H994" s="33">
        <v>124</v>
      </c>
      <c r="I994" s="34">
        <f t="shared" ca="1" si="30"/>
        <v>0.49</v>
      </c>
      <c r="J994" s="34">
        <f t="shared" ca="1" si="31"/>
        <v>0.11</v>
      </c>
    </row>
    <row r="995" spans="1:10" x14ac:dyDescent="0.25">
      <c r="A995" s="31" t="s">
        <v>6471</v>
      </c>
      <c r="B995" s="32">
        <v>110102</v>
      </c>
      <c r="C995" s="31">
        <v>869</v>
      </c>
      <c r="D995" s="31" t="s">
        <v>11136</v>
      </c>
      <c r="E995" s="31" t="s">
        <v>5536</v>
      </c>
      <c r="F995" s="31" t="s">
        <v>6472</v>
      </c>
      <c r="G995" s="31" t="s">
        <v>11207</v>
      </c>
      <c r="H995" s="33">
        <v>182</v>
      </c>
      <c r="I995" s="34">
        <f t="shared" ca="1" si="30"/>
        <v>0.74</v>
      </c>
      <c r="J995" s="34">
        <f t="shared" ca="1" si="31"/>
        <v>0.33</v>
      </c>
    </row>
    <row r="996" spans="1:10" x14ac:dyDescent="0.25">
      <c r="A996" s="31" t="s">
        <v>6507</v>
      </c>
      <c r="B996" s="32">
        <v>110107</v>
      </c>
      <c r="C996" s="31">
        <v>870</v>
      </c>
      <c r="D996" s="31" t="s">
        <v>6464</v>
      </c>
      <c r="E996" s="31" t="s">
        <v>6464</v>
      </c>
      <c r="F996" s="31" t="s">
        <v>6508</v>
      </c>
      <c r="G996" s="31" t="s">
        <v>11204</v>
      </c>
      <c r="H996" s="33">
        <v>142</v>
      </c>
      <c r="I996" s="34">
        <f t="shared" ca="1" si="30"/>
        <v>0.5</v>
      </c>
      <c r="J996" s="34">
        <f t="shared" ca="1" si="31"/>
        <v>0.08</v>
      </c>
    </row>
    <row r="997" spans="1:10" x14ac:dyDescent="0.25">
      <c r="A997" s="31" t="s">
        <v>6520</v>
      </c>
      <c r="B997" s="32">
        <v>110109</v>
      </c>
      <c r="C997" s="31">
        <v>870</v>
      </c>
      <c r="D997" s="31" t="s">
        <v>6464</v>
      </c>
      <c r="E997" s="31" t="s">
        <v>6464</v>
      </c>
      <c r="F997" s="31" t="s">
        <v>6521</v>
      </c>
      <c r="G997" s="31" t="s">
        <v>11203</v>
      </c>
      <c r="H997" s="33">
        <v>67</v>
      </c>
      <c r="I997" s="34">
        <f t="shared" ca="1" si="30"/>
        <v>0.6</v>
      </c>
      <c r="J997" s="34">
        <f t="shared" ca="1" si="31"/>
        <v>0.43</v>
      </c>
    </row>
    <row r="998" spans="1:10" x14ac:dyDescent="0.25">
      <c r="A998" s="31" t="s">
        <v>6517</v>
      </c>
      <c r="B998" s="32">
        <v>110110</v>
      </c>
      <c r="C998" s="31">
        <v>870</v>
      </c>
      <c r="D998" s="31" t="s">
        <v>6464</v>
      </c>
      <c r="E998" s="31" t="s">
        <v>6464</v>
      </c>
      <c r="F998" s="31" t="s">
        <v>6518</v>
      </c>
      <c r="G998" s="31" t="s">
        <v>11203</v>
      </c>
      <c r="H998" s="33">
        <v>87</v>
      </c>
      <c r="I998" s="34">
        <f t="shared" ca="1" si="30"/>
        <v>0</v>
      </c>
      <c r="J998" s="34">
        <f t="shared" ca="1" si="31"/>
        <v>0</v>
      </c>
    </row>
    <row r="999" spans="1:10" x14ac:dyDescent="0.25">
      <c r="A999" s="31" t="s">
        <v>922</v>
      </c>
      <c r="B999" s="32">
        <v>110111</v>
      </c>
      <c r="C999" s="31">
        <v>870</v>
      </c>
      <c r="D999" s="31" t="s">
        <v>6464</v>
      </c>
      <c r="E999" s="31" t="s">
        <v>6464</v>
      </c>
      <c r="F999" s="31" t="s">
        <v>6528</v>
      </c>
      <c r="G999" s="31" t="s">
        <v>11203</v>
      </c>
      <c r="H999" s="33">
        <v>31</v>
      </c>
      <c r="I999" s="34">
        <f t="shared" ca="1" si="30"/>
        <v>0.87</v>
      </c>
      <c r="J999" s="34">
        <f t="shared" ca="1" si="31"/>
        <v>0.45</v>
      </c>
    </row>
    <row r="1000" spans="1:10" x14ac:dyDescent="0.25">
      <c r="A1000" s="31" t="s">
        <v>6509</v>
      </c>
      <c r="B1000" s="32">
        <v>110112</v>
      </c>
      <c r="C1000" s="31">
        <v>870</v>
      </c>
      <c r="D1000" s="31" t="s">
        <v>6464</v>
      </c>
      <c r="E1000" s="31" t="s">
        <v>6464</v>
      </c>
      <c r="F1000" s="31" t="s">
        <v>6510</v>
      </c>
      <c r="G1000" s="31" t="s">
        <v>11203</v>
      </c>
      <c r="H1000" s="33">
        <v>7</v>
      </c>
      <c r="I1000" s="34">
        <f t="shared" ca="1" si="30"/>
        <v>0.71</v>
      </c>
      <c r="J1000" s="34">
        <f t="shared" ca="1" si="31"/>
        <v>0.14000000000000001</v>
      </c>
    </row>
    <row r="1001" spans="1:10" x14ac:dyDescent="0.25">
      <c r="A1001" s="31" t="s">
        <v>6404</v>
      </c>
      <c r="B1001" s="32">
        <v>110117</v>
      </c>
      <c r="C1001" s="31">
        <v>867</v>
      </c>
      <c r="D1001" s="31" t="s">
        <v>11135</v>
      </c>
      <c r="E1001" s="31" t="s">
        <v>6405</v>
      </c>
      <c r="F1001" s="31" t="s">
        <v>6406</v>
      </c>
      <c r="G1001" s="31" t="s">
        <v>11203</v>
      </c>
      <c r="H1001" s="33">
        <v>24</v>
      </c>
      <c r="I1001" s="34">
        <f t="shared" ca="1" si="30"/>
        <v>0.71</v>
      </c>
      <c r="J1001" s="34">
        <f t="shared" ca="1" si="31"/>
        <v>0.46</v>
      </c>
    </row>
    <row r="1002" spans="1:10" ht="23.25" x14ac:dyDescent="0.25">
      <c r="A1002" s="31" t="s">
        <v>6451</v>
      </c>
      <c r="B1002" s="32">
        <v>110119</v>
      </c>
      <c r="C1002" s="31">
        <v>868</v>
      </c>
      <c r="D1002" s="31" t="s">
        <v>11137</v>
      </c>
      <c r="E1002" s="31" t="s">
        <v>6405</v>
      </c>
      <c r="F1002" s="31" t="s">
        <v>6452</v>
      </c>
      <c r="G1002" s="31" t="s">
        <v>11203</v>
      </c>
      <c r="H1002" s="33">
        <v>45</v>
      </c>
      <c r="I1002" s="34">
        <f t="shared" ca="1" si="30"/>
        <v>0</v>
      </c>
      <c r="J1002" s="34">
        <f t="shared" ca="1" si="31"/>
        <v>0</v>
      </c>
    </row>
    <row r="1003" spans="1:10" ht="23.25" x14ac:dyDescent="0.25">
      <c r="A1003" s="31" t="s">
        <v>6453</v>
      </c>
      <c r="B1003" s="32">
        <v>110120</v>
      </c>
      <c r="C1003" s="31">
        <v>868</v>
      </c>
      <c r="D1003" s="31" t="s">
        <v>11137</v>
      </c>
      <c r="E1003" s="31" t="s">
        <v>6405</v>
      </c>
      <c r="F1003" s="31" t="s">
        <v>6454</v>
      </c>
      <c r="G1003" s="31" t="s">
        <v>11203</v>
      </c>
      <c r="H1003" s="33">
        <v>70</v>
      </c>
      <c r="I1003" s="34">
        <f t="shared" ca="1" si="30"/>
        <v>0</v>
      </c>
      <c r="J1003" s="34">
        <f t="shared" ca="1" si="31"/>
        <v>0</v>
      </c>
    </row>
    <row r="1004" spans="1:10" x14ac:dyDescent="0.25">
      <c r="A1004" s="31" t="s">
        <v>6463</v>
      </c>
      <c r="B1004" s="32">
        <v>110121</v>
      </c>
      <c r="C1004" s="31">
        <v>869</v>
      </c>
      <c r="D1004" s="31" t="s">
        <v>11136</v>
      </c>
      <c r="E1004" s="31" t="s">
        <v>6464</v>
      </c>
      <c r="F1004" s="31" t="s">
        <v>6465</v>
      </c>
      <c r="G1004" s="31" t="s">
        <v>11203</v>
      </c>
      <c r="H1004" s="33">
        <v>154</v>
      </c>
      <c r="I1004" s="34">
        <f t="shared" ca="1" si="30"/>
        <v>0</v>
      </c>
      <c r="J1004" s="34">
        <f t="shared" ca="1" si="31"/>
        <v>0</v>
      </c>
    </row>
    <row r="1005" spans="1:10" x14ac:dyDescent="0.25">
      <c r="A1005" s="31" t="s">
        <v>6468</v>
      </c>
      <c r="B1005" s="32">
        <v>110123</v>
      </c>
      <c r="C1005" s="31">
        <v>869</v>
      </c>
      <c r="D1005" s="31" t="s">
        <v>11136</v>
      </c>
      <c r="E1005" s="31" t="s">
        <v>6469</v>
      </c>
      <c r="F1005" s="31" t="s">
        <v>6470</v>
      </c>
      <c r="G1005" s="31" t="s">
        <v>11203</v>
      </c>
      <c r="H1005" s="33">
        <v>102</v>
      </c>
      <c r="I1005" s="34">
        <f t="shared" ca="1" si="30"/>
        <v>0</v>
      </c>
      <c r="J1005" s="34">
        <f t="shared" ca="1" si="31"/>
        <v>0</v>
      </c>
    </row>
    <row r="1006" spans="1:10" ht="23.25" x14ac:dyDescent="0.25">
      <c r="A1006" s="31" t="s">
        <v>6414</v>
      </c>
      <c r="B1006" s="32">
        <v>110125</v>
      </c>
      <c r="C1006" s="31">
        <v>867</v>
      </c>
      <c r="D1006" s="31" t="s">
        <v>11135</v>
      </c>
      <c r="E1006" s="31" t="s">
        <v>6400</v>
      </c>
      <c r="F1006" s="31" t="s">
        <v>6415</v>
      </c>
      <c r="G1006" s="31" t="s">
        <v>11203</v>
      </c>
      <c r="H1006" s="33">
        <v>180</v>
      </c>
      <c r="I1006" s="34">
        <f t="shared" ca="1" si="30"/>
        <v>0</v>
      </c>
      <c r="J1006" s="34">
        <f t="shared" ca="1" si="31"/>
        <v>0</v>
      </c>
    </row>
    <row r="1007" spans="1:10" x14ac:dyDescent="0.25">
      <c r="A1007" s="31" t="s">
        <v>6489</v>
      </c>
      <c r="B1007" s="32">
        <v>110128</v>
      </c>
      <c r="C1007" s="31">
        <v>869</v>
      </c>
      <c r="D1007" s="31" t="s">
        <v>11136</v>
      </c>
      <c r="E1007" s="31" t="s">
        <v>5536</v>
      </c>
      <c r="F1007" s="31" t="s">
        <v>6490</v>
      </c>
      <c r="G1007" s="31" t="s">
        <v>11203</v>
      </c>
      <c r="H1007" s="33">
        <v>55</v>
      </c>
      <c r="I1007" s="34">
        <f t="shared" ca="1" si="30"/>
        <v>0.95</v>
      </c>
      <c r="J1007" s="34">
        <f t="shared" ca="1" si="31"/>
        <v>0.57999999999999996</v>
      </c>
    </row>
    <row r="1008" spans="1:10" x14ac:dyDescent="0.25">
      <c r="A1008" s="31" t="s">
        <v>6483</v>
      </c>
      <c r="B1008" s="32">
        <v>110132</v>
      </c>
      <c r="C1008" s="31">
        <v>869</v>
      </c>
      <c r="D1008" s="31" t="s">
        <v>11136</v>
      </c>
      <c r="E1008" s="31" t="s">
        <v>6464</v>
      </c>
      <c r="F1008" s="31" t="s">
        <v>6484</v>
      </c>
      <c r="G1008" s="31" t="s">
        <v>11203</v>
      </c>
      <c r="H1008" s="33">
        <v>75</v>
      </c>
      <c r="I1008" s="34">
        <f t="shared" ca="1" si="30"/>
        <v>0</v>
      </c>
      <c r="J1008" s="34">
        <f t="shared" ca="1" si="31"/>
        <v>0</v>
      </c>
    </row>
    <row r="1009" spans="1:10" x14ac:dyDescent="0.25">
      <c r="A1009" s="31" t="s">
        <v>6576</v>
      </c>
      <c r="B1009" s="32">
        <v>110136</v>
      </c>
      <c r="C1009" s="31">
        <v>872</v>
      </c>
      <c r="D1009" s="31" t="s">
        <v>6567</v>
      </c>
      <c r="E1009" s="31" t="s">
        <v>6567</v>
      </c>
      <c r="F1009" s="31" t="s">
        <v>6577</v>
      </c>
      <c r="G1009" s="31" t="s">
        <v>11203</v>
      </c>
      <c r="H1009" s="33">
        <v>48</v>
      </c>
      <c r="I1009" s="34">
        <f t="shared" ca="1" si="30"/>
        <v>0.77</v>
      </c>
      <c r="J1009" s="34">
        <f t="shared" ca="1" si="31"/>
        <v>0.19</v>
      </c>
    </row>
    <row r="1010" spans="1:10" x14ac:dyDescent="0.25">
      <c r="A1010" s="31" t="s">
        <v>6566</v>
      </c>
      <c r="B1010" s="32">
        <v>110137</v>
      </c>
      <c r="C1010" s="31">
        <v>872</v>
      </c>
      <c r="D1010" s="31" t="s">
        <v>6567</v>
      </c>
      <c r="E1010" s="31" t="s">
        <v>6567</v>
      </c>
      <c r="F1010" s="31" t="s">
        <v>6568</v>
      </c>
      <c r="G1010" s="31" t="s">
        <v>11203</v>
      </c>
      <c r="H1010" s="33">
        <v>48</v>
      </c>
      <c r="I1010" s="34">
        <f t="shared" ca="1" si="30"/>
        <v>0.63</v>
      </c>
      <c r="J1010" s="34">
        <f t="shared" ca="1" si="31"/>
        <v>0.23</v>
      </c>
    </row>
    <row r="1011" spans="1:10" ht="23.25" x14ac:dyDescent="0.25">
      <c r="A1011" s="31" t="s">
        <v>6423</v>
      </c>
      <c r="B1011" s="32">
        <v>110147</v>
      </c>
      <c r="C1011" s="31">
        <v>868</v>
      </c>
      <c r="D1011" s="31" t="s">
        <v>11137</v>
      </c>
      <c r="E1011" s="31" t="s">
        <v>6424</v>
      </c>
      <c r="F1011" s="31" t="s">
        <v>6425</v>
      </c>
      <c r="G1011" s="31" t="s">
        <v>11203</v>
      </c>
      <c r="H1011" s="33">
        <v>17</v>
      </c>
      <c r="I1011" s="34">
        <f t="shared" ca="1" si="30"/>
        <v>0.65</v>
      </c>
      <c r="J1011" s="34">
        <f t="shared" ca="1" si="31"/>
        <v>0.18</v>
      </c>
    </row>
    <row r="1012" spans="1:10" ht="23.25" x14ac:dyDescent="0.25">
      <c r="A1012" s="31" t="s">
        <v>6443</v>
      </c>
      <c r="B1012" s="32">
        <v>110150</v>
      </c>
      <c r="C1012" s="31">
        <v>868</v>
      </c>
      <c r="D1012" s="31" t="s">
        <v>11137</v>
      </c>
      <c r="E1012" s="31" t="s">
        <v>6405</v>
      </c>
      <c r="F1012" s="31" t="s">
        <v>6444</v>
      </c>
      <c r="G1012" s="31" t="s">
        <v>11203</v>
      </c>
      <c r="H1012" s="33">
        <v>29</v>
      </c>
      <c r="I1012" s="34">
        <f t="shared" ca="1" si="30"/>
        <v>0</v>
      </c>
      <c r="J1012" s="34">
        <f t="shared" ca="1" si="31"/>
        <v>0</v>
      </c>
    </row>
    <row r="1013" spans="1:10" x14ac:dyDescent="0.25">
      <c r="A1013" s="31" t="s">
        <v>6584</v>
      </c>
      <c r="B1013" s="32">
        <v>110151</v>
      </c>
      <c r="C1013" s="31">
        <v>872</v>
      </c>
      <c r="D1013" s="31" t="s">
        <v>6567</v>
      </c>
      <c r="E1013" s="31" t="s">
        <v>6464</v>
      </c>
      <c r="F1013" s="31" t="s">
        <v>6585</v>
      </c>
      <c r="G1013" s="31" t="s">
        <v>11203</v>
      </c>
      <c r="H1013" s="33">
        <v>93</v>
      </c>
      <c r="I1013" s="34">
        <f t="shared" ca="1" si="30"/>
        <v>0</v>
      </c>
      <c r="J1013" s="34">
        <f t="shared" ca="1" si="31"/>
        <v>0</v>
      </c>
    </row>
    <row r="1014" spans="1:10" ht="23.25" x14ac:dyDescent="0.25">
      <c r="A1014" s="31" t="s">
        <v>6445</v>
      </c>
      <c r="B1014" s="32">
        <v>110152</v>
      </c>
      <c r="C1014" s="31">
        <v>868</v>
      </c>
      <c r="D1014" s="31" t="s">
        <v>11137</v>
      </c>
      <c r="E1014" s="31" t="s">
        <v>6405</v>
      </c>
      <c r="F1014" s="31" t="s">
        <v>6446</v>
      </c>
      <c r="G1014" s="31" t="s">
        <v>11203</v>
      </c>
      <c r="H1014" s="33">
        <v>59</v>
      </c>
      <c r="I1014" s="34">
        <f t="shared" ca="1" si="30"/>
        <v>0.98</v>
      </c>
      <c r="J1014" s="34">
        <f t="shared" ca="1" si="31"/>
        <v>0.56000000000000005</v>
      </c>
    </row>
    <row r="1015" spans="1:10" ht="23.25" x14ac:dyDescent="0.25">
      <c r="A1015" s="31" t="s">
        <v>6430</v>
      </c>
      <c r="B1015" s="32">
        <v>110153</v>
      </c>
      <c r="C1015" s="31">
        <v>868</v>
      </c>
      <c r="D1015" s="31" t="s">
        <v>11137</v>
      </c>
      <c r="E1015" s="31" t="s">
        <v>6421</v>
      </c>
      <c r="F1015" s="31" t="s">
        <v>6431</v>
      </c>
      <c r="G1015" s="31" t="s">
        <v>11203</v>
      </c>
      <c r="H1015" s="33">
        <v>105</v>
      </c>
      <c r="I1015" s="34">
        <f t="shared" ca="1" si="30"/>
        <v>0.62</v>
      </c>
      <c r="J1015" s="34">
        <f t="shared" ca="1" si="31"/>
        <v>0.33</v>
      </c>
    </row>
    <row r="1016" spans="1:10" ht="23.25" x14ac:dyDescent="0.25">
      <c r="A1016" s="31" t="s">
        <v>6436</v>
      </c>
      <c r="B1016" s="32">
        <v>110158</v>
      </c>
      <c r="C1016" s="31">
        <v>868</v>
      </c>
      <c r="D1016" s="31" t="s">
        <v>11137</v>
      </c>
      <c r="E1016" s="31" t="s">
        <v>6424</v>
      </c>
      <c r="F1016" s="31" t="s">
        <v>6437</v>
      </c>
      <c r="G1016" s="31" t="s">
        <v>11203</v>
      </c>
      <c r="H1016" s="33">
        <v>293</v>
      </c>
      <c r="I1016" s="34">
        <f t="shared" ca="1" si="30"/>
        <v>0</v>
      </c>
      <c r="J1016" s="34">
        <f t="shared" ca="1" si="31"/>
        <v>0</v>
      </c>
    </row>
    <row r="1017" spans="1:10" x14ac:dyDescent="0.25">
      <c r="A1017" s="31" t="s">
        <v>6407</v>
      </c>
      <c r="B1017" s="32">
        <v>110159</v>
      </c>
      <c r="C1017" s="31">
        <v>867</v>
      </c>
      <c r="D1017" s="31" t="s">
        <v>11135</v>
      </c>
      <c r="E1017" s="31" t="s">
        <v>6405</v>
      </c>
      <c r="F1017" s="31" t="s">
        <v>6408</v>
      </c>
      <c r="G1017" s="31" t="s">
        <v>11203</v>
      </c>
      <c r="H1017" s="33">
        <v>144</v>
      </c>
      <c r="I1017" s="34">
        <f t="shared" ca="1" si="30"/>
        <v>0.69</v>
      </c>
      <c r="J1017" s="34">
        <f t="shared" ca="1" si="31"/>
        <v>0.3</v>
      </c>
    </row>
    <row r="1018" spans="1:10" x14ac:dyDescent="0.25">
      <c r="A1018" s="31" t="s">
        <v>6547</v>
      </c>
      <c r="B1018" s="32">
        <v>110162</v>
      </c>
      <c r="C1018" s="31">
        <v>871</v>
      </c>
      <c r="D1018" s="31" t="s">
        <v>4666</v>
      </c>
      <c r="E1018" s="31" t="s">
        <v>4666</v>
      </c>
      <c r="F1018" s="31" t="s">
        <v>6548</v>
      </c>
      <c r="G1018" s="31" t="s">
        <v>11203</v>
      </c>
      <c r="H1018" s="33">
        <v>14</v>
      </c>
      <c r="I1018" s="34">
        <f t="shared" ca="1" si="30"/>
        <v>0.71</v>
      </c>
      <c r="J1018" s="34">
        <f t="shared" ca="1" si="31"/>
        <v>0.64</v>
      </c>
    </row>
    <row r="1019" spans="1:10" x14ac:dyDescent="0.25">
      <c r="A1019" s="31" t="s">
        <v>6505</v>
      </c>
      <c r="B1019" s="32">
        <v>110165</v>
      </c>
      <c r="C1019" s="31">
        <v>870</v>
      </c>
      <c r="D1019" s="31" t="s">
        <v>6464</v>
      </c>
      <c r="E1019" s="31" t="s">
        <v>6464</v>
      </c>
      <c r="F1019" s="31" t="s">
        <v>6506</v>
      </c>
      <c r="G1019" s="31" t="s">
        <v>11203</v>
      </c>
      <c r="H1019" s="33">
        <v>85</v>
      </c>
      <c r="I1019" s="34">
        <f t="shared" ca="1" si="30"/>
        <v>1</v>
      </c>
      <c r="J1019" s="34">
        <f t="shared" ca="1" si="31"/>
        <v>0</v>
      </c>
    </row>
    <row r="1020" spans="1:10" ht="23.25" x14ac:dyDescent="0.25">
      <c r="A1020" s="31" t="s">
        <v>6449</v>
      </c>
      <c r="B1020" s="32">
        <v>110167</v>
      </c>
      <c r="C1020" s="31">
        <v>868</v>
      </c>
      <c r="D1020" s="31" t="s">
        <v>11137</v>
      </c>
      <c r="E1020" s="31" t="s">
        <v>6421</v>
      </c>
      <c r="F1020" s="31" t="s">
        <v>6450</v>
      </c>
      <c r="G1020" s="31" t="s">
        <v>11203</v>
      </c>
      <c r="H1020" s="33">
        <v>8</v>
      </c>
      <c r="I1020" s="34">
        <f t="shared" ca="1" si="30"/>
        <v>0</v>
      </c>
      <c r="J1020" s="34">
        <f t="shared" ca="1" si="31"/>
        <v>0</v>
      </c>
    </row>
    <row r="1021" spans="1:10" x14ac:dyDescent="0.25">
      <c r="A1021" s="31" t="s">
        <v>6481</v>
      </c>
      <c r="B1021" s="32">
        <v>110169</v>
      </c>
      <c r="C1021" s="31">
        <v>869</v>
      </c>
      <c r="D1021" s="31" t="s">
        <v>11136</v>
      </c>
      <c r="E1021" s="31" t="s">
        <v>6464</v>
      </c>
      <c r="F1021" s="31" t="s">
        <v>6482</v>
      </c>
      <c r="G1021" s="31" t="s">
        <v>11203</v>
      </c>
      <c r="H1021" s="33">
        <v>34</v>
      </c>
      <c r="I1021" s="34">
        <f t="shared" ca="1" si="30"/>
        <v>0</v>
      </c>
      <c r="J1021" s="34">
        <f t="shared" ca="1" si="31"/>
        <v>0</v>
      </c>
    </row>
    <row r="1022" spans="1:10" x14ac:dyDescent="0.25">
      <c r="A1022" s="31" t="s">
        <v>6416</v>
      </c>
      <c r="B1022" s="32">
        <v>110178</v>
      </c>
      <c r="C1022" s="31">
        <v>867</v>
      </c>
      <c r="D1022" s="31" t="s">
        <v>11135</v>
      </c>
      <c r="E1022" s="31" t="s">
        <v>6395</v>
      </c>
      <c r="F1022" s="31" t="s">
        <v>6417</v>
      </c>
      <c r="G1022" s="31" t="s">
        <v>11118</v>
      </c>
      <c r="H1022" s="33">
        <v>2</v>
      </c>
      <c r="I1022" s="34" t="str">
        <f t="shared" ca="1" si="30"/>
        <v>SUPP</v>
      </c>
      <c r="J1022" s="34" t="str">
        <f t="shared" ca="1" si="31"/>
        <v>SUPP</v>
      </c>
    </row>
    <row r="1023" spans="1:10" ht="23.25" x14ac:dyDescent="0.25">
      <c r="A1023" s="31" t="s">
        <v>6501</v>
      </c>
      <c r="B1023" s="32">
        <v>110180</v>
      </c>
      <c r="C1023" s="31">
        <v>869</v>
      </c>
      <c r="D1023" s="31" t="s">
        <v>11136</v>
      </c>
      <c r="E1023" s="31" t="s">
        <v>5536</v>
      </c>
      <c r="F1023" s="31" t="s">
        <v>6502</v>
      </c>
      <c r="G1023" s="31" t="s">
        <v>11211</v>
      </c>
      <c r="H1023" s="33">
        <v>21</v>
      </c>
      <c r="I1023" s="34">
        <f t="shared" ca="1" si="30"/>
        <v>0.28999999999999998</v>
      </c>
      <c r="J1023" s="34">
        <f t="shared" ca="1" si="31"/>
        <v>0.19</v>
      </c>
    </row>
    <row r="1024" spans="1:10" ht="23.25" x14ac:dyDescent="0.25">
      <c r="A1024" s="31" t="s">
        <v>6591</v>
      </c>
      <c r="B1024" s="32">
        <v>110181</v>
      </c>
      <c r="C1024" s="31">
        <v>872</v>
      </c>
      <c r="D1024" s="31" t="s">
        <v>6567</v>
      </c>
      <c r="E1024" s="31" t="s">
        <v>6567</v>
      </c>
      <c r="F1024" s="31" t="s">
        <v>6592</v>
      </c>
      <c r="G1024" s="31" t="s">
        <v>11211</v>
      </c>
      <c r="H1024" s="33">
        <v>15</v>
      </c>
      <c r="I1024" s="34">
        <f t="shared" ca="1" si="30"/>
        <v>0</v>
      </c>
      <c r="J1024" s="34">
        <f t="shared" ca="1" si="31"/>
        <v>0</v>
      </c>
    </row>
    <row r="1025" spans="1:10" x14ac:dyDescent="0.25">
      <c r="A1025" s="31" t="s">
        <v>4029</v>
      </c>
      <c r="B1025" s="32">
        <v>110182</v>
      </c>
      <c r="C1025" s="31">
        <v>869</v>
      </c>
      <c r="D1025" s="31" t="s">
        <v>11136</v>
      </c>
      <c r="E1025" s="31" t="s">
        <v>5536</v>
      </c>
      <c r="F1025" s="31" t="s">
        <v>6498</v>
      </c>
      <c r="G1025" s="31" t="s">
        <v>11082</v>
      </c>
      <c r="H1025" s="33">
        <v>12</v>
      </c>
      <c r="I1025" s="34">
        <f t="shared" ca="1" si="30"/>
        <v>0</v>
      </c>
      <c r="J1025" s="34">
        <f t="shared" ca="1" si="31"/>
        <v>0</v>
      </c>
    </row>
    <row r="1026" spans="1:10" ht="23.25" x14ac:dyDescent="0.25">
      <c r="A1026" s="31" t="s">
        <v>6461</v>
      </c>
      <c r="B1026" s="32">
        <v>110183</v>
      </c>
      <c r="C1026" s="31">
        <v>868</v>
      </c>
      <c r="D1026" s="31" t="s">
        <v>11137</v>
      </c>
      <c r="E1026" s="31" t="s">
        <v>6421</v>
      </c>
      <c r="F1026" s="31" t="s">
        <v>6462</v>
      </c>
      <c r="G1026" s="31" t="s">
        <v>11082</v>
      </c>
      <c r="H1026" s="33">
        <v>16</v>
      </c>
      <c r="I1026" s="34">
        <f t="shared" ca="1" si="30"/>
        <v>0</v>
      </c>
      <c r="J1026" s="34">
        <f t="shared" ca="1" si="31"/>
        <v>0</v>
      </c>
    </row>
    <row r="1027" spans="1:10" x14ac:dyDescent="0.25">
      <c r="A1027" s="31" t="s">
        <v>6562</v>
      </c>
      <c r="B1027" s="32">
        <v>110185</v>
      </c>
      <c r="C1027" s="31">
        <v>871</v>
      </c>
      <c r="D1027" s="31" t="s">
        <v>4666</v>
      </c>
      <c r="E1027" s="31" t="s">
        <v>4666</v>
      </c>
      <c r="F1027" s="31" t="s">
        <v>6563</v>
      </c>
      <c r="G1027" s="31" t="s">
        <v>11082</v>
      </c>
      <c r="H1027" s="33">
        <v>24</v>
      </c>
      <c r="I1027" s="34">
        <f t="shared" ca="1" si="30"/>
        <v>0</v>
      </c>
      <c r="J1027" s="34">
        <f t="shared" ca="1" si="31"/>
        <v>0</v>
      </c>
    </row>
    <row r="1028" spans="1:10" x14ac:dyDescent="0.25">
      <c r="A1028" s="31" t="s">
        <v>6496</v>
      </c>
      <c r="B1028" s="32">
        <v>110186</v>
      </c>
      <c r="C1028" s="31">
        <v>869</v>
      </c>
      <c r="D1028" s="31" t="s">
        <v>11136</v>
      </c>
      <c r="E1028" s="31" t="s">
        <v>6464</v>
      </c>
      <c r="F1028" s="31" t="s">
        <v>6497</v>
      </c>
      <c r="G1028" s="31" t="s">
        <v>11082</v>
      </c>
      <c r="H1028" s="33">
        <v>19</v>
      </c>
      <c r="I1028" s="34">
        <f t="shared" ca="1" si="30"/>
        <v>0</v>
      </c>
      <c r="J1028" s="34">
        <f t="shared" ca="1" si="31"/>
        <v>0</v>
      </c>
    </row>
    <row r="1029" spans="1:10" x14ac:dyDescent="0.25">
      <c r="A1029" s="31" t="s">
        <v>6589</v>
      </c>
      <c r="B1029" s="32">
        <v>110187</v>
      </c>
      <c r="C1029" s="31">
        <v>872</v>
      </c>
      <c r="D1029" s="31" t="s">
        <v>6567</v>
      </c>
      <c r="E1029" s="31" t="s">
        <v>6464</v>
      </c>
      <c r="F1029" s="31" t="s">
        <v>6590</v>
      </c>
      <c r="G1029" s="31" t="s">
        <v>11082</v>
      </c>
      <c r="H1029" s="33">
        <v>20</v>
      </c>
      <c r="I1029" s="34">
        <f t="shared" ca="1" si="30"/>
        <v>0</v>
      </c>
      <c r="J1029" s="34">
        <f t="shared" ca="1" si="31"/>
        <v>0</v>
      </c>
    </row>
    <row r="1030" spans="1:10" x14ac:dyDescent="0.25">
      <c r="A1030" s="31" t="s">
        <v>6533</v>
      </c>
      <c r="B1030" s="32">
        <v>110189</v>
      </c>
      <c r="C1030" s="31">
        <v>870</v>
      </c>
      <c r="D1030" s="31" t="s">
        <v>6464</v>
      </c>
      <c r="E1030" s="31" t="s">
        <v>6464</v>
      </c>
      <c r="F1030" s="31" t="s">
        <v>6534</v>
      </c>
      <c r="G1030" s="31" t="s">
        <v>11082</v>
      </c>
      <c r="H1030" s="33">
        <v>18</v>
      </c>
      <c r="I1030" s="34">
        <f t="shared" ca="1" si="30"/>
        <v>0</v>
      </c>
      <c r="J1030" s="34">
        <f t="shared" ca="1" si="31"/>
        <v>0</v>
      </c>
    </row>
    <row r="1031" spans="1:10" x14ac:dyDescent="0.25">
      <c r="A1031" s="31" t="s">
        <v>6418</v>
      </c>
      <c r="B1031" s="32">
        <v>110190</v>
      </c>
      <c r="C1031" s="31">
        <v>867</v>
      </c>
      <c r="D1031" s="31" t="s">
        <v>11135</v>
      </c>
      <c r="E1031" s="31" t="s">
        <v>6395</v>
      </c>
      <c r="F1031" s="31" t="s">
        <v>6419</v>
      </c>
      <c r="G1031" s="31" t="s">
        <v>11082</v>
      </c>
      <c r="H1031" s="33">
        <v>19</v>
      </c>
      <c r="I1031" s="34">
        <f t="shared" ca="1" si="30"/>
        <v>0</v>
      </c>
      <c r="J1031" s="34">
        <f t="shared" ca="1" si="31"/>
        <v>0</v>
      </c>
    </row>
    <row r="1032" spans="1:10" x14ac:dyDescent="0.25">
      <c r="A1032" s="31" t="s">
        <v>3325</v>
      </c>
      <c r="B1032" s="32">
        <v>110191</v>
      </c>
      <c r="C1032" s="31">
        <v>872</v>
      </c>
      <c r="D1032" s="31" t="s">
        <v>6567</v>
      </c>
      <c r="E1032" s="31" t="s">
        <v>6567</v>
      </c>
      <c r="F1032" s="31" t="s">
        <v>6593</v>
      </c>
      <c r="G1032" s="31" t="s">
        <v>11082</v>
      </c>
      <c r="H1032" s="33">
        <v>15</v>
      </c>
      <c r="I1032" s="34">
        <f t="shared" ref="I1032:I1095" ca="1" si="32">IF(VLOOKUP($B1032,INDIRECT($N$6),8,0)="NULL","",VLOOKUP($B1032,INDIRECT($N$6),8,0))</f>
        <v>0</v>
      </c>
      <c r="J1032" s="34">
        <f t="shared" ref="J1032:J1095" ca="1" si="33">IF(VLOOKUP($B1032,INDIRECT($N$6),9,0)="NULL","",VLOOKUP($B1032,INDIRECT($N$6),9,0))</f>
        <v>0</v>
      </c>
    </row>
    <row r="1033" spans="1:10" ht="23.25" x14ac:dyDescent="0.25">
      <c r="A1033" s="31" t="s">
        <v>4661</v>
      </c>
      <c r="B1033" s="32">
        <v>110484</v>
      </c>
      <c r="C1033" s="31">
        <v>825</v>
      </c>
      <c r="D1033" s="31" t="s">
        <v>11148</v>
      </c>
      <c r="E1033" s="31" t="s">
        <v>4641</v>
      </c>
      <c r="F1033" s="31" t="s">
        <v>4662</v>
      </c>
      <c r="G1033" s="31" t="s">
        <v>11081</v>
      </c>
      <c r="H1033" s="33">
        <v>173</v>
      </c>
      <c r="I1033" s="34">
        <f t="shared" ca="1" si="32"/>
        <v>0.53</v>
      </c>
      <c r="J1033" s="34">
        <f t="shared" ca="1" si="33"/>
        <v>0.05</v>
      </c>
    </row>
    <row r="1034" spans="1:10" x14ac:dyDescent="0.25">
      <c r="A1034" s="31" t="s">
        <v>4690</v>
      </c>
      <c r="B1034" s="32">
        <v>110488</v>
      </c>
      <c r="C1034" s="31">
        <v>825</v>
      </c>
      <c r="D1034" s="31" t="s">
        <v>11148</v>
      </c>
      <c r="E1034" s="31" t="s">
        <v>4647</v>
      </c>
      <c r="F1034" s="31" t="s">
        <v>4691</v>
      </c>
      <c r="G1034" s="31" t="s">
        <v>11207</v>
      </c>
      <c r="H1034" s="33">
        <v>233</v>
      </c>
      <c r="I1034" s="34">
        <f t="shared" ca="1" si="32"/>
        <v>0.55000000000000004</v>
      </c>
      <c r="J1034" s="34">
        <f t="shared" ca="1" si="33"/>
        <v>0.14000000000000001</v>
      </c>
    </row>
    <row r="1035" spans="1:10" ht="23.25" x14ac:dyDescent="0.25">
      <c r="A1035" s="31" t="s">
        <v>4709</v>
      </c>
      <c r="B1035" s="32">
        <v>110490</v>
      </c>
      <c r="C1035" s="31">
        <v>825</v>
      </c>
      <c r="D1035" s="31" t="s">
        <v>11148</v>
      </c>
      <c r="E1035" s="31" t="s">
        <v>4710</v>
      </c>
      <c r="F1035" s="31" t="s">
        <v>4711</v>
      </c>
      <c r="G1035" s="31" t="s">
        <v>11081</v>
      </c>
      <c r="H1035" s="33">
        <v>169</v>
      </c>
      <c r="I1035" s="34">
        <f t="shared" ca="1" si="32"/>
        <v>0.59</v>
      </c>
      <c r="J1035" s="34">
        <f t="shared" ca="1" si="33"/>
        <v>0.08</v>
      </c>
    </row>
    <row r="1036" spans="1:10" x14ac:dyDescent="0.25">
      <c r="A1036" s="31" t="s">
        <v>4707</v>
      </c>
      <c r="B1036" s="32">
        <v>110497</v>
      </c>
      <c r="C1036" s="31">
        <v>825</v>
      </c>
      <c r="D1036" s="31" t="s">
        <v>11148</v>
      </c>
      <c r="E1036" s="31" t="s">
        <v>4647</v>
      </c>
      <c r="F1036" s="31" t="s">
        <v>4708</v>
      </c>
      <c r="G1036" s="31" t="s">
        <v>11081</v>
      </c>
      <c r="H1036" s="33">
        <v>173</v>
      </c>
      <c r="I1036" s="34">
        <f t="shared" ca="1" si="32"/>
        <v>0.39</v>
      </c>
      <c r="J1036" s="34">
        <f t="shared" ca="1" si="33"/>
        <v>0.06</v>
      </c>
    </row>
    <row r="1037" spans="1:10" ht="23.25" x14ac:dyDescent="0.25">
      <c r="A1037" s="31" t="s">
        <v>4678</v>
      </c>
      <c r="B1037" s="32">
        <v>110500</v>
      </c>
      <c r="C1037" s="31">
        <v>825</v>
      </c>
      <c r="D1037" s="31" t="s">
        <v>11148</v>
      </c>
      <c r="E1037" s="31" t="s">
        <v>4679</v>
      </c>
      <c r="F1037" s="31" t="s">
        <v>4680</v>
      </c>
      <c r="G1037" s="31" t="s">
        <v>11207</v>
      </c>
      <c r="H1037" s="33">
        <v>116</v>
      </c>
      <c r="I1037" s="34">
        <f t="shared" ca="1" si="32"/>
        <v>0.42</v>
      </c>
      <c r="J1037" s="34">
        <f t="shared" ca="1" si="33"/>
        <v>0.05</v>
      </c>
    </row>
    <row r="1038" spans="1:10" x14ac:dyDescent="0.25">
      <c r="A1038" s="31" t="s">
        <v>4747</v>
      </c>
      <c r="B1038" s="32">
        <v>110508</v>
      </c>
      <c r="C1038" s="31">
        <v>825</v>
      </c>
      <c r="D1038" s="31" t="s">
        <v>11148</v>
      </c>
      <c r="E1038" s="31" t="s">
        <v>4659</v>
      </c>
      <c r="F1038" s="31" t="s">
        <v>4660</v>
      </c>
      <c r="G1038" s="31" t="s">
        <v>11081</v>
      </c>
      <c r="H1038" s="33">
        <v>147</v>
      </c>
      <c r="I1038" s="34">
        <f t="shared" ca="1" si="32"/>
        <v>0.47</v>
      </c>
      <c r="J1038" s="34">
        <f t="shared" ca="1" si="33"/>
        <v>0.01</v>
      </c>
    </row>
    <row r="1039" spans="1:10" ht="23.25" x14ac:dyDescent="0.25">
      <c r="A1039" s="31" t="s">
        <v>4722</v>
      </c>
      <c r="B1039" s="32">
        <v>110516</v>
      </c>
      <c r="C1039" s="31">
        <v>825</v>
      </c>
      <c r="D1039" s="31" t="s">
        <v>11148</v>
      </c>
      <c r="E1039" s="31" t="s">
        <v>4679</v>
      </c>
      <c r="F1039" s="31" t="s">
        <v>4723</v>
      </c>
      <c r="G1039" s="31" t="s">
        <v>11204</v>
      </c>
      <c r="H1039" s="33">
        <v>110</v>
      </c>
      <c r="I1039" s="34">
        <f t="shared" ca="1" si="32"/>
        <v>0.54</v>
      </c>
      <c r="J1039" s="34">
        <f t="shared" ca="1" si="33"/>
        <v>0.14000000000000001</v>
      </c>
    </row>
    <row r="1040" spans="1:10" ht="23.25" x14ac:dyDescent="0.25">
      <c r="A1040" s="31" t="s">
        <v>4792</v>
      </c>
      <c r="B1040" s="32">
        <v>110517</v>
      </c>
      <c r="C1040" s="31">
        <v>826</v>
      </c>
      <c r="D1040" s="31" t="s">
        <v>4735</v>
      </c>
      <c r="E1040" s="31" t="s">
        <v>4735</v>
      </c>
      <c r="F1040" s="31" t="s">
        <v>4793</v>
      </c>
      <c r="G1040" s="31" t="s">
        <v>11204</v>
      </c>
      <c r="H1040" s="33">
        <v>265</v>
      </c>
      <c r="I1040" s="34">
        <f t="shared" ca="1" si="32"/>
        <v>0.5</v>
      </c>
      <c r="J1040" s="34">
        <f t="shared" ca="1" si="33"/>
        <v>0.2</v>
      </c>
    </row>
    <row r="1041" spans="1:10" ht="23.25" x14ac:dyDescent="0.25">
      <c r="A1041" s="31" t="s">
        <v>4798</v>
      </c>
      <c r="B1041" s="32">
        <v>110526</v>
      </c>
      <c r="C1041" s="31">
        <v>826</v>
      </c>
      <c r="D1041" s="31" t="s">
        <v>4735</v>
      </c>
      <c r="E1041" s="31" t="s">
        <v>4735</v>
      </c>
      <c r="F1041" s="31" t="s">
        <v>4799</v>
      </c>
      <c r="G1041" s="31" t="s">
        <v>11207</v>
      </c>
      <c r="H1041" s="33">
        <v>362</v>
      </c>
      <c r="I1041" s="34">
        <f t="shared" ca="1" si="32"/>
        <v>0.43</v>
      </c>
      <c r="J1041" s="34">
        <f t="shared" ca="1" si="33"/>
        <v>0.08</v>
      </c>
    </row>
    <row r="1042" spans="1:10" ht="23.25" x14ac:dyDescent="0.25">
      <c r="A1042" s="31" t="s">
        <v>4653</v>
      </c>
      <c r="B1042" s="32">
        <v>110528</v>
      </c>
      <c r="C1042" s="31">
        <v>825</v>
      </c>
      <c r="D1042" s="31" t="s">
        <v>11148</v>
      </c>
      <c r="E1042" s="31" t="s">
        <v>4654</v>
      </c>
      <c r="F1042" s="31" t="s">
        <v>4655</v>
      </c>
      <c r="G1042" s="31" t="s">
        <v>11207</v>
      </c>
      <c r="H1042" s="33">
        <v>150</v>
      </c>
      <c r="I1042" s="34">
        <f t="shared" ca="1" si="32"/>
        <v>1</v>
      </c>
      <c r="J1042" s="34">
        <f t="shared" ca="1" si="33"/>
        <v>0.78</v>
      </c>
    </row>
    <row r="1043" spans="1:10" ht="23.25" x14ac:dyDescent="0.25">
      <c r="A1043" s="31" t="s">
        <v>4781</v>
      </c>
      <c r="B1043" s="32">
        <v>110531</v>
      </c>
      <c r="C1043" s="31">
        <v>826</v>
      </c>
      <c r="D1043" s="31" t="s">
        <v>4735</v>
      </c>
      <c r="E1043" s="31" t="s">
        <v>4735</v>
      </c>
      <c r="F1043" s="31" t="s">
        <v>4782</v>
      </c>
      <c r="G1043" s="31" t="s">
        <v>11207</v>
      </c>
      <c r="H1043" s="33">
        <v>240</v>
      </c>
      <c r="I1043" s="34">
        <f t="shared" ca="1" si="32"/>
        <v>0.32</v>
      </c>
      <c r="J1043" s="34">
        <f t="shared" ca="1" si="33"/>
        <v>0.1</v>
      </c>
    </row>
    <row r="1044" spans="1:10" ht="23.25" x14ac:dyDescent="0.25">
      <c r="A1044" s="31" t="s">
        <v>4790</v>
      </c>
      <c r="B1044" s="32">
        <v>110532</v>
      </c>
      <c r="C1044" s="31">
        <v>826</v>
      </c>
      <c r="D1044" s="31" t="s">
        <v>4735</v>
      </c>
      <c r="E1044" s="31" t="s">
        <v>4735</v>
      </c>
      <c r="F1044" s="31" t="s">
        <v>4791</v>
      </c>
      <c r="G1044" s="31" t="s">
        <v>11207</v>
      </c>
      <c r="H1044" s="33">
        <v>163</v>
      </c>
      <c r="I1044" s="34">
        <f t="shared" ca="1" si="32"/>
        <v>0.43</v>
      </c>
      <c r="J1044" s="34">
        <f t="shared" ca="1" si="33"/>
        <v>0.15</v>
      </c>
    </row>
    <row r="1045" spans="1:10" ht="23.25" x14ac:dyDescent="0.25">
      <c r="A1045" s="31" t="s">
        <v>4676</v>
      </c>
      <c r="B1045" s="32">
        <v>110533</v>
      </c>
      <c r="C1045" s="31">
        <v>825</v>
      </c>
      <c r="D1045" s="31" t="s">
        <v>11148</v>
      </c>
      <c r="E1045" s="31" t="s">
        <v>4605</v>
      </c>
      <c r="F1045" s="31" t="s">
        <v>4677</v>
      </c>
      <c r="G1045" s="31" t="s">
        <v>11207</v>
      </c>
      <c r="H1045" s="33">
        <v>196</v>
      </c>
      <c r="I1045" s="34">
        <f t="shared" ca="1" si="32"/>
        <v>0.66</v>
      </c>
      <c r="J1045" s="34">
        <f t="shared" ca="1" si="33"/>
        <v>0.21</v>
      </c>
    </row>
    <row r="1046" spans="1:10" ht="23.25" x14ac:dyDescent="0.25">
      <c r="A1046" s="31" t="s">
        <v>4640</v>
      </c>
      <c r="B1046" s="32">
        <v>110536</v>
      </c>
      <c r="C1046" s="31">
        <v>825</v>
      </c>
      <c r="D1046" s="31" t="s">
        <v>11148</v>
      </c>
      <c r="E1046" s="31" t="s">
        <v>4641</v>
      </c>
      <c r="F1046" s="31" t="s">
        <v>4642</v>
      </c>
      <c r="G1046" s="31" t="s">
        <v>11203</v>
      </c>
      <c r="H1046" s="33">
        <v>107</v>
      </c>
      <c r="I1046" s="34">
        <f t="shared" ca="1" si="32"/>
        <v>0.84</v>
      </c>
      <c r="J1046" s="34">
        <f t="shared" ca="1" si="33"/>
        <v>0.23</v>
      </c>
    </row>
    <row r="1047" spans="1:10" ht="23.25" x14ac:dyDescent="0.25">
      <c r="A1047" s="31" t="s">
        <v>4720</v>
      </c>
      <c r="B1047" s="32">
        <v>110544</v>
      </c>
      <c r="C1047" s="31">
        <v>825</v>
      </c>
      <c r="D1047" s="31" t="s">
        <v>11148</v>
      </c>
      <c r="E1047" s="31" t="s">
        <v>4669</v>
      </c>
      <c r="F1047" s="31" t="s">
        <v>4721</v>
      </c>
      <c r="G1047" s="31" t="s">
        <v>11203</v>
      </c>
      <c r="H1047" s="33">
        <v>30</v>
      </c>
      <c r="I1047" s="34">
        <f t="shared" ca="1" si="32"/>
        <v>1</v>
      </c>
      <c r="J1047" s="34">
        <f t="shared" ca="1" si="33"/>
        <v>0.73</v>
      </c>
    </row>
    <row r="1048" spans="1:10" ht="23.25" x14ac:dyDescent="0.25">
      <c r="A1048" s="31" t="s">
        <v>4712</v>
      </c>
      <c r="B1048" s="32">
        <v>110545</v>
      </c>
      <c r="C1048" s="31">
        <v>825</v>
      </c>
      <c r="D1048" s="31" t="s">
        <v>11148</v>
      </c>
      <c r="E1048" s="31" t="s">
        <v>4679</v>
      </c>
      <c r="F1048" s="31" t="s">
        <v>4713</v>
      </c>
      <c r="G1048" s="31" t="s">
        <v>11203</v>
      </c>
      <c r="H1048" s="33">
        <v>65</v>
      </c>
      <c r="I1048" s="34">
        <f t="shared" ca="1" si="32"/>
        <v>0.86</v>
      </c>
      <c r="J1048" s="34">
        <f t="shared" ca="1" si="33"/>
        <v>0.42</v>
      </c>
    </row>
    <row r="1049" spans="1:10" ht="23.25" x14ac:dyDescent="0.25">
      <c r="A1049" s="31" t="s">
        <v>4743</v>
      </c>
      <c r="B1049" s="32">
        <v>110547</v>
      </c>
      <c r="C1049" s="31">
        <v>825</v>
      </c>
      <c r="D1049" s="31" t="s">
        <v>11148</v>
      </c>
      <c r="E1049" s="31" t="s">
        <v>4679</v>
      </c>
      <c r="F1049" s="31" t="s">
        <v>4744</v>
      </c>
      <c r="G1049" s="31" t="s">
        <v>11203</v>
      </c>
      <c r="H1049" s="33">
        <v>92</v>
      </c>
      <c r="I1049" s="34">
        <f t="shared" ca="1" si="32"/>
        <v>0</v>
      </c>
      <c r="J1049" s="34">
        <f t="shared" ca="1" si="33"/>
        <v>0</v>
      </c>
    </row>
    <row r="1050" spans="1:10" ht="23.25" x14ac:dyDescent="0.25">
      <c r="A1050" s="31" t="s">
        <v>4732</v>
      </c>
      <c r="B1050" s="32">
        <v>110548</v>
      </c>
      <c r="C1050" s="31">
        <v>825</v>
      </c>
      <c r="D1050" s="31" t="s">
        <v>11148</v>
      </c>
      <c r="E1050" s="31" t="s">
        <v>4641</v>
      </c>
      <c r="F1050" s="31" t="s">
        <v>4733</v>
      </c>
      <c r="G1050" s="31" t="s">
        <v>11203</v>
      </c>
      <c r="H1050" s="33">
        <v>138</v>
      </c>
      <c r="I1050" s="34">
        <f t="shared" ca="1" si="32"/>
        <v>0.86</v>
      </c>
      <c r="J1050" s="34">
        <f t="shared" ca="1" si="33"/>
        <v>0.67</v>
      </c>
    </row>
    <row r="1051" spans="1:10" ht="23.25" x14ac:dyDescent="0.25">
      <c r="A1051" s="31" t="s">
        <v>4734</v>
      </c>
      <c r="B1051" s="32">
        <v>110549</v>
      </c>
      <c r="C1051" s="31">
        <v>825</v>
      </c>
      <c r="D1051" s="31" t="s">
        <v>11148</v>
      </c>
      <c r="E1051" s="31" t="s">
        <v>4735</v>
      </c>
      <c r="F1051" s="31" t="s">
        <v>4736</v>
      </c>
      <c r="G1051" s="31" t="s">
        <v>11203</v>
      </c>
      <c r="H1051" s="33">
        <v>44</v>
      </c>
      <c r="I1051" s="34">
        <f t="shared" ca="1" si="32"/>
        <v>0.91</v>
      </c>
      <c r="J1051" s="34">
        <f t="shared" ca="1" si="33"/>
        <v>0.66</v>
      </c>
    </row>
    <row r="1052" spans="1:10" ht="23.25" x14ac:dyDescent="0.25">
      <c r="A1052" s="31" t="s">
        <v>4737</v>
      </c>
      <c r="B1052" s="32">
        <v>110555</v>
      </c>
      <c r="C1052" s="31">
        <v>825</v>
      </c>
      <c r="D1052" s="31" t="s">
        <v>11148</v>
      </c>
      <c r="E1052" s="31" t="s">
        <v>4669</v>
      </c>
      <c r="F1052" s="31" t="s">
        <v>4738</v>
      </c>
      <c r="G1052" s="31" t="s">
        <v>11203</v>
      </c>
      <c r="H1052" s="33">
        <v>34</v>
      </c>
      <c r="I1052" s="34">
        <f t="shared" ca="1" si="32"/>
        <v>0.85</v>
      </c>
      <c r="J1052" s="34">
        <f t="shared" ca="1" si="33"/>
        <v>0.5</v>
      </c>
    </row>
    <row r="1053" spans="1:10" x14ac:dyDescent="0.25">
      <c r="A1053" s="31" t="s">
        <v>4761</v>
      </c>
      <c r="B1053" s="32">
        <v>110564</v>
      </c>
      <c r="C1053" s="31">
        <v>825</v>
      </c>
      <c r="D1053" s="31" t="s">
        <v>11148</v>
      </c>
      <c r="E1053" s="31" t="s">
        <v>4647</v>
      </c>
      <c r="F1053" s="31" t="s">
        <v>4762</v>
      </c>
      <c r="G1053" s="31" t="s">
        <v>11118</v>
      </c>
      <c r="H1053" s="33">
        <v>11</v>
      </c>
      <c r="I1053" s="34" t="str">
        <f t="shared" ca="1" si="32"/>
        <v>NE</v>
      </c>
      <c r="J1053" s="34" t="str">
        <f t="shared" ca="1" si="33"/>
        <v>NE</v>
      </c>
    </row>
    <row r="1054" spans="1:10" ht="23.25" x14ac:dyDescent="0.25">
      <c r="A1054" s="31" t="s">
        <v>4802</v>
      </c>
      <c r="B1054" s="32">
        <v>110567</v>
      </c>
      <c r="C1054" s="31">
        <v>826</v>
      </c>
      <c r="D1054" s="31" t="s">
        <v>4735</v>
      </c>
      <c r="E1054" s="31" t="s">
        <v>4735</v>
      </c>
      <c r="F1054" s="31" t="s">
        <v>4803</v>
      </c>
      <c r="G1054" s="31" t="s">
        <v>11203</v>
      </c>
      <c r="H1054" s="33">
        <v>11</v>
      </c>
      <c r="I1054" s="34">
        <f t="shared" ca="1" si="32"/>
        <v>0.73</v>
      </c>
      <c r="J1054" s="34">
        <f t="shared" ca="1" si="33"/>
        <v>0</v>
      </c>
    </row>
    <row r="1055" spans="1:10" ht="23.25" x14ac:dyDescent="0.25">
      <c r="A1055" s="31" t="s">
        <v>4812</v>
      </c>
      <c r="B1055" s="32">
        <v>110575</v>
      </c>
      <c r="C1055" s="31">
        <v>826</v>
      </c>
      <c r="D1055" s="31" t="s">
        <v>4735</v>
      </c>
      <c r="E1055" s="31" t="s">
        <v>4735</v>
      </c>
      <c r="F1055" s="31" t="s">
        <v>4782</v>
      </c>
      <c r="G1055" s="31" t="s">
        <v>11082</v>
      </c>
      <c r="H1055" s="33">
        <v>16</v>
      </c>
      <c r="I1055" s="34">
        <f t="shared" ca="1" si="32"/>
        <v>0</v>
      </c>
      <c r="J1055" s="34">
        <f t="shared" ca="1" si="33"/>
        <v>0</v>
      </c>
    </row>
    <row r="1056" spans="1:10" x14ac:dyDescent="0.25">
      <c r="A1056" s="31" t="s">
        <v>4765</v>
      </c>
      <c r="B1056" s="32">
        <v>110576</v>
      </c>
      <c r="C1056" s="31">
        <v>825</v>
      </c>
      <c r="D1056" s="31" t="s">
        <v>11148</v>
      </c>
      <c r="E1056" s="31" t="s">
        <v>4647</v>
      </c>
      <c r="F1056" s="31" t="s">
        <v>4766</v>
      </c>
      <c r="G1056" s="31" t="s">
        <v>11082</v>
      </c>
      <c r="H1056" s="33">
        <v>9</v>
      </c>
      <c r="I1056" s="34">
        <f t="shared" ca="1" si="32"/>
        <v>0</v>
      </c>
      <c r="J1056" s="34">
        <f t="shared" ca="1" si="33"/>
        <v>0</v>
      </c>
    </row>
    <row r="1057" spans="1:10" ht="23.25" x14ac:dyDescent="0.25">
      <c r="A1057" s="31" t="s">
        <v>4769</v>
      </c>
      <c r="B1057" s="32">
        <v>110577</v>
      </c>
      <c r="C1057" s="31">
        <v>825</v>
      </c>
      <c r="D1057" s="31" t="s">
        <v>11148</v>
      </c>
      <c r="E1057" s="31" t="s">
        <v>4710</v>
      </c>
      <c r="F1057" s="31" t="s">
        <v>4770</v>
      </c>
      <c r="G1057" s="31" t="s">
        <v>11082</v>
      </c>
      <c r="H1057" s="33">
        <v>16</v>
      </c>
      <c r="I1057" s="34">
        <f t="shared" ca="1" si="32"/>
        <v>0.06</v>
      </c>
      <c r="J1057" s="34">
        <f t="shared" ca="1" si="33"/>
        <v>0</v>
      </c>
    </row>
    <row r="1058" spans="1:10" x14ac:dyDescent="0.25">
      <c r="A1058" s="31" t="s">
        <v>4773</v>
      </c>
      <c r="B1058" s="32">
        <v>110579</v>
      </c>
      <c r="C1058" s="31">
        <v>825</v>
      </c>
      <c r="D1058" s="31" t="s">
        <v>11148</v>
      </c>
      <c r="E1058" s="31" t="s">
        <v>4644</v>
      </c>
      <c r="F1058" s="31" t="s">
        <v>4774</v>
      </c>
      <c r="G1058" s="31" t="s">
        <v>11082</v>
      </c>
      <c r="H1058" s="33">
        <v>30</v>
      </c>
      <c r="I1058" s="34">
        <f t="shared" ca="1" si="32"/>
        <v>0</v>
      </c>
      <c r="J1058" s="34">
        <f t="shared" ca="1" si="33"/>
        <v>0</v>
      </c>
    </row>
    <row r="1059" spans="1:10" x14ac:dyDescent="0.25">
      <c r="A1059" s="31" t="s">
        <v>4771</v>
      </c>
      <c r="B1059" s="32">
        <v>110581</v>
      </c>
      <c r="C1059" s="31">
        <v>825</v>
      </c>
      <c r="D1059" s="31" t="s">
        <v>11148</v>
      </c>
      <c r="E1059" s="31" t="s">
        <v>4647</v>
      </c>
      <c r="F1059" s="31" t="s">
        <v>4772</v>
      </c>
      <c r="G1059" s="31" t="s">
        <v>11082</v>
      </c>
      <c r="H1059" s="33">
        <v>8</v>
      </c>
      <c r="I1059" s="34" t="str">
        <f t="shared" ca="1" si="32"/>
        <v>NE</v>
      </c>
      <c r="J1059" s="34" t="str">
        <f t="shared" ca="1" si="33"/>
        <v>NE</v>
      </c>
    </row>
    <row r="1060" spans="1:10" x14ac:dyDescent="0.25">
      <c r="A1060" s="31" t="s">
        <v>4756</v>
      </c>
      <c r="B1060" s="32">
        <v>110582</v>
      </c>
      <c r="C1060" s="31">
        <v>825</v>
      </c>
      <c r="D1060" s="31" t="s">
        <v>11148</v>
      </c>
      <c r="E1060" s="31" t="s">
        <v>4672</v>
      </c>
      <c r="F1060" s="31" t="s">
        <v>4757</v>
      </c>
      <c r="G1060" s="31" t="s">
        <v>11082</v>
      </c>
      <c r="H1060" s="33">
        <v>2</v>
      </c>
      <c r="I1060" s="34" t="str">
        <f t="shared" ca="1" si="32"/>
        <v>SUPP</v>
      </c>
      <c r="J1060" s="34" t="str">
        <f t="shared" ca="1" si="33"/>
        <v>SUPP</v>
      </c>
    </row>
    <row r="1061" spans="1:10" ht="23.25" x14ac:dyDescent="0.25">
      <c r="A1061" s="31" t="s">
        <v>4810</v>
      </c>
      <c r="B1061" s="32">
        <v>110584</v>
      </c>
      <c r="C1061" s="31">
        <v>826</v>
      </c>
      <c r="D1061" s="31" t="s">
        <v>4735</v>
      </c>
      <c r="E1061" s="31" t="s">
        <v>4735</v>
      </c>
      <c r="F1061" s="31" t="s">
        <v>4811</v>
      </c>
      <c r="G1061" s="31" t="s">
        <v>11082</v>
      </c>
      <c r="H1061" s="33">
        <v>10</v>
      </c>
      <c r="I1061" s="34">
        <f t="shared" ca="1" si="32"/>
        <v>0</v>
      </c>
      <c r="J1061" s="34">
        <f t="shared" ca="1" si="33"/>
        <v>0</v>
      </c>
    </row>
    <row r="1062" spans="1:10" ht="23.25" x14ac:dyDescent="0.25">
      <c r="A1062" s="31" t="s">
        <v>4754</v>
      </c>
      <c r="B1062" s="32">
        <v>110585</v>
      </c>
      <c r="C1062" s="31">
        <v>825</v>
      </c>
      <c r="D1062" s="31" t="s">
        <v>11148</v>
      </c>
      <c r="E1062" s="31" t="s">
        <v>4641</v>
      </c>
      <c r="F1062" s="31" t="s">
        <v>4755</v>
      </c>
      <c r="G1062" s="31" t="s">
        <v>11082</v>
      </c>
      <c r="H1062" s="33">
        <v>7</v>
      </c>
      <c r="I1062" s="34">
        <f t="shared" ca="1" si="32"/>
        <v>0</v>
      </c>
      <c r="J1062" s="34">
        <f t="shared" ca="1" si="33"/>
        <v>0</v>
      </c>
    </row>
    <row r="1063" spans="1:10" ht="23.25" x14ac:dyDescent="0.25">
      <c r="A1063" s="31" t="s">
        <v>4806</v>
      </c>
      <c r="B1063" s="32">
        <v>110587</v>
      </c>
      <c r="C1063" s="31">
        <v>826</v>
      </c>
      <c r="D1063" s="31" t="s">
        <v>4735</v>
      </c>
      <c r="E1063" s="31" t="s">
        <v>4735</v>
      </c>
      <c r="F1063" s="31" t="s">
        <v>4807</v>
      </c>
      <c r="G1063" s="31" t="s">
        <v>11082</v>
      </c>
      <c r="H1063" s="33">
        <v>23</v>
      </c>
      <c r="I1063" s="34">
        <f t="shared" ca="1" si="32"/>
        <v>0</v>
      </c>
      <c r="J1063" s="34">
        <f t="shared" ca="1" si="33"/>
        <v>0</v>
      </c>
    </row>
    <row r="1064" spans="1:10" x14ac:dyDescent="0.25">
      <c r="A1064" s="31" t="s">
        <v>4775</v>
      </c>
      <c r="B1064" s="32">
        <v>110590</v>
      </c>
      <c r="C1064" s="31">
        <v>825</v>
      </c>
      <c r="D1064" s="31" t="s">
        <v>11148</v>
      </c>
      <c r="E1064" s="31" t="s">
        <v>4647</v>
      </c>
      <c r="F1064" s="31" t="s">
        <v>4776</v>
      </c>
      <c r="G1064" s="31" t="s">
        <v>11082</v>
      </c>
      <c r="H1064" s="33">
        <v>12</v>
      </c>
      <c r="I1064" s="34">
        <f t="shared" ca="1" si="32"/>
        <v>0</v>
      </c>
      <c r="J1064" s="34">
        <f t="shared" ca="1" si="33"/>
        <v>0</v>
      </c>
    </row>
    <row r="1065" spans="1:10" ht="23.25" x14ac:dyDescent="0.25">
      <c r="A1065" s="31" t="s">
        <v>4804</v>
      </c>
      <c r="B1065" s="32">
        <v>110592</v>
      </c>
      <c r="C1065" s="31">
        <v>826</v>
      </c>
      <c r="D1065" s="31" t="s">
        <v>4735</v>
      </c>
      <c r="E1065" s="31" t="s">
        <v>4735</v>
      </c>
      <c r="F1065" s="31" t="s">
        <v>4805</v>
      </c>
      <c r="G1065" s="31" t="s">
        <v>11082</v>
      </c>
      <c r="H1065" s="33">
        <v>5</v>
      </c>
      <c r="I1065" s="34" t="str">
        <f t="shared" ca="1" si="32"/>
        <v>SUPP</v>
      </c>
      <c r="J1065" s="34" t="str">
        <f t="shared" ca="1" si="33"/>
        <v>SUPP</v>
      </c>
    </row>
    <row r="1066" spans="1:10" x14ac:dyDescent="0.25">
      <c r="A1066" s="31" t="s">
        <v>6656</v>
      </c>
      <c r="B1066" s="32">
        <v>110873</v>
      </c>
      <c r="C1066" s="31">
        <v>873</v>
      </c>
      <c r="D1066" s="31" t="s">
        <v>11149</v>
      </c>
      <c r="E1066" s="31" t="s">
        <v>6595</v>
      </c>
      <c r="F1066" s="31" t="s">
        <v>6657</v>
      </c>
      <c r="G1066" s="31" t="s">
        <v>11207</v>
      </c>
      <c r="H1066" s="33">
        <v>224</v>
      </c>
      <c r="I1066" s="34">
        <f t="shared" ca="1" si="32"/>
        <v>0.67</v>
      </c>
      <c r="J1066" s="34">
        <f t="shared" ca="1" si="33"/>
        <v>0.28999999999999998</v>
      </c>
    </row>
    <row r="1067" spans="1:10" ht="23.25" x14ac:dyDescent="0.25">
      <c r="A1067" s="31" t="s">
        <v>6737</v>
      </c>
      <c r="B1067" s="32">
        <v>110882</v>
      </c>
      <c r="C1067" s="31">
        <v>874</v>
      </c>
      <c r="D1067" s="31" t="s">
        <v>6683</v>
      </c>
      <c r="E1067" s="31" t="s">
        <v>6683</v>
      </c>
      <c r="F1067" s="31" t="s">
        <v>6738</v>
      </c>
      <c r="G1067" s="31" t="s">
        <v>11081</v>
      </c>
      <c r="H1067" s="33">
        <v>148</v>
      </c>
      <c r="I1067" s="34">
        <f t="shared" ca="1" si="32"/>
        <v>0.56999999999999995</v>
      </c>
      <c r="J1067" s="34">
        <f t="shared" ca="1" si="33"/>
        <v>0.13</v>
      </c>
    </row>
    <row r="1068" spans="1:10" ht="23.25" x14ac:dyDescent="0.25">
      <c r="A1068" s="31" t="s">
        <v>6735</v>
      </c>
      <c r="B1068" s="32">
        <v>110899</v>
      </c>
      <c r="C1068" s="31">
        <v>874</v>
      </c>
      <c r="D1068" s="31" t="s">
        <v>6683</v>
      </c>
      <c r="E1068" s="31" t="s">
        <v>6683</v>
      </c>
      <c r="F1068" s="31" t="s">
        <v>6736</v>
      </c>
      <c r="G1068" s="31" t="s">
        <v>11207</v>
      </c>
      <c r="H1068" s="33">
        <v>285</v>
      </c>
      <c r="I1068" s="34">
        <f t="shared" ca="1" si="32"/>
        <v>0.47</v>
      </c>
      <c r="J1068" s="34">
        <f t="shared" ca="1" si="33"/>
        <v>0.15</v>
      </c>
    </row>
    <row r="1069" spans="1:10" ht="23.25" x14ac:dyDescent="0.25">
      <c r="A1069" s="31" t="s">
        <v>2993</v>
      </c>
      <c r="B1069" s="32">
        <v>110907</v>
      </c>
      <c r="C1069" s="31">
        <v>874</v>
      </c>
      <c r="D1069" s="31" t="s">
        <v>6683</v>
      </c>
      <c r="E1069" s="31" t="s">
        <v>6683</v>
      </c>
      <c r="F1069" s="31" t="s">
        <v>6747</v>
      </c>
      <c r="G1069" s="31" t="s">
        <v>11204</v>
      </c>
      <c r="H1069" s="33">
        <v>119</v>
      </c>
      <c r="I1069" s="34">
        <f t="shared" ca="1" si="32"/>
        <v>0.48</v>
      </c>
      <c r="J1069" s="34">
        <f t="shared" ca="1" si="33"/>
        <v>0.09</v>
      </c>
    </row>
    <row r="1070" spans="1:10" ht="23.25" x14ac:dyDescent="0.25">
      <c r="A1070" s="31" t="s">
        <v>6745</v>
      </c>
      <c r="B1070" s="32">
        <v>110910</v>
      </c>
      <c r="C1070" s="31">
        <v>874</v>
      </c>
      <c r="D1070" s="31" t="s">
        <v>6683</v>
      </c>
      <c r="E1070" s="31" t="s">
        <v>6683</v>
      </c>
      <c r="F1070" s="31" t="s">
        <v>6746</v>
      </c>
      <c r="G1070" s="31" t="s">
        <v>11203</v>
      </c>
      <c r="H1070" s="33">
        <v>26</v>
      </c>
      <c r="I1070" s="34">
        <f t="shared" ca="1" si="32"/>
        <v>0.81</v>
      </c>
      <c r="J1070" s="34">
        <f t="shared" ca="1" si="33"/>
        <v>0.65</v>
      </c>
    </row>
    <row r="1071" spans="1:10" x14ac:dyDescent="0.25">
      <c r="A1071" s="31" t="s">
        <v>4720</v>
      </c>
      <c r="B1071" s="32">
        <v>110912</v>
      </c>
      <c r="C1071" s="31">
        <v>873</v>
      </c>
      <c r="D1071" s="31" t="s">
        <v>11149</v>
      </c>
      <c r="E1071" s="31" t="s">
        <v>6595</v>
      </c>
      <c r="F1071" s="31" t="s">
        <v>6673</v>
      </c>
      <c r="G1071" s="31" t="s">
        <v>11203</v>
      </c>
      <c r="H1071" s="33">
        <v>92</v>
      </c>
      <c r="I1071" s="34">
        <f t="shared" ca="1" si="32"/>
        <v>0</v>
      </c>
      <c r="J1071" s="34">
        <f t="shared" ca="1" si="33"/>
        <v>0</v>
      </c>
    </row>
    <row r="1072" spans="1:10" x14ac:dyDescent="0.25">
      <c r="A1072" s="31" t="s">
        <v>6643</v>
      </c>
      <c r="B1072" s="32">
        <v>110914</v>
      </c>
      <c r="C1072" s="31">
        <v>873</v>
      </c>
      <c r="D1072" s="31" t="s">
        <v>11149</v>
      </c>
      <c r="E1072" s="31" t="s">
        <v>6595</v>
      </c>
      <c r="F1072" s="31" t="s">
        <v>6644</v>
      </c>
      <c r="G1072" s="31" t="s">
        <v>11203</v>
      </c>
      <c r="H1072" s="33">
        <v>105</v>
      </c>
      <c r="I1072" s="34">
        <f t="shared" ca="1" si="32"/>
        <v>0</v>
      </c>
      <c r="J1072" s="34">
        <f t="shared" ca="1" si="33"/>
        <v>0</v>
      </c>
    </row>
    <row r="1073" spans="1:10" x14ac:dyDescent="0.25">
      <c r="A1073" s="31" t="s">
        <v>6641</v>
      </c>
      <c r="B1073" s="32">
        <v>110916</v>
      </c>
      <c r="C1073" s="31">
        <v>873</v>
      </c>
      <c r="D1073" s="31" t="s">
        <v>11149</v>
      </c>
      <c r="E1073" s="31" t="s">
        <v>6627</v>
      </c>
      <c r="F1073" s="31" t="s">
        <v>6642</v>
      </c>
      <c r="G1073" s="31" t="s">
        <v>11203</v>
      </c>
      <c r="H1073" s="33">
        <v>95</v>
      </c>
      <c r="I1073" s="34">
        <f t="shared" ca="1" si="32"/>
        <v>0.72</v>
      </c>
      <c r="J1073" s="34">
        <f t="shared" ca="1" si="33"/>
        <v>0</v>
      </c>
    </row>
    <row r="1074" spans="1:10" x14ac:dyDescent="0.25">
      <c r="A1074" s="31" t="s">
        <v>6676</v>
      </c>
      <c r="B1074" s="32">
        <v>110921</v>
      </c>
      <c r="C1074" s="31">
        <v>873</v>
      </c>
      <c r="D1074" s="31" t="s">
        <v>11149</v>
      </c>
      <c r="E1074" s="31" t="s">
        <v>6595</v>
      </c>
      <c r="F1074" s="31" t="s">
        <v>6677</v>
      </c>
      <c r="G1074" s="31" t="s">
        <v>11203</v>
      </c>
      <c r="H1074" s="33">
        <v>16</v>
      </c>
      <c r="I1074" s="34">
        <f t="shared" ca="1" si="32"/>
        <v>0.88</v>
      </c>
      <c r="J1074" s="34">
        <f t="shared" ca="1" si="33"/>
        <v>0.5</v>
      </c>
    </row>
    <row r="1075" spans="1:10" x14ac:dyDescent="0.25">
      <c r="A1075" s="31" t="s">
        <v>6662</v>
      </c>
      <c r="B1075" s="32">
        <v>110923</v>
      </c>
      <c r="C1075" s="31">
        <v>873</v>
      </c>
      <c r="D1075" s="31" t="s">
        <v>11149</v>
      </c>
      <c r="E1075" s="31" t="s">
        <v>6595</v>
      </c>
      <c r="F1075" s="31" t="s">
        <v>6663</v>
      </c>
      <c r="G1075" s="31" t="s">
        <v>11203</v>
      </c>
      <c r="H1075" s="33">
        <v>152</v>
      </c>
      <c r="I1075" s="34">
        <f t="shared" ca="1" si="32"/>
        <v>0</v>
      </c>
      <c r="J1075" s="34">
        <f t="shared" ca="1" si="33"/>
        <v>0</v>
      </c>
    </row>
    <row r="1076" spans="1:10" x14ac:dyDescent="0.25">
      <c r="A1076" s="31" t="s">
        <v>6687</v>
      </c>
      <c r="B1076" s="32">
        <v>110924</v>
      </c>
      <c r="C1076" s="31">
        <v>873</v>
      </c>
      <c r="D1076" s="31" t="s">
        <v>11149</v>
      </c>
      <c r="E1076" s="31" t="s">
        <v>6595</v>
      </c>
      <c r="F1076" s="31" t="s">
        <v>6688</v>
      </c>
      <c r="G1076" s="31" t="s">
        <v>11203</v>
      </c>
      <c r="H1076" s="33">
        <v>97</v>
      </c>
      <c r="I1076" s="34">
        <f t="shared" ca="1" si="32"/>
        <v>0</v>
      </c>
      <c r="J1076" s="34">
        <f t="shared" ca="1" si="33"/>
        <v>0</v>
      </c>
    </row>
    <row r="1077" spans="1:10" x14ac:dyDescent="0.25">
      <c r="A1077" s="31" t="s">
        <v>6639</v>
      </c>
      <c r="B1077" s="32">
        <v>110925</v>
      </c>
      <c r="C1077" s="31">
        <v>873</v>
      </c>
      <c r="D1077" s="31" t="s">
        <v>11149</v>
      </c>
      <c r="E1077" s="31" t="s">
        <v>6635</v>
      </c>
      <c r="F1077" s="31" t="s">
        <v>6640</v>
      </c>
      <c r="G1077" s="31" t="s">
        <v>11203</v>
      </c>
      <c r="H1077" s="33">
        <v>95</v>
      </c>
      <c r="I1077" s="34">
        <f t="shared" ca="1" si="32"/>
        <v>0.72</v>
      </c>
      <c r="J1077" s="34">
        <f t="shared" ca="1" si="33"/>
        <v>0.28999999999999998</v>
      </c>
    </row>
    <row r="1078" spans="1:10" x14ac:dyDescent="0.25">
      <c r="A1078" s="31" t="s">
        <v>6695</v>
      </c>
      <c r="B1078" s="32">
        <v>110926</v>
      </c>
      <c r="C1078" s="31">
        <v>873</v>
      </c>
      <c r="D1078" s="31" t="s">
        <v>11149</v>
      </c>
      <c r="E1078" s="31" t="s">
        <v>6696</v>
      </c>
      <c r="F1078" s="31" t="s">
        <v>6697</v>
      </c>
      <c r="G1078" s="31" t="s">
        <v>11203</v>
      </c>
      <c r="H1078" s="33">
        <v>72</v>
      </c>
      <c r="I1078" s="34">
        <f t="shared" ca="1" si="32"/>
        <v>0.85</v>
      </c>
      <c r="J1078" s="34">
        <f t="shared" ca="1" si="33"/>
        <v>0.26</v>
      </c>
    </row>
    <row r="1079" spans="1:10" x14ac:dyDescent="0.25">
      <c r="A1079" s="31" t="s">
        <v>6649</v>
      </c>
      <c r="B1079" s="32">
        <v>110930</v>
      </c>
      <c r="C1079" s="31">
        <v>873</v>
      </c>
      <c r="D1079" s="31" t="s">
        <v>11149</v>
      </c>
      <c r="E1079" s="31" t="s">
        <v>6595</v>
      </c>
      <c r="F1079" s="31" t="s">
        <v>6650</v>
      </c>
      <c r="G1079" s="31" t="s">
        <v>11203</v>
      </c>
      <c r="H1079" s="33">
        <v>24</v>
      </c>
      <c r="I1079" s="34">
        <f t="shared" ca="1" si="32"/>
        <v>0.25</v>
      </c>
      <c r="J1079" s="34">
        <f t="shared" ca="1" si="33"/>
        <v>0</v>
      </c>
    </row>
    <row r="1080" spans="1:10" x14ac:dyDescent="0.25">
      <c r="A1080" s="31" t="s">
        <v>6666</v>
      </c>
      <c r="B1080" s="32">
        <v>110932</v>
      </c>
      <c r="C1080" s="31">
        <v>873</v>
      </c>
      <c r="D1080" s="31" t="s">
        <v>11149</v>
      </c>
      <c r="E1080" s="31" t="s">
        <v>6595</v>
      </c>
      <c r="F1080" s="31" t="s">
        <v>6667</v>
      </c>
      <c r="G1080" s="31" t="s">
        <v>11203</v>
      </c>
      <c r="H1080" s="33">
        <v>2</v>
      </c>
      <c r="I1080" s="34" t="str">
        <f t="shared" ca="1" si="32"/>
        <v>SUPP</v>
      </c>
      <c r="J1080" s="34" t="str">
        <f t="shared" ca="1" si="33"/>
        <v>SUPP</v>
      </c>
    </row>
    <row r="1081" spans="1:10" x14ac:dyDescent="0.25">
      <c r="A1081" s="31" t="s">
        <v>6611</v>
      </c>
      <c r="B1081" s="32">
        <v>110934</v>
      </c>
      <c r="C1081" s="31">
        <v>873</v>
      </c>
      <c r="D1081" s="31" t="s">
        <v>11149</v>
      </c>
      <c r="E1081" s="31" t="s">
        <v>6595</v>
      </c>
      <c r="F1081" s="31" t="s">
        <v>6612</v>
      </c>
      <c r="G1081" s="31" t="s">
        <v>11203</v>
      </c>
      <c r="H1081" s="33">
        <v>19</v>
      </c>
      <c r="I1081" s="34">
        <f t="shared" ca="1" si="32"/>
        <v>0.05</v>
      </c>
      <c r="J1081" s="34">
        <f t="shared" ca="1" si="33"/>
        <v>0</v>
      </c>
    </row>
    <row r="1082" spans="1:10" ht="23.25" x14ac:dyDescent="0.25">
      <c r="A1082" s="31" t="s">
        <v>6609</v>
      </c>
      <c r="B1082" s="32">
        <v>110935</v>
      </c>
      <c r="C1082" s="31">
        <v>873</v>
      </c>
      <c r="D1082" s="31" t="s">
        <v>11149</v>
      </c>
      <c r="E1082" s="31" t="s">
        <v>6595</v>
      </c>
      <c r="F1082" s="31" t="s">
        <v>6610</v>
      </c>
      <c r="G1082" s="31" t="s">
        <v>11203</v>
      </c>
      <c r="H1082" s="33">
        <v>22</v>
      </c>
      <c r="I1082" s="34">
        <f t="shared" ca="1" si="32"/>
        <v>0</v>
      </c>
      <c r="J1082" s="34">
        <f t="shared" ca="1" si="33"/>
        <v>0</v>
      </c>
    </row>
    <row r="1083" spans="1:10" x14ac:dyDescent="0.25">
      <c r="A1083" s="31" t="s">
        <v>6710</v>
      </c>
      <c r="B1083" s="32">
        <v>110940</v>
      </c>
      <c r="C1083" s="31">
        <v>873</v>
      </c>
      <c r="D1083" s="31" t="s">
        <v>11149</v>
      </c>
      <c r="E1083" s="31" t="s">
        <v>6627</v>
      </c>
      <c r="F1083" s="31" t="s">
        <v>6711</v>
      </c>
      <c r="G1083" s="31" t="s">
        <v>11082</v>
      </c>
      <c r="H1083" s="33">
        <v>9</v>
      </c>
      <c r="I1083" s="34">
        <f t="shared" ca="1" si="32"/>
        <v>0</v>
      </c>
      <c r="J1083" s="34">
        <f t="shared" ca="1" si="33"/>
        <v>0</v>
      </c>
    </row>
    <row r="1084" spans="1:10" ht="23.25" x14ac:dyDescent="0.25">
      <c r="A1084" s="31" t="s">
        <v>6756</v>
      </c>
      <c r="B1084" s="32">
        <v>110943</v>
      </c>
      <c r="C1084" s="31">
        <v>874</v>
      </c>
      <c r="D1084" s="31" t="s">
        <v>6683</v>
      </c>
      <c r="E1084" s="31" t="s">
        <v>6683</v>
      </c>
      <c r="F1084" s="31" t="s">
        <v>6757</v>
      </c>
      <c r="G1084" s="31" t="s">
        <v>11082</v>
      </c>
      <c r="H1084" s="33">
        <v>29</v>
      </c>
      <c r="I1084" s="34">
        <f t="shared" ca="1" si="32"/>
        <v>0</v>
      </c>
      <c r="J1084" s="34">
        <f t="shared" ca="1" si="33"/>
        <v>0</v>
      </c>
    </row>
    <row r="1085" spans="1:10" x14ac:dyDescent="0.25">
      <c r="A1085" s="31" t="s">
        <v>6723</v>
      </c>
      <c r="B1085" s="32">
        <v>110946</v>
      </c>
      <c r="C1085" s="31">
        <v>873</v>
      </c>
      <c r="D1085" s="31" t="s">
        <v>11149</v>
      </c>
      <c r="E1085" s="31" t="s">
        <v>6635</v>
      </c>
      <c r="F1085" s="31" t="s">
        <v>6724</v>
      </c>
      <c r="G1085" s="31" t="s">
        <v>11082</v>
      </c>
      <c r="H1085" s="33">
        <v>10</v>
      </c>
      <c r="I1085" s="34">
        <f t="shared" ca="1" si="32"/>
        <v>0</v>
      </c>
      <c r="J1085" s="34">
        <f t="shared" ca="1" si="33"/>
        <v>0</v>
      </c>
    </row>
    <row r="1086" spans="1:10" ht="23.25" x14ac:dyDescent="0.25">
      <c r="A1086" s="31" t="s">
        <v>6754</v>
      </c>
      <c r="B1086" s="32">
        <v>110948</v>
      </c>
      <c r="C1086" s="31">
        <v>874</v>
      </c>
      <c r="D1086" s="31" t="s">
        <v>6683</v>
      </c>
      <c r="E1086" s="31" t="s">
        <v>6683</v>
      </c>
      <c r="F1086" s="31" t="s">
        <v>6755</v>
      </c>
      <c r="G1086" s="31" t="s">
        <v>11082</v>
      </c>
      <c r="H1086" s="33">
        <v>18</v>
      </c>
      <c r="I1086" s="34">
        <f t="shared" ca="1" si="32"/>
        <v>0</v>
      </c>
      <c r="J1086" s="34">
        <f t="shared" ca="1" si="33"/>
        <v>0</v>
      </c>
    </row>
    <row r="1087" spans="1:10" x14ac:dyDescent="0.25">
      <c r="A1087" s="31" t="s">
        <v>6713</v>
      </c>
      <c r="B1087" s="32">
        <v>110949</v>
      </c>
      <c r="C1087" s="31">
        <v>873</v>
      </c>
      <c r="D1087" s="31" t="s">
        <v>11149</v>
      </c>
      <c r="E1087" s="31" t="s">
        <v>6696</v>
      </c>
      <c r="F1087" s="31" t="s">
        <v>6714</v>
      </c>
      <c r="G1087" s="31" t="s">
        <v>11082</v>
      </c>
      <c r="H1087" s="33">
        <v>19</v>
      </c>
      <c r="I1087" s="34">
        <f t="shared" ca="1" si="32"/>
        <v>0</v>
      </c>
      <c r="J1087" s="34">
        <f t="shared" ca="1" si="33"/>
        <v>0</v>
      </c>
    </row>
    <row r="1088" spans="1:10" x14ac:dyDescent="0.25">
      <c r="A1088" s="31" t="s">
        <v>6719</v>
      </c>
      <c r="B1088" s="32">
        <v>110951</v>
      </c>
      <c r="C1088" s="31">
        <v>873</v>
      </c>
      <c r="D1088" s="31" t="s">
        <v>11149</v>
      </c>
      <c r="E1088" s="31" t="s">
        <v>6630</v>
      </c>
      <c r="F1088" s="31" t="s">
        <v>6720</v>
      </c>
      <c r="G1088" s="31" t="s">
        <v>11082</v>
      </c>
      <c r="H1088" s="33">
        <v>12</v>
      </c>
      <c r="I1088" s="34">
        <f t="shared" ca="1" si="32"/>
        <v>0</v>
      </c>
      <c r="J1088" s="34">
        <f t="shared" ca="1" si="33"/>
        <v>0</v>
      </c>
    </row>
    <row r="1089" spans="1:10" ht="23.25" x14ac:dyDescent="0.25">
      <c r="A1089" s="31" t="s">
        <v>8756</v>
      </c>
      <c r="B1089" s="32">
        <v>111396</v>
      </c>
      <c r="C1089" s="31">
        <v>896</v>
      </c>
      <c r="D1089" s="31" t="s">
        <v>11201</v>
      </c>
      <c r="E1089" s="31" t="s">
        <v>8749</v>
      </c>
      <c r="F1089" s="31" t="s">
        <v>8757</v>
      </c>
      <c r="G1089" s="31" t="s">
        <v>11207</v>
      </c>
      <c r="H1089" s="33">
        <v>83</v>
      </c>
      <c r="I1089" s="34">
        <f t="shared" ca="1" si="32"/>
        <v>0.52</v>
      </c>
      <c r="J1089" s="34">
        <f t="shared" ca="1" si="33"/>
        <v>0.08</v>
      </c>
    </row>
    <row r="1090" spans="1:10" ht="23.25" x14ac:dyDescent="0.25">
      <c r="A1090" s="31" t="s">
        <v>8787</v>
      </c>
      <c r="B1090" s="32">
        <v>111397</v>
      </c>
      <c r="C1090" s="31">
        <v>896</v>
      </c>
      <c r="D1090" s="31" t="s">
        <v>11201</v>
      </c>
      <c r="E1090" s="31" t="s">
        <v>8749</v>
      </c>
      <c r="F1090" s="31" t="s">
        <v>8788</v>
      </c>
      <c r="G1090" s="31" t="s">
        <v>11081</v>
      </c>
      <c r="H1090" s="33">
        <v>128</v>
      </c>
      <c r="I1090" s="34">
        <f t="shared" ca="1" si="32"/>
        <v>0.53</v>
      </c>
      <c r="J1090" s="34">
        <f t="shared" ca="1" si="33"/>
        <v>0.26</v>
      </c>
    </row>
    <row r="1091" spans="1:10" x14ac:dyDescent="0.25">
      <c r="A1091" s="31" t="s">
        <v>4690</v>
      </c>
      <c r="B1091" s="32">
        <v>111401</v>
      </c>
      <c r="C1091" s="31">
        <v>876</v>
      </c>
      <c r="D1091" s="31" t="s">
        <v>11121</v>
      </c>
      <c r="E1091" s="31" t="s">
        <v>6767</v>
      </c>
      <c r="F1091" s="31" t="s">
        <v>6768</v>
      </c>
      <c r="G1091" s="31" t="s">
        <v>11081</v>
      </c>
      <c r="H1091" s="33">
        <v>149</v>
      </c>
      <c r="I1091" s="34">
        <f t="shared" ca="1" si="32"/>
        <v>0.48</v>
      </c>
      <c r="J1091" s="34">
        <f t="shared" ca="1" si="33"/>
        <v>0.17</v>
      </c>
    </row>
    <row r="1092" spans="1:10" ht="23.25" x14ac:dyDescent="0.25">
      <c r="A1092" s="31" t="s">
        <v>11102</v>
      </c>
      <c r="B1092" s="32">
        <v>111402</v>
      </c>
      <c r="C1092" s="31">
        <v>895</v>
      </c>
      <c r="D1092" s="31" t="s">
        <v>11142</v>
      </c>
      <c r="E1092" s="31" t="s">
        <v>8687</v>
      </c>
      <c r="F1092" s="31" t="s">
        <v>8735</v>
      </c>
      <c r="G1092" s="31" t="s">
        <v>11207</v>
      </c>
      <c r="H1092" s="33">
        <v>168</v>
      </c>
      <c r="I1092" s="34">
        <f t="shared" ca="1" si="32"/>
        <v>0.64</v>
      </c>
      <c r="J1092" s="34">
        <f t="shared" ca="1" si="33"/>
        <v>0.46</v>
      </c>
    </row>
    <row r="1093" spans="1:10" x14ac:dyDescent="0.25">
      <c r="A1093" s="31" t="s">
        <v>8716</v>
      </c>
      <c r="B1093" s="32">
        <v>111410</v>
      </c>
      <c r="C1093" s="31">
        <v>895</v>
      </c>
      <c r="D1093" s="31" t="s">
        <v>11142</v>
      </c>
      <c r="E1093" s="31" t="s">
        <v>8717</v>
      </c>
      <c r="F1093" s="31" t="s">
        <v>8718</v>
      </c>
      <c r="G1093" s="31" t="s">
        <v>11081</v>
      </c>
      <c r="H1093" s="33">
        <v>142</v>
      </c>
      <c r="I1093" s="34">
        <f t="shared" ca="1" si="32"/>
        <v>0.51</v>
      </c>
      <c r="J1093" s="34">
        <f t="shared" ca="1" si="33"/>
        <v>0.12</v>
      </c>
    </row>
    <row r="1094" spans="1:10" ht="23.25" x14ac:dyDescent="0.25">
      <c r="A1094" s="31" t="s">
        <v>8802</v>
      </c>
      <c r="B1094" s="32">
        <v>111414</v>
      </c>
      <c r="C1094" s="31">
        <v>896</v>
      </c>
      <c r="D1094" s="31" t="s">
        <v>11201</v>
      </c>
      <c r="E1094" s="31" t="s">
        <v>8766</v>
      </c>
      <c r="F1094" s="31" t="s">
        <v>8803</v>
      </c>
      <c r="G1094" s="31" t="s">
        <v>11207</v>
      </c>
      <c r="H1094" s="33">
        <v>198</v>
      </c>
      <c r="I1094" s="34">
        <f t="shared" ca="1" si="32"/>
        <v>0.69</v>
      </c>
      <c r="J1094" s="34">
        <f t="shared" ca="1" si="33"/>
        <v>0.3</v>
      </c>
    </row>
    <row r="1095" spans="1:10" x14ac:dyDescent="0.25">
      <c r="A1095" s="31" t="s">
        <v>8721</v>
      </c>
      <c r="B1095" s="32">
        <v>111417</v>
      </c>
      <c r="C1095" s="31">
        <v>895</v>
      </c>
      <c r="D1095" s="31" t="s">
        <v>11142</v>
      </c>
      <c r="E1095" s="31" t="s">
        <v>6100</v>
      </c>
      <c r="F1095" s="31" t="s">
        <v>8722</v>
      </c>
      <c r="G1095" s="31" t="s">
        <v>11081</v>
      </c>
      <c r="H1095" s="33">
        <v>123</v>
      </c>
      <c r="I1095" s="34">
        <f t="shared" ca="1" si="32"/>
        <v>0.51</v>
      </c>
      <c r="J1095" s="34">
        <f t="shared" ca="1" si="33"/>
        <v>0.21</v>
      </c>
    </row>
    <row r="1096" spans="1:10" x14ac:dyDescent="0.25">
      <c r="A1096" s="31" t="s">
        <v>8714</v>
      </c>
      <c r="B1096" s="32">
        <v>111419</v>
      </c>
      <c r="C1096" s="31">
        <v>895</v>
      </c>
      <c r="D1096" s="31" t="s">
        <v>11142</v>
      </c>
      <c r="E1096" s="31" t="s">
        <v>8694</v>
      </c>
      <c r="F1096" s="31" t="s">
        <v>8715</v>
      </c>
      <c r="G1096" s="31" t="s">
        <v>11207</v>
      </c>
      <c r="H1096" s="33">
        <v>185</v>
      </c>
      <c r="I1096" s="34">
        <f t="shared" ref="I1096:I1159" ca="1" si="34">IF(VLOOKUP($B1096,INDIRECT($N$6),8,0)="NULL","",VLOOKUP($B1096,INDIRECT($N$6),8,0))</f>
        <v>0.61</v>
      </c>
      <c r="J1096" s="34">
        <f t="shared" ref="J1096:J1159" ca="1" si="35">IF(VLOOKUP($B1096,INDIRECT($N$6),9,0)="NULL","",VLOOKUP($B1096,INDIRECT($N$6),9,0))</f>
        <v>0.17</v>
      </c>
    </row>
    <row r="1097" spans="1:10" x14ac:dyDescent="0.25">
      <c r="A1097" s="31" t="s">
        <v>8730</v>
      </c>
      <c r="B1097" s="32">
        <v>111420</v>
      </c>
      <c r="C1097" s="31">
        <v>895</v>
      </c>
      <c r="D1097" s="31" t="s">
        <v>11142</v>
      </c>
      <c r="E1097" s="31" t="s">
        <v>6100</v>
      </c>
      <c r="F1097" s="31" t="s">
        <v>8731</v>
      </c>
      <c r="G1097" s="31" t="s">
        <v>11207</v>
      </c>
      <c r="H1097" s="33">
        <v>120</v>
      </c>
      <c r="I1097" s="34">
        <f t="shared" ca="1" si="34"/>
        <v>0.62</v>
      </c>
      <c r="J1097" s="34">
        <f t="shared" ca="1" si="35"/>
        <v>0.14000000000000001</v>
      </c>
    </row>
    <row r="1098" spans="1:10" ht="23.25" x14ac:dyDescent="0.25">
      <c r="A1098" s="31" t="s">
        <v>8800</v>
      </c>
      <c r="B1098" s="32">
        <v>111422</v>
      </c>
      <c r="C1098" s="31">
        <v>896</v>
      </c>
      <c r="D1098" s="31" t="s">
        <v>11201</v>
      </c>
      <c r="E1098" s="31" t="s">
        <v>8749</v>
      </c>
      <c r="F1098" s="31" t="s">
        <v>8801</v>
      </c>
      <c r="G1098" s="31" t="s">
        <v>11207</v>
      </c>
      <c r="H1098" s="33">
        <v>278</v>
      </c>
      <c r="I1098" s="34">
        <f t="shared" ca="1" si="34"/>
        <v>0.56000000000000005</v>
      </c>
      <c r="J1098" s="34">
        <f t="shared" ca="1" si="35"/>
        <v>0.36</v>
      </c>
    </row>
    <row r="1099" spans="1:10" ht="23.25" x14ac:dyDescent="0.25">
      <c r="A1099" s="31" t="s">
        <v>8751</v>
      </c>
      <c r="B1099" s="32">
        <v>111424</v>
      </c>
      <c r="C1099" s="31">
        <v>896</v>
      </c>
      <c r="D1099" s="31" t="s">
        <v>11201</v>
      </c>
      <c r="E1099" s="31" t="s">
        <v>8752</v>
      </c>
      <c r="F1099" s="31" t="s">
        <v>8753</v>
      </c>
      <c r="G1099" s="31" t="s">
        <v>11207</v>
      </c>
      <c r="H1099" s="33">
        <v>187</v>
      </c>
      <c r="I1099" s="34">
        <f t="shared" ca="1" si="34"/>
        <v>0.78</v>
      </c>
      <c r="J1099" s="34">
        <f t="shared" ca="1" si="35"/>
        <v>0.4</v>
      </c>
    </row>
    <row r="1100" spans="1:10" ht="23.25" x14ac:dyDescent="0.25">
      <c r="A1100" s="31" t="s">
        <v>8804</v>
      </c>
      <c r="B1100" s="32">
        <v>111429</v>
      </c>
      <c r="C1100" s="31">
        <v>896</v>
      </c>
      <c r="D1100" s="31" t="s">
        <v>11201</v>
      </c>
      <c r="E1100" s="31" t="s">
        <v>8771</v>
      </c>
      <c r="F1100" s="31" t="s">
        <v>8805</v>
      </c>
      <c r="G1100" s="31" t="s">
        <v>11207</v>
      </c>
      <c r="H1100" s="33">
        <v>273</v>
      </c>
      <c r="I1100" s="34">
        <f t="shared" ca="1" si="34"/>
        <v>0.57999999999999996</v>
      </c>
      <c r="J1100" s="34">
        <f t="shared" ca="1" si="35"/>
        <v>0.24</v>
      </c>
    </row>
    <row r="1101" spans="1:10" x14ac:dyDescent="0.25">
      <c r="A1101" s="31" t="s">
        <v>6804</v>
      </c>
      <c r="B1101" s="32">
        <v>111430</v>
      </c>
      <c r="C1101" s="31">
        <v>877</v>
      </c>
      <c r="D1101" s="31" t="s">
        <v>2981</v>
      </c>
      <c r="E1101" s="31" t="s">
        <v>2981</v>
      </c>
      <c r="F1101" s="31" t="s">
        <v>6805</v>
      </c>
      <c r="G1101" s="31" t="s">
        <v>11081</v>
      </c>
      <c r="H1101" s="33">
        <v>212</v>
      </c>
      <c r="I1101" s="34">
        <f t="shared" ca="1" si="34"/>
        <v>0.67</v>
      </c>
      <c r="J1101" s="34">
        <f t="shared" ca="1" si="35"/>
        <v>0.37</v>
      </c>
    </row>
    <row r="1102" spans="1:10" x14ac:dyDescent="0.25">
      <c r="A1102" s="31" t="s">
        <v>8719</v>
      </c>
      <c r="B1102" s="32">
        <v>111436</v>
      </c>
      <c r="C1102" s="31">
        <v>895</v>
      </c>
      <c r="D1102" s="31" t="s">
        <v>11142</v>
      </c>
      <c r="E1102" s="31" t="s">
        <v>2815</v>
      </c>
      <c r="F1102" s="31" t="s">
        <v>8720</v>
      </c>
      <c r="G1102" s="31" t="s">
        <v>11081</v>
      </c>
      <c r="H1102" s="33">
        <v>245</v>
      </c>
      <c r="I1102" s="34">
        <f t="shared" ca="1" si="34"/>
        <v>0.75</v>
      </c>
      <c r="J1102" s="34">
        <f t="shared" ca="1" si="35"/>
        <v>0.42</v>
      </c>
    </row>
    <row r="1103" spans="1:10" ht="23.25" x14ac:dyDescent="0.25">
      <c r="A1103" s="31" t="s">
        <v>8780</v>
      </c>
      <c r="B1103" s="32">
        <v>111440</v>
      </c>
      <c r="C1103" s="31">
        <v>896</v>
      </c>
      <c r="D1103" s="31" t="s">
        <v>11201</v>
      </c>
      <c r="E1103" s="31" t="s">
        <v>8781</v>
      </c>
      <c r="F1103" s="31" t="s">
        <v>8782</v>
      </c>
      <c r="G1103" s="31" t="s">
        <v>11081</v>
      </c>
      <c r="H1103" s="33">
        <v>220</v>
      </c>
      <c r="I1103" s="34">
        <f t="shared" ca="1" si="34"/>
        <v>0.73</v>
      </c>
      <c r="J1103" s="34">
        <f t="shared" ca="1" si="35"/>
        <v>0.39</v>
      </c>
    </row>
    <row r="1104" spans="1:10" x14ac:dyDescent="0.25">
      <c r="A1104" s="31" t="s">
        <v>8704</v>
      </c>
      <c r="B1104" s="32">
        <v>111442</v>
      </c>
      <c r="C1104" s="31">
        <v>895</v>
      </c>
      <c r="D1104" s="31" t="s">
        <v>11142</v>
      </c>
      <c r="E1104" s="31" t="s">
        <v>6100</v>
      </c>
      <c r="F1104" s="31" t="s">
        <v>8705</v>
      </c>
      <c r="G1104" s="31" t="s">
        <v>11207</v>
      </c>
      <c r="H1104" s="33">
        <v>135</v>
      </c>
      <c r="I1104" s="34">
        <f t="shared" ca="1" si="34"/>
        <v>0.39</v>
      </c>
      <c r="J1104" s="34">
        <f t="shared" ca="1" si="35"/>
        <v>0.1</v>
      </c>
    </row>
    <row r="1105" spans="1:10" x14ac:dyDescent="0.25">
      <c r="A1105" s="31" t="s">
        <v>8736</v>
      </c>
      <c r="B1105" s="32">
        <v>111443</v>
      </c>
      <c r="C1105" s="31">
        <v>895</v>
      </c>
      <c r="D1105" s="31" t="s">
        <v>11142</v>
      </c>
      <c r="E1105" s="31" t="s">
        <v>8737</v>
      </c>
      <c r="F1105" s="31" t="s">
        <v>8738</v>
      </c>
      <c r="G1105" s="31" t="s">
        <v>11081</v>
      </c>
      <c r="H1105" s="33">
        <v>302</v>
      </c>
      <c r="I1105" s="34">
        <f t="shared" ca="1" si="34"/>
        <v>0.63</v>
      </c>
      <c r="J1105" s="34">
        <f t="shared" ca="1" si="35"/>
        <v>0.32</v>
      </c>
    </row>
    <row r="1106" spans="1:10" x14ac:dyDescent="0.25">
      <c r="A1106" s="31" t="s">
        <v>6800</v>
      </c>
      <c r="B1106" s="32">
        <v>111447</v>
      </c>
      <c r="C1106" s="31">
        <v>877</v>
      </c>
      <c r="D1106" s="31" t="s">
        <v>2981</v>
      </c>
      <c r="E1106" s="31" t="s">
        <v>2981</v>
      </c>
      <c r="F1106" s="31" t="s">
        <v>6801</v>
      </c>
      <c r="G1106" s="31" t="s">
        <v>11081</v>
      </c>
      <c r="H1106" s="33">
        <v>309</v>
      </c>
      <c r="I1106" s="34">
        <f t="shared" ca="1" si="34"/>
        <v>0.73</v>
      </c>
      <c r="J1106" s="34">
        <f t="shared" ca="1" si="35"/>
        <v>0.33</v>
      </c>
    </row>
    <row r="1107" spans="1:10" ht="23.25" x14ac:dyDescent="0.25">
      <c r="A1107" s="31" t="s">
        <v>8791</v>
      </c>
      <c r="B1107" s="32">
        <v>111450</v>
      </c>
      <c r="C1107" s="31">
        <v>896</v>
      </c>
      <c r="D1107" s="31" t="s">
        <v>11201</v>
      </c>
      <c r="E1107" s="31" t="s">
        <v>8766</v>
      </c>
      <c r="F1107" s="31" t="s">
        <v>8792</v>
      </c>
      <c r="G1107" s="31" t="s">
        <v>11204</v>
      </c>
      <c r="H1107" s="33">
        <v>197</v>
      </c>
      <c r="I1107" s="34">
        <f t="shared" ca="1" si="34"/>
        <v>0.8</v>
      </c>
      <c r="J1107" s="34">
        <f t="shared" ca="1" si="35"/>
        <v>0.24</v>
      </c>
    </row>
    <row r="1108" spans="1:10" ht="23.25" x14ac:dyDescent="0.25">
      <c r="A1108" s="31" t="s">
        <v>8770</v>
      </c>
      <c r="B1108" s="32">
        <v>111451</v>
      </c>
      <c r="C1108" s="31">
        <v>896</v>
      </c>
      <c r="D1108" s="31" t="s">
        <v>11201</v>
      </c>
      <c r="E1108" s="31" t="s">
        <v>8771</v>
      </c>
      <c r="F1108" s="31" t="s">
        <v>8772</v>
      </c>
      <c r="G1108" s="31" t="s">
        <v>11204</v>
      </c>
      <c r="H1108" s="33">
        <v>170</v>
      </c>
      <c r="I1108" s="34">
        <f t="shared" ca="1" si="34"/>
        <v>0.59</v>
      </c>
      <c r="J1108" s="34">
        <f t="shared" ca="1" si="35"/>
        <v>0.35</v>
      </c>
    </row>
    <row r="1109" spans="1:10" x14ac:dyDescent="0.25">
      <c r="A1109" s="31" t="s">
        <v>6817</v>
      </c>
      <c r="B1109" s="32">
        <v>111454</v>
      </c>
      <c r="C1109" s="31">
        <v>877</v>
      </c>
      <c r="D1109" s="31" t="s">
        <v>2981</v>
      </c>
      <c r="E1109" s="31" t="s">
        <v>2981</v>
      </c>
      <c r="F1109" s="31" t="s">
        <v>6818</v>
      </c>
      <c r="G1109" s="31" t="s">
        <v>11204</v>
      </c>
      <c r="H1109" s="33">
        <v>193</v>
      </c>
      <c r="I1109" s="34">
        <f t="shared" ca="1" si="34"/>
        <v>0.69</v>
      </c>
      <c r="J1109" s="34">
        <f t="shared" ca="1" si="35"/>
        <v>0.38</v>
      </c>
    </row>
    <row r="1110" spans="1:10" x14ac:dyDescent="0.25">
      <c r="A1110" s="31" t="s">
        <v>6802</v>
      </c>
      <c r="B1110" s="32">
        <v>111456</v>
      </c>
      <c r="C1110" s="31">
        <v>877</v>
      </c>
      <c r="D1110" s="31" t="s">
        <v>2981</v>
      </c>
      <c r="E1110" s="31" t="s">
        <v>2981</v>
      </c>
      <c r="F1110" s="31" t="s">
        <v>6803</v>
      </c>
      <c r="G1110" s="31" t="s">
        <v>11204</v>
      </c>
      <c r="H1110" s="33">
        <v>164</v>
      </c>
      <c r="I1110" s="34">
        <f t="shared" ca="1" si="34"/>
        <v>0.7</v>
      </c>
      <c r="J1110" s="34">
        <f t="shared" ca="1" si="35"/>
        <v>0.23</v>
      </c>
    </row>
    <row r="1111" spans="1:10" x14ac:dyDescent="0.25">
      <c r="A1111" s="31" t="s">
        <v>6776</v>
      </c>
      <c r="B1111" s="32">
        <v>111457</v>
      </c>
      <c r="C1111" s="31">
        <v>876</v>
      </c>
      <c r="D1111" s="31" t="s">
        <v>11121</v>
      </c>
      <c r="E1111" s="31" t="s">
        <v>6765</v>
      </c>
      <c r="F1111" s="31" t="s">
        <v>6777</v>
      </c>
      <c r="G1111" s="31" t="s">
        <v>11204</v>
      </c>
      <c r="H1111" s="33">
        <v>274</v>
      </c>
      <c r="I1111" s="34">
        <f t="shared" ca="1" si="34"/>
        <v>0.54</v>
      </c>
      <c r="J1111" s="34">
        <f t="shared" ca="1" si="35"/>
        <v>0.31</v>
      </c>
    </row>
    <row r="1112" spans="1:10" x14ac:dyDescent="0.25">
      <c r="A1112" s="31" t="s">
        <v>6764</v>
      </c>
      <c r="B1112" s="32">
        <v>111463</v>
      </c>
      <c r="C1112" s="31">
        <v>876</v>
      </c>
      <c r="D1112" s="31" t="s">
        <v>11121</v>
      </c>
      <c r="E1112" s="31" t="s">
        <v>6765</v>
      </c>
      <c r="F1112" s="31" t="s">
        <v>6766</v>
      </c>
      <c r="G1112" s="31" t="s">
        <v>11081</v>
      </c>
      <c r="H1112" s="33">
        <v>146</v>
      </c>
      <c r="I1112" s="34">
        <f t="shared" ca="1" si="34"/>
        <v>0.47</v>
      </c>
      <c r="J1112" s="34">
        <f t="shared" ca="1" si="35"/>
        <v>0.13</v>
      </c>
    </row>
    <row r="1113" spans="1:10" ht="23.25" x14ac:dyDescent="0.25">
      <c r="A1113" s="31" t="s">
        <v>4690</v>
      </c>
      <c r="B1113" s="32">
        <v>111471</v>
      </c>
      <c r="C1113" s="31">
        <v>896</v>
      </c>
      <c r="D1113" s="31" t="s">
        <v>11201</v>
      </c>
      <c r="E1113" s="31" t="s">
        <v>8766</v>
      </c>
      <c r="F1113" s="31" t="s">
        <v>8773</v>
      </c>
      <c r="G1113" s="31" t="s">
        <v>11203</v>
      </c>
      <c r="H1113" s="33">
        <v>106</v>
      </c>
      <c r="I1113" s="34">
        <f t="shared" ca="1" si="34"/>
        <v>0</v>
      </c>
      <c r="J1113" s="34">
        <f t="shared" ca="1" si="35"/>
        <v>0</v>
      </c>
    </row>
    <row r="1114" spans="1:10" ht="23.25" x14ac:dyDescent="0.25">
      <c r="A1114" s="31" t="s">
        <v>8706</v>
      </c>
      <c r="B1114" s="32">
        <v>111473</v>
      </c>
      <c r="C1114" s="31">
        <v>895</v>
      </c>
      <c r="D1114" s="31" t="s">
        <v>11142</v>
      </c>
      <c r="E1114" s="31" t="s">
        <v>8687</v>
      </c>
      <c r="F1114" s="31" t="s">
        <v>8707</v>
      </c>
      <c r="G1114" s="31" t="s">
        <v>11203</v>
      </c>
      <c r="H1114" s="33">
        <v>159</v>
      </c>
      <c r="I1114" s="34">
        <f t="shared" ca="1" si="34"/>
        <v>0.97</v>
      </c>
      <c r="J1114" s="34">
        <f t="shared" ca="1" si="35"/>
        <v>0.74</v>
      </c>
    </row>
    <row r="1115" spans="1:10" ht="23.25" x14ac:dyDescent="0.25">
      <c r="A1115" s="31" t="s">
        <v>8691</v>
      </c>
      <c r="B1115" s="32">
        <v>111474</v>
      </c>
      <c r="C1115" s="31">
        <v>895</v>
      </c>
      <c r="D1115" s="31" t="s">
        <v>11142</v>
      </c>
      <c r="E1115" s="31" t="s">
        <v>8687</v>
      </c>
      <c r="F1115" s="31" t="s">
        <v>8692</v>
      </c>
      <c r="G1115" s="31" t="s">
        <v>11203</v>
      </c>
      <c r="H1115" s="33">
        <v>14</v>
      </c>
      <c r="I1115" s="34">
        <f t="shared" ca="1" si="34"/>
        <v>0.28999999999999998</v>
      </c>
      <c r="J1115" s="34">
        <f t="shared" ca="1" si="35"/>
        <v>0.14000000000000001</v>
      </c>
    </row>
    <row r="1116" spans="1:10" ht="23.25" x14ac:dyDescent="0.25">
      <c r="A1116" s="31" t="s">
        <v>8683</v>
      </c>
      <c r="B1116" s="32">
        <v>111478</v>
      </c>
      <c r="C1116" s="31">
        <v>895</v>
      </c>
      <c r="D1116" s="31" t="s">
        <v>11142</v>
      </c>
      <c r="E1116" s="31" t="s">
        <v>8684</v>
      </c>
      <c r="F1116" s="31" t="s">
        <v>8685</v>
      </c>
      <c r="G1116" s="31" t="s">
        <v>11203</v>
      </c>
      <c r="H1116" s="33">
        <v>61</v>
      </c>
      <c r="I1116" s="34">
        <f t="shared" ca="1" si="34"/>
        <v>0</v>
      </c>
      <c r="J1116" s="34">
        <f t="shared" ca="1" si="35"/>
        <v>0</v>
      </c>
    </row>
    <row r="1117" spans="1:10" ht="23.25" x14ac:dyDescent="0.25">
      <c r="A1117" s="31" t="s">
        <v>8776</v>
      </c>
      <c r="B1117" s="32">
        <v>111482</v>
      </c>
      <c r="C1117" s="31">
        <v>896</v>
      </c>
      <c r="D1117" s="31" t="s">
        <v>11201</v>
      </c>
      <c r="E1117" s="31" t="s">
        <v>8749</v>
      </c>
      <c r="F1117" s="31" t="s">
        <v>8777</v>
      </c>
      <c r="G1117" s="31" t="s">
        <v>11203</v>
      </c>
      <c r="H1117" s="33">
        <v>23</v>
      </c>
      <c r="I1117" s="34">
        <f t="shared" ca="1" si="34"/>
        <v>0.56999999999999995</v>
      </c>
      <c r="J1117" s="34">
        <f t="shared" ca="1" si="35"/>
        <v>0.04</v>
      </c>
    </row>
    <row r="1118" spans="1:10" ht="23.25" x14ac:dyDescent="0.25">
      <c r="A1118" s="31" t="s">
        <v>8768</v>
      </c>
      <c r="B1118" s="32">
        <v>111483</v>
      </c>
      <c r="C1118" s="31">
        <v>896</v>
      </c>
      <c r="D1118" s="31" t="s">
        <v>11201</v>
      </c>
      <c r="E1118" s="31" t="s">
        <v>8766</v>
      </c>
      <c r="F1118" s="31" t="s">
        <v>8769</v>
      </c>
      <c r="G1118" s="31" t="s">
        <v>11203</v>
      </c>
      <c r="H1118" s="33">
        <v>29</v>
      </c>
      <c r="I1118" s="34">
        <f t="shared" ca="1" si="34"/>
        <v>0.83</v>
      </c>
      <c r="J1118" s="34">
        <f t="shared" ca="1" si="35"/>
        <v>0.48</v>
      </c>
    </row>
    <row r="1119" spans="1:10" ht="23.25" x14ac:dyDescent="0.25">
      <c r="A1119" s="31" t="s">
        <v>8748</v>
      </c>
      <c r="B1119" s="32">
        <v>111484</v>
      </c>
      <c r="C1119" s="31">
        <v>896</v>
      </c>
      <c r="D1119" s="31" t="s">
        <v>11201</v>
      </c>
      <c r="E1119" s="31" t="s">
        <v>8749</v>
      </c>
      <c r="F1119" s="31" t="s">
        <v>8750</v>
      </c>
      <c r="G1119" s="31" t="s">
        <v>11203</v>
      </c>
      <c r="H1119" s="33">
        <v>59</v>
      </c>
      <c r="I1119" s="34">
        <f t="shared" ca="1" si="34"/>
        <v>0.92</v>
      </c>
      <c r="J1119" s="34">
        <f t="shared" ca="1" si="35"/>
        <v>0.14000000000000001</v>
      </c>
    </row>
    <row r="1120" spans="1:10" ht="23.25" x14ac:dyDescent="0.25">
      <c r="A1120" s="31" t="s">
        <v>5610</v>
      </c>
      <c r="B1120" s="32">
        <v>111485</v>
      </c>
      <c r="C1120" s="31">
        <v>896</v>
      </c>
      <c r="D1120" s="31" t="s">
        <v>11201</v>
      </c>
      <c r="E1120" s="31" t="s">
        <v>8749</v>
      </c>
      <c r="F1120" s="31" t="s">
        <v>8783</v>
      </c>
      <c r="G1120" s="31" t="s">
        <v>11203</v>
      </c>
      <c r="H1120" s="33">
        <v>104</v>
      </c>
      <c r="I1120" s="34">
        <f t="shared" ca="1" si="34"/>
        <v>0.14000000000000001</v>
      </c>
      <c r="J1120" s="34">
        <f t="shared" ca="1" si="35"/>
        <v>0</v>
      </c>
    </row>
    <row r="1121" spans="1:10" ht="23.25" x14ac:dyDescent="0.25">
      <c r="A1121" s="31" t="s">
        <v>8789</v>
      </c>
      <c r="B1121" s="32">
        <v>111486</v>
      </c>
      <c r="C1121" s="31">
        <v>896</v>
      </c>
      <c r="D1121" s="31" t="s">
        <v>11201</v>
      </c>
      <c r="E1121" s="31" t="s">
        <v>8749</v>
      </c>
      <c r="F1121" s="31" t="s">
        <v>8790</v>
      </c>
      <c r="G1121" s="31" t="s">
        <v>11203</v>
      </c>
      <c r="H1121" s="33">
        <v>65</v>
      </c>
      <c r="I1121" s="34">
        <f t="shared" ca="1" si="34"/>
        <v>0</v>
      </c>
      <c r="J1121" s="34">
        <f t="shared" ca="1" si="35"/>
        <v>0</v>
      </c>
    </row>
    <row r="1122" spans="1:10" ht="23.25" x14ac:dyDescent="0.25">
      <c r="A1122" s="31" t="s">
        <v>8813</v>
      </c>
      <c r="B1122" s="32">
        <v>111494</v>
      </c>
      <c r="C1122" s="31">
        <v>896</v>
      </c>
      <c r="D1122" s="31" t="s">
        <v>11201</v>
      </c>
      <c r="E1122" s="31" t="s">
        <v>8749</v>
      </c>
      <c r="F1122" s="31" t="s">
        <v>8814</v>
      </c>
      <c r="G1122" s="31" t="s">
        <v>11082</v>
      </c>
      <c r="H1122" s="33">
        <v>2</v>
      </c>
      <c r="I1122" s="34" t="str">
        <f t="shared" ca="1" si="34"/>
        <v>SUPP</v>
      </c>
      <c r="J1122" s="34" t="str">
        <f t="shared" ca="1" si="35"/>
        <v>SUPP</v>
      </c>
    </row>
    <row r="1123" spans="1:10" x14ac:dyDescent="0.25">
      <c r="A1123" s="31" t="s">
        <v>6834</v>
      </c>
      <c r="B1123" s="32">
        <v>111495</v>
      </c>
      <c r="C1123" s="31">
        <v>877</v>
      </c>
      <c r="D1123" s="31" t="s">
        <v>2981</v>
      </c>
      <c r="E1123" s="31" t="s">
        <v>2981</v>
      </c>
      <c r="F1123" s="31" t="s">
        <v>6835</v>
      </c>
      <c r="G1123" s="31" t="s">
        <v>11082</v>
      </c>
      <c r="H1123" s="33">
        <v>19</v>
      </c>
      <c r="I1123" s="34">
        <f t="shared" ca="1" si="34"/>
        <v>0</v>
      </c>
      <c r="J1123" s="34">
        <f t="shared" ca="1" si="35"/>
        <v>0</v>
      </c>
    </row>
    <row r="1124" spans="1:10" x14ac:dyDescent="0.25">
      <c r="A1124" s="31" t="s">
        <v>6830</v>
      </c>
      <c r="B1124" s="32">
        <v>111496</v>
      </c>
      <c r="C1124" s="31">
        <v>877</v>
      </c>
      <c r="D1124" s="31" t="s">
        <v>2981</v>
      </c>
      <c r="E1124" s="31" t="s">
        <v>2981</v>
      </c>
      <c r="F1124" s="31" t="s">
        <v>6831</v>
      </c>
      <c r="G1124" s="31" t="s">
        <v>11082</v>
      </c>
      <c r="H1124" s="33">
        <v>2</v>
      </c>
      <c r="I1124" s="34" t="str">
        <f t="shared" ca="1" si="34"/>
        <v>SUPP</v>
      </c>
      <c r="J1124" s="34" t="str">
        <f t="shared" ca="1" si="35"/>
        <v>SUPP</v>
      </c>
    </row>
    <row r="1125" spans="1:10" x14ac:dyDescent="0.25">
      <c r="A1125" s="31" t="s">
        <v>6786</v>
      </c>
      <c r="B1125" s="32">
        <v>111497</v>
      </c>
      <c r="C1125" s="31">
        <v>876</v>
      </c>
      <c r="D1125" s="31" t="s">
        <v>11121</v>
      </c>
      <c r="E1125" s="31" t="s">
        <v>6767</v>
      </c>
      <c r="F1125" s="31" t="s">
        <v>6787</v>
      </c>
      <c r="G1125" s="31" t="s">
        <v>11082</v>
      </c>
      <c r="H1125" s="33">
        <v>10</v>
      </c>
      <c r="I1125" s="34" t="str">
        <f t="shared" ca="1" si="34"/>
        <v>NE</v>
      </c>
      <c r="J1125" s="34" t="str">
        <f t="shared" ca="1" si="35"/>
        <v>NE</v>
      </c>
    </row>
    <row r="1126" spans="1:10" ht="23.25" x14ac:dyDescent="0.25">
      <c r="A1126" s="31" t="s">
        <v>6826</v>
      </c>
      <c r="B1126" s="32">
        <v>111498</v>
      </c>
      <c r="C1126" s="31">
        <v>877</v>
      </c>
      <c r="D1126" s="31" t="s">
        <v>2981</v>
      </c>
      <c r="E1126" s="31" t="s">
        <v>2981</v>
      </c>
      <c r="F1126" s="31" t="s">
        <v>6827</v>
      </c>
      <c r="G1126" s="31" t="s">
        <v>11211</v>
      </c>
      <c r="H1126" s="33">
        <v>10</v>
      </c>
      <c r="I1126" s="34">
        <f t="shared" ca="1" si="34"/>
        <v>0</v>
      </c>
      <c r="J1126" s="34">
        <f t="shared" ca="1" si="35"/>
        <v>0</v>
      </c>
    </row>
    <row r="1127" spans="1:10" ht="23.25" x14ac:dyDescent="0.25">
      <c r="A1127" s="31" t="s">
        <v>8741</v>
      </c>
      <c r="B1127" s="32">
        <v>111499</v>
      </c>
      <c r="C1127" s="31">
        <v>895</v>
      </c>
      <c r="D1127" s="31" t="s">
        <v>11142</v>
      </c>
      <c r="E1127" s="31" t="s">
        <v>8684</v>
      </c>
      <c r="F1127" s="31" t="s">
        <v>8742</v>
      </c>
      <c r="G1127" s="31" t="s">
        <v>11211</v>
      </c>
      <c r="H1127" s="33">
        <v>2</v>
      </c>
      <c r="I1127" s="34" t="str">
        <f t="shared" ca="1" si="34"/>
        <v>SUPP</v>
      </c>
      <c r="J1127" s="34" t="str">
        <f t="shared" ca="1" si="35"/>
        <v>SUPP</v>
      </c>
    </row>
    <row r="1128" spans="1:10" x14ac:dyDescent="0.25">
      <c r="A1128" s="31" t="s">
        <v>6832</v>
      </c>
      <c r="B1128" s="32">
        <v>111501</v>
      </c>
      <c r="C1128" s="31">
        <v>877</v>
      </c>
      <c r="D1128" s="31" t="s">
        <v>2981</v>
      </c>
      <c r="E1128" s="31" t="s">
        <v>2981</v>
      </c>
      <c r="F1128" s="31" t="s">
        <v>6833</v>
      </c>
      <c r="G1128" s="31" t="s">
        <v>11082</v>
      </c>
      <c r="H1128" s="33">
        <v>23</v>
      </c>
      <c r="I1128" s="34">
        <f t="shared" ca="1" si="34"/>
        <v>0</v>
      </c>
      <c r="J1128" s="34">
        <f t="shared" ca="1" si="35"/>
        <v>0</v>
      </c>
    </row>
    <row r="1129" spans="1:10" ht="23.25" x14ac:dyDescent="0.25">
      <c r="A1129" s="31" t="s">
        <v>8817</v>
      </c>
      <c r="B1129" s="32">
        <v>111503</v>
      </c>
      <c r="C1129" s="31">
        <v>896</v>
      </c>
      <c r="D1129" s="31" t="s">
        <v>11201</v>
      </c>
      <c r="E1129" s="31" t="s">
        <v>8766</v>
      </c>
      <c r="F1129" s="31" t="s">
        <v>8818</v>
      </c>
      <c r="G1129" s="31" t="s">
        <v>11082</v>
      </c>
      <c r="H1129" s="33">
        <v>13</v>
      </c>
      <c r="I1129" s="34" t="str">
        <f t="shared" ca="1" si="34"/>
        <v>NE</v>
      </c>
      <c r="J1129" s="34" t="str">
        <f t="shared" ca="1" si="35"/>
        <v>NE</v>
      </c>
    </row>
    <row r="1130" spans="1:10" ht="23.25" x14ac:dyDescent="0.25">
      <c r="A1130" s="31" t="s">
        <v>464</v>
      </c>
      <c r="B1130" s="32">
        <v>111504</v>
      </c>
      <c r="C1130" s="31">
        <v>896</v>
      </c>
      <c r="D1130" s="31" t="s">
        <v>11201</v>
      </c>
      <c r="E1130" s="31" t="s">
        <v>8807</v>
      </c>
      <c r="F1130" s="31" t="s">
        <v>8823</v>
      </c>
      <c r="G1130" s="31" t="s">
        <v>11082</v>
      </c>
      <c r="H1130" s="33">
        <v>24</v>
      </c>
      <c r="I1130" s="34">
        <f t="shared" ca="1" si="34"/>
        <v>0</v>
      </c>
      <c r="J1130" s="34">
        <f t="shared" ca="1" si="35"/>
        <v>0</v>
      </c>
    </row>
    <row r="1131" spans="1:10" ht="23.25" x14ac:dyDescent="0.25">
      <c r="A1131" s="31" t="s">
        <v>8819</v>
      </c>
      <c r="B1131" s="32">
        <v>111505</v>
      </c>
      <c r="C1131" s="31">
        <v>896</v>
      </c>
      <c r="D1131" s="31" t="s">
        <v>11201</v>
      </c>
      <c r="E1131" s="31" t="s">
        <v>8807</v>
      </c>
      <c r="F1131" s="31" t="s">
        <v>8820</v>
      </c>
      <c r="G1131" s="31" t="s">
        <v>11082</v>
      </c>
      <c r="H1131" s="33">
        <v>7</v>
      </c>
      <c r="I1131" s="34">
        <f t="shared" ca="1" si="34"/>
        <v>0</v>
      </c>
      <c r="J1131" s="34">
        <f t="shared" ca="1" si="35"/>
        <v>0</v>
      </c>
    </row>
    <row r="1132" spans="1:10" ht="23.25" x14ac:dyDescent="0.25">
      <c r="A1132" s="31" t="s">
        <v>8824</v>
      </c>
      <c r="B1132" s="32">
        <v>111506</v>
      </c>
      <c r="C1132" s="31">
        <v>896</v>
      </c>
      <c r="D1132" s="31" t="s">
        <v>11201</v>
      </c>
      <c r="E1132" s="31" t="s">
        <v>8766</v>
      </c>
      <c r="F1132" s="31" t="s">
        <v>8825</v>
      </c>
      <c r="G1132" s="31" t="s">
        <v>11082</v>
      </c>
      <c r="H1132" s="33">
        <v>8</v>
      </c>
      <c r="I1132" s="34" t="str">
        <f t="shared" ca="1" si="34"/>
        <v>NE</v>
      </c>
      <c r="J1132" s="34" t="str">
        <f t="shared" ca="1" si="35"/>
        <v>NE</v>
      </c>
    </row>
    <row r="1133" spans="1:10" x14ac:dyDescent="0.25">
      <c r="A1133" s="31" t="s">
        <v>5781</v>
      </c>
      <c r="B1133" s="32">
        <v>111507</v>
      </c>
      <c r="C1133" s="31">
        <v>895</v>
      </c>
      <c r="D1133" s="31" t="s">
        <v>11142</v>
      </c>
      <c r="E1133" s="31" t="s">
        <v>6100</v>
      </c>
      <c r="F1133" s="31" t="s">
        <v>8747</v>
      </c>
      <c r="G1133" s="31" t="s">
        <v>11082</v>
      </c>
      <c r="H1133" s="33">
        <v>9</v>
      </c>
      <c r="I1133" s="34">
        <f t="shared" ca="1" si="34"/>
        <v>0</v>
      </c>
      <c r="J1133" s="34">
        <f t="shared" ca="1" si="35"/>
        <v>0</v>
      </c>
    </row>
    <row r="1134" spans="1:10" ht="23.25" x14ac:dyDescent="0.25">
      <c r="A1134" s="31" t="s">
        <v>8744</v>
      </c>
      <c r="B1134" s="32">
        <v>111508</v>
      </c>
      <c r="C1134" s="31">
        <v>895</v>
      </c>
      <c r="D1134" s="31" t="s">
        <v>11142</v>
      </c>
      <c r="E1134" s="31" t="s">
        <v>8687</v>
      </c>
      <c r="F1134" s="31" t="s">
        <v>8713</v>
      </c>
      <c r="G1134" s="31" t="s">
        <v>11082</v>
      </c>
      <c r="H1134" s="33">
        <v>5</v>
      </c>
      <c r="I1134" s="34" t="str">
        <f t="shared" ca="1" si="34"/>
        <v>SUPP</v>
      </c>
      <c r="J1134" s="34" t="str">
        <f t="shared" ca="1" si="35"/>
        <v>SUPP</v>
      </c>
    </row>
    <row r="1135" spans="1:10" ht="23.25" x14ac:dyDescent="0.25">
      <c r="A1135" s="31" t="s">
        <v>8815</v>
      </c>
      <c r="B1135" s="32">
        <v>111511</v>
      </c>
      <c r="C1135" s="31">
        <v>896</v>
      </c>
      <c r="D1135" s="31" t="s">
        <v>11201</v>
      </c>
      <c r="E1135" s="31" t="s">
        <v>8749</v>
      </c>
      <c r="F1135" s="31" t="s">
        <v>8816</v>
      </c>
      <c r="G1135" s="31" t="s">
        <v>11082</v>
      </c>
      <c r="H1135" s="33">
        <v>3</v>
      </c>
      <c r="I1135" s="34" t="str">
        <f t="shared" ca="1" si="34"/>
        <v>SUPP</v>
      </c>
      <c r="J1135" s="34" t="str">
        <f t="shared" ca="1" si="35"/>
        <v>SUPP</v>
      </c>
    </row>
    <row r="1136" spans="1:10" x14ac:dyDescent="0.25">
      <c r="A1136" s="31" t="s">
        <v>6788</v>
      </c>
      <c r="B1136" s="32">
        <v>111514</v>
      </c>
      <c r="C1136" s="31">
        <v>876</v>
      </c>
      <c r="D1136" s="31" t="s">
        <v>11121</v>
      </c>
      <c r="E1136" s="31" t="s">
        <v>6765</v>
      </c>
      <c r="F1136" s="31" t="s">
        <v>6789</v>
      </c>
      <c r="G1136" s="31" t="s">
        <v>11082</v>
      </c>
      <c r="H1136" s="33">
        <v>2</v>
      </c>
      <c r="I1136" s="34" t="str">
        <f t="shared" ca="1" si="34"/>
        <v>SUPP</v>
      </c>
      <c r="J1136" s="34" t="str">
        <f t="shared" ca="1" si="35"/>
        <v>SUPP</v>
      </c>
    </row>
    <row r="1137" spans="1:10" x14ac:dyDescent="0.25">
      <c r="A1137" s="31" t="s">
        <v>6784</v>
      </c>
      <c r="B1137" s="32">
        <v>111515</v>
      </c>
      <c r="C1137" s="31">
        <v>876</v>
      </c>
      <c r="D1137" s="31" t="s">
        <v>11121</v>
      </c>
      <c r="E1137" s="31" t="s">
        <v>6765</v>
      </c>
      <c r="F1137" s="31" t="s">
        <v>6785</v>
      </c>
      <c r="G1137" s="31" t="s">
        <v>11082</v>
      </c>
      <c r="H1137" s="33">
        <v>18</v>
      </c>
      <c r="I1137" s="34">
        <f t="shared" ca="1" si="34"/>
        <v>0</v>
      </c>
      <c r="J1137" s="34">
        <f t="shared" ca="1" si="35"/>
        <v>0</v>
      </c>
    </row>
    <row r="1138" spans="1:10" ht="23.25" x14ac:dyDescent="0.25">
      <c r="A1138" s="31" t="s">
        <v>8809</v>
      </c>
      <c r="B1138" s="32">
        <v>111517</v>
      </c>
      <c r="C1138" s="31">
        <v>896</v>
      </c>
      <c r="D1138" s="31" t="s">
        <v>11201</v>
      </c>
      <c r="E1138" s="31" t="s">
        <v>8771</v>
      </c>
      <c r="F1138" s="31" t="s">
        <v>8810</v>
      </c>
      <c r="G1138" s="31" t="s">
        <v>11082</v>
      </c>
      <c r="H1138" s="33">
        <v>16</v>
      </c>
      <c r="I1138" s="34">
        <f t="shared" ca="1" si="34"/>
        <v>0</v>
      </c>
      <c r="J1138" s="34">
        <f t="shared" ca="1" si="35"/>
        <v>0</v>
      </c>
    </row>
    <row r="1139" spans="1:10" ht="23.25" x14ac:dyDescent="0.25">
      <c r="A1139" s="31" t="s">
        <v>4120</v>
      </c>
      <c r="B1139" s="32">
        <v>111724</v>
      </c>
      <c r="C1139" s="31">
        <v>807</v>
      </c>
      <c r="D1139" s="31" t="s">
        <v>11120</v>
      </c>
      <c r="E1139" s="31" t="s">
        <v>4121</v>
      </c>
      <c r="F1139" s="31" t="s">
        <v>4122</v>
      </c>
      <c r="G1139" s="31" t="s">
        <v>11207</v>
      </c>
      <c r="H1139" s="33">
        <v>225</v>
      </c>
      <c r="I1139" s="34">
        <f t="shared" ca="1" si="34"/>
        <v>0.68</v>
      </c>
      <c r="J1139" s="34">
        <f t="shared" ca="1" si="35"/>
        <v>0.13</v>
      </c>
    </row>
    <row r="1140" spans="1:10" ht="23.25" x14ac:dyDescent="0.25">
      <c r="A1140" s="31" t="s">
        <v>4117</v>
      </c>
      <c r="B1140" s="32">
        <v>111726</v>
      </c>
      <c r="C1140" s="31">
        <v>807</v>
      </c>
      <c r="D1140" s="31" t="s">
        <v>11120</v>
      </c>
      <c r="E1140" s="31" t="s">
        <v>4118</v>
      </c>
      <c r="F1140" s="31" t="s">
        <v>4119</v>
      </c>
      <c r="G1140" s="31" t="s">
        <v>11207</v>
      </c>
      <c r="H1140" s="33">
        <v>105</v>
      </c>
      <c r="I1140" s="34">
        <f t="shared" ca="1" si="34"/>
        <v>0.69</v>
      </c>
      <c r="J1140" s="34">
        <f t="shared" ca="1" si="35"/>
        <v>0.28000000000000003</v>
      </c>
    </row>
    <row r="1141" spans="1:10" ht="23.25" x14ac:dyDescent="0.25">
      <c r="A1141" s="31" t="s">
        <v>4145</v>
      </c>
      <c r="B1141" s="32">
        <v>111727</v>
      </c>
      <c r="C1141" s="31">
        <v>808</v>
      </c>
      <c r="D1141" s="31" t="s">
        <v>4138</v>
      </c>
      <c r="E1141" s="31" t="s">
        <v>4138</v>
      </c>
      <c r="F1141" s="31" t="s">
        <v>4146</v>
      </c>
      <c r="G1141" s="31" t="s">
        <v>11081</v>
      </c>
      <c r="H1141" s="33">
        <v>236</v>
      </c>
      <c r="I1141" s="34">
        <f t="shared" ca="1" si="34"/>
        <v>0.77</v>
      </c>
      <c r="J1141" s="34">
        <f t="shared" ca="1" si="35"/>
        <v>0.47</v>
      </c>
    </row>
    <row r="1142" spans="1:10" x14ac:dyDescent="0.25">
      <c r="A1142" s="31" t="s">
        <v>4106</v>
      </c>
      <c r="B1142" s="32">
        <v>111729</v>
      </c>
      <c r="C1142" s="31">
        <v>807</v>
      </c>
      <c r="D1142" s="31" t="s">
        <v>11120</v>
      </c>
      <c r="E1142" s="31" t="s">
        <v>4107</v>
      </c>
      <c r="F1142" s="31" t="s">
        <v>4108</v>
      </c>
      <c r="G1142" s="31" t="s">
        <v>11207</v>
      </c>
      <c r="H1142" s="33">
        <v>155</v>
      </c>
      <c r="I1142" s="34">
        <f t="shared" ca="1" si="34"/>
        <v>0.56000000000000005</v>
      </c>
      <c r="J1142" s="34">
        <f t="shared" ca="1" si="35"/>
        <v>0.19</v>
      </c>
    </row>
    <row r="1143" spans="1:10" x14ac:dyDescent="0.25">
      <c r="A1143" s="31" t="s">
        <v>4156</v>
      </c>
      <c r="B1143" s="32">
        <v>111731</v>
      </c>
      <c r="C1143" s="31">
        <v>808</v>
      </c>
      <c r="D1143" s="31" t="s">
        <v>4138</v>
      </c>
      <c r="E1143" s="31" t="s">
        <v>4157</v>
      </c>
      <c r="F1143" s="31" t="s">
        <v>4158</v>
      </c>
      <c r="G1143" s="31" t="s">
        <v>11081</v>
      </c>
      <c r="H1143" s="33">
        <v>266</v>
      </c>
      <c r="I1143" s="34">
        <f t="shared" ca="1" si="34"/>
        <v>0.61</v>
      </c>
      <c r="J1143" s="34">
        <f t="shared" ca="1" si="35"/>
        <v>0.14000000000000001</v>
      </c>
    </row>
    <row r="1144" spans="1:10" ht="23.25" x14ac:dyDescent="0.25">
      <c r="A1144" s="31" t="s">
        <v>4140</v>
      </c>
      <c r="B1144" s="32">
        <v>111733</v>
      </c>
      <c r="C1144" s="31">
        <v>808</v>
      </c>
      <c r="D1144" s="31" t="s">
        <v>4138</v>
      </c>
      <c r="E1144" s="31" t="s">
        <v>4138</v>
      </c>
      <c r="F1144" s="31" t="s">
        <v>4141</v>
      </c>
      <c r="G1144" s="31" t="s">
        <v>11081</v>
      </c>
      <c r="H1144" s="33">
        <v>97</v>
      </c>
      <c r="I1144" s="34">
        <f t="shared" ca="1" si="34"/>
        <v>0.28999999999999998</v>
      </c>
      <c r="J1144" s="34">
        <f t="shared" ca="1" si="35"/>
        <v>0.08</v>
      </c>
    </row>
    <row r="1145" spans="1:10" x14ac:dyDescent="0.25">
      <c r="A1145" s="31" t="s">
        <v>4127</v>
      </c>
      <c r="B1145" s="32">
        <v>111742</v>
      </c>
      <c r="C1145" s="31">
        <v>807</v>
      </c>
      <c r="D1145" s="31" t="s">
        <v>11120</v>
      </c>
      <c r="E1145" s="31" t="s">
        <v>4107</v>
      </c>
      <c r="F1145" s="31" t="s">
        <v>4128</v>
      </c>
      <c r="G1145" s="31" t="s">
        <v>11207</v>
      </c>
      <c r="H1145" s="33">
        <v>191</v>
      </c>
      <c r="I1145" s="34">
        <f t="shared" ca="1" si="34"/>
        <v>0.49</v>
      </c>
      <c r="J1145" s="34">
        <f t="shared" ca="1" si="35"/>
        <v>0.18</v>
      </c>
    </row>
    <row r="1146" spans="1:10" x14ac:dyDescent="0.25">
      <c r="A1146" s="31" t="s">
        <v>4075</v>
      </c>
      <c r="B1146" s="32">
        <v>111748</v>
      </c>
      <c r="C1146" s="31">
        <v>805</v>
      </c>
      <c r="D1146" s="31" t="s">
        <v>4071</v>
      </c>
      <c r="E1146" s="31" t="s">
        <v>4071</v>
      </c>
      <c r="F1146" s="31" t="s">
        <v>4076</v>
      </c>
      <c r="G1146" s="31" t="s">
        <v>11207</v>
      </c>
      <c r="H1146" s="33">
        <v>213</v>
      </c>
      <c r="I1146" s="34">
        <f t="shared" ca="1" si="34"/>
        <v>0.52</v>
      </c>
      <c r="J1146" s="34">
        <f t="shared" ca="1" si="35"/>
        <v>0.21</v>
      </c>
    </row>
    <row r="1147" spans="1:10" x14ac:dyDescent="0.25">
      <c r="A1147" s="31" t="s">
        <v>4077</v>
      </c>
      <c r="B1147" s="32">
        <v>111749</v>
      </c>
      <c r="C1147" s="31">
        <v>805</v>
      </c>
      <c r="D1147" s="31" t="s">
        <v>4071</v>
      </c>
      <c r="E1147" s="31" t="s">
        <v>4071</v>
      </c>
      <c r="F1147" s="31" t="s">
        <v>4078</v>
      </c>
      <c r="G1147" s="31" t="s">
        <v>11207</v>
      </c>
      <c r="H1147" s="33">
        <v>234</v>
      </c>
      <c r="I1147" s="34">
        <f t="shared" ca="1" si="34"/>
        <v>0.55000000000000004</v>
      </c>
      <c r="J1147" s="34">
        <f t="shared" ca="1" si="35"/>
        <v>0.18</v>
      </c>
    </row>
    <row r="1148" spans="1:10" ht="23.25" x14ac:dyDescent="0.25">
      <c r="A1148" s="31" t="s">
        <v>4085</v>
      </c>
      <c r="B1148" s="32">
        <v>111751</v>
      </c>
      <c r="C1148" s="31">
        <v>806</v>
      </c>
      <c r="D1148" s="31" t="s">
        <v>4086</v>
      </c>
      <c r="E1148" s="31" t="s">
        <v>4086</v>
      </c>
      <c r="F1148" s="31" t="s">
        <v>4087</v>
      </c>
      <c r="G1148" s="31" t="s">
        <v>11081</v>
      </c>
      <c r="H1148" s="33">
        <v>278</v>
      </c>
      <c r="I1148" s="34">
        <f t="shared" ca="1" si="34"/>
        <v>0.52</v>
      </c>
      <c r="J1148" s="34">
        <f t="shared" ca="1" si="35"/>
        <v>0.17</v>
      </c>
    </row>
    <row r="1149" spans="1:10" ht="23.25" x14ac:dyDescent="0.25">
      <c r="A1149" s="31" t="s">
        <v>4149</v>
      </c>
      <c r="B1149" s="32">
        <v>111753</v>
      </c>
      <c r="C1149" s="31">
        <v>808</v>
      </c>
      <c r="D1149" s="31" t="s">
        <v>4138</v>
      </c>
      <c r="E1149" s="31" t="s">
        <v>4138</v>
      </c>
      <c r="F1149" s="31" t="s">
        <v>4148</v>
      </c>
      <c r="G1149" s="31" t="s">
        <v>11081</v>
      </c>
      <c r="H1149" s="33">
        <v>224</v>
      </c>
      <c r="I1149" s="34">
        <f t="shared" ca="1" si="34"/>
        <v>0.4</v>
      </c>
      <c r="J1149" s="34">
        <f t="shared" ca="1" si="35"/>
        <v>0.13</v>
      </c>
    </row>
    <row r="1150" spans="1:10" x14ac:dyDescent="0.25">
      <c r="A1150" s="31" t="s">
        <v>4073</v>
      </c>
      <c r="B1150" s="32">
        <v>111756</v>
      </c>
      <c r="C1150" s="31">
        <v>805</v>
      </c>
      <c r="D1150" s="31" t="s">
        <v>4071</v>
      </c>
      <c r="E1150" s="31" t="s">
        <v>4071</v>
      </c>
      <c r="F1150" s="31" t="s">
        <v>4074</v>
      </c>
      <c r="G1150" s="31" t="s">
        <v>11204</v>
      </c>
      <c r="H1150" s="33">
        <v>260</v>
      </c>
      <c r="I1150" s="34">
        <f t="shared" ca="1" si="34"/>
        <v>0.67</v>
      </c>
      <c r="J1150" s="34">
        <f t="shared" ca="1" si="35"/>
        <v>0.23</v>
      </c>
    </row>
    <row r="1151" spans="1:10" ht="23.25" x14ac:dyDescent="0.25">
      <c r="A1151" s="31" t="s">
        <v>4159</v>
      </c>
      <c r="B1151" s="32">
        <v>111758</v>
      </c>
      <c r="C1151" s="31">
        <v>808</v>
      </c>
      <c r="D1151" s="31" t="s">
        <v>4138</v>
      </c>
      <c r="E1151" s="31" t="s">
        <v>4138</v>
      </c>
      <c r="F1151" s="31" t="s">
        <v>4160</v>
      </c>
      <c r="G1151" s="31" t="s">
        <v>11204</v>
      </c>
      <c r="H1151" s="33">
        <v>134</v>
      </c>
      <c r="I1151" s="34">
        <f t="shared" ca="1" si="34"/>
        <v>0.55000000000000004</v>
      </c>
      <c r="J1151" s="34">
        <f t="shared" ca="1" si="35"/>
        <v>0.25</v>
      </c>
    </row>
    <row r="1152" spans="1:10" ht="23.25" x14ac:dyDescent="0.25">
      <c r="A1152" s="31" t="s">
        <v>4165</v>
      </c>
      <c r="B1152" s="32">
        <v>111759</v>
      </c>
      <c r="C1152" s="31">
        <v>808</v>
      </c>
      <c r="D1152" s="31" t="s">
        <v>4138</v>
      </c>
      <c r="E1152" s="31" t="s">
        <v>4138</v>
      </c>
      <c r="F1152" s="31" t="s">
        <v>4166</v>
      </c>
      <c r="G1152" s="31" t="s">
        <v>11204</v>
      </c>
      <c r="H1152" s="33">
        <v>112</v>
      </c>
      <c r="I1152" s="34">
        <f t="shared" ca="1" si="34"/>
        <v>0.44</v>
      </c>
      <c r="J1152" s="34">
        <f t="shared" ca="1" si="35"/>
        <v>0.17</v>
      </c>
    </row>
    <row r="1153" spans="1:10" ht="23.25" x14ac:dyDescent="0.25">
      <c r="A1153" s="31" t="s">
        <v>4131</v>
      </c>
      <c r="B1153" s="32">
        <v>111762</v>
      </c>
      <c r="C1153" s="31">
        <v>807</v>
      </c>
      <c r="D1153" s="31" t="s">
        <v>11120</v>
      </c>
      <c r="E1153" s="31" t="s">
        <v>4086</v>
      </c>
      <c r="F1153" s="31" t="s">
        <v>4132</v>
      </c>
      <c r="G1153" s="31" t="s">
        <v>11204</v>
      </c>
      <c r="H1153" s="33">
        <v>56</v>
      </c>
      <c r="I1153" s="34">
        <f t="shared" ca="1" si="34"/>
        <v>0.36</v>
      </c>
      <c r="J1153" s="34">
        <f t="shared" ca="1" si="35"/>
        <v>0.2</v>
      </c>
    </row>
    <row r="1154" spans="1:10" ht="23.25" x14ac:dyDescent="0.25">
      <c r="A1154" s="31" t="s">
        <v>4129</v>
      </c>
      <c r="B1154" s="32">
        <v>111763</v>
      </c>
      <c r="C1154" s="31">
        <v>807</v>
      </c>
      <c r="D1154" s="31" t="s">
        <v>11120</v>
      </c>
      <c r="E1154" s="31" t="s">
        <v>4107</v>
      </c>
      <c r="F1154" s="31" t="s">
        <v>4130</v>
      </c>
      <c r="G1154" s="31" t="s">
        <v>11204</v>
      </c>
      <c r="H1154" s="33">
        <v>151</v>
      </c>
      <c r="I1154" s="34">
        <f t="shared" ca="1" si="34"/>
        <v>0.64</v>
      </c>
      <c r="J1154" s="34">
        <f t="shared" ca="1" si="35"/>
        <v>0.19</v>
      </c>
    </row>
    <row r="1155" spans="1:10" ht="23.25" x14ac:dyDescent="0.25">
      <c r="A1155" s="31" t="s">
        <v>4150</v>
      </c>
      <c r="B1155" s="32">
        <v>111764</v>
      </c>
      <c r="C1155" s="31">
        <v>808</v>
      </c>
      <c r="D1155" s="31" t="s">
        <v>4138</v>
      </c>
      <c r="E1155" s="31" t="s">
        <v>4138</v>
      </c>
      <c r="F1155" s="31" t="s">
        <v>4151</v>
      </c>
      <c r="G1155" s="31" t="s">
        <v>11204</v>
      </c>
      <c r="H1155" s="33">
        <v>236</v>
      </c>
      <c r="I1155" s="34">
        <f t="shared" ca="1" si="34"/>
        <v>0.69</v>
      </c>
      <c r="J1155" s="34">
        <f t="shared" ca="1" si="35"/>
        <v>0.28999999999999998</v>
      </c>
    </row>
    <row r="1156" spans="1:10" ht="23.25" x14ac:dyDescent="0.25">
      <c r="A1156" s="31" t="s">
        <v>4161</v>
      </c>
      <c r="B1156" s="32">
        <v>111767</v>
      </c>
      <c r="C1156" s="31">
        <v>808</v>
      </c>
      <c r="D1156" s="31" t="s">
        <v>4138</v>
      </c>
      <c r="E1156" s="31" t="s">
        <v>4138</v>
      </c>
      <c r="F1156" s="31" t="s">
        <v>4162</v>
      </c>
      <c r="G1156" s="31" t="s">
        <v>11203</v>
      </c>
      <c r="H1156" s="33">
        <v>44</v>
      </c>
      <c r="I1156" s="34">
        <f t="shared" ca="1" si="34"/>
        <v>0.91</v>
      </c>
      <c r="J1156" s="34">
        <f t="shared" ca="1" si="35"/>
        <v>0.68</v>
      </c>
    </row>
    <row r="1157" spans="1:10" ht="23.25" x14ac:dyDescent="0.25">
      <c r="A1157" s="31" t="s">
        <v>4167</v>
      </c>
      <c r="B1157" s="32">
        <v>111768</v>
      </c>
      <c r="C1157" s="31">
        <v>808</v>
      </c>
      <c r="D1157" s="31" t="s">
        <v>4138</v>
      </c>
      <c r="E1157" s="31" t="s">
        <v>4138</v>
      </c>
      <c r="F1157" s="31" t="s">
        <v>4168</v>
      </c>
      <c r="G1157" s="31" t="s">
        <v>11203</v>
      </c>
      <c r="H1157" s="33">
        <v>44</v>
      </c>
      <c r="I1157" s="34">
        <f t="shared" ca="1" si="34"/>
        <v>0.82</v>
      </c>
      <c r="J1157" s="34">
        <f t="shared" ca="1" si="35"/>
        <v>0.64</v>
      </c>
    </row>
    <row r="1158" spans="1:10" x14ac:dyDescent="0.25">
      <c r="A1158" s="31" t="s">
        <v>4172</v>
      </c>
      <c r="B1158" s="32">
        <v>111769</v>
      </c>
      <c r="C1158" s="31">
        <v>808</v>
      </c>
      <c r="D1158" s="31" t="s">
        <v>4138</v>
      </c>
      <c r="E1158" s="31" t="s">
        <v>4143</v>
      </c>
      <c r="F1158" s="31" t="s">
        <v>4173</v>
      </c>
      <c r="G1158" s="31" t="s">
        <v>11203</v>
      </c>
      <c r="H1158" s="33">
        <v>107</v>
      </c>
      <c r="I1158" s="34">
        <f t="shared" ca="1" si="34"/>
        <v>0</v>
      </c>
      <c r="J1158" s="34">
        <f t="shared" ca="1" si="35"/>
        <v>0</v>
      </c>
    </row>
    <row r="1159" spans="1:10" ht="23.25" x14ac:dyDescent="0.25">
      <c r="A1159" s="31" t="s">
        <v>4102</v>
      </c>
      <c r="B1159" s="32">
        <v>111773</v>
      </c>
      <c r="C1159" s="31">
        <v>806</v>
      </c>
      <c r="D1159" s="31" t="s">
        <v>4086</v>
      </c>
      <c r="E1159" s="31" t="s">
        <v>4086</v>
      </c>
      <c r="F1159" s="31" t="s">
        <v>4103</v>
      </c>
      <c r="G1159" s="31" t="s">
        <v>11082</v>
      </c>
      <c r="H1159" s="33">
        <v>13</v>
      </c>
      <c r="I1159" s="34">
        <f t="shared" ca="1" si="34"/>
        <v>0</v>
      </c>
      <c r="J1159" s="34">
        <f t="shared" ca="1" si="35"/>
        <v>0</v>
      </c>
    </row>
    <row r="1160" spans="1:10" ht="23.25" x14ac:dyDescent="0.25">
      <c r="A1160" s="31" t="s">
        <v>4104</v>
      </c>
      <c r="B1160" s="32">
        <v>111774</v>
      </c>
      <c r="C1160" s="31">
        <v>806</v>
      </c>
      <c r="D1160" s="31" t="s">
        <v>4086</v>
      </c>
      <c r="E1160" s="31" t="s">
        <v>4086</v>
      </c>
      <c r="F1160" s="31" t="s">
        <v>4103</v>
      </c>
      <c r="G1160" s="31" t="s">
        <v>11082</v>
      </c>
      <c r="H1160" s="33">
        <v>21</v>
      </c>
      <c r="I1160" s="34">
        <f t="shared" ref="I1160:I1223" ca="1" si="36">IF(VLOOKUP($B1160,INDIRECT($N$6),8,0)="NULL","",VLOOKUP($B1160,INDIRECT($N$6),8,0))</f>
        <v>0</v>
      </c>
      <c r="J1160" s="34">
        <f t="shared" ref="J1160:J1223" ca="1" si="37">IF(VLOOKUP($B1160,INDIRECT($N$6),9,0)="NULL","",VLOOKUP($B1160,INDIRECT($N$6),9,0))</f>
        <v>0</v>
      </c>
    </row>
    <row r="1161" spans="1:10" x14ac:dyDescent="0.25">
      <c r="A1161" s="31" t="s">
        <v>4135</v>
      </c>
      <c r="B1161" s="32">
        <v>111777</v>
      </c>
      <c r="C1161" s="31">
        <v>807</v>
      </c>
      <c r="D1161" s="31" t="s">
        <v>11120</v>
      </c>
      <c r="E1161" s="31" t="s">
        <v>4107</v>
      </c>
      <c r="F1161" s="31" t="s">
        <v>4136</v>
      </c>
      <c r="G1161" s="31" t="s">
        <v>11082</v>
      </c>
      <c r="H1161" s="33">
        <v>11</v>
      </c>
      <c r="I1161" s="34">
        <f t="shared" ca="1" si="36"/>
        <v>0</v>
      </c>
      <c r="J1161" s="34">
        <f t="shared" ca="1" si="37"/>
        <v>0</v>
      </c>
    </row>
    <row r="1162" spans="1:10" x14ac:dyDescent="0.25">
      <c r="A1162" s="31" t="s">
        <v>8914</v>
      </c>
      <c r="B1162" s="32">
        <v>112038</v>
      </c>
      <c r="C1162" s="31">
        <v>908</v>
      </c>
      <c r="D1162" s="31" t="s">
        <v>11144</v>
      </c>
      <c r="E1162" s="31" t="s">
        <v>8875</v>
      </c>
      <c r="F1162" s="31" t="s">
        <v>8915</v>
      </c>
      <c r="G1162" s="31" t="s">
        <v>11081</v>
      </c>
      <c r="H1162" s="33">
        <v>163</v>
      </c>
      <c r="I1162" s="34">
        <f t="shared" ca="1" si="36"/>
        <v>0.67</v>
      </c>
      <c r="J1162" s="34">
        <f t="shared" ca="1" si="37"/>
        <v>0.11</v>
      </c>
    </row>
    <row r="1163" spans="1:10" x14ac:dyDescent="0.25">
      <c r="A1163" s="31" t="s">
        <v>8908</v>
      </c>
      <c r="B1163" s="32">
        <v>112039</v>
      </c>
      <c r="C1163" s="31">
        <v>908</v>
      </c>
      <c r="D1163" s="31" t="s">
        <v>11144</v>
      </c>
      <c r="E1163" s="31" t="s">
        <v>8909</v>
      </c>
      <c r="F1163" s="31" t="s">
        <v>8910</v>
      </c>
      <c r="G1163" s="31" t="s">
        <v>11207</v>
      </c>
      <c r="H1163" s="33">
        <v>95</v>
      </c>
      <c r="I1163" s="34">
        <f t="shared" ca="1" si="36"/>
        <v>0.46</v>
      </c>
      <c r="J1163" s="34">
        <f t="shared" ca="1" si="37"/>
        <v>0.24</v>
      </c>
    </row>
    <row r="1164" spans="1:10" x14ac:dyDescent="0.25">
      <c r="A1164" s="31" t="s">
        <v>8911</v>
      </c>
      <c r="B1164" s="32">
        <v>112041</v>
      </c>
      <c r="C1164" s="31">
        <v>908</v>
      </c>
      <c r="D1164" s="31" t="s">
        <v>11144</v>
      </c>
      <c r="E1164" s="31" t="s">
        <v>8912</v>
      </c>
      <c r="F1164" s="31" t="s">
        <v>8913</v>
      </c>
      <c r="G1164" s="31" t="s">
        <v>11207</v>
      </c>
      <c r="H1164" s="33">
        <v>120</v>
      </c>
      <c r="I1164" s="34">
        <f t="shared" ca="1" si="36"/>
        <v>0.63</v>
      </c>
      <c r="J1164" s="34">
        <f t="shared" ca="1" si="37"/>
        <v>0.15</v>
      </c>
    </row>
    <row r="1165" spans="1:10" x14ac:dyDescent="0.25">
      <c r="A1165" s="31" t="s">
        <v>8847</v>
      </c>
      <c r="B1165" s="32">
        <v>112042</v>
      </c>
      <c r="C1165" s="31">
        <v>908</v>
      </c>
      <c r="D1165" s="31" t="s">
        <v>11144</v>
      </c>
      <c r="E1165" s="31" t="s">
        <v>8848</v>
      </c>
      <c r="F1165" s="31" t="s">
        <v>8849</v>
      </c>
      <c r="G1165" s="31" t="s">
        <v>11081</v>
      </c>
      <c r="H1165" s="33">
        <v>169</v>
      </c>
      <c r="I1165" s="34">
        <f t="shared" ca="1" si="36"/>
        <v>0.49</v>
      </c>
      <c r="J1165" s="34">
        <f t="shared" ca="1" si="37"/>
        <v>0.23</v>
      </c>
    </row>
    <row r="1166" spans="1:10" x14ac:dyDescent="0.25">
      <c r="A1166" s="31" t="s">
        <v>8856</v>
      </c>
      <c r="B1166" s="32">
        <v>112043</v>
      </c>
      <c r="C1166" s="31">
        <v>908</v>
      </c>
      <c r="D1166" s="31" t="s">
        <v>11144</v>
      </c>
      <c r="E1166" s="31" t="s">
        <v>8857</v>
      </c>
      <c r="F1166" s="31" t="s">
        <v>8858</v>
      </c>
      <c r="G1166" s="31" t="s">
        <v>11207</v>
      </c>
      <c r="H1166" s="33">
        <v>265</v>
      </c>
      <c r="I1166" s="34">
        <f t="shared" ca="1" si="36"/>
        <v>0.62</v>
      </c>
      <c r="J1166" s="34">
        <f t="shared" ca="1" si="37"/>
        <v>0.22</v>
      </c>
    </row>
    <row r="1167" spans="1:10" x14ac:dyDescent="0.25">
      <c r="A1167" s="31" t="s">
        <v>8832</v>
      </c>
      <c r="B1167" s="32">
        <v>112045</v>
      </c>
      <c r="C1167" s="31">
        <v>908</v>
      </c>
      <c r="D1167" s="31" t="s">
        <v>11144</v>
      </c>
      <c r="E1167" s="31" t="s">
        <v>8833</v>
      </c>
      <c r="F1167" s="31" t="s">
        <v>8834</v>
      </c>
      <c r="G1167" s="31" t="s">
        <v>11207</v>
      </c>
      <c r="H1167" s="33">
        <v>203</v>
      </c>
      <c r="I1167" s="34">
        <f t="shared" ca="1" si="36"/>
        <v>0.53</v>
      </c>
      <c r="J1167" s="34">
        <f t="shared" ca="1" si="37"/>
        <v>0.19</v>
      </c>
    </row>
    <row r="1168" spans="1:10" x14ac:dyDescent="0.25">
      <c r="A1168" s="31" t="s">
        <v>8829</v>
      </c>
      <c r="B1168" s="32">
        <v>112050</v>
      </c>
      <c r="C1168" s="31">
        <v>908</v>
      </c>
      <c r="D1168" s="31" t="s">
        <v>11144</v>
      </c>
      <c r="E1168" s="31" t="s">
        <v>8830</v>
      </c>
      <c r="F1168" s="31" t="s">
        <v>8831</v>
      </c>
      <c r="G1168" s="31" t="s">
        <v>11207</v>
      </c>
      <c r="H1168" s="33">
        <v>154</v>
      </c>
      <c r="I1168" s="34">
        <f t="shared" ca="1" si="36"/>
        <v>0.45</v>
      </c>
      <c r="J1168" s="34">
        <f t="shared" ca="1" si="37"/>
        <v>0.09</v>
      </c>
    </row>
    <row r="1169" spans="1:10" x14ac:dyDescent="0.25">
      <c r="A1169" s="31" t="s">
        <v>8885</v>
      </c>
      <c r="B1169" s="32">
        <v>112052</v>
      </c>
      <c r="C1169" s="31">
        <v>908</v>
      </c>
      <c r="D1169" s="31" t="s">
        <v>11144</v>
      </c>
      <c r="E1169" s="31" t="s">
        <v>8830</v>
      </c>
      <c r="F1169" s="31" t="s">
        <v>8886</v>
      </c>
      <c r="G1169" s="31" t="s">
        <v>11207</v>
      </c>
      <c r="H1169" s="33">
        <v>170</v>
      </c>
      <c r="I1169" s="34">
        <f t="shared" ca="1" si="36"/>
        <v>0.55000000000000004</v>
      </c>
      <c r="J1169" s="34">
        <f t="shared" ca="1" si="37"/>
        <v>0.08</v>
      </c>
    </row>
    <row r="1170" spans="1:10" x14ac:dyDescent="0.25">
      <c r="A1170" s="31" t="s">
        <v>8890</v>
      </c>
      <c r="B1170" s="32">
        <v>112054</v>
      </c>
      <c r="C1170" s="31">
        <v>908</v>
      </c>
      <c r="D1170" s="31" t="s">
        <v>11144</v>
      </c>
      <c r="E1170" s="31" t="s">
        <v>8888</v>
      </c>
      <c r="F1170" s="31" t="s">
        <v>8891</v>
      </c>
      <c r="G1170" s="31" t="s">
        <v>11207</v>
      </c>
      <c r="H1170" s="33">
        <v>160</v>
      </c>
      <c r="I1170" s="34">
        <f t="shared" ca="1" si="36"/>
        <v>0.56999999999999995</v>
      </c>
      <c r="J1170" s="34">
        <f t="shared" ca="1" si="37"/>
        <v>0.18</v>
      </c>
    </row>
    <row r="1171" spans="1:10" x14ac:dyDescent="0.25">
      <c r="A1171" s="31" t="s">
        <v>8892</v>
      </c>
      <c r="B1171" s="32">
        <v>112055</v>
      </c>
      <c r="C1171" s="31">
        <v>908</v>
      </c>
      <c r="D1171" s="31" t="s">
        <v>11144</v>
      </c>
      <c r="E1171" s="31" t="s">
        <v>8878</v>
      </c>
      <c r="F1171" s="31" t="s">
        <v>8893</v>
      </c>
      <c r="G1171" s="31" t="s">
        <v>11081</v>
      </c>
      <c r="H1171" s="33">
        <v>270</v>
      </c>
      <c r="I1171" s="34">
        <f t="shared" ca="1" si="36"/>
        <v>0.65</v>
      </c>
      <c r="J1171" s="34">
        <f t="shared" ca="1" si="37"/>
        <v>0.4</v>
      </c>
    </row>
    <row r="1172" spans="1:10" x14ac:dyDescent="0.25">
      <c r="A1172" s="31" t="s">
        <v>8872</v>
      </c>
      <c r="B1172" s="32">
        <v>112058</v>
      </c>
      <c r="C1172" s="31">
        <v>908</v>
      </c>
      <c r="D1172" s="31" t="s">
        <v>11144</v>
      </c>
      <c r="E1172" s="31" t="s">
        <v>8857</v>
      </c>
      <c r="F1172" s="31" t="s">
        <v>8873</v>
      </c>
      <c r="G1172" s="31" t="s">
        <v>11207</v>
      </c>
      <c r="H1172" s="33">
        <v>110</v>
      </c>
      <c r="I1172" s="34">
        <f t="shared" ca="1" si="36"/>
        <v>0.56000000000000005</v>
      </c>
      <c r="J1172" s="34">
        <f t="shared" ca="1" si="37"/>
        <v>0.22</v>
      </c>
    </row>
    <row r="1173" spans="1:10" x14ac:dyDescent="0.25">
      <c r="A1173" s="31" t="s">
        <v>8864</v>
      </c>
      <c r="B1173" s="32">
        <v>112061</v>
      </c>
      <c r="C1173" s="31">
        <v>908</v>
      </c>
      <c r="D1173" s="31" t="s">
        <v>11144</v>
      </c>
      <c r="E1173" s="31" t="s">
        <v>8865</v>
      </c>
      <c r="F1173" s="31" t="s">
        <v>8866</v>
      </c>
      <c r="G1173" s="31" t="s">
        <v>11207</v>
      </c>
      <c r="H1173" s="33">
        <v>192</v>
      </c>
      <c r="I1173" s="34">
        <f t="shared" ca="1" si="36"/>
        <v>0.49</v>
      </c>
      <c r="J1173" s="34">
        <f t="shared" ca="1" si="37"/>
        <v>0.13</v>
      </c>
    </row>
    <row r="1174" spans="1:10" x14ac:dyDescent="0.25">
      <c r="A1174" s="31" t="s">
        <v>8841</v>
      </c>
      <c r="B1174" s="32">
        <v>112063</v>
      </c>
      <c r="C1174" s="31">
        <v>908</v>
      </c>
      <c r="D1174" s="31" t="s">
        <v>11144</v>
      </c>
      <c r="E1174" s="31" t="s">
        <v>8842</v>
      </c>
      <c r="F1174" s="31" t="s">
        <v>8843</v>
      </c>
      <c r="G1174" s="31" t="s">
        <v>11207</v>
      </c>
      <c r="H1174" s="33">
        <v>82</v>
      </c>
      <c r="I1174" s="34">
        <f t="shared" ca="1" si="36"/>
        <v>0.49</v>
      </c>
      <c r="J1174" s="34">
        <f t="shared" ca="1" si="37"/>
        <v>0.12</v>
      </c>
    </row>
    <row r="1175" spans="1:10" x14ac:dyDescent="0.25">
      <c r="A1175" s="31" t="s">
        <v>8898</v>
      </c>
      <c r="B1175" s="32">
        <v>112064</v>
      </c>
      <c r="C1175" s="31">
        <v>908</v>
      </c>
      <c r="D1175" s="31" t="s">
        <v>11144</v>
      </c>
      <c r="E1175" s="31" t="s">
        <v>6671</v>
      </c>
      <c r="F1175" s="31" t="s">
        <v>8897</v>
      </c>
      <c r="G1175" s="31" t="s">
        <v>11081</v>
      </c>
      <c r="H1175" s="33">
        <v>117</v>
      </c>
      <c r="I1175" s="34">
        <f t="shared" ca="1" si="36"/>
        <v>0.83</v>
      </c>
      <c r="J1175" s="34">
        <f t="shared" ca="1" si="37"/>
        <v>0.22</v>
      </c>
    </row>
    <row r="1176" spans="1:10" x14ac:dyDescent="0.25">
      <c r="A1176" s="31" t="s">
        <v>8853</v>
      </c>
      <c r="B1176" s="32">
        <v>112065</v>
      </c>
      <c r="C1176" s="31">
        <v>908</v>
      </c>
      <c r="D1176" s="31" t="s">
        <v>11144</v>
      </c>
      <c r="E1176" s="31" t="s">
        <v>8854</v>
      </c>
      <c r="F1176" s="31" t="s">
        <v>8855</v>
      </c>
      <c r="G1176" s="31" t="s">
        <v>11081</v>
      </c>
      <c r="H1176" s="33">
        <v>141</v>
      </c>
      <c r="I1176" s="34">
        <f t="shared" ca="1" si="36"/>
        <v>0.67</v>
      </c>
      <c r="J1176" s="34">
        <f t="shared" ca="1" si="37"/>
        <v>0.23</v>
      </c>
    </row>
    <row r="1177" spans="1:10" x14ac:dyDescent="0.25">
      <c r="A1177" s="31" t="s">
        <v>8859</v>
      </c>
      <c r="B1177" s="32">
        <v>112067</v>
      </c>
      <c r="C1177" s="31">
        <v>908</v>
      </c>
      <c r="D1177" s="31" t="s">
        <v>11144</v>
      </c>
      <c r="E1177" s="31" t="s">
        <v>8842</v>
      </c>
      <c r="F1177" s="31" t="s">
        <v>8860</v>
      </c>
      <c r="G1177" s="31" t="s">
        <v>11207</v>
      </c>
      <c r="H1177" s="33">
        <v>118</v>
      </c>
      <c r="I1177" s="34">
        <f t="shared" ca="1" si="36"/>
        <v>0.57999999999999996</v>
      </c>
      <c r="J1177" s="34">
        <f t="shared" ca="1" si="37"/>
        <v>0.2</v>
      </c>
    </row>
    <row r="1178" spans="1:10" x14ac:dyDescent="0.25">
      <c r="A1178" s="31" t="s">
        <v>8851</v>
      </c>
      <c r="B1178" s="32">
        <v>112069</v>
      </c>
      <c r="C1178" s="31">
        <v>908</v>
      </c>
      <c r="D1178" s="31" t="s">
        <v>11144</v>
      </c>
      <c r="E1178" s="31" t="s">
        <v>8842</v>
      </c>
      <c r="F1178" s="31" t="s">
        <v>8852</v>
      </c>
      <c r="G1178" s="31" t="s">
        <v>11203</v>
      </c>
      <c r="H1178" s="33">
        <v>21</v>
      </c>
      <c r="I1178" s="34">
        <f t="shared" ca="1" si="36"/>
        <v>0</v>
      </c>
      <c r="J1178" s="34">
        <f t="shared" ca="1" si="37"/>
        <v>0</v>
      </c>
    </row>
    <row r="1179" spans="1:10" x14ac:dyDescent="0.25">
      <c r="A1179" s="31" t="s">
        <v>8899</v>
      </c>
      <c r="B1179" s="32">
        <v>112071</v>
      </c>
      <c r="C1179" s="31">
        <v>908</v>
      </c>
      <c r="D1179" s="31" t="s">
        <v>11144</v>
      </c>
      <c r="E1179" s="31" t="s">
        <v>8862</v>
      </c>
      <c r="F1179" s="31" t="s">
        <v>8900</v>
      </c>
      <c r="G1179" s="31" t="s">
        <v>11203</v>
      </c>
      <c r="H1179" s="33">
        <v>12</v>
      </c>
      <c r="I1179" s="34">
        <f t="shared" ca="1" si="36"/>
        <v>0.92</v>
      </c>
      <c r="J1179" s="34">
        <f t="shared" ca="1" si="37"/>
        <v>0.67</v>
      </c>
    </row>
    <row r="1180" spans="1:10" x14ac:dyDescent="0.25">
      <c r="A1180" s="31" t="s">
        <v>8918</v>
      </c>
      <c r="B1180" s="32">
        <v>112076</v>
      </c>
      <c r="C1180" s="31">
        <v>908</v>
      </c>
      <c r="D1180" s="31" t="s">
        <v>11144</v>
      </c>
      <c r="E1180" s="31" t="s">
        <v>8878</v>
      </c>
      <c r="F1180" s="31" t="s">
        <v>8919</v>
      </c>
      <c r="G1180" s="31" t="s">
        <v>11203</v>
      </c>
      <c r="H1180" s="33">
        <v>134</v>
      </c>
      <c r="I1180" s="34">
        <f t="shared" ca="1" si="36"/>
        <v>0</v>
      </c>
      <c r="J1180" s="34">
        <f t="shared" ca="1" si="37"/>
        <v>0</v>
      </c>
    </row>
    <row r="1181" spans="1:10" x14ac:dyDescent="0.25">
      <c r="A1181" s="31" t="s">
        <v>8916</v>
      </c>
      <c r="B1181" s="32">
        <v>112077</v>
      </c>
      <c r="C1181" s="31">
        <v>908</v>
      </c>
      <c r="D1181" s="31" t="s">
        <v>11144</v>
      </c>
      <c r="E1181" s="31" t="s">
        <v>8878</v>
      </c>
      <c r="F1181" s="31" t="s">
        <v>8917</v>
      </c>
      <c r="G1181" s="31" t="s">
        <v>11203</v>
      </c>
      <c r="H1181" s="33">
        <v>58</v>
      </c>
      <c r="I1181" s="34">
        <f t="shared" ca="1" si="36"/>
        <v>0</v>
      </c>
      <c r="J1181" s="34">
        <f t="shared" ca="1" si="37"/>
        <v>0</v>
      </c>
    </row>
    <row r="1182" spans="1:10" x14ac:dyDescent="0.25">
      <c r="A1182" s="31" t="s">
        <v>8903</v>
      </c>
      <c r="B1182" s="32">
        <v>112082</v>
      </c>
      <c r="C1182" s="31">
        <v>908</v>
      </c>
      <c r="D1182" s="31" t="s">
        <v>11144</v>
      </c>
      <c r="E1182" s="31" t="s">
        <v>8854</v>
      </c>
      <c r="F1182" s="31" t="s">
        <v>8904</v>
      </c>
      <c r="G1182" s="31" t="s">
        <v>11203</v>
      </c>
      <c r="H1182" s="33">
        <v>5</v>
      </c>
      <c r="I1182" s="34" t="str">
        <f t="shared" ca="1" si="36"/>
        <v>SUPP</v>
      </c>
      <c r="J1182" s="34" t="str">
        <f t="shared" ca="1" si="37"/>
        <v>SUPP</v>
      </c>
    </row>
    <row r="1183" spans="1:10" x14ac:dyDescent="0.25">
      <c r="A1183" s="31" t="s">
        <v>8925</v>
      </c>
      <c r="B1183" s="32">
        <v>112085</v>
      </c>
      <c r="C1183" s="31">
        <v>908</v>
      </c>
      <c r="D1183" s="31" t="s">
        <v>11144</v>
      </c>
      <c r="E1183" s="31" t="s">
        <v>8926</v>
      </c>
      <c r="F1183" s="31" t="s">
        <v>8927</v>
      </c>
      <c r="G1183" s="31" t="s">
        <v>11082</v>
      </c>
      <c r="H1183" s="33">
        <v>9</v>
      </c>
      <c r="I1183" s="34" t="str">
        <f t="shared" ca="1" si="36"/>
        <v>NE</v>
      </c>
      <c r="J1183" s="34" t="str">
        <f t="shared" ca="1" si="37"/>
        <v>NE</v>
      </c>
    </row>
    <row r="1184" spans="1:10" x14ac:dyDescent="0.25">
      <c r="A1184" s="31" t="s">
        <v>8923</v>
      </c>
      <c r="B1184" s="32">
        <v>112086</v>
      </c>
      <c r="C1184" s="31">
        <v>908</v>
      </c>
      <c r="D1184" s="31" t="s">
        <v>11144</v>
      </c>
      <c r="E1184" s="31" t="s">
        <v>8888</v>
      </c>
      <c r="F1184" s="31" t="s">
        <v>8924</v>
      </c>
      <c r="G1184" s="31" t="s">
        <v>11082</v>
      </c>
      <c r="H1184" s="33">
        <v>6</v>
      </c>
      <c r="I1184" s="34">
        <f t="shared" ca="1" si="36"/>
        <v>0</v>
      </c>
      <c r="J1184" s="34">
        <f t="shared" ca="1" si="37"/>
        <v>0</v>
      </c>
    </row>
    <row r="1185" spans="1:10" x14ac:dyDescent="0.25">
      <c r="A1185" s="31" t="s">
        <v>8928</v>
      </c>
      <c r="B1185" s="32">
        <v>112087</v>
      </c>
      <c r="C1185" s="31">
        <v>908</v>
      </c>
      <c r="D1185" s="31" t="s">
        <v>11144</v>
      </c>
      <c r="E1185" s="31" t="s">
        <v>8842</v>
      </c>
      <c r="F1185" s="31" t="s">
        <v>8929</v>
      </c>
      <c r="G1185" s="31" t="s">
        <v>11208</v>
      </c>
      <c r="H1185" s="33">
        <v>6</v>
      </c>
      <c r="I1185" s="34">
        <f t="shared" ca="1" si="36"/>
        <v>0</v>
      </c>
      <c r="J1185" s="34">
        <f t="shared" ca="1" si="37"/>
        <v>0</v>
      </c>
    </row>
    <row r="1186" spans="1:10" x14ac:dyDescent="0.25">
      <c r="A1186" s="31" t="s">
        <v>8944</v>
      </c>
      <c r="B1186" s="32">
        <v>112375</v>
      </c>
      <c r="C1186" s="31">
        <v>909</v>
      </c>
      <c r="D1186" s="31" t="s">
        <v>9043</v>
      </c>
      <c r="E1186" s="31" t="s">
        <v>8945</v>
      </c>
      <c r="F1186" s="31" t="s">
        <v>8946</v>
      </c>
      <c r="G1186" s="31" t="s">
        <v>11081</v>
      </c>
      <c r="H1186" s="33">
        <v>34</v>
      </c>
      <c r="I1186" s="34">
        <f t="shared" ca="1" si="36"/>
        <v>0.41</v>
      </c>
      <c r="J1186" s="34">
        <f t="shared" ca="1" si="37"/>
        <v>0.06</v>
      </c>
    </row>
    <row r="1187" spans="1:10" x14ac:dyDescent="0.25">
      <c r="A1187" s="31" t="s">
        <v>9025</v>
      </c>
      <c r="B1187" s="32">
        <v>112377</v>
      </c>
      <c r="C1187" s="31">
        <v>909</v>
      </c>
      <c r="D1187" s="31" t="s">
        <v>9043</v>
      </c>
      <c r="E1187" s="31" t="s">
        <v>8945</v>
      </c>
      <c r="F1187" s="31" t="s">
        <v>9026</v>
      </c>
      <c r="G1187" s="31" t="s">
        <v>11081</v>
      </c>
      <c r="H1187" s="33">
        <v>39</v>
      </c>
      <c r="I1187" s="34">
        <f t="shared" ca="1" si="36"/>
        <v>0.41</v>
      </c>
      <c r="J1187" s="34">
        <f t="shared" ca="1" si="37"/>
        <v>0.05</v>
      </c>
    </row>
    <row r="1188" spans="1:10" x14ac:dyDescent="0.25">
      <c r="A1188" s="31" t="s">
        <v>9017</v>
      </c>
      <c r="B1188" s="32">
        <v>112378</v>
      </c>
      <c r="C1188" s="31">
        <v>909</v>
      </c>
      <c r="D1188" s="31" t="s">
        <v>9043</v>
      </c>
      <c r="E1188" s="31" t="s">
        <v>9018</v>
      </c>
      <c r="F1188" s="31" t="s">
        <v>9019</v>
      </c>
      <c r="G1188" s="31" t="s">
        <v>11207</v>
      </c>
      <c r="H1188" s="33">
        <v>39</v>
      </c>
      <c r="I1188" s="34">
        <f t="shared" ca="1" si="36"/>
        <v>0.54</v>
      </c>
      <c r="J1188" s="34">
        <f t="shared" ca="1" si="37"/>
        <v>0.15</v>
      </c>
    </row>
    <row r="1189" spans="1:10" ht="23.25" x14ac:dyDescent="0.25">
      <c r="A1189" s="31" t="s">
        <v>8981</v>
      </c>
      <c r="B1189" s="32">
        <v>112379</v>
      </c>
      <c r="C1189" s="31">
        <v>909</v>
      </c>
      <c r="D1189" s="31" t="s">
        <v>9043</v>
      </c>
      <c r="E1189" s="31" t="s">
        <v>8982</v>
      </c>
      <c r="F1189" s="31" t="s">
        <v>8983</v>
      </c>
      <c r="G1189" s="31" t="s">
        <v>11081</v>
      </c>
      <c r="H1189" s="33">
        <v>107</v>
      </c>
      <c r="I1189" s="34">
        <f t="shared" ca="1" si="36"/>
        <v>0.46</v>
      </c>
      <c r="J1189" s="34">
        <f t="shared" ca="1" si="37"/>
        <v>0.1</v>
      </c>
    </row>
    <row r="1190" spans="1:10" ht="23.25" x14ac:dyDescent="0.25">
      <c r="A1190" s="31" t="s">
        <v>8955</v>
      </c>
      <c r="B1190" s="32">
        <v>112381</v>
      </c>
      <c r="C1190" s="31">
        <v>909</v>
      </c>
      <c r="D1190" s="31" t="s">
        <v>9043</v>
      </c>
      <c r="E1190" s="31" t="s">
        <v>8956</v>
      </c>
      <c r="F1190" s="31" t="s">
        <v>8957</v>
      </c>
      <c r="G1190" s="31" t="s">
        <v>11081</v>
      </c>
      <c r="H1190" s="33">
        <v>217</v>
      </c>
      <c r="I1190" s="34">
        <f t="shared" ca="1" si="36"/>
        <v>0.65</v>
      </c>
      <c r="J1190" s="34">
        <f t="shared" ca="1" si="37"/>
        <v>0.43</v>
      </c>
    </row>
    <row r="1191" spans="1:10" x14ac:dyDescent="0.25">
      <c r="A1191" s="31" t="s">
        <v>8991</v>
      </c>
      <c r="B1191" s="32">
        <v>112382</v>
      </c>
      <c r="C1191" s="31">
        <v>909</v>
      </c>
      <c r="D1191" s="31" t="s">
        <v>9043</v>
      </c>
      <c r="E1191" s="31" t="s">
        <v>8992</v>
      </c>
      <c r="F1191" s="31" t="s">
        <v>8993</v>
      </c>
      <c r="G1191" s="31" t="s">
        <v>11207</v>
      </c>
      <c r="H1191" s="33">
        <v>93</v>
      </c>
      <c r="I1191" s="34">
        <f t="shared" ca="1" si="36"/>
        <v>0.6</v>
      </c>
      <c r="J1191" s="34">
        <f t="shared" ca="1" si="37"/>
        <v>0.22</v>
      </c>
    </row>
    <row r="1192" spans="1:10" ht="23.25" x14ac:dyDescent="0.25">
      <c r="A1192" s="31" t="s">
        <v>8961</v>
      </c>
      <c r="B1192" s="32">
        <v>112383</v>
      </c>
      <c r="C1192" s="31">
        <v>909</v>
      </c>
      <c r="D1192" s="31" t="s">
        <v>9043</v>
      </c>
      <c r="E1192" s="31" t="s">
        <v>8962</v>
      </c>
      <c r="F1192" s="31" t="s">
        <v>8963</v>
      </c>
      <c r="G1192" s="31" t="s">
        <v>11081</v>
      </c>
      <c r="H1192" s="33">
        <v>215</v>
      </c>
      <c r="I1192" s="34">
        <f t="shared" ca="1" si="36"/>
        <v>0.56999999999999995</v>
      </c>
      <c r="J1192" s="34">
        <f t="shared" ca="1" si="37"/>
        <v>0.16</v>
      </c>
    </row>
    <row r="1193" spans="1:10" x14ac:dyDescent="0.25">
      <c r="A1193" s="31" t="s">
        <v>8969</v>
      </c>
      <c r="B1193" s="32">
        <v>112384</v>
      </c>
      <c r="C1193" s="31">
        <v>909</v>
      </c>
      <c r="D1193" s="31" t="s">
        <v>9043</v>
      </c>
      <c r="E1193" s="31" t="s">
        <v>8970</v>
      </c>
      <c r="F1193" s="31" t="s">
        <v>8971</v>
      </c>
      <c r="G1193" s="31" t="s">
        <v>11081</v>
      </c>
      <c r="H1193" s="33">
        <v>32</v>
      </c>
      <c r="I1193" s="34">
        <f t="shared" ca="1" si="36"/>
        <v>0.63</v>
      </c>
      <c r="J1193" s="34">
        <f t="shared" ca="1" si="37"/>
        <v>0.13</v>
      </c>
    </row>
    <row r="1194" spans="1:10" x14ac:dyDescent="0.25">
      <c r="A1194" s="31" t="s">
        <v>9034</v>
      </c>
      <c r="B1194" s="32">
        <v>112385</v>
      </c>
      <c r="C1194" s="31">
        <v>909</v>
      </c>
      <c r="D1194" s="31" t="s">
        <v>9043</v>
      </c>
      <c r="E1194" s="31" t="s">
        <v>9035</v>
      </c>
      <c r="F1194" s="31" t="s">
        <v>9036</v>
      </c>
      <c r="G1194" s="31" t="s">
        <v>11081</v>
      </c>
      <c r="H1194" s="33">
        <v>174</v>
      </c>
      <c r="I1194" s="34">
        <f t="shared" ca="1" si="36"/>
        <v>0.63</v>
      </c>
      <c r="J1194" s="34">
        <f t="shared" ca="1" si="37"/>
        <v>0.26</v>
      </c>
    </row>
    <row r="1195" spans="1:10" x14ac:dyDescent="0.25">
      <c r="A1195" s="31" t="s">
        <v>8986</v>
      </c>
      <c r="B1195" s="32">
        <v>112388</v>
      </c>
      <c r="C1195" s="31">
        <v>909</v>
      </c>
      <c r="D1195" s="31" t="s">
        <v>9043</v>
      </c>
      <c r="E1195" s="31" t="s">
        <v>8987</v>
      </c>
      <c r="F1195" s="31" t="s">
        <v>8988</v>
      </c>
      <c r="G1195" s="31" t="s">
        <v>11081</v>
      </c>
      <c r="H1195" s="33">
        <v>95</v>
      </c>
      <c r="I1195" s="34">
        <f t="shared" ca="1" si="36"/>
        <v>0.6</v>
      </c>
      <c r="J1195" s="34">
        <f t="shared" ca="1" si="37"/>
        <v>0.23</v>
      </c>
    </row>
    <row r="1196" spans="1:10" ht="23.25" x14ac:dyDescent="0.25">
      <c r="A1196" s="31" t="s">
        <v>9037</v>
      </c>
      <c r="B1196" s="32">
        <v>112389</v>
      </c>
      <c r="C1196" s="31">
        <v>909</v>
      </c>
      <c r="D1196" s="31" t="s">
        <v>9043</v>
      </c>
      <c r="E1196" s="31" t="s">
        <v>8953</v>
      </c>
      <c r="F1196" s="31" t="s">
        <v>9038</v>
      </c>
      <c r="G1196" s="31" t="s">
        <v>11207</v>
      </c>
      <c r="H1196" s="33">
        <v>139</v>
      </c>
      <c r="I1196" s="34">
        <f t="shared" ca="1" si="36"/>
        <v>0.45</v>
      </c>
      <c r="J1196" s="34">
        <f t="shared" ca="1" si="37"/>
        <v>0.15</v>
      </c>
    </row>
    <row r="1197" spans="1:10" x14ac:dyDescent="0.25">
      <c r="A1197" s="31" t="s">
        <v>9032</v>
      </c>
      <c r="B1197" s="32">
        <v>112393</v>
      </c>
      <c r="C1197" s="31">
        <v>909</v>
      </c>
      <c r="D1197" s="31" t="s">
        <v>9043</v>
      </c>
      <c r="E1197" s="31" t="s">
        <v>8996</v>
      </c>
      <c r="F1197" s="31" t="s">
        <v>9033</v>
      </c>
      <c r="G1197" s="31" t="s">
        <v>11207</v>
      </c>
      <c r="H1197" s="33">
        <v>242</v>
      </c>
      <c r="I1197" s="34">
        <f t="shared" ca="1" si="36"/>
        <v>0.65</v>
      </c>
      <c r="J1197" s="34">
        <f t="shared" ca="1" si="37"/>
        <v>0.19</v>
      </c>
    </row>
    <row r="1198" spans="1:10" x14ac:dyDescent="0.25">
      <c r="A1198" s="31" t="s">
        <v>9027</v>
      </c>
      <c r="B1198" s="32">
        <v>112394</v>
      </c>
      <c r="C1198" s="31">
        <v>909</v>
      </c>
      <c r="D1198" s="31" t="s">
        <v>9043</v>
      </c>
      <c r="E1198" s="31" t="s">
        <v>8965</v>
      </c>
      <c r="F1198" s="31" t="s">
        <v>9028</v>
      </c>
      <c r="G1198" s="31" t="s">
        <v>11081</v>
      </c>
      <c r="H1198" s="33">
        <v>62</v>
      </c>
      <c r="I1198" s="34">
        <f t="shared" ca="1" si="36"/>
        <v>0.44</v>
      </c>
      <c r="J1198" s="34">
        <f t="shared" ca="1" si="37"/>
        <v>0.11</v>
      </c>
    </row>
    <row r="1199" spans="1:10" x14ac:dyDescent="0.25">
      <c r="A1199" s="31" t="s">
        <v>9029</v>
      </c>
      <c r="B1199" s="32">
        <v>112395</v>
      </c>
      <c r="C1199" s="31">
        <v>909</v>
      </c>
      <c r="D1199" s="31" t="s">
        <v>9043</v>
      </c>
      <c r="E1199" s="31" t="s">
        <v>8965</v>
      </c>
      <c r="F1199" s="31" t="s">
        <v>9030</v>
      </c>
      <c r="G1199" s="31" t="s">
        <v>11081</v>
      </c>
      <c r="H1199" s="33">
        <v>158</v>
      </c>
      <c r="I1199" s="34">
        <f t="shared" ca="1" si="36"/>
        <v>0.6</v>
      </c>
      <c r="J1199" s="34">
        <f t="shared" ca="1" si="37"/>
        <v>0.24</v>
      </c>
    </row>
    <row r="1200" spans="1:10" x14ac:dyDescent="0.25">
      <c r="A1200" s="31" t="s">
        <v>9045</v>
      </c>
      <c r="B1200" s="32">
        <v>112396</v>
      </c>
      <c r="C1200" s="31">
        <v>909</v>
      </c>
      <c r="D1200" s="31" t="s">
        <v>9043</v>
      </c>
      <c r="E1200" s="31" t="s">
        <v>9011</v>
      </c>
      <c r="F1200" s="31" t="s">
        <v>9044</v>
      </c>
      <c r="G1200" s="31" t="s">
        <v>11081</v>
      </c>
      <c r="H1200" s="33">
        <v>192</v>
      </c>
      <c r="I1200" s="34">
        <f t="shared" ca="1" si="36"/>
        <v>0.5</v>
      </c>
      <c r="J1200" s="34">
        <f t="shared" ca="1" si="37"/>
        <v>7.0000000000000007E-2</v>
      </c>
    </row>
    <row r="1201" spans="1:10" ht="23.25" x14ac:dyDescent="0.25">
      <c r="A1201" s="31" t="s">
        <v>8989</v>
      </c>
      <c r="B1201" s="32">
        <v>112397</v>
      </c>
      <c r="C1201" s="31">
        <v>909</v>
      </c>
      <c r="D1201" s="31" t="s">
        <v>9043</v>
      </c>
      <c r="E1201" s="31" t="s">
        <v>8945</v>
      </c>
      <c r="F1201" s="31" t="s">
        <v>8990</v>
      </c>
      <c r="G1201" s="31" t="s">
        <v>11206</v>
      </c>
      <c r="H1201" s="33">
        <v>224</v>
      </c>
      <c r="I1201" s="34">
        <f t="shared" ca="1" si="36"/>
        <v>0.67</v>
      </c>
      <c r="J1201" s="34">
        <f t="shared" ca="1" si="37"/>
        <v>0.41</v>
      </c>
    </row>
    <row r="1202" spans="1:10" x14ac:dyDescent="0.25">
      <c r="A1202" s="31" t="s">
        <v>9010</v>
      </c>
      <c r="B1202" s="32">
        <v>112398</v>
      </c>
      <c r="C1202" s="31">
        <v>909</v>
      </c>
      <c r="D1202" s="31" t="s">
        <v>9043</v>
      </c>
      <c r="E1202" s="31" t="s">
        <v>9011</v>
      </c>
      <c r="F1202" s="31" t="s">
        <v>9012</v>
      </c>
      <c r="G1202" s="31" t="s">
        <v>11204</v>
      </c>
      <c r="H1202" s="33">
        <v>214</v>
      </c>
      <c r="I1202" s="34">
        <f t="shared" ca="1" si="36"/>
        <v>0.69</v>
      </c>
      <c r="J1202" s="34">
        <f t="shared" ca="1" si="37"/>
        <v>0.13</v>
      </c>
    </row>
    <row r="1203" spans="1:10" x14ac:dyDescent="0.25">
      <c r="A1203" s="31" t="s">
        <v>8994</v>
      </c>
      <c r="B1203" s="32">
        <v>112399</v>
      </c>
      <c r="C1203" s="31">
        <v>909</v>
      </c>
      <c r="D1203" s="31" t="s">
        <v>9043</v>
      </c>
      <c r="E1203" s="31" t="s">
        <v>8942</v>
      </c>
      <c r="F1203" s="31" t="s">
        <v>8995</v>
      </c>
      <c r="G1203" s="31" t="s">
        <v>11204</v>
      </c>
      <c r="H1203" s="33">
        <v>110</v>
      </c>
      <c r="I1203" s="34">
        <f t="shared" ca="1" si="36"/>
        <v>0.53</v>
      </c>
      <c r="J1203" s="34">
        <f t="shared" ca="1" si="37"/>
        <v>0.19</v>
      </c>
    </row>
    <row r="1204" spans="1:10" ht="23.25" x14ac:dyDescent="0.25">
      <c r="A1204" s="31" t="s">
        <v>9013</v>
      </c>
      <c r="B1204" s="32">
        <v>112400</v>
      </c>
      <c r="C1204" s="31">
        <v>909</v>
      </c>
      <c r="D1204" s="31" t="s">
        <v>9043</v>
      </c>
      <c r="E1204" s="31" t="s">
        <v>8953</v>
      </c>
      <c r="F1204" s="31" t="s">
        <v>9014</v>
      </c>
      <c r="G1204" s="31" t="s">
        <v>11204</v>
      </c>
      <c r="H1204" s="33">
        <v>170</v>
      </c>
      <c r="I1204" s="34">
        <f t="shared" ca="1" si="36"/>
        <v>0.61</v>
      </c>
      <c r="J1204" s="34">
        <f t="shared" ca="1" si="37"/>
        <v>0.16</v>
      </c>
    </row>
    <row r="1205" spans="1:10" ht="23.25" x14ac:dyDescent="0.25">
      <c r="A1205" s="31" t="s">
        <v>9015</v>
      </c>
      <c r="B1205" s="32">
        <v>112401</v>
      </c>
      <c r="C1205" s="31">
        <v>909</v>
      </c>
      <c r="D1205" s="31" t="s">
        <v>9043</v>
      </c>
      <c r="E1205" s="31" t="s">
        <v>8965</v>
      </c>
      <c r="F1205" s="31" t="s">
        <v>9016</v>
      </c>
      <c r="G1205" s="31" t="s">
        <v>11204</v>
      </c>
      <c r="H1205" s="33">
        <v>131</v>
      </c>
      <c r="I1205" s="34">
        <f t="shared" ca="1" si="36"/>
        <v>0.56999999999999995</v>
      </c>
      <c r="J1205" s="34">
        <f t="shared" ca="1" si="37"/>
        <v>0.08</v>
      </c>
    </row>
    <row r="1206" spans="1:10" x14ac:dyDescent="0.25">
      <c r="A1206" s="31" t="s">
        <v>8984</v>
      </c>
      <c r="B1206" s="32">
        <v>112442</v>
      </c>
      <c r="C1206" s="31">
        <v>909</v>
      </c>
      <c r="D1206" s="31" t="s">
        <v>9043</v>
      </c>
      <c r="E1206" s="31" t="s">
        <v>8942</v>
      </c>
      <c r="F1206" s="31" t="s">
        <v>8985</v>
      </c>
      <c r="G1206" s="31" t="s">
        <v>11203</v>
      </c>
      <c r="H1206" s="33">
        <v>8</v>
      </c>
      <c r="I1206" s="34">
        <f t="shared" ca="1" si="36"/>
        <v>0.13</v>
      </c>
      <c r="J1206" s="34">
        <f t="shared" ca="1" si="37"/>
        <v>0.13</v>
      </c>
    </row>
    <row r="1207" spans="1:10" x14ac:dyDescent="0.25">
      <c r="A1207" s="31" t="s">
        <v>9007</v>
      </c>
      <c r="B1207" s="32">
        <v>112444</v>
      </c>
      <c r="C1207" s="31">
        <v>909</v>
      </c>
      <c r="D1207" s="31" t="s">
        <v>9043</v>
      </c>
      <c r="E1207" s="31" t="s">
        <v>9008</v>
      </c>
      <c r="F1207" s="31" t="s">
        <v>9009</v>
      </c>
      <c r="G1207" s="31" t="s">
        <v>11203</v>
      </c>
      <c r="H1207" s="33">
        <v>47</v>
      </c>
      <c r="I1207" s="34">
        <f t="shared" ca="1" si="36"/>
        <v>0.45</v>
      </c>
      <c r="J1207" s="34">
        <f t="shared" ca="1" si="37"/>
        <v>0.34</v>
      </c>
    </row>
    <row r="1208" spans="1:10" ht="23.25" x14ac:dyDescent="0.25">
      <c r="A1208" s="31" t="s">
        <v>9049</v>
      </c>
      <c r="B1208" s="32">
        <v>112446</v>
      </c>
      <c r="C1208" s="31">
        <v>909</v>
      </c>
      <c r="D1208" s="31" t="s">
        <v>9043</v>
      </c>
      <c r="E1208" s="31" t="s">
        <v>8982</v>
      </c>
      <c r="F1208" s="31" t="s">
        <v>9050</v>
      </c>
      <c r="G1208" s="31" t="s">
        <v>11203</v>
      </c>
      <c r="H1208" s="33">
        <v>47</v>
      </c>
      <c r="I1208" s="34">
        <f t="shared" ca="1" si="36"/>
        <v>0</v>
      </c>
      <c r="J1208" s="34">
        <f t="shared" ca="1" si="37"/>
        <v>0</v>
      </c>
    </row>
    <row r="1209" spans="1:10" ht="23.25" x14ac:dyDescent="0.25">
      <c r="A1209" s="31" t="s">
        <v>8952</v>
      </c>
      <c r="B1209" s="32">
        <v>112450</v>
      </c>
      <c r="C1209" s="31">
        <v>909</v>
      </c>
      <c r="D1209" s="31" t="s">
        <v>9043</v>
      </c>
      <c r="E1209" s="31" t="s">
        <v>8953</v>
      </c>
      <c r="F1209" s="31" t="s">
        <v>8954</v>
      </c>
      <c r="G1209" s="31" t="s">
        <v>11203</v>
      </c>
      <c r="H1209" s="33">
        <v>19</v>
      </c>
      <c r="I1209" s="34">
        <f t="shared" ca="1" si="36"/>
        <v>0.63</v>
      </c>
      <c r="J1209" s="34">
        <f t="shared" ca="1" si="37"/>
        <v>0.57999999999999996</v>
      </c>
    </row>
    <row r="1210" spans="1:10" x14ac:dyDescent="0.25">
      <c r="A1210" s="31" t="s">
        <v>9020</v>
      </c>
      <c r="B1210" s="32">
        <v>112451</v>
      </c>
      <c r="C1210" s="31">
        <v>909</v>
      </c>
      <c r="D1210" s="31" t="s">
        <v>9043</v>
      </c>
      <c r="E1210" s="31" t="s">
        <v>9021</v>
      </c>
      <c r="F1210" s="31" t="s">
        <v>9022</v>
      </c>
      <c r="G1210" s="31" t="s">
        <v>11203</v>
      </c>
      <c r="H1210" s="33">
        <v>95</v>
      </c>
      <c r="I1210" s="34">
        <f t="shared" ca="1" si="36"/>
        <v>0.18</v>
      </c>
      <c r="J1210" s="34">
        <f t="shared" ca="1" si="37"/>
        <v>0.06</v>
      </c>
    </row>
    <row r="1211" spans="1:10" ht="23.25" x14ac:dyDescent="0.25">
      <c r="A1211" s="31" t="s">
        <v>9072</v>
      </c>
      <c r="B1211" s="32">
        <v>112452</v>
      </c>
      <c r="C1211" s="31">
        <v>909</v>
      </c>
      <c r="D1211" s="31" t="s">
        <v>9043</v>
      </c>
      <c r="E1211" s="31" t="s">
        <v>8950</v>
      </c>
      <c r="F1211" s="31" t="s">
        <v>9073</v>
      </c>
      <c r="G1211" s="31" t="s">
        <v>11118</v>
      </c>
      <c r="H1211" s="33">
        <v>11</v>
      </c>
      <c r="I1211" s="34">
        <f t="shared" ca="1" si="36"/>
        <v>0</v>
      </c>
      <c r="J1211" s="34">
        <f t="shared" ca="1" si="37"/>
        <v>0</v>
      </c>
    </row>
    <row r="1212" spans="1:10" x14ac:dyDescent="0.25">
      <c r="A1212" s="31" t="s">
        <v>8941</v>
      </c>
      <c r="B1212" s="32">
        <v>112453</v>
      </c>
      <c r="C1212" s="31">
        <v>909</v>
      </c>
      <c r="D1212" s="31" t="s">
        <v>9043</v>
      </c>
      <c r="E1212" s="31" t="s">
        <v>8942</v>
      </c>
      <c r="F1212" s="31" t="s">
        <v>8943</v>
      </c>
      <c r="G1212" s="31" t="s">
        <v>11203</v>
      </c>
      <c r="H1212" s="33">
        <v>34</v>
      </c>
      <c r="I1212" s="34">
        <f t="shared" ca="1" si="36"/>
        <v>0</v>
      </c>
      <c r="J1212" s="34">
        <f t="shared" ca="1" si="37"/>
        <v>0</v>
      </c>
    </row>
    <row r="1213" spans="1:10" x14ac:dyDescent="0.25">
      <c r="A1213" s="31" t="s">
        <v>4478</v>
      </c>
      <c r="B1213" s="32">
        <v>112456</v>
      </c>
      <c r="C1213" s="31">
        <v>815</v>
      </c>
      <c r="D1213" s="31" t="s">
        <v>11163</v>
      </c>
      <c r="E1213" s="31" t="s">
        <v>4479</v>
      </c>
      <c r="F1213" s="31" t="s">
        <v>4480</v>
      </c>
      <c r="G1213" s="31" t="s">
        <v>11118</v>
      </c>
      <c r="H1213" s="33">
        <v>16</v>
      </c>
      <c r="I1213" s="34">
        <f t="shared" ca="1" si="36"/>
        <v>0</v>
      </c>
      <c r="J1213" s="34">
        <f t="shared" ca="1" si="37"/>
        <v>0</v>
      </c>
    </row>
    <row r="1214" spans="1:10" x14ac:dyDescent="0.25">
      <c r="A1214" s="31" t="s">
        <v>9066</v>
      </c>
      <c r="B1214" s="32">
        <v>112461</v>
      </c>
      <c r="C1214" s="31">
        <v>909</v>
      </c>
      <c r="D1214" s="31" t="s">
        <v>9043</v>
      </c>
      <c r="E1214" s="31" t="s">
        <v>8071</v>
      </c>
      <c r="F1214" s="31" t="s">
        <v>9067</v>
      </c>
      <c r="G1214" s="31" t="s">
        <v>11118</v>
      </c>
      <c r="H1214" s="33">
        <v>2</v>
      </c>
      <c r="I1214" s="34" t="str">
        <f t="shared" ca="1" si="36"/>
        <v>SUPP</v>
      </c>
      <c r="J1214" s="34" t="str">
        <f t="shared" ca="1" si="37"/>
        <v>SUPP</v>
      </c>
    </row>
    <row r="1215" spans="1:10" x14ac:dyDescent="0.25">
      <c r="A1215" s="31" t="s">
        <v>1452</v>
      </c>
      <c r="B1215" s="32">
        <v>112464</v>
      </c>
      <c r="C1215" s="31">
        <v>909</v>
      </c>
      <c r="D1215" s="31" t="s">
        <v>9043</v>
      </c>
      <c r="E1215" s="31" t="s">
        <v>9011</v>
      </c>
      <c r="F1215" s="31" t="s">
        <v>9061</v>
      </c>
      <c r="G1215" s="31" t="s">
        <v>11082</v>
      </c>
      <c r="H1215" s="33">
        <v>14</v>
      </c>
      <c r="I1215" s="34">
        <f t="shared" ca="1" si="36"/>
        <v>0</v>
      </c>
      <c r="J1215" s="34">
        <f t="shared" ca="1" si="37"/>
        <v>0</v>
      </c>
    </row>
    <row r="1216" spans="1:10" x14ac:dyDescent="0.25">
      <c r="A1216" s="31" t="s">
        <v>9062</v>
      </c>
      <c r="B1216" s="32">
        <v>112465</v>
      </c>
      <c r="C1216" s="31">
        <v>909</v>
      </c>
      <c r="D1216" s="31" t="s">
        <v>9043</v>
      </c>
      <c r="E1216" s="31" t="s">
        <v>8976</v>
      </c>
      <c r="F1216" s="31" t="s">
        <v>9063</v>
      </c>
      <c r="G1216" s="31" t="s">
        <v>11082</v>
      </c>
      <c r="H1216" s="33">
        <v>3</v>
      </c>
      <c r="I1216" s="34" t="str">
        <f t="shared" ca="1" si="36"/>
        <v>SUPP</v>
      </c>
      <c r="J1216" s="34" t="str">
        <f t="shared" ca="1" si="37"/>
        <v>SUPP</v>
      </c>
    </row>
    <row r="1217" spans="1:10" x14ac:dyDescent="0.25">
      <c r="A1217" s="31" t="s">
        <v>9064</v>
      </c>
      <c r="B1217" s="32">
        <v>112466</v>
      </c>
      <c r="C1217" s="31">
        <v>909</v>
      </c>
      <c r="D1217" s="31" t="s">
        <v>9043</v>
      </c>
      <c r="E1217" s="31" t="s">
        <v>9035</v>
      </c>
      <c r="F1217" s="31" t="s">
        <v>9065</v>
      </c>
      <c r="G1217" s="31" t="s">
        <v>11082</v>
      </c>
      <c r="H1217" s="33">
        <v>8</v>
      </c>
      <c r="I1217" s="34">
        <f t="shared" ca="1" si="36"/>
        <v>0</v>
      </c>
      <c r="J1217" s="34">
        <f t="shared" ca="1" si="37"/>
        <v>0</v>
      </c>
    </row>
    <row r="1218" spans="1:10" ht="23.25" x14ac:dyDescent="0.25">
      <c r="A1218" s="31" t="s">
        <v>9055</v>
      </c>
      <c r="B1218" s="32">
        <v>112467</v>
      </c>
      <c r="C1218" s="31">
        <v>909</v>
      </c>
      <c r="D1218" s="31" t="s">
        <v>9043</v>
      </c>
      <c r="E1218" s="31" t="s">
        <v>8953</v>
      </c>
      <c r="F1218" s="31" t="s">
        <v>9056</v>
      </c>
      <c r="G1218" s="31" t="s">
        <v>11208</v>
      </c>
      <c r="H1218" s="33">
        <v>10</v>
      </c>
      <c r="I1218" s="34" t="str">
        <f t="shared" ca="1" si="36"/>
        <v>NE</v>
      </c>
      <c r="J1218" s="34" t="str">
        <f t="shared" ca="1" si="37"/>
        <v>NE</v>
      </c>
    </row>
    <row r="1219" spans="1:10" x14ac:dyDescent="0.25">
      <c r="A1219" s="31" t="s">
        <v>9057</v>
      </c>
      <c r="B1219" s="32">
        <v>112468</v>
      </c>
      <c r="C1219" s="31">
        <v>909</v>
      </c>
      <c r="D1219" s="31" t="s">
        <v>9043</v>
      </c>
      <c r="E1219" s="31" t="s">
        <v>8942</v>
      </c>
      <c r="F1219" s="31" t="s">
        <v>9058</v>
      </c>
      <c r="G1219" s="31" t="s">
        <v>11082</v>
      </c>
      <c r="H1219" s="33">
        <v>10</v>
      </c>
      <c r="I1219" s="34">
        <f t="shared" ca="1" si="36"/>
        <v>0</v>
      </c>
      <c r="J1219" s="34">
        <f t="shared" ca="1" si="37"/>
        <v>0</v>
      </c>
    </row>
    <row r="1220" spans="1:10" x14ac:dyDescent="0.25">
      <c r="A1220" s="31" t="s">
        <v>4922</v>
      </c>
      <c r="B1220" s="32">
        <v>112930</v>
      </c>
      <c r="C1220" s="31">
        <v>830</v>
      </c>
      <c r="D1220" s="31" t="s">
        <v>11150</v>
      </c>
      <c r="E1220" s="31" t="s">
        <v>4820</v>
      </c>
      <c r="F1220" s="31" t="s">
        <v>4923</v>
      </c>
      <c r="G1220" s="31" t="s">
        <v>11081</v>
      </c>
      <c r="H1220" s="33">
        <v>205</v>
      </c>
      <c r="I1220" s="34">
        <f t="shared" ca="1" si="36"/>
        <v>0.52</v>
      </c>
      <c r="J1220" s="34">
        <f t="shared" ca="1" si="37"/>
        <v>0.14000000000000001</v>
      </c>
    </row>
    <row r="1221" spans="1:10" x14ac:dyDescent="0.25">
      <c r="A1221" s="31" t="s">
        <v>4819</v>
      </c>
      <c r="B1221" s="32">
        <v>112931</v>
      </c>
      <c r="C1221" s="31">
        <v>830</v>
      </c>
      <c r="D1221" s="31" t="s">
        <v>11150</v>
      </c>
      <c r="E1221" s="31" t="s">
        <v>4820</v>
      </c>
      <c r="F1221" s="31" t="s">
        <v>4821</v>
      </c>
      <c r="G1221" s="31" t="s">
        <v>11081</v>
      </c>
      <c r="H1221" s="33">
        <v>125</v>
      </c>
      <c r="I1221" s="34">
        <f t="shared" ca="1" si="36"/>
        <v>0.28000000000000003</v>
      </c>
      <c r="J1221" s="34">
        <f t="shared" ca="1" si="37"/>
        <v>0.06</v>
      </c>
    </row>
    <row r="1222" spans="1:10" x14ac:dyDescent="0.25">
      <c r="A1222" s="31" t="s">
        <v>4836</v>
      </c>
      <c r="B1222" s="32">
        <v>112932</v>
      </c>
      <c r="C1222" s="31">
        <v>830</v>
      </c>
      <c r="D1222" s="31" t="s">
        <v>11150</v>
      </c>
      <c r="E1222" s="31" t="s">
        <v>4837</v>
      </c>
      <c r="F1222" s="31" t="s">
        <v>4838</v>
      </c>
      <c r="G1222" s="31" t="s">
        <v>11081</v>
      </c>
      <c r="H1222" s="33">
        <v>186</v>
      </c>
      <c r="I1222" s="34">
        <f t="shared" ca="1" si="36"/>
        <v>0.7</v>
      </c>
      <c r="J1222" s="34">
        <f t="shared" ca="1" si="37"/>
        <v>0.31</v>
      </c>
    </row>
    <row r="1223" spans="1:10" ht="23.25" x14ac:dyDescent="0.25">
      <c r="A1223" s="31" t="s">
        <v>4928</v>
      </c>
      <c r="B1223" s="32">
        <v>112933</v>
      </c>
      <c r="C1223" s="31">
        <v>830</v>
      </c>
      <c r="D1223" s="31" t="s">
        <v>11150</v>
      </c>
      <c r="E1223" s="31" t="s">
        <v>4829</v>
      </c>
      <c r="F1223" s="31" t="s">
        <v>4929</v>
      </c>
      <c r="G1223" s="31" t="s">
        <v>11081</v>
      </c>
      <c r="H1223" s="33">
        <v>314</v>
      </c>
      <c r="I1223" s="34">
        <f t="shared" ca="1" si="36"/>
        <v>0.52</v>
      </c>
      <c r="J1223" s="34">
        <f t="shared" ca="1" si="37"/>
        <v>0.17</v>
      </c>
    </row>
    <row r="1224" spans="1:10" x14ac:dyDescent="0.25">
      <c r="A1224" s="31" t="s">
        <v>4934</v>
      </c>
      <c r="B1224" s="32">
        <v>112935</v>
      </c>
      <c r="C1224" s="31">
        <v>830</v>
      </c>
      <c r="D1224" s="31" t="s">
        <v>11150</v>
      </c>
      <c r="E1224" s="31" t="s">
        <v>4817</v>
      </c>
      <c r="F1224" s="31" t="s">
        <v>4935</v>
      </c>
      <c r="G1224" s="31" t="s">
        <v>11081</v>
      </c>
      <c r="H1224" s="33">
        <v>140</v>
      </c>
      <c r="I1224" s="34">
        <f t="shared" ref="I1224:I1287" ca="1" si="38">IF(VLOOKUP($B1224,INDIRECT($N$6),8,0)="NULL","",VLOOKUP($B1224,INDIRECT($N$6),8,0))</f>
        <v>0.55000000000000004</v>
      </c>
      <c r="J1224" s="34">
        <f t="shared" ref="J1224:J1287" ca="1" si="39">IF(VLOOKUP($B1224,INDIRECT($N$6),9,0)="NULL","",VLOOKUP($B1224,INDIRECT($N$6),9,0))</f>
        <v>0.16</v>
      </c>
    </row>
    <row r="1225" spans="1:10" x14ac:dyDescent="0.25">
      <c r="A1225" s="31" t="s">
        <v>4892</v>
      </c>
      <c r="B1225" s="32">
        <v>112936</v>
      </c>
      <c r="C1225" s="31">
        <v>830</v>
      </c>
      <c r="D1225" s="31" t="s">
        <v>11150</v>
      </c>
      <c r="E1225" s="31" t="s">
        <v>4837</v>
      </c>
      <c r="F1225" s="31" t="s">
        <v>4893</v>
      </c>
      <c r="G1225" s="31" t="s">
        <v>11081</v>
      </c>
      <c r="H1225" s="33">
        <v>106</v>
      </c>
      <c r="I1225" s="34">
        <f t="shared" ca="1" si="38"/>
        <v>0.54</v>
      </c>
      <c r="J1225" s="34">
        <f t="shared" ca="1" si="39"/>
        <v>0.15</v>
      </c>
    </row>
    <row r="1226" spans="1:10" ht="23.25" x14ac:dyDescent="0.25">
      <c r="A1226" s="31" t="s">
        <v>4932</v>
      </c>
      <c r="B1226" s="32">
        <v>112938</v>
      </c>
      <c r="C1226" s="31">
        <v>830</v>
      </c>
      <c r="D1226" s="31" t="s">
        <v>11150</v>
      </c>
      <c r="E1226" s="31" t="s">
        <v>4857</v>
      </c>
      <c r="F1226" s="31" t="s">
        <v>4933</v>
      </c>
      <c r="G1226" s="31" t="s">
        <v>11081</v>
      </c>
      <c r="H1226" s="33">
        <v>186</v>
      </c>
      <c r="I1226" s="34">
        <f t="shared" ca="1" si="38"/>
        <v>0.41</v>
      </c>
      <c r="J1226" s="34">
        <f t="shared" ca="1" si="39"/>
        <v>0.13</v>
      </c>
    </row>
    <row r="1227" spans="1:10" x14ac:dyDescent="0.25">
      <c r="A1227" s="31" t="s">
        <v>4816</v>
      </c>
      <c r="B1227" s="32">
        <v>112939</v>
      </c>
      <c r="C1227" s="31">
        <v>830</v>
      </c>
      <c r="D1227" s="31" t="s">
        <v>11150</v>
      </c>
      <c r="E1227" s="31" t="s">
        <v>4817</v>
      </c>
      <c r="F1227" s="31" t="s">
        <v>4818</v>
      </c>
      <c r="G1227" s="31" t="s">
        <v>11081</v>
      </c>
      <c r="H1227" s="33">
        <v>132</v>
      </c>
      <c r="I1227" s="34">
        <f t="shared" ca="1" si="38"/>
        <v>0.61</v>
      </c>
      <c r="J1227" s="34">
        <f t="shared" ca="1" si="39"/>
        <v>0.18</v>
      </c>
    </row>
    <row r="1228" spans="1:10" ht="23.25" x14ac:dyDescent="0.25">
      <c r="A1228" s="31" t="s">
        <v>4856</v>
      </c>
      <c r="B1228" s="32">
        <v>112940</v>
      </c>
      <c r="C1228" s="31">
        <v>830</v>
      </c>
      <c r="D1228" s="31" t="s">
        <v>11150</v>
      </c>
      <c r="E1228" s="31" t="s">
        <v>4857</v>
      </c>
      <c r="F1228" s="31" t="s">
        <v>4858</v>
      </c>
      <c r="G1228" s="31" t="s">
        <v>11081</v>
      </c>
      <c r="H1228" s="33">
        <v>133</v>
      </c>
      <c r="I1228" s="34">
        <f t="shared" ca="1" si="38"/>
        <v>0.52</v>
      </c>
      <c r="J1228" s="34">
        <f t="shared" ca="1" si="39"/>
        <v>0.11</v>
      </c>
    </row>
    <row r="1229" spans="1:10" x14ac:dyDescent="0.25">
      <c r="A1229" s="31" t="s">
        <v>4848</v>
      </c>
      <c r="B1229" s="32">
        <v>112941</v>
      </c>
      <c r="C1229" s="31">
        <v>830</v>
      </c>
      <c r="D1229" s="31" t="s">
        <v>11150</v>
      </c>
      <c r="E1229" s="31" t="s">
        <v>4820</v>
      </c>
      <c r="F1229" s="31" t="s">
        <v>4849</v>
      </c>
      <c r="G1229" s="31" t="s">
        <v>11081</v>
      </c>
      <c r="H1229" s="33">
        <v>165</v>
      </c>
      <c r="I1229" s="34">
        <f t="shared" ca="1" si="38"/>
        <v>0.55000000000000004</v>
      </c>
      <c r="J1229" s="34">
        <f t="shared" ca="1" si="39"/>
        <v>0.13</v>
      </c>
    </row>
    <row r="1230" spans="1:10" x14ac:dyDescent="0.25">
      <c r="A1230" s="31" t="s">
        <v>4844</v>
      </c>
      <c r="B1230" s="32">
        <v>112943</v>
      </c>
      <c r="C1230" s="31">
        <v>830</v>
      </c>
      <c r="D1230" s="31" t="s">
        <v>11150</v>
      </c>
      <c r="E1230" s="31" t="s">
        <v>3036</v>
      </c>
      <c r="F1230" s="31" t="s">
        <v>4845</v>
      </c>
      <c r="G1230" s="31" t="s">
        <v>11081</v>
      </c>
      <c r="H1230" s="33">
        <v>251</v>
      </c>
      <c r="I1230" s="34">
        <f t="shared" ca="1" si="38"/>
        <v>0.54</v>
      </c>
      <c r="J1230" s="34">
        <f t="shared" ca="1" si="39"/>
        <v>0.17</v>
      </c>
    </row>
    <row r="1231" spans="1:10" x14ac:dyDescent="0.25">
      <c r="A1231" s="31" t="s">
        <v>4870</v>
      </c>
      <c r="B1231" s="32">
        <v>112948</v>
      </c>
      <c r="C1231" s="31">
        <v>830</v>
      </c>
      <c r="D1231" s="31" t="s">
        <v>11150</v>
      </c>
      <c r="E1231" s="31" t="s">
        <v>4871</v>
      </c>
      <c r="F1231" s="31" t="s">
        <v>4872</v>
      </c>
      <c r="G1231" s="31" t="s">
        <v>11081</v>
      </c>
      <c r="H1231" s="33">
        <v>119</v>
      </c>
      <c r="I1231" s="34">
        <f t="shared" ca="1" si="38"/>
        <v>0.53</v>
      </c>
      <c r="J1231" s="34">
        <f t="shared" ca="1" si="39"/>
        <v>0.14000000000000001</v>
      </c>
    </row>
    <row r="1232" spans="1:10" x14ac:dyDescent="0.25">
      <c r="A1232" s="31" t="s">
        <v>4924</v>
      </c>
      <c r="B1232" s="32">
        <v>112949</v>
      </c>
      <c r="C1232" s="31">
        <v>830</v>
      </c>
      <c r="D1232" s="31" t="s">
        <v>11150</v>
      </c>
      <c r="E1232" s="31" t="s">
        <v>4820</v>
      </c>
      <c r="F1232" s="31" t="s">
        <v>4925</v>
      </c>
      <c r="G1232" s="31" t="s">
        <v>11081</v>
      </c>
      <c r="H1232" s="33">
        <v>148</v>
      </c>
      <c r="I1232" s="34">
        <f t="shared" ca="1" si="38"/>
        <v>0.65</v>
      </c>
      <c r="J1232" s="34">
        <f t="shared" ca="1" si="39"/>
        <v>0.19</v>
      </c>
    </row>
    <row r="1233" spans="1:10" x14ac:dyDescent="0.25">
      <c r="A1233" s="31" t="s">
        <v>2176</v>
      </c>
      <c r="B1233" s="32">
        <v>112950</v>
      </c>
      <c r="C1233" s="31">
        <v>830</v>
      </c>
      <c r="D1233" s="31" t="s">
        <v>11150</v>
      </c>
      <c r="E1233" s="31" t="s">
        <v>4823</v>
      </c>
      <c r="F1233" s="31" t="s">
        <v>4866</v>
      </c>
      <c r="G1233" s="31" t="s">
        <v>11081</v>
      </c>
      <c r="H1233" s="33">
        <v>245</v>
      </c>
      <c r="I1233" s="34">
        <f t="shared" ca="1" si="38"/>
        <v>0.72</v>
      </c>
      <c r="J1233" s="34">
        <f t="shared" ca="1" si="39"/>
        <v>0.31</v>
      </c>
    </row>
    <row r="1234" spans="1:10" x14ac:dyDescent="0.25">
      <c r="A1234" s="31" t="s">
        <v>4976</v>
      </c>
      <c r="B1234" s="32">
        <v>112951</v>
      </c>
      <c r="C1234" s="31">
        <v>831</v>
      </c>
      <c r="D1234" s="31" t="s">
        <v>4874</v>
      </c>
      <c r="E1234" s="31" t="s">
        <v>4874</v>
      </c>
      <c r="F1234" s="31" t="s">
        <v>4977</v>
      </c>
      <c r="G1234" s="31" t="s">
        <v>11207</v>
      </c>
      <c r="H1234" s="33">
        <v>119</v>
      </c>
      <c r="I1234" s="34">
        <f t="shared" ca="1" si="38"/>
        <v>0.28000000000000003</v>
      </c>
      <c r="J1234" s="34">
        <f t="shared" ca="1" si="39"/>
        <v>0.02</v>
      </c>
    </row>
    <row r="1235" spans="1:10" x14ac:dyDescent="0.25">
      <c r="A1235" s="31" t="s">
        <v>4988</v>
      </c>
      <c r="B1235" s="32">
        <v>112952</v>
      </c>
      <c r="C1235" s="31">
        <v>831</v>
      </c>
      <c r="D1235" s="31" t="s">
        <v>4874</v>
      </c>
      <c r="E1235" s="31" t="s">
        <v>4874</v>
      </c>
      <c r="F1235" s="31" t="s">
        <v>4989</v>
      </c>
      <c r="G1235" s="31" t="s">
        <v>11207</v>
      </c>
      <c r="H1235" s="33">
        <v>254</v>
      </c>
      <c r="I1235" s="34">
        <f t="shared" ca="1" si="38"/>
        <v>0.48</v>
      </c>
      <c r="J1235" s="34">
        <f t="shared" ca="1" si="39"/>
        <v>0.19</v>
      </c>
    </row>
    <row r="1236" spans="1:10" x14ac:dyDescent="0.25">
      <c r="A1236" s="31" t="s">
        <v>4994</v>
      </c>
      <c r="B1236" s="32">
        <v>112956</v>
      </c>
      <c r="C1236" s="31">
        <v>831</v>
      </c>
      <c r="D1236" s="31" t="s">
        <v>4874</v>
      </c>
      <c r="E1236" s="31" t="s">
        <v>4874</v>
      </c>
      <c r="F1236" s="31" t="s">
        <v>4995</v>
      </c>
      <c r="G1236" s="31" t="s">
        <v>11081</v>
      </c>
      <c r="H1236" s="33">
        <v>264</v>
      </c>
      <c r="I1236" s="34">
        <f t="shared" ca="1" si="38"/>
        <v>0.68</v>
      </c>
      <c r="J1236" s="34">
        <f t="shared" ca="1" si="39"/>
        <v>0.48</v>
      </c>
    </row>
    <row r="1237" spans="1:10" x14ac:dyDescent="0.25">
      <c r="A1237" s="31" t="s">
        <v>4853</v>
      </c>
      <c r="B1237" s="32">
        <v>112957</v>
      </c>
      <c r="C1237" s="31">
        <v>830</v>
      </c>
      <c r="D1237" s="31" t="s">
        <v>11150</v>
      </c>
      <c r="E1237" s="31" t="s">
        <v>4854</v>
      </c>
      <c r="F1237" s="31" t="s">
        <v>4855</v>
      </c>
      <c r="G1237" s="31" t="s">
        <v>11081</v>
      </c>
      <c r="H1237" s="33">
        <v>240</v>
      </c>
      <c r="I1237" s="34">
        <f t="shared" ca="1" si="38"/>
        <v>0.59</v>
      </c>
      <c r="J1237" s="34">
        <f t="shared" ca="1" si="39"/>
        <v>0.1</v>
      </c>
    </row>
    <row r="1238" spans="1:10" ht="23.25" x14ac:dyDescent="0.25">
      <c r="A1238" s="31" t="s">
        <v>4930</v>
      </c>
      <c r="B1238" s="32">
        <v>112958</v>
      </c>
      <c r="C1238" s="31">
        <v>830</v>
      </c>
      <c r="D1238" s="31" t="s">
        <v>11150</v>
      </c>
      <c r="E1238" s="31" t="s">
        <v>4829</v>
      </c>
      <c r="F1238" s="31" t="s">
        <v>4931</v>
      </c>
      <c r="G1238" s="31" t="s">
        <v>11081</v>
      </c>
      <c r="H1238" s="33">
        <v>100</v>
      </c>
      <c r="I1238" s="34">
        <f t="shared" ca="1" si="38"/>
        <v>0.41</v>
      </c>
      <c r="J1238" s="34">
        <f t="shared" ca="1" si="39"/>
        <v>0.08</v>
      </c>
    </row>
    <row r="1239" spans="1:10" ht="23.25" x14ac:dyDescent="0.25">
      <c r="A1239" s="31" t="s">
        <v>4859</v>
      </c>
      <c r="B1239" s="32">
        <v>112959</v>
      </c>
      <c r="C1239" s="31">
        <v>830</v>
      </c>
      <c r="D1239" s="31" t="s">
        <v>11150</v>
      </c>
      <c r="E1239" s="31" t="s">
        <v>4829</v>
      </c>
      <c r="F1239" s="31" t="s">
        <v>4860</v>
      </c>
      <c r="G1239" s="31" t="s">
        <v>11081</v>
      </c>
      <c r="H1239" s="33">
        <v>168</v>
      </c>
      <c r="I1239" s="34">
        <f t="shared" ca="1" si="38"/>
        <v>0.71</v>
      </c>
      <c r="J1239" s="34">
        <f t="shared" ca="1" si="39"/>
        <v>0.34</v>
      </c>
    </row>
    <row r="1240" spans="1:10" ht="23.25" x14ac:dyDescent="0.25">
      <c r="A1240" s="31" t="s">
        <v>4894</v>
      </c>
      <c r="B1240" s="32">
        <v>112960</v>
      </c>
      <c r="C1240" s="31">
        <v>830</v>
      </c>
      <c r="D1240" s="31" t="s">
        <v>11150</v>
      </c>
      <c r="E1240" s="31" t="s">
        <v>4829</v>
      </c>
      <c r="F1240" s="31" t="s">
        <v>4895</v>
      </c>
      <c r="G1240" s="31" t="s">
        <v>11081</v>
      </c>
      <c r="H1240" s="33">
        <v>192</v>
      </c>
      <c r="I1240" s="34">
        <f t="shared" ca="1" si="38"/>
        <v>0.42</v>
      </c>
      <c r="J1240" s="34">
        <f t="shared" ca="1" si="39"/>
        <v>0.08</v>
      </c>
    </row>
    <row r="1241" spans="1:10" ht="23.25" x14ac:dyDescent="0.25">
      <c r="A1241" s="31" t="s">
        <v>4900</v>
      </c>
      <c r="B1241" s="32">
        <v>112961</v>
      </c>
      <c r="C1241" s="31">
        <v>830</v>
      </c>
      <c r="D1241" s="31" t="s">
        <v>11150</v>
      </c>
      <c r="E1241" s="31" t="s">
        <v>4829</v>
      </c>
      <c r="F1241" s="31" t="s">
        <v>4901</v>
      </c>
      <c r="G1241" s="31" t="s">
        <v>11081</v>
      </c>
      <c r="H1241" s="33">
        <v>105</v>
      </c>
      <c r="I1241" s="34">
        <f t="shared" ca="1" si="38"/>
        <v>0.39</v>
      </c>
      <c r="J1241" s="34">
        <f t="shared" ca="1" si="39"/>
        <v>0.11</v>
      </c>
    </row>
    <row r="1242" spans="1:10" ht="23.25" x14ac:dyDescent="0.25">
      <c r="A1242" s="31" t="s">
        <v>4864</v>
      </c>
      <c r="B1242" s="32">
        <v>112964</v>
      </c>
      <c r="C1242" s="31">
        <v>830</v>
      </c>
      <c r="D1242" s="31" t="s">
        <v>11150</v>
      </c>
      <c r="E1242" s="31" t="s">
        <v>4829</v>
      </c>
      <c r="F1242" s="31" t="s">
        <v>4865</v>
      </c>
      <c r="G1242" s="31" t="s">
        <v>11081</v>
      </c>
      <c r="H1242" s="33">
        <v>163</v>
      </c>
      <c r="I1242" s="34">
        <f t="shared" ca="1" si="38"/>
        <v>0.5</v>
      </c>
      <c r="J1242" s="34">
        <f t="shared" ca="1" si="39"/>
        <v>0.1</v>
      </c>
    </row>
    <row r="1243" spans="1:10" ht="23.25" x14ac:dyDescent="0.25">
      <c r="A1243" s="31" t="s">
        <v>4920</v>
      </c>
      <c r="B1243" s="32">
        <v>112966</v>
      </c>
      <c r="C1243" s="31">
        <v>830</v>
      </c>
      <c r="D1243" s="31" t="s">
        <v>11150</v>
      </c>
      <c r="E1243" s="31" t="s">
        <v>4829</v>
      </c>
      <c r="F1243" s="31" t="s">
        <v>4921</v>
      </c>
      <c r="G1243" s="31" t="s">
        <v>11081</v>
      </c>
      <c r="H1243" s="33">
        <v>165</v>
      </c>
      <c r="I1243" s="34">
        <f t="shared" ca="1" si="38"/>
        <v>0.46</v>
      </c>
      <c r="J1243" s="34">
        <f t="shared" ca="1" si="39"/>
        <v>0.08</v>
      </c>
    </row>
    <row r="1244" spans="1:10" ht="23.25" x14ac:dyDescent="0.25">
      <c r="A1244" s="31" t="s">
        <v>4822</v>
      </c>
      <c r="B1244" s="32">
        <v>112968</v>
      </c>
      <c r="C1244" s="31">
        <v>830</v>
      </c>
      <c r="D1244" s="31" t="s">
        <v>11150</v>
      </c>
      <c r="E1244" s="31" t="s">
        <v>4823</v>
      </c>
      <c r="F1244" s="31" t="s">
        <v>4824</v>
      </c>
      <c r="G1244" s="31" t="s">
        <v>11206</v>
      </c>
      <c r="H1244" s="33">
        <v>122</v>
      </c>
      <c r="I1244" s="34">
        <f t="shared" ca="1" si="38"/>
        <v>0.72</v>
      </c>
      <c r="J1244" s="34">
        <f t="shared" ca="1" si="39"/>
        <v>0.21</v>
      </c>
    </row>
    <row r="1245" spans="1:10" ht="23.25" x14ac:dyDescent="0.25">
      <c r="A1245" s="31" t="s">
        <v>4839</v>
      </c>
      <c r="B1245" s="32">
        <v>112969</v>
      </c>
      <c r="C1245" s="31">
        <v>830</v>
      </c>
      <c r="D1245" s="31" t="s">
        <v>11150</v>
      </c>
      <c r="E1245" s="31" t="s">
        <v>4840</v>
      </c>
      <c r="F1245" s="31" t="s">
        <v>4841</v>
      </c>
      <c r="G1245" s="31" t="s">
        <v>11206</v>
      </c>
      <c r="H1245" s="33">
        <v>301</v>
      </c>
      <c r="I1245" s="34">
        <f t="shared" ca="1" si="38"/>
        <v>0.75</v>
      </c>
      <c r="J1245" s="34">
        <f t="shared" ca="1" si="39"/>
        <v>0.24</v>
      </c>
    </row>
    <row r="1246" spans="1:10" ht="23.25" x14ac:dyDescent="0.25">
      <c r="A1246" s="31" t="s">
        <v>4833</v>
      </c>
      <c r="B1246" s="32">
        <v>112970</v>
      </c>
      <c r="C1246" s="31">
        <v>830</v>
      </c>
      <c r="D1246" s="31" t="s">
        <v>11150</v>
      </c>
      <c r="E1246" s="31" t="s">
        <v>4834</v>
      </c>
      <c r="F1246" s="31" t="s">
        <v>4835</v>
      </c>
      <c r="G1246" s="31" t="s">
        <v>11206</v>
      </c>
      <c r="H1246" s="33">
        <v>213</v>
      </c>
      <c r="I1246" s="34">
        <f t="shared" ca="1" si="38"/>
        <v>0.64</v>
      </c>
      <c r="J1246" s="34">
        <f t="shared" ca="1" si="39"/>
        <v>0.13</v>
      </c>
    </row>
    <row r="1247" spans="1:10" x14ac:dyDescent="0.25">
      <c r="A1247" s="31" t="s">
        <v>4915</v>
      </c>
      <c r="B1247" s="32">
        <v>112971</v>
      </c>
      <c r="C1247" s="31">
        <v>830</v>
      </c>
      <c r="D1247" s="31" t="s">
        <v>11150</v>
      </c>
      <c r="E1247" s="31" t="s">
        <v>4834</v>
      </c>
      <c r="F1247" s="31" t="s">
        <v>4916</v>
      </c>
      <c r="G1247" s="31" t="s">
        <v>11204</v>
      </c>
      <c r="H1247" s="33">
        <v>77</v>
      </c>
      <c r="I1247" s="34">
        <f t="shared" ca="1" si="38"/>
        <v>0.55000000000000004</v>
      </c>
      <c r="J1247" s="34">
        <f t="shared" ca="1" si="39"/>
        <v>0.14000000000000001</v>
      </c>
    </row>
    <row r="1248" spans="1:10" x14ac:dyDescent="0.25">
      <c r="A1248" s="31" t="s">
        <v>4913</v>
      </c>
      <c r="B1248" s="32">
        <v>112972</v>
      </c>
      <c r="C1248" s="31">
        <v>830</v>
      </c>
      <c r="D1248" s="31" t="s">
        <v>11150</v>
      </c>
      <c r="E1248" s="31" t="s">
        <v>4854</v>
      </c>
      <c r="F1248" s="31" t="s">
        <v>4914</v>
      </c>
      <c r="G1248" s="31" t="s">
        <v>11204</v>
      </c>
      <c r="H1248" s="33">
        <v>100</v>
      </c>
      <c r="I1248" s="34">
        <f t="shared" ca="1" si="38"/>
        <v>0.57999999999999996</v>
      </c>
      <c r="J1248" s="34">
        <f t="shared" ca="1" si="39"/>
        <v>0.21</v>
      </c>
    </row>
    <row r="1249" spans="1:10" x14ac:dyDescent="0.25">
      <c r="A1249" s="31" t="s">
        <v>4825</v>
      </c>
      <c r="B1249" s="32">
        <v>112989</v>
      </c>
      <c r="C1249" s="31">
        <v>830</v>
      </c>
      <c r="D1249" s="31" t="s">
        <v>11150</v>
      </c>
      <c r="E1249" s="31" t="s">
        <v>4826</v>
      </c>
      <c r="F1249" s="31" t="s">
        <v>4827</v>
      </c>
      <c r="G1249" s="31" t="s">
        <v>11207</v>
      </c>
      <c r="H1249" s="33">
        <v>240</v>
      </c>
      <c r="I1249" s="34">
        <f t="shared" ca="1" si="38"/>
        <v>0.68</v>
      </c>
      <c r="J1249" s="34">
        <f t="shared" ca="1" si="39"/>
        <v>0.36</v>
      </c>
    </row>
    <row r="1250" spans="1:10" x14ac:dyDescent="0.25">
      <c r="A1250" s="31" t="s">
        <v>4998</v>
      </c>
      <c r="B1250" s="32">
        <v>112991</v>
      </c>
      <c r="C1250" s="31">
        <v>831</v>
      </c>
      <c r="D1250" s="31" t="s">
        <v>4874</v>
      </c>
      <c r="E1250" s="31" t="s">
        <v>4874</v>
      </c>
      <c r="F1250" s="31" t="s">
        <v>4999</v>
      </c>
      <c r="G1250" s="31" t="s">
        <v>11207</v>
      </c>
      <c r="H1250" s="33">
        <v>168</v>
      </c>
      <c r="I1250" s="34">
        <f t="shared" ca="1" si="38"/>
        <v>0.45</v>
      </c>
      <c r="J1250" s="34">
        <f t="shared" ca="1" si="39"/>
        <v>7.0000000000000007E-2</v>
      </c>
    </row>
    <row r="1251" spans="1:10" x14ac:dyDescent="0.25">
      <c r="A1251" s="31" t="s">
        <v>5000</v>
      </c>
      <c r="B1251" s="32">
        <v>112992</v>
      </c>
      <c r="C1251" s="31">
        <v>831</v>
      </c>
      <c r="D1251" s="31" t="s">
        <v>4874</v>
      </c>
      <c r="E1251" s="31" t="s">
        <v>4874</v>
      </c>
      <c r="F1251" s="31" t="s">
        <v>5001</v>
      </c>
      <c r="G1251" s="31" t="s">
        <v>11207</v>
      </c>
      <c r="H1251" s="33">
        <v>199</v>
      </c>
      <c r="I1251" s="34">
        <f t="shared" ca="1" si="38"/>
        <v>0.4</v>
      </c>
      <c r="J1251" s="34">
        <f t="shared" ca="1" si="39"/>
        <v>0.05</v>
      </c>
    </row>
    <row r="1252" spans="1:10" x14ac:dyDescent="0.25">
      <c r="A1252" s="31" t="s">
        <v>4850</v>
      </c>
      <c r="B1252" s="32">
        <v>112994</v>
      </c>
      <c r="C1252" s="31">
        <v>830</v>
      </c>
      <c r="D1252" s="31" t="s">
        <v>11150</v>
      </c>
      <c r="E1252" s="31" t="s">
        <v>4851</v>
      </c>
      <c r="F1252" s="31" t="s">
        <v>4852</v>
      </c>
      <c r="G1252" s="31" t="s">
        <v>11207</v>
      </c>
      <c r="H1252" s="33">
        <v>220</v>
      </c>
      <c r="I1252" s="34">
        <f t="shared" ca="1" si="38"/>
        <v>0.65</v>
      </c>
      <c r="J1252" s="34">
        <f t="shared" ca="1" si="39"/>
        <v>0.28999999999999998</v>
      </c>
    </row>
    <row r="1253" spans="1:10" ht="23.25" x14ac:dyDescent="0.25">
      <c r="A1253" s="31" t="s">
        <v>4902</v>
      </c>
      <c r="B1253" s="32">
        <v>112995</v>
      </c>
      <c r="C1253" s="31">
        <v>830</v>
      </c>
      <c r="D1253" s="31" t="s">
        <v>11150</v>
      </c>
      <c r="E1253" s="31" t="s">
        <v>4857</v>
      </c>
      <c r="F1253" s="31" t="s">
        <v>4903</v>
      </c>
      <c r="G1253" s="31" t="s">
        <v>11207</v>
      </c>
      <c r="H1253" s="33">
        <v>209</v>
      </c>
      <c r="I1253" s="34">
        <f t="shared" ca="1" si="38"/>
        <v>0.48</v>
      </c>
      <c r="J1253" s="34">
        <f t="shared" ca="1" si="39"/>
        <v>0.06</v>
      </c>
    </row>
    <row r="1254" spans="1:10" x14ac:dyDescent="0.25">
      <c r="A1254" s="31" t="s">
        <v>4879</v>
      </c>
      <c r="B1254" s="32">
        <v>112996</v>
      </c>
      <c r="C1254" s="31">
        <v>830</v>
      </c>
      <c r="D1254" s="31" t="s">
        <v>11150</v>
      </c>
      <c r="E1254" s="31" t="s">
        <v>4880</v>
      </c>
      <c r="F1254" s="31" t="s">
        <v>4881</v>
      </c>
      <c r="G1254" s="31" t="s">
        <v>11207</v>
      </c>
      <c r="H1254" s="33">
        <v>235</v>
      </c>
      <c r="I1254" s="34">
        <f t="shared" ca="1" si="38"/>
        <v>0.68</v>
      </c>
      <c r="J1254" s="34">
        <f t="shared" ca="1" si="39"/>
        <v>0.28999999999999998</v>
      </c>
    </row>
    <row r="1255" spans="1:10" x14ac:dyDescent="0.25">
      <c r="A1255" s="31" t="s">
        <v>11091</v>
      </c>
      <c r="B1255" s="32">
        <v>113001</v>
      </c>
      <c r="C1255" s="31">
        <v>830</v>
      </c>
      <c r="D1255" s="31" t="s">
        <v>11150</v>
      </c>
      <c r="E1255" s="31" t="s">
        <v>4871</v>
      </c>
      <c r="F1255" s="31" t="s">
        <v>4887</v>
      </c>
      <c r="G1255" s="31" t="s">
        <v>11207</v>
      </c>
      <c r="H1255" s="33">
        <v>169</v>
      </c>
      <c r="I1255" s="34">
        <f t="shared" ca="1" si="38"/>
        <v>0.51</v>
      </c>
      <c r="J1255" s="34">
        <f t="shared" ca="1" si="39"/>
        <v>0.21</v>
      </c>
    </row>
    <row r="1256" spans="1:10" x14ac:dyDescent="0.25">
      <c r="A1256" s="31" t="s">
        <v>4813</v>
      </c>
      <c r="B1256" s="32">
        <v>113003</v>
      </c>
      <c r="C1256" s="31">
        <v>830</v>
      </c>
      <c r="D1256" s="31" t="s">
        <v>11150</v>
      </c>
      <c r="E1256" s="31" t="s">
        <v>4814</v>
      </c>
      <c r="F1256" s="31" t="s">
        <v>4815</v>
      </c>
      <c r="G1256" s="31" t="s">
        <v>11203</v>
      </c>
      <c r="H1256" s="33">
        <v>49</v>
      </c>
      <c r="I1256" s="34">
        <f t="shared" ca="1" si="38"/>
        <v>0.43</v>
      </c>
      <c r="J1256" s="34">
        <f t="shared" ca="1" si="39"/>
        <v>0.16</v>
      </c>
    </row>
    <row r="1257" spans="1:10" x14ac:dyDescent="0.25">
      <c r="A1257" s="31" t="s">
        <v>4926</v>
      </c>
      <c r="B1257" s="32">
        <v>113004</v>
      </c>
      <c r="C1257" s="31">
        <v>830</v>
      </c>
      <c r="D1257" s="31" t="s">
        <v>11150</v>
      </c>
      <c r="E1257" s="31" t="s">
        <v>4817</v>
      </c>
      <c r="F1257" s="31" t="s">
        <v>4927</v>
      </c>
      <c r="G1257" s="31" t="s">
        <v>11203</v>
      </c>
      <c r="H1257" s="33">
        <v>136</v>
      </c>
      <c r="I1257" s="34">
        <f t="shared" ca="1" si="38"/>
        <v>0.82</v>
      </c>
      <c r="J1257" s="34">
        <f t="shared" ca="1" si="39"/>
        <v>0.18</v>
      </c>
    </row>
    <row r="1258" spans="1:10" x14ac:dyDescent="0.25">
      <c r="A1258" s="31" t="s">
        <v>4896</v>
      </c>
      <c r="B1258" s="32">
        <v>113007</v>
      </c>
      <c r="C1258" s="31">
        <v>830</v>
      </c>
      <c r="D1258" s="31" t="s">
        <v>11150</v>
      </c>
      <c r="E1258" s="31" t="s">
        <v>4874</v>
      </c>
      <c r="F1258" s="31" t="s">
        <v>4897</v>
      </c>
      <c r="G1258" s="31" t="s">
        <v>11203</v>
      </c>
      <c r="H1258" s="33">
        <v>31</v>
      </c>
      <c r="I1258" s="34">
        <f t="shared" ca="1" si="38"/>
        <v>0</v>
      </c>
      <c r="J1258" s="34">
        <f t="shared" ca="1" si="39"/>
        <v>0</v>
      </c>
    </row>
    <row r="1259" spans="1:10" x14ac:dyDescent="0.25">
      <c r="A1259" s="31" t="s">
        <v>4907</v>
      </c>
      <c r="B1259" s="32">
        <v>113009</v>
      </c>
      <c r="C1259" s="31">
        <v>830</v>
      </c>
      <c r="D1259" s="31" t="s">
        <v>11150</v>
      </c>
      <c r="E1259" s="31" t="s">
        <v>4874</v>
      </c>
      <c r="F1259" s="31" t="s">
        <v>4908</v>
      </c>
      <c r="G1259" s="31" t="s">
        <v>11203</v>
      </c>
      <c r="H1259" s="33">
        <v>129</v>
      </c>
      <c r="I1259" s="34">
        <f t="shared" ca="1" si="38"/>
        <v>0.01</v>
      </c>
      <c r="J1259" s="34">
        <f t="shared" ca="1" si="39"/>
        <v>0.01</v>
      </c>
    </row>
    <row r="1260" spans="1:10" x14ac:dyDescent="0.25">
      <c r="A1260" s="31" t="s">
        <v>4888</v>
      </c>
      <c r="B1260" s="32">
        <v>113010</v>
      </c>
      <c r="C1260" s="31">
        <v>830</v>
      </c>
      <c r="D1260" s="31" t="s">
        <v>11150</v>
      </c>
      <c r="E1260" s="31" t="s">
        <v>3036</v>
      </c>
      <c r="F1260" s="31" t="s">
        <v>4889</v>
      </c>
      <c r="G1260" s="31" t="s">
        <v>11203</v>
      </c>
      <c r="H1260" s="33">
        <v>64</v>
      </c>
      <c r="I1260" s="34">
        <f t="shared" ca="1" si="38"/>
        <v>0</v>
      </c>
      <c r="J1260" s="34">
        <f t="shared" ca="1" si="39"/>
        <v>0</v>
      </c>
    </row>
    <row r="1261" spans="1:10" x14ac:dyDescent="0.25">
      <c r="A1261" s="31" t="s">
        <v>4884</v>
      </c>
      <c r="B1261" s="32">
        <v>113014</v>
      </c>
      <c r="C1261" s="31">
        <v>830</v>
      </c>
      <c r="D1261" s="31" t="s">
        <v>11150</v>
      </c>
      <c r="E1261" s="31" t="s">
        <v>4862</v>
      </c>
      <c r="F1261" s="31" t="s">
        <v>4885</v>
      </c>
      <c r="G1261" s="31" t="s">
        <v>11203</v>
      </c>
      <c r="H1261" s="33">
        <v>12</v>
      </c>
      <c r="I1261" s="34">
        <f t="shared" ca="1" si="38"/>
        <v>0.75</v>
      </c>
      <c r="J1261" s="34">
        <f t="shared" ca="1" si="39"/>
        <v>0</v>
      </c>
    </row>
    <row r="1262" spans="1:10" x14ac:dyDescent="0.25">
      <c r="A1262" s="31" t="s">
        <v>4986</v>
      </c>
      <c r="B1262" s="32">
        <v>113017</v>
      </c>
      <c r="C1262" s="31">
        <v>831</v>
      </c>
      <c r="D1262" s="31" t="s">
        <v>4874</v>
      </c>
      <c r="E1262" s="31" t="s">
        <v>4874</v>
      </c>
      <c r="F1262" s="31" t="s">
        <v>4987</v>
      </c>
      <c r="G1262" s="31" t="s">
        <v>11203</v>
      </c>
      <c r="H1262" s="33">
        <v>48</v>
      </c>
      <c r="I1262" s="34">
        <f t="shared" ca="1" si="38"/>
        <v>0.96</v>
      </c>
      <c r="J1262" s="34">
        <f t="shared" ca="1" si="39"/>
        <v>0.4</v>
      </c>
    </row>
    <row r="1263" spans="1:10" ht="23.25" x14ac:dyDescent="0.25">
      <c r="A1263" s="31" t="s">
        <v>4946</v>
      </c>
      <c r="B1263" s="32">
        <v>113019</v>
      </c>
      <c r="C1263" s="31">
        <v>830</v>
      </c>
      <c r="D1263" s="31" t="s">
        <v>11150</v>
      </c>
      <c r="E1263" s="31" t="s">
        <v>4947</v>
      </c>
      <c r="F1263" s="31" t="s">
        <v>4948</v>
      </c>
      <c r="G1263" s="31" t="s">
        <v>11118</v>
      </c>
      <c r="H1263" s="33">
        <v>7</v>
      </c>
      <c r="I1263" s="34">
        <f t="shared" ca="1" si="38"/>
        <v>0</v>
      </c>
      <c r="J1263" s="34">
        <f t="shared" ca="1" si="39"/>
        <v>0</v>
      </c>
    </row>
    <row r="1264" spans="1:10" x14ac:dyDescent="0.25">
      <c r="A1264" s="31" t="s">
        <v>4936</v>
      </c>
      <c r="B1264" s="32">
        <v>113021</v>
      </c>
      <c r="C1264" s="31">
        <v>830</v>
      </c>
      <c r="D1264" s="31" t="s">
        <v>11150</v>
      </c>
      <c r="E1264" s="31" t="s">
        <v>4826</v>
      </c>
      <c r="F1264" s="31" t="s">
        <v>4937</v>
      </c>
      <c r="G1264" s="31" t="s">
        <v>11118</v>
      </c>
      <c r="H1264" s="33">
        <v>19</v>
      </c>
      <c r="I1264" s="34">
        <f t="shared" ca="1" si="38"/>
        <v>0.11</v>
      </c>
      <c r="J1264" s="34">
        <f t="shared" ca="1" si="39"/>
        <v>0</v>
      </c>
    </row>
    <row r="1265" spans="1:10" ht="23.25" x14ac:dyDescent="0.25">
      <c r="A1265" s="31" t="s">
        <v>4953</v>
      </c>
      <c r="B1265" s="32">
        <v>113026</v>
      </c>
      <c r="C1265" s="31">
        <v>830</v>
      </c>
      <c r="D1265" s="31" t="s">
        <v>11150</v>
      </c>
      <c r="E1265" s="31" t="s">
        <v>4829</v>
      </c>
      <c r="F1265" s="31" t="s">
        <v>4954</v>
      </c>
      <c r="G1265" s="31" t="s">
        <v>11118</v>
      </c>
      <c r="H1265" s="33">
        <v>5</v>
      </c>
      <c r="I1265" s="34" t="str">
        <f t="shared" ca="1" si="38"/>
        <v>SUPP</v>
      </c>
      <c r="J1265" s="34" t="str">
        <f t="shared" ca="1" si="39"/>
        <v>SUPP</v>
      </c>
    </row>
    <row r="1266" spans="1:10" x14ac:dyDescent="0.25">
      <c r="A1266" s="31" t="s">
        <v>4984</v>
      </c>
      <c r="B1266" s="32">
        <v>113028</v>
      </c>
      <c r="C1266" s="31">
        <v>831</v>
      </c>
      <c r="D1266" s="31" t="s">
        <v>4874</v>
      </c>
      <c r="E1266" s="31" t="s">
        <v>4874</v>
      </c>
      <c r="F1266" s="31" t="s">
        <v>4985</v>
      </c>
      <c r="G1266" s="31" t="s">
        <v>11203</v>
      </c>
      <c r="H1266" s="33">
        <v>28</v>
      </c>
      <c r="I1266" s="34">
        <f t="shared" ca="1" si="38"/>
        <v>0.93</v>
      </c>
      <c r="J1266" s="34">
        <f t="shared" ca="1" si="39"/>
        <v>0</v>
      </c>
    </row>
    <row r="1267" spans="1:10" x14ac:dyDescent="0.25">
      <c r="A1267" s="31" t="s">
        <v>4949</v>
      </c>
      <c r="B1267" s="32">
        <v>113031</v>
      </c>
      <c r="C1267" s="31">
        <v>830</v>
      </c>
      <c r="D1267" s="31" t="s">
        <v>11150</v>
      </c>
      <c r="E1267" s="31" t="s">
        <v>4817</v>
      </c>
      <c r="F1267" s="31" t="s">
        <v>4950</v>
      </c>
      <c r="G1267" s="31" t="s">
        <v>11082</v>
      </c>
      <c r="H1267" s="33">
        <v>7</v>
      </c>
      <c r="I1267" s="34">
        <f t="shared" ca="1" si="38"/>
        <v>0</v>
      </c>
      <c r="J1267" s="34">
        <f t="shared" ca="1" si="39"/>
        <v>0</v>
      </c>
    </row>
    <row r="1268" spans="1:10" ht="23.25" x14ac:dyDescent="0.25">
      <c r="A1268" s="31" t="s">
        <v>4942</v>
      </c>
      <c r="B1268" s="32">
        <v>113032</v>
      </c>
      <c r="C1268" s="31">
        <v>830</v>
      </c>
      <c r="D1268" s="31" t="s">
        <v>11150</v>
      </c>
      <c r="E1268" s="31" t="s">
        <v>4829</v>
      </c>
      <c r="F1268" s="31" t="s">
        <v>4943</v>
      </c>
      <c r="G1268" s="31" t="s">
        <v>11082</v>
      </c>
      <c r="H1268" s="33">
        <v>20</v>
      </c>
      <c r="I1268" s="34">
        <f t="shared" ca="1" si="38"/>
        <v>0</v>
      </c>
      <c r="J1268" s="34">
        <f t="shared" ca="1" si="39"/>
        <v>0</v>
      </c>
    </row>
    <row r="1269" spans="1:10" x14ac:dyDescent="0.25">
      <c r="A1269" s="31" t="s">
        <v>4972</v>
      </c>
      <c r="B1269" s="32">
        <v>113033</v>
      </c>
      <c r="C1269" s="31">
        <v>830</v>
      </c>
      <c r="D1269" s="31" t="s">
        <v>11150</v>
      </c>
      <c r="E1269" s="31" t="s">
        <v>4820</v>
      </c>
      <c r="F1269" s="31" t="s">
        <v>4973</v>
      </c>
      <c r="G1269" s="31" t="s">
        <v>11082</v>
      </c>
      <c r="H1269" s="33">
        <v>10</v>
      </c>
      <c r="I1269" s="34">
        <f t="shared" ca="1" si="38"/>
        <v>0</v>
      </c>
      <c r="J1269" s="34">
        <f t="shared" ca="1" si="39"/>
        <v>0</v>
      </c>
    </row>
    <row r="1270" spans="1:10" x14ac:dyDescent="0.25">
      <c r="A1270" s="31" t="s">
        <v>4971</v>
      </c>
      <c r="B1270" s="32">
        <v>113036</v>
      </c>
      <c r="C1270" s="31">
        <v>830</v>
      </c>
      <c r="D1270" s="31" t="s">
        <v>11150</v>
      </c>
      <c r="E1270" s="31" t="s">
        <v>4918</v>
      </c>
      <c r="F1270" s="31" t="s">
        <v>4919</v>
      </c>
      <c r="G1270" s="31" t="s">
        <v>11082</v>
      </c>
      <c r="H1270" s="33">
        <v>10</v>
      </c>
      <c r="I1270" s="34">
        <f t="shared" ca="1" si="38"/>
        <v>0</v>
      </c>
      <c r="J1270" s="34">
        <f t="shared" ca="1" si="39"/>
        <v>0</v>
      </c>
    </row>
    <row r="1271" spans="1:10" x14ac:dyDescent="0.25">
      <c r="A1271" s="31" t="s">
        <v>4944</v>
      </c>
      <c r="B1271" s="32">
        <v>113037</v>
      </c>
      <c r="C1271" s="31">
        <v>830</v>
      </c>
      <c r="D1271" s="31" t="s">
        <v>11150</v>
      </c>
      <c r="E1271" s="31" t="s">
        <v>4877</v>
      </c>
      <c r="F1271" s="31" t="s">
        <v>4945</v>
      </c>
      <c r="G1271" s="31" t="s">
        <v>11082</v>
      </c>
      <c r="H1271" s="33">
        <v>8</v>
      </c>
      <c r="I1271" s="34">
        <f t="shared" ca="1" si="38"/>
        <v>0</v>
      </c>
      <c r="J1271" s="34">
        <f t="shared" ca="1" si="39"/>
        <v>0</v>
      </c>
    </row>
    <row r="1272" spans="1:10" x14ac:dyDescent="0.25">
      <c r="A1272" s="31" t="s">
        <v>4966</v>
      </c>
      <c r="B1272" s="32">
        <v>113039</v>
      </c>
      <c r="C1272" s="31">
        <v>830</v>
      </c>
      <c r="D1272" s="31" t="s">
        <v>11150</v>
      </c>
      <c r="E1272" s="31" t="s">
        <v>4837</v>
      </c>
      <c r="F1272" s="31" t="s">
        <v>4967</v>
      </c>
      <c r="G1272" s="31" t="s">
        <v>11082</v>
      </c>
      <c r="H1272" s="33">
        <v>1</v>
      </c>
      <c r="I1272" s="34" t="str">
        <f t="shared" ca="1" si="38"/>
        <v>SUPP</v>
      </c>
      <c r="J1272" s="34" t="str">
        <f t="shared" ca="1" si="39"/>
        <v>SUPP</v>
      </c>
    </row>
    <row r="1273" spans="1:10" x14ac:dyDescent="0.25">
      <c r="A1273" s="31" t="s">
        <v>4938</v>
      </c>
      <c r="B1273" s="32">
        <v>113040</v>
      </c>
      <c r="C1273" s="31">
        <v>830</v>
      </c>
      <c r="D1273" s="31" t="s">
        <v>11150</v>
      </c>
      <c r="E1273" s="31" t="s">
        <v>4820</v>
      </c>
      <c r="F1273" s="31" t="s">
        <v>4939</v>
      </c>
      <c r="G1273" s="31" t="s">
        <v>11082</v>
      </c>
      <c r="H1273" s="33">
        <v>2</v>
      </c>
      <c r="I1273" s="34" t="str">
        <f t="shared" ca="1" si="38"/>
        <v>SUPP</v>
      </c>
      <c r="J1273" s="34" t="str">
        <f t="shared" ca="1" si="39"/>
        <v>SUPP</v>
      </c>
    </row>
    <row r="1274" spans="1:10" x14ac:dyDescent="0.25">
      <c r="A1274" s="31" t="s">
        <v>4970</v>
      </c>
      <c r="B1274" s="32">
        <v>113041</v>
      </c>
      <c r="C1274" s="31">
        <v>830</v>
      </c>
      <c r="D1274" s="31" t="s">
        <v>11150</v>
      </c>
      <c r="E1274" s="31" t="s">
        <v>4817</v>
      </c>
      <c r="F1274" s="31" t="s">
        <v>4883</v>
      </c>
      <c r="G1274" s="31" t="s">
        <v>11082</v>
      </c>
      <c r="H1274" s="33">
        <v>4</v>
      </c>
      <c r="I1274" s="34" t="str">
        <f t="shared" ca="1" si="38"/>
        <v>SUPP</v>
      </c>
      <c r="J1274" s="34" t="str">
        <f t="shared" ca="1" si="39"/>
        <v>SUPP</v>
      </c>
    </row>
    <row r="1275" spans="1:10" x14ac:dyDescent="0.25">
      <c r="A1275" s="31" t="s">
        <v>5017</v>
      </c>
      <c r="B1275" s="32">
        <v>113042</v>
      </c>
      <c r="C1275" s="31">
        <v>831</v>
      </c>
      <c r="D1275" s="31" t="s">
        <v>4874</v>
      </c>
      <c r="E1275" s="31" t="s">
        <v>4874</v>
      </c>
      <c r="F1275" s="31" t="s">
        <v>5001</v>
      </c>
      <c r="G1275" s="31" t="s">
        <v>11082</v>
      </c>
      <c r="H1275" s="33">
        <v>13</v>
      </c>
      <c r="I1275" s="34">
        <f t="shared" ca="1" si="38"/>
        <v>0</v>
      </c>
      <c r="J1275" s="34">
        <f t="shared" ca="1" si="39"/>
        <v>0</v>
      </c>
    </row>
    <row r="1276" spans="1:10" ht="23.25" x14ac:dyDescent="0.25">
      <c r="A1276" s="31" t="s">
        <v>5012</v>
      </c>
      <c r="B1276" s="32">
        <v>113044</v>
      </c>
      <c r="C1276" s="31">
        <v>831</v>
      </c>
      <c r="D1276" s="31" t="s">
        <v>4874</v>
      </c>
      <c r="E1276" s="31" t="s">
        <v>4874</v>
      </c>
      <c r="F1276" s="31" t="s">
        <v>5013</v>
      </c>
      <c r="G1276" s="31" t="s">
        <v>11211</v>
      </c>
      <c r="H1276" s="33">
        <v>13</v>
      </c>
      <c r="I1276" s="34">
        <f t="shared" ca="1" si="38"/>
        <v>0</v>
      </c>
      <c r="J1276" s="34">
        <f t="shared" ca="1" si="39"/>
        <v>0</v>
      </c>
    </row>
    <row r="1277" spans="1:10" x14ac:dyDescent="0.25">
      <c r="A1277" s="31" t="s">
        <v>5015</v>
      </c>
      <c r="B1277" s="32">
        <v>113046</v>
      </c>
      <c r="C1277" s="31">
        <v>831</v>
      </c>
      <c r="D1277" s="31" t="s">
        <v>4874</v>
      </c>
      <c r="E1277" s="31" t="s">
        <v>4874</v>
      </c>
      <c r="F1277" s="31" t="s">
        <v>5016</v>
      </c>
      <c r="G1277" s="31" t="s">
        <v>11082</v>
      </c>
      <c r="H1277" s="33">
        <v>18</v>
      </c>
      <c r="I1277" s="34">
        <f t="shared" ca="1" si="38"/>
        <v>0</v>
      </c>
      <c r="J1277" s="34">
        <f t="shared" ca="1" si="39"/>
        <v>0</v>
      </c>
    </row>
    <row r="1278" spans="1:10" x14ac:dyDescent="0.25">
      <c r="A1278" s="31" t="s">
        <v>5010</v>
      </c>
      <c r="B1278" s="32">
        <v>113047</v>
      </c>
      <c r="C1278" s="31">
        <v>831</v>
      </c>
      <c r="D1278" s="31" t="s">
        <v>4874</v>
      </c>
      <c r="E1278" s="31" t="s">
        <v>4874</v>
      </c>
      <c r="F1278" s="31" t="s">
        <v>4989</v>
      </c>
      <c r="G1278" s="31" t="s">
        <v>11082</v>
      </c>
      <c r="H1278" s="33">
        <v>6</v>
      </c>
      <c r="I1278" s="34" t="str">
        <f t="shared" ca="1" si="38"/>
        <v>NE</v>
      </c>
      <c r="J1278" s="34" t="str">
        <f t="shared" ca="1" si="39"/>
        <v>NE</v>
      </c>
    </row>
    <row r="1279" spans="1:10" x14ac:dyDescent="0.25">
      <c r="A1279" s="31" t="s">
        <v>4585</v>
      </c>
      <c r="B1279" s="32">
        <v>113048</v>
      </c>
      <c r="C1279" s="31">
        <v>831</v>
      </c>
      <c r="D1279" s="31" t="s">
        <v>4874</v>
      </c>
      <c r="E1279" s="31" t="s">
        <v>4874</v>
      </c>
      <c r="F1279" s="31" t="s">
        <v>5014</v>
      </c>
      <c r="G1279" s="31" t="s">
        <v>11082</v>
      </c>
      <c r="H1279" s="33">
        <v>13</v>
      </c>
      <c r="I1279" s="34">
        <f t="shared" ca="1" si="38"/>
        <v>0</v>
      </c>
      <c r="J1279" s="34">
        <f t="shared" ca="1" si="39"/>
        <v>0</v>
      </c>
    </row>
    <row r="1280" spans="1:10" x14ac:dyDescent="0.25">
      <c r="A1280" s="31" t="s">
        <v>6836</v>
      </c>
      <c r="B1280" s="32">
        <v>113497</v>
      </c>
      <c r="C1280" s="31">
        <v>878</v>
      </c>
      <c r="D1280" s="31" t="s">
        <v>11151</v>
      </c>
      <c r="E1280" s="31" t="s">
        <v>6837</v>
      </c>
      <c r="F1280" s="31" t="s">
        <v>6838</v>
      </c>
      <c r="G1280" s="31" t="s">
        <v>11081</v>
      </c>
      <c r="H1280" s="33">
        <v>148</v>
      </c>
      <c r="I1280" s="34">
        <f t="shared" ca="1" si="38"/>
        <v>0.56999999999999995</v>
      </c>
      <c r="J1280" s="34">
        <f t="shared" ca="1" si="39"/>
        <v>0.18</v>
      </c>
    </row>
    <row r="1281" spans="1:10" x14ac:dyDescent="0.25">
      <c r="A1281" s="31" t="s">
        <v>6862</v>
      </c>
      <c r="B1281" s="32">
        <v>113502</v>
      </c>
      <c r="C1281" s="31">
        <v>878</v>
      </c>
      <c r="D1281" s="31" t="s">
        <v>11151</v>
      </c>
      <c r="E1281" s="31" t="s">
        <v>6863</v>
      </c>
      <c r="F1281" s="31" t="s">
        <v>6864</v>
      </c>
      <c r="G1281" s="31" t="s">
        <v>11207</v>
      </c>
      <c r="H1281" s="33">
        <v>112</v>
      </c>
      <c r="I1281" s="34">
        <f t="shared" ca="1" si="38"/>
        <v>0.73</v>
      </c>
      <c r="J1281" s="34">
        <f t="shared" ca="1" si="39"/>
        <v>0.35</v>
      </c>
    </row>
    <row r="1282" spans="1:10" x14ac:dyDescent="0.25">
      <c r="A1282" s="31" t="s">
        <v>6944</v>
      </c>
      <c r="B1282" s="32">
        <v>113503</v>
      </c>
      <c r="C1282" s="31">
        <v>878</v>
      </c>
      <c r="D1282" s="31" t="s">
        <v>11151</v>
      </c>
      <c r="E1282" s="31" t="s">
        <v>6931</v>
      </c>
      <c r="F1282" s="31" t="s">
        <v>6945</v>
      </c>
      <c r="G1282" s="31" t="s">
        <v>11081</v>
      </c>
      <c r="H1282" s="33">
        <v>144</v>
      </c>
      <c r="I1282" s="34">
        <f t="shared" ca="1" si="38"/>
        <v>0.56000000000000005</v>
      </c>
      <c r="J1282" s="34">
        <f t="shared" ca="1" si="39"/>
        <v>0.17</v>
      </c>
    </row>
    <row r="1283" spans="1:10" x14ac:dyDescent="0.25">
      <c r="A1283" s="31" t="s">
        <v>6971</v>
      </c>
      <c r="B1283" s="32">
        <v>113505</v>
      </c>
      <c r="C1283" s="31">
        <v>878</v>
      </c>
      <c r="D1283" s="31" t="s">
        <v>11151</v>
      </c>
      <c r="E1283" s="31" t="s">
        <v>6846</v>
      </c>
      <c r="F1283" s="31" t="s">
        <v>6972</v>
      </c>
      <c r="G1283" s="31" t="s">
        <v>11207</v>
      </c>
      <c r="H1283" s="33">
        <v>249</v>
      </c>
      <c r="I1283" s="34">
        <f t="shared" ca="1" si="38"/>
        <v>0.56999999999999995</v>
      </c>
      <c r="J1283" s="34">
        <f t="shared" ca="1" si="39"/>
        <v>0.17</v>
      </c>
    </row>
    <row r="1284" spans="1:10" x14ac:dyDescent="0.25">
      <c r="A1284" s="31" t="s">
        <v>6892</v>
      </c>
      <c r="B1284" s="32">
        <v>113506</v>
      </c>
      <c r="C1284" s="31">
        <v>878</v>
      </c>
      <c r="D1284" s="31" t="s">
        <v>11151</v>
      </c>
      <c r="E1284" s="31" t="s">
        <v>6846</v>
      </c>
      <c r="F1284" s="31" t="s">
        <v>6891</v>
      </c>
      <c r="G1284" s="31" t="s">
        <v>11081</v>
      </c>
      <c r="H1284" s="33">
        <v>172</v>
      </c>
      <c r="I1284" s="34">
        <f t="shared" ca="1" si="38"/>
        <v>0.55000000000000004</v>
      </c>
      <c r="J1284" s="34">
        <f t="shared" ca="1" si="39"/>
        <v>0.19</v>
      </c>
    </row>
    <row r="1285" spans="1:10" x14ac:dyDescent="0.25">
      <c r="A1285" s="31" t="s">
        <v>6928</v>
      </c>
      <c r="B1285" s="32">
        <v>113507</v>
      </c>
      <c r="C1285" s="31">
        <v>878</v>
      </c>
      <c r="D1285" s="31" t="s">
        <v>11151</v>
      </c>
      <c r="E1285" s="31" t="s">
        <v>6846</v>
      </c>
      <c r="F1285" s="31" t="s">
        <v>6929</v>
      </c>
      <c r="G1285" s="31" t="s">
        <v>11207</v>
      </c>
      <c r="H1285" s="33">
        <v>123</v>
      </c>
      <c r="I1285" s="34">
        <f t="shared" ca="1" si="38"/>
        <v>0.67</v>
      </c>
      <c r="J1285" s="34">
        <f t="shared" ca="1" si="39"/>
        <v>0.15</v>
      </c>
    </row>
    <row r="1286" spans="1:10" x14ac:dyDescent="0.25">
      <c r="A1286" s="31" t="s">
        <v>6881</v>
      </c>
      <c r="B1286" s="32">
        <v>113511</v>
      </c>
      <c r="C1286" s="31">
        <v>878</v>
      </c>
      <c r="D1286" s="31" t="s">
        <v>11151</v>
      </c>
      <c r="E1286" s="31" t="s">
        <v>6882</v>
      </c>
      <c r="F1286" s="31" t="s">
        <v>6883</v>
      </c>
      <c r="G1286" s="31" t="s">
        <v>11207</v>
      </c>
      <c r="H1286" s="33">
        <v>134</v>
      </c>
      <c r="I1286" s="34">
        <f t="shared" ca="1" si="38"/>
        <v>0.56999999999999995</v>
      </c>
      <c r="J1286" s="34">
        <f t="shared" ca="1" si="39"/>
        <v>0.19</v>
      </c>
    </row>
    <row r="1287" spans="1:10" ht="23.25" x14ac:dyDescent="0.25">
      <c r="A1287" s="31" t="s">
        <v>6951</v>
      </c>
      <c r="B1287" s="32">
        <v>113512</v>
      </c>
      <c r="C1287" s="31">
        <v>878</v>
      </c>
      <c r="D1287" s="31" t="s">
        <v>11151</v>
      </c>
      <c r="E1287" s="31" t="s">
        <v>6952</v>
      </c>
      <c r="F1287" s="31" t="s">
        <v>6953</v>
      </c>
      <c r="G1287" s="31" t="s">
        <v>11207</v>
      </c>
      <c r="H1287" s="33">
        <v>89</v>
      </c>
      <c r="I1287" s="34">
        <f t="shared" ca="1" si="38"/>
        <v>0.6</v>
      </c>
      <c r="J1287" s="34">
        <f t="shared" ca="1" si="39"/>
        <v>0.25</v>
      </c>
    </row>
    <row r="1288" spans="1:10" x14ac:dyDescent="0.25">
      <c r="A1288" s="31" t="s">
        <v>6918</v>
      </c>
      <c r="B1288" s="32">
        <v>113514</v>
      </c>
      <c r="C1288" s="31">
        <v>878</v>
      </c>
      <c r="D1288" s="31" t="s">
        <v>11151</v>
      </c>
      <c r="E1288" s="31" t="s">
        <v>6919</v>
      </c>
      <c r="F1288" s="31" t="s">
        <v>6920</v>
      </c>
      <c r="G1288" s="31" t="s">
        <v>11207</v>
      </c>
      <c r="H1288" s="33">
        <v>281</v>
      </c>
      <c r="I1288" s="34">
        <f t="shared" ref="I1288:I1351" ca="1" si="40">IF(VLOOKUP($B1288,INDIRECT($N$6),8,0)="NULL","",VLOOKUP($B1288,INDIRECT($N$6),8,0))</f>
        <v>0.54</v>
      </c>
      <c r="J1288" s="34">
        <f t="shared" ref="J1288:J1351" ca="1" si="41">IF(VLOOKUP($B1288,INDIRECT($N$6),9,0)="NULL","",VLOOKUP($B1288,INDIRECT($N$6),9,0))</f>
        <v>0.2</v>
      </c>
    </row>
    <row r="1289" spans="1:10" x14ac:dyDescent="0.25">
      <c r="A1289" s="31" t="s">
        <v>6839</v>
      </c>
      <c r="B1289" s="32">
        <v>113516</v>
      </c>
      <c r="C1289" s="31">
        <v>878</v>
      </c>
      <c r="D1289" s="31" t="s">
        <v>11151</v>
      </c>
      <c r="E1289" s="31" t="s">
        <v>6840</v>
      </c>
      <c r="F1289" s="31" t="s">
        <v>6841</v>
      </c>
      <c r="G1289" s="31" t="s">
        <v>11207</v>
      </c>
      <c r="H1289" s="33">
        <v>245</v>
      </c>
      <c r="I1289" s="34">
        <f t="shared" ca="1" si="40"/>
        <v>0.47</v>
      </c>
      <c r="J1289" s="34">
        <f t="shared" ca="1" si="41"/>
        <v>0.16</v>
      </c>
    </row>
    <row r="1290" spans="1:10" x14ac:dyDescent="0.25">
      <c r="A1290" s="31" t="s">
        <v>6868</v>
      </c>
      <c r="B1290" s="32">
        <v>113518</v>
      </c>
      <c r="C1290" s="31">
        <v>878</v>
      </c>
      <c r="D1290" s="31" t="s">
        <v>11151</v>
      </c>
      <c r="E1290" s="31" t="s">
        <v>6869</v>
      </c>
      <c r="F1290" s="31" t="s">
        <v>6870</v>
      </c>
      <c r="G1290" s="31" t="s">
        <v>11207</v>
      </c>
      <c r="H1290" s="33">
        <v>157</v>
      </c>
      <c r="I1290" s="34">
        <f t="shared" ca="1" si="40"/>
        <v>0.55000000000000004</v>
      </c>
      <c r="J1290" s="34">
        <f t="shared" ca="1" si="41"/>
        <v>0.18</v>
      </c>
    </row>
    <row r="1291" spans="1:10" x14ac:dyDescent="0.25">
      <c r="A1291" s="31" t="s">
        <v>6899</v>
      </c>
      <c r="B1291" s="32">
        <v>113520</v>
      </c>
      <c r="C1291" s="31">
        <v>878</v>
      </c>
      <c r="D1291" s="31" t="s">
        <v>11151</v>
      </c>
      <c r="E1291" s="31" t="s">
        <v>6900</v>
      </c>
      <c r="F1291" s="31" t="s">
        <v>6901</v>
      </c>
      <c r="G1291" s="31" t="s">
        <v>11207</v>
      </c>
      <c r="H1291" s="33">
        <v>265</v>
      </c>
      <c r="I1291" s="34">
        <f t="shared" ca="1" si="40"/>
        <v>0.64</v>
      </c>
      <c r="J1291" s="34">
        <f t="shared" ca="1" si="41"/>
        <v>0.17</v>
      </c>
    </row>
    <row r="1292" spans="1:10" x14ac:dyDescent="0.25">
      <c r="A1292" s="31" t="s">
        <v>4178</v>
      </c>
      <c r="B1292" s="32">
        <v>113526</v>
      </c>
      <c r="C1292" s="31">
        <v>880</v>
      </c>
      <c r="D1292" s="31" t="s">
        <v>11132</v>
      </c>
      <c r="E1292" s="31" t="s">
        <v>7071</v>
      </c>
      <c r="F1292" s="31" t="s">
        <v>7091</v>
      </c>
      <c r="G1292" s="31" t="s">
        <v>11207</v>
      </c>
      <c r="H1292" s="33">
        <v>214</v>
      </c>
      <c r="I1292" s="34">
        <f t="shared" ca="1" si="40"/>
        <v>0.55000000000000004</v>
      </c>
      <c r="J1292" s="34">
        <f t="shared" ca="1" si="41"/>
        <v>0.01</v>
      </c>
    </row>
    <row r="1293" spans="1:10" x14ac:dyDescent="0.25">
      <c r="A1293" s="31" t="s">
        <v>7038</v>
      </c>
      <c r="B1293" s="32">
        <v>113532</v>
      </c>
      <c r="C1293" s="31">
        <v>879</v>
      </c>
      <c r="D1293" s="31" t="s">
        <v>7016</v>
      </c>
      <c r="E1293" s="31" t="s">
        <v>7016</v>
      </c>
      <c r="F1293" s="31" t="s">
        <v>7039</v>
      </c>
      <c r="G1293" s="31" t="s">
        <v>11081</v>
      </c>
      <c r="H1293" s="33">
        <v>116</v>
      </c>
      <c r="I1293" s="34">
        <f t="shared" ca="1" si="40"/>
        <v>0.97</v>
      </c>
      <c r="J1293" s="34">
        <f t="shared" ca="1" si="41"/>
        <v>0.65</v>
      </c>
    </row>
    <row r="1294" spans="1:10" x14ac:dyDescent="0.25">
      <c r="A1294" s="31" t="s">
        <v>7047</v>
      </c>
      <c r="B1294" s="32">
        <v>113533</v>
      </c>
      <c r="C1294" s="31">
        <v>879</v>
      </c>
      <c r="D1294" s="31" t="s">
        <v>7016</v>
      </c>
      <c r="E1294" s="31" t="s">
        <v>7016</v>
      </c>
      <c r="F1294" s="31" t="s">
        <v>7048</v>
      </c>
      <c r="G1294" s="31" t="s">
        <v>11081</v>
      </c>
      <c r="H1294" s="33">
        <v>114</v>
      </c>
      <c r="I1294" s="34">
        <f t="shared" ca="1" si="40"/>
        <v>0.34</v>
      </c>
      <c r="J1294" s="34">
        <f t="shared" ca="1" si="41"/>
        <v>0.1</v>
      </c>
    </row>
    <row r="1295" spans="1:10" x14ac:dyDescent="0.25">
      <c r="A1295" s="31" t="s">
        <v>6958</v>
      </c>
      <c r="B1295" s="32">
        <v>113539</v>
      </c>
      <c r="C1295" s="31">
        <v>878</v>
      </c>
      <c r="D1295" s="31" t="s">
        <v>11151</v>
      </c>
      <c r="E1295" s="31" t="s">
        <v>6897</v>
      </c>
      <c r="F1295" s="31" t="s">
        <v>6959</v>
      </c>
      <c r="G1295" s="31" t="s">
        <v>11207</v>
      </c>
      <c r="H1295" s="33">
        <v>252</v>
      </c>
      <c r="I1295" s="34">
        <f t="shared" ca="1" si="40"/>
        <v>0.55000000000000004</v>
      </c>
      <c r="J1295" s="34">
        <f t="shared" ca="1" si="41"/>
        <v>0.31</v>
      </c>
    </row>
    <row r="1296" spans="1:10" ht="23.25" x14ac:dyDescent="0.25">
      <c r="A1296" s="31" t="s">
        <v>6915</v>
      </c>
      <c r="B1296" s="32">
        <v>113540</v>
      </c>
      <c r="C1296" s="31">
        <v>878</v>
      </c>
      <c r="D1296" s="31" t="s">
        <v>11151</v>
      </c>
      <c r="E1296" s="31" t="s">
        <v>6916</v>
      </c>
      <c r="F1296" s="31" t="s">
        <v>6917</v>
      </c>
      <c r="G1296" s="31" t="s">
        <v>11207</v>
      </c>
      <c r="H1296" s="33">
        <v>194</v>
      </c>
      <c r="I1296" s="34">
        <f t="shared" ca="1" si="40"/>
        <v>0.69</v>
      </c>
      <c r="J1296" s="34">
        <f t="shared" ca="1" si="41"/>
        <v>0.28000000000000003</v>
      </c>
    </row>
    <row r="1297" spans="1:10" x14ac:dyDescent="0.25">
      <c r="A1297" s="31" t="s">
        <v>6965</v>
      </c>
      <c r="B1297" s="32">
        <v>113548</v>
      </c>
      <c r="C1297" s="31">
        <v>878</v>
      </c>
      <c r="D1297" s="31" t="s">
        <v>11151</v>
      </c>
      <c r="E1297" s="31" t="s">
        <v>6843</v>
      </c>
      <c r="F1297" s="31" t="s">
        <v>6966</v>
      </c>
      <c r="G1297" s="31" t="s">
        <v>11207</v>
      </c>
      <c r="H1297" s="33">
        <v>263</v>
      </c>
      <c r="I1297" s="34">
        <f t="shared" ca="1" si="40"/>
        <v>0.57999999999999996</v>
      </c>
      <c r="J1297" s="34">
        <f t="shared" ca="1" si="41"/>
        <v>0.08</v>
      </c>
    </row>
    <row r="1298" spans="1:10" ht="23.25" x14ac:dyDescent="0.25">
      <c r="A1298" s="31" t="s">
        <v>6933</v>
      </c>
      <c r="B1298" s="32">
        <v>113550</v>
      </c>
      <c r="C1298" s="31">
        <v>878</v>
      </c>
      <c r="D1298" s="31" t="s">
        <v>11151</v>
      </c>
      <c r="E1298" s="31" t="s">
        <v>6846</v>
      </c>
      <c r="F1298" s="31" t="s">
        <v>6934</v>
      </c>
      <c r="G1298" s="31" t="s">
        <v>11206</v>
      </c>
      <c r="H1298" s="33">
        <v>191</v>
      </c>
      <c r="I1298" s="34">
        <f t="shared" ca="1" si="40"/>
        <v>0.59</v>
      </c>
      <c r="J1298" s="34">
        <f t="shared" ca="1" si="41"/>
        <v>0.21</v>
      </c>
    </row>
    <row r="1299" spans="1:10" x14ac:dyDescent="0.25">
      <c r="A1299" s="31" t="s">
        <v>7078</v>
      </c>
      <c r="B1299" s="32">
        <v>113551</v>
      </c>
      <c r="C1299" s="31">
        <v>880</v>
      </c>
      <c r="D1299" s="31" t="s">
        <v>11132</v>
      </c>
      <c r="E1299" s="31" t="s">
        <v>7071</v>
      </c>
      <c r="F1299" s="31" t="s">
        <v>7079</v>
      </c>
      <c r="G1299" s="31" t="s">
        <v>11204</v>
      </c>
      <c r="H1299" s="33">
        <v>191</v>
      </c>
      <c r="I1299" s="34">
        <f t="shared" ca="1" si="40"/>
        <v>0.53</v>
      </c>
      <c r="J1299" s="34">
        <f t="shared" ca="1" si="41"/>
        <v>0.1</v>
      </c>
    </row>
    <row r="1300" spans="1:10" x14ac:dyDescent="0.25">
      <c r="A1300" s="31" t="s">
        <v>7034</v>
      </c>
      <c r="B1300" s="32">
        <v>113552</v>
      </c>
      <c r="C1300" s="31">
        <v>879</v>
      </c>
      <c r="D1300" s="31" t="s">
        <v>7016</v>
      </c>
      <c r="E1300" s="31" t="s">
        <v>7016</v>
      </c>
      <c r="F1300" s="31" t="s">
        <v>7035</v>
      </c>
      <c r="G1300" s="31" t="s">
        <v>11204</v>
      </c>
      <c r="H1300" s="33">
        <v>129</v>
      </c>
      <c r="I1300" s="34">
        <f t="shared" ca="1" si="40"/>
        <v>0.68</v>
      </c>
      <c r="J1300" s="34">
        <f t="shared" ca="1" si="41"/>
        <v>0.12</v>
      </c>
    </row>
    <row r="1301" spans="1:10" x14ac:dyDescent="0.25">
      <c r="A1301" s="31" t="s">
        <v>6935</v>
      </c>
      <c r="B1301" s="32">
        <v>113553</v>
      </c>
      <c r="C1301" s="31">
        <v>878</v>
      </c>
      <c r="D1301" s="31" t="s">
        <v>11151</v>
      </c>
      <c r="E1301" s="31" t="s">
        <v>6846</v>
      </c>
      <c r="F1301" s="31" t="s">
        <v>6936</v>
      </c>
      <c r="G1301" s="31" t="s">
        <v>11204</v>
      </c>
      <c r="H1301" s="33">
        <v>248</v>
      </c>
      <c r="I1301" s="34">
        <f t="shared" ca="1" si="40"/>
        <v>0.71</v>
      </c>
      <c r="J1301" s="34">
        <f t="shared" ca="1" si="41"/>
        <v>0.33</v>
      </c>
    </row>
    <row r="1302" spans="1:10" x14ac:dyDescent="0.25">
      <c r="A1302" s="31" t="s">
        <v>7045</v>
      </c>
      <c r="B1302" s="32">
        <v>113558</v>
      </c>
      <c r="C1302" s="31">
        <v>879</v>
      </c>
      <c r="D1302" s="31" t="s">
        <v>7016</v>
      </c>
      <c r="E1302" s="31" t="s">
        <v>7016</v>
      </c>
      <c r="F1302" s="31" t="s">
        <v>7046</v>
      </c>
      <c r="G1302" s="31" t="s">
        <v>11204</v>
      </c>
      <c r="H1302" s="33">
        <v>131</v>
      </c>
      <c r="I1302" s="34">
        <f t="shared" ca="1" si="40"/>
        <v>0.44</v>
      </c>
      <c r="J1302" s="34">
        <f t="shared" ca="1" si="41"/>
        <v>0.15</v>
      </c>
    </row>
    <row r="1303" spans="1:10" x14ac:dyDescent="0.25">
      <c r="A1303" s="31" t="s">
        <v>6845</v>
      </c>
      <c r="B1303" s="32">
        <v>113562</v>
      </c>
      <c r="C1303" s="31">
        <v>878</v>
      </c>
      <c r="D1303" s="31" t="s">
        <v>11151</v>
      </c>
      <c r="E1303" s="31" t="s">
        <v>6846</v>
      </c>
      <c r="F1303" s="31" t="s">
        <v>6847</v>
      </c>
      <c r="G1303" s="31" t="s">
        <v>11203</v>
      </c>
      <c r="H1303" s="33">
        <v>19</v>
      </c>
      <c r="I1303" s="34">
        <f t="shared" ca="1" si="40"/>
        <v>0</v>
      </c>
      <c r="J1303" s="34">
        <f t="shared" ca="1" si="41"/>
        <v>0</v>
      </c>
    </row>
    <row r="1304" spans="1:10" x14ac:dyDescent="0.25">
      <c r="A1304" s="31" t="s">
        <v>6937</v>
      </c>
      <c r="B1304" s="32">
        <v>113567</v>
      </c>
      <c r="C1304" s="31">
        <v>878</v>
      </c>
      <c r="D1304" s="31" t="s">
        <v>11151</v>
      </c>
      <c r="E1304" s="31" t="s">
        <v>6846</v>
      </c>
      <c r="F1304" s="31" t="s">
        <v>6938</v>
      </c>
      <c r="G1304" s="31" t="s">
        <v>11203</v>
      </c>
      <c r="H1304" s="33">
        <v>15</v>
      </c>
      <c r="I1304" s="34">
        <f t="shared" ca="1" si="40"/>
        <v>1</v>
      </c>
      <c r="J1304" s="34">
        <f t="shared" ca="1" si="41"/>
        <v>0.4</v>
      </c>
    </row>
    <row r="1305" spans="1:10" x14ac:dyDescent="0.25">
      <c r="A1305" s="31" t="s">
        <v>7080</v>
      </c>
      <c r="B1305" s="32">
        <v>113568</v>
      </c>
      <c r="C1305" s="31">
        <v>880</v>
      </c>
      <c r="D1305" s="31" t="s">
        <v>11132</v>
      </c>
      <c r="E1305" s="31" t="s">
        <v>7071</v>
      </c>
      <c r="F1305" s="31" t="s">
        <v>7081</v>
      </c>
      <c r="G1305" s="31" t="s">
        <v>11203</v>
      </c>
      <c r="H1305" s="33">
        <v>15</v>
      </c>
      <c r="I1305" s="34">
        <f t="shared" ca="1" si="40"/>
        <v>0.87</v>
      </c>
      <c r="J1305" s="34">
        <f t="shared" ca="1" si="41"/>
        <v>0.2</v>
      </c>
    </row>
    <row r="1306" spans="1:10" x14ac:dyDescent="0.25">
      <c r="A1306" s="31" t="s">
        <v>6896</v>
      </c>
      <c r="B1306" s="32">
        <v>113573</v>
      </c>
      <c r="C1306" s="31">
        <v>878</v>
      </c>
      <c r="D1306" s="31" t="s">
        <v>11151</v>
      </c>
      <c r="E1306" s="31" t="s">
        <v>6897</v>
      </c>
      <c r="F1306" s="31" t="s">
        <v>6898</v>
      </c>
      <c r="G1306" s="31" t="s">
        <v>11203</v>
      </c>
      <c r="H1306" s="33">
        <v>64</v>
      </c>
      <c r="I1306" s="34">
        <f t="shared" ca="1" si="40"/>
        <v>0.59</v>
      </c>
      <c r="J1306" s="34">
        <f t="shared" ca="1" si="41"/>
        <v>0.36</v>
      </c>
    </row>
    <row r="1307" spans="1:10" x14ac:dyDescent="0.25">
      <c r="A1307" s="31" t="s">
        <v>612</v>
      </c>
      <c r="B1307" s="32">
        <v>113574</v>
      </c>
      <c r="C1307" s="31">
        <v>878</v>
      </c>
      <c r="D1307" s="31" t="s">
        <v>11151</v>
      </c>
      <c r="E1307" s="31" t="s">
        <v>6963</v>
      </c>
      <c r="F1307" s="31" t="s">
        <v>6967</v>
      </c>
      <c r="G1307" s="31" t="s">
        <v>11203</v>
      </c>
      <c r="H1307" s="33">
        <v>46</v>
      </c>
      <c r="I1307" s="34">
        <f t="shared" ca="1" si="40"/>
        <v>0.61</v>
      </c>
      <c r="J1307" s="34">
        <f t="shared" ca="1" si="41"/>
        <v>0.15</v>
      </c>
    </row>
    <row r="1308" spans="1:10" x14ac:dyDescent="0.25">
      <c r="A1308" s="31" t="s">
        <v>6842</v>
      </c>
      <c r="B1308" s="32">
        <v>113575</v>
      </c>
      <c r="C1308" s="31">
        <v>878</v>
      </c>
      <c r="D1308" s="31" t="s">
        <v>11151</v>
      </c>
      <c r="E1308" s="31" t="s">
        <v>6843</v>
      </c>
      <c r="F1308" s="31" t="s">
        <v>6844</v>
      </c>
      <c r="G1308" s="31" t="s">
        <v>11203</v>
      </c>
      <c r="H1308" s="33">
        <v>108</v>
      </c>
      <c r="I1308" s="34">
        <f t="shared" ca="1" si="40"/>
        <v>0.74</v>
      </c>
      <c r="J1308" s="34">
        <f t="shared" ca="1" si="41"/>
        <v>0.16</v>
      </c>
    </row>
    <row r="1309" spans="1:10" ht="23.25" x14ac:dyDescent="0.25">
      <c r="A1309" s="31" t="s">
        <v>6956</v>
      </c>
      <c r="B1309" s="32">
        <v>113579</v>
      </c>
      <c r="C1309" s="31">
        <v>878</v>
      </c>
      <c r="D1309" s="31" t="s">
        <v>11151</v>
      </c>
      <c r="E1309" s="31" t="s">
        <v>6860</v>
      </c>
      <c r="F1309" s="31" t="s">
        <v>6957</v>
      </c>
      <c r="G1309" s="31" t="s">
        <v>11203</v>
      </c>
      <c r="H1309" s="33">
        <v>55</v>
      </c>
      <c r="I1309" s="34">
        <f t="shared" ca="1" si="40"/>
        <v>0.44</v>
      </c>
      <c r="J1309" s="34">
        <f t="shared" ca="1" si="41"/>
        <v>0.28999999999999998</v>
      </c>
    </row>
    <row r="1310" spans="1:10" x14ac:dyDescent="0.25">
      <c r="A1310" s="31" t="s">
        <v>6930</v>
      </c>
      <c r="B1310" s="32">
        <v>113583</v>
      </c>
      <c r="C1310" s="31">
        <v>878</v>
      </c>
      <c r="D1310" s="31" t="s">
        <v>11151</v>
      </c>
      <c r="E1310" s="31" t="s">
        <v>6931</v>
      </c>
      <c r="F1310" s="31" t="s">
        <v>6932</v>
      </c>
      <c r="G1310" s="31" t="s">
        <v>11203</v>
      </c>
      <c r="H1310" s="33">
        <v>30</v>
      </c>
      <c r="I1310" s="34">
        <f t="shared" ca="1" si="40"/>
        <v>0</v>
      </c>
      <c r="J1310" s="34">
        <f t="shared" ca="1" si="41"/>
        <v>0</v>
      </c>
    </row>
    <row r="1311" spans="1:10" x14ac:dyDescent="0.25">
      <c r="A1311" s="31" t="s">
        <v>6985</v>
      </c>
      <c r="B1311" s="32">
        <v>113591</v>
      </c>
      <c r="C1311" s="31">
        <v>878</v>
      </c>
      <c r="D1311" s="31" t="s">
        <v>11151</v>
      </c>
      <c r="E1311" s="31" t="s">
        <v>6919</v>
      </c>
      <c r="F1311" s="31" t="s">
        <v>6986</v>
      </c>
      <c r="G1311" s="31" t="s">
        <v>11118</v>
      </c>
      <c r="H1311" s="33">
        <v>9</v>
      </c>
      <c r="I1311" s="34">
        <f t="shared" ca="1" si="40"/>
        <v>0</v>
      </c>
      <c r="J1311" s="34">
        <f t="shared" ca="1" si="41"/>
        <v>0</v>
      </c>
    </row>
    <row r="1312" spans="1:10" x14ac:dyDescent="0.25">
      <c r="A1312" s="31" t="s">
        <v>6949</v>
      </c>
      <c r="B1312" s="32">
        <v>113603</v>
      </c>
      <c r="C1312" s="31">
        <v>878</v>
      </c>
      <c r="D1312" s="31" t="s">
        <v>11151</v>
      </c>
      <c r="E1312" s="31" t="s">
        <v>6900</v>
      </c>
      <c r="F1312" s="31" t="s">
        <v>6950</v>
      </c>
      <c r="G1312" s="31" t="s">
        <v>11203</v>
      </c>
      <c r="H1312" s="33">
        <v>17</v>
      </c>
      <c r="I1312" s="34">
        <f t="shared" ca="1" si="40"/>
        <v>0.18</v>
      </c>
      <c r="J1312" s="34">
        <f t="shared" ca="1" si="41"/>
        <v>0</v>
      </c>
    </row>
    <row r="1313" spans="1:10" x14ac:dyDescent="0.25">
      <c r="A1313" s="31" t="s">
        <v>6907</v>
      </c>
      <c r="B1313" s="32">
        <v>113604</v>
      </c>
      <c r="C1313" s="31">
        <v>878</v>
      </c>
      <c r="D1313" s="31" t="s">
        <v>11151</v>
      </c>
      <c r="E1313" s="31" t="s">
        <v>6840</v>
      </c>
      <c r="F1313" s="31" t="s">
        <v>6908</v>
      </c>
      <c r="G1313" s="31" t="s">
        <v>11203</v>
      </c>
      <c r="H1313" s="33">
        <v>47</v>
      </c>
      <c r="I1313" s="34">
        <f t="shared" ca="1" si="40"/>
        <v>0.02</v>
      </c>
      <c r="J1313" s="34">
        <f t="shared" ca="1" si="41"/>
        <v>0</v>
      </c>
    </row>
    <row r="1314" spans="1:10" x14ac:dyDescent="0.25">
      <c r="A1314" s="31" t="s">
        <v>6941</v>
      </c>
      <c r="B1314" s="32">
        <v>113605</v>
      </c>
      <c r="C1314" s="31">
        <v>878</v>
      </c>
      <c r="D1314" s="31" t="s">
        <v>11151</v>
      </c>
      <c r="E1314" s="31" t="s">
        <v>6942</v>
      </c>
      <c r="F1314" s="31" t="s">
        <v>6943</v>
      </c>
      <c r="G1314" s="31" t="s">
        <v>11203</v>
      </c>
      <c r="H1314" s="33">
        <v>50</v>
      </c>
      <c r="I1314" s="34">
        <f t="shared" ca="1" si="40"/>
        <v>0.52</v>
      </c>
      <c r="J1314" s="34">
        <f t="shared" ca="1" si="41"/>
        <v>0.3</v>
      </c>
    </row>
    <row r="1315" spans="1:10" x14ac:dyDescent="0.25">
      <c r="A1315" s="31" t="s">
        <v>6969</v>
      </c>
      <c r="B1315" s="32">
        <v>113606</v>
      </c>
      <c r="C1315" s="31">
        <v>878</v>
      </c>
      <c r="D1315" s="31" t="s">
        <v>11151</v>
      </c>
      <c r="E1315" s="31" t="s">
        <v>6919</v>
      </c>
      <c r="F1315" s="31" t="s">
        <v>6970</v>
      </c>
      <c r="G1315" s="31" t="s">
        <v>11203</v>
      </c>
      <c r="H1315" s="33">
        <v>89</v>
      </c>
      <c r="I1315" s="34">
        <f t="shared" ca="1" si="40"/>
        <v>0.82</v>
      </c>
      <c r="J1315" s="34">
        <f t="shared" ca="1" si="41"/>
        <v>0.43</v>
      </c>
    </row>
    <row r="1316" spans="1:10" x14ac:dyDescent="0.25">
      <c r="A1316" s="31" t="s">
        <v>6871</v>
      </c>
      <c r="B1316" s="32">
        <v>113607</v>
      </c>
      <c r="C1316" s="31">
        <v>878</v>
      </c>
      <c r="D1316" s="31" t="s">
        <v>11151</v>
      </c>
      <c r="E1316" s="31" t="s">
        <v>6846</v>
      </c>
      <c r="F1316" s="31" t="s">
        <v>6872</v>
      </c>
      <c r="G1316" s="31" t="s">
        <v>11203</v>
      </c>
      <c r="H1316" s="33">
        <v>112</v>
      </c>
      <c r="I1316" s="34">
        <f t="shared" ca="1" si="40"/>
        <v>0</v>
      </c>
      <c r="J1316" s="34">
        <f t="shared" ca="1" si="41"/>
        <v>0</v>
      </c>
    </row>
    <row r="1317" spans="1:10" x14ac:dyDescent="0.25">
      <c r="A1317" s="31" t="s">
        <v>6911</v>
      </c>
      <c r="B1317" s="32">
        <v>113608</v>
      </c>
      <c r="C1317" s="31">
        <v>878</v>
      </c>
      <c r="D1317" s="31" t="s">
        <v>11151</v>
      </c>
      <c r="E1317" s="31" t="s">
        <v>6846</v>
      </c>
      <c r="F1317" s="31" t="s">
        <v>6912</v>
      </c>
      <c r="G1317" s="31" t="s">
        <v>11203</v>
      </c>
      <c r="H1317" s="33">
        <v>55</v>
      </c>
      <c r="I1317" s="34">
        <f t="shared" ca="1" si="40"/>
        <v>1</v>
      </c>
      <c r="J1317" s="34">
        <f t="shared" ca="1" si="41"/>
        <v>0.82</v>
      </c>
    </row>
    <row r="1318" spans="1:10" x14ac:dyDescent="0.25">
      <c r="A1318" s="31" t="s">
        <v>7036</v>
      </c>
      <c r="B1318" s="32">
        <v>113609</v>
      </c>
      <c r="C1318" s="31">
        <v>879</v>
      </c>
      <c r="D1318" s="31" t="s">
        <v>7016</v>
      </c>
      <c r="E1318" s="31" t="s">
        <v>7016</v>
      </c>
      <c r="F1318" s="31" t="s">
        <v>7037</v>
      </c>
      <c r="G1318" s="31" t="s">
        <v>11203</v>
      </c>
      <c r="H1318" s="33">
        <v>111</v>
      </c>
      <c r="I1318" s="34">
        <f t="shared" ca="1" si="40"/>
        <v>0</v>
      </c>
      <c r="J1318" s="34">
        <f t="shared" ca="1" si="41"/>
        <v>0</v>
      </c>
    </row>
    <row r="1319" spans="1:10" x14ac:dyDescent="0.25">
      <c r="A1319" s="31" t="s">
        <v>7009</v>
      </c>
      <c r="B1319" s="32">
        <v>113611</v>
      </c>
      <c r="C1319" s="31">
        <v>878</v>
      </c>
      <c r="D1319" s="31" t="s">
        <v>11151</v>
      </c>
      <c r="E1319" s="31" t="s">
        <v>6840</v>
      </c>
      <c r="F1319" s="31" t="s">
        <v>7010</v>
      </c>
      <c r="G1319" s="31" t="s">
        <v>11118</v>
      </c>
      <c r="H1319" s="33">
        <v>5</v>
      </c>
      <c r="I1319" s="34" t="str">
        <f t="shared" ca="1" si="40"/>
        <v>SUPP</v>
      </c>
      <c r="J1319" s="34" t="str">
        <f t="shared" ca="1" si="41"/>
        <v>SUPP</v>
      </c>
    </row>
    <row r="1320" spans="1:10" x14ac:dyDescent="0.25">
      <c r="A1320" s="31" t="s">
        <v>7089</v>
      </c>
      <c r="B1320" s="32">
        <v>113612</v>
      </c>
      <c r="C1320" s="31">
        <v>880</v>
      </c>
      <c r="D1320" s="31" t="s">
        <v>11132</v>
      </c>
      <c r="E1320" s="31" t="s">
        <v>7076</v>
      </c>
      <c r="F1320" s="31" t="s">
        <v>7090</v>
      </c>
      <c r="G1320" s="31" t="s">
        <v>11203</v>
      </c>
      <c r="H1320" s="33">
        <v>19</v>
      </c>
      <c r="I1320" s="34">
        <f t="shared" ca="1" si="40"/>
        <v>0.42</v>
      </c>
      <c r="J1320" s="34">
        <f t="shared" ca="1" si="41"/>
        <v>0.11</v>
      </c>
    </row>
    <row r="1321" spans="1:10" x14ac:dyDescent="0.25">
      <c r="A1321" s="31" t="s">
        <v>6982</v>
      </c>
      <c r="B1321" s="32">
        <v>113616</v>
      </c>
      <c r="C1321" s="31">
        <v>878</v>
      </c>
      <c r="D1321" s="31" t="s">
        <v>11151</v>
      </c>
      <c r="E1321" s="31" t="s">
        <v>6983</v>
      </c>
      <c r="F1321" s="31" t="s">
        <v>6984</v>
      </c>
      <c r="G1321" s="31" t="s">
        <v>11118</v>
      </c>
      <c r="H1321" s="33">
        <v>9</v>
      </c>
      <c r="I1321" s="34">
        <f t="shared" ca="1" si="40"/>
        <v>0</v>
      </c>
      <c r="J1321" s="34">
        <f t="shared" ca="1" si="41"/>
        <v>0</v>
      </c>
    </row>
    <row r="1322" spans="1:10" ht="23.25" x14ac:dyDescent="0.25">
      <c r="A1322" s="31" t="s">
        <v>6939</v>
      </c>
      <c r="B1322" s="32">
        <v>113619</v>
      </c>
      <c r="C1322" s="31">
        <v>878</v>
      </c>
      <c r="D1322" s="31" t="s">
        <v>11151</v>
      </c>
      <c r="E1322" s="31" t="s">
        <v>6860</v>
      </c>
      <c r="F1322" s="31" t="s">
        <v>6940</v>
      </c>
      <c r="G1322" s="31" t="s">
        <v>11203</v>
      </c>
      <c r="H1322" s="33">
        <v>16</v>
      </c>
      <c r="I1322" s="34">
        <f t="shared" ca="1" si="40"/>
        <v>0.19</v>
      </c>
      <c r="J1322" s="34">
        <f t="shared" ca="1" si="41"/>
        <v>0</v>
      </c>
    </row>
    <row r="1323" spans="1:10" x14ac:dyDescent="0.25">
      <c r="A1323" s="31" t="s">
        <v>6909</v>
      </c>
      <c r="B1323" s="32">
        <v>113623</v>
      </c>
      <c r="C1323" s="31">
        <v>878</v>
      </c>
      <c r="D1323" s="31" t="s">
        <v>11151</v>
      </c>
      <c r="E1323" s="31" t="s">
        <v>6846</v>
      </c>
      <c r="F1323" s="31" t="s">
        <v>6910</v>
      </c>
      <c r="G1323" s="31" t="s">
        <v>11203</v>
      </c>
      <c r="H1323" s="33">
        <v>10</v>
      </c>
      <c r="I1323" s="34">
        <f t="shared" ca="1" si="40"/>
        <v>0.4</v>
      </c>
      <c r="J1323" s="34">
        <f t="shared" ca="1" si="41"/>
        <v>0.1</v>
      </c>
    </row>
    <row r="1324" spans="1:10" x14ac:dyDescent="0.25">
      <c r="A1324" s="31" t="s">
        <v>6873</v>
      </c>
      <c r="B1324" s="32">
        <v>113632</v>
      </c>
      <c r="C1324" s="31">
        <v>878</v>
      </c>
      <c r="D1324" s="31" t="s">
        <v>11151</v>
      </c>
      <c r="E1324" s="31" t="s">
        <v>6846</v>
      </c>
      <c r="F1324" s="31" t="s">
        <v>6874</v>
      </c>
      <c r="G1324" s="31" t="s">
        <v>11203</v>
      </c>
      <c r="H1324" s="33">
        <v>1</v>
      </c>
      <c r="I1324" s="34" t="str">
        <f t="shared" ca="1" si="40"/>
        <v>SUPP</v>
      </c>
      <c r="J1324" s="34" t="str">
        <f t="shared" ca="1" si="41"/>
        <v>SUPP</v>
      </c>
    </row>
    <row r="1325" spans="1:10" x14ac:dyDescent="0.25">
      <c r="A1325" s="31" t="s">
        <v>6989</v>
      </c>
      <c r="B1325" s="32">
        <v>113633</v>
      </c>
      <c r="C1325" s="31">
        <v>878</v>
      </c>
      <c r="D1325" s="31" t="s">
        <v>11151</v>
      </c>
      <c r="E1325" s="31" t="s">
        <v>6846</v>
      </c>
      <c r="F1325" s="31" t="s">
        <v>6990</v>
      </c>
      <c r="G1325" s="31" t="s">
        <v>11208</v>
      </c>
      <c r="H1325" s="33">
        <v>13</v>
      </c>
      <c r="I1325" s="34">
        <f t="shared" ca="1" si="40"/>
        <v>0</v>
      </c>
      <c r="J1325" s="34">
        <f t="shared" ca="1" si="41"/>
        <v>0</v>
      </c>
    </row>
    <row r="1326" spans="1:10" x14ac:dyDescent="0.25">
      <c r="A1326" s="31" t="s">
        <v>7011</v>
      </c>
      <c r="B1326" s="32">
        <v>113634</v>
      </c>
      <c r="C1326" s="31">
        <v>878</v>
      </c>
      <c r="D1326" s="31" t="s">
        <v>11151</v>
      </c>
      <c r="E1326" s="31" t="s">
        <v>6846</v>
      </c>
      <c r="F1326" s="31" t="s">
        <v>7012</v>
      </c>
      <c r="G1326" s="31" t="s">
        <v>11208</v>
      </c>
      <c r="H1326" s="33">
        <v>22</v>
      </c>
      <c r="I1326" s="34">
        <f t="shared" ca="1" si="40"/>
        <v>0</v>
      </c>
      <c r="J1326" s="34">
        <f t="shared" ca="1" si="41"/>
        <v>0</v>
      </c>
    </row>
    <row r="1327" spans="1:10" x14ac:dyDescent="0.25">
      <c r="A1327" s="31" t="s">
        <v>6999</v>
      </c>
      <c r="B1327" s="32">
        <v>113635</v>
      </c>
      <c r="C1327" s="31">
        <v>878</v>
      </c>
      <c r="D1327" s="31" t="s">
        <v>11151</v>
      </c>
      <c r="E1327" s="31" t="s">
        <v>6885</v>
      </c>
      <c r="F1327" s="31" t="s">
        <v>7000</v>
      </c>
      <c r="G1327" s="31" t="s">
        <v>11208</v>
      </c>
      <c r="H1327" s="33">
        <v>11</v>
      </c>
      <c r="I1327" s="34" t="str">
        <f t="shared" ca="1" si="40"/>
        <v>NE</v>
      </c>
      <c r="J1327" s="34" t="str">
        <f t="shared" ca="1" si="41"/>
        <v>NE</v>
      </c>
    </row>
    <row r="1328" spans="1:10" x14ac:dyDescent="0.25">
      <c r="A1328" s="31" t="s">
        <v>6978</v>
      </c>
      <c r="B1328" s="32">
        <v>113636</v>
      </c>
      <c r="C1328" s="31">
        <v>878</v>
      </c>
      <c r="D1328" s="31" t="s">
        <v>11151</v>
      </c>
      <c r="E1328" s="31" t="s">
        <v>6846</v>
      </c>
      <c r="F1328" s="31" t="s">
        <v>6979</v>
      </c>
      <c r="G1328" s="31" t="s">
        <v>11208</v>
      </c>
      <c r="H1328" s="33">
        <v>9</v>
      </c>
      <c r="I1328" s="34">
        <f t="shared" ca="1" si="40"/>
        <v>0</v>
      </c>
      <c r="J1328" s="34">
        <f t="shared" ca="1" si="41"/>
        <v>0</v>
      </c>
    </row>
    <row r="1329" spans="1:10" x14ac:dyDescent="0.25">
      <c r="A1329" s="31" t="s">
        <v>6993</v>
      </c>
      <c r="B1329" s="32">
        <v>113637</v>
      </c>
      <c r="C1329" s="31">
        <v>878</v>
      </c>
      <c r="D1329" s="31" t="s">
        <v>11151</v>
      </c>
      <c r="E1329" s="31" t="s">
        <v>6919</v>
      </c>
      <c r="F1329" s="31" t="s">
        <v>6994</v>
      </c>
      <c r="G1329" s="31" t="s">
        <v>11208</v>
      </c>
      <c r="H1329" s="33">
        <v>12</v>
      </c>
      <c r="I1329" s="34">
        <f t="shared" ca="1" si="40"/>
        <v>0</v>
      </c>
      <c r="J1329" s="34">
        <f t="shared" ca="1" si="41"/>
        <v>0</v>
      </c>
    </row>
    <row r="1330" spans="1:10" x14ac:dyDescent="0.25">
      <c r="A1330" s="31" t="s">
        <v>7005</v>
      </c>
      <c r="B1330" s="32">
        <v>113638</v>
      </c>
      <c r="C1330" s="31">
        <v>878</v>
      </c>
      <c r="D1330" s="31" t="s">
        <v>11151</v>
      </c>
      <c r="E1330" s="31" t="s">
        <v>6919</v>
      </c>
      <c r="F1330" s="31" t="s">
        <v>7006</v>
      </c>
      <c r="G1330" s="31" t="s">
        <v>11208</v>
      </c>
      <c r="H1330" s="33">
        <v>10</v>
      </c>
      <c r="I1330" s="34">
        <f t="shared" ca="1" si="40"/>
        <v>0</v>
      </c>
      <c r="J1330" s="34">
        <f t="shared" ca="1" si="41"/>
        <v>0</v>
      </c>
    </row>
    <row r="1331" spans="1:10" x14ac:dyDescent="0.25">
      <c r="A1331" s="31" t="s">
        <v>1452</v>
      </c>
      <c r="B1331" s="32">
        <v>113641</v>
      </c>
      <c r="C1331" s="31">
        <v>880</v>
      </c>
      <c r="D1331" s="31" t="s">
        <v>11132</v>
      </c>
      <c r="E1331" s="31" t="s">
        <v>7071</v>
      </c>
      <c r="F1331" s="31" t="s">
        <v>7094</v>
      </c>
      <c r="G1331" s="31" t="s">
        <v>11082</v>
      </c>
      <c r="H1331" s="33">
        <v>8</v>
      </c>
      <c r="I1331" s="34">
        <f t="shared" ca="1" si="40"/>
        <v>0</v>
      </c>
      <c r="J1331" s="34">
        <f t="shared" ca="1" si="41"/>
        <v>0</v>
      </c>
    </row>
    <row r="1332" spans="1:10" x14ac:dyDescent="0.25">
      <c r="A1332" s="31" t="s">
        <v>7001</v>
      </c>
      <c r="B1332" s="32">
        <v>113642</v>
      </c>
      <c r="C1332" s="31">
        <v>878</v>
      </c>
      <c r="D1332" s="31" t="s">
        <v>11151</v>
      </c>
      <c r="E1332" s="31" t="s">
        <v>6869</v>
      </c>
      <c r="F1332" s="31" t="s">
        <v>7002</v>
      </c>
      <c r="G1332" s="31" t="s">
        <v>11208</v>
      </c>
      <c r="H1332" s="33">
        <v>5</v>
      </c>
      <c r="I1332" s="34" t="str">
        <f t="shared" ca="1" si="40"/>
        <v>SUPP</v>
      </c>
      <c r="J1332" s="34" t="str">
        <f t="shared" ca="1" si="41"/>
        <v>SUPP</v>
      </c>
    </row>
    <row r="1333" spans="1:10" x14ac:dyDescent="0.25">
      <c r="A1333" s="31" t="s">
        <v>6980</v>
      </c>
      <c r="B1333" s="32">
        <v>113643</v>
      </c>
      <c r="C1333" s="31">
        <v>878</v>
      </c>
      <c r="D1333" s="31" t="s">
        <v>11151</v>
      </c>
      <c r="E1333" s="31" t="s">
        <v>6900</v>
      </c>
      <c r="F1333" s="31" t="s">
        <v>6981</v>
      </c>
      <c r="G1333" s="31" t="s">
        <v>11208</v>
      </c>
      <c r="H1333" s="33">
        <v>10</v>
      </c>
      <c r="I1333" s="34">
        <f t="shared" ca="1" si="40"/>
        <v>0</v>
      </c>
      <c r="J1333" s="34">
        <f t="shared" ca="1" si="41"/>
        <v>0</v>
      </c>
    </row>
    <row r="1334" spans="1:10" x14ac:dyDescent="0.25">
      <c r="A1334" s="31" t="s">
        <v>5006</v>
      </c>
      <c r="B1334" s="32">
        <v>113644</v>
      </c>
      <c r="C1334" s="31">
        <v>879</v>
      </c>
      <c r="D1334" s="31" t="s">
        <v>7016</v>
      </c>
      <c r="E1334" s="31" t="s">
        <v>7016</v>
      </c>
      <c r="F1334" s="31" t="s">
        <v>7064</v>
      </c>
      <c r="G1334" s="31" t="s">
        <v>11082</v>
      </c>
      <c r="H1334" s="33">
        <v>3</v>
      </c>
      <c r="I1334" s="34" t="str">
        <f t="shared" ca="1" si="40"/>
        <v>SUPP</v>
      </c>
      <c r="J1334" s="34" t="str">
        <f t="shared" ca="1" si="41"/>
        <v>SUPP</v>
      </c>
    </row>
    <row r="1335" spans="1:10" x14ac:dyDescent="0.25">
      <c r="A1335" s="31" t="s">
        <v>7057</v>
      </c>
      <c r="B1335" s="32">
        <v>113645</v>
      </c>
      <c r="C1335" s="31">
        <v>879</v>
      </c>
      <c r="D1335" s="31" t="s">
        <v>7016</v>
      </c>
      <c r="E1335" s="31" t="s">
        <v>7016</v>
      </c>
      <c r="F1335" s="31" t="s">
        <v>7052</v>
      </c>
      <c r="G1335" s="31" t="s">
        <v>11082</v>
      </c>
      <c r="H1335" s="33">
        <v>10</v>
      </c>
      <c r="I1335" s="34" t="str">
        <f t="shared" ca="1" si="40"/>
        <v>NE</v>
      </c>
      <c r="J1335" s="34" t="str">
        <f t="shared" ca="1" si="41"/>
        <v>NE</v>
      </c>
    </row>
    <row r="1336" spans="1:10" x14ac:dyDescent="0.25">
      <c r="A1336" s="31" t="s">
        <v>7055</v>
      </c>
      <c r="B1336" s="32">
        <v>113648</v>
      </c>
      <c r="C1336" s="31">
        <v>879</v>
      </c>
      <c r="D1336" s="31" t="s">
        <v>7016</v>
      </c>
      <c r="E1336" s="31" t="s">
        <v>7016</v>
      </c>
      <c r="F1336" s="31" t="s">
        <v>7056</v>
      </c>
      <c r="G1336" s="31" t="s">
        <v>11082</v>
      </c>
      <c r="H1336" s="33">
        <v>16</v>
      </c>
      <c r="I1336" s="34">
        <f t="shared" ca="1" si="40"/>
        <v>0</v>
      </c>
      <c r="J1336" s="34">
        <f t="shared" ca="1" si="41"/>
        <v>0</v>
      </c>
    </row>
    <row r="1337" spans="1:10" x14ac:dyDescent="0.25">
      <c r="A1337" s="31" t="s">
        <v>7062</v>
      </c>
      <c r="B1337" s="32">
        <v>113649</v>
      </c>
      <c r="C1337" s="31">
        <v>879</v>
      </c>
      <c r="D1337" s="31" t="s">
        <v>7016</v>
      </c>
      <c r="E1337" s="31" t="s">
        <v>7016</v>
      </c>
      <c r="F1337" s="31" t="s">
        <v>7063</v>
      </c>
      <c r="G1337" s="31" t="s">
        <v>11082</v>
      </c>
      <c r="H1337" s="33">
        <v>12</v>
      </c>
      <c r="I1337" s="34">
        <f t="shared" ca="1" si="40"/>
        <v>0</v>
      </c>
      <c r="J1337" s="34">
        <f t="shared" ca="1" si="41"/>
        <v>0</v>
      </c>
    </row>
    <row r="1338" spans="1:10" x14ac:dyDescent="0.25">
      <c r="A1338" s="31" t="s">
        <v>7058</v>
      </c>
      <c r="B1338" s="32">
        <v>113650</v>
      </c>
      <c r="C1338" s="31">
        <v>879</v>
      </c>
      <c r="D1338" s="31" t="s">
        <v>7016</v>
      </c>
      <c r="E1338" s="31" t="s">
        <v>7016</v>
      </c>
      <c r="F1338" s="31" t="s">
        <v>7059</v>
      </c>
      <c r="G1338" s="31" t="s">
        <v>11082</v>
      </c>
      <c r="H1338" s="33">
        <v>19</v>
      </c>
      <c r="I1338" s="34">
        <f t="shared" ca="1" si="40"/>
        <v>0</v>
      </c>
      <c r="J1338" s="34">
        <f t="shared" ca="1" si="41"/>
        <v>0</v>
      </c>
    </row>
    <row r="1339" spans="1:10" x14ac:dyDescent="0.25">
      <c r="A1339" s="31" t="s">
        <v>7060</v>
      </c>
      <c r="B1339" s="32">
        <v>113651</v>
      </c>
      <c r="C1339" s="31">
        <v>879</v>
      </c>
      <c r="D1339" s="31" t="s">
        <v>7016</v>
      </c>
      <c r="E1339" s="31" t="s">
        <v>7016</v>
      </c>
      <c r="F1339" s="31" t="s">
        <v>7061</v>
      </c>
      <c r="G1339" s="31" t="s">
        <v>11082</v>
      </c>
      <c r="H1339" s="33">
        <v>8</v>
      </c>
      <c r="I1339" s="34">
        <f t="shared" ca="1" si="40"/>
        <v>0</v>
      </c>
      <c r="J1339" s="34">
        <f t="shared" ca="1" si="41"/>
        <v>0</v>
      </c>
    </row>
    <row r="1340" spans="1:10" ht="23.25" x14ac:dyDescent="0.25">
      <c r="A1340" s="31" t="s">
        <v>7013</v>
      </c>
      <c r="B1340" s="32">
        <v>113652</v>
      </c>
      <c r="C1340" s="31">
        <v>878</v>
      </c>
      <c r="D1340" s="31" t="s">
        <v>11151</v>
      </c>
      <c r="E1340" s="31" t="s">
        <v>6846</v>
      </c>
      <c r="F1340" s="31" t="s">
        <v>7014</v>
      </c>
      <c r="G1340" s="31" t="s">
        <v>11211</v>
      </c>
      <c r="H1340" s="33">
        <v>8</v>
      </c>
      <c r="I1340" s="34">
        <f t="shared" ca="1" si="40"/>
        <v>0</v>
      </c>
      <c r="J1340" s="34">
        <f t="shared" ca="1" si="41"/>
        <v>0</v>
      </c>
    </row>
    <row r="1341" spans="1:10" ht="23.25" x14ac:dyDescent="0.25">
      <c r="A1341" s="31" t="s">
        <v>6987</v>
      </c>
      <c r="B1341" s="32">
        <v>113653</v>
      </c>
      <c r="C1341" s="31">
        <v>878</v>
      </c>
      <c r="D1341" s="31" t="s">
        <v>11151</v>
      </c>
      <c r="E1341" s="31" t="s">
        <v>6894</v>
      </c>
      <c r="F1341" s="31" t="s">
        <v>6988</v>
      </c>
      <c r="G1341" s="31" t="s">
        <v>11211</v>
      </c>
      <c r="H1341" s="33">
        <v>2</v>
      </c>
      <c r="I1341" s="34" t="str">
        <f t="shared" ca="1" si="40"/>
        <v>SUPP</v>
      </c>
      <c r="J1341" s="34" t="str">
        <f t="shared" ca="1" si="41"/>
        <v>SUPP</v>
      </c>
    </row>
    <row r="1342" spans="1:10" ht="23.25" x14ac:dyDescent="0.25">
      <c r="A1342" s="31" t="s">
        <v>6991</v>
      </c>
      <c r="B1342" s="32">
        <v>113654</v>
      </c>
      <c r="C1342" s="31">
        <v>878</v>
      </c>
      <c r="D1342" s="31" t="s">
        <v>11151</v>
      </c>
      <c r="E1342" s="31" t="s">
        <v>6846</v>
      </c>
      <c r="F1342" s="31" t="s">
        <v>6992</v>
      </c>
      <c r="G1342" s="31" t="s">
        <v>11211</v>
      </c>
      <c r="H1342" s="33">
        <v>10</v>
      </c>
      <c r="I1342" s="34">
        <f t="shared" ca="1" si="40"/>
        <v>0</v>
      </c>
      <c r="J1342" s="34">
        <f t="shared" ca="1" si="41"/>
        <v>0</v>
      </c>
    </row>
    <row r="1343" spans="1:10" x14ac:dyDescent="0.25">
      <c r="A1343" s="31" t="s">
        <v>7007</v>
      </c>
      <c r="B1343" s="32">
        <v>113656</v>
      </c>
      <c r="C1343" s="31">
        <v>878</v>
      </c>
      <c r="D1343" s="31" t="s">
        <v>11151</v>
      </c>
      <c r="E1343" s="31" t="s">
        <v>6869</v>
      </c>
      <c r="F1343" s="31" t="s">
        <v>7008</v>
      </c>
      <c r="G1343" s="31" t="s">
        <v>11208</v>
      </c>
      <c r="H1343" s="33">
        <v>12</v>
      </c>
      <c r="I1343" s="34">
        <f t="shared" ca="1" si="40"/>
        <v>0</v>
      </c>
      <c r="J1343" s="34">
        <f t="shared" ca="1" si="41"/>
        <v>0</v>
      </c>
    </row>
    <row r="1344" spans="1:10" x14ac:dyDescent="0.25">
      <c r="A1344" s="31" t="s">
        <v>5078</v>
      </c>
      <c r="B1344" s="32">
        <v>113852</v>
      </c>
      <c r="C1344" s="31">
        <v>835</v>
      </c>
      <c r="D1344" s="31" t="s">
        <v>11152</v>
      </c>
      <c r="E1344" s="31" t="s">
        <v>5079</v>
      </c>
      <c r="F1344" s="31" t="s">
        <v>5080</v>
      </c>
      <c r="G1344" s="31" t="s">
        <v>11081</v>
      </c>
      <c r="H1344" s="33">
        <v>138</v>
      </c>
      <c r="I1344" s="34">
        <f t="shared" ca="1" si="40"/>
        <v>0.67</v>
      </c>
      <c r="J1344" s="34">
        <f t="shared" ca="1" si="41"/>
        <v>0.32</v>
      </c>
    </row>
    <row r="1345" spans="1:10" x14ac:dyDescent="0.25">
      <c r="A1345" s="31" t="s">
        <v>5036</v>
      </c>
      <c r="B1345" s="32">
        <v>113854</v>
      </c>
      <c r="C1345" s="31">
        <v>835</v>
      </c>
      <c r="D1345" s="31" t="s">
        <v>11152</v>
      </c>
      <c r="E1345" s="31" t="s">
        <v>5037</v>
      </c>
      <c r="F1345" s="31" t="s">
        <v>5038</v>
      </c>
      <c r="G1345" s="31" t="s">
        <v>11081</v>
      </c>
      <c r="H1345" s="33">
        <v>250</v>
      </c>
      <c r="I1345" s="34">
        <f t="shared" ca="1" si="40"/>
        <v>0.54</v>
      </c>
      <c r="J1345" s="34">
        <f t="shared" ca="1" si="41"/>
        <v>0.21</v>
      </c>
    </row>
    <row r="1346" spans="1:10" x14ac:dyDescent="0.25">
      <c r="A1346" s="31" t="s">
        <v>5059</v>
      </c>
      <c r="B1346" s="32">
        <v>113855</v>
      </c>
      <c r="C1346" s="31">
        <v>835</v>
      </c>
      <c r="D1346" s="31" t="s">
        <v>11152</v>
      </c>
      <c r="E1346" s="31" t="s">
        <v>5060</v>
      </c>
      <c r="F1346" s="31" t="s">
        <v>5061</v>
      </c>
      <c r="G1346" s="31" t="s">
        <v>11081</v>
      </c>
      <c r="H1346" s="33">
        <v>247</v>
      </c>
      <c r="I1346" s="34">
        <f t="shared" ca="1" si="40"/>
        <v>0.56000000000000005</v>
      </c>
      <c r="J1346" s="34">
        <f t="shared" ca="1" si="41"/>
        <v>0.2</v>
      </c>
    </row>
    <row r="1347" spans="1:10" x14ac:dyDescent="0.25">
      <c r="A1347" s="31" t="s">
        <v>5054</v>
      </c>
      <c r="B1347" s="32">
        <v>113863</v>
      </c>
      <c r="C1347" s="31">
        <v>835</v>
      </c>
      <c r="D1347" s="31" t="s">
        <v>11152</v>
      </c>
      <c r="E1347" s="31" t="s">
        <v>5055</v>
      </c>
      <c r="F1347" s="31" t="s">
        <v>5056</v>
      </c>
      <c r="G1347" s="31" t="s">
        <v>11207</v>
      </c>
      <c r="H1347" s="33">
        <v>233</v>
      </c>
      <c r="I1347" s="34">
        <f t="shared" ca="1" si="40"/>
        <v>0.6</v>
      </c>
      <c r="J1347" s="34">
        <f t="shared" ca="1" si="41"/>
        <v>0.23</v>
      </c>
    </row>
    <row r="1348" spans="1:10" ht="23.25" x14ac:dyDescent="0.25">
      <c r="A1348" s="31" t="s">
        <v>4690</v>
      </c>
      <c r="B1348" s="32">
        <v>113874</v>
      </c>
      <c r="C1348" s="31">
        <v>835</v>
      </c>
      <c r="D1348" s="31" t="s">
        <v>11152</v>
      </c>
      <c r="E1348" s="31" t="s">
        <v>5042</v>
      </c>
      <c r="F1348" s="31" t="s">
        <v>5043</v>
      </c>
      <c r="G1348" s="31" t="s">
        <v>11081</v>
      </c>
      <c r="H1348" s="33">
        <v>120</v>
      </c>
      <c r="I1348" s="34">
        <f t="shared" ca="1" si="40"/>
        <v>0.49</v>
      </c>
      <c r="J1348" s="34">
        <f t="shared" ca="1" si="41"/>
        <v>0.08</v>
      </c>
    </row>
    <row r="1349" spans="1:10" ht="23.25" x14ac:dyDescent="0.25">
      <c r="A1349" s="31" t="s">
        <v>5081</v>
      </c>
      <c r="B1349" s="32">
        <v>113875</v>
      </c>
      <c r="C1349" s="31">
        <v>835</v>
      </c>
      <c r="D1349" s="31" t="s">
        <v>11152</v>
      </c>
      <c r="E1349" s="31" t="s">
        <v>5082</v>
      </c>
      <c r="F1349" s="31" t="s">
        <v>5083</v>
      </c>
      <c r="G1349" s="31" t="s">
        <v>11081</v>
      </c>
      <c r="H1349" s="33">
        <v>103</v>
      </c>
      <c r="I1349" s="34">
        <f t="shared" ca="1" si="40"/>
        <v>0.45</v>
      </c>
      <c r="J1349" s="34">
        <f t="shared" ca="1" si="41"/>
        <v>0.1</v>
      </c>
    </row>
    <row r="1350" spans="1:10" ht="23.25" x14ac:dyDescent="0.25">
      <c r="A1350" s="31" t="s">
        <v>5039</v>
      </c>
      <c r="B1350" s="32">
        <v>113882</v>
      </c>
      <c r="C1350" s="31">
        <v>835</v>
      </c>
      <c r="D1350" s="31" t="s">
        <v>11152</v>
      </c>
      <c r="E1350" s="31" t="s">
        <v>5040</v>
      </c>
      <c r="F1350" s="31" t="s">
        <v>5041</v>
      </c>
      <c r="G1350" s="31" t="s">
        <v>11206</v>
      </c>
      <c r="H1350" s="33">
        <v>263</v>
      </c>
      <c r="I1350" s="34">
        <f t="shared" ca="1" si="40"/>
        <v>0.63</v>
      </c>
      <c r="J1350" s="34">
        <f t="shared" ca="1" si="41"/>
        <v>0.37</v>
      </c>
    </row>
    <row r="1351" spans="1:10" ht="23.25" x14ac:dyDescent="0.25">
      <c r="A1351" s="31" t="s">
        <v>5062</v>
      </c>
      <c r="B1351" s="32">
        <v>113883</v>
      </c>
      <c r="C1351" s="31">
        <v>835</v>
      </c>
      <c r="D1351" s="31" t="s">
        <v>11152</v>
      </c>
      <c r="E1351" s="31" t="s">
        <v>5063</v>
      </c>
      <c r="F1351" s="31" t="s">
        <v>5064</v>
      </c>
      <c r="G1351" s="31" t="s">
        <v>11206</v>
      </c>
      <c r="H1351" s="33">
        <v>352</v>
      </c>
      <c r="I1351" s="34">
        <f t="shared" ca="1" si="40"/>
        <v>0.67</v>
      </c>
      <c r="J1351" s="34">
        <f t="shared" ca="1" si="41"/>
        <v>0.34</v>
      </c>
    </row>
    <row r="1352" spans="1:10" ht="23.25" x14ac:dyDescent="0.25">
      <c r="A1352" s="31" t="s">
        <v>5021</v>
      </c>
      <c r="B1352" s="32">
        <v>113884</v>
      </c>
      <c r="C1352" s="31">
        <v>835</v>
      </c>
      <c r="D1352" s="31" t="s">
        <v>11152</v>
      </c>
      <c r="E1352" s="31" t="s">
        <v>5022</v>
      </c>
      <c r="F1352" s="31" t="s">
        <v>5023</v>
      </c>
      <c r="G1352" s="31" t="s">
        <v>11206</v>
      </c>
      <c r="H1352" s="33">
        <v>121</v>
      </c>
      <c r="I1352" s="34">
        <f t="shared" ref="I1352:I1415" ca="1" si="42">IF(VLOOKUP($B1352,INDIRECT($N$6),8,0)="NULL","",VLOOKUP($B1352,INDIRECT($N$6),8,0))</f>
        <v>0.56999999999999995</v>
      </c>
      <c r="J1352" s="34">
        <f t="shared" ref="J1352:J1415" ca="1" si="43">IF(VLOOKUP($B1352,INDIRECT($N$6),9,0)="NULL","",VLOOKUP($B1352,INDIRECT($N$6),9,0))</f>
        <v>0.27</v>
      </c>
    </row>
    <row r="1353" spans="1:10" ht="23.25" x14ac:dyDescent="0.25">
      <c r="A1353" s="31" t="s">
        <v>5024</v>
      </c>
      <c r="B1353" s="32">
        <v>113888</v>
      </c>
      <c r="C1353" s="31">
        <v>835</v>
      </c>
      <c r="D1353" s="31" t="s">
        <v>11152</v>
      </c>
      <c r="E1353" s="31" t="s">
        <v>5025</v>
      </c>
      <c r="F1353" s="31" t="s">
        <v>5026</v>
      </c>
      <c r="G1353" s="31" t="s">
        <v>11206</v>
      </c>
      <c r="H1353" s="33">
        <v>164</v>
      </c>
      <c r="I1353" s="34">
        <f t="shared" ca="1" si="42"/>
        <v>0.63</v>
      </c>
      <c r="J1353" s="34">
        <f t="shared" ca="1" si="43"/>
        <v>0.24</v>
      </c>
    </row>
    <row r="1354" spans="1:10" ht="23.25" x14ac:dyDescent="0.25">
      <c r="A1354" s="31" t="s">
        <v>5070</v>
      </c>
      <c r="B1354" s="32">
        <v>113889</v>
      </c>
      <c r="C1354" s="31">
        <v>835</v>
      </c>
      <c r="D1354" s="31" t="s">
        <v>11152</v>
      </c>
      <c r="E1354" s="31" t="s">
        <v>5068</v>
      </c>
      <c r="F1354" s="31" t="s">
        <v>5071</v>
      </c>
      <c r="G1354" s="31" t="s">
        <v>11206</v>
      </c>
      <c r="H1354" s="33">
        <v>163</v>
      </c>
      <c r="I1354" s="34">
        <f t="shared" ca="1" si="42"/>
        <v>0.53</v>
      </c>
      <c r="J1354" s="34">
        <f t="shared" ca="1" si="43"/>
        <v>0.09</v>
      </c>
    </row>
    <row r="1355" spans="1:10" ht="23.25" x14ac:dyDescent="0.25">
      <c r="A1355" s="31" t="s">
        <v>5131</v>
      </c>
      <c r="B1355" s="32">
        <v>113893</v>
      </c>
      <c r="C1355" s="31">
        <v>836</v>
      </c>
      <c r="D1355" s="31" t="s">
        <v>5055</v>
      </c>
      <c r="E1355" s="31" t="s">
        <v>5055</v>
      </c>
      <c r="F1355" s="31" t="s">
        <v>5132</v>
      </c>
      <c r="G1355" s="31" t="s">
        <v>11204</v>
      </c>
      <c r="H1355" s="33">
        <v>181</v>
      </c>
      <c r="I1355" s="34">
        <f t="shared" ca="1" si="42"/>
        <v>0.56000000000000005</v>
      </c>
      <c r="J1355" s="34">
        <f t="shared" ca="1" si="43"/>
        <v>0.24</v>
      </c>
    </row>
    <row r="1356" spans="1:10" x14ac:dyDescent="0.25">
      <c r="A1356" s="31" t="s">
        <v>5018</v>
      </c>
      <c r="B1356" s="32">
        <v>113896</v>
      </c>
      <c r="C1356" s="31">
        <v>835</v>
      </c>
      <c r="D1356" s="31" t="s">
        <v>11152</v>
      </c>
      <c r="E1356" s="31" t="s">
        <v>5019</v>
      </c>
      <c r="F1356" s="31" t="s">
        <v>5020</v>
      </c>
      <c r="G1356" s="31" t="s">
        <v>11204</v>
      </c>
      <c r="H1356" s="33">
        <v>172</v>
      </c>
      <c r="I1356" s="34">
        <f t="shared" ca="1" si="42"/>
        <v>0.63</v>
      </c>
      <c r="J1356" s="34">
        <f t="shared" ca="1" si="43"/>
        <v>0.15</v>
      </c>
    </row>
    <row r="1357" spans="1:10" x14ac:dyDescent="0.25">
      <c r="A1357" s="31" t="s">
        <v>5093</v>
      </c>
      <c r="B1357" s="32">
        <v>113901</v>
      </c>
      <c r="C1357" s="31">
        <v>835</v>
      </c>
      <c r="D1357" s="31" t="s">
        <v>11152</v>
      </c>
      <c r="E1357" s="31" t="s">
        <v>5094</v>
      </c>
      <c r="F1357" s="31" t="s">
        <v>5095</v>
      </c>
      <c r="G1357" s="31" t="s">
        <v>11207</v>
      </c>
      <c r="H1357" s="33">
        <v>177</v>
      </c>
      <c r="I1357" s="34">
        <f t="shared" ca="1" si="42"/>
        <v>0.66</v>
      </c>
      <c r="J1357" s="34">
        <f t="shared" ca="1" si="43"/>
        <v>0.41</v>
      </c>
    </row>
    <row r="1358" spans="1:10" x14ac:dyDescent="0.25">
      <c r="A1358" s="31" t="s">
        <v>5029</v>
      </c>
      <c r="B1358" s="32">
        <v>113902</v>
      </c>
      <c r="C1358" s="31">
        <v>835</v>
      </c>
      <c r="D1358" s="31" t="s">
        <v>11152</v>
      </c>
      <c r="E1358" s="31" t="s">
        <v>5019</v>
      </c>
      <c r="F1358" s="31" t="s">
        <v>5030</v>
      </c>
      <c r="G1358" s="31" t="s">
        <v>11207</v>
      </c>
      <c r="H1358" s="33">
        <v>233</v>
      </c>
      <c r="I1358" s="34">
        <f t="shared" ca="1" si="42"/>
        <v>0.68</v>
      </c>
      <c r="J1358" s="34">
        <f t="shared" ca="1" si="43"/>
        <v>0.36</v>
      </c>
    </row>
    <row r="1359" spans="1:10" x14ac:dyDescent="0.25">
      <c r="A1359" s="31" t="s">
        <v>5127</v>
      </c>
      <c r="B1359" s="32">
        <v>113907</v>
      </c>
      <c r="C1359" s="31">
        <v>836</v>
      </c>
      <c r="D1359" s="31" t="s">
        <v>5055</v>
      </c>
      <c r="E1359" s="31" t="s">
        <v>5055</v>
      </c>
      <c r="F1359" s="31" t="s">
        <v>5128</v>
      </c>
      <c r="G1359" s="31" t="s">
        <v>11207</v>
      </c>
      <c r="H1359" s="33">
        <v>313</v>
      </c>
      <c r="I1359" s="34">
        <f t="shared" ca="1" si="42"/>
        <v>0.46</v>
      </c>
      <c r="J1359" s="34">
        <f t="shared" ca="1" si="43"/>
        <v>0.19</v>
      </c>
    </row>
    <row r="1360" spans="1:10" ht="23.25" x14ac:dyDescent="0.25">
      <c r="A1360" s="31" t="s">
        <v>5027</v>
      </c>
      <c r="B1360" s="32">
        <v>113910</v>
      </c>
      <c r="C1360" s="31">
        <v>835</v>
      </c>
      <c r="D1360" s="31" t="s">
        <v>11152</v>
      </c>
      <c r="E1360" s="31" t="s">
        <v>5025</v>
      </c>
      <c r="F1360" s="31" t="s">
        <v>5028</v>
      </c>
      <c r="G1360" s="31" t="s">
        <v>11203</v>
      </c>
      <c r="H1360" s="33">
        <v>125</v>
      </c>
      <c r="I1360" s="34">
        <f t="shared" ca="1" si="42"/>
        <v>0</v>
      </c>
      <c r="J1360" s="34">
        <f t="shared" ca="1" si="43"/>
        <v>0</v>
      </c>
    </row>
    <row r="1361" spans="1:10" ht="23.25" x14ac:dyDescent="0.25">
      <c r="A1361" s="31" t="s">
        <v>5031</v>
      </c>
      <c r="B1361" s="32">
        <v>113912</v>
      </c>
      <c r="C1361" s="31">
        <v>835</v>
      </c>
      <c r="D1361" s="31" t="s">
        <v>11152</v>
      </c>
      <c r="E1361" s="31" t="s">
        <v>5025</v>
      </c>
      <c r="F1361" s="31" t="s">
        <v>5032</v>
      </c>
      <c r="G1361" s="31" t="s">
        <v>11203</v>
      </c>
      <c r="H1361" s="33">
        <v>109</v>
      </c>
      <c r="I1361" s="34">
        <f t="shared" ca="1" si="42"/>
        <v>0</v>
      </c>
      <c r="J1361" s="34">
        <f t="shared" ca="1" si="43"/>
        <v>0</v>
      </c>
    </row>
    <row r="1362" spans="1:10" x14ac:dyDescent="0.25">
      <c r="A1362" s="31" t="s">
        <v>5074</v>
      </c>
      <c r="B1362" s="32">
        <v>113918</v>
      </c>
      <c r="C1362" s="31">
        <v>835</v>
      </c>
      <c r="D1362" s="31" t="s">
        <v>11152</v>
      </c>
      <c r="E1362" s="31" t="s">
        <v>5045</v>
      </c>
      <c r="F1362" s="31" t="s">
        <v>5075</v>
      </c>
      <c r="G1362" s="31" t="s">
        <v>11203</v>
      </c>
      <c r="H1362" s="33">
        <v>116</v>
      </c>
      <c r="I1362" s="34">
        <f t="shared" ca="1" si="42"/>
        <v>0</v>
      </c>
      <c r="J1362" s="34">
        <f t="shared" ca="1" si="43"/>
        <v>0</v>
      </c>
    </row>
    <row r="1363" spans="1:10" x14ac:dyDescent="0.25">
      <c r="A1363" s="31" t="s">
        <v>5076</v>
      </c>
      <c r="B1363" s="32">
        <v>113919</v>
      </c>
      <c r="C1363" s="31">
        <v>835</v>
      </c>
      <c r="D1363" s="31" t="s">
        <v>11152</v>
      </c>
      <c r="E1363" s="31" t="s">
        <v>5045</v>
      </c>
      <c r="F1363" s="31" t="s">
        <v>5077</v>
      </c>
      <c r="G1363" s="31" t="s">
        <v>11203</v>
      </c>
      <c r="H1363" s="33">
        <v>76</v>
      </c>
      <c r="I1363" s="34">
        <f t="shared" ca="1" si="42"/>
        <v>0</v>
      </c>
      <c r="J1363" s="34">
        <f t="shared" ca="1" si="43"/>
        <v>0</v>
      </c>
    </row>
    <row r="1364" spans="1:10" x14ac:dyDescent="0.25">
      <c r="A1364" s="31" t="s">
        <v>5052</v>
      </c>
      <c r="B1364" s="32">
        <v>113920</v>
      </c>
      <c r="C1364" s="31">
        <v>835</v>
      </c>
      <c r="D1364" s="31" t="s">
        <v>11152</v>
      </c>
      <c r="E1364" s="31" t="s">
        <v>5045</v>
      </c>
      <c r="F1364" s="31" t="s">
        <v>5053</v>
      </c>
      <c r="G1364" s="31" t="s">
        <v>11203</v>
      </c>
      <c r="H1364" s="33">
        <v>42</v>
      </c>
      <c r="I1364" s="34">
        <f t="shared" ca="1" si="42"/>
        <v>0.38</v>
      </c>
      <c r="J1364" s="34">
        <f t="shared" ca="1" si="43"/>
        <v>0.05</v>
      </c>
    </row>
    <row r="1365" spans="1:10" x14ac:dyDescent="0.25">
      <c r="A1365" s="31" t="s">
        <v>5114</v>
      </c>
      <c r="B1365" s="32">
        <v>113922</v>
      </c>
      <c r="C1365" s="31">
        <v>836</v>
      </c>
      <c r="D1365" s="31" t="s">
        <v>5055</v>
      </c>
      <c r="E1365" s="31" t="s">
        <v>5063</v>
      </c>
      <c r="F1365" s="31" t="s">
        <v>5115</v>
      </c>
      <c r="G1365" s="31" t="s">
        <v>11203</v>
      </c>
      <c r="H1365" s="33">
        <v>119</v>
      </c>
      <c r="I1365" s="34">
        <f t="shared" ca="1" si="42"/>
        <v>0</v>
      </c>
      <c r="J1365" s="34">
        <f t="shared" ca="1" si="43"/>
        <v>0</v>
      </c>
    </row>
    <row r="1366" spans="1:10" ht="23.25" x14ac:dyDescent="0.25">
      <c r="A1366" s="31" t="s">
        <v>5057</v>
      </c>
      <c r="B1366" s="32">
        <v>113932</v>
      </c>
      <c r="C1366" s="31">
        <v>835</v>
      </c>
      <c r="D1366" s="31" t="s">
        <v>11152</v>
      </c>
      <c r="E1366" s="31" t="s">
        <v>5025</v>
      </c>
      <c r="F1366" s="31" t="s">
        <v>5058</v>
      </c>
      <c r="G1366" s="31" t="s">
        <v>11203</v>
      </c>
      <c r="H1366" s="33">
        <v>50</v>
      </c>
      <c r="I1366" s="34">
        <f t="shared" ca="1" si="42"/>
        <v>0.1</v>
      </c>
      <c r="J1366" s="34">
        <f t="shared" ca="1" si="43"/>
        <v>0</v>
      </c>
    </row>
    <row r="1367" spans="1:10" ht="23.25" x14ac:dyDescent="0.25">
      <c r="A1367" s="31" t="s">
        <v>5148</v>
      </c>
      <c r="B1367" s="32">
        <v>113937</v>
      </c>
      <c r="C1367" s="31">
        <v>837</v>
      </c>
      <c r="D1367" s="31" t="s">
        <v>5142</v>
      </c>
      <c r="E1367" s="31" t="s">
        <v>5142</v>
      </c>
      <c r="F1367" s="31" t="s">
        <v>5149</v>
      </c>
      <c r="G1367" s="31" t="s">
        <v>11203</v>
      </c>
      <c r="H1367" s="33">
        <v>83</v>
      </c>
      <c r="I1367" s="34">
        <f t="shared" ca="1" si="42"/>
        <v>0.53</v>
      </c>
      <c r="J1367" s="34">
        <f t="shared" ca="1" si="43"/>
        <v>0.28000000000000003</v>
      </c>
    </row>
    <row r="1368" spans="1:10" ht="23.25" x14ac:dyDescent="0.25">
      <c r="A1368" s="31" t="s">
        <v>5102</v>
      </c>
      <c r="B1368" s="32">
        <v>113942</v>
      </c>
      <c r="C1368" s="31">
        <v>835</v>
      </c>
      <c r="D1368" s="31" t="s">
        <v>11152</v>
      </c>
      <c r="E1368" s="31" t="s">
        <v>5042</v>
      </c>
      <c r="F1368" s="31" t="s">
        <v>5103</v>
      </c>
      <c r="G1368" s="31" t="s">
        <v>11211</v>
      </c>
      <c r="H1368" s="33">
        <v>13</v>
      </c>
      <c r="I1368" s="34" t="str">
        <f t="shared" ca="1" si="42"/>
        <v>NE</v>
      </c>
      <c r="J1368" s="34" t="str">
        <f t="shared" ca="1" si="43"/>
        <v>NE</v>
      </c>
    </row>
    <row r="1369" spans="1:10" x14ac:dyDescent="0.25">
      <c r="A1369" s="31" t="s">
        <v>5065</v>
      </c>
      <c r="B1369" s="32">
        <v>113943</v>
      </c>
      <c r="C1369" s="31">
        <v>835</v>
      </c>
      <c r="D1369" s="31" t="s">
        <v>11152</v>
      </c>
      <c r="E1369" s="31" t="s">
        <v>5066</v>
      </c>
      <c r="F1369" s="31" t="s">
        <v>5067</v>
      </c>
      <c r="G1369" s="31" t="s">
        <v>11203</v>
      </c>
      <c r="H1369" s="33">
        <v>23</v>
      </c>
      <c r="I1369" s="34" t="str">
        <f t="shared" ca="1" si="42"/>
        <v>NE</v>
      </c>
      <c r="J1369" s="34" t="str">
        <f t="shared" ca="1" si="43"/>
        <v>NE</v>
      </c>
    </row>
    <row r="1370" spans="1:10" ht="23.25" x14ac:dyDescent="0.25">
      <c r="A1370" s="31" t="s">
        <v>5171</v>
      </c>
      <c r="B1370" s="32">
        <v>113945</v>
      </c>
      <c r="C1370" s="31">
        <v>837</v>
      </c>
      <c r="D1370" s="31" t="s">
        <v>5142</v>
      </c>
      <c r="E1370" s="31" t="s">
        <v>5142</v>
      </c>
      <c r="F1370" s="31" t="s">
        <v>5172</v>
      </c>
      <c r="G1370" s="31" t="s">
        <v>11203</v>
      </c>
      <c r="H1370" s="33">
        <v>60</v>
      </c>
      <c r="I1370" s="34">
        <f t="shared" ca="1" si="42"/>
        <v>1</v>
      </c>
      <c r="J1370" s="34">
        <f t="shared" ca="1" si="43"/>
        <v>0.65</v>
      </c>
    </row>
    <row r="1371" spans="1:10" x14ac:dyDescent="0.25">
      <c r="A1371" s="31" t="s">
        <v>5072</v>
      </c>
      <c r="B1371" s="32">
        <v>113948</v>
      </c>
      <c r="C1371" s="31">
        <v>835</v>
      </c>
      <c r="D1371" s="31" t="s">
        <v>11152</v>
      </c>
      <c r="E1371" s="31" t="s">
        <v>5045</v>
      </c>
      <c r="F1371" s="31" t="s">
        <v>5073</v>
      </c>
      <c r="G1371" s="31" t="s">
        <v>11203</v>
      </c>
      <c r="H1371" s="33">
        <v>91</v>
      </c>
      <c r="I1371" s="34">
        <f t="shared" ca="1" si="42"/>
        <v>0</v>
      </c>
      <c r="J1371" s="34">
        <f t="shared" ca="1" si="43"/>
        <v>0</v>
      </c>
    </row>
    <row r="1372" spans="1:10" x14ac:dyDescent="0.25">
      <c r="A1372" s="31" t="s">
        <v>5104</v>
      </c>
      <c r="B1372" s="32">
        <v>113950</v>
      </c>
      <c r="C1372" s="31">
        <v>835</v>
      </c>
      <c r="D1372" s="31" t="s">
        <v>11152</v>
      </c>
      <c r="E1372" s="31" t="s">
        <v>5085</v>
      </c>
      <c r="F1372" s="31" t="s">
        <v>5105</v>
      </c>
      <c r="G1372" s="31" t="s">
        <v>11118</v>
      </c>
      <c r="H1372" s="33">
        <v>9</v>
      </c>
      <c r="I1372" s="34" t="str">
        <f t="shared" ca="1" si="42"/>
        <v>NE</v>
      </c>
      <c r="J1372" s="34" t="str">
        <f t="shared" ca="1" si="43"/>
        <v>NE</v>
      </c>
    </row>
    <row r="1373" spans="1:10" x14ac:dyDescent="0.25">
      <c r="A1373" s="31" t="s">
        <v>5106</v>
      </c>
      <c r="B1373" s="32">
        <v>113952</v>
      </c>
      <c r="C1373" s="31">
        <v>835</v>
      </c>
      <c r="D1373" s="31" t="s">
        <v>11152</v>
      </c>
      <c r="E1373" s="31" t="s">
        <v>5066</v>
      </c>
      <c r="F1373" s="31" t="s">
        <v>5107</v>
      </c>
      <c r="G1373" s="31" t="s">
        <v>11118</v>
      </c>
      <c r="H1373" s="33">
        <v>2</v>
      </c>
      <c r="I1373" s="34" t="str">
        <f t="shared" ca="1" si="42"/>
        <v>SUPP</v>
      </c>
      <c r="J1373" s="34" t="str">
        <f t="shared" ca="1" si="43"/>
        <v>SUPP</v>
      </c>
    </row>
    <row r="1374" spans="1:10" ht="23.25" x14ac:dyDescent="0.25">
      <c r="A1374" s="31" t="s">
        <v>5137</v>
      </c>
      <c r="B1374" s="32">
        <v>113954</v>
      </c>
      <c r="C1374" s="31">
        <v>836</v>
      </c>
      <c r="D1374" s="31" t="s">
        <v>5055</v>
      </c>
      <c r="E1374" s="31" t="s">
        <v>5055</v>
      </c>
      <c r="F1374" s="31" t="s">
        <v>5138</v>
      </c>
      <c r="G1374" s="31" t="s">
        <v>11211</v>
      </c>
      <c r="H1374" s="33">
        <v>9</v>
      </c>
      <c r="I1374" s="34">
        <f t="shared" ca="1" si="42"/>
        <v>0</v>
      </c>
      <c r="J1374" s="34">
        <f t="shared" ca="1" si="43"/>
        <v>0</v>
      </c>
    </row>
    <row r="1375" spans="1:10" x14ac:dyDescent="0.25">
      <c r="A1375" s="31" t="s">
        <v>5139</v>
      </c>
      <c r="B1375" s="32">
        <v>113955</v>
      </c>
      <c r="C1375" s="31">
        <v>836</v>
      </c>
      <c r="D1375" s="31" t="s">
        <v>5055</v>
      </c>
      <c r="E1375" s="31" t="s">
        <v>5055</v>
      </c>
      <c r="F1375" s="31" t="s">
        <v>5140</v>
      </c>
      <c r="G1375" s="31" t="s">
        <v>11082</v>
      </c>
      <c r="H1375" s="33">
        <v>14</v>
      </c>
      <c r="I1375" s="34">
        <f t="shared" ca="1" si="42"/>
        <v>0</v>
      </c>
      <c r="J1375" s="34">
        <f t="shared" ca="1" si="43"/>
        <v>0</v>
      </c>
    </row>
    <row r="1376" spans="1:10" x14ac:dyDescent="0.25">
      <c r="A1376" s="31" t="s">
        <v>5096</v>
      </c>
      <c r="B1376" s="32">
        <v>113956</v>
      </c>
      <c r="C1376" s="31">
        <v>835</v>
      </c>
      <c r="D1376" s="31" t="s">
        <v>11152</v>
      </c>
      <c r="E1376" s="31" t="s">
        <v>5063</v>
      </c>
      <c r="F1376" s="31" t="s">
        <v>5097</v>
      </c>
      <c r="G1376" s="31" t="s">
        <v>11208</v>
      </c>
      <c r="H1376" s="33">
        <v>17</v>
      </c>
      <c r="I1376" s="34">
        <f t="shared" ca="1" si="42"/>
        <v>0</v>
      </c>
      <c r="J1376" s="34">
        <f t="shared" ca="1" si="43"/>
        <v>0</v>
      </c>
    </row>
    <row r="1377" spans="1:10" x14ac:dyDescent="0.25">
      <c r="A1377" s="31" t="s">
        <v>5100</v>
      </c>
      <c r="B1377" s="32">
        <v>113957</v>
      </c>
      <c r="C1377" s="31">
        <v>835</v>
      </c>
      <c r="D1377" s="31" t="s">
        <v>11152</v>
      </c>
      <c r="E1377" s="31" t="s">
        <v>5022</v>
      </c>
      <c r="F1377" s="31" t="s">
        <v>5101</v>
      </c>
      <c r="G1377" s="31" t="s">
        <v>11082</v>
      </c>
      <c r="H1377" s="33">
        <v>6</v>
      </c>
      <c r="I1377" s="34" t="str">
        <f t="shared" ca="1" si="42"/>
        <v>NE</v>
      </c>
      <c r="J1377" s="34" t="str">
        <f t="shared" ca="1" si="43"/>
        <v>NE</v>
      </c>
    </row>
    <row r="1378" spans="1:10" x14ac:dyDescent="0.25">
      <c r="A1378" s="31" t="s">
        <v>5108</v>
      </c>
      <c r="B1378" s="32">
        <v>113960</v>
      </c>
      <c r="C1378" s="31">
        <v>835</v>
      </c>
      <c r="D1378" s="31" t="s">
        <v>11152</v>
      </c>
      <c r="E1378" s="31" t="s">
        <v>5019</v>
      </c>
      <c r="F1378" s="31" t="s">
        <v>5109</v>
      </c>
      <c r="G1378" s="31" t="s">
        <v>11208</v>
      </c>
      <c r="H1378" s="33">
        <v>30</v>
      </c>
      <c r="I1378" s="34">
        <f t="shared" ca="1" si="42"/>
        <v>0</v>
      </c>
      <c r="J1378" s="34">
        <f t="shared" ca="1" si="43"/>
        <v>0</v>
      </c>
    </row>
    <row r="1379" spans="1:10" ht="23.25" x14ac:dyDescent="0.25">
      <c r="A1379" s="31" t="s">
        <v>5175</v>
      </c>
      <c r="B1379" s="32">
        <v>113961</v>
      </c>
      <c r="C1379" s="31">
        <v>837</v>
      </c>
      <c r="D1379" s="31" t="s">
        <v>5142</v>
      </c>
      <c r="E1379" s="31" t="s">
        <v>5142</v>
      </c>
      <c r="F1379" s="31" t="s">
        <v>5176</v>
      </c>
      <c r="G1379" s="31" t="s">
        <v>11082</v>
      </c>
      <c r="H1379" s="33">
        <v>18</v>
      </c>
      <c r="I1379" s="34">
        <f t="shared" ca="1" si="42"/>
        <v>0</v>
      </c>
      <c r="J1379" s="34">
        <f t="shared" ca="1" si="43"/>
        <v>0</v>
      </c>
    </row>
    <row r="1380" spans="1:10" ht="23.25" x14ac:dyDescent="0.25">
      <c r="A1380" s="31" t="s">
        <v>5112</v>
      </c>
      <c r="B1380" s="32">
        <v>113965</v>
      </c>
      <c r="C1380" s="31">
        <v>835</v>
      </c>
      <c r="D1380" s="31" t="s">
        <v>11152</v>
      </c>
      <c r="E1380" s="31" t="s">
        <v>5082</v>
      </c>
      <c r="F1380" s="31" t="s">
        <v>5113</v>
      </c>
      <c r="G1380" s="31" t="s">
        <v>11082</v>
      </c>
      <c r="H1380" s="33">
        <v>13</v>
      </c>
      <c r="I1380" s="34">
        <f t="shared" ca="1" si="42"/>
        <v>0</v>
      </c>
      <c r="J1380" s="34">
        <f t="shared" ca="1" si="43"/>
        <v>0</v>
      </c>
    </row>
    <row r="1381" spans="1:10" x14ac:dyDescent="0.25">
      <c r="A1381" s="31" t="s">
        <v>5241</v>
      </c>
      <c r="B1381" s="32">
        <v>114286</v>
      </c>
      <c r="C1381" s="31">
        <v>840</v>
      </c>
      <c r="D1381" s="31" t="s">
        <v>11140</v>
      </c>
      <c r="E1381" s="31" t="s">
        <v>5242</v>
      </c>
      <c r="F1381" s="31" t="s">
        <v>5243</v>
      </c>
      <c r="G1381" s="31" t="s">
        <v>11081</v>
      </c>
      <c r="H1381" s="33">
        <v>169</v>
      </c>
      <c r="I1381" s="34">
        <f t="shared" ca="1" si="42"/>
        <v>0.57999999999999996</v>
      </c>
      <c r="J1381" s="34">
        <f t="shared" ca="1" si="43"/>
        <v>0.23</v>
      </c>
    </row>
    <row r="1382" spans="1:10" ht="23.25" x14ac:dyDescent="0.25">
      <c r="A1382" s="31" t="s">
        <v>5231</v>
      </c>
      <c r="B1382" s="32">
        <v>114287</v>
      </c>
      <c r="C1382" s="31">
        <v>840</v>
      </c>
      <c r="D1382" s="31" t="s">
        <v>11140</v>
      </c>
      <c r="E1382" s="31" t="s">
        <v>3660</v>
      </c>
      <c r="F1382" s="31" t="s">
        <v>5232</v>
      </c>
      <c r="G1382" s="31" t="s">
        <v>11081</v>
      </c>
      <c r="H1382" s="33">
        <v>77</v>
      </c>
      <c r="I1382" s="34">
        <f t="shared" ca="1" si="42"/>
        <v>0.61</v>
      </c>
      <c r="J1382" s="34">
        <f t="shared" ca="1" si="43"/>
        <v>0.09</v>
      </c>
    </row>
    <row r="1383" spans="1:10" x14ac:dyDescent="0.25">
      <c r="A1383" s="31" t="s">
        <v>5215</v>
      </c>
      <c r="B1383" s="32">
        <v>114289</v>
      </c>
      <c r="C1383" s="31">
        <v>840</v>
      </c>
      <c r="D1383" s="31" t="s">
        <v>11140</v>
      </c>
      <c r="E1383" s="31" t="s">
        <v>5188</v>
      </c>
      <c r="F1383" s="31" t="s">
        <v>5216</v>
      </c>
      <c r="G1383" s="31" t="s">
        <v>11081</v>
      </c>
      <c r="H1383" s="33">
        <v>57</v>
      </c>
      <c r="I1383" s="34">
        <f t="shared" ca="1" si="42"/>
        <v>0.63</v>
      </c>
      <c r="J1383" s="34">
        <f t="shared" ca="1" si="43"/>
        <v>0.09</v>
      </c>
    </row>
    <row r="1384" spans="1:10" ht="23.25" x14ac:dyDescent="0.25">
      <c r="A1384" s="31" t="s">
        <v>5252</v>
      </c>
      <c r="B1384" s="32">
        <v>114293</v>
      </c>
      <c r="C1384" s="31">
        <v>840</v>
      </c>
      <c r="D1384" s="31" t="s">
        <v>11140</v>
      </c>
      <c r="E1384" s="31" t="s">
        <v>5253</v>
      </c>
      <c r="F1384" s="31" t="s">
        <v>5254</v>
      </c>
      <c r="G1384" s="31" t="s">
        <v>11081</v>
      </c>
      <c r="H1384" s="33">
        <v>123</v>
      </c>
      <c r="I1384" s="34">
        <f t="shared" ca="1" si="42"/>
        <v>0.62</v>
      </c>
      <c r="J1384" s="34">
        <f t="shared" ca="1" si="43"/>
        <v>0.13</v>
      </c>
    </row>
    <row r="1385" spans="1:10" ht="23.25" x14ac:dyDescent="0.25">
      <c r="A1385" s="31" t="s">
        <v>5263</v>
      </c>
      <c r="B1385" s="32">
        <v>114297</v>
      </c>
      <c r="C1385" s="31">
        <v>840</v>
      </c>
      <c r="D1385" s="31" t="s">
        <v>11140</v>
      </c>
      <c r="E1385" s="31" t="s">
        <v>5191</v>
      </c>
      <c r="F1385" s="31" t="s">
        <v>5264</v>
      </c>
      <c r="G1385" s="31" t="s">
        <v>11081</v>
      </c>
      <c r="H1385" s="33">
        <v>124</v>
      </c>
      <c r="I1385" s="34">
        <f t="shared" ca="1" si="42"/>
        <v>0.63</v>
      </c>
      <c r="J1385" s="34">
        <f t="shared" ca="1" si="43"/>
        <v>0.3</v>
      </c>
    </row>
    <row r="1386" spans="1:10" x14ac:dyDescent="0.25">
      <c r="A1386" s="31" t="s">
        <v>5210</v>
      </c>
      <c r="B1386" s="32">
        <v>114299</v>
      </c>
      <c r="C1386" s="31">
        <v>840</v>
      </c>
      <c r="D1386" s="31" t="s">
        <v>11140</v>
      </c>
      <c r="E1386" s="31" t="s">
        <v>5211</v>
      </c>
      <c r="F1386" s="31" t="s">
        <v>5212</v>
      </c>
      <c r="G1386" s="31" t="s">
        <v>11081</v>
      </c>
      <c r="H1386" s="33">
        <v>136</v>
      </c>
      <c r="I1386" s="34">
        <f t="shared" ca="1" si="42"/>
        <v>0.62</v>
      </c>
      <c r="J1386" s="34">
        <f t="shared" ca="1" si="43"/>
        <v>0.16</v>
      </c>
    </row>
    <row r="1387" spans="1:10" ht="23.25" x14ac:dyDescent="0.25">
      <c r="A1387" s="31" t="s">
        <v>5260</v>
      </c>
      <c r="B1387" s="32">
        <v>114300</v>
      </c>
      <c r="C1387" s="31">
        <v>840</v>
      </c>
      <c r="D1387" s="31" t="s">
        <v>11140</v>
      </c>
      <c r="E1387" s="31" t="s">
        <v>5261</v>
      </c>
      <c r="F1387" s="31" t="s">
        <v>5262</v>
      </c>
      <c r="G1387" s="31" t="s">
        <v>11207</v>
      </c>
      <c r="H1387" s="33">
        <v>230</v>
      </c>
      <c r="I1387" s="34">
        <f t="shared" ca="1" si="42"/>
        <v>0.51</v>
      </c>
      <c r="J1387" s="34">
        <f t="shared" ca="1" si="43"/>
        <v>0.21</v>
      </c>
    </row>
    <row r="1388" spans="1:10" ht="23.25" x14ac:dyDescent="0.25">
      <c r="A1388" s="31" t="s">
        <v>5190</v>
      </c>
      <c r="B1388" s="32">
        <v>114301</v>
      </c>
      <c r="C1388" s="31">
        <v>840</v>
      </c>
      <c r="D1388" s="31" t="s">
        <v>11140</v>
      </c>
      <c r="E1388" s="31" t="s">
        <v>5191</v>
      </c>
      <c r="F1388" s="31" t="s">
        <v>5192</v>
      </c>
      <c r="G1388" s="31" t="s">
        <v>11081</v>
      </c>
      <c r="H1388" s="33">
        <v>137</v>
      </c>
      <c r="I1388" s="34">
        <f t="shared" ca="1" si="42"/>
        <v>0.77</v>
      </c>
      <c r="J1388" s="34">
        <f t="shared" ca="1" si="43"/>
        <v>0.23</v>
      </c>
    </row>
    <row r="1389" spans="1:10" ht="23.25" x14ac:dyDescent="0.25">
      <c r="A1389" s="31" t="s">
        <v>5217</v>
      </c>
      <c r="B1389" s="32">
        <v>114305</v>
      </c>
      <c r="C1389" s="31">
        <v>840</v>
      </c>
      <c r="D1389" s="31" t="s">
        <v>11140</v>
      </c>
      <c r="E1389" s="31" t="s">
        <v>5218</v>
      </c>
      <c r="F1389" s="31" t="s">
        <v>5219</v>
      </c>
      <c r="G1389" s="31" t="s">
        <v>11207</v>
      </c>
      <c r="H1389" s="33">
        <v>140</v>
      </c>
      <c r="I1389" s="34">
        <f t="shared" ca="1" si="42"/>
        <v>0.66</v>
      </c>
      <c r="J1389" s="34">
        <f t="shared" ca="1" si="43"/>
        <v>0.28000000000000003</v>
      </c>
    </row>
    <row r="1390" spans="1:10" x14ac:dyDescent="0.25">
      <c r="A1390" s="31" t="s">
        <v>5249</v>
      </c>
      <c r="B1390" s="32">
        <v>114307</v>
      </c>
      <c r="C1390" s="31">
        <v>840</v>
      </c>
      <c r="D1390" s="31" t="s">
        <v>11140</v>
      </c>
      <c r="E1390" s="31" t="s">
        <v>5250</v>
      </c>
      <c r="F1390" s="31" t="s">
        <v>5251</v>
      </c>
      <c r="G1390" s="31" t="s">
        <v>11207</v>
      </c>
      <c r="H1390" s="33">
        <v>83</v>
      </c>
      <c r="I1390" s="34">
        <f t="shared" ca="1" si="42"/>
        <v>0.35</v>
      </c>
      <c r="J1390" s="34">
        <f t="shared" ca="1" si="43"/>
        <v>0.04</v>
      </c>
    </row>
    <row r="1391" spans="1:10" x14ac:dyDescent="0.25">
      <c r="A1391" s="31" t="s">
        <v>5187</v>
      </c>
      <c r="B1391" s="32">
        <v>114308</v>
      </c>
      <c r="C1391" s="31">
        <v>840</v>
      </c>
      <c r="D1391" s="31" t="s">
        <v>11140</v>
      </c>
      <c r="E1391" s="31" t="s">
        <v>5188</v>
      </c>
      <c r="F1391" s="31" t="s">
        <v>5189</v>
      </c>
      <c r="G1391" s="31" t="s">
        <v>11081</v>
      </c>
      <c r="H1391" s="33">
        <v>135</v>
      </c>
      <c r="I1391" s="34">
        <f t="shared" ca="1" si="42"/>
        <v>0.54</v>
      </c>
      <c r="J1391" s="34">
        <f t="shared" ca="1" si="43"/>
        <v>0.25</v>
      </c>
    </row>
    <row r="1392" spans="1:10" ht="23.25" x14ac:dyDescent="0.25">
      <c r="A1392" s="31" t="s">
        <v>5198</v>
      </c>
      <c r="B1392" s="32">
        <v>114311</v>
      </c>
      <c r="C1392" s="31">
        <v>840</v>
      </c>
      <c r="D1392" s="31" t="s">
        <v>11140</v>
      </c>
      <c r="E1392" s="31" t="s">
        <v>5188</v>
      </c>
      <c r="F1392" s="31" t="s">
        <v>5199</v>
      </c>
      <c r="G1392" s="31" t="s">
        <v>11081</v>
      </c>
      <c r="H1392" s="33">
        <v>86</v>
      </c>
      <c r="I1392" s="34">
        <f t="shared" ca="1" si="42"/>
        <v>0.44</v>
      </c>
      <c r="J1392" s="34">
        <f t="shared" ca="1" si="43"/>
        <v>0.02</v>
      </c>
    </row>
    <row r="1393" spans="1:10" x14ac:dyDescent="0.25">
      <c r="A1393" s="31" t="s">
        <v>5204</v>
      </c>
      <c r="B1393" s="32">
        <v>114312</v>
      </c>
      <c r="C1393" s="31">
        <v>840</v>
      </c>
      <c r="D1393" s="31" t="s">
        <v>11140</v>
      </c>
      <c r="E1393" s="31" t="s">
        <v>5188</v>
      </c>
      <c r="F1393" s="31" t="s">
        <v>5205</v>
      </c>
      <c r="G1393" s="31" t="s">
        <v>11081</v>
      </c>
      <c r="H1393" s="33">
        <v>237</v>
      </c>
      <c r="I1393" s="34">
        <f t="shared" ca="1" si="42"/>
        <v>0.81</v>
      </c>
      <c r="J1393" s="34">
        <f t="shared" ca="1" si="43"/>
        <v>0.38</v>
      </c>
    </row>
    <row r="1394" spans="1:10" x14ac:dyDescent="0.25">
      <c r="A1394" s="31" t="s">
        <v>5196</v>
      </c>
      <c r="B1394" s="32">
        <v>114313</v>
      </c>
      <c r="C1394" s="31">
        <v>840</v>
      </c>
      <c r="D1394" s="31" t="s">
        <v>11140</v>
      </c>
      <c r="E1394" s="31" t="s">
        <v>5180</v>
      </c>
      <c r="F1394" s="31" t="s">
        <v>5197</v>
      </c>
      <c r="G1394" s="31" t="s">
        <v>11081</v>
      </c>
      <c r="H1394" s="33">
        <v>166</v>
      </c>
      <c r="I1394" s="34">
        <f t="shared" ca="1" si="42"/>
        <v>0.7</v>
      </c>
      <c r="J1394" s="34">
        <f t="shared" ca="1" si="43"/>
        <v>0.14000000000000001</v>
      </c>
    </row>
    <row r="1395" spans="1:10" ht="23.25" x14ac:dyDescent="0.25">
      <c r="A1395" s="31" t="s">
        <v>5257</v>
      </c>
      <c r="B1395" s="32">
        <v>114315</v>
      </c>
      <c r="C1395" s="31">
        <v>840</v>
      </c>
      <c r="D1395" s="31" t="s">
        <v>11140</v>
      </c>
      <c r="E1395" s="31" t="s">
        <v>5258</v>
      </c>
      <c r="F1395" s="31" t="s">
        <v>5259</v>
      </c>
      <c r="G1395" s="31" t="s">
        <v>11081</v>
      </c>
      <c r="H1395" s="33">
        <v>142</v>
      </c>
      <c r="I1395" s="34">
        <f t="shared" ca="1" si="42"/>
        <v>0.57999999999999996</v>
      </c>
      <c r="J1395" s="34">
        <f t="shared" ca="1" si="43"/>
        <v>0.13</v>
      </c>
    </row>
    <row r="1396" spans="1:10" ht="23.25" x14ac:dyDescent="0.25">
      <c r="A1396" s="31" t="s">
        <v>5244</v>
      </c>
      <c r="B1396" s="32">
        <v>114317</v>
      </c>
      <c r="C1396" s="31">
        <v>840</v>
      </c>
      <c r="D1396" s="31" t="s">
        <v>11140</v>
      </c>
      <c r="E1396" s="31" t="s">
        <v>4138</v>
      </c>
      <c r="F1396" s="31" t="s">
        <v>5245</v>
      </c>
      <c r="G1396" s="31" t="s">
        <v>11081</v>
      </c>
      <c r="H1396" s="33">
        <v>165</v>
      </c>
      <c r="I1396" s="34">
        <f t="shared" ca="1" si="42"/>
        <v>0.83</v>
      </c>
      <c r="J1396" s="34">
        <f t="shared" ca="1" si="43"/>
        <v>0.28000000000000003</v>
      </c>
    </row>
    <row r="1397" spans="1:10" ht="23.25" x14ac:dyDescent="0.25">
      <c r="A1397" s="31" t="s">
        <v>5239</v>
      </c>
      <c r="B1397" s="32">
        <v>114326</v>
      </c>
      <c r="C1397" s="31">
        <v>840</v>
      </c>
      <c r="D1397" s="31" t="s">
        <v>11140</v>
      </c>
      <c r="E1397" s="31" t="s">
        <v>5188</v>
      </c>
      <c r="F1397" s="31" t="s">
        <v>5240</v>
      </c>
      <c r="G1397" s="31" t="s">
        <v>11204</v>
      </c>
      <c r="H1397" s="33">
        <v>228</v>
      </c>
      <c r="I1397" s="34">
        <f t="shared" ca="1" si="42"/>
        <v>0.75</v>
      </c>
      <c r="J1397" s="34">
        <f t="shared" ca="1" si="43"/>
        <v>0.48</v>
      </c>
    </row>
    <row r="1398" spans="1:10" ht="23.25" x14ac:dyDescent="0.25">
      <c r="A1398" s="31" t="s">
        <v>5233</v>
      </c>
      <c r="B1398" s="32">
        <v>114327</v>
      </c>
      <c r="C1398" s="31">
        <v>840</v>
      </c>
      <c r="D1398" s="31" t="s">
        <v>11140</v>
      </c>
      <c r="E1398" s="31" t="s">
        <v>5180</v>
      </c>
      <c r="F1398" s="31" t="s">
        <v>5234</v>
      </c>
      <c r="G1398" s="31" t="s">
        <v>11204</v>
      </c>
      <c r="H1398" s="33">
        <v>141</v>
      </c>
      <c r="I1398" s="34">
        <f t="shared" ca="1" si="42"/>
        <v>0.64</v>
      </c>
      <c r="J1398" s="34">
        <f t="shared" ca="1" si="43"/>
        <v>0.11</v>
      </c>
    </row>
    <row r="1399" spans="1:10" x14ac:dyDescent="0.25">
      <c r="A1399" s="31" t="s">
        <v>5300</v>
      </c>
      <c r="B1399" s="32">
        <v>114329</v>
      </c>
      <c r="C1399" s="31">
        <v>841</v>
      </c>
      <c r="D1399" s="31" t="s">
        <v>5247</v>
      </c>
      <c r="E1399" s="31" t="s">
        <v>5247</v>
      </c>
      <c r="F1399" s="31" t="s">
        <v>5301</v>
      </c>
      <c r="G1399" s="31" t="s">
        <v>11203</v>
      </c>
      <c r="H1399" s="33">
        <v>37</v>
      </c>
      <c r="I1399" s="34">
        <f t="shared" ca="1" si="42"/>
        <v>0</v>
      </c>
      <c r="J1399" s="34">
        <f t="shared" ca="1" si="43"/>
        <v>0</v>
      </c>
    </row>
    <row r="1400" spans="1:10" x14ac:dyDescent="0.25">
      <c r="A1400" s="31" t="s">
        <v>5202</v>
      </c>
      <c r="B1400" s="32">
        <v>114330</v>
      </c>
      <c r="C1400" s="31">
        <v>840</v>
      </c>
      <c r="D1400" s="31" t="s">
        <v>11140</v>
      </c>
      <c r="E1400" s="31" t="s">
        <v>5188</v>
      </c>
      <c r="F1400" s="31" t="s">
        <v>5203</v>
      </c>
      <c r="G1400" s="31" t="s">
        <v>11203</v>
      </c>
      <c r="H1400" s="33">
        <v>66</v>
      </c>
      <c r="I1400" s="34">
        <f t="shared" ca="1" si="42"/>
        <v>0.97</v>
      </c>
      <c r="J1400" s="34">
        <f t="shared" ca="1" si="43"/>
        <v>0.88</v>
      </c>
    </row>
    <row r="1401" spans="1:10" x14ac:dyDescent="0.25">
      <c r="A1401" s="31" t="s">
        <v>5206</v>
      </c>
      <c r="B1401" s="32">
        <v>114331</v>
      </c>
      <c r="C1401" s="31">
        <v>840</v>
      </c>
      <c r="D1401" s="31" t="s">
        <v>11140</v>
      </c>
      <c r="E1401" s="31" t="s">
        <v>5188</v>
      </c>
      <c r="F1401" s="31" t="s">
        <v>5207</v>
      </c>
      <c r="G1401" s="31" t="s">
        <v>11203</v>
      </c>
      <c r="H1401" s="33">
        <v>96</v>
      </c>
      <c r="I1401" s="34">
        <f t="shared" ca="1" si="42"/>
        <v>0</v>
      </c>
      <c r="J1401" s="34">
        <f t="shared" ca="1" si="43"/>
        <v>0</v>
      </c>
    </row>
    <row r="1402" spans="1:10" ht="23.25" x14ac:dyDescent="0.25">
      <c r="A1402" s="31" t="s">
        <v>5184</v>
      </c>
      <c r="B1402" s="32">
        <v>114336</v>
      </c>
      <c r="C1402" s="31">
        <v>840</v>
      </c>
      <c r="D1402" s="31" t="s">
        <v>11140</v>
      </c>
      <c r="E1402" s="31" t="s">
        <v>5185</v>
      </c>
      <c r="F1402" s="31" t="s">
        <v>5186</v>
      </c>
      <c r="G1402" s="31" t="s">
        <v>11203</v>
      </c>
      <c r="H1402" s="33">
        <v>87</v>
      </c>
      <c r="I1402" s="34">
        <f t="shared" ca="1" si="42"/>
        <v>0</v>
      </c>
      <c r="J1402" s="34">
        <f t="shared" ca="1" si="43"/>
        <v>0</v>
      </c>
    </row>
    <row r="1403" spans="1:10" x14ac:dyDescent="0.25">
      <c r="A1403" s="31" t="s">
        <v>5269</v>
      </c>
      <c r="B1403" s="32">
        <v>114337</v>
      </c>
      <c r="C1403" s="31">
        <v>840</v>
      </c>
      <c r="D1403" s="31" t="s">
        <v>11140</v>
      </c>
      <c r="E1403" s="31" t="s">
        <v>5188</v>
      </c>
      <c r="F1403" s="31" t="s">
        <v>5270</v>
      </c>
      <c r="G1403" s="31" t="s">
        <v>11082</v>
      </c>
      <c r="H1403" s="33">
        <v>18</v>
      </c>
      <c r="I1403" s="34">
        <f t="shared" ca="1" si="42"/>
        <v>0</v>
      </c>
      <c r="J1403" s="34">
        <f t="shared" ca="1" si="43"/>
        <v>0</v>
      </c>
    </row>
    <row r="1404" spans="1:10" x14ac:dyDescent="0.25">
      <c r="A1404" s="31" t="s">
        <v>5276</v>
      </c>
      <c r="B1404" s="32">
        <v>114340</v>
      </c>
      <c r="C1404" s="31">
        <v>840</v>
      </c>
      <c r="D1404" s="31" t="s">
        <v>11140</v>
      </c>
      <c r="E1404" s="31" t="s">
        <v>5253</v>
      </c>
      <c r="F1404" s="31" t="s">
        <v>5277</v>
      </c>
      <c r="G1404" s="31" t="s">
        <v>11082</v>
      </c>
      <c r="H1404" s="33">
        <v>17</v>
      </c>
      <c r="I1404" s="34">
        <f t="shared" ca="1" si="42"/>
        <v>0</v>
      </c>
      <c r="J1404" s="34">
        <f t="shared" ca="1" si="43"/>
        <v>0</v>
      </c>
    </row>
    <row r="1405" spans="1:10" x14ac:dyDescent="0.25">
      <c r="A1405" s="31" t="s">
        <v>5284</v>
      </c>
      <c r="B1405" s="32">
        <v>114345</v>
      </c>
      <c r="C1405" s="31">
        <v>840</v>
      </c>
      <c r="D1405" s="31" t="s">
        <v>11140</v>
      </c>
      <c r="E1405" s="31" t="s">
        <v>5194</v>
      </c>
      <c r="F1405" s="31" t="s">
        <v>5285</v>
      </c>
      <c r="G1405" s="31" t="s">
        <v>11082</v>
      </c>
      <c r="H1405" s="33">
        <v>7</v>
      </c>
      <c r="I1405" s="34">
        <f t="shared" ca="1" si="42"/>
        <v>0</v>
      </c>
      <c r="J1405" s="34">
        <f t="shared" ca="1" si="43"/>
        <v>0</v>
      </c>
    </row>
    <row r="1406" spans="1:10" x14ac:dyDescent="0.25">
      <c r="A1406" s="31" t="s">
        <v>5286</v>
      </c>
      <c r="B1406" s="32">
        <v>114347</v>
      </c>
      <c r="C1406" s="31">
        <v>840</v>
      </c>
      <c r="D1406" s="31" t="s">
        <v>11140</v>
      </c>
      <c r="E1406" s="31" t="s">
        <v>5211</v>
      </c>
      <c r="F1406" s="31" t="s">
        <v>5287</v>
      </c>
      <c r="G1406" s="31" t="s">
        <v>11082</v>
      </c>
      <c r="H1406" s="33">
        <v>22</v>
      </c>
      <c r="I1406" s="34">
        <f t="shared" ca="1" si="42"/>
        <v>0</v>
      </c>
      <c r="J1406" s="34">
        <f t="shared" ca="1" si="43"/>
        <v>0</v>
      </c>
    </row>
    <row r="1407" spans="1:10" x14ac:dyDescent="0.25">
      <c r="A1407" s="31" t="s">
        <v>5267</v>
      </c>
      <c r="B1407" s="32">
        <v>114349</v>
      </c>
      <c r="C1407" s="31">
        <v>840</v>
      </c>
      <c r="D1407" s="31" t="s">
        <v>11140</v>
      </c>
      <c r="E1407" s="31" t="s">
        <v>5188</v>
      </c>
      <c r="F1407" s="31" t="s">
        <v>5268</v>
      </c>
      <c r="G1407" s="31" t="s">
        <v>11082</v>
      </c>
      <c r="H1407" s="33">
        <v>19</v>
      </c>
      <c r="I1407" s="34">
        <f t="shared" ca="1" si="42"/>
        <v>0</v>
      </c>
      <c r="J1407" s="34">
        <f t="shared" ca="1" si="43"/>
        <v>0</v>
      </c>
    </row>
    <row r="1408" spans="1:10" x14ac:dyDescent="0.25">
      <c r="A1408" s="31" t="s">
        <v>5465</v>
      </c>
      <c r="B1408" s="32">
        <v>114579</v>
      </c>
      <c r="C1408" s="31">
        <v>846</v>
      </c>
      <c r="D1408" s="31" t="s">
        <v>11138</v>
      </c>
      <c r="E1408" s="31" t="s">
        <v>5437</v>
      </c>
      <c r="F1408" s="31" t="s">
        <v>5466</v>
      </c>
      <c r="G1408" s="31" t="s">
        <v>11081</v>
      </c>
      <c r="H1408" s="33">
        <v>265</v>
      </c>
      <c r="I1408" s="34">
        <f t="shared" ca="1" si="42"/>
        <v>0.5</v>
      </c>
      <c r="J1408" s="34">
        <f t="shared" ca="1" si="43"/>
        <v>0.18</v>
      </c>
    </row>
    <row r="1409" spans="1:10" x14ac:dyDescent="0.25">
      <c r="A1409" s="31" t="s">
        <v>5447</v>
      </c>
      <c r="B1409" s="32">
        <v>114580</v>
      </c>
      <c r="C1409" s="31">
        <v>846</v>
      </c>
      <c r="D1409" s="31" t="s">
        <v>11138</v>
      </c>
      <c r="E1409" s="31" t="s">
        <v>5437</v>
      </c>
      <c r="F1409" s="31" t="s">
        <v>5448</v>
      </c>
      <c r="G1409" s="31" t="s">
        <v>11081</v>
      </c>
      <c r="H1409" s="33">
        <v>325</v>
      </c>
      <c r="I1409" s="34">
        <f t="shared" ca="1" si="42"/>
        <v>0.65</v>
      </c>
      <c r="J1409" s="34">
        <f t="shared" ca="1" si="43"/>
        <v>0.26</v>
      </c>
    </row>
    <row r="1410" spans="1:10" x14ac:dyDescent="0.25">
      <c r="A1410" s="31" t="s">
        <v>5457</v>
      </c>
      <c r="B1410" s="32">
        <v>114581</v>
      </c>
      <c r="C1410" s="31">
        <v>846</v>
      </c>
      <c r="D1410" s="31" t="s">
        <v>11138</v>
      </c>
      <c r="E1410" s="31" t="s">
        <v>5437</v>
      </c>
      <c r="F1410" s="31" t="s">
        <v>5458</v>
      </c>
      <c r="G1410" s="31" t="s">
        <v>11081</v>
      </c>
      <c r="H1410" s="33">
        <v>240</v>
      </c>
      <c r="I1410" s="34">
        <f t="shared" ca="1" si="42"/>
        <v>0.5</v>
      </c>
      <c r="J1410" s="34">
        <f t="shared" ca="1" si="43"/>
        <v>0.15</v>
      </c>
    </row>
    <row r="1411" spans="1:10" x14ac:dyDescent="0.25">
      <c r="A1411" s="31" t="s">
        <v>5338</v>
      </c>
      <c r="B1411" s="32">
        <v>114584</v>
      </c>
      <c r="C1411" s="31">
        <v>845</v>
      </c>
      <c r="D1411" s="31" t="s">
        <v>5389</v>
      </c>
      <c r="E1411" s="31" t="s">
        <v>5313</v>
      </c>
      <c r="F1411" s="31" t="s">
        <v>5339</v>
      </c>
      <c r="G1411" s="31" t="s">
        <v>11081</v>
      </c>
      <c r="H1411" s="33">
        <v>234</v>
      </c>
      <c r="I1411" s="34">
        <f t="shared" ca="1" si="42"/>
        <v>0.72</v>
      </c>
      <c r="J1411" s="34">
        <f t="shared" ca="1" si="43"/>
        <v>0.44</v>
      </c>
    </row>
    <row r="1412" spans="1:10" x14ac:dyDescent="0.25">
      <c r="A1412" s="31" t="s">
        <v>5353</v>
      </c>
      <c r="B1412" s="32">
        <v>114587</v>
      </c>
      <c r="C1412" s="31">
        <v>845</v>
      </c>
      <c r="D1412" s="31" t="s">
        <v>5389</v>
      </c>
      <c r="E1412" s="31" t="s">
        <v>5354</v>
      </c>
      <c r="F1412" s="31" t="s">
        <v>5355</v>
      </c>
      <c r="G1412" s="31" t="s">
        <v>11081</v>
      </c>
      <c r="H1412" s="33">
        <v>235</v>
      </c>
      <c r="I1412" s="34">
        <f t="shared" ca="1" si="42"/>
        <v>0.74</v>
      </c>
      <c r="J1412" s="34">
        <f t="shared" ca="1" si="43"/>
        <v>0.28999999999999998</v>
      </c>
    </row>
    <row r="1413" spans="1:10" ht="23.25" x14ac:dyDescent="0.25">
      <c r="A1413" s="31" t="s">
        <v>5372</v>
      </c>
      <c r="B1413" s="32">
        <v>114588</v>
      </c>
      <c r="C1413" s="31">
        <v>845</v>
      </c>
      <c r="D1413" s="31" t="s">
        <v>5389</v>
      </c>
      <c r="E1413" s="31" t="s">
        <v>5373</v>
      </c>
      <c r="F1413" s="31" t="s">
        <v>5374</v>
      </c>
      <c r="G1413" s="31" t="s">
        <v>11081</v>
      </c>
      <c r="H1413" s="33">
        <v>127</v>
      </c>
      <c r="I1413" s="34">
        <f t="shared" ca="1" si="42"/>
        <v>0.63</v>
      </c>
      <c r="J1413" s="34">
        <f t="shared" ca="1" si="43"/>
        <v>0.21</v>
      </c>
    </row>
    <row r="1414" spans="1:10" x14ac:dyDescent="0.25">
      <c r="A1414" s="31" t="s">
        <v>5393</v>
      </c>
      <c r="B1414" s="32">
        <v>114590</v>
      </c>
      <c r="C1414" s="31">
        <v>845</v>
      </c>
      <c r="D1414" s="31" t="s">
        <v>5389</v>
      </c>
      <c r="E1414" s="31" t="s">
        <v>5394</v>
      </c>
      <c r="F1414" s="31" t="s">
        <v>5395</v>
      </c>
      <c r="G1414" s="31" t="s">
        <v>11081</v>
      </c>
      <c r="H1414" s="33">
        <v>264</v>
      </c>
      <c r="I1414" s="34">
        <f t="shared" ca="1" si="42"/>
        <v>0.6</v>
      </c>
      <c r="J1414" s="34">
        <f t="shared" ca="1" si="43"/>
        <v>0.22</v>
      </c>
    </row>
    <row r="1415" spans="1:10" x14ac:dyDescent="0.25">
      <c r="A1415" s="31" t="s">
        <v>5396</v>
      </c>
      <c r="B1415" s="32">
        <v>114591</v>
      </c>
      <c r="C1415" s="31">
        <v>845</v>
      </c>
      <c r="D1415" s="31" t="s">
        <v>5389</v>
      </c>
      <c r="E1415" s="31" t="s">
        <v>5397</v>
      </c>
      <c r="F1415" s="31" t="s">
        <v>5398</v>
      </c>
      <c r="G1415" s="31" t="s">
        <v>11081</v>
      </c>
      <c r="H1415" s="33">
        <v>164</v>
      </c>
      <c r="I1415" s="34">
        <f t="shared" ca="1" si="42"/>
        <v>0.7</v>
      </c>
      <c r="J1415" s="34">
        <f t="shared" ca="1" si="43"/>
        <v>0.38</v>
      </c>
    </row>
    <row r="1416" spans="1:10" x14ac:dyDescent="0.25">
      <c r="A1416" s="31" t="s">
        <v>5401</v>
      </c>
      <c r="B1416" s="32">
        <v>114592</v>
      </c>
      <c r="C1416" s="31">
        <v>845</v>
      </c>
      <c r="D1416" s="31" t="s">
        <v>5389</v>
      </c>
      <c r="E1416" s="31" t="s">
        <v>5325</v>
      </c>
      <c r="F1416" s="31" t="s">
        <v>5402</v>
      </c>
      <c r="G1416" s="31" t="s">
        <v>11081</v>
      </c>
      <c r="H1416" s="33">
        <v>200</v>
      </c>
      <c r="I1416" s="34">
        <f t="shared" ref="I1416:I1479" ca="1" si="44">IF(VLOOKUP($B1416,INDIRECT($N$6),8,0)="NULL","",VLOOKUP($B1416,INDIRECT($N$6),8,0))</f>
        <v>0.69</v>
      </c>
      <c r="J1416" s="34">
        <f t="shared" ref="J1416:J1479" ca="1" si="45">IF(VLOOKUP($B1416,INDIRECT($N$6),9,0)="NULL","",VLOOKUP($B1416,INDIRECT($N$6),9,0))</f>
        <v>0.16</v>
      </c>
    </row>
    <row r="1417" spans="1:10" x14ac:dyDescent="0.25">
      <c r="A1417" s="31" t="s">
        <v>5333</v>
      </c>
      <c r="B1417" s="32">
        <v>114594</v>
      </c>
      <c r="C1417" s="31">
        <v>845</v>
      </c>
      <c r="D1417" s="31" t="s">
        <v>5389</v>
      </c>
      <c r="E1417" s="31" t="s">
        <v>5334</v>
      </c>
      <c r="F1417" s="31" t="s">
        <v>5335</v>
      </c>
      <c r="G1417" s="31" t="s">
        <v>11081</v>
      </c>
      <c r="H1417" s="33">
        <v>134</v>
      </c>
      <c r="I1417" s="34">
        <f t="shared" ca="1" si="44"/>
        <v>0.73</v>
      </c>
      <c r="J1417" s="34">
        <f t="shared" ca="1" si="45"/>
        <v>0.33</v>
      </c>
    </row>
    <row r="1418" spans="1:10" x14ac:dyDescent="0.25">
      <c r="A1418" s="31" t="s">
        <v>5391</v>
      </c>
      <c r="B1418" s="32">
        <v>114597</v>
      </c>
      <c r="C1418" s="31">
        <v>845</v>
      </c>
      <c r="D1418" s="31" t="s">
        <v>5389</v>
      </c>
      <c r="E1418" s="31" t="s">
        <v>5392</v>
      </c>
      <c r="F1418" s="31" t="s">
        <v>5390</v>
      </c>
      <c r="G1418" s="31" t="s">
        <v>11081</v>
      </c>
      <c r="H1418" s="33">
        <v>113</v>
      </c>
      <c r="I1418" s="34">
        <f t="shared" ca="1" si="44"/>
        <v>0.57999999999999996</v>
      </c>
      <c r="J1418" s="34">
        <f t="shared" ca="1" si="45"/>
        <v>0.15</v>
      </c>
    </row>
    <row r="1419" spans="1:10" x14ac:dyDescent="0.25">
      <c r="A1419" s="31" t="s">
        <v>947</v>
      </c>
      <c r="B1419" s="32">
        <v>114598</v>
      </c>
      <c r="C1419" s="31">
        <v>845</v>
      </c>
      <c r="D1419" s="31" t="s">
        <v>5389</v>
      </c>
      <c r="E1419" s="31" t="s">
        <v>5334</v>
      </c>
      <c r="F1419" s="31" t="s">
        <v>5367</v>
      </c>
      <c r="G1419" s="31" t="s">
        <v>11207</v>
      </c>
      <c r="H1419" s="33">
        <v>232</v>
      </c>
      <c r="I1419" s="34">
        <f t="shared" ca="1" si="44"/>
        <v>0.69</v>
      </c>
      <c r="J1419" s="34">
        <f t="shared" ca="1" si="45"/>
        <v>0.22</v>
      </c>
    </row>
    <row r="1420" spans="1:10" x14ac:dyDescent="0.25">
      <c r="A1420" s="31" t="s">
        <v>5433</v>
      </c>
      <c r="B1420" s="32">
        <v>114606</v>
      </c>
      <c r="C1420" s="31">
        <v>846</v>
      </c>
      <c r="D1420" s="31" t="s">
        <v>11138</v>
      </c>
      <c r="E1420" s="31" t="s">
        <v>5434</v>
      </c>
      <c r="F1420" s="31" t="s">
        <v>5435</v>
      </c>
      <c r="G1420" s="31" t="s">
        <v>11081</v>
      </c>
      <c r="H1420" s="33">
        <v>304</v>
      </c>
      <c r="I1420" s="34">
        <f t="shared" ca="1" si="44"/>
        <v>0.6</v>
      </c>
      <c r="J1420" s="34">
        <f t="shared" ca="1" si="45"/>
        <v>0.22</v>
      </c>
    </row>
    <row r="1421" spans="1:10" x14ac:dyDescent="0.25">
      <c r="A1421" s="31" t="s">
        <v>5451</v>
      </c>
      <c r="B1421" s="32">
        <v>114607</v>
      </c>
      <c r="C1421" s="31">
        <v>846</v>
      </c>
      <c r="D1421" s="31" t="s">
        <v>11138</v>
      </c>
      <c r="E1421" s="31" t="s">
        <v>5434</v>
      </c>
      <c r="F1421" s="31" t="s">
        <v>5452</v>
      </c>
      <c r="G1421" s="31" t="s">
        <v>11081</v>
      </c>
      <c r="H1421" s="33">
        <v>290</v>
      </c>
      <c r="I1421" s="34">
        <f t="shared" ca="1" si="44"/>
        <v>0.61</v>
      </c>
      <c r="J1421" s="34">
        <f t="shared" ca="1" si="45"/>
        <v>0.33</v>
      </c>
    </row>
    <row r="1422" spans="1:10" x14ac:dyDescent="0.25">
      <c r="A1422" s="31" t="s">
        <v>5459</v>
      </c>
      <c r="B1422" s="32">
        <v>114608</v>
      </c>
      <c r="C1422" s="31">
        <v>846</v>
      </c>
      <c r="D1422" s="31" t="s">
        <v>11138</v>
      </c>
      <c r="E1422" s="31" t="s">
        <v>5437</v>
      </c>
      <c r="F1422" s="31" t="s">
        <v>5460</v>
      </c>
      <c r="G1422" s="31" t="s">
        <v>11081</v>
      </c>
      <c r="H1422" s="33">
        <v>200</v>
      </c>
      <c r="I1422" s="34">
        <f t="shared" ca="1" si="44"/>
        <v>0.5</v>
      </c>
      <c r="J1422" s="34">
        <f t="shared" ca="1" si="45"/>
        <v>0.2</v>
      </c>
    </row>
    <row r="1423" spans="1:10" x14ac:dyDescent="0.25">
      <c r="A1423" s="31" t="s">
        <v>5445</v>
      </c>
      <c r="B1423" s="32">
        <v>114611</v>
      </c>
      <c r="C1423" s="31">
        <v>846</v>
      </c>
      <c r="D1423" s="31" t="s">
        <v>11138</v>
      </c>
      <c r="E1423" s="31" t="s">
        <v>5434</v>
      </c>
      <c r="F1423" s="31" t="s">
        <v>5446</v>
      </c>
      <c r="G1423" s="31" t="s">
        <v>11204</v>
      </c>
      <c r="H1423" s="33">
        <v>342</v>
      </c>
      <c r="I1423" s="34">
        <f t="shared" ca="1" si="44"/>
        <v>0.63</v>
      </c>
      <c r="J1423" s="34">
        <f t="shared" ca="1" si="45"/>
        <v>0.37</v>
      </c>
    </row>
    <row r="1424" spans="1:10" ht="23.25" x14ac:dyDescent="0.25">
      <c r="A1424" s="31" t="s">
        <v>5384</v>
      </c>
      <c r="B1424" s="32">
        <v>114612</v>
      </c>
      <c r="C1424" s="31">
        <v>845</v>
      </c>
      <c r="D1424" s="31" t="s">
        <v>5389</v>
      </c>
      <c r="E1424" s="31" t="s">
        <v>5322</v>
      </c>
      <c r="F1424" s="31" t="s">
        <v>5385</v>
      </c>
      <c r="G1424" s="31" t="s">
        <v>11204</v>
      </c>
      <c r="H1424" s="33">
        <v>199</v>
      </c>
      <c r="I1424" s="34">
        <f t="shared" ca="1" si="44"/>
        <v>0.77</v>
      </c>
      <c r="J1424" s="34">
        <f t="shared" ca="1" si="45"/>
        <v>0.46</v>
      </c>
    </row>
    <row r="1425" spans="1:10" ht="23.25" x14ac:dyDescent="0.25">
      <c r="A1425" s="31" t="s">
        <v>5324</v>
      </c>
      <c r="B1425" s="32">
        <v>114613</v>
      </c>
      <c r="C1425" s="31">
        <v>845</v>
      </c>
      <c r="D1425" s="31" t="s">
        <v>5389</v>
      </c>
      <c r="E1425" s="31" t="s">
        <v>5325</v>
      </c>
      <c r="F1425" s="31" t="s">
        <v>5326</v>
      </c>
      <c r="G1425" s="31" t="s">
        <v>11204</v>
      </c>
      <c r="H1425" s="33">
        <v>206</v>
      </c>
      <c r="I1425" s="34">
        <f t="shared" ca="1" si="44"/>
        <v>0.72</v>
      </c>
      <c r="J1425" s="34">
        <f t="shared" ca="1" si="45"/>
        <v>0.28999999999999998</v>
      </c>
    </row>
    <row r="1426" spans="1:10" x14ac:dyDescent="0.25">
      <c r="A1426" s="31" t="s">
        <v>5441</v>
      </c>
      <c r="B1426" s="32">
        <v>114614</v>
      </c>
      <c r="C1426" s="31">
        <v>846</v>
      </c>
      <c r="D1426" s="31" t="s">
        <v>11138</v>
      </c>
      <c r="E1426" s="31" t="s">
        <v>5437</v>
      </c>
      <c r="F1426" s="31" t="s">
        <v>5442</v>
      </c>
      <c r="G1426" s="31" t="s">
        <v>11203</v>
      </c>
      <c r="H1426" s="33">
        <v>179</v>
      </c>
      <c r="I1426" s="34">
        <f t="shared" ca="1" si="44"/>
        <v>1</v>
      </c>
      <c r="J1426" s="34">
        <f t="shared" ca="1" si="45"/>
        <v>0.78</v>
      </c>
    </row>
    <row r="1427" spans="1:10" x14ac:dyDescent="0.25">
      <c r="A1427" s="31" t="s">
        <v>5463</v>
      </c>
      <c r="B1427" s="32">
        <v>114616</v>
      </c>
      <c r="C1427" s="31">
        <v>846</v>
      </c>
      <c r="D1427" s="31" t="s">
        <v>11138</v>
      </c>
      <c r="E1427" s="31" t="s">
        <v>5437</v>
      </c>
      <c r="F1427" s="31" t="s">
        <v>5464</v>
      </c>
      <c r="G1427" s="31" t="s">
        <v>11203</v>
      </c>
      <c r="H1427" s="33">
        <v>42</v>
      </c>
      <c r="I1427" s="34">
        <f t="shared" ca="1" si="44"/>
        <v>0</v>
      </c>
      <c r="J1427" s="34">
        <f t="shared" ca="1" si="45"/>
        <v>0</v>
      </c>
    </row>
    <row r="1428" spans="1:10" ht="23.25" x14ac:dyDescent="0.25">
      <c r="A1428" s="31" t="s">
        <v>5473</v>
      </c>
      <c r="B1428" s="32">
        <v>114619</v>
      </c>
      <c r="C1428" s="31">
        <v>846</v>
      </c>
      <c r="D1428" s="31" t="s">
        <v>11138</v>
      </c>
      <c r="E1428" s="31" t="s">
        <v>5437</v>
      </c>
      <c r="F1428" s="31" t="s">
        <v>5474</v>
      </c>
      <c r="G1428" s="31" t="s">
        <v>11211</v>
      </c>
      <c r="H1428" s="33">
        <v>11</v>
      </c>
      <c r="I1428" s="34">
        <f t="shared" ca="1" si="44"/>
        <v>0</v>
      </c>
      <c r="J1428" s="34">
        <f t="shared" ca="1" si="45"/>
        <v>0</v>
      </c>
    </row>
    <row r="1429" spans="1:10" x14ac:dyDescent="0.25">
      <c r="A1429" s="31" t="s">
        <v>5312</v>
      </c>
      <c r="B1429" s="32">
        <v>114622</v>
      </c>
      <c r="C1429" s="31">
        <v>845</v>
      </c>
      <c r="D1429" s="31" t="s">
        <v>5389</v>
      </c>
      <c r="E1429" s="31" t="s">
        <v>5313</v>
      </c>
      <c r="F1429" s="31" t="s">
        <v>5314</v>
      </c>
      <c r="G1429" s="31" t="s">
        <v>11203</v>
      </c>
      <c r="H1429" s="33">
        <v>37</v>
      </c>
      <c r="I1429" s="34">
        <f t="shared" ca="1" si="44"/>
        <v>0.73</v>
      </c>
      <c r="J1429" s="34">
        <f t="shared" ca="1" si="45"/>
        <v>0.35</v>
      </c>
    </row>
    <row r="1430" spans="1:10" x14ac:dyDescent="0.25">
      <c r="A1430" s="31" t="s">
        <v>5360</v>
      </c>
      <c r="B1430" s="32">
        <v>114625</v>
      </c>
      <c r="C1430" s="31">
        <v>845</v>
      </c>
      <c r="D1430" s="31" t="s">
        <v>5389</v>
      </c>
      <c r="E1430" s="31" t="s">
        <v>5347</v>
      </c>
      <c r="F1430" s="31" t="s">
        <v>5361</v>
      </c>
      <c r="G1430" s="31" t="s">
        <v>11203</v>
      </c>
      <c r="H1430" s="33">
        <v>42</v>
      </c>
      <c r="I1430" s="34">
        <f t="shared" ca="1" si="44"/>
        <v>0.64</v>
      </c>
      <c r="J1430" s="34">
        <f t="shared" ca="1" si="45"/>
        <v>0.38</v>
      </c>
    </row>
    <row r="1431" spans="1:10" x14ac:dyDescent="0.25">
      <c r="A1431" s="31" t="s">
        <v>5381</v>
      </c>
      <c r="B1431" s="32">
        <v>114627</v>
      </c>
      <c r="C1431" s="31">
        <v>845</v>
      </c>
      <c r="D1431" s="31" t="s">
        <v>5389</v>
      </c>
      <c r="E1431" s="31" t="s">
        <v>5382</v>
      </c>
      <c r="F1431" s="31" t="s">
        <v>5383</v>
      </c>
      <c r="G1431" s="31" t="s">
        <v>11203</v>
      </c>
      <c r="H1431" s="33">
        <v>61</v>
      </c>
      <c r="I1431" s="34">
        <f t="shared" ca="1" si="44"/>
        <v>0.8</v>
      </c>
      <c r="J1431" s="34">
        <f t="shared" ca="1" si="45"/>
        <v>0.64</v>
      </c>
    </row>
    <row r="1432" spans="1:10" x14ac:dyDescent="0.25">
      <c r="A1432" s="31" t="s">
        <v>5358</v>
      </c>
      <c r="B1432" s="32">
        <v>114634</v>
      </c>
      <c r="C1432" s="31">
        <v>845</v>
      </c>
      <c r="D1432" s="31" t="s">
        <v>5389</v>
      </c>
      <c r="E1432" s="31" t="s">
        <v>5334</v>
      </c>
      <c r="F1432" s="31" t="s">
        <v>5359</v>
      </c>
      <c r="G1432" s="31" t="s">
        <v>11203</v>
      </c>
      <c r="H1432" s="33">
        <v>68</v>
      </c>
      <c r="I1432" s="34">
        <f t="shared" ca="1" si="44"/>
        <v>0.87</v>
      </c>
      <c r="J1432" s="34">
        <f t="shared" ca="1" si="45"/>
        <v>0.32</v>
      </c>
    </row>
    <row r="1433" spans="1:10" x14ac:dyDescent="0.25">
      <c r="A1433" s="31" t="s">
        <v>5409</v>
      </c>
      <c r="B1433" s="32">
        <v>114635</v>
      </c>
      <c r="C1433" s="31">
        <v>845</v>
      </c>
      <c r="D1433" s="31" t="s">
        <v>5389</v>
      </c>
      <c r="E1433" s="31" t="s">
        <v>5376</v>
      </c>
      <c r="F1433" s="31" t="s">
        <v>5410</v>
      </c>
      <c r="G1433" s="31" t="s">
        <v>11118</v>
      </c>
      <c r="H1433" s="33">
        <v>23</v>
      </c>
      <c r="I1433" s="34">
        <f t="shared" ca="1" si="44"/>
        <v>0.17</v>
      </c>
      <c r="J1433" s="34">
        <f t="shared" ca="1" si="45"/>
        <v>0</v>
      </c>
    </row>
    <row r="1434" spans="1:10" ht="34.5" x14ac:dyDescent="0.25">
      <c r="A1434" s="31" t="s">
        <v>3967</v>
      </c>
      <c r="B1434" s="32">
        <v>114640</v>
      </c>
      <c r="C1434" s="31">
        <v>845</v>
      </c>
      <c r="D1434" s="31" t="s">
        <v>5389</v>
      </c>
      <c r="E1434" s="31" t="s">
        <v>5336</v>
      </c>
      <c r="F1434" s="31" t="s">
        <v>5337</v>
      </c>
      <c r="G1434" s="31" t="s">
        <v>11203</v>
      </c>
      <c r="H1434" s="33">
        <v>39</v>
      </c>
      <c r="I1434" s="34">
        <f t="shared" ca="1" si="44"/>
        <v>0.79</v>
      </c>
      <c r="J1434" s="34">
        <f t="shared" ca="1" si="45"/>
        <v>0.49</v>
      </c>
    </row>
    <row r="1435" spans="1:10" x14ac:dyDescent="0.25">
      <c r="A1435" s="31" t="s">
        <v>5425</v>
      </c>
      <c r="B1435" s="32">
        <v>114645</v>
      </c>
      <c r="C1435" s="31">
        <v>845</v>
      </c>
      <c r="D1435" s="31" t="s">
        <v>5389</v>
      </c>
      <c r="E1435" s="31" t="s">
        <v>5334</v>
      </c>
      <c r="F1435" s="31" t="s">
        <v>5426</v>
      </c>
      <c r="G1435" s="31" t="s">
        <v>11118</v>
      </c>
      <c r="H1435" s="33">
        <v>49</v>
      </c>
      <c r="I1435" s="34">
        <f t="shared" ca="1" si="44"/>
        <v>0</v>
      </c>
      <c r="J1435" s="34">
        <f t="shared" ca="1" si="45"/>
        <v>0</v>
      </c>
    </row>
    <row r="1436" spans="1:10" x14ac:dyDescent="0.25">
      <c r="A1436" s="31" t="s">
        <v>5342</v>
      </c>
      <c r="B1436" s="32">
        <v>114650</v>
      </c>
      <c r="C1436" s="31">
        <v>845</v>
      </c>
      <c r="D1436" s="31" t="s">
        <v>5389</v>
      </c>
      <c r="E1436" s="31" t="s">
        <v>5325</v>
      </c>
      <c r="F1436" s="31" t="s">
        <v>5343</v>
      </c>
      <c r="G1436" s="31" t="s">
        <v>11203</v>
      </c>
      <c r="H1436" s="33">
        <v>123</v>
      </c>
      <c r="I1436" s="34">
        <f t="shared" ca="1" si="44"/>
        <v>0</v>
      </c>
      <c r="J1436" s="34">
        <f t="shared" ca="1" si="45"/>
        <v>0</v>
      </c>
    </row>
    <row r="1437" spans="1:10" x14ac:dyDescent="0.25">
      <c r="A1437" s="31" t="s">
        <v>5362</v>
      </c>
      <c r="B1437" s="32">
        <v>114651</v>
      </c>
      <c r="C1437" s="31">
        <v>845</v>
      </c>
      <c r="D1437" s="31" t="s">
        <v>5389</v>
      </c>
      <c r="E1437" s="31" t="s">
        <v>5325</v>
      </c>
      <c r="F1437" s="31" t="s">
        <v>5363</v>
      </c>
      <c r="G1437" s="31" t="s">
        <v>11203</v>
      </c>
      <c r="H1437" s="33">
        <v>26</v>
      </c>
      <c r="I1437" s="34">
        <f t="shared" ca="1" si="44"/>
        <v>0</v>
      </c>
      <c r="J1437" s="34">
        <f t="shared" ca="1" si="45"/>
        <v>0</v>
      </c>
    </row>
    <row r="1438" spans="1:10" x14ac:dyDescent="0.25">
      <c r="A1438" s="31" t="s">
        <v>5327</v>
      </c>
      <c r="B1438" s="32">
        <v>114656</v>
      </c>
      <c r="C1438" s="31">
        <v>845</v>
      </c>
      <c r="D1438" s="31" t="s">
        <v>5389</v>
      </c>
      <c r="E1438" s="31" t="s">
        <v>5310</v>
      </c>
      <c r="F1438" s="31" t="s">
        <v>5328</v>
      </c>
      <c r="G1438" s="31" t="s">
        <v>11203</v>
      </c>
      <c r="H1438" s="33">
        <v>37</v>
      </c>
      <c r="I1438" s="34">
        <f t="shared" ca="1" si="44"/>
        <v>0.46</v>
      </c>
      <c r="J1438" s="34">
        <f t="shared" ca="1" si="45"/>
        <v>0.08</v>
      </c>
    </row>
    <row r="1439" spans="1:10" x14ac:dyDescent="0.25">
      <c r="A1439" s="31" t="s">
        <v>5318</v>
      </c>
      <c r="B1439" s="32">
        <v>114657</v>
      </c>
      <c r="C1439" s="31">
        <v>845</v>
      </c>
      <c r="D1439" s="31" t="s">
        <v>5389</v>
      </c>
      <c r="E1439" s="31" t="s">
        <v>5319</v>
      </c>
      <c r="F1439" s="31" t="s">
        <v>5320</v>
      </c>
      <c r="G1439" s="31" t="s">
        <v>11203</v>
      </c>
      <c r="H1439" s="33">
        <v>147</v>
      </c>
      <c r="I1439" s="34">
        <f t="shared" ca="1" si="44"/>
        <v>0</v>
      </c>
      <c r="J1439" s="34">
        <f t="shared" ca="1" si="45"/>
        <v>0</v>
      </c>
    </row>
    <row r="1440" spans="1:10" x14ac:dyDescent="0.25">
      <c r="A1440" s="31" t="s">
        <v>5439</v>
      </c>
      <c r="B1440" s="32">
        <v>114658</v>
      </c>
      <c r="C1440" s="31">
        <v>846</v>
      </c>
      <c r="D1440" s="31" t="s">
        <v>11138</v>
      </c>
      <c r="E1440" s="31" t="s">
        <v>5437</v>
      </c>
      <c r="F1440" s="31" t="s">
        <v>5440</v>
      </c>
      <c r="G1440" s="31" t="s">
        <v>11203</v>
      </c>
      <c r="H1440" s="33">
        <v>71</v>
      </c>
      <c r="I1440" s="34">
        <f t="shared" ca="1" si="44"/>
        <v>0.97</v>
      </c>
      <c r="J1440" s="34">
        <f t="shared" ca="1" si="45"/>
        <v>0.68</v>
      </c>
    </row>
    <row r="1441" spans="1:10" x14ac:dyDescent="0.25">
      <c r="A1441" s="31" t="s">
        <v>5346</v>
      </c>
      <c r="B1441" s="32">
        <v>114659</v>
      </c>
      <c r="C1441" s="31">
        <v>845</v>
      </c>
      <c r="D1441" s="31" t="s">
        <v>5389</v>
      </c>
      <c r="E1441" s="31" t="s">
        <v>5347</v>
      </c>
      <c r="F1441" s="31" t="s">
        <v>5348</v>
      </c>
      <c r="G1441" s="31" t="s">
        <v>11203</v>
      </c>
      <c r="H1441" s="33">
        <v>15</v>
      </c>
      <c r="I1441" s="34">
        <f t="shared" ca="1" si="44"/>
        <v>0</v>
      </c>
      <c r="J1441" s="34">
        <f t="shared" ca="1" si="45"/>
        <v>0</v>
      </c>
    </row>
    <row r="1442" spans="1:10" x14ac:dyDescent="0.25">
      <c r="A1442" s="31" t="s">
        <v>5427</v>
      </c>
      <c r="B1442" s="32">
        <v>114660</v>
      </c>
      <c r="C1442" s="31">
        <v>845</v>
      </c>
      <c r="D1442" s="31" t="s">
        <v>5389</v>
      </c>
      <c r="E1442" s="31" t="s">
        <v>5334</v>
      </c>
      <c r="F1442" s="31" t="s">
        <v>5428</v>
      </c>
      <c r="G1442" s="31" t="s">
        <v>11118</v>
      </c>
      <c r="H1442" s="33">
        <v>1</v>
      </c>
      <c r="I1442" s="34" t="str">
        <f t="shared" ca="1" si="44"/>
        <v>SUPP</v>
      </c>
      <c r="J1442" s="34" t="str">
        <f t="shared" ca="1" si="45"/>
        <v>SUPP</v>
      </c>
    </row>
    <row r="1443" spans="1:10" x14ac:dyDescent="0.25">
      <c r="A1443" s="31" t="s">
        <v>5443</v>
      </c>
      <c r="B1443" s="32">
        <v>114661</v>
      </c>
      <c r="C1443" s="31">
        <v>846</v>
      </c>
      <c r="D1443" s="31" t="s">
        <v>11138</v>
      </c>
      <c r="E1443" s="31" t="s">
        <v>5437</v>
      </c>
      <c r="F1443" s="31" t="s">
        <v>5444</v>
      </c>
      <c r="G1443" s="31" t="s">
        <v>11203</v>
      </c>
      <c r="H1443" s="33">
        <v>15</v>
      </c>
      <c r="I1443" s="34">
        <f t="shared" ca="1" si="44"/>
        <v>0.33</v>
      </c>
      <c r="J1443" s="34">
        <f t="shared" ca="1" si="45"/>
        <v>0</v>
      </c>
    </row>
    <row r="1444" spans="1:10" ht="23.25" x14ac:dyDescent="0.25">
      <c r="A1444" s="31" t="s">
        <v>5482</v>
      </c>
      <c r="B1444" s="32">
        <v>114677</v>
      </c>
      <c r="C1444" s="31">
        <v>846</v>
      </c>
      <c r="D1444" s="31" t="s">
        <v>11138</v>
      </c>
      <c r="E1444" s="31" t="s">
        <v>481</v>
      </c>
      <c r="F1444" s="31" t="s">
        <v>5483</v>
      </c>
      <c r="G1444" s="31" t="s">
        <v>11211</v>
      </c>
      <c r="H1444" s="33">
        <v>7</v>
      </c>
      <c r="I1444" s="34">
        <f t="shared" ca="1" si="44"/>
        <v>0</v>
      </c>
      <c r="J1444" s="34">
        <f t="shared" ca="1" si="45"/>
        <v>0</v>
      </c>
    </row>
    <row r="1445" spans="1:10" x14ac:dyDescent="0.25">
      <c r="A1445" s="31" t="s">
        <v>5476</v>
      </c>
      <c r="B1445" s="32">
        <v>114678</v>
      </c>
      <c r="C1445" s="31">
        <v>846</v>
      </c>
      <c r="D1445" s="31" t="s">
        <v>11138</v>
      </c>
      <c r="E1445" s="31" t="s">
        <v>5437</v>
      </c>
      <c r="F1445" s="31" t="s">
        <v>5477</v>
      </c>
      <c r="G1445" s="31" t="s">
        <v>11082</v>
      </c>
      <c r="H1445" s="33">
        <v>14</v>
      </c>
      <c r="I1445" s="34">
        <f t="shared" ca="1" si="44"/>
        <v>0</v>
      </c>
      <c r="J1445" s="34">
        <f t="shared" ca="1" si="45"/>
        <v>0</v>
      </c>
    </row>
    <row r="1446" spans="1:10" x14ac:dyDescent="0.25">
      <c r="A1446" s="31" t="s">
        <v>5480</v>
      </c>
      <c r="B1446" s="32">
        <v>114679</v>
      </c>
      <c r="C1446" s="31">
        <v>846</v>
      </c>
      <c r="D1446" s="31" t="s">
        <v>11138</v>
      </c>
      <c r="E1446" s="31" t="s">
        <v>5437</v>
      </c>
      <c r="F1446" s="31" t="s">
        <v>5481</v>
      </c>
      <c r="G1446" s="31" t="s">
        <v>11082</v>
      </c>
      <c r="H1446" s="33">
        <v>13</v>
      </c>
      <c r="I1446" s="34">
        <f t="shared" ca="1" si="44"/>
        <v>0</v>
      </c>
      <c r="J1446" s="34">
        <f t="shared" ca="1" si="45"/>
        <v>0</v>
      </c>
    </row>
    <row r="1447" spans="1:10" x14ac:dyDescent="0.25">
      <c r="A1447" s="31" t="s">
        <v>5471</v>
      </c>
      <c r="B1447" s="32">
        <v>114680</v>
      </c>
      <c r="C1447" s="31">
        <v>846</v>
      </c>
      <c r="D1447" s="31" t="s">
        <v>11138</v>
      </c>
      <c r="E1447" s="31" t="s">
        <v>5437</v>
      </c>
      <c r="F1447" s="31" t="s">
        <v>5472</v>
      </c>
      <c r="G1447" s="31" t="s">
        <v>11082</v>
      </c>
      <c r="H1447" s="33">
        <v>9</v>
      </c>
      <c r="I1447" s="34" t="str">
        <f t="shared" ca="1" si="44"/>
        <v>NE</v>
      </c>
      <c r="J1447" s="34" t="str">
        <f t="shared" ca="1" si="45"/>
        <v>NE</v>
      </c>
    </row>
    <row r="1448" spans="1:10" x14ac:dyDescent="0.25">
      <c r="A1448" s="31" t="s">
        <v>4720</v>
      </c>
      <c r="B1448" s="32">
        <v>114681</v>
      </c>
      <c r="C1448" s="31">
        <v>845</v>
      </c>
      <c r="D1448" s="31" t="s">
        <v>5389</v>
      </c>
      <c r="E1448" s="31" t="s">
        <v>5354</v>
      </c>
      <c r="F1448" s="31" t="s">
        <v>5429</v>
      </c>
      <c r="G1448" s="31" t="s">
        <v>11082</v>
      </c>
      <c r="H1448" s="33">
        <v>20</v>
      </c>
      <c r="I1448" s="34">
        <f t="shared" ca="1" si="44"/>
        <v>0</v>
      </c>
      <c r="J1448" s="34">
        <f t="shared" ca="1" si="45"/>
        <v>0</v>
      </c>
    </row>
    <row r="1449" spans="1:10" ht="23.25" x14ac:dyDescent="0.25">
      <c r="A1449" s="31" t="s">
        <v>5405</v>
      </c>
      <c r="B1449" s="32">
        <v>114682</v>
      </c>
      <c r="C1449" s="31">
        <v>845</v>
      </c>
      <c r="D1449" s="31" t="s">
        <v>5389</v>
      </c>
      <c r="E1449" s="31" t="s">
        <v>5334</v>
      </c>
      <c r="F1449" s="31" t="s">
        <v>5406</v>
      </c>
      <c r="G1449" s="31" t="s">
        <v>11211</v>
      </c>
      <c r="H1449" s="33">
        <v>4</v>
      </c>
      <c r="I1449" s="34" t="str">
        <f t="shared" ca="1" si="44"/>
        <v>SUPP</v>
      </c>
      <c r="J1449" s="34" t="str">
        <f t="shared" ca="1" si="45"/>
        <v>SUPP</v>
      </c>
    </row>
    <row r="1450" spans="1:10" x14ac:dyDescent="0.25">
      <c r="A1450" s="31" t="s">
        <v>5469</v>
      </c>
      <c r="B1450" s="32">
        <v>114685</v>
      </c>
      <c r="C1450" s="31">
        <v>846</v>
      </c>
      <c r="D1450" s="31" t="s">
        <v>11138</v>
      </c>
      <c r="E1450" s="31" t="s">
        <v>5437</v>
      </c>
      <c r="F1450" s="31" t="s">
        <v>5470</v>
      </c>
      <c r="G1450" s="31" t="s">
        <v>11082</v>
      </c>
      <c r="H1450" s="33">
        <v>11</v>
      </c>
      <c r="I1450" s="34">
        <f t="shared" ca="1" si="44"/>
        <v>0</v>
      </c>
      <c r="J1450" s="34">
        <f t="shared" ca="1" si="45"/>
        <v>0</v>
      </c>
    </row>
    <row r="1451" spans="1:10" x14ac:dyDescent="0.25">
      <c r="A1451" s="31" t="s">
        <v>5475</v>
      </c>
      <c r="B1451" s="32">
        <v>114687</v>
      </c>
      <c r="C1451" s="31">
        <v>846</v>
      </c>
      <c r="D1451" s="31" t="s">
        <v>11138</v>
      </c>
      <c r="E1451" s="31" t="s">
        <v>5437</v>
      </c>
      <c r="F1451" s="31" t="s">
        <v>5470</v>
      </c>
      <c r="G1451" s="31" t="s">
        <v>11082</v>
      </c>
      <c r="H1451" s="33">
        <v>3</v>
      </c>
      <c r="I1451" s="34" t="str">
        <f t="shared" ca="1" si="44"/>
        <v>SUPP</v>
      </c>
      <c r="J1451" s="34" t="str">
        <f t="shared" ca="1" si="45"/>
        <v>SUPP</v>
      </c>
    </row>
    <row r="1452" spans="1:10" ht="23.25" x14ac:dyDescent="0.25">
      <c r="A1452" s="31" t="s">
        <v>5413</v>
      </c>
      <c r="B1452" s="32">
        <v>114688</v>
      </c>
      <c r="C1452" s="31">
        <v>845</v>
      </c>
      <c r="D1452" s="31" t="s">
        <v>5389</v>
      </c>
      <c r="E1452" s="31" t="s">
        <v>5316</v>
      </c>
      <c r="F1452" s="31" t="s">
        <v>5414</v>
      </c>
      <c r="G1452" s="31" t="s">
        <v>11082</v>
      </c>
      <c r="H1452" s="33">
        <v>9</v>
      </c>
      <c r="I1452" s="34">
        <f t="shared" ca="1" si="44"/>
        <v>0</v>
      </c>
      <c r="J1452" s="34">
        <f t="shared" ca="1" si="45"/>
        <v>0</v>
      </c>
    </row>
    <row r="1453" spans="1:10" ht="34.5" x14ac:dyDescent="0.25">
      <c r="A1453" s="31" t="s">
        <v>5432</v>
      </c>
      <c r="B1453" s="32">
        <v>114691</v>
      </c>
      <c r="C1453" s="31">
        <v>845</v>
      </c>
      <c r="D1453" s="31" t="s">
        <v>5389</v>
      </c>
      <c r="E1453" s="31" t="s">
        <v>5336</v>
      </c>
      <c r="F1453" s="31" t="s">
        <v>5380</v>
      </c>
      <c r="G1453" s="31" t="s">
        <v>11082</v>
      </c>
      <c r="H1453" s="33">
        <v>29</v>
      </c>
      <c r="I1453" s="34">
        <f t="shared" ca="1" si="44"/>
        <v>0</v>
      </c>
      <c r="J1453" s="34">
        <f t="shared" ca="1" si="45"/>
        <v>0</v>
      </c>
    </row>
    <row r="1454" spans="1:10" x14ac:dyDescent="0.25">
      <c r="A1454" s="31" t="s">
        <v>5418</v>
      </c>
      <c r="B1454" s="32">
        <v>114693</v>
      </c>
      <c r="C1454" s="31">
        <v>845</v>
      </c>
      <c r="D1454" s="31" t="s">
        <v>5389</v>
      </c>
      <c r="E1454" s="31" t="s">
        <v>5325</v>
      </c>
      <c r="F1454" s="31" t="s">
        <v>5419</v>
      </c>
      <c r="G1454" s="31" t="s">
        <v>11082</v>
      </c>
      <c r="H1454" s="33">
        <v>13</v>
      </c>
      <c r="I1454" s="34">
        <f t="shared" ca="1" si="44"/>
        <v>0</v>
      </c>
      <c r="J1454" s="34">
        <f t="shared" ca="1" si="45"/>
        <v>0</v>
      </c>
    </row>
    <row r="1455" spans="1:10" x14ac:dyDescent="0.25">
      <c r="A1455" s="31" t="s">
        <v>5415</v>
      </c>
      <c r="B1455" s="32">
        <v>114694</v>
      </c>
      <c r="C1455" s="31">
        <v>845</v>
      </c>
      <c r="D1455" s="31" t="s">
        <v>5389</v>
      </c>
      <c r="E1455" s="31" t="s">
        <v>5325</v>
      </c>
      <c r="F1455" s="31" t="s">
        <v>5330</v>
      </c>
      <c r="G1455" s="31" t="s">
        <v>11082</v>
      </c>
      <c r="H1455" s="33">
        <v>8</v>
      </c>
      <c r="I1455" s="34">
        <f t="shared" ca="1" si="44"/>
        <v>0</v>
      </c>
      <c r="J1455" s="34">
        <f t="shared" ca="1" si="45"/>
        <v>0</v>
      </c>
    </row>
    <row r="1456" spans="1:10" x14ac:dyDescent="0.25">
      <c r="A1456" s="31" t="s">
        <v>5407</v>
      </c>
      <c r="B1456" s="32">
        <v>114696</v>
      </c>
      <c r="C1456" s="31">
        <v>845</v>
      </c>
      <c r="D1456" s="31" t="s">
        <v>5389</v>
      </c>
      <c r="E1456" s="31" t="s">
        <v>481</v>
      </c>
      <c r="F1456" s="31" t="s">
        <v>5408</v>
      </c>
      <c r="G1456" s="31" t="s">
        <v>11082</v>
      </c>
      <c r="H1456" s="33">
        <v>11</v>
      </c>
      <c r="I1456" s="34">
        <f t="shared" ca="1" si="44"/>
        <v>0</v>
      </c>
      <c r="J1456" s="34">
        <f t="shared" ca="1" si="45"/>
        <v>0</v>
      </c>
    </row>
    <row r="1457" spans="1:10" ht="34.5" x14ac:dyDescent="0.25">
      <c r="A1457" s="31" t="s">
        <v>5423</v>
      </c>
      <c r="B1457" s="32">
        <v>114697</v>
      </c>
      <c r="C1457" s="31">
        <v>845</v>
      </c>
      <c r="D1457" s="31" t="s">
        <v>5389</v>
      </c>
      <c r="E1457" s="31" t="s">
        <v>5336</v>
      </c>
      <c r="F1457" s="31" t="s">
        <v>5424</v>
      </c>
      <c r="G1457" s="31" t="s">
        <v>11082</v>
      </c>
      <c r="H1457" s="33">
        <v>10</v>
      </c>
      <c r="I1457" s="34">
        <f t="shared" ca="1" si="44"/>
        <v>0.1</v>
      </c>
      <c r="J1457" s="34">
        <f t="shared" ca="1" si="45"/>
        <v>0</v>
      </c>
    </row>
    <row r="1458" spans="1:10" ht="34.5" x14ac:dyDescent="0.25">
      <c r="A1458" s="31" t="s">
        <v>7186</v>
      </c>
      <c r="B1458" s="32">
        <v>115222</v>
      </c>
      <c r="C1458" s="31">
        <v>881</v>
      </c>
      <c r="D1458" s="31" t="s">
        <v>11153</v>
      </c>
      <c r="E1458" s="31" t="s">
        <v>7187</v>
      </c>
      <c r="F1458" s="31" t="s">
        <v>7188</v>
      </c>
      <c r="G1458" s="31" t="s">
        <v>11081</v>
      </c>
      <c r="H1458" s="33">
        <v>63</v>
      </c>
      <c r="I1458" s="34">
        <f t="shared" ca="1" si="44"/>
        <v>0.44</v>
      </c>
      <c r="J1458" s="34">
        <f t="shared" ca="1" si="45"/>
        <v>0.03</v>
      </c>
    </row>
    <row r="1459" spans="1:10" x14ac:dyDescent="0.25">
      <c r="A1459" s="31" t="s">
        <v>5006</v>
      </c>
      <c r="B1459" s="32">
        <v>115228</v>
      </c>
      <c r="C1459" s="31">
        <v>881</v>
      </c>
      <c r="D1459" s="31" t="s">
        <v>11153</v>
      </c>
      <c r="E1459" s="31" t="s">
        <v>7110</v>
      </c>
      <c r="F1459" s="31" t="s">
        <v>7308</v>
      </c>
      <c r="G1459" s="31" t="s">
        <v>11081</v>
      </c>
      <c r="H1459" s="33">
        <v>293</v>
      </c>
      <c r="I1459" s="34">
        <f t="shared" ca="1" si="44"/>
        <v>0.4</v>
      </c>
      <c r="J1459" s="34">
        <f t="shared" ca="1" si="45"/>
        <v>0.2</v>
      </c>
    </row>
    <row r="1460" spans="1:10" x14ac:dyDescent="0.25">
      <c r="A1460" s="31" t="s">
        <v>7263</v>
      </c>
      <c r="B1460" s="32">
        <v>115235</v>
      </c>
      <c r="C1460" s="31">
        <v>881</v>
      </c>
      <c r="D1460" s="31" t="s">
        <v>11153</v>
      </c>
      <c r="E1460" s="31" t="s">
        <v>7169</v>
      </c>
      <c r="F1460" s="31" t="s">
        <v>7264</v>
      </c>
      <c r="G1460" s="31" t="s">
        <v>11081</v>
      </c>
      <c r="H1460" s="33">
        <v>240</v>
      </c>
      <c r="I1460" s="34">
        <f t="shared" ca="1" si="44"/>
        <v>0.7</v>
      </c>
      <c r="J1460" s="34">
        <f t="shared" ca="1" si="45"/>
        <v>0.28999999999999998</v>
      </c>
    </row>
    <row r="1461" spans="1:10" ht="23.25" x14ac:dyDescent="0.25">
      <c r="A1461" s="31" t="s">
        <v>7177</v>
      </c>
      <c r="B1461" s="32">
        <v>115236</v>
      </c>
      <c r="C1461" s="31">
        <v>881</v>
      </c>
      <c r="D1461" s="31" t="s">
        <v>11153</v>
      </c>
      <c r="E1461" s="31" t="s">
        <v>7178</v>
      </c>
      <c r="F1461" s="31" t="s">
        <v>7179</v>
      </c>
      <c r="G1461" s="31" t="s">
        <v>11206</v>
      </c>
      <c r="H1461" s="33">
        <v>178</v>
      </c>
      <c r="I1461" s="34">
        <f t="shared" ca="1" si="44"/>
        <v>0.48</v>
      </c>
      <c r="J1461" s="34">
        <f t="shared" ca="1" si="45"/>
        <v>0.15</v>
      </c>
    </row>
    <row r="1462" spans="1:10" x14ac:dyDescent="0.25">
      <c r="A1462" s="31" t="s">
        <v>7171</v>
      </c>
      <c r="B1462" s="32">
        <v>115237</v>
      </c>
      <c r="C1462" s="31">
        <v>881</v>
      </c>
      <c r="D1462" s="31" t="s">
        <v>11153</v>
      </c>
      <c r="E1462" s="31" t="s">
        <v>7110</v>
      </c>
      <c r="F1462" s="31" t="s">
        <v>7172</v>
      </c>
      <c r="G1462" s="31" t="s">
        <v>11204</v>
      </c>
      <c r="H1462" s="33">
        <v>149</v>
      </c>
      <c r="I1462" s="34">
        <f t="shared" ca="1" si="44"/>
        <v>0.57999999999999996</v>
      </c>
      <c r="J1462" s="34">
        <f t="shared" ca="1" si="45"/>
        <v>0.28999999999999998</v>
      </c>
    </row>
    <row r="1463" spans="1:10" x14ac:dyDescent="0.25">
      <c r="A1463" s="31" t="s">
        <v>7270</v>
      </c>
      <c r="B1463" s="32">
        <v>115238</v>
      </c>
      <c r="C1463" s="31">
        <v>881</v>
      </c>
      <c r="D1463" s="31" t="s">
        <v>11153</v>
      </c>
      <c r="E1463" s="31" t="s">
        <v>7122</v>
      </c>
      <c r="F1463" s="31" t="s">
        <v>7271</v>
      </c>
      <c r="G1463" s="31" t="s">
        <v>11204</v>
      </c>
      <c r="H1463" s="33">
        <v>187</v>
      </c>
      <c r="I1463" s="34">
        <f t="shared" ca="1" si="44"/>
        <v>0.61</v>
      </c>
      <c r="J1463" s="34">
        <f t="shared" ca="1" si="45"/>
        <v>0.28000000000000003</v>
      </c>
    </row>
    <row r="1464" spans="1:10" x14ac:dyDescent="0.25">
      <c r="A1464" s="31" t="s">
        <v>7398</v>
      </c>
      <c r="B1464" s="32">
        <v>115239</v>
      </c>
      <c r="C1464" s="31">
        <v>883</v>
      </c>
      <c r="D1464" s="31" t="s">
        <v>11133</v>
      </c>
      <c r="E1464" s="31" t="s">
        <v>7396</v>
      </c>
      <c r="F1464" s="31" t="s">
        <v>7399</v>
      </c>
      <c r="G1464" s="31" t="s">
        <v>11204</v>
      </c>
      <c r="H1464" s="33">
        <v>112</v>
      </c>
      <c r="I1464" s="34">
        <f t="shared" ca="1" si="44"/>
        <v>0.63</v>
      </c>
      <c r="J1464" s="34">
        <f t="shared" ca="1" si="45"/>
        <v>0.25</v>
      </c>
    </row>
    <row r="1465" spans="1:10" x14ac:dyDescent="0.25">
      <c r="A1465" s="31" t="s">
        <v>7112</v>
      </c>
      <c r="B1465" s="32">
        <v>115322</v>
      </c>
      <c r="C1465" s="31">
        <v>881</v>
      </c>
      <c r="D1465" s="31" t="s">
        <v>11153</v>
      </c>
      <c r="E1465" s="31" t="s">
        <v>7113</v>
      </c>
      <c r="F1465" s="31" t="s">
        <v>7114</v>
      </c>
      <c r="G1465" s="31" t="s">
        <v>11207</v>
      </c>
      <c r="H1465" s="33">
        <v>240</v>
      </c>
      <c r="I1465" s="34">
        <f t="shared" ca="1" si="44"/>
        <v>0.69</v>
      </c>
      <c r="J1465" s="34">
        <f t="shared" ca="1" si="45"/>
        <v>0.33</v>
      </c>
    </row>
    <row r="1466" spans="1:10" ht="23.25" x14ac:dyDescent="0.25">
      <c r="A1466" s="31" t="s">
        <v>7137</v>
      </c>
      <c r="B1466" s="32">
        <v>115335</v>
      </c>
      <c r="C1466" s="31">
        <v>881</v>
      </c>
      <c r="D1466" s="31" t="s">
        <v>11153</v>
      </c>
      <c r="E1466" s="31" t="s">
        <v>7138</v>
      </c>
      <c r="F1466" s="31" t="s">
        <v>7139</v>
      </c>
      <c r="G1466" s="31" t="s">
        <v>11207</v>
      </c>
      <c r="H1466" s="33">
        <v>232</v>
      </c>
      <c r="I1466" s="34">
        <f t="shared" ca="1" si="44"/>
        <v>0.57999999999999996</v>
      </c>
      <c r="J1466" s="34">
        <f t="shared" ca="1" si="45"/>
        <v>7.0000000000000007E-2</v>
      </c>
    </row>
    <row r="1467" spans="1:10" ht="23.25" x14ac:dyDescent="0.25">
      <c r="A1467" s="31" t="s">
        <v>7166</v>
      </c>
      <c r="B1467" s="32">
        <v>115336</v>
      </c>
      <c r="C1467" s="31">
        <v>881</v>
      </c>
      <c r="D1467" s="31" t="s">
        <v>11153</v>
      </c>
      <c r="E1467" s="31" t="s">
        <v>7138</v>
      </c>
      <c r="F1467" s="31" t="s">
        <v>7167</v>
      </c>
      <c r="G1467" s="31" t="s">
        <v>11207</v>
      </c>
      <c r="H1467" s="33">
        <v>161</v>
      </c>
      <c r="I1467" s="34">
        <f t="shared" ca="1" si="44"/>
        <v>0.56999999999999995</v>
      </c>
      <c r="J1467" s="34">
        <f t="shared" ca="1" si="45"/>
        <v>0.11</v>
      </c>
    </row>
    <row r="1468" spans="1:10" x14ac:dyDescent="0.25">
      <c r="A1468" s="31" t="s">
        <v>7183</v>
      </c>
      <c r="B1468" s="32">
        <v>115338</v>
      </c>
      <c r="C1468" s="31">
        <v>881</v>
      </c>
      <c r="D1468" s="31" t="s">
        <v>11153</v>
      </c>
      <c r="E1468" s="31" t="s">
        <v>7184</v>
      </c>
      <c r="F1468" s="31" t="s">
        <v>7185</v>
      </c>
      <c r="G1468" s="31" t="s">
        <v>11207</v>
      </c>
      <c r="H1468" s="33">
        <v>267</v>
      </c>
      <c r="I1468" s="34">
        <f t="shared" ca="1" si="44"/>
        <v>0.76</v>
      </c>
      <c r="J1468" s="34">
        <f t="shared" ca="1" si="45"/>
        <v>0.15</v>
      </c>
    </row>
    <row r="1469" spans="1:10" x14ac:dyDescent="0.25">
      <c r="A1469" s="31" t="s">
        <v>7173</v>
      </c>
      <c r="B1469" s="32">
        <v>115340</v>
      </c>
      <c r="C1469" s="31">
        <v>881</v>
      </c>
      <c r="D1469" s="31" t="s">
        <v>11153</v>
      </c>
      <c r="E1469" s="31" t="s">
        <v>7107</v>
      </c>
      <c r="F1469" s="31" t="s">
        <v>7174</v>
      </c>
      <c r="G1469" s="31" t="s">
        <v>11207</v>
      </c>
      <c r="H1469" s="33">
        <v>175</v>
      </c>
      <c r="I1469" s="34">
        <f t="shared" ca="1" si="44"/>
        <v>0.47</v>
      </c>
      <c r="J1469" s="34">
        <f t="shared" ca="1" si="45"/>
        <v>0.08</v>
      </c>
    </row>
    <row r="1470" spans="1:10" ht="23.25" x14ac:dyDescent="0.25">
      <c r="A1470" s="31" t="s">
        <v>7358</v>
      </c>
      <c r="B1470" s="32">
        <v>115368</v>
      </c>
      <c r="C1470" s="31">
        <v>882</v>
      </c>
      <c r="D1470" s="31" t="s">
        <v>7359</v>
      </c>
      <c r="E1470" s="31" t="s">
        <v>7359</v>
      </c>
      <c r="F1470" s="31" t="s">
        <v>7360</v>
      </c>
      <c r="G1470" s="31" t="s">
        <v>11207</v>
      </c>
      <c r="H1470" s="33">
        <v>240</v>
      </c>
      <c r="I1470" s="34">
        <f t="shared" ca="1" si="44"/>
        <v>0.4</v>
      </c>
      <c r="J1470" s="34">
        <f t="shared" ca="1" si="45"/>
        <v>0.08</v>
      </c>
    </row>
    <row r="1471" spans="1:10" x14ac:dyDescent="0.25">
      <c r="A1471" s="31" t="s">
        <v>7127</v>
      </c>
      <c r="B1471" s="32">
        <v>115375</v>
      </c>
      <c r="C1471" s="31">
        <v>881</v>
      </c>
      <c r="D1471" s="31" t="s">
        <v>11153</v>
      </c>
      <c r="E1471" s="31" t="s">
        <v>7116</v>
      </c>
      <c r="F1471" s="31" t="s">
        <v>7128</v>
      </c>
      <c r="G1471" s="31" t="s">
        <v>11207</v>
      </c>
      <c r="H1471" s="33">
        <v>238</v>
      </c>
      <c r="I1471" s="34">
        <f t="shared" ca="1" si="44"/>
        <v>0.57999999999999996</v>
      </c>
      <c r="J1471" s="34">
        <f t="shared" ca="1" si="45"/>
        <v>0.18</v>
      </c>
    </row>
    <row r="1472" spans="1:10" x14ac:dyDescent="0.25">
      <c r="A1472" s="31" t="s">
        <v>7097</v>
      </c>
      <c r="B1472" s="32">
        <v>115380</v>
      </c>
      <c r="C1472" s="31">
        <v>881</v>
      </c>
      <c r="D1472" s="31" t="s">
        <v>11153</v>
      </c>
      <c r="E1472" s="31" t="s">
        <v>7098</v>
      </c>
      <c r="F1472" s="31" t="s">
        <v>7099</v>
      </c>
      <c r="G1472" s="31" t="s">
        <v>11207</v>
      </c>
      <c r="H1472" s="33">
        <v>61</v>
      </c>
      <c r="I1472" s="34">
        <f t="shared" ca="1" si="44"/>
        <v>0.28000000000000003</v>
      </c>
      <c r="J1472" s="34">
        <f t="shared" ca="1" si="45"/>
        <v>0.02</v>
      </c>
    </row>
    <row r="1473" spans="1:10" x14ac:dyDescent="0.25">
      <c r="A1473" s="31" t="s">
        <v>7267</v>
      </c>
      <c r="B1473" s="32">
        <v>115382</v>
      </c>
      <c r="C1473" s="31">
        <v>881</v>
      </c>
      <c r="D1473" s="31" t="s">
        <v>11153</v>
      </c>
      <c r="E1473" s="31" t="s">
        <v>7098</v>
      </c>
      <c r="F1473" s="31" t="s">
        <v>7159</v>
      </c>
      <c r="G1473" s="31" t="s">
        <v>11204</v>
      </c>
      <c r="H1473" s="33">
        <v>164</v>
      </c>
      <c r="I1473" s="34">
        <f t="shared" ca="1" si="44"/>
        <v>0.62</v>
      </c>
      <c r="J1473" s="34">
        <f t="shared" ca="1" si="45"/>
        <v>0.34</v>
      </c>
    </row>
    <row r="1474" spans="1:10" ht="23.25" x14ac:dyDescent="0.25">
      <c r="A1474" s="31" t="s">
        <v>7124</v>
      </c>
      <c r="B1474" s="32">
        <v>115386</v>
      </c>
      <c r="C1474" s="31">
        <v>881</v>
      </c>
      <c r="D1474" s="31" t="s">
        <v>11153</v>
      </c>
      <c r="E1474" s="31" t="s">
        <v>7125</v>
      </c>
      <c r="F1474" s="31" t="s">
        <v>7126</v>
      </c>
      <c r="G1474" s="31" t="s">
        <v>11203</v>
      </c>
      <c r="H1474" s="33">
        <v>17</v>
      </c>
      <c r="I1474" s="34">
        <f t="shared" ca="1" si="44"/>
        <v>0.88</v>
      </c>
      <c r="J1474" s="34">
        <f t="shared" ca="1" si="45"/>
        <v>0.71</v>
      </c>
    </row>
    <row r="1475" spans="1:10" x14ac:dyDescent="0.25">
      <c r="A1475" s="31" t="s">
        <v>7245</v>
      </c>
      <c r="B1475" s="32">
        <v>115387</v>
      </c>
      <c r="C1475" s="31">
        <v>881</v>
      </c>
      <c r="D1475" s="31" t="s">
        <v>11153</v>
      </c>
      <c r="E1475" s="31" t="s">
        <v>7122</v>
      </c>
      <c r="F1475" s="31" t="s">
        <v>7246</v>
      </c>
      <c r="G1475" s="31" t="s">
        <v>11203</v>
      </c>
      <c r="H1475" s="33">
        <v>136</v>
      </c>
      <c r="I1475" s="34">
        <f t="shared" ca="1" si="44"/>
        <v>0.93</v>
      </c>
      <c r="J1475" s="34">
        <f t="shared" ca="1" si="45"/>
        <v>0.56000000000000005</v>
      </c>
    </row>
    <row r="1476" spans="1:10" x14ac:dyDescent="0.25">
      <c r="A1476" s="31" t="s">
        <v>7144</v>
      </c>
      <c r="B1476" s="32">
        <v>115392</v>
      </c>
      <c r="C1476" s="31">
        <v>881</v>
      </c>
      <c r="D1476" s="31" t="s">
        <v>11153</v>
      </c>
      <c r="E1476" s="31" t="s">
        <v>7145</v>
      </c>
      <c r="F1476" s="31" t="s">
        <v>7146</v>
      </c>
      <c r="G1476" s="31" t="s">
        <v>11203</v>
      </c>
      <c r="H1476" s="33">
        <v>82</v>
      </c>
      <c r="I1476" s="34">
        <f t="shared" ca="1" si="44"/>
        <v>0</v>
      </c>
      <c r="J1476" s="34">
        <f t="shared" ca="1" si="45"/>
        <v>0</v>
      </c>
    </row>
    <row r="1477" spans="1:10" x14ac:dyDescent="0.25">
      <c r="A1477" s="31" t="s">
        <v>7277</v>
      </c>
      <c r="B1477" s="32">
        <v>115394</v>
      </c>
      <c r="C1477" s="31">
        <v>881</v>
      </c>
      <c r="D1477" s="31" t="s">
        <v>11153</v>
      </c>
      <c r="E1477" s="31" t="s">
        <v>7098</v>
      </c>
      <c r="F1477" s="31" t="s">
        <v>7278</v>
      </c>
      <c r="G1477" s="31" t="s">
        <v>11203</v>
      </c>
      <c r="H1477" s="33">
        <v>59</v>
      </c>
      <c r="I1477" s="34">
        <f t="shared" ca="1" si="44"/>
        <v>0.85</v>
      </c>
      <c r="J1477" s="34">
        <f t="shared" ca="1" si="45"/>
        <v>0.57999999999999996</v>
      </c>
    </row>
    <row r="1478" spans="1:10" x14ac:dyDescent="0.25">
      <c r="A1478" s="31" t="s">
        <v>7180</v>
      </c>
      <c r="B1478" s="32">
        <v>115395</v>
      </c>
      <c r="C1478" s="31">
        <v>881</v>
      </c>
      <c r="D1478" s="31" t="s">
        <v>11153</v>
      </c>
      <c r="E1478" s="31" t="s">
        <v>7181</v>
      </c>
      <c r="F1478" s="31" t="s">
        <v>7182</v>
      </c>
      <c r="G1478" s="31" t="s">
        <v>11203</v>
      </c>
      <c r="H1478" s="33">
        <v>108</v>
      </c>
      <c r="I1478" s="34">
        <f t="shared" ca="1" si="44"/>
        <v>0</v>
      </c>
      <c r="J1478" s="34">
        <f t="shared" ca="1" si="45"/>
        <v>0</v>
      </c>
    </row>
    <row r="1479" spans="1:10" x14ac:dyDescent="0.25">
      <c r="A1479" s="31" t="s">
        <v>7194</v>
      </c>
      <c r="B1479" s="32">
        <v>115396</v>
      </c>
      <c r="C1479" s="31">
        <v>881</v>
      </c>
      <c r="D1479" s="31" t="s">
        <v>11153</v>
      </c>
      <c r="E1479" s="31" t="s">
        <v>7195</v>
      </c>
      <c r="F1479" s="31" t="s">
        <v>7196</v>
      </c>
      <c r="G1479" s="31" t="s">
        <v>11203</v>
      </c>
      <c r="H1479" s="33">
        <v>37</v>
      </c>
      <c r="I1479" s="34">
        <f t="shared" ca="1" si="44"/>
        <v>0.84</v>
      </c>
      <c r="J1479" s="34">
        <f t="shared" ca="1" si="45"/>
        <v>0.11</v>
      </c>
    </row>
    <row r="1480" spans="1:10" ht="23.25" x14ac:dyDescent="0.25">
      <c r="A1480" s="31" t="s">
        <v>7189</v>
      </c>
      <c r="B1480" s="32">
        <v>115398</v>
      </c>
      <c r="C1480" s="31">
        <v>881</v>
      </c>
      <c r="D1480" s="31" t="s">
        <v>11153</v>
      </c>
      <c r="E1480" s="31" t="s">
        <v>7190</v>
      </c>
      <c r="F1480" s="31" t="s">
        <v>7191</v>
      </c>
      <c r="G1480" s="31" t="s">
        <v>11203</v>
      </c>
      <c r="H1480" s="33">
        <v>49</v>
      </c>
      <c r="I1480" s="34">
        <f t="shared" ref="I1480:I1543" ca="1" si="46">IF(VLOOKUP($B1480,INDIRECT($N$6),8,0)="NULL","",VLOOKUP($B1480,INDIRECT($N$6),8,0))</f>
        <v>0.73</v>
      </c>
      <c r="J1480" s="34">
        <f t="shared" ref="J1480:J1543" ca="1" si="47">IF(VLOOKUP($B1480,INDIRECT($N$6),9,0)="NULL","",VLOOKUP($B1480,INDIRECT($N$6),9,0))</f>
        <v>0.28999999999999998</v>
      </c>
    </row>
    <row r="1481" spans="1:10" x14ac:dyDescent="0.25">
      <c r="A1481" s="31" t="s">
        <v>4599</v>
      </c>
      <c r="B1481" s="32">
        <v>115399</v>
      </c>
      <c r="C1481" s="31">
        <v>881</v>
      </c>
      <c r="D1481" s="31" t="s">
        <v>11153</v>
      </c>
      <c r="E1481" s="31" t="s">
        <v>7119</v>
      </c>
      <c r="F1481" s="31" t="s">
        <v>7272</v>
      </c>
      <c r="G1481" s="31" t="s">
        <v>11203</v>
      </c>
      <c r="H1481" s="33">
        <v>33</v>
      </c>
      <c r="I1481" s="34">
        <f t="shared" ca="1" si="46"/>
        <v>0.42</v>
      </c>
      <c r="J1481" s="34">
        <f t="shared" ca="1" si="47"/>
        <v>0.06</v>
      </c>
    </row>
    <row r="1482" spans="1:10" ht="23.25" x14ac:dyDescent="0.25">
      <c r="A1482" s="31" t="s">
        <v>7378</v>
      </c>
      <c r="B1482" s="32">
        <v>115402</v>
      </c>
      <c r="C1482" s="31">
        <v>882</v>
      </c>
      <c r="D1482" s="31" t="s">
        <v>7359</v>
      </c>
      <c r="E1482" s="31" t="s">
        <v>7359</v>
      </c>
      <c r="F1482" s="31" t="s">
        <v>7379</v>
      </c>
      <c r="G1482" s="31" t="s">
        <v>11203</v>
      </c>
      <c r="H1482" s="33">
        <v>38</v>
      </c>
      <c r="I1482" s="34">
        <f t="shared" ca="1" si="46"/>
        <v>0.61</v>
      </c>
      <c r="J1482" s="34">
        <f t="shared" ca="1" si="47"/>
        <v>0.24</v>
      </c>
    </row>
    <row r="1483" spans="1:10" x14ac:dyDescent="0.25">
      <c r="A1483" s="31" t="s">
        <v>7160</v>
      </c>
      <c r="B1483" s="32">
        <v>115409</v>
      </c>
      <c r="C1483" s="31">
        <v>881</v>
      </c>
      <c r="D1483" s="31" t="s">
        <v>11153</v>
      </c>
      <c r="E1483" s="31" t="s">
        <v>7098</v>
      </c>
      <c r="F1483" s="31" t="s">
        <v>7161</v>
      </c>
      <c r="G1483" s="31" t="s">
        <v>11203</v>
      </c>
      <c r="H1483" s="33">
        <v>50</v>
      </c>
      <c r="I1483" s="34">
        <f t="shared" ca="1" si="46"/>
        <v>0.76</v>
      </c>
      <c r="J1483" s="34">
        <f t="shared" ca="1" si="47"/>
        <v>0.32</v>
      </c>
    </row>
    <row r="1484" spans="1:10" x14ac:dyDescent="0.25">
      <c r="A1484" s="31" t="s">
        <v>6357</v>
      </c>
      <c r="B1484" s="32">
        <v>115417</v>
      </c>
      <c r="C1484" s="31">
        <v>881</v>
      </c>
      <c r="D1484" s="31" t="s">
        <v>11153</v>
      </c>
      <c r="E1484" s="31" t="s">
        <v>7135</v>
      </c>
      <c r="F1484" s="31" t="s">
        <v>7279</v>
      </c>
      <c r="G1484" s="31" t="s">
        <v>11203</v>
      </c>
      <c r="H1484" s="33">
        <v>31</v>
      </c>
      <c r="I1484" s="34">
        <f t="shared" ca="1" si="46"/>
        <v>0.71</v>
      </c>
      <c r="J1484" s="34">
        <f t="shared" ca="1" si="47"/>
        <v>0.39</v>
      </c>
    </row>
    <row r="1485" spans="1:10" x14ac:dyDescent="0.25">
      <c r="A1485" s="31" t="s">
        <v>7315</v>
      </c>
      <c r="B1485" s="32">
        <v>115426</v>
      </c>
      <c r="C1485" s="31">
        <v>881</v>
      </c>
      <c r="D1485" s="31" t="s">
        <v>11153</v>
      </c>
      <c r="E1485" s="31" t="s">
        <v>7098</v>
      </c>
      <c r="F1485" s="31" t="s">
        <v>7316</v>
      </c>
      <c r="G1485" s="31" t="s">
        <v>11118</v>
      </c>
      <c r="H1485" s="33">
        <v>4</v>
      </c>
      <c r="I1485" s="34" t="str">
        <f t="shared" ca="1" si="46"/>
        <v>SUPP</v>
      </c>
      <c r="J1485" s="34" t="str">
        <f t="shared" ca="1" si="47"/>
        <v>SUPP</v>
      </c>
    </row>
    <row r="1486" spans="1:10" x14ac:dyDescent="0.25">
      <c r="A1486" s="31" t="s">
        <v>7339</v>
      </c>
      <c r="B1486" s="32">
        <v>115427</v>
      </c>
      <c r="C1486" s="31">
        <v>881</v>
      </c>
      <c r="D1486" s="31" t="s">
        <v>11153</v>
      </c>
      <c r="E1486" s="31" t="s">
        <v>7098</v>
      </c>
      <c r="F1486" s="31" t="s">
        <v>7340</v>
      </c>
      <c r="G1486" s="31" t="s">
        <v>11118</v>
      </c>
      <c r="H1486" s="33">
        <v>8</v>
      </c>
      <c r="I1486" s="34">
        <f t="shared" ca="1" si="46"/>
        <v>0</v>
      </c>
      <c r="J1486" s="34">
        <f t="shared" ca="1" si="47"/>
        <v>0</v>
      </c>
    </row>
    <row r="1487" spans="1:10" x14ac:dyDescent="0.25">
      <c r="A1487" s="31" t="s">
        <v>2956</v>
      </c>
      <c r="B1487" s="32">
        <v>115429</v>
      </c>
      <c r="C1487" s="31">
        <v>881</v>
      </c>
      <c r="D1487" s="31" t="s">
        <v>11153</v>
      </c>
      <c r="E1487" s="31" t="s">
        <v>7116</v>
      </c>
      <c r="F1487" s="31" t="s">
        <v>7129</v>
      </c>
      <c r="G1487" s="31" t="s">
        <v>11203</v>
      </c>
      <c r="H1487" s="33">
        <v>169</v>
      </c>
      <c r="I1487" s="34">
        <f t="shared" ca="1" si="46"/>
        <v>0</v>
      </c>
      <c r="J1487" s="34">
        <f t="shared" ca="1" si="47"/>
        <v>0</v>
      </c>
    </row>
    <row r="1488" spans="1:10" x14ac:dyDescent="0.25">
      <c r="A1488" s="31" t="s">
        <v>612</v>
      </c>
      <c r="B1488" s="32">
        <v>115431</v>
      </c>
      <c r="C1488" s="31">
        <v>881</v>
      </c>
      <c r="D1488" s="31" t="s">
        <v>11153</v>
      </c>
      <c r="E1488" s="31" t="s">
        <v>7116</v>
      </c>
      <c r="F1488" s="31" t="s">
        <v>7303</v>
      </c>
      <c r="G1488" s="31" t="s">
        <v>11203</v>
      </c>
      <c r="H1488" s="33">
        <v>4</v>
      </c>
      <c r="I1488" s="34" t="str">
        <f t="shared" ca="1" si="46"/>
        <v>SUPP</v>
      </c>
      <c r="J1488" s="34" t="str">
        <f t="shared" ca="1" si="47"/>
        <v>SUPP</v>
      </c>
    </row>
    <row r="1489" spans="1:10" ht="23.25" x14ac:dyDescent="0.25">
      <c r="A1489" s="31" t="s">
        <v>7147</v>
      </c>
      <c r="B1489" s="32">
        <v>115436</v>
      </c>
      <c r="C1489" s="31">
        <v>881</v>
      </c>
      <c r="D1489" s="31" t="s">
        <v>11153</v>
      </c>
      <c r="E1489" s="31" t="s">
        <v>7148</v>
      </c>
      <c r="F1489" s="31" t="s">
        <v>7149</v>
      </c>
      <c r="G1489" s="31" t="s">
        <v>11203</v>
      </c>
      <c r="H1489" s="33">
        <v>9</v>
      </c>
      <c r="I1489" s="34">
        <f t="shared" ca="1" si="46"/>
        <v>0.56000000000000005</v>
      </c>
      <c r="J1489" s="34">
        <f t="shared" ca="1" si="47"/>
        <v>0.33</v>
      </c>
    </row>
    <row r="1490" spans="1:10" x14ac:dyDescent="0.25">
      <c r="A1490" s="31" t="s">
        <v>7202</v>
      </c>
      <c r="B1490" s="32">
        <v>115437</v>
      </c>
      <c r="C1490" s="31">
        <v>881</v>
      </c>
      <c r="D1490" s="31" t="s">
        <v>11153</v>
      </c>
      <c r="E1490" s="31" t="s">
        <v>7145</v>
      </c>
      <c r="F1490" s="31" t="s">
        <v>7203</v>
      </c>
      <c r="G1490" s="31" t="s">
        <v>11203</v>
      </c>
      <c r="H1490" s="33">
        <v>37</v>
      </c>
      <c r="I1490" s="34">
        <f t="shared" ca="1" si="46"/>
        <v>0.92</v>
      </c>
      <c r="J1490" s="34">
        <f t="shared" ca="1" si="47"/>
        <v>0.24</v>
      </c>
    </row>
    <row r="1491" spans="1:10" ht="23.25" x14ac:dyDescent="0.25">
      <c r="A1491" s="31" t="s">
        <v>7390</v>
      </c>
      <c r="B1491" s="32">
        <v>115443</v>
      </c>
      <c r="C1491" s="31">
        <v>882</v>
      </c>
      <c r="D1491" s="31" t="s">
        <v>7359</v>
      </c>
      <c r="E1491" s="31" t="s">
        <v>7359</v>
      </c>
      <c r="F1491" s="31" t="s">
        <v>7391</v>
      </c>
      <c r="G1491" s="31" t="s">
        <v>11082</v>
      </c>
      <c r="H1491" s="33">
        <v>15</v>
      </c>
      <c r="I1491" s="34">
        <f t="shared" ca="1" si="46"/>
        <v>0</v>
      </c>
      <c r="J1491" s="34">
        <f t="shared" ca="1" si="47"/>
        <v>0</v>
      </c>
    </row>
    <row r="1492" spans="1:10" ht="23.25" x14ac:dyDescent="0.25">
      <c r="A1492" s="31" t="s">
        <v>6357</v>
      </c>
      <c r="B1492" s="32">
        <v>115444</v>
      </c>
      <c r="C1492" s="31">
        <v>882</v>
      </c>
      <c r="D1492" s="31" t="s">
        <v>7359</v>
      </c>
      <c r="E1492" s="31" t="s">
        <v>7359</v>
      </c>
      <c r="F1492" s="31" t="s">
        <v>7389</v>
      </c>
      <c r="G1492" s="31" t="s">
        <v>11082</v>
      </c>
      <c r="H1492" s="33">
        <v>10</v>
      </c>
      <c r="I1492" s="34">
        <f t="shared" ca="1" si="46"/>
        <v>0</v>
      </c>
      <c r="J1492" s="34">
        <f t="shared" ca="1" si="47"/>
        <v>0</v>
      </c>
    </row>
    <row r="1493" spans="1:10" ht="23.25" x14ac:dyDescent="0.25">
      <c r="A1493" s="31" t="s">
        <v>7386</v>
      </c>
      <c r="B1493" s="32">
        <v>115445</v>
      </c>
      <c r="C1493" s="31">
        <v>882</v>
      </c>
      <c r="D1493" s="31" t="s">
        <v>7359</v>
      </c>
      <c r="E1493" s="31" t="s">
        <v>7362</v>
      </c>
      <c r="F1493" s="31" t="s">
        <v>7363</v>
      </c>
      <c r="G1493" s="31" t="s">
        <v>11082</v>
      </c>
      <c r="H1493" s="33">
        <v>11</v>
      </c>
      <c r="I1493" s="34">
        <f t="shared" ca="1" si="46"/>
        <v>0</v>
      </c>
      <c r="J1493" s="34">
        <f t="shared" ca="1" si="47"/>
        <v>0</v>
      </c>
    </row>
    <row r="1494" spans="1:10" x14ac:dyDescent="0.25">
      <c r="A1494" s="31" t="s">
        <v>7346</v>
      </c>
      <c r="B1494" s="32">
        <v>115446</v>
      </c>
      <c r="C1494" s="31">
        <v>881</v>
      </c>
      <c r="D1494" s="31" t="s">
        <v>11153</v>
      </c>
      <c r="E1494" s="31" t="s">
        <v>7232</v>
      </c>
      <c r="F1494" s="31" t="s">
        <v>7347</v>
      </c>
      <c r="G1494" s="31" t="s">
        <v>11082</v>
      </c>
      <c r="H1494" s="33">
        <v>4</v>
      </c>
      <c r="I1494" s="34" t="str">
        <f t="shared" ca="1" si="46"/>
        <v>SUPP</v>
      </c>
      <c r="J1494" s="34" t="str">
        <f t="shared" ca="1" si="47"/>
        <v>SUPP</v>
      </c>
    </row>
    <row r="1495" spans="1:10" x14ac:dyDescent="0.25">
      <c r="A1495" s="31" t="s">
        <v>7337</v>
      </c>
      <c r="B1495" s="32">
        <v>115449</v>
      </c>
      <c r="C1495" s="31">
        <v>881</v>
      </c>
      <c r="D1495" s="31" t="s">
        <v>11153</v>
      </c>
      <c r="E1495" s="31" t="s">
        <v>7098</v>
      </c>
      <c r="F1495" s="31" t="s">
        <v>7338</v>
      </c>
      <c r="G1495" s="31" t="s">
        <v>11082</v>
      </c>
      <c r="H1495" s="33">
        <v>22</v>
      </c>
      <c r="I1495" s="34">
        <f t="shared" ca="1" si="46"/>
        <v>0.09</v>
      </c>
      <c r="J1495" s="34">
        <f t="shared" ca="1" si="47"/>
        <v>0</v>
      </c>
    </row>
    <row r="1496" spans="1:10" x14ac:dyDescent="0.25">
      <c r="A1496" s="31" t="s">
        <v>7328</v>
      </c>
      <c r="B1496" s="32">
        <v>115453</v>
      </c>
      <c r="C1496" s="31">
        <v>881</v>
      </c>
      <c r="D1496" s="31" t="s">
        <v>11153</v>
      </c>
      <c r="E1496" s="31" t="s">
        <v>7098</v>
      </c>
      <c r="F1496" s="31" t="s">
        <v>7329</v>
      </c>
      <c r="G1496" s="31" t="s">
        <v>11082</v>
      </c>
      <c r="H1496" s="33">
        <v>25</v>
      </c>
      <c r="I1496" s="34">
        <f t="shared" ca="1" si="46"/>
        <v>0</v>
      </c>
      <c r="J1496" s="34">
        <f t="shared" ca="1" si="47"/>
        <v>0</v>
      </c>
    </row>
    <row r="1497" spans="1:10" x14ac:dyDescent="0.25">
      <c r="A1497" s="31" t="s">
        <v>7417</v>
      </c>
      <c r="B1497" s="32">
        <v>115454</v>
      </c>
      <c r="C1497" s="31">
        <v>883</v>
      </c>
      <c r="D1497" s="31" t="s">
        <v>11133</v>
      </c>
      <c r="E1497" s="31" t="s">
        <v>7396</v>
      </c>
      <c r="F1497" s="31" t="s">
        <v>7418</v>
      </c>
      <c r="G1497" s="31" t="s">
        <v>11082</v>
      </c>
      <c r="H1497" s="33">
        <v>27</v>
      </c>
      <c r="I1497" s="34">
        <f t="shared" ca="1" si="46"/>
        <v>0</v>
      </c>
      <c r="J1497" s="34">
        <f t="shared" ca="1" si="47"/>
        <v>0</v>
      </c>
    </row>
    <row r="1498" spans="1:10" x14ac:dyDescent="0.25">
      <c r="A1498" s="31" t="s">
        <v>7311</v>
      </c>
      <c r="B1498" s="32">
        <v>115457</v>
      </c>
      <c r="C1498" s="31">
        <v>881</v>
      </c>
      <c r="D1498" s="31" t="s">
        <v>11153</v>
      </c>
      <c r="E1498" s="31" t="s">
        <v>7107</v>
      </c>
      <c r="F1498" s="31" t="s">
        <v>7312</v>
      </c>
      <c r="G1498" s="31" t="s">
        <v>11208</v>
      </c>
      <c r="H1498" s="33">
        <v>26</v>
      </c>
      <c r="I1498" s="34">
        <f t="shared" ca="1" si="46"/>
        <v>0</v>
      </c>
      <c r="J1498" s="34">
        <f t="shared" ca="1" si="47"/>
        <v>0</v>
      </c>
    </row>
    <row r="1499" spans="1:10" x14ac:dyDescent="0.25">
      <c r="A1499" s="31" t="s">
        <v>7334</v>
      </c>
      <c r="B1499" s="32">
        <v>115460</v>
      </c>
      <c r="C1499" s="31">
        <v>881</v>
      </c>
      <c r="D1499" s="31" t="s">
        <v>11153</v>
      </c>
      <c r="E1499" s="31" t="s">
        <v>7169</v>
      </c>
      <c r="F1499" s="31" t="s">
        <v>7335</v>
      </c>
      <c r="G1499" s="31" t="s">
        <v>11082</v>
      </c>
      <c r="H1499" s="33">
        <v>6</v>
      </c>
      <c r="I1499" s="34">
        <f t="shared" ca="1" si="46"/>
        <v>0</v>
      </c>
      <c r="J1499" s="34">
        <f t="shared" ca="1" si="47"/>
        <v>0</v>
      </c>
    </row>
    <row r="1500" spans="1:10" x14ac:dyDescent="0.25">
      <c r="A1500" s="31" t="s">
        <v>7309</v>
      </c>
      <c r="B1500" s="32">
        <v>115461</v>
      </c>
      <c r="C1500" s="31">
        <v>881</v>
      </c>
      <c r="D1500" s="31" t="s">
        <v>11153</v>
      </c>
      <c r="E1500" s="31" t="s">
        <v>7113</v>
      </c>
      <c r="F1500" s="31" t="s">
        <v>7310</v>
      </c>
      <c r="G1500" s="31" t="s">
        <v>11082</v>
      </c>
      <c r="H1500" s="33">
        <v>20</v>
      </c>
      <c r="I1500" s="34">
        <f t="shared" ca="1" si="46"/>
        <v>0</v>
      </c>
      <c r="J1500" s="34">
        <f t="shared" ca="1" si="47"/>
        <v>0</v>
      </c>
    </row>
    <row r="1501" spans="1:10" x14ac:dyDescent="0.25">
      <c r="A1501" s="31" t="s">
        <v>7321</v>
      </c>
      <c r="B1501" s="32">
        <v>115462</v>
      </c>
      <c r="C1501" s="31">
        <v>881</v>
      </c>
      <c r="D1501" s="31" t="s">
        <v>11153</v>
      </c>
      <c r="E1501" s="31" t="s">
        <v>7116</v>
      </c>
      <c r="F1501" s="31" t="s">
        <v>7322</v>
      </c>
      <c r="G1501" s="31" t="s">
        <v>11208</v>
      </c>
      <c r="H1501" s="33">
        <v>18</v>
      </c>
      <c r="I1501" s="34">
        <f t="shared" ca="1" si="46"/>
        <v>0</v>
      </c>
      <c r="J1501" s="34">
        <f t="shared" ca="1" si="47"/>
        <v>0</v>
      </c>
    </row>
    <row r="1502" spans="1:10" x14ac:dyDescent="0.25">
      <c r="A1502" s="31" t="s">
        <v>7317</v>
      </c>
      <c r="B1502" s="32">
        <v>115464</v>
      </c>
      <c r="C1502" s="31">
        <v>881</v>
      </c>
      <c r="D1502" s="31" t="s">
        <v>11153</v>
      </c>
      <c r="E1502" s="31" t="s">
        <v>7101</v>
      </c>
      <c r="F1502" s="31" t="s">
        <v>7318</v>
      </c>
      <c r="G1502" s="31" t="s">
        <v>11082</v>
      </c>
      <c r="H1502" s="33">
        <v>8</v>
      </c>
      <c r="I1502" s="34">
        <f t="shared" ca="1" si="46"/>
        <v>0</v>
      </c>
      <c r="J1502" s="34">
        <f t="shared" ca="1" si="47"/>
        <v>0</v>
      </c>
    </row>
    <row r="1503" spans="1:10" ht="23.25" x14ac:dyDescent="0.25">
      <c r="A1503" s="31" t="s">
        <v>7341</v>
      </c>
      <c r="B1503" s="32">
        <v>115466</v>
      </c>
      <c r="C1503" s="31">
        <v>881</v>
      </c>
      <c r="D1503" s="31" t="s">
        <v>11153</v>
      </c>
      <c r="E1503" s="31" t="s">
        <v>7342</v>
      </c>
      <c r="F1503" s="31" t="s">
        <v>7343</v>
      </c>
      <c r="G1503" s="31" t="s">
        <v>11211</v>
      </c>
      <c r="H1503" s="33">
        <v>20</v>
      </c>
      <c r="I1503" s="34">
        <f t="shared" ca="1" si="46"/>
        <v>0</v>
      </c>
      <c r="J1503" s="34">
        <f t="shared" ca="1" si="47"/>
        <v>0</v>
      </c>
    </row>
    <row r="1504" spans="1:10" x14ac:dyDescent="0.25">
      <c r="A1504" s="31" t="s">
        <v>5712</v>
      </c>
      <c r="B1504" s="32">
        <v>115469</v>
      </c>
      <c r="C1504" s="31">
        <v>881</v>
      </c>
      <c r="D1504" s="31" t="s">
        <v>11153</v>
      </c>
      <c r="E1504" s="31" t="s">
        <v>7107</v>
      </c>
      <c r="F1504" s="31" t="s">
        <v>7325</v>
      </c>
      <c r="G1504" s="31" t="s">
        <v>11082</v>
      </c>
      <c r="H1504" s="33">
        <v>10</v>
      </c>
      <c r="I1504" s="34" t="str">
        <f t="shared" ca="1" si="46"/>
        <v>NE</v>
      </c>
      <c r="J1504" s="34" t="str">
        <f t="shared" ca="1" si="47"/>
        <v>NE</v>
      </c>
    </row>
    <row r="1505" spans="1:10" ht="23.25" x14ac:dyDescent="0.25">
      <c r="A1505" s="31" t="s">
        <v>7344</v>
      </c>
      <c r="B1505" s="32">
        <v>115471</v>
      </c>
      <c r="C1505" s="31">
        <v>881</v>
      </c>
      <c r="D1505" s="31" t="s">
        <v>11153</v>
      </c>
      <c r="E1505" s="31" t="s">
        <v>7154</v>
      </c>
      <c r="F1505" s="31" t="s">
        <v>7345</v>
      </c>
      <c r="G1505" s="31" t="s">
        <v>11082</v>
      </c>
      <c r="H1505" s="33">
        <v>4</v>
      </c>
      <c r="I1505" s="34" t="str">
        <f t="shared" ca="1" si="46"/>
        <v>SUPP</v>
      </c>
      <c r="J1505" s="34" t="str">
        <f t="shared" ca="1" si="47"/>
        <v>SUPP</v>
      </c>
    </row>
    <row r="1506" spans="1:10" x14ac:dyDescent="0.25">
      <c r="A1506" s="31" t="s">
        <v>7332</v>
      </c>
      <c r="B1506" s="32">
        <v>115473</v>
      </c>
      <c r="C1506" s="31">
        <v>881</v>
      </c>
      <c r="D1506" s="31" t="s">
        <v>11153</v>
      </c>
      <c r="E1506" s="31" t="s">
        <v>7098</v>
      </c>
      <c r="F1506" s="31" t="s">
        <v>7333</v>
      </c>
      <c r="G1506" s="31" t="s">
        <v>11082</v>
      </c>
      <c r="H1506" s="33">
        <v>24</v>
      </c>
      <c r="I1506" s="34">
        <f t="shared" ca="1" si="46"/>
        <v>0</v>
      </c>
      <c r="J1506" s="34">
        <f t="shared" ca="1" si="47"/>
        <v>0</v>
      </c>
    </row>
    <row r="1507" spans="1:10" x14ac:dyDescent="0.25">
      <c r="A1507" s="31" t="s">
        <v>7330</v>
      </c>
      <c r="B1507" s="32">
        <v>115475</v>
      </c>
      <c r="C1507" s="31">
        <v>881</v>
      </c>
      <c r="D1507" s="31" t="s">
        <v>11153</v>
      </c>
      <c r="E1507" s="31" t="s">
        <v>7098</v>
      </c>
      <c r="F1507" s="31" t="s">
        <v>7331</v>
      </c>
      <c r="G1507" s="31" t="s">
        <v>11082</v>
      </c>
      <c r="H1507" s="33">
        <v>5</v>
      </c>
      <c r="I1507" s="34" t="str">
        <f t="shared" ca="1" si="46"/>
        <v>SUPP</v>
      </c>
      <c r="J1507" s="34" t="str">
        <f t="shared" ca="1" si="47"/>
        <v>SUPP</v>
      </c>
    </row>
    <row r="1508" spans="1:10" x14ac:dyDescent="0.25">
      <c r="A1508" s="31" t="s">
        <v>9085</v>
      </c>
      <c r="B1508" s="32">
        <v>115720</v>
      </c>
      <c r="C1508" s="31">
        <v>916</v>
      </c>
      <c r="D1508" s="31" t="s">
        <v>11154</v>
      </c>
      <c r="E1508" s="31" t="s">
        <v>9075</v>
      </c>
      <c r="F1508" s="31" t="s">
        <v>9086</v>
      </c>
      <c r="G1508" s="31" t="s">
        <v>11207</v>
      </c>
      <c r="H1508" s="33">
        <v>146</v>
      </c>
      <c r="I1508" s="34">
        <f t="shared" ca="1" si="46"/>
        <v>0.56999999999999995</v>
      </c>
      <c r="J1508" s="34">
        <f t="shared" ca="1" si="47"/>
        <v>0.15</v>
      </c>
    </row>
    <row r="1509" spans="1:10" x14ac:dyDescent="0.25">
      <c r="A1509" s="31" t="s">
        <v>9087</v>
      </c>
      <c r="B1509" s="32">
        <v>115721</v>
      </c>
      <c r="C1509" s="31">
        <v>916</v>
      </c>
      <c r="D1509" s="31" t="s">
        <v>11154</v>
      </c>
      <c r="E1509" s="31" t="s">
        <v>9075</v>
      </c>
      <c r="F1509" s="31" t="s">
        <v>9088</v>
      </c>
      <c r="G1509" s="31" t="s">
        <v>11207</v>
      </c>
      <c r="H1509" s="33">
        <v>195</v>
      </c>
      <c r="I1509" s="34">
        <f t="shared" ca="1" si="46"/>
        <v>0.52</v>
      </c>
      <c r="J1509" s="34">
        <f t="shared" ca="1" si="47"/>
        <v>7.0000000000000007E-2</v>
      </c>
    </row>
    <row r="1510" spans="1:10" x14ac:dyDescent="0.25">
      <c r="A1510" s="31" t="s">
        <v>9080</v>
      </c>
      <c r="B1510" s="32">
        <v>115723</v>
      </c>
      <c r="C1510" s="31">
        <v>916</v>
      </c>
      <c r="D1510" s="31" t="s">
        <v>11154</v>
      </c>
      <c r="E1510" s="31" t="s">
        <v>9081</v>
      </c>
      <c r="F1510" s="31" t="s">
        <v>9082</v>
      </c>
      <c r="G1510" s="31" t="s">
        <v>11081</v>
      </c>
      <c r="H1510" s="33">
        <v>200</v>
      </c>
      <c r="I1510" s="34">
        <f t="shared" ca="1" si="46"/>
        <v>0.56999999999999995</v>
      </c>
      <c r="J1510" s="34">
        <f t="shared" ca="1" si="47"/>
        <v>0.14000000000000001</v>
      </c>
    </row>
    <row r="1511" spans="1:10" x14ac:dyDescent="0.25">
      <c r="A1511" s="31" t="s">
        <v>9161</v>
      </c>
      <c r="B1511" s="32">
        <v>115758</v>
      </c>
      <c r="C1511" s="31">
        <v>916</v>
      </c>
      <c r="D1511" s="31" t="s">
        <v>11154</v>
      </c>
      <c r="E1511" s="31" t="s">
        <v>9162</v>
      </c>
      <c r="F1511" s="31" t="s">
        <v>9163</v>
      </c>
      <c r="G1511" s="31" t="s">
        <v>11207</v>
      </c>
      <c r="H1511" s="33">
        <v>229</v>
      </c>
      <c r="I1511" s="34">
        <f t="shared" ca="1" si="46"/>
        <v>0.68</v>
      </c>
      <c r="J1511" s="34">
        <f t="shared" ca="1" si="47"/>
        <v>0.25</v>
      </c>
    </row>
    <row r="1512" spans="1:10" x14ac:dyDescent="0.25">
      <c r="A1512" s="31" t="s">
        <v>9159</v>
      </c>
      <c r="B1512" s="32">
        <v>115772</v>
      </c>
      <c r="C1512" s="31">
        <v>916</v>
      </c>
      <c r="D1512" s="31" t="s">
        <v>11154</v>
      </c>
      <c r="E1512" s="31" t="s">
        <v>9078</v>
      </c>
      <c r="F1512" s="31" t="s">
        <v>9160</v>
      </c>
      <c r="G1512" s="31" t="s">
        <v>11207</v>
      </c>
      <c r="H1512" s="33">
        <v>149</v>
      </c>
      <c r="I1512" s="34">
        <f t="shared" ca="1" si="46"/>
        <v>0.43</v>
      </c>
      <c r="J1512" s="34">
        <f t="shared" ca="1" si="47"/>
        <v>0.1</v>
      </c>
    </row>
    <row r="1513" spans="1:10" x14ac:dyDescent="0.25">
      <c r="A1513" s="31" t="s">
        <v>9144</v>
      </c>
      <c r="B1513" s="32">
        <v>115774</v>
      </c>
      <c r="C1513" s="31">
        <v>916</v>
      </c>
      <c r="D1513" s="31" t="s">
        <v>11154</v>
      </c>
      <c r="E1513" s="31" t="s">
        <v>9145</v>
      </c>
      <c r="F1513" s="31" t="s">
        <v>9146</v>
      </c>
      <c r="G1513" s="31" t="s">
        <v>11207</v>
      </c>
      <c r="H1513" s="33">
        <v>119</v>
      </c>
      <c r="I1513" s="34">
        <f t="shared" ca="1" si="46"/>
        <v>0.45</v>
      </c>
      <c r="J1513" s="34">
        <f t="shared" ca="1" si="47"/>
        <v>0.08</v>
      </c>
    </row>
    <row r="1514" spans="1:10" ht="23.25" x14ac:dyDescent="0.25">
      <c r="A1514" s="31" t="s">
        <v>9147</v>
      </c>
      <c r="B1514" s="32">
        <v>115775</v>
      </c>
      <c r="C1514" s="31">
        <v>916</v>
      </c>
      <c r="D1514" s="31" t="s">
        <v>11154</v>
      </c>
      <c r="E1514" s="31" t="s">
        <v>9148</v>
      </c>
      <c r="F1514" s="31" t="s">
        <v>9149</v>
      </c>
      <c r="G1514" s="31" t="s">
        <v>11207</v>
      </c>
      <c r="H1514" s="33">
        <v>78</v>
      </c>
      <c r="I1514" s="34">
        <f t="shared" ca="1" si="46"/>
        <v>0.46</v>
      </c>
      <c r="J1514" s="34">
        <f t="shared" ca="1" si="47"/>
        <v>0.04</v>
      </c>
    </row>
    <row r="1515" spans="1:10" x14ac:dyDescent="0.25">
      <c r="A1515" s="31" t="s">
        <v>9142</v>
      </c>
      <c r="B1515" s="32">
        <v>115780</v>
      </c>
      <c r="C1515" s="31">
        <v>916</v>
      </c>
      <c r="D1515" s="31" t="s">
        <v>11154</v>
      </c>
      <c r="E1515" s="31" t="s">
        <v>9075</v>
      </c>
      <c r="F1515" s="31" t="s">
        <v>9143</v>
      </c>
      <c r="G1515" s="31" t="s">
        <v>11203</v>
      </c>
      <c r="H1515" s="33">
        <v>60</v>
      </c>
      <c r="I1515" s="34">
        <f t="shared" ca="1" si="46"/>
        <v>0</v>
      </c>
      <c r="J1515" s="34">
        <f t="shared" ca="1" si="47"/>
        <v>0</v>
      </c>
    </row>
    <row r="1516" spans="1:10" x14ac:dyDescent="0.25">
      <c r="A1516" s="31" t="s">
        <v>9164</v>
      </c>
      <c r="B1516" s="32">
        <v>115787</v>
      </c>
      <c r="C1516" s="31">
        <v>916</v>
      </c>
      <c r="D1516" s="31" t="s">
        <v>11154</v>
      </c>
      <c r="E1516" s="31" t="s">
        <v>9104</v>
      </c>
      <c r="F1516" s="31" t="s">
        <v>9165</v>
      </c>
      <c r="G1516" s="31" t="s">
        <v>11203</v>
      </c>
      <c r="H1516" s="33">
        <v>37</v>
      </c>
      <c r="I1516" s="34">
        <f t="shared" ca="1" si="46"/>
        <v>0</v>
      </c>
      <c r="J1516" s="34">
        <f t="shared" ca="1" si="47"/>
        <v>0</v>
      </c>
    </row>
    <row r="1517" spans="1:10" ht="23.25" x14ac:dyDescent="0.25">
      <c r="A1517" s="31" t="s">
        <v>9188</v>
      </c>
      <c r="B1517" s="32">
        <v>115788</v>
      </c>
      <c r="C1517" s="31">
        <v>916</v>
      </c>
      <c r="D1517" s="31" t="s">
        <v>11154</v>
      </c>
      <c r="E1517" s="31" t="s">
        <v>9148</v>
      </c>
      <c r="F1517" s="31" t="s">
        <v>9189</v>
      </c>
      <c r="G1517" s="31" t="s">
        <v>11203</v>
      </c>
      <c r="H1517" s="33">
        <v>48</v>
      </c>
      <c r="I1517" s="34">
        <f t="shared" ca="1" si="46"/>
        <v>0.81</v>
      </c>
      <c r="J1517" s="34">
        <f t="shared" ca="1" si="47"/>
        <v>0.31</v>
      </c>
    </row>
    <row r="1518" spans="1:10" x14ac:dyDescent="0.25">
      <c r="A1518" s="31" t="s">
        <v>9184</v>
      </c>
      <c r="B1518" s="32">
        <v>115789</v>
      </c>
      <c r="C1518" s="31">
        <v>916</v>
      </c>
      <c r="D1518" s="31" t="s">
        <v>11154</v>
      </c>
      <c r="E1518" s="31" t="s">
        <v>9176</v>
      </c>
      <c r="F1518" s="31" t="s">
        <v>9185</v>
      </c>
      <c r="G1518" s="31" t="s">
        <v>11203</v>
      </c>
      <c r="H1518" s="33">
        <v>26</v>
      </c>
      <c r="I1518" s="34">
        <f t="shared" ca="1" si="46"/>
        <v>0.77</v>
      </c>
      <c r="J1518" s="34">
        <f t="shared" ca="1" si="47"/>
        <v>0.35</v>
      </c>
    </row>
    <row r="1519" spans="1:10" x14ac:dyDescent="0.25">
      <c r="A1519" s="31" t="s">
        <v>9193</v>
      </c>
      <c r="B1519" s="32">
        <v>115793</v>
      </c>
      <c r="C1519" s="31">
        <v>916</v>
      </c>
      <c r="D1519" s="31" t="s">
        <v>11154</v>
      </c>
      <c r="E1519" s="31" t="s">
        <v>9075</v>
      </c>
      <c r="F1519" s="31" t="s">
        <v>9194</v>
      </c>
      <c r="G1519" s="31" t="s">
        <v>11203</v>
      </c>
      <c r="H1519" s="33">
        <v>26</v>
      </c>
      <c r="I1519" s="34">
        <f t="shared" ca="1" si="46"/>
        <v>0</v>
      </c>
      <c r="J1519" s="34">
        <f t="shared" ca="1" si="47"/>
        <v>0</v>
      </c>
    </row>
    <row r="1520" spans="1:10" x14ac:dyDescent="0.25">
      <c r="A1520" s="31" t="s">
        <v>5743</v>
      </c>
      <c r="B1520" s="32">
        <v>115794</v>
      </c>
      <c r="C1520" s="31">
        <v>916</v>
      </c>
      <c r="D1520" s="31" t="s">
        <v>11154</v>
      </c>
      <c r="E1520" s="31" t="s">
        <v>9078</v>
      </c>
      <c r="F1520" s="31" t="s">
        <v>9168</v>
      </c>
      <c r="G1520" s="31" t="s">
        <v>11203</v>
      </c>
      <c r="H1520" s="33">
        <v>49</v>
      </c>
      <c r="I1520" s="34">
        <f t="shared" ca="1" si="46"/>
        <v>0.71</v>
      </c>
      <c r="J1520" s="34">
        <f t="shared" ca="1" si="47"/>
        <v>0.12</v>
      </c>
    </row>
    <row r="1521" spans="1:10" x14ac:dyDescent="0.25">
      <c r="A1521" s="31" t="s">
        <v>9092</v>
      </c>
      <c r="B1521" s="32">
        <v>115795</v>
      </c>
      <c r="C1521" s="31">
        <v>916</v>
      </c>
      <c r="D1521" s="31" t="s">
        <v>11154</v>
      </c>
      <c r="E1521" s="31" t="s">
        <v>9078</v>
      </c>
      <c r="F1521" s="31" t="s">
        <v>9093</v>
      </c>
      <c r="G1521" s="31" t="s">
        <v>11203</v>
      </c>
      <c r="H1521" s="33">
        <v>112</v>
      </c>
      <c r="I1521" s="34">
        <f t="shared" ca="1" si="46"/>
        <v>0</v>
      </c>
      <c r="J1521" s="34">
        <f t="shared" ca="1" si="47"/>
        <v>0</v>
      </c>
    </row>
    <row r="1522" spans="1:10" x14ac:dyDescent="0.25">
      <c r="A1522" s="31" t="s">
        <v>9117</v>
      </c>
      <c r="B1522" s="32">
        <v>115797</v>
      </c>
      <c r="C1522" s="31">
        <v>916</v>
      </c>
      <c r="D1522" s="31" t="s">
        <v>11154</v>
      </c>
      <c r="E1522" s="31" t="s">
        <v>9078</v>
      </c>
      <c r="F1522" s="31" t="s">
        <v>9118</v>
      </c>
      <c r="G1522" s="31" t="s">
        <v>11203</v>
      </c>
      <c r="H1522" s="33">
        <v>90</v>
      </c>
      <c r="I1522" s="34">
        <f t="shared" ca="1" si="46"/>
        <v>0.03</v>
      </c>
      <c r="J1522" s="34">
        <f t="shared" ca="1" si="47"/>
        <v>0</v>
      </c>
    </row>
    <row r="1523" spans="1:10" x14ac:dyDescent="0.25">
      <c r="A1523" s="31" t="s">
        <v>9094</v>
      </c>
      <c r="B1523" s="32">
        <v>115798</v>
      </c>
      <c r="C1523" s="31">
        <v>916</v>
      </c>
      <c r="D1523" s="31" t="s">
        <v>11154</v>
      </c>
      <c r="E1523" s="31" t="s">
        <v>9078</v>
      </c>
      <c r="F1523" s="31" t="s">
        <v>9095</v>
      </c>
      <c r="G1523" s="31" t="s">
        <v>11203</v>
      </c>
      <c r="H1523" s="33">
        <v>129</v>
      </c>
      <c r="I1523" s="34">
        <f t="shared" ca="1" si="46"/>
        <v>0</v>
      </c>
      <c r="J1523" s="34">
        <f t="shared" ca="1" si="47"/>
        <v>0</v>
      </c>
    </row>
    <row r="1524" spans="1:10" x14ac:dyDescent="0.25">
      <c r="A1524" s="31" t="s">
        <v>9203</v>
      </c>
      <c r="B1524" s="32">
        <v>115802</v>
      </c>
      <c r="C1524" s="31">
        <v>916</v>
      </c>
      <c r="D1524" s="31" t="s">
        <v>11154</v>
      </c>
      <c r="E1524" s="31" t="s">
        <v>9081</v>
      </c>
      <c r="F1524" s="31" t="s">
        <v>9204</v>
      </c>
      <c r="G1524" s="31" t="s">
        <v>11118</v>
      </c>
      <c r="H1524" s="33">
        <v>7</v>
      </c>
      <c r="I1524" s="34">
        <f t="shared" ca="1" si="46"/>
        <v>0</v>
      </c>
      <c r="J1524" s="34">
        <f t="shared" ca="1" si="47"/>
        <v>0</v>
      </c>
    </row>
    <row r="1525" spans="1:10" x14ac:dyDescent="0.25">
      <c r="A1525" s="31" t="s">
        <v>9209</v>
      </c>
      <c r="B1525" s="32">
        <v>115809</v>
      </c>
      <c r="C1525" s="31">
        <v>916</v>
      </c>
      <c r="D1525" s="31" t="s">
        <v>11154</v>
      </c>
      <c r="E1525" s="31" t="s">
        <v>9075</v>
      </c>
      <c r="F1525" s="31" t="s">
        <v>9210</v>
      </c>
      <c r="G1525" s="31" t="s">
        <v>11118</v>
      </c>
      <c r="H1525" s="33">
        <v>3</v>
      </c>
      <c r="I1525" s="34" t="str">
        <f t="shared" ca="1" si="46"/>
        <v>SUPP</v>
      </c>
      <c r="J1525" s="34" t="str">
        <f t="shared" ca="1" si="47"/>
        <v>SUPP</v>
      </c>
    </row>
    <row r="1526" spans="1:10" x14ac:dyDescent="0.25">
      <c r="A1526" s="31" t="s">
        <v>9074</v>
      </c>
      <c r="B1526" s="32">
        <v>115810</v>
      </c>
      <c r="C1526" s="31">
        <v>916</v>
      </c>
      <c r="D1526" s="31" t="s">
        <v>11154</v>
      </c>
      <c r="E1526" s="31" t="s">
        <v>9075</v>
      </c>
      <c r="F1526" s="31" t="s">
        <v>9076</v>
      </c>
      <c r="G1526" s="31" t="s">
        <v>11203</v>
      </c>
      <c r="H1526" s="33">
        <v>9</v>
      </c>
      <c r="I1526" s="34">
        <f t="shared" ca="1" si="46"/>
        <v>1</v>
      </c>
      <c r="J1526" s="34">
        <f t="shared" ca="1" si="47"/>
        <v>0.56000000000000005</v>
      </c>
    </row>
    <row r="1527" spans="1:10" x14ac:dyDescent="0.25">
      <c r="A1527" s="31" t="s">
        <v>9201</v>
      </c>
      <c r="B1527" s="32">
        <v>115812</v>
      </c>
      <c r="C1527" s="31">
        <v>916</v>
      </c>
      <c r="D1527" s="31" t="s">
        <v>11154</v>
      </c>
      <c r="E1527" s="31" t="s">
        <v>9125</v>
      </c>
      <c r="F1527" s="31" t="s">
        <v>9202</v>
      </c>
      <c r="G1527" s="31" t="s">
        <v>11082</v>
      </c>
      <c r="H1527" s="33">
        <v>4</v>
      </c>
      <c r="I1527" s="34" t="str">
        <f t="shared" ca="1" si="46"/>
        <v>SUPP</v>
      </c>
      <c r="J1527" s="34" t="str">
        <f t="shared" ca="1" si="47"/>
        <v>SUPP</v>
      </c>
    </row>
    <row r="1528" spans="1:10" ht="23.25" x14ac:dyDescent="0.25">
      <c r="A1528" s="31" t="s">
        <v>9216</v>
      </c>
      <c r="B1528" s="32">
        <v>115813</v>
      </c>
      <c r="C1528" s="31">
        <v>916</v>
      </c>
      <c r="D1528" s="31" t="s">
        <v>11154</v>
      </c>
      <c r="E1528" s="31" t="s">
        <v>9081</v>
      </c>
      <c r="F1528" s="31" t="s">
        <v>9217</v>
      </c>
      <c r="G1528" s="31" t="s">
        <v>11211</v>
      </c>
      <c r="H1528" s="33">
        <v>4</v>
      </c>
      <c r="I1528" s="34" t="str">
        <f t="shared" ca="1" si="46"/>
        <v>SUPP</v>
      </c>
      <c r="J1528" s="34" t="str">
        <f t="shared" ca="1" si="47"/>
        <v>SUPP</v>
      </c>
    </row>
    <row r="1529" spans="1:10" x14ac:dyDescent="0.25">
      <c r="A1529" s="31" t="s">
        <v>9200</v>
      </c>
      <c r="B1529" s="32">
        <v>115821</v>
      </c>
      <c r="C1529" s="31">
        <v>916</v>
      </c>
      <c r="D1529" s="31" t="s">
        <v>11154</v>
      </c>
      <c r="E1529" s="31" t="s">
        <v>9078</v>
      </c>
      <c r="F1529" s="31" t="s">
        <v>9199</v>
      </c>
      <c r="G1529" s="31" t="s">
        <v>11082</v>
      </c>
      <c r="H1529" s="33">
        <v>14</v>
      </c>
      <c r="I1529" s="34">
        <f t="shared" ca="1" si="46"/>
        <v>0</v>
      </c>
      <c r="J1529" s="34">
        <f t="shared" ca="1" si="47"/>
        <v>0</v>
      </c>
    </row>
    <row r="1530" spans="1:10" ht="23.25" x14ac:dyDescent="0.25">
      <c r="A1530" s="31" t="s">
        <v>9218</v>
      </c>
      <c r="B1530" s="32">
        <v>115823</v>
      </c>
      <c r="C1530" s="31">
        <v>916</v>
      </c>
      <c r="D1530" s="31" t="s">
        <v>11154</v>
      </c>
      <c r="E1530" s="31" t="s">
        <v>9148</v>
      </c>
      <c r="F1530" s="31" t="s">
        <v>9219</v>
      </c>
      <c r="G1530" s="31" t="s">
        <v>11082</v>
      </c>
      <c r="H1530" s="33">
        <v>8</v>
      </c>
      <c r="I1530" s="34">
        <f t="shared" ca="1" si="46"/>
        <v>0</v>
      </c>
      <c r="J1530" s="34">
        <f t="shared" ca="1" si="47"/>
        <v>0</v>
      </c>
    </row>
    <row r="1531" spans="1:10" x14ac:dyDescent="0.25">
      <c r="A1531" s="31" t="s">
        <v>9213</v>
      </c>
      <c r="B1531" s="32">
        <v>115824</v>
      </c>
      <c r="C1531" s="31">
        <v>916</v>
      </c>
      <c r="D1531" s="31" t="s">
        <v>11154</v>
      </c>
      <c r="E1531" s="31" t="s">
        <v>9104</v>
      </c>
      <c r="F1531" s="31" t="s">
        <v>9214</v>
      </c>
      <c r="G1531" s="31" t="s">
        <v>11082</v>
      </c>
      <c r="H1531" s="33">
        <v>1</v>
      </c>
      <c r="I1531" s="34" t="str">
        <f t="shared" ca="1" si="46"/>
        <v>SUPP</v>
      </c>
      <c r="J1531" s="34" t="str">
        <f t="shared" ca="1" si="47"/>
        <v>SUPP</v>
      </c>
    </row>
    <row r="1532" spans="1:10" ht="23.25" x14ac:dyDescent="0.25">
      <c r="A1532" s="31" t="s">
        <v>9195</v>
      </c>
      <c r="B1532" s="32">
        <v>115825</v>
      </c>
      <c r="C1532" s="31">
        <v>916</v>
      </c>
      <c r="D1532" s="31" t="s">
        <v>11154</v>
      </c>
      <c r="E1532" s="31" t="s">
        <v>7491</v>
      </c>
      <c r="F1532" s="31" t="s">
        <v>9196</v>
      </c>
      <c r="G1532" s="31" t="s">
        <v>11082</v>
      </c>
      <c r="H1532" s="33">
        <v>16</v>
      </c>
      <c r="I1532" s="34">
        <f t="shared" ca="1" si="46"/>
        <v>0</v>
      </c>
      <c r="J1532" s="34">
        <f t="shared" ca="1" si="47"/>
        <v>0</v>
      </c>
    </row>
    <row r="1533" spans="1:10" ht="23.25" x14ac:dyDescent="0.25">
      <c r="A1533" s="31" t="s">
        <v>5730</v>
      </c>
      <c r="B1533" s="32">
        <v>115849</v>
      </c>
      <c r="C1533" s="31">
        <v>850</v>
      </c>
      <c r="D1533" s="31" t="s">
        <v>11155</v>
      </c>
      <c r="E1533" s="31" t="s">
        <v>5495</v>
      </c>
      <c r="F1533" s="31" t="s">
        <v>5731</v>
      </c>
      <c r="G1533" s="31" t="s">
        <v>11082</v>
      </c>
      <c r="H1533" s="33">
        <v>10</v>
      </c>
      <c r="I1533" s="34">
        <f t="shared" ca="1" si="46"/>
        <v>0.1</v>
      </c>
      <c r="J1533" s="34">
        <f t="shared" ca="1" si="47"/>
        <v>0</v>
      </c>
    </row>
    <row r="1534" spans="1:10" x14ac:dyDescent="0.25">
      <c r="A1534" s="31" t="s">
        <v>5608</v>
      </c>
      <c r="B1534" s="32">
        <v>116405</v>
      </c>
      <c r="C1534" s="31">
        <v>850</v>
      </c>
      <c r="D1534" s="31" t="s">
        <v>11155</v>
      </c>
      <c r="E1534" s="31" t="s">
        <v>5585</v>
      </c>
      <c r="F1534" s="31" t="s">
        <v>5609</v>
      </c>
      <c r="G1534" s="31" t="s">
        <v>11081</v>
      </c>
      <c r="H1534" s="33">
        <v>196</v>
      </c>
      <c r="I1534" s="34">
        <f t="shared" ca="1" si="46"/>
        <v>0.49</v>
      </c>
      <c r="J1534" s="34">
        <f t="shared" ca="1" si="47"/>
        <v>0.08</v>
      </c>
    </row>
    <row r="1535" spans="1:10" x14ac:dyDescent="0.25">
      <c r="A1535" s="31" t="s">
        <v>5690</v>
      </c>
      <c r="B1535" s="32">
        <v>116407</v>
      </c>
      <c r="C1535" s="31">
        <v>850</v>
      </c>
      <c r="D1535" s="31" t="s">
        <v>11155</v>
      </c>
      <c r="E1535" s="31" t="s">
        <v>5597</v>
      </c>
      <c r="F1535" s="31" t="s">
        <v>5691</v>
      </c>
      <c r="G1535" s="31" t="s">
        <v>11081</v>
      </c>
      <c r="H1535" s="33">
        <v>218</v>
      </c>
      <c r="I1535" s="34">
        <f t="shared" ca="1" si="46"/>
        <v>0.77</v>
      </c>
      <c r="J1535" s="34">
        <f t="shared" ca="1" si="47"/>
        <v>0.42</v>
      </c>
    </row>
    <row r="1536" spans="1:10" x14ac:dyDescent="0.25">
      <c r="A1536" s="31" t="s">
        <v>5682</v>
      </c>
      <c r="B1536" s="32">
        <v>116411</v>
      </c>
      <c r="C1536" s="31">
        <v>850</v>
      </c>
      <c r="D1536" s="31" t="s">
        <v>11155</v>
      </c>
      <c r="E1536" s="31" t="s">
        <v>5554</v>
      </c>
      <c r="F1536" s="31" t="s">
        <v>5683</v>
      </c>
      <c r="G1536" s="31" t="s">
        <v>11081</v>
      </c>
      <c r="H1536" s="33">
        <v>183</v>
      </c>
      <c r="I1536" s="34">
        <f t="shared" ca="1" si="46"/>
        <v>0.77</v>
      </c>
      <c r="J1536" s="34">
        <f t="shared" ca="1" si="47"/>
        <v>0.28000000000000003</v>
      </c>
    </row>
    <row r="1537" spans="1:10" x14ac:dyDescent="0.25">
      <c r="A1537" s="31" t="s">
        <v>5543</v>
      </c>
      <c r="B1537" s="32">
        <v>116412</v>
      </c>
      <c r="C1537" s="31">
        <v>850</v>
      </c>
      <c r="D1537" s="31" t="s">
        <v>11155</v>
      </c>
      <c r="E1537" s="31" t="s">
        <v>5528</v>
      </c>
      <c r="F1537" s="31" t="s">
        <v>5544</v>
      </c>
      <c r="G1537" s="31" t="s">
        <v>11081</v>
      </c>
      <c r="H1537" s="33">
        <v>217</v>
      </c>
      <c r="I1537" s="34">
        <f t="shared" ca="1" si="46"/>
        <v>0.77</v>
      </c>
      <c r="J1537" s="34">
        <f t="shared" ca="1" si="47"/>
        <v>0.46</v>
      </c>
    </row>
    <row r="1538" spans="1:10" ht="23.25" x14ac:dyDescent="0.25">
      <c r="A1538" s="31" t="s">
        <v>5579</v>
      </c>
      <c r="B1538" s="32">
        <v>116413</v>
      </c>
      <c r="C1538" s="31">
        <v>850</v>
      </c>
      <c r="D1538" s="31" t="s">
        <v>11155</v>
      </c>
      <c r="E1538" s="31" t="s">
        <v>5495</v>
      </c>
      <c r="F1538" s="31" t="s">
        <v>5580</v>
      </c>
      <c r="G1538" s="31" t="s">
        <v>11081</v>
      </c>
      <c r="H1538" s="33">
        <v>200</v>
      </c>
      <c r="I1538" s="34">
        <f t="shared" ca="1" si="46"/>
        <v>0.52</v>
      </c>
      <c r="J1538" s="34">
        <f t="shared" ca="1" si="47"/>
        <v>0.16</v>
      </c>
    </row>
    <row r="1539" spans="1:10" x14ac:dyDescent="0.25">
      <c r="A1539" s="31" t="s">
        <v>5643</v>
      </c>
      <c r="B1539" s="32">
        <v>116418</v>
      </c>
      <c r="C1539" s="31">
        <v>850</v>
      </c>
      <c r="D1539" s="31" t="s">
        <v>11155</v>
      </c>
      <c r="E1539" s="31" t="s">
        <v>5531</v>
      </c>
      <c r="F1539" s="31" t="s">
        <v>5644</v>
      </c>
      <c r="G1539" s="31" t="s">
        <v>11081</v>
      </c>
      <c r="H1539" s="33">
        <v>160</v>
      </c>
      <c r="I1539" s="34">
        <f t="shared" ca="1" si="46"/>
        <v>0.45</v>
      </c>
      <c r="J1539" s="34">
        <f t="shared" ca="1" si="47"/>
        <v>0.23</v>
      </c>
    </row>
    <row r="1540" spans="1:10" ht="23.25" x14ac:dyDescent="0.25">
      <c r="A1540" s="31" t="s">
        <v>5520</v>
      </c>
      <c r="B1540" s="32">
        <v>116419</v>
      </c>
      <c r="C1540" s="31">
        <v>850</v>
      </c>
      <c r="D1540" s="31" t="s">
        <v>11155</v>
      </c>
      <c r="E1540" s="31" t="s">
        <v>5495</v>
      </c>
      <c r="F1540" s="31" t="s">
        <v>5521</v>
      </c>
      <c r="G1540" s="31" t="s">
        <v>11081</v>
      </c>
      <c r="H1540" s="33">
        <v>339</v>
      </c>
      <c r="I1540" s="34">
        <f t="shared" ca="1" si="46"/>
        <v>0.76</v>
      </c>
      <c r="J1540" s="34">
        <f t="shared" ca="1" si="47"/>
        <v>0.38</v>
      </c>
    </row>
    <row r="1541" spans="1:10" x14ac:dyDescent="0.25">
      <c r="A1541" s="31" t="s">
        <v>5623</v>
      </c>
      <c r="B1541" s="32">
        <v>116420</v>
      </c>
      <c r="C1541" s="31">
        <v>850</v>
      </c>
      <c r="D1541" s="31" t="s">
        <v>11155</v>
      </c>
      <c r="E1541" s="31" t="s">
        <v>5621</v>
      </c>
      <c r="F1541" s="31" t="s">
        <v>5622</v>
      </c>
      <c r="G1541" s="31" t="s">
        <v>11081</v>
      </c>
      <c r="H1541" s="33">
        <v>133</v>
      </c>
      <c r="I1541" s="34">
        <f t="shared" ca="1" si="46"/>
        <v>0.54</v>
      </c>
      <c r="J1541" s="34">
        <f t="shared" ca="1" si="47"/>
        <v>0.04</v>
      </c>
    </row>
    <row r="1542" spans="1:10" x14ac:dyDescent="0.25">
      <c r="A1542" s="31" t="s">
        <v>5605</v>
      </c>
      <c r="B1542" s="32">
        <v>116422</v>
      </c>
      <c r="C1542" s="31">
        <v>850</v>
      </c>
      <c r="D1542" s="31" t="s">
        <v>11155</v>
      </c>
      <c r="E1542" s="31" t="s">
        <v>5606</v>
      </c>
      <c r="F1542" s="31" t="s">
        <v>5607</v>
      </c>
      <c r="G1542" s="31" t="s">
        <v>11081</v>
      </c>
      <c r="H1542" s="33">
        <v>194</v>
      </c>
      <c r="I1542" s="34">
        <f t="shared" ca="1" si="46"/>
        <v>0.73</v>
      </c>
      <c r="J1542" s="34">
        <f t="shared" ca="1" si="47"/>
        <v>0.28999999999999998</v>
      </c>
    </row>
    <row r="1543" spans="1:10" ht="23.25" x14ac:dyDescent="0.25">
      <c r="A1543" s="31" t="s">
        <v>5593</v>
      </c>
      <c r="B1543" s="32">
        <v>116423</v>
      </c>
      <c r="C1543" s="31">
        <v>850</v>
      </c>
      <c r="D1543" s="31" t="s">
        <v>11155</v>
      </c>
      <c r="E1543" s="31" t="s">
        <v>5594</v>
      </c>
      <c r="F1543" s="31" t="s">
        <v>5595</v>
      </c>
      <c r="G1543" s="31" t="s">
        <v>11207</v>
      </c>
      <c r="H1543" s="33">
        <v>114</v>
      </c>
      <c r="I1543" s="34">
        <f t="shared" ca="1" si="46"/>
        <v>0.45</v>
      </c>
      <c r="J1543" s="34">
        <f t="shared" ca="1" si="47"/>
        <v>0.08</v>
      </c>
    </row>
    <row r="1544" spans="1:10" ht="23.25" x14ac:dyDescent="0.25">
      <c r="A1544" s="31" t="s">
        <v>5670</v>
      </c>
      <c r="B1544" s="32">
        <v>116424</v>
      </c>
      <c r="C1544" s="31">
        <v>850</v>
      </c>
      <c r="D1544" s="31" t="s">
        <v>11155</v>
      </c>
      <c r="E1544" s="31" t="s">
        <v>5495</v>
      </c>
      <c r="F1544" s="31" t="s">
        <v>5671</v>
      </c>
      <c r="G1544" s="31" t="s">
        <v>11081</v>
      </c>
      <c r="H1544" s="33">
        <v>245</v>
      </c>
      <c r="I1544" s="34">
        <f t="shared" ref="I1544:I1607" ca="1" si="48">IF(VLOOKUP($B1544,INDIRECT($N$6),8,0)="NULL","",VLOOKUP($B1544,INDIRECT($N$6),8,0))</f>
        <v>0.6</v>
      </c>
      <c r="J1544" s="34">
        <f t="shared" ref="J1544:J1607" ca="1" si="49">IF(VLOOKUP($B1544,INDIRECT($N$6),9,0)="NULL","",VLOOKUP($B1544,INDIRECT($N$6),9,0))</f>
        <v>0.27</v>
      </c>
    </row>
    <row r="1545" spans="1:10" x14ac:dyDescent="0.25">
      <c r="A1545" s="31" t="s">
        <v>5650</v>
      </c>
      <c r="B1545" s="32">
        <v>116425</v>
      </c>
      <c r="C1545" s="31">
        <v>850</v>
      </c>
      <c r="D1545" s="31" t="s">
        <v>11155</v>
      </c>
      <c r="E1545" s="31" t="s">
        <v>5554</v>
      </c>
      <c r="F1545" s="31" t="s">
        <v>5651</v>
      </c>
      <c r="G1545" s="31" t="s">
        <v>11081</v>
      </c>
      <c r="H1545" s="33">
        <v>66</v>
      </c>
      <c r="I1545" s="34">
        <f t="shared" ca="1" si="48"/>
        <v>0.41</v>
      </c>
      <c r="J1545" s="34">
        <f t="shared" ca="1" si="49"/>
        <v>0.08</v>
      </c>
    </row>
    <row r="1546" spans="1:10" x14ac:dyDescent="0.25">
      <c r="A1546" s="31" t="s">
        <v>5672</v>
      </c>
      <c r="B1546" s="32">
        <v>116426</v>
      </c>
      <c r="C1546" s="31">
        <v>850</v>
      </c>
      <c r="D1546" s="31" t="s">
        <v>11155</v>
      </c>
      <c r="E1546" s="31" t="s">
        <v>5673</v>
      </c>
      <c r="F1546" s="31" t="s">
        <v>5674</v>
      </c>
      <c r="G1546" s="31" t="s">
        <v>11081</v>
      </c>
      <c r="H1546" s="33">
        <v>150</v>
      </c>
      <c r="I1546" s="34">
        <f t="shared" ca="1" si="48"/>
        <v>0.69</v>
      </c>
      <c r="J1546" s="34">
        <f t="shared" ca="1" si="49"/>
        <v>0.32</v>
      </c>
    </row>
    <row r="1547" spans="1:10" ht="23.25" x14ac:dyDescent="0.25">
      <c r="A1547" s="31" t="s">
        <v>5486</v>
      </c>
      <c r="B1547" s="32">
        <v>116427</v>
      </c>
      <c r="C1547" s="31">
        <v>850</v>
      </c>
      <c r="D1547" s="31" t="s">
        <v>11155</v>
      </c>
      <c r="E1547" s="31" t="s">
        <v>5487</v>
      </c>
      <c r="F1547" s="31" t="s">
        <v>5488</v>
      </c>
      <c r="G1547" s="31" t="s">
        <v>11081</v>
      </c>
      <c r="H1547" s="33">
        <v>125</v>
      </c>
      <c r="I1547" s="34">
        <f t="shared" ca="1" si="48"/>
        <v>0.57999999999999996</v>
      </c>
      <c r="J1547" s="34">
        <f t="shared" ca="1" si="49"/>
        <v>0.19</v>
      </c>
    </row>
    <row r="1548" spans="1:10" ht="23.25" x14ac:dyDescent="0.25">
      <c r="A1548" s="31" t="s">
        <v>5558</v>
      </c>
      <c r="B1548" s="32">
        <v>116428</v>
      </c>
      <c r="C1548" s="31">
        <v>850</v>
      </c>
      <c r="D1548" s="31" t="s">
        <v>11155</v>
      </c>
      <c r="E1548" s="31" t="s">
        <v>5549</v>
      </c>
      <c r="F1548" s="31" t="s">
        <v>5559</v>
      </c>
      <c r="G1548" s="31" t="s">
        <v>11207</v>
      </c>
      <c r="H1548" s="33">
        <v>151</v>
      </c>
      <c r="I1548" s="34">
        <f t="shared" ca="1" si="48"/>
        <v>0.54</v>
      </c>
      <c r="J1548" s="34">
        <f t="shared" ca="1" si="49"/>
        <v>0.25</v>
      </c>
    </row>
    <row r="1549" spans="1:10" x14ac:dyDescent="0.25">
      <c r="A1549" s="31" t="s">
        <v>5535</v>
      </c>
      <c r="B1549" s="32">
        <v>116430</v>
      </c>
      <c r="C1549" s="31">
        <v>850</v>
      </c>
      <c r="D1549" s="31" t="s">
        <v>11155</v>
      </c>
      <c r="E1549" s="31" t="s">
        <v>5536</v>
      </c>
      <c r="F1549" s="31" t="s">
        <v>5537</v>
      </c>
      <c r="G1549" s="31" t="s">
        <v>11081</v>
      </c>
      <c r="H1549" s="33">
        <v>114</v>
      </c>
      <c r="I1549" s="34">
        <f t="shared" ca="1" si="48"/>
        <v>0.56999999999999995</v>
      </c>
      <c r="J1549" s="34">
        <f t="shared" ca="1" si="49"/>
        <v>0.33</v>
      </c>
    </row>
    <row r="1550" spans="1:10" x14ac:dyDescent="0.25">
      <c r="A1550" s="31" t="s">
        <v>5584</v>
      </c>
      <c r="B1550" s="32">
        <v>116431</v>
      </c>
      <c r="C1550" s="31">
        <v>850</v>
      </c>
      <c r="D1550" s="31" t="s">
        <v>11155</v>
      </c>
      <c r="E1550" s="31" t="s">
        <v>5585</v>
      </c>
      <c r="F1550" s="31" t="s">
        <v>5586</v>
      </c>
      <c r="G1550" s="31" t="s">
        <v>11081</v>
      </c>
      <c r="H1550" s="33">
        <v>171</v>
      </c>
      <c r="I1550" s="34">
        <f t="shared" ca="1" si="48"/>
        <v>0.63</v>
      </c>
      <c r="J1550" s="34">
        <f t="shared" ca="1" si="49"/>
        <v>0.11</v>
      </c>
    </row>
    <row r="1551" spans="1:10" ht="23.25" x14ac:dyDescent="0.25">
      <c r="A1551" s="31" t="s">
        <v>5551</v>
      </c>
      <c r="B1551" s="32">
        <v>116432</v>
      </c>
      <c r="C1551" s="31">
        <v>850</v>
      </c>
      <c r="D1551" s="31" t="s">
        <v>11155</v>
      </c>
      <c r="E1551" s="31" t="s">
        <v>5487</v>
      </c>
      <c r="F1551" s="31" t="s">
        <v>5552</v>
      </c>
      <c r="G1551" s="31" t="s">
        <v>11081</v>
      </c>
      <c r="H1551" s="33">
        <v>117</v>
      </c>
      <c r="I1551" s="34">
        <f t="shared" ca="1" si="48"/>
        <v>0.57999999999999996</v>
      </c>
      <c r="J1551" s="34">
        <f t="shared" ca="1" si="49"/>
        <v>0.26</v>
      </c>
    </row>
    <row r="1552" spans="1:10" x14ac:dyDescent="0.25">
      <c r="A1552" s="31" t="s">
        <v>5702</v>
      </c>
      <c r="B1552" s="32">
        <v>116433</v>
      </c>
      <c r="C1552" s="31">
        <v>850</v>
      </c>
      <c r="D1552" s="31" t="s">
        <v>11155</v>
      </c>
      <c r="E1552" s="31" t="s">
        <v>5577</v>
      </c>
      <c r="F1552" s="31" t="s">
        <v>5703</v>
      </c>
      <c r="G1552" s="31" t="s">
        <v>11081</v>
      </c>
      <c r="H1552" s="33">
        <v>247</v>
      </c>
      <c r="I1552" s="34">
        <f t="shared" ca="1" si="48"/>
        <v>0.55000000000000004</v>
      </c>
      <c r="J1552" s="34">
        <f t="shared" ca="1" si="49"/>
        <v>0.15</v>
      </c>
    </row>
    <row r="1553" spans="1:10" x14ac:dyDescent="0.25">
      <c r="A1553" s="31" t="s">
        <v>5527</v>
      </c>
      <c r="B1553" s="32">
        <v>116436</v>
      </c>
      <c r="C1553" s="31">
        <v>850</v>
      </c>
      <c r="D1553" s="31" t="s">
        <v>11155</v>
      </c>
      <c r="E1553" s="31" t="s">
        <v>5528</v>
      </c>
      <c r="F1553" s="31" t="s">
        <v>5529</v>
      </c>
      <c r="G1553" s="31" t="s">
        <v>11081</v>
      </c>
      <c r="H1553" s="33">
        <v>224</v>
      </c>
      <c r="I1553" s="34">
        <f t="shared" ca="1" si="48"/>
        <v>0.7</v>
      </c>
      <c r="J1553" s="34">
        <f t="shared" ca="1" si="49"/>
        <v>0.35</v>
      </c>
    </row>
    <row r="1554" spans="1:10" ht="23.25" x14ac:dyDescent="0.25">
      <c r="A1554" s="31" t="s">
        <v>5601</v>
      </c>
      <c r="B1554" s="32">
        <v>116437</v>
      </c>
      <c r="C1554" s="31">
        <v>850</v>
      </c>
      <c r="D1554" s="31" t="s">
        <v>11155</v>
      </c>
      <c r="E1554" s="31" t="s">
        <v>5549</v>
      </c>
      <c r="F1554" s="31" t="s">
        <v>5602</v>
      </c>
      <c r="G1554" s="31" t="s">
        <v>11081</v>
      </c>
      <c r="H1554" s="33">
        <v>249</v>
      </c>
      <c r="I1554" s="34">
        <f t="shared" ca="1" si="48"/>
        <v>0.6</v>
      </c>
      <c r="J1554" s="34">
        <f t="shared" ca="1" si="49"/>
        <v>0.12</v>
      </c>
    </row>
    <row r="1555" spans="1:10" x14ac:dyDescent="0.25">
      <c r="A1555" s="31" t="s">
        <v>5596</v>
      </c>
      <c r="B1555" s="32">
        <v>116438</v>
      </c>
      <c r="C1555" s="31">
        <v>850</v>
      </c>
      <c r="D1555" s="31" t="s">
        <v>11155</v>
      </c>
      <c r="E1555" s="31" t="s">
        <v>5597</v>
      </c>
      <c r="F1555" s="31" t="s">
        <v>5598</v>
      </c>
      <c r="G1555" s="31" t="s">
        <v>11081</v>
      </c>
      <c r="H1555" s="33">
        <v>191</v>
      </c>
      <c r="I1555" s="34">
        <f t="shared" ca="1" si="48"/>
        <v>0.59</v>
      </c>
      <c r="J1555" s="34">
        <f t="shared" ca="1" si="49"/>
        <v>0.3</v>
      </c>
    </row>
    <row r="1556" spans="1:10" ht="23.25" x14ac:dyDescent="0.25">
      <c r="A1556" s="31" t="s">
        <v>5684</v>
      </c>
      <c r="B1556" s="32">
        <v>116440</v>
      </c>
      <c r="C1556" s="31">
        <v>850</v>
      </c>
      <c r="D1556" s="31" t="s">
        <v>11155</v>
      </c>
      <c r="E1556" s="31" t="s">
        <v>5487</v>
      </c>
      <c r="F1556" s="31" t="s">
        <v>5685</v>
      </c>
      <c r="G1556" s="31" t="s">
        <v>11081</v>
      </c>
      <c r="H1556" s="33">
        <v>126</v>
      </c>
      <c r="I1556" s="34">
        <f t="shared" ca="1" si="48"/>
        <v>0.55000000000000004</v>
      </c>
      <c r="J1556" s="34">
        <f t="shared" ca="1" si="49"/>
        <v>0.1</v>
      </c>
    </row>
    <row r="1557" spans="1:10" ht="23.25" x14ac:dyDescent="0.25">
      <c r="A1557" s="31" t="s">
        <v>5515</v>
      </c>
      <c r="B1557" s="32">
        <v>116441</v>
      </c>
      <c r="C1557" s="31">
        <v>850</v>
      </c>
      <c r="D1557" s="31" t="s">
        <v>11155</v>
      </c>
      <c r="E1557" s="31" t="s">
        <v>5487</v>
      </c>
      <c r="F1557" s="31" t="s">
        <v>5516</v>
      </c>
      <c r="G1557" s="31" t="s">
        <v>11081</v>
      </c>
      <c r="H1557" s="33">
        <v>222</v>
      </c>
      <c r="I1557" s="34">
        <f t="shared" ca="1" si="48"/>
        <v>0.64</v>
      </c>
      <c r="J1557" s="34">
        <f t="shared" ca="1" si="49"/>
        <v>0.19</v>
      </c>
    </row>
    <row r="1558" spans="1:10" x14ac:dyDescent="0.25">
      <c r="A1558" s="31" t="s">
        <v>5576</v>
      </c>
      <c r="B1558" s="32">
        <v>116442</v>
      </c>
      <c r="C1558" s="31">
        <v>850</v>
      </c>
      <c r="D1558" s="31" t="s">
        <v>11155</v>
      </c>
      <c r="E1558" s="31" t="s">
        <v>5577</v>
      </c>
      <c r="F1558" s="31" t="s">
        <v>5578</v>
      </c>
      <c r="G1558" s="31" t="s">
        <v>11081</v>
      </c>
      <c r="H1558" s="33">
        <v>131</v>
      </c>
      <c r="I1558" s="34">
        <f t="shared" ca="1" si="48"/>
        <v>0.7</v>
      </c>
      <c r="J1558" s="34">
        <f t="shared" ca="1" si="49"/>
        <v>0.24</v>
      </c>
    </row>
    <row r="1559" spans="1:10" ht="23.25" x14ac:dyDescent="0.25">
      <c r="A1559" s="31" t="s">
        <v>5574</v>
      </c>
      <c r="B1559" s="32">
        <v>116444</v>
      </c>
      <c r="C1559" s="31">
        <v>850</v>
      </c>
      <c r="D1559" s="31" t="s">
        <v>11155</v>
      </c>
      <c r="E1559" s="31" t="s">
        <v>5487</v>
      </c>
      <c r="F1559" s="31" t="s">
        <v>5575</v>
      </c>
      <c r="G1559" s="31" t="s">
        <v>11081</v>
      </c>
      <c r="H1559" s="33">
        <v>138</v>
      </c>
      <c r="I1559" s="34">
        <f t="shared" ca="1" si="48"/>
        <v>0.45</v>
      </c>
      <c r="J1559" s="34">
        <f t="shared" ca="1" si="49"/>
        <v>0.13</v>
      </c>
    </row>
    <row r="1560" spans="1:10" x14ac:dyDescent="0.25">
      <c r="A1560" s="31" t="s">
        <v>5553</v>
      </c>
      <c r="B1560" s="32">
        <v>116445</v>
      </c>
      <c r="C1560" s="31">
        <v>850</v>
      </c>
      <c r="D1560" s="31" t="s">
        <v>11155</v>
      </c>
      <c r="E1560" s="31" t="s">
        <v>5554</v>
      </c>
      <c r="F1560" s="31" t="s">
        <v>5555</v>
      </c>
      <c r="G1560" s="31" t="s">
        <v>11081</v>
      </c>
      <c r="H1560" s="33">
        <v>126</v>
      </c>
      <c r="I1560" s="34">
        <f t="shared" ca="1" si="48"/>
        <v>0.53</v>
      </c>
      <c r="J1560" s="34">
        <f t="shared" ca="1" si="49"/>
        <v>0.25</v>
      </c>
    </row>
    <row r="1561" spans="1:10" ht="23.25" x14ac:dyDescent="0.25">
      <c r="A1561" s="31" t="s">
        <v>5545</v>
      </c>
      <c r="B1561" s="32">
        <v>116446</v>
      </c>
      <c r="C1561" s="31">
        <v>850</v>
      </c>
      <c r="D1561" s="31" t="s">
        <v>11155</v>
      </c>
      <c r="E1561" s="31" t="s">
        <v>5546</v>
      </c>
      <c r="F1561" s="31" t="s">
        <v>5547</v>
      </c>
      <c r="G1561" s="31" t="s">
        <v>11081</v>
      </c>
      <c r="H1561" s="33">
        <v>200</v>
      </c>
      <c r="I1561" s="34">
        <f t="shared" ca="1" si="48"/>
        <v>0.52</v>
      </c>
      <c r="J1561" s="34">
        <f t="shared" ca="1" si="49"/>
        <v>0.16</v>
      </c>
    </row>
    <row r="1562" spans="1:10" ht="23.25" x14ac:dyDescent="0.25">
      <c r="A1562" s="31" t="s">
        <v>5572</v>
      </c>
      <c r="B1562" s="32">
        <v>116447</v>
      </c>
      <c r="C1562" s="31">
        <v>850</v>
      </c>
      <c r="D1562" s="31" t="s">
        <v>11155</v>
      </c>
      <c r="E1562" s="31" t="s">
        <v>5546</v>
      </c>
      <c r="F1562" s="31" t="s">
        <v>5573</v>
      </c>
      <c r="G1562" s="31" t="s">
        <v>11081</v>
      </c>
      <c r="H1562" s="33">
        <v>177</v>
      </c>
      <c r="I1562" s="34">
        <f t="shared" ca="1" si="48"/>
        <v>0.51</v>
      </c>
      <c r="J1562" s="34">
        <f t="shared" ca="1" si="49"/>
        <v>0.23</v>
      </c>
    </row>
    <row r="1563" spans="1:10" ht="23.25" x14ac:dyDescent="0.25">
      <c r="A1563" s="31" t="s">
        <v>5688</v>
      </c>
      <c r="B1563" s="32">
        <v>116448</v>
      </c>
      <c r="C1563" s="31">
        <v>850</v>
      </c>
      <c r="D1563" s="31" t="s">
        <v>11155</v>
      </c>
      <c r="E1563" s="31" t="s">
        <v>5546</v>
      </c>
      <c r="F1563" s="31" t="s">
        <v>5689</v>
      </c>
      <c r="G1563" s="31" t="s">
        <v>11081</v>
      </c>
      <c r="H1563" s="33">
        <v>165</v>
      </c>
      <c r="I1563" s="34">
        <f t="shared" ca="1" si="48"/>
        <v>0.64</v>
      </c>
      <c r="J1563" s="34">
        <f t="shared" ca="1" si="49"/>
        <v>0.35</v>
      </c>
    </row>
    <row r="1564" spans="1:10" ht="23.25" x14ac:dyDescent="0.25">
      <c r="A1564" s="31" t="s">
        <v>5807</v>
      </c>
      <c r="B1564" s="32">
        <v>116450</v>
      </c>
      <c r="C1564" s="31">
        <v>852</v>
      </c>
      <c r="D1564" s="31" t="s">
        <v>5495</v>
      </c>
      <c r="E1564" s="31" t="s">
        <v>5495</v>
      </c>
      <c r="F1564" s="31" t="s">
        <v>5808</v>
      </c>
      <c r="G1564" s="31" t="s">
        <v>11207</v>
      </c>
      <c r="H1564" s="33">
        <v>143</v>
      </c>
      <c r="I1564" s="34">
        <f t="shared" ca="1" si="48"/>
        <v>0.66</v>
      </c>
      <c r="J1564" s="34">
        <f t="shared" ca="1" si="49"/>
        <v>0.18</v>
      </c>
    </row>
    <row r="1565" spans="1:10" ht="23.25" x14ac:dyDescent="0.25">
      <c r="A1565" s="31" t="s">
        <v>5814</v>
      </c>
      <c r="B1565" s="32">
        <v>116451</v>
      </c>
      <c r="C1565" s="31">
        <v>852</v>
      </c>
      <c r="D1565" s="31" t="s">
        <v>5495</v>
      </c>
      <c r="E1565" s="31" t="s">
        <v>5495</v>
      </c>
      <c r="F1565" s="31" t="s">
        <v>5815</v>
      </c>
      <c r="G1565" s="31" t="s">
        <v>11081</v>
      </c>
      <c r="H1565" s="33">
        <v>200</v>
      </c>
      <c r="I1565" s="34">
        <f t="shared" ca="1" si="48"/>
        <v>0.65</v>
      </c>
      <c r="J1565" s="34">
        <f t="shared" ca="1" si="49"/>
        <v>0.06</v>
      </c>
    </row>
    <row r="1566" spans="1:10" ht="23.25" x14ac:dyDescent="0.25">
      <c r="A1566" s="31" t="s">
        <v>5805</v>
      </c>
      <c r="B1566" s="32">
        <v>116453</v>
      </c>
      <c r="C1566" s="31">
        <v>852</v>
      </c>
      <c r="D1566" s="31" t="s">
        <v>5495</v>
      </c>
      <c r="E1566" s="31" t="s">
        <v>5495</v>
      </c>
      <c r="F1566" s="31" t="s">
        <v>5806</v>
      </c>
      <c r="G1566" s="31" t="s">
        <v>11081</v>
      </c>
      <c r="H1566" s="33">
        <v>208</v>
      </c>
      <c r="I1566" s="34">
        <f t="shared" ca="1" si="48"/>
        <v>0.44</v>
      </c>
      <c r="J1566" s="34">
        <f t="shared" ca="1" si="49"/>
        <v>0.13</v>
      </c>
    </row>
    <row r="1567" spans="1:10" ht="23.25" x14ac:dyDescent="0.25">
      <c r="A1567" s="31" t="s">
        <v>5793</v>
      </c>
      <c r="B1567" s="32">
        <v>116454</v>
      </c>
      <c r="C1567" s="31">
        <v>852</v>
      </c>
      <c r="D1567" s="31" t="s">
        <v>5495</v>
      </c>
      <c r="E1567" s="31" t="s">
        <v>5495</v>
      </c>
      <c r="F1567" s="31" t="s">
        <v>5794</v>
      </c>
      <c r="G1567" s="31" t="s">
        <v>11207</v>
      </c>
      <c r="H1567" s="33">
        <v>94</v>
      </c>
      <c r="I1567" s="34">
        <f t="shared" ca="1" si="48"/>
        <v>0.61</v>
      </c>
      <c r="J1567" s="34">
        <f t="shared" ca="1" si="49"/>
        <v>0.05</v>
      </c>
    </row>
    <row r="1568" spans="1:10" ht="23.25" x14ac:dyDescent="0.25">
      <c r="A1568" s="31" t="s">
        <v>5789</v>
      </c>
      <c r="B1568" s="32">
        <v>116458</v>
      </c>
      <c r="C1568" s="31">
        <v>852</v>
      </c>
      <c r="D1568" s="31" t="s">
        <v>5495</v>
      </c>
      <c r="E1568" s="31" t="s">
        <v>5495</v>
      </c>
      <c r="F1568" s="31" t="s">
        <v>5790</v>
      </c>
      <c r="G1568" s="31" t="s">
        <v>11081</v>
      </c>
      <c r="H1568" s="33">
        <v>293</v>
      </c>
      <c r="I1568" s="34">
        <f t="shared" ca="1" si="48"/>
        <v>0.7</v>
      </c>
      <c r="J1568" s="34">
        <f t="shared" ca="1" si="49"/>
        <v>0.24</v>
      </c>
    </row>
    <row r="1569" spans="1:10" x14ac:dyDescent="0.25">
      <c r="A1569" s="31" t="s">
        <v>5775</v>
      </c>
      <c r="B1569" s="32">
        <v>116459</v>
      </c>
      <c r="C1569" s="31">
        <v>851</v>
      </c>
      <c r="D1569" s="31" t="s">
        <v>5755</v>
      </c>
      <c r="E1569" s="31" t="s">
        <v>5758</v>
      </c>
      <c r="F1569" s="31" t="s">
        <v>5776</v>
      </c>
      <c r="G1569" s="31" t="s">
        <v>11081</v>
      </c>
      <c r="H1569" s="33">
        <v>240</v>
      </c>
      <c r="I1569" s="34">
        <f t="shared" ca="1" si="48"/>
        <v>0.48</v>
      </c>
      <c r="J1569" s="34">
        <f t="shared" ca="1" si="49"/>
        <v>0.2</v>
      </c>
    </row>
    <row r="1570" spans="1:10" x14ac:dyDescent="0.25">
      <c r="A1570" s="31" t="s">
        <v>5781</v>
      </c>
      <c r="B1570" s="32">
        <v>116461</v>
      </c>
      <c r="C1570" s="31">
        <v>851</v>
      </c>
      <c r="D1570" s="31" t="s">
        <v>5755</v>
      </c>
      <c r="E1570" s="31" t="s">
        <v>5755</v>
      </c>
      <c r="F1570" s="31" t="s">
        <v>5782</v>
      </c>
      <c r="G1570" s="31" t="s">
        <v>11081</v>
      </c>
      <c r="H1570" s="33">
        <v>217</v>
      </c>
      <c r="I1570" s="34">
        <f t="shared" ca="1" si="48"/>
        <v>0.71</v>
      </c>
      <c r="J1570" s="34">
        <f t="shared" ca="1" si="49"/>
        <v>0.44</v>
      </c>
    </row>
    <row r="1571" spans="1:10" x14ac:dyDescent="0.25">
      <c r="A1571" s="31" t="s">
        <v>5762</v>
      </c>
      <c r="B1571" s="32">
        <v>116462</v>
      </c>
      <c r="C1571" s="31">
        <v>851</v>
      </c>
      <c r="D1571" s="31" t="s">
        <v>5755</v>
      </c>
      <c r="E1571" s="31" t="s">
        <v>5755</v>
      </c>
      <c r="F1571" s="31" t="s">
        <v>5763</v>
      </c>
      <c r="G1571" s="31" t="s">
        <v>11207</v>
      </c>
      <c r="H1571" s="33">
        <v>126</v>
      </c>
      <c r="I1571" s="34">
        <f t="shared" ca="1" si="48"/>
        <v>0.48</v>
      </c>
      <c r="J1571" s="34">
        <f t="shared" ca="1" si="49"/>
        <v>0.13</v>
      </c>
    </row>
    <row r="1572" spans="1:10" x14ac:dyDescent="0.25">
      <c r="A1572" s="31" t="s">
        <v>1452</v>
      </c>
      <c r="B1572" s="32">
        <v>116463</v>
      </c>
      <c r="C1572" s="31">
        <v>851</v>
      </c>
      <c r="D1572" s="31" t="s">
        <v>5755</v>
      </c>
      <c r="E1572" s="31" t="s">
        <v>5755</v>
      </c>
      <c r="F1572" s="31" t="s">
        <v>5764</v>
      </c>
      <c r="G1572" s="31" t="s">
        <v>11081</v>
      </c>
      <c r="H1572" s="33">
        <v>215</v>
      </c>
      <c r="I1572" s="34">
        <f t="shared" ca="1" si="48"/>
        <v>0.41</v>
      </c>
      <c r="J1572" s="34">
        <f t="shared" ca="1" si="49"/>
        <v>0.13</v>
      </c>
    </row>
    <row r="1573" spans="1:10" ht="23.25" x14ac:dyDescent="0.25">
      <c r="A1573" s="31" t="s">
        <v>5818</v>
      </c>
      <c r="B1573" s="32">
        <v>116465</v>
      </c>
      <c r="C1573" s="31">
        <v>852</v>
      </c>
      <c r="D1573" s="31" t="s">
        <v>5495</v>
      </c>
      <c r="E1573" s="31" t="s">
        <v>5495</v>
      </c>
      <c r="F1573" s="31" t="s">
        <v>5819</v>
      </c>
      <c r="G1573" s="31" t="s">
        <v>11081</v>
      </c>
      <c r="H1573" s="33">
        <v>115</v>
      </c>
      <c r="I1573" s="34">
        <f t="shared" ca="1" si="48"/>
        <v>0.4</v>
      </c>
      <c r="J1573" s="34">
        <f t="shared" ca="1" si="49"/>
        <v>0.14000000000000001</v>
      </c>
    </row>
    <row r="1574" spans="1:10" x14ac:dyDescent="0.25">
      <c r="A1574" s="31" t="s">
        <v>5599</v>
      </c>
      <c r="B1574" s="32">
        <v>116466</v>
      </c>
      <c r="C1574" s="31">
        <v>850</v>
      </c>
      <c r="D1574" s="31" t="s">
        <v>11155</v>
      </c>
      <c r="E1574" s="31" t="s">
        <v>5531</v>
      </c>
      <c r="F1574" s="31" t="s">
        <v>5600</v>
      </c>
      <c r="G1574" s="31" t="s">
        <v>11081</v>
      </c>
      <c r="H1574" s="33">
        <v>179</v>
      </c>
      <c r="I1574" s="34">
        <f t="shared" ca="1" si="48"/>
        <v>0.44</v>
      </c>
      <c r="J1574" s="34">
        <f t="shared" ca="1" si="49"/>
        <v>0.28000000000000003</v>
      </c>
    </row>
    <row r="1575" spans="1:10" x14ac:dyDescent="0.25">
      <c r="A1575" s="31" t="s">
        <v>5613</v>
      </c>
      <c r="B1575" s="32">
        <v>116468</v>
      </c>
      <c r="C1575" s="31">
        <v>850</v>
      </c>
      <c r="D1575" s="31" t="s">
        <v>11155</v>
      </c>
      <c r="E1575" s="31" t="s">
        <v>5597</v>
      </c>
      <c r="F1575" s="31" t="s">
        <v>5614</v>
      </c>
      <c r="G1575" s="31" t="s">
        <v>11081</v>
      </c>
      <c r="H1575" s="33">
        <v>329</v>
      </c>
      <c r="I1575" s="34">
        <f t="shared" ca="1" si="48"/>
        <v>0.82</v>
      </c>
      <c r="J1575" s="34">
        <f t="shared" ca="1" si="49"/>
        <v>0.49</v>
      </c>
    </row>
    <row r="1576" spans="1:10" ht="23.25" x14ac:dyDescent="0.25">
      <c r="A1576" s="31" t="s">
        <v>5791</v>
      </c>
      <c r="B1576" s="32">
        <v>116469</v>
      </c>
      <c r="C1576" s="31">
        <v>852</v>
      </c>
      <c r="D1576" s="31" t="s">
        <v>5495</v>
      </c>
      <c r="E1576" s="31" t="s">
        <v>5495</v>
      </c>
      <c r="F1576" s="31" t="s">
        <v>5792</v>
      </c>
      <c r="G1576" s="31" t="s">
        <v>11081</v>
      </c>
      <c r="H1576" s="33">
        <v>159</v>
      </c>
      <c r="I1576" s="34">
        <f t="shared" ca="1" si="48"/>
        <v>0.53</v>
      </c>
      <c r="J1576" s="34">
        <f t="shared" ca="1" si="49"/>
        <v>0.21</v>
      </c>
    </row>
    <row r="1577" spans="1:10" x14ac:dyDescent="0.25">
      <c r="A1577" s="31" t="s">
        <v>5538</v>
      </c>
      <c r="B1577" s="32">
        <v>116470</v>
      </c>
      <c r="C1577" s="31">
        <v>850</v>
      </c>
      <c r="D1577" s="31" t="s">
        <v>11155</v>
      </c>
      <c r="E1577" s="31" t="s">
        <v>5539</v>
      </c>
      <c r="F1577" s="31" t="s">
        <v>5540</v>
      </c>
      <c r="G1577" s="31" t="s">
        <v>11081</v>
      </c>
      <c r="H1577" s="33">
        <v>148</v>
      </c>
      <c r="I1577" s="34">
        <f t="shared" ca="1" si="48"/>
        <v>0.51</v>
      </c>
      <c r="J1577" s="34">
        <f t="shared" ca="1" si="49"/>
        <v>0.14000000000000001</v>
      </c>
    </row>
    <row r="1578" spans="1:10" x14ac:dyDescent="0.25">
      <c r="A1578" s="31" t="s">
        <v>5522</v>
      </c>
      <c r="B1578" s="32">
        <v>116472</v>
      </c>
      <c r="C1578" s="31">
        <v>850</v>
      </c>
      <c r="D1578" s="31" t="s">
        <v>11155</v>
      </c>
      <c r="E1578" s="31" t="s">
        <v>5503</v>
      </c>
      <c r="F1578" s="31" t="s">
        <v>5523</v>
      </c>
      <c r="G1578" s="31" t="s">
        <v>11207</v>
      </c>
      <c r="H1578" s="33">
        <v>293</v>
      </c>
      <c r="I1578" s="34">
        <f t="shared" ca="1" si="48"/>
        <v>0.49</v>
      </c>
      <c r="J1578" s="34">
        <f t="shared" ca="1" si="49"/>
        <v>0.08</v>
      </c>
    </row>
    <row r="1579" spans="1:10" x14ac:dyDescent="0.25">
      <c r="A1579" s="31" t="s">
        <v>5637</v>
      </c>
      <c r="B1579" s="32">
        <v>116473</v>
      </c>
      <c r="C1579" s="31">
        <v>850</v>
      </c>
      <c r="D1579" s="31" t="s">
        <v>11155</v>
      </c>
      <c r="E1579" s="31" t="s">
        <v>5588</v>
      </c>
      <c r="F1579" s="31" t="s">
        <v>5638</v>
      </c>
      <c r="G1579" s="31" t="s">
        <v>11081</v>
      </c>
      <c r="H1579" s="33">
        <v>163</v>
      </c>
      <c r="I1579" s="34">
        <f t="shared" ca="1" si="48"/>
        <v>0.37</v>
      </c>
      <c r="J1579" s="34">
        <f t="shared" ca="1" si="49"/>
        <v>0.03</v>
      </c>
    </row>
    <row r="1580" spans="1:10" x14ac:dyDescent="0.25">
      <c r="A1580" s="31" t="s">
        <v>5686</v>
      </c>
      <c r="B1580" s="32">
        <v>116475</v>
      </c>
      <c r="C1580" s="31">
        <v>850</v>
      </c>
      <c r="D1580" s="31" t="s">
        <v>11155</v>
      </c>
      <c r="E1580" s="31" t="s">
        <v>5588</v>
      </c>
      <c r="F1580" s="31" t="s">
        <v>5687</v>
      </c>
      <c r="G1580" s="31" t="s">
        <v>11081</v>
      </c>
      <c r="H1580" s="33">
        <v>127</v>
      </c>
      <c r="I1580" s="34">
        <f t="shared" ca="1" si="48"/>
        <v>0.53</v>
      </c>
      <c r="J1580" s="34">
        <f t="shared" ca="1" si="49"/>
        <v>0.09</v>
      </c>
    </row>
    <row r="1581" spans="1:10" x14ac:dyDescent="0.25">
      <c r="A1581" s="31" t="s">
        <v>5754</v>
      </c>
      <c r="B1581" s="32">
        <v>116476</v>
      </c>
      <c r="C1581" s="31">
        <v>851</v>
      </c>
      <c r="D1581" s="31" t="s">
        <v>5755</v>
      </c>
      <c r="E1581" s="31" t="s">
        <v>5755</v>
      </c>
      <c r="F1581" s="31" t="s">
        <v>5756</v>
      </c>
      <c r="G1581" s="31" t="s">
        <v>11081</v>
      </c>
      <c r="H1581" s="33">
        <v>199</v>
      </c>
      <c r="I1581" s="34">
        <f t="shared" ca="1" si="48"/>
        <v>0.62</v>
      </c>
      <c r="J1581" s="34">
        <f t="shared" ca="1" si="49"/>
        <v>0.22</v>
      </c>
    </row>
    <row r="1582" spans="1:10" ht="23.25" x14ac:dyDescent="0.25">
      <c r="A1582" s="31" t="s">
        <v>5508</v>
      </c>
      <c r="B1582" s="32">
        <v>116478</v>
      </c>
      <c r="C1582" s="31">
        <v>850</v>
      </c>
      <c r="D1582" s="31" t="s">
        <v>11155</v>
      </c>
      <c r="E1582" s="31" t="s">
        <v>5487</v>
      </c>
      <c r="F1582" s="31" t="s">
        <v>5509</v>
      </c>
      <c r="G1582" s="31" t="s">
        <v>11204</v>
      </c>
      <c r="H1582" s="33">
        <v>129</v>
      </c>
      <c r="I1582" s="34">
        <f t="shared" ca="1" si="48"/>
        <v>0.74</v>
      </c>
      <c r="J1582" s="34">
        <f t="shared" ca="1" si="49"/>
        <v>0.37</v>
      </c>
    </row>
    <row r="1583" spans="1:10" x14ac:dyDescent="0.25">
      <c r="A1583" s="31" t="s">
        <v>5760</v>
      </c>
      <c r="B1583" s="32">
        <v>116497</v>
      </c>
      <c r="C1583" s="31">
        <v>851</v>
      </c>
      <c r="D1583" s="31" t="s">
        <v>5755</v>
      </c>
      <c r="E1583" s="31" t="s">
        <v>5755</v>
      </c>
      <c r="F1583" s="31" t="s">
        <v>5761</v>
      </c>
      <c r="G1583" s="31" t="s">
        <v>11207</v>
      </c>
      <c r="H1583" s="33">
        <v>79</v>
      </c>
      <c r="I1583" s="34">
        <f t="shared" ca="1" si="48"/>
        <v>0.44</v>
      </c>
      <c r="J1583" s="34">
        <f t="shared" ca="1" si="49"/>
        <v>0.13</v>
      </c>
    </row>
    <row r="1584" spans="1:10" x14ac:dyDescent="0.25">
      <c r="A1584" s="31" t="s">
        <v>5556</v>
      </c>
      <c r="B1584" s="32">
        <v>116498</v>
      </c>
      <c r="C1584" s="31">
        <v>850</v>
      </c>
      <c r="D1584" s="31" t="s">
        <v>11155</v>
      </c>
      <c r="E1584" s="31" t="s">
        <v>5531</v>
      </c>
      <c r="F1584" s="31" t="s">
        <v>5557</v>
      </c>
      <c r="G1584" s="31" t="s">
        <v>11207</v>
      </c>
      <c r="H1584" s="33">
        <v>216</v>
      </c>
      <c r="I1584" s="34">
        <f t="shared" ca="1" si="48"/>
        <v>0.64</v>
      </c>
      <c r="J1584" s="34">
        <f t="shared" ca="1" si="49"/>
        <v>0.23</v>
      </c>
    </row>
    <row r="1585" spans="1:10" x14ac:dyDescent="0.25">
      <c r="A1585" s="31" t="s">
        <v>5675</v>
      </c>
      <c r="B1585" s="32">
        <v>116502</v>
      </c>
      <c r="C1585" s="31">
        <v>850</v>
      </c>
      <c r="D1585" s="31" t="s">
        <v>11155</v>
      </c>
      <c r="E1585" s="31" t="s">
        <v>5676</v>
      </c>
      <c r="F1585" s="31" t="s">
        <v>5677</v>
      </c>
      <c r="G1585" s="31" t="s">
        <v>11207</v>
      </c>
      <c r="H1585" s="33">
        <v>155</v>
      </c>
      <c r="I1585" s="34">
        <f t="shared" ca="1" si="48"/>
        <v>0.74</v>
      </c>
      <c r="J1585" s="34">
        <f t="shared" ca="1" si="49"/>
        <v>0.4</v>
      </c>
    </row>
    <row r="1586" spans="1:10" ht="23.25" x14ac:dyDescent="0.25">
      <c r="A1586" s="31" t="s">
        <v>5494</v>
      </c>
      <c r="B1586" s="32">
        <v>116504</v>
      </c>
      <c r="C1586" s="31">
        <v>850</v>
      </c>
      <c r="D1586" s="31" t="s">
        <v>11155</v>
      </c>
      <c r="E1586" s="31" t="s">
        <v>5495</v>
      </c>
      <c r="F1586" s="31" t="s">
        <v>5496</v>
      </c>
      <c r="G1586" s="31" t="s">
        <v>11207</v>
      </c>
      <c r="H1586" s="33">
        <v>99</v>
      </c>
      <c r="I1586" s="34">
        <f t="shared" ca="1" si="48"/>
        <v>0.55000000000000004</v>
      </c>
      <c r="J1586" s="34">
        <f t="shared" ca="1" si="49"/>
        <v>0.11</v>
      </c>
    </row>
    <row r="1587" spans="1:10" x14ac:dyDescent="0.25">
      <c r="A1587" s="31" t="s">
        <v>5777</v>
      </c>
      <c r="B1587" s="32">
        <v>116505</v>
      </c>
      <c r="C1587" s="31">
        <v>851</v>
      </c>
      <c r="D1587" s="31" t="s">
        <v>5755</v>
      </c>
      <c r="E1587" s="31" t="s">
        <v>5755</v>
      </c>
      <c r="F1587" s="31" t="s">
        <v>5778</v>
      </c>
      <c r="G1587" s="31" t="s">
        <v>11204</v>
      </c>
      <c r="H1587" s="33">
        <v>180</v>
      </c>
      <c r="I1587" s="34">
        <f t="shared" ca="1" si="48"/>
        <v>0.79</v>
      </c>
      <c r="J1587" s="34">
        <f t="shared" ca="1" si="49"/>
        <v>0.32</v>
      </c>
    </row>
    <row r="1588" spans="1:10" ht="23.25" x14ac:dyDescent="0.25">
      <c r="A1588" s="31" t="s">
        <v>5648</v>
      </c>
      <c r="B1588" s="32">
        <v>116506</v>
      </c>
      <c r="C1588" s="31">
        <v>850</v>
      </c>
      <c r="D1588" s="31" t="s">
        <v>11155</v>
      </c>
      <c r="E1588" s="31" t="s">
        <v>5549</v>
      </c>
      <c r="F1588" s="31" t="s">
        <v>5649</v>
      </c>
      <c r="G1588" s="31" t="s">
        <v>11207</v>
      </c>
      <c r="H1588" s="33">
        <v>168</v>
      </c>
      <c r="I1588" s="34">
        <f t="shared" ca="1" si="48"/>
        <v>0.49</v>
      </c>
      <c r="J1588" s="34">
        <f t="shared" ca="1" si="49"/>
        <v>0.19</v>
      </c>
    </row>
    <row r="1589" spans="1:10" ht="23.25" x14ac:dyDescent="0.25">
      <c r="A1589" s="31" t="s">
        <v>5811</v>
      </c>
      <c r="B1589" s="32">
        <v>116507</v>
      </c>
      <c r="C1589" s="31">
        <v>852</v>
      </c>
      <c r="D1589" s="31" t="s">
        <v>5495</v>
      </c>
      <c r="E1589" s="31" t="s">
        <v>5495</v>
      </c>
      <c r="F1589" s="31" t="s">
        <v>5812</v>
      </c>
      <c r="G1589" s="31" t="s">
        <v>11204</v>
      </c>
      <c r="H1589" s="33">
        <v>93</v>
      </c>
      <c r="I1589" s="34">
        <f t="shared" ca="1" si="48"/>
        <v>0.69</v>
      </c>
      <c r="J1589" s="34">
        <f t="shared" ca="1" si="49"/>
        <v>0.23</v>
      </c>
    </row>
    <row r="1590" spans="1:10" x14ac:dyDescent="0.25">
      <c r="A1590" s="31" t="s">
        <v>5737</v>
      </c>
      <c r="B1590" s="32">
        <v>116511</v>
      </c>
      <c r="C1590" s="31">
        <v>850</v>
      </c>
      <c r="D1590" s="31" t="s">
        <v>11155</v>
      </c>
      <c r="E1590" s="31" t="s">
        <v>5597</v>
      </c>
      <c r="F1590" s="31" t="s">
        <v>5738</v>
      </c>
      <c r="G1590" s="31" t="s">
        <v>11082</v>
      </c>
      <c r="H1590" s="33">
        <v>18</v>
      </c>
      <c r="I1590" s="34">
        <f t="shared" ca="1" si="48"/>
        <v>0</v>
      </c>
      <c r="J1590" s="34">
        <f t="shared" ca="1" si="49"/>
        <v>0</v>
      </c>
    </row>
    <row r="1591" spans="1:10" x14ac:dyDescent="0.25">
      <c r="A1591" s="31" t="s">
        <v>5658</v>
      </c>
      <c r="B1591" s="32">
        <v>116513</v>
      </c>
      <c r="C1591" s="31">
        <v>850</v>
      </c>
      <c r="D1591" s="31" t="s">
        <v>11155</v>
      </c>
      <c r="E1591" s="31" t="s">
        <v>5585</v>
      </c>
      <c r="F1591" s="31" t="s">
        <v>5659</v>
      </c>
      <c r="G1591" s="31" t="s">
        <v>11203</v>
      </c>
      <c r="H1591" s="33">
        <v>44</v>
      </c>
      <c r="I1591" s="34">
        <f t="shared" ca="1" si="48"/>
        <v>0.8</v>
      </c>
      <c r="J1591" s="34">
        <f t="shared" ca="1" si="49"/>
        <v>0.66</v>
      </c>
    </row>
    <row r="1592" spans="1:10" x14ac:dyDescent="0.25">
      <c r="A1592" s="31" t="s">
        <v>5581</v>
      </c>
      <c r="B1592" s="32">
        <v>116515</v>
      </c>
      <c r="C1592" s="31">
        <v>850</v>
      </c>
      <c r="D1592" s="31" t="s">
        <v>11155</v>
      </c>
      <c r="E1592" s="31" t="s">
        <v>5582</v>
      </c>
      <c r="F1592" s="31" t="s">
        <v>5583</v>
      </c>
      <c r="G1592" s="31" t="s">
        <v>11203</v>
      </c>
      <c r="H1592" s="33">
        <v>90</v>
      </c>
      <c r="I1592" s="34">
        <f t="shared" ca="1" si="48"/>
        <v>0.94</v>
      </c>
      <c r="J1592" s="34">
        <f t="shared" ca="1" si="49"/>
        <v>0.52</v>
      </c>
    </row>
    <row r="1593" spans="1:10" ht="23.25" x14ac:dyDescent="0.25">
      <c r="A1593" s="31" t="s">
        <v>5570</v>
      </c>
      <c r="B1593" s="32">
        <v>116517</v>
      </c>
      <c r="C1593" s="31">
        <v>850</v>
      </c>
      <c r="D1593" s="31" t="s">
        <v>11155</v>
      </c>
      <c r="E1593" s="31" t="s">
        <v>5546</v>
      </c>
      <c r="F1593" s="31" t="s">
        <v>5571</v>
      </c>
      <c r="G1593" s="31" t="s">
        <v>11203</v>
      </c>
      <c r="H1593" s="33">
        <v>95</v>
      </c>
      <c r="I1593" s="34">
        <f t="shared" ca="1" si="48"/>
        <v>0.98</v>
      </c>
      <c r="J1593" s="34">
        <f t="shared" ca="1" si="49"/>
        <v>0.68</v>
      </c>
    </row>
    <row r="1594" spans="1:10" x14ac:dyDescent="0.25">
      <c r="A1594" s="31" t="s">
        <v>5662</v>
      </c>
      <c r="B1594" s="32">
        <v>116518</v>
      </c>
      <c r="C1594" s="31">
        <v>850</v>
      </c>
      <c r="D1594" s="31" t="s">
        <v>11155</v>
      </c>
      <c r="E1594" s="31" t="s">
        <v>5528</v>
      </c>
      <c r="F1594" s="31" t="s">
        <v>5663</v>
      </c>
      <c r="G1594" s="31" t="s">
        <v>11203</v>
      </c>
      <c r="H1594" s="33">
        <v>42</v>
      </c>
      <c r="I1594" s="34">
        <f t="shared" ca="1" si="48"/>
        <v>0.9</v>
      </c>
      <c r="J1594" s="34">
        <f t="shared" ca="1" si="49"/>
        <v>0.67</v>
      </c>
    </row>
    <row r="1595" spans="1:10" x14ac:dyDescent="0.25">
      <c r="A1595" s="31" t="s">
        <v>5615</v>
      </c>
      <c r="B1595" s="32">
        <v>116521</v>
      </c>
      <c r="C1595" s="31">
        <v>850</v>
      </c>
      <c r="D1595" s="31" t="s">
        <v>11155</v>
      </c>
      <c r="E1595" s="31" t="s">
        <v>5616</v>
      </c>
      <c r="F1595" s="31" t="s">
        <v>5617</v>
      </c>
      <c r="G1595" s="31" t="s">
        <v>11203</v>
      </c>
      <c r="H1595" s="33">
        <v>92</v>
      </c>
      <c r="I1595" s="34">
        <f t="shared" ca="1" si="48"/>
        <v>0</v>
      </c>
      <c r="J1595" s="34">
        <f t="shared" ca="1" si="49"/>
        <v>0</v>
      </c>
    </row>
    <row r="1596" spans="1:10" x14ac:dyDescent="0.25">
      <c r="A1596" s="31" t="s">
        <v>5500</v>
      </c>
      <c r="B1596" s="32">
        <v>116524</v>
      </c>
      <c r="C1596" s="31">
        <v>850</v>
      </c>
      <c r="D1596" s="31" t="s">
        <v>11155</v>
      </c>
      <c r="E1596" s="31" t="s">
        <v>5498</v>
      </c>
      <c r="F1596" s="31" t="s">
        <v>5501</v>
      </c>
      <c r="G1596" s="31" t="s">
        <v>11203</v>
      </c>
      <c r="H1596" s="33">
        <v>67</v>
      </c>
      <c r="I1596" s="34">
        <f t="shared" ca="1" si="48"/>
        <v>0.69</v>
      </c>
      <c r="J1596" s="34">
        <f t="shared" ca="1" si="49"/>
        <v>0.33</v>
      </c>
    </row>
    <row r="1597" spans="1:10" x14ac:dyDescent="0.25">
      <c r="A1597" s="31" t="s">
        <v>5505</v>
      </c>
      <c r="B1597" s="32">
        <v>116527</v>
      </c>
      <c r="C1597" s="31">
        <v>850</v>
      </c>
      <c r="D1597" s="31" t="s">
        <v>11155</v>
      </c>
      <c r="E1597" s="31" t="s">
        <v>5506</v>
      </c>
      <c r="F1597" s="31" t="s">
        <v>5507</v>
      </c>
      <c r="G1597" s="31" t="s">
        <v>11203</v>
      </c>
      <c r="H1597" s="33">
        <v>91</v>
      </c>
      <c r="I1597" s="34">
        <f t="shared" ca="1" si="48"/>
        <v>0</v>
      </c>
      <c r="J1597" s="34">
        <f t="shared" ca="1" si="49"/>
        <v>0</v>
      </c>
    </row>
    <row r="1598" spans="1:10" x14ac:dyDescent="0.25">
      <c r="A1598" s="31" t="s">
        <v>5694</v>
      </c>
      <c r="B1598" s="32">
        <v>116532</v>
      </c>
      <c r="C1598" s="31">
        <v>850</v>
      </c>
      <c r="D1598" s="31" t="s">
        <v>11155</v>
      </c>
      <c r="E1598" s="31" t="s">
        <v>5597</v>
      </c>
      <c r="F1598" s="31" t="s">
        <v>5695</v>
      </c>
      <c r="G1598" s="31" t="s">
        <v>11203</v>
      </c>
      <c r="H1598" s="33">
        <v>130</v>
      </c>
      <c r="I1598" s="34">
        <f t="shared" ca="1" si="48"/>
        <v>0</v>
      </c>
      <c r="J1598" s="34">
        <f t="shared" ca="1" si="49"/>
        <v>0</v>
      </c>
    </row>
    <row r="1599" spans="1:10" x14ac:dyDescent="0.25">
      <c r="A1599" s="31" t="s">
        <v>5664</v>
      </c>
      <c r="B1599" s="32">
        <v>116534</v>
      </c>
      <c r="C1599" s="31">
        <v>850</v>
      </c>
      <c r="D1599" s="31" t="s">
        <v>11155</v>
      </c>
      <c r="E1599" s="31" t="s">
        <v>5597</v>
      </c>
      <c r="F1599" s="31" t="s">
        <v>5665</v>
      </c>
      <c r="G1599" s="31" t="s">
        <v>11203</v>
      </c>
      <c r="H1599" s="33">
        <v>81</v>
      </c>
      <c r="I1599" s="34">
        <f t="shared" ca="1" si="48"/>
        <v>0</v>
      </c>
      <c r="J1599" s="34">
        <f t="shared" ca="1" si="49"/>
        <v>0</v>
      </c>
    </row>
    <row r="1600" spans="1:10" x14ac:dyDescent="0.25">
      <c r="A1600" s="31" t="s">
        <v>5489</v>
      </c>
      <c r="B1600" s="32">
        <v>116537</v>
      </c>
      <c r="C1600" s="31">
        <v>850</v>
      </c>
      <c r="D1600" s="31" t="s">
        <v>11155</v>
      </c>
      <c r="E1600" s="31" t="s">
        <v>5490</v>
      </c>
      <c r="F1600" s="31" t="s">
        <v>5491</v>
      </c>
      <c r="G1600" s="31" t="s">
        <v>11203</v>
      </c>
      <c r="H1600" s="33">
        <v>43</v>
      </c>
      <c r="I1600" s="34">
        <f t="shared" ca="1" si="48"/>
        <v>0.95</v>
      </c>
      <c r="J1600" s="34">
        <f t="shared" ca="1" si="49"/>
        <v>0.79</v>
      </c>
    </row>
    <row r="1601" spans="1:10" x14ac:dyDescent="0.25">
      <c r="A1601" s="31" t="s">
        <v>5698</v>
      </c>
      <c r="B1601" s="32">
        <v>116541</v>
      </c>
      <c r="C1601" s="31">
        <v>850</v>
      </c>
      <c r="D1601" s="31" t="s">
        <v>11155</v>
      </c>
      <c r="E1601" s="31" t="s">
        <v>5531</v>
      </c>
      <c r="F1601" s="31" t="s">
        <v>5699</v>
      </c>
      <c r="G1601" s="31" t="s">
        <v>11203</v>
      </c>
      <c r="H1601" s="33">
        <v>21</v>
      </c>
      <c r="I1601" s="34">
        <f t="shared" ca="1" si="48"/>
        <v>0.67</v>
      </c>
      <c r="J1601" s="34">
        <f t="shared" ca="1" si="49"/>
        <v>0.38</v>
      </c>
    </row>
    <row r="1602" spans="1:10" ht="23.25" x14ac:dyDescent="0.25">
      <c r="A1602" s="31" t="s">
        <v>5666</v>
      </c>
      <c r="B1602" s="32">
        <v>116543</v>
      </c>
      <c r="C1602" s="31">
        <v>850</v>
      </c>
      <c r="D1602" s="31" t="s">
        <v>11155</v>
      </c>
      <c r="E1602" s="31" t="s">
        <v>5546</v>
      </c>
      <c r="F1602" s="31" t="s">
        <v>5667</v>
      </c>
      <c r="G1602" s="31" t="s">
        <v>11203</v>
      </c>
      <c r="H1602" s="33">
        <v>101</v>
      </c>
      <c r="I1602" s="34">
        <f t="shared" ca="1" si="48"/>
        <v>0.99</v>
      </c>
      <c r="J1602" s="34">
        <f t="shared" ca="1" si="49"/>
        <v>0.32</v>
      </c>
    </row>
    <row r="1603" spans="1:10" x14ac:dyDescent="0.25">
      <c r="A1603" s="31" t="s">
        <v>5590</v>
      </c>
      <c r="B1603" s="32">
        <v>116555</v>
      </c>
      <c r="C1603" s="31">
        <v>850</v>
      </c>
      <c r="D1603" s="31" t="s">
        <v>11155</v>
      </c>
      <c r="E1603" s="31" t="s">
        <v>5591</v>
      </c>
      <c r="F1603" s="31" t="s">
        <v>5592</v>
      </c>
      <c r="G1603" s="31" t="s">
        <v>11203</v>
      </c>
      <c r="H1603" s="33">
        <v>36</v>
      </c>
      <c r="I1603" s="34">
        <f t="shared" ca="1" si="48"/>
        <v>0.92</v>
      </c>
      <c r="J1603" s="34">
        <f t="shared" ca="1" si="49"/>
        <v>0.69</v>
      </c>
    </row>
    <row r="1604" spans="1:10" x14ac:dyDescent="0.25">
      <c r="A1604" s="31" t="s">
        <v>5626</v>
      </c>
      <c r="B1604" s="32">
        <v>116559</v>
      </c>
      <c r="C1604" s="31">
        <v>850</v>
      </c>
      <c r="D1604" s="31" t="s">
        <v>11155</v>
      </c>
      <c r="E1604" s="31" t="s">
        <v>5066</v>
      </c>
      <c r="F1604" s="31" t="s">
        <v>5627</v>
      </c>
      <c r="G1604" s="31" t="s">
        <v>11203</v>
      </c>
      <c r="H1604" s="33">
        <v>29</v>
      </c>
      <c r="I1604" s="34">
        <f t="shared" ca="1" si="48"/>
        <v>0.21</v>
      </c>
      <c r="J1604" s="34">
        <f t="shared" ca="1" si="49"/>
        <v>7.0000000000000007E-2</v>
      </c>
    </row>
    <row r="1605" spans="1:10" x14ac:dyDescent="0.25">
      <c r="A1605" s="31" t="s">
        <v>5618</v>
      </c>
      <c r="B1605" s="32">
        <v>116563</v>
      </c>
      <c r="C1605" s="31">
        <v>850</v>
      </c>
      <c r="D1605" s="31" t="s">
        <v>11155</v>
      </c>
      <c r="E1605" s="31" t="s">
        <v>5531</v>
      </c>
      <c r="F1605" s="31" t="s">
        <v>5619</v>
      </c>
      <c r="G1605" s="31" t="s">
        <v>11203</v>
      </c>
      <c r="H1605" s="33">
        <v>50</v>
      </c>
      <c r="I1605" s="34">
        <f t="shared" ca="1" si="48"/>
        <v>0.98</v>
      </c>
      <c r="J1605" s="34">
        <f t="shared" ca="1" si="49"/>
        <v>0.16</v>
      </c>
    </row>
    <row r="1606" spans="1:10" x14ac:dyDescent="0.25">
      <c r="A1606" s="31" t="s">
        <v>3760</v>
      </c>
      <c r="B1606" s="32">
        <v>116564</v>
      </c>
      <c r="C1606" s="31">
        <v>850</v>
      </c>
      <c r="D1606" s="31" t="s">
        <v>11155</v>
      </c>
      <c r="E1606" s="31" t="s">
        <v>5646</v>
      </c>
      <c r="F1606" s="31" t="s">
        <v>5749</v>
      </c>
      <c r="G1606" s="31" t="s">
        <v>11118</v>
      </c>
      <c r="H1606" s="33">
        <v>42</v>
      </c>
      <c r="I1606" s="34">
        <f t="shared" ca="1" si="48"/>
        <v>0.05</v>
      </c>
      <c r="J1606" s="34">
        <f t="shared" ca="1" si="49"/>
        <v>0</v>
      </c>
    </row>
    <row r="1607" spans="1:10" x14ac:dyDescent="0.25">
      <c r="A1607" s="31" t="s">
        <v>3066</v>
      </c>
      <c r="B1607" s="32">
        <v>116565</v>
      </c>
      <c r="C1607" s="31">
        <v>850</v>
      </c>
      <c r="D1607" s="31" t="s">
        <v>11155</v>
      </c>
      <c r="E1607" s="31" t="s">
        <v>5646</v>
      </c>
      <c r="F1607" s="31" t="s">
        <v>5720</v>
      </c>
      <c r="G1607" s="31" t="s">
        <v>11118</v>
      </c>
      <c r="H1607" s="33">
        <v>7</v>
      </c>
      <c r="I1607" s="34" t="str">
        <f t="shared" ca="1" si="48"/>
        <v>NE</v>
      </c>
      <c r="J1607" s="34" t="str">
        <f t="shared" ca="1" si="49"/>
        <v>NE</v>
      </c>
    </row>
    <row r="1608" spans="1:10" ht="23.25" x14ac:dyDescent="0.25">
      <c r="A1608" s="31" t="s">
        <v>2406</v>
      </c>
      <c r="B1608" s="32">
        <v>116567</v>
      </c>
      <c r="C1608" s="31">
        <v>852</v>
      </c>
      <c r="D1608" s="31" t="s">
        <v>5495</v>
      </c>
      <c r="E1608" s="31" t="s">
        <v>5495</v>
      </c>
      <c r="F1608" s="31" t="s">
        <v>5813</v>
      </c>
      <c r="G1608" s="31" t="s">
        <v>11203</v>
      </c>
      <c r="H1608" s="33">
        <v>34</v>
      </c>
      <c r="I1608" s="34">
        <f t="shared" ref="I1608:I1671" ca="1" si="50">IF(VLOOKUP($B1608,INDIRECT($N$6),8,0)="NULL","",VLOOKUP($B1608,INDIRECT($N$6),8,0))</f>
        <v>0.79</v>
      </c>
      <c r="J1608" s="34">
        <f t="shared" ref="J1608:J1671" ca="1" si="51">IF(VLOOKUP($B1608,INDIRECT($N$6),9,0)="NULL","",VLOOKUP($B1608,INDIRECT($N$6),9,0))</f>
        <v>0.5</v>
      </c>
    </row>
    <row r="1609" spans="1:10" ht="23.25" x14ac:dyDescent="0.25">
      <c r="A1609" s="31" t="s">
        <v>5795</v>
      </c>
      <c r="B1609" s="32">
        <v>116568</v>
      </c>
      <c r="C1609" s="31">
        <v>852</v>
      </c>
      <c r="D1609" s="31" t="s">
        <v>5495</v>
      </c>
      <c r="E1609" s="31" t="s">
        <v>5495</v>
      </c>
      <c r="F1609" s="31" t="s">
        <v>5796</v>
      </c>
      <c r="G1609" s="31" t="s">
        <v>11203</v>
      </c>
      <c r="H1609" s="33">
        <v>67</v>
      </c>
      <c r="I1609" s="34">
        <f t="shared" ca="1" si="50"/>
        <v>0.01</v>
      </c>
      <c r="J1609" s="34">
        <f t="shared" ca="1" si="51"/>
        <v>0.01</v>
      </c>
    </row>
    <row r="1610" spans="1:10" ht="23.25" x14ac:dyDescent="0.25">
      <c r="A1610" s="31" t="s">
        <v>5820</v>
      </c>
      <c r="B1610" s="32">
        <v>116572</v>
      </c>
      <c r="C1610" s="31">
        <v>852</v>
      </c>
      <c r="D1610" s="31" t="s">
        <v>5495</v>
      </c>
      <c r="E1610" s="31" t="s">
        <v>5495</v>
      </c>
      <c r="F1610" s="31" t="s">
        <v>5821</v>
      </c>
      <c r="G1610" s="31" t="s">
        <v>11118</v>
      </c>
      <c r="H1610" s="33">
        <v>2</v>
      </c>
      <c r="I1610" s="34" t="str">
        <f t="shared" ca="1" si="50"/>
        <v>SUPP</v>
      </c>
      <c r="J1610" s="34" t="str">
        <f t="shared" ca="1" si="51"/>
        <v>SUPP</v>
      </c>
    </row>
    <row r="1611" spans="1:10" x14ac:dyDescent="0.25">
      <c r="A1611" s="31" t="s">
        <v>5765</v>
      </c>
      <c r="B1611" s="32">
        <v>116573</v>
      </c>
      <c r="C1611" s="31">
        <v>851</v>
      </c>
      <c r="D1611" s="31" t="s">
        <v>5755</v>
      </c>
      <c r="E1611" s="31" t="s">
        <v>5758</v>
      </c>
      <c r="F1611" s="31" t="s">
        <v>5766</v>
      </c>
      <c r="G1611" s="31" t="s">
        <v>11203</v>
      </c>
      <c r="H1611" s="33">
        <v>43</v>
      </c>
      <c r="I1611" s="34">
        <f t="shared" ca="1" si="50"/>
        <v>0.77</v>
      </c>
      <c r="J1611" s="34">
        <f t="shared" ca="1" si="51"/>
        <v>0.33</v>
      </c>
    </row>
    <row r="1612" spans="1:10" x14ac:dyDescent="0.25">
      <c r="A1612" s="31" t="s">
        <v>5517</v>
      </c>
      <c r="B1612" s="32">
        <v>116574</v>
      </c>
      <c r="C1612" s="31">
        <v>850</v>
      </c>
      <c r="D1612" s="31" t="s">
        <v>11155</v>
      </c>
      <c r="E1612" s="31" t="s">
        <v>5518</v>
      </c>
      <c r="F1612" s="31" t="s">
        <v>5519</v>
      </c>
      <c r="G1612" s="31" t="s">
        <v>11203</v>
      </c>
      <c r="H1612" s="33">
        <v>12</v>
      </c>
      <c r="I1612" s="34">
        <f t="shared" ca="1" si="50"/>
        <v>0</v>
      </c>
      <c r="J1612" s="34">
        <f t="shared" ca="1" si="51"/>
        <v>0</v>
      </c>
    </row>
    <row r="1613" spans="1:10" x14ac:dyDescent="0.25">
      <c r="A1613" s="31" t="s">
        <v>5560</v>
      </c>
      <c r="B1613" s="32">
        <v>116575</v>
      </c>
      <c r="C1613" s="31">
        <v>850</v>
      </c>
      <c r="D1613" s="31" t="s">
        <v>11155</v>
      </c>
      <c r="E1613" s="31" t="s">
        <v>5506</v>
      </c>
      <c r="F1613" s="31" t="s">
        <v>5561</v>
      </c>
      <c r="G1613" s="31" t="s">
        <v>11203</v>
      </c>
      <c r="H1613" s="33">
        <v>45</v>
      </c>
      <c r="I1613" s="34">
        <f t="shared" ca="1" si="50"/>
        <v>0.89</v>
      </c>
      <c r="J1613" s="34">
        <f t="shared" ca="1" si="51"/>
        <v>0.71</v>
      </c>
    </row>
    <row r="1614" spans="1:10" x14ac:dyDescent="0.25">
      <c r="A1614" s="31" t="s">
        <v>5533</v>
      </c>
      <c r="B1614" s="32">
        <v>116579</v>
      </c>
      <c r="C1614" s="31">
        <v>850</v>
      </c>
      <c r="D1614" s="31" t="s">
        <v>11155</v>
      </c>
      <c r="E1614" s="31" t="s">
        <v>5506</v>
      </c>
      <c r="F1614" s="31" t="s">
        <v>5534</v>
      </c>
      <c r="G1614" s="31" t="s">
        <v>11203</v>
      </c>
      <c r="H1614" s="33">
        <v>118</v>
      </c>
      <c r="I1614" s="34">
        <f t="shared" ca="1" si="50"/>
        <v>0.97</v>
      </c>
      <c r="J1614" s="34">
        <f t="shared" ca="1" si="51"/>
        <v>0.75</v>
      </c>
    </row>
    <row r="1615" spans="1:10" ht="23.25" x14ac:dyDescent="0.25">
      <c r="A1615" s="31" t="s">
        <v>5799</v>
      </c>
      <c r="B1615" s="32">
        <v>116580</v>
      </c>
      <c r="C1615" s="31">
        <v>852</v>
      </c>
      <c r="D1615" s="31" t="s">
        <v>5495</v>
      </c>
      <c r="E1615" s="31" t="s">
        <v>5495</v>
      </c>
      <c r="F1615" s="31" t="s">
        <v>5800</v>
      </c>
      <c r="G1615" s="31" t="s">
        <v>11203</v>
      </c>
      <c r="H1615" s="33">
        <v>160</v>
      </c>
      <c r="I1615" s="34">
        <f t="shared" ca="1" si="50"/>
        <v>0</v>
      </c>
      <c r="J1615" s="34">
        <f t="shared" ca="1" si="51"/>
        <v>0</v>
      </c>
    </row>
    <row r="1616" spans="1:10" x14ac:dyDescent="0.25">
      <c r="A1616" s="31" t="s">
        <v>5773</v>
      </c>
      <c r="B1616" s="32">
        <v>116581</v>
      </c>
      <c r="C1616" s="31">
        <v>851</v>
      </c>
      <c r="D1616" s="31" t="s">
        <v>5755</v>
      </c>
      <c r="E1616" s="31" t="s">
        <v>5758</v>
      </c>
      <c r="F1616" s="31" t="s">
        <v>5774</v>
      </c>
      <c r="G1616" s="31" t="s">
        <v>11203</v>
      </c>
      <c r="H1616" s="33">
        <v>65</v>
      </c>
      <c r="I1616" s="34">
        <f t="shared" ca="1" si="50"/>
        <v>0</v>
      </c>
      <c r="J1616" s="34">
        <f t="shared" ca="1" si="51"/>
        <v>0</v>
      </c>
    </row>
    <row r="1617" spans="1:10" x14ac:dyDescent="0.25">
      <c r="A1617" s="31" t="s">
        <v>5779</v>
      </c>
      <c r="B1617" s="32">
        <v>116582</v>
      </c>
      <c r="C1617" s="31">
        <v>851</v>
      </c>
      <c r="D1617" s="31" t="s">
        <v>5755</v>
      </c>
      <c r="E1617" s="31" t="s">
        <v>5758</v>
      </c>
      <c r="F1617" s="31" t="s">
        <v>5780</v>
      </c>
      <c r="G1617" s="31" t="s">
        <v>11203</v>
      </c>
      <c r="H1617" s="33">
        <v>84</v>
      </c>
      <c r="I1617" s="34">
        <f t="shared" ca="1" si="50"/>
        <v>0</v>
      </c>
      <c r="J1617" s="34">
        <f t="shared" ca="1" si="51"/>
        <v>0</v>
      </c>
    </row>
    <row r="1618" spans="1:10" x14ac:dyDescent="0.25">
      <c r="A1618" s="31" t="s">
        <v>5771</v>
      </c>
      <c r="B1618" s="32">
        <v>116583</v>
      </c>
      <c r="C1618" s="31">
        <v>851</v>
      </c>
      <c r="D1618" s="31" t="s">
        <v>5755</v>
      </c>
      <c r="E1618" s="31" t="s">
        <v>5755</v>
      </c>
      <c r="F1618" s="31" t="s">
        <v>5772</v>
      </c>
      <c r="G1618" s="31" t="s">
        <v>11203</v>
      </c>
      <c r="H1618" s="33">
        <v>181</v>
      </c>
      <c r="I1618" s="34">
        <f t="shared" ca="1" si="50"/>
        <v>0</v>
      </c>
      <c r="J1618" s="34">
        <f t="shared" ca="1" si="51"/>
        <v>0</v>
      </c>
    </row>
    <row r="1619" spans="1:10" x14ac:dyDescent="0.25">
      <c r="A1619" s="31" t="s">
        <v>5743</v>
      </c>
      <c r="B1619" s="32">
        <v>116584</v>
      </c>
      <c r="C1619" s="31">
        <v>850</v>
      </c>
      <c r="D1619" s="31" t="s">
        <v>11155</v>
      </c>
      <c r="E1619" s="31" t="s">
        <v>5582</v>
      </c>
      <c r="F1619" s="31" t="s">
        <v>5744</v>
      </c>
      <c r="G1619" s="31" t="s">
        <v>11118</v>
      </c>
      <c r="H1619" s="33">
        <v>13</v>
      </c>
      <c r="I1619" s="34">
        <f t="shared" ca="1" si="50"/>
        <v>0</v>
      </c>
      <c r="J1619" s="34">
        <f t="shared" ca="1" si="51"/>
        <v>0</v>
      </c>
    </row>
    <row r="1620" spans="1:10" ht="23.25" x14ac:dyDescent="0.25">
      <c r="A1620" s="31" t="s">
        <v>5610</v>
      </c>
      <c r="B1620" s="32">
        <v>116585</v>
      </c>
      <c r="C1620" s="31">
        <v>850</v>
      </c>
      <c r="D1620" s="31" t="s">
        <v>11155</v>
      </c>
      <c r="E1620" s="31" t="s">
        <v>5487</v>
      </c>
      <c r="F1620" s="31" t="s">
        <v>5611</v>
      </c>
      <c r="G1620" s="31" t="s">
        <v>11203</v>
      </c>
      <c r="H1620" s="33">
        <v>19</v>
      </c>
      <c r="I1620" s="34">
        <f t="shared" ca="1" si="50"/>
        <v>0.63</v>
      </c>
      <c r="J1620" s="34">
        <f t="shared" ca="1" si="51"/>
        <v>0.57999999999999996</v>
      </c>
    </row>
    <row r="1621" spans="1:10" x14ac:dyDescent="0.25">
      <c r="A1621" s="31" t="s">
        <v>5708</v>
      </c>
      <c r="B1621" s="32">
        <v>116586</v>
      </c>
      <c r="C1621" s="31">
        <v>850</v>
      </c>
      <c r="D1621" s="31" t="s">
        <v>11155</v>
      </c>
      <c r="E1621" s="31" t="s">
        <v>5631</v>
      </c>
      <c r="F1621" s="31" t="s">
        <v>5709</v>
      </c>
      <c r="G1621" s="31" t="s">
        <v>11118</v>
      </c>
      <c r="H1621" s="33">
        <v>11</v>
      </c>
      <c r="I1621" s="34">
        <f t="shared" ca="1" si="50"/>
        <v>0</v>
      </c>
      <c r="J1621" s="34">
        <f t="shared" ca="1" si="51"/>
        <v>0</v>
      </c>
    </row>
    <row r="1622" spans="1:10" x14ac:dyDescent="0.25">
      <c r="A1622" s="31" t="s">
        <v>5716</v>
      </c>
      <c r="B1622" s="32">
        <v>116588</v>
      </c>
      <c r="C1622" s="31">
        <v>850</v>
      </c>
      <c r="D1622" s="31" t="s">
        <v>11155</v>
      </c>
      <c r="E1622" s="31" t="s">
        <v>5585</v>
      </c>
      <c r="F1622" s="31" t="s">
        <v>5717</v>
      </c>
      <c r="G1622" s="31" t="s">
        <v>11118</v>
      </c>
      <c r="H1622" s="33">
        <v>11</v>
      </c>
      <c r="I1622" s="34">
        <f t="shared" ca="1" si="50"/>
        <v>0.18</v>
      </c>
      <c r="J1622" s="34">
        <f t="shared" ca="1" si="51"/>
        <v>0</v>
      </c>
    </row>
    <row r="1623" spans="1:10" x14ac:dyDescent="0.25">
      <c r="A1623" s="31" t="s">
        <v>5728</v>
      </c>
      <c r="B1623" s="32">
        <v>116589</v>
      </c>
      <c r="C1623" s="31">
        <v>850</v>
      </c>
      <c r="D1623" s="31" t="s">
        <v>11155</v>
      </c>
      <c r="E1623" s="31" t="s">
        <v>5616</v>
      </c>
      <c r="F1623" s="31" t="s">
        <v>5729</v>
      </c>
      <c r="G1623" s="31" t="s">
        <v>11118</v>
      </c>
      <c r="H1623" s="33">
        <v>6</v>
      </c>
      <c r="I1623" s="34" t="str">
        <f t="shared" ca="1" si="50"/>
        <v>NE</v>
      </c>
      <c r="J1623" s="34" t="str">
        <f t="shared" ca="1" si="51"/>
        <v>NE</v>
      </c>
    </row>
    <row r="1624" spans="1:10" ht="23.25" x14ac:dyDescent="0.25">
      <c r="A1624" s="31" t="s">
        <v>5098</v>
      </c>
      <c r="B1624" s="32">
        <v>116593</v>
      </c>
      <c r="C1624" s="31">
        <v>835</v>
      </c>
      <c r="D1624" s="31" t="s">
        <v>11152</v>
      </c>
      <c r="E1624" s="31" t="s">
        <v>5025</v>
      </c>
      <c r="F1624" s="31" t="s">
        <v>5099</v>
      </c>
      <c r="G1624" s="31" t="s">
        <v>11118</v>
      </c>
      <c r="H1624" s="33">
        <v>8</v>
      </c>
      <c r="I1624" s="34" t="str">
        <f t="shared" ca="1" si="50"/>
        <v>NE</v>
      </c>
      <c r="J1624" s="34" t="str">
        <f t="shared" ca="1" si="51"/>
        <v>NE</v>
      </c>
    </row>
    <row r="1625" spans="1:10" x14ac:dyDescent="0.25">
      <c r="A1625" s="31" t="s">
        <v>5660</v>
      </c>
      <c r="B1625" s="32">
        <v>116594</v>
      </c>
      <c r="C1625" s="31">
        <v>850</v>
      </c>
      <c r="D1625" s="31" t="s">
        <v>11155</v>
      </c>
      <c r="E1625" s="31" t="s">
        <v>5536</v>
      </c>
      <c r="F1625" s="31" t="s">
        <v>5661</v>
      </c>
      <c r="G1625" s="31" t="s">
        <v>11203</v>
      </c>
      <c r="H1625" s="33">
        <v>6</v>
      </c>
      <c r="I1625" s="34">
        <f t="shared" ca="1" si="50"/>
        <v>0</v>
      </c>
      <c r="J1625" s="34">
        <f t="shared" ca="1" si="51"/>
        <v>0</v>
      </c>
    </row>
    <row r="1626" spans="1:10" x14ac:dyDescent="0.25">
      <c r="A1626" s="31" t="s">
        <v>5610</v>
      </c>
      <c r="B1626" s="32">
        <v>116595</v>
      </c>
      <c r="C1626" s="31">
        <v>850</v>
      </c>
      <c r="D1626" s="31" t="s">
        <v>11155</v>
      </c>
      <c r="E1626" s="31" t="s">
        <v>5554</v>
      </c>
      <c r="F1626" s="31" t="s">
        <v>5612</v>
      </c>
      <c r="G1626" s="31" t="s">
        <v>11203</v>
      </c>
      <c r="H1626" s="33">
        <v>47</v>
      </c>
      <c r="I1626" s="34">
        <f t="shared" ca="1" si="50"/>
        <v>0.45</v>
      </c>
      <c r="J1626" s="34">
        <f t="shared" ca="1" si="51"/>
        <v>0.13</v>
      </c>
    </row>
    <row r="1627" spans="1:10" x14ac:dyDescent="0.25">
      <c r="A1627" s="31" t="s">
        <v>5725</v>
      </c>
      <c r="B1627" s="32">
        <v>116603</v>
      </c>
      <c r="C1627" s="31">
        <v>850</v>
      </c>
      <c r="D1627" s="31" t="s">
        <v>11155</v>
      </c>
      <c r="E1627" s="31" t="s">
        <v>5554</v>
      </c>
      <c r="F1627" s="31" t="s">
        <v>5681</v>
      </c>
      <c r="G1627" s="31" t="s">
        <v>11082</v>
      </c>
      <c r="H1627" s="33">
        <v>18</v>
      </c>
      <c r="I1627" s="34">
        <f t="shared" ca="1" si="50"/>
        <v>0</v>
      </c>
      <c r="J1627" s="34">
        <f t="shared" ca="1" si="51"/>
        <v>0</v>
      </c>
    </row>
    <row r="1628" spans="1:10" x14ac:dyDescent="0.25">
      <c r="A1628" s="31" t="s">
        <v>5723</v>
      </c>
      <c r="B1628" s="32">
        <v>116609</v>
      </c>
      <c r="C1628" s="31">
        <v>850</v>
      </c>
      <c r="D1628" s="31" t="s">
        <v>11155</v>
      </c>
      <c r="E1628" s="31" t="s">
        <v>5585</v>
      </c>
      <c r="F1628" s="31" t="s">
        <v>5724</v>
      </c>
      <c r="G1628" s="31" t="s">
        <v>11082</v>
      </c>
      <c r="H1628" s="33">
        <v>4</v>
      </c>
      <c r="I1628" s="34" t="str">
        <f t="shared" ca="1" si="50"/>
        <v>SUPP</v>
      </c>
      <c r="J1628" s="34" t="str">
        <f t="shared" ca="1" si="51"/>
        <v>SUPP</v>
      </c>
    </row>
    <row r="1629" spans="1:10" ht="23.25" x14ac:dyDescent="0.25">
      <c r="A1629" s="31" t="s">
        <v>5741</v>
      </c>
      <c r="B1629" s="32">
        <v>116611</v>
      </c>
      <c r="C1629" s="31">
        <v>850</v>
      </c>
      <c r="D1629" s="31" t="s">
        <v>11155</v>
      </c>
      <c r="E1629" s="31" t="s">
        <v>5549</v>
      </c>
      <c r="F1629" s="31" t="s">
        <v>5742</v>
      </c>
      <c r="G1629" s="31" t="s">
        <v>11082</v>
      </c>
      <c r="H1629" s="33">
        <v>8</v>
      </c>
      <c r="I1629" s="34" t="str">
        <f t="shared" ca="1" si="50"/>
        <v>NE</v>
      </c>
      <c r="J1629" s="34" t="str">
        <f t="shared" ca="1" si="51"/>
        <v>NE</v>
      </c>
    </row>
    <row r="1630" spans="1:10" ht="23.25" x14ac:dyDescent="0.25">
      <c r="A1630" s="31" t="s">
        <v>5726</v>
      </c>
      <c r="B1630" s="32">
        <v>116614</v>
      </c>
      <c r="C1630" s="31">
        <v>850</v>
      </c>
      <c r="D1630" s="31" t="s">
        <v>11155</v>
      </c>
      <c r="E1630" s="31" t="s">
        <v>5487</v>
      </c>
      <c r="F1630" s="31" t="s">
        <v>5727</v>
      </c>
      <c r="G1630" s="31" t="s">
        <v>11082</v>
      </c>
      <c r="H1630" s="33">
        <v>7</v>
      </c>
      <c r="I1630" s="34" t="str">
        <f t="shared" ca="1" si="50"/>
        <v>NE</v>
      </c>
      <c r="J1630" s="34" t="str">
        <f t="shared" ca="1" si="51"/>
        <v>NE</v>
      </c>
    </row>
    <row r="1631" spans="1:10" x14ac:dyDescent="0.25">
      <c r="A1631" s="31" t="s">
        <v>5704</v>
      </c>
      <c r="B1631" s="32">
        <v>116617</v>
      </c>
      <c r="C1631" s="31">
        <v>850</v>
      </c>
      <c r="D1631" s="31" t="s">
        <v>11155</v>
      </c>
      <c r="E1631" s="31" t="s">
        <v>5531</v>
      </c>
      <c r="F1631" s="31" t="s">
        <v>5705</v>
      </c>
      <c r="G1631" s="31" t="s">
        <v>11082</v>
      </c>
      <c r="H1631" s="33">
        <v>43</v>
      </c>
      <c r="I1631" s="34">
        <f t="shared" ca="1" si="50"/>
        <v>0.02</v>
      </c>
      <c r="J1631" s="34">
        <f t="shared" ca="1" si="51"/>
        <v>0</v>
      </c>
    </row>
    <row r="1632" spans="1:10" x14ac:dyDescent="0.25">
      <c r="A1632" s="31" t="s">
        <v>5745</v>
      </c>
      <c r="B1632" s="32">
        <v>116618</v>
      </c>
      <c r="C1632" s="31">
        <v>850</v>
      </c>
      <c r="D1632" s="31" t="s">
        <v>11155</v>
      </c>
      <c r="E1632" s="31" t="s">
        <v>5531</v>
      </c>
      <c r="F1632" s="31" t="s">
        <v>5746</v>
      </c>
      <c r="G1632" s="31" t="s">
        <v>11082</v>
      </c>
      <c r="H1632" s="33">
        <v>7</v>
      </c>
      <c r="I1632" s="34" t="str">
        <f t="shared" ca="1" si="50"/>
        <v>NE</v>
      </c>
      <c r="J1632" s="34" t="str">
        <f t="shared" ca="1" si="51"/>
        <v>NE</v>
      </c>
    </row>
    <row r="1633" spans="1:10" ht="23.25" x14ac:dyDescent="0.25">
      <c r="A1633" s="31" t="s">
        <v>5824</v>
      </c>
      <c r="B1633" s="32">
        <v>116621</v>
      </c>
      <c r="C1633" s="31">
        <v>852</v>
      </c>
      <c r="D1633" s="31" t="s">
        <v>5495</v>
      </c>
      <c r="E1633" s="31" t="s">
        <v>5495</v>
      </c>
      <c r="F1633" s="31" t="s">
        <v>5825</v>
      </c>
      <c r="G1633" s="31" t="s">
        <v>11208</v>
      </c>
      <c r="H1633" s="33">
        <v>24</v>
      </c>
      <c r="I1633" s="34">
        <f t="shared" ca="1" si="50"/>
        <v>0</v>
      </c>
      <c r="J1633" s="34">
        <f t="shared" ca="1" si="51"/>
        <v>0</v>
      </c>
    </row>
    <row r="1634" spans="1:10" ht="23.25" x14ac:dyDescent="0.25">
      <c r="A1634" s="31" t="s">
        <v>5822</v>
      </c>
      <c r="B1634" s="32">
        <v>116622</v>
      </c>
      <c r="C1634" s="31">
        <v>852</v>
      </c>
      <c r="D1634" s="31" t="s">
        <v>5495</v>
      </c>
      <c r="E1634" s="31" t="s">
        <v>5495</v>
      </c>
      <c r="F1634" s="31" t="s">
        <v>5823</v>
      </c>
      <c r="G1634" s="31" t="s">
        <v>11082</v>
      </c>
      <c r="H1634" s="33">
        <v>4</v>
      </c>
      <c r="I1634" s="34" t="str">
        <f t="shared" ca="1" si="50"/>
        <v>SUPP</v>
      </c>
      <c r="J1634" s="34" t="str">
        <f t="shared" ca="1" si="51"/>
        <v>SUPP</v>
      </c>
    </row>
    <row r="1635" spans="1:10" ht="23.25" x14ac:dyDescent="0.25">
      <c r="A1635" s="31" t="s">
        <v>5826</v>
      </c>
      <c r="B1635" s="32">
        <v>116624</v>
      </c>
      <c r="C1635" s="31">
        <v>852</v>
      </c>
      <c r="D1635" s="31" t="s">
        <v>5495</v>
      </c>
      <c r="E1635" s="31" t="s">
        <v>5495</v>
      </c>
      <c r="F1635" s="31" t="s">
        <v>5827</v>
      </c>
      <c r="G1635" s="31" t="s">
        <v>11082</v>
      </c>
      <c r="H1635" s="33">
        <v>6</v>
      </c>
      <c r="I1635" s="34">
        <f t="shared" ca="1" si="50"/>
        <v>0.17</v>
      </c>
      <c r="J1635" s="34">
        <f t="shared" ca="1" si="51"/>
        <v>0</v>
      </c>
    </row>
    <row r="1636" spans="1:10" x14ac:dyDescent="0.25">
      <c r="A1636" s="31" t="s">
        <v>5787</v>
      </c>
      <c r="B1636" s="32">
        <v>116628</v>
      </c>
      <c r="C1636" s="31">
        <v>851</v>
      </c>
      <c r="D1636" s="31" t="s">
        <v>5755</v>
      </c>
      <c r="E1636" s="31" t="s">
        <v>5755</v>
      </c>
      <c r="F1636" s="31" t="s">
        <v>5788</v>
      </c>
      <c r="G1636" s="31" t="s">
        <v>11082</v>
      </c>
      <c r="H1636" s="33">
        <v>24</v>
      </c>
      <c r="I1636" s="34">
        <f t="shared" ca="1" si="50"/>
        <v>0</v>
      </c>
      <c r="J1636" s="34">
        <f t="shared" ca="1" si="51"/>
        <v>0</v>
      </c>
    </row>
    <row r="1637" spans="1:10" ht="23.25" x14ac:dyDescent="0.25">
      <c r="A1637" s="31" t="s">
        <v>5752</v>
      </c>
      <c r="B1637" s="32">
        <v>116636</v>
      </c>
      <c r="C1637" s="31">
        <v>850</v>
      </c>
      <c r="D1637" s="31" t="s">
        <v>11155</v>
      </c>
      <c r="E1637" s="31" t="s">
        <v>5490</v>
      </c>
      <c r="F1637" s="31" t="s">
        <v>5753</v>
      </c>
      <c r="G1637" s="31" t="s">
        <v>11211</v>
      </c>
      <c r="H1637" s="33">
        <v>24</v>
      </c>
      <c r="I1637" s="34">
        <f t="shared" ca="1" si="50"/>
        <v>0</v>
      </c>
      <c r="J1637" s="34">
        <f t="shared" ca="1" si="51"/>
        <v>0</v>
      </c>
    </row>
    <row r="1638" spans="1:10" ht="23.25" x14ac:dyDescent="0.25">
      <c r="A1638" s="31" t="s">
        <v>532</v>
      </c>
      <c r="B1638" s="32">
        <v>116637</v>
      </c>
      <c r="C1638" s="31">
        <v>850</v>
      </c>
      <c r="D1638" s="31" t="s">
        <v>11155</v>
      </c>
      <c r="E1638" s="31" t="s">
        <v>5495</v>
      </c>
      <c r="F1638" s="31" t="s">
        <v>5496</v>
      </c>
      <c r="G1638" s="31" t="s">
        <v>11082</v>
      </c>
      <c r="H1638" s="33">
        <v>35</v>
      </c>
      <c r="I1638" s="34">
        <f t="shared" ca="1" si="50"/>
        <v>0.03</v>
      </c>
      <c r="J1638" s="34">
        <f t="shared" ca="1" si="51"/>
        <v>0</v>
      </c>
    </row>
    <row r="1639" spans="1:10" x14ac:dyDescent="0.25">
      <c r="A1639" s="31" t="s">
        <v>5712</v>
      </c>
      <c r="B1639" s="32">
        <v>116639</v>
      </c>
      <c r="C1639" s="31">
        <v>850</v>
      </c>
      <c r="D1639" s="31" t="s">
        <v>11155</v>
      </c>
      <c r="E1639" s="31" t="s">
        <v>5713</v>
      </c>
      <c r="F1639" s="31" t="s">
        <v>5714</v>
      </c>
      <c r="G1639" s="31" t="s">
        <v>11082</v>
      </c>
      <c r="H1639" s="33">
        <v>28</v>
      </c>
      <c r="I1639" s="34">
        <f t="shared" ca="1" si="50"/>
        <v>0</v>
      </c>
      <c r="J1639" s="34">
        <f t="shared" ca="1" si="51"/>
        <v>0</v>
      </c>
    </row>
    <row r="1640" spans="1:10" ht="23.25" x14ac:dyDescent="0.25">
      <c r="A1640" s="31" t="s">
        <v>5747</v>
      </c>
      <c r="B1640" s="32">
        <v>116640</v>
      </c>
      <c r="C1640" s="31">
        <v>850</v>
      </c>
      <c r="D1640" s="31" t="s">
        <v>11155</v>
      </c>
      <c r="E1640" s="31" t="s">
        <v>5546</v>
      </c>
      <c r="F1640" s="31" t="s">
        <v>5748</v>
      </c>
      <c r="G1640" s="31" t="s">
        <v>11082</v>
      </c>
      <c r="H1640" s="33">
        <v>25</v>
      </c>
      <c r="I1640" s="34">
        <f t="shared" ca="1" si="50"/>
        <v>0</v>
      </c>
      <c r="J1640" s="34">
        <f t="shared" ca="1" si="51"/>
        <v>0</v>
      </c>
    </row>
    <row r="1641" spans="1:10" x14ac:dyDescent="0.25">
      <c r="A1641" s="31" t="s">
        <v>5732</v>
      </c>
      <c r="B1641" s="32">
        <v>116641</v>
      </c>
      <c r="C1641" s="31">
        <v>850</v>
      </c>
      <c r="D1641" s="31" t="s">
        <v>11155</v>
      </c>
      <c r="E1641" s="31" t="s">
        <v>5585</v>
      </c>
      <c r="F1641" s="31" t="s">
        <v>5733</v>
      </c>
      <c r="G1641" s="31" t="s">
        <v>11082</v>
      </c>
      <c r="H1641" s="33">
        <v>14</v>
      </c>
      <c r="I1641" s="34">
        <f t="shared" ca="1" si="50"/>
        <v>0</v>
      </c>
      <c r="J1641" s="34">
        <f t="shared" ca="1" si="51"/>
        <v>0</v>
      </c>
    </row>
    <row r="1642" spans="1:10" ht="23.25" x14ac:dyDescent="0.25">
      <c r="A1642" s="31" t="s">
        <v>7535</v>
      </c>
      <c r="B1642" s="32">
        <v>116928</v>
      </c>
      <c r="C1642" s="31">
        <v>885</v>
      </c>
      <c r="D1642" s="31" t="s">
        <v>11171</v>
      </c>
      <c r="E1642" s="31" t="s">
        <v>1858</v>
      </c>
      <c r="F1642" s="31" t="s">
        <v>7536</v>
      </c>
      <c r="G1642" s="31" t="s">
        <v>11081</v>
      </c>
      <c r="H1642" s="33">
        <v>266</v>
      </c>
      <c r="I1642" s="34">
        <f t="shared" ca="1" si="50"/>
        <v>0.66</v>
      </c>
      <c r="J1642" s="34">
        <f t="shared" ca="1" si="51"/>
        <v>0.3</v>
      </c>
    </row>
    <row r="1643" spans="1:10" ht="23.25" x14ac:dyDescent="0.25">
      <c r="A1643" s="31" t="s">
        <v>7552</v>
      </c>
      <c r="B1643" s="32">
        <v>116929</v>
      </c>
      <c r="C1643" s="31">
        <v>885</v>
      </c>
      <c r="D1643" s="31" t="s">
        <v>11171</v>
      </c>
      <c r="E1643" s="31" t="s">
        <v>1858</v>
      </c>
      <c r="F1643" s="31" t="s">
        <v>7553</v>
      </c>
      <c r="G1643" s="31" t="s">
        <v>11081</v>
      </c>
      <c r="H1643" s="33">
        <v>329</v>
      </c>
      <c r="I1643" s="34">
        <f t="shared" ca="1" si="50"/>
        <v>0.66</v>
      </c>
      <c r="J1643" s="34">
        <f t="shared" ca="1" si="51"/>
        <v>0.49</v>
      </c>
    </row>
    <row r="1644" spans="1:10" x14ac:dyDescent="0.25">
      <c r="A1644" s="31" t="s">
        <v>7503</v>
      </c>
      <c r="B1644" s="32">
        <v>116932</v>
      </c>
      <c r="C1644" s="31">
        <v>885</v>
      </c>
      <c r="D1644" s="31" t="s">
        <v>11171</v>
      </c>
      <c r="E1644" s="31" t="s">
        <v>7504</v>
      </c>
      <c r="F1644" s="31" t="s">
        <v>7505</v>
      </c>
      <c r="G1644" s="31" t="s">
        <v>11081</v>
      </c>
      <c r="H1644" s="33">
        <v>180</v>
      </c>
      <c r="I1644" s="34">
        <f t="shared" ca="1" si="50"/>
        <v>0.38</v>
      </c>
      <c r="J1644" s="34">
        <f t="shared" ca="1" si="51"/>
        <v>0.09</v>
      </c>
    </row>
    <row r="1645" spans="1:10" ht="23.25" x14ac:dyDescent="0.25">
      <c r="A1645" s="31" t="s">
        <v>7419</v>
      </c>
      <c r="B1645" s="32">
        <v>116936</v>
      </c>
      <c r="C1645" s="31">
        <v>884</v>
      </c>
      <c r="D1645" s="31" t="s">
        <v>11127</v>
      </c>
      <c r="E1645" s="31" t="s">
        <v>7420</v>
      </c>
      <c r="F1645" s="31" t="s">
        <v>7421</v>
      </c>
      <c r="G1645" s="31" t="s">
        <v>11081</v>
      </c>
      <c r="H1645" s="33">
        <v>113</v>
      </c>
      <c r="I1645" s="34">
        <f t="shared" ca="1" si="50"/>
        <v>0.51</v>
      </c>
      <c r="J1645" s="34">
        <f t="shared" ca="1" si="51"/>
        <v>0.19</v>
      </c>
    </row>
    <row r="1646" spans="1:10" ht="23.25" x14ac:dyDescent="0.25">
      <c r="A1646" s="31" t="s">
        <v>7424</v>
      </c>
      <c r="B1646" s="32">
        <v>116941</v>
      </c>
      <c r="C1646" s="31">
        <v>884</v>
      </c>
      <c r="D1646" s="31" t="s">
        <v>11127</v>
      </c>
      <c r="E1646" s="31" t="s">
        <v>7425</v>
      </c>
      <c r="F1646" s="31" t="s">
        <v>7426</v>
      </c>
      <c r="G1646" s="31" t="s">
        <v>11081</v>
      </c>
      <c r="H1646" s="33">
        <v>114</v>
      </c>
      <c r="I1646" s="34">
        <f t="shared" ca="1" si="50"/>
        <v>0.55000000000000004</v>
      </c>
      <c r="J1646" s="34">
        <f t="shared" ca="1" si="51"/>
        <v>0.27</v>
      </c>
    </row>
    <row r="1647" spans="1:10" ht="23.25" x14ac:dyDescent="0.25">
      <c r="A1647" s="31" t="s">
        <v>3929</v>
      </c>
      <c r="B1647" s="32">
        <v>116944</v>
      </c>
      <c r="C1647" s="31">
        <v>884</v>
      </c>
      <c r="D1647" s="31" t="s">
        <v>11127</v>
      </c>
      <c r="E1647" s="31" t="s">
        <v>7420</v>
      </c>
      <c r="F1647" s="31" t="s">
        <v>7427</v>
      </c>
      <c r="G1647" s="31" t="s">
        <v>11081</v>
      </c>
      <c r="H1647" s="33">
        <v>82</v>
      </c>
      <c r="I1647" s="34">
        <f t="shared" ca="1" si="50"/>
        <v>0.74</v>
      </c>
      <c r="J1647" s="34">
        <f t="shared" ca="1" si="51"/>
        <v>0.46</v>
      </c>
    </row>
    <row r="1648" spans="1:10" ht="23.25" x14ac:dyDescent="0.25">
      <c r="A1648" s="31" t="s">
        <v>7559</v>
      </c>
      <c r="B1648" s="32">
        <v>116950</v>
      </c>
      <c r="C1648" s="31">
        <v>885</v>
      </c>
      <c r="D1648" s="31" t="s">
        <v>11171</v>
      </c>
      <c r="E1648" s="31" t="s">
        <v>7550</v>
      </c>
      <c r="F1648" s="31" t="s">
        <v>7558</v>
      </c>
      <c r="G1648" s="31" t="s">
        <v>11081</v>
      </c>
      <c r="H1648" s="33">
        <v>89</v>
      </c>
      <c r="I1648" s="34">
        <f t="shared" ca="1" si="50"/>
        <v>0.62</v>
      </c>
      <c r="J1648" s="34">
        <f t="shared" ca="1" si="51"/>
        <v>0.34</v>
      </c>
    </row>
    <row r="1649" spans="1:10" ht="23.25" x14ac:dyDescent="0.25">
      <c r="A1649" s="31" t="s">
        <v>7454</v>
      </c>
      <c r="B1649" s="32">
        <v>116952</v>
      </c>
      <c r="C1649" s="31">
        <v>884</v>
      </c>
      <c r="D1649" s="31" t="s">
        <v>11127</v>
      </c>
      <c r="E1649" s="31" t="s">
        <v>7420</v>
      </c>
      <c r="F1649" s="31" t="s">
        <v>7455</v>
      </c>
      <c r="G1649" s="31" t="s">
        <v>11081</v>
      </c>
      <c r="H1649" s="33">
        <v>99</v>
      </c>
      <c r="I1649" s="34">
        <f t="shared" ca="1" si="50"/>
        <v>0.49</v>
      </c>
      <c r="J1649" s="34">
        <f t="shared" ca="1" si="51"/>
        <v>0.33</v>
      </c>
    </row>
    <row r="1650" spans="1:10" ht="23.25" x14ac:dyDescent="0.25">
      <c r="A1650" s="31" t="s">
        <v>7422</v>
      </c>
      <c r="B1650" s="32">
        <v>116991</v>
      </c>
      <c r="C1650" s="31">
        <v>884</v>
      </c>
      <c r="D1650" s="31" t="s">
        <v>11127</v>
      </c>
      <c r="E1650" s="31" t="s">
        <v>7420</v>
      </c>
      <c r="F1650" s="31" t="s">
        <v>7423</v>
      </c>
      <c r="G1650" s="31" t="s">
        <v>11204</v>
      </c>
      <c r="H1650" s="33">
        <v>234</v>
      </c>
      <c r="I1650" s="34">
        <f t="shared" ca="1" si="50"/>
        <v>0.65</v>
      </c>
      <c r="J1650" s="34">
        <f t="shared" ca="1" si="51"/>
        <v>0.37</v>
      </c>
    </row>
    <row r="1651" spans="1:10" ht="23.25" x14ac:dyDescent="0.25">
      <c r="A1651" s="31" t="s">
        <v>7450</v>
      </c>
      <c r="B1651" s="32">
        <v>116992</v>
      </c>
      <c r="C1651" s="31">
        <v>884</v>
      </c>
      <c r="D1651" s="31" t="s">
        <v>11127</v>
      </c>
      <c r="E1651" s="31" t="s">
        <v>7420</v>
      </c>
      <c r="F1651" s="31" t="s">
        <v>7451</v>
      </c>
      <c r="G1651" s="31" t="s">
        <v>11204</v>
      </c>
      <c r="H1651" s="33">
        <v>132</v>
      </c>
      <c r="I1651" s="34">
        <f t="shared" ca="1" si="50"/>
        <v>0.88</v>
      </c>
      <c r="J1651" s="34">
        <f t="shared" ca="1" si="51"/>
        <v>0.32</v>
      </c>
    </row>
    <row r="1652" spans="1:10" x14ac:dyDescent="0.25">
      <c r="A1652" s="31" t="s">
        <v>7514</v>
      </c>
      <c r="B1652" s="32">
        <v>116994</v>
      </c>
      <c r="C1652" s="31">
        <v>885</v>
      </c>
      <c r="D1652" s="31" t="s">
        <v>11171</v>
      </c>
      <c r="E1652" s="31" t="s">
        <v>7515</v>
      </c>
      <c r="F1652" s="31" t="s">
        <v>7516</v>
      </c>
      <c r="G1652" s="31" t="s">
        <v>11204</v>
      </c>
      <c r="H1652" s="33">
        <v>166</v>
      </c>
      <c r="I1652" s="34">
        <f t="shared" ca="1" si="50"/>
        <v>0.81</v>
      </c>
      <c r="J1652" s="34">
        <f t="shared" ca="1" si="51"/>
        <v>0.28000000000000003</v>
      </c>
    </row>
    <row r="1653" spans="1:10" x14ac:dyDescent="0.25">
      <c r="A1653" s="31" t="s">
        <v>11097</v>
      </c>
      <c r="B1653" s="32">
        <v>116997</v>
      </c>
      <c r="C1653" s="31">
        <v>885</v>
      </c>
      <c r="D1653" s="31" t="s">
        <v>11171</v>
      </c>
      <c r="E1653" s="31" t="s">
        <v>7474</v>
      </c>
      <c r="F1653" s="31" t="s">
        <v>7548</v>
      </c>
      <c r="G1653" s="31" t="s">
        <v>11204</v>
      </c>
      <c r="H1653" s="33">
        <v>208</v>
      </c>
      <c r="I1653" s="34">
        <f t="shared" ca="1" si="50"/>
        <v>0.7</v>
      </c>
      <c r="J1653" s="34">
        <f t="shared" ca="1" si="51"/>
        <v>0.21</v>
      </c>
    </row>
    <row r="1654" spans="1:10" x14ac:dyDescent="0.25">
      <c r="A1654" s="31" t="s">
        <v>7485</v>
      </c>
      <c r="B1654" s="32">
        <v>116999</v>
      </c>
      <c r="C1654" s="31">
        <v>885</v>
      </c>
      <c r="D1654" s="31" t="s">
        <v>11171</v>
      </c>
      <c r="E1654" s="31" t="s">
        <v>7483</v>
      </c>
      <c r="F1654" s="31" t="s">
        <v>7486</v>
      </c>
      <c r="G1654" s="31" t="s">
        <v>11204</v>
      </c>
      <c r="H1654" s="33">
        <v>211</v>
      </c>
      <c r="I1654" s="34">
        <f t="shared" ca="1" si="50"/>
        <v>0.69</v>
      </c>
      <c r="J1654" s="34">
        <f t="shared" ca="1" si="51"/>
        <v>0.22</v>
      </c>
    </row>
    <row r="1655" spans="1:10" ht="23.25" x14ac:dyDescent="0.25">
      <c r="A1655" s="31" t="s">
        <v>7493</v>
      </c>
      <c r="B1655" s="32">
        <v>117012</v>
      </c>
      <c r="C1655" s="31">
        <v>885</v>
      </c>
      <c r="D1655" s="31" t="s">
        <v>11171</v>
      </c>
      <c r="E1655" s="31" t="s">
        <v>1858</v>
      </c>
      <c r="F1655" s="31" t="s">
        <v>7494</v>
      </c>
      <c r="G1655" s="31" t="s">
        <v>11203</v>
      </c>
      <c r="H1655" s="33">
        <v>158</v>
      </c>
      <c r="I1655" s="34">
        <f t="shared" ca="1" si="50"/>
        <v>0.01</v>
      </c>
      <c r="J1655" s="34">
        <f t="shared" ca="1" si="51"/>
        <v>0</v>
      </c>
    </row>
    <row r="1656" spans="1:10" ht="23.25" x14ac:dyDescent="0.25">
      <c r="A1656" s="31" t="s">
        <v>3025</v>
      </c>
      <c r="B1656" s="32">
        <v>117015</v>
      </c>
      <c r="C1656" s="31">
        <v>885</v>
      </c>
      <c r="D1656" s="31" t="s">
        <v>11171</v>
      </c>
      <c r="E1656" s="31" t="s">
        <v>7477</v>
      </c>
      <c r="F1656" s="31" t="s">
        <v>7523</v>
      </c>
      <c r="G1656" s="31" t="s">
        <v>11203</v>
      </c>
      <c r="H1656" s="33">
        <v>19</v>
      </c>
      <c r="I1656" s="34">
        <f t="shared" ca="1" si="50"/>
        <v>0</v>
      </c>
      <c r="J1656" s="34">
        <f t="shared" ca="1" si="51"/>
        <v>0</v>
      </c>
    </row>
    <row r="1657" spans="1:10" x14ac:dyDescent="0.25">
      <c r="A1657" s="31" t="s">
        <v>7531</v>
      </c>
      <c r="B1657" s="32">
        <v>117017</v>
      </c>
      <c r="C1657" s="31">
        <v>885</v>
      </c>
      <c r="D1657" s="31" t="s">
        <v>11171</v>
      </c>
      <c r="E1657" s="31" t="s">
        <v>7471</v>
      </c>
      <c r="F1657" s="31" t="s">
        <v>7532</v>
      </c>
      <c r="G1657" s="31" t="s">
        <v>11203</v>
      </c>
      <c r="H1657" s="33">
        <v>134</v>
      </c>
      <c r="I1657" s="34">
        <f t="shared" ca="1" si="50"/>
        <v>0</v>
      </c>
      <c r="J1657" s="34">
        <f t="shared" ca="1" si="51"/>
        <v>0</v>
      </c>
    </row>
    <row r="1658" spans="1:10" x14ac:dyDescent="0.25">
      <c r="A1658" s="31" t="s">
        <v>7533</v>
      </c>
      <c r="B1658" s="32">
        <v>117018</v>
      </c>
      <c r="C1658" s="31">
        <v>885</v>
      </c>
      <c r="D1658" s="31" t="s">
        <v>11171</v>
      </c>
      <c r="E1658" s="31" t="s">
        <v>7471</v>
      </c>
      <c r="F1658" s="31" t="s">
        <v>7534</v>
      </c>
      <c r="G1658" s="31" t="s">
        <v>11203</v>
      </c>
      <c r="H1658" s="33">
        <v>55</v>
      </c>
      <c r="I1658" s="34">
        <f t="shared" ca="1" si="50"/>
        <v>0</v>
      </c>
      <c r="J1658" s="34">
        <f t="shared" ca="1" si="51"/>
        <v>0</v>
      </c>
    </row>
    <row r="1659" spans="1:10" ht="23.25" x14ac:dyDescent="0.25">
      <c r="A1659" s="31" t="s">
        <v>6404</v>
      </c>
      <c r="B1659" s="32">
        <v>117020</v>
      </c>
      <c r="C1659" s="31">
        <v>885</v>
      </c>
      <c r="D1659" s="31" t="s">
        <v>11171</v>
      </c>
      <c r="E1659" s="31" t="s">
        <v>7477</v>
      </c>
      <c r="F1659" s="31" t="s">
        <v>7521</v>
      </c>
      <c r="G1659" s="31" t="s">
        <v>11203</v>
      </c>
      <c r="H1659" s="33">
        <v>31</v>
      </c>
      <c r="I1659" s="34">
        <f t="shared" ca="1" si="50"/>
        <v>0.77</v>
      </c>
      <c r="J1659" s="34">
        <f t="shared" ca="1" si="51"/>
        <v>0.65</v>
      </c>
    </row>
    <row r="1660" spans="1:10" x14ac:dyDescent="0.25">
      <c r="A1660" s="31" t="s">
        <v>7506</v>
      </c>
      <c r="B1660" s="32">
        <v>117022</v>
      </c>
      <c r="C1660" s="31">
        <v>885</v>
      </c>
      <c r="D1660" s="31" t="s">
        <v>11171</v>
      </c>
      <c r="E1660" s="31" t="s">
        <v>7507</v>
      </c>
      <c r="F1660" s="31" t="s">
        <v>7508</v>
      </c>
      <c r="G1660" s="31" t="s">
        <v>11203</v>
      </c>
      <c r="H1660" s="33">
        <v>24</v>
      </c>
      <c r="I1660" s="34">
        <f t="shared" ca="1" si="50"/>
        <v>0.92</v>
      </c>
      <c r="J1660" s="34">
        <f t="shared" ca="1" si="51"/>
        <v>0.88</v>
      </c>
    </row>
    <row r="1661" spans="1:10" ht="23.25" x14ac:dyDescent="0.25">
      <c r="A1661" s="31" t="s">
        <v>7495</v>
      </c>
      <c r="B1661" s="32">
        <v>117030</v>
      </c>
      <c r="C1661" s="31">
        <v>885</v>
      </c>
      <c r="D1661" s="31" t="s">
        <v>11171</v>
      </c>
      <c r="E1661" s="31" t="s">
        <v>7477</v>
      </c>
      <c r="F1661" s="31" t="s">
        <v>7496</v>
      </c>
      <c r="G1661" s="31" t="s">
        <v>11203</v>
      </c>
      <c r="H1661" s="33">
        <v>4</v>
      </c>
      <c r="I1661" s="34" t="str">
        <f t="shared" ca="1" si="50"/>
        <v>SUPP</v>
      </c>
      <c r="J1661" s="34" t="str">
        <f t="shared" ca="1" si="51"/>
        <v>SUPP</v>
      </c>
    </row>
    <row r="1662" spans="1:10" ht="23.25" x14ac:dyDescent="0.25">
      <c r="A1662" s="31" t="s">
        <v>7490</v>
      </c>
      <c r="B1662" s="32">
        <v>117032</v>
      </c>
      <c r="C1662" s="31">
        <v>885</v>
      </c>
      <c r="D1662" s="31" t="s">
        <v>11171</v>
      </c>
      <c r="E1662" s="31" t="s">
        <v>7491</v>
      </c>
      <c r="F1662" s="31" t="s">
        <v>7492</v>
      </c>
      <c r="G1662" s="31" t="s">
        <v>11203</v>
      </c>
      <c r="H1662" s="33">
        <v>46</v>
      </c>
      <c r="I1662" s="34">
        <f t="shared" ca="1" si="50"/>
        <v>0.09</v>
      </c>
      <c r="J1662" s="34">
        <f t="shared" ca="1" si="51"/>
        <v>0</v>
      </c>
    </row>
    <row r="1663" spans="1:10" x14ac:dyDescent="0.25">
      <c r="A1663" s="31" t="s">
        <v>7586</v>
      </c>
      <c r="B1663" s="32">
        <v>117033</v>
      </c>
      <c r="C1663" s="31">
        <v>885</v>
      </c>
      <c r="D1663" s="31" t="s">
        <v>11171</v>
      </c>
      <c r="E1663" s="31" t="s">
        <v>1954</v>
      </c>
      <c r="F1663" s="31" t="s">
        <v>7587</v>
      </c>
      <c r="G1663" s="31" t="s">
        <v>11118</v>
      </c>
      <c r="H1663" s="33">
        <v>3</v>
      </c>
      <c r="I1663" s="34" t="str">
        <f t="shared" ca="1" si="50"/>
        <v>SUPP</v>
      </c>
      <c r="J1663" s="34" t="str">
        <f t="shared" ca="1" si="51"/>
        <v>SUPP</v>
      </c>
    </row>
    <row r="1664" spans="1:10" x14ac:dyDescent="0.25">
      <c r="A1664" s="31" t="s">
        <v>7487</v>
      </c>
      <c r="B1664" s="32">
        <v>117034</v>
      </c>
      <c r="C1664" s="31">
        <v>885</v>
      </c>
      <c r="D1664" s="31" t="s">
        <v>11171</v>
      </c>
      <c r="E1664" s="31" t="s">
        <v>7488</v>
      </c>
      <c r="F1664" s="31" t="s">
        <v>7489</v>
      </c>
      <c r="G1664" s="31" t="s">
        <v>11203</v>
      </c>
      <c r="H1664" s="33">
        <v>27</v>
      </c>
      <c r="I1664" s="34">
        <f t="shared" ca="1" si="50"/>
        <v>0.7</v>
      </c>
      <c r="J1664" s="34">
        <f t="shared" ca="1" si="51"/>
        <v>0.15</v>
      </c>
    </row>
    <row r="1665" spans="1:10" x14ac:dyDescent="0.25">
      <c r="A1665" s="31" t="s">
        <v>1620</v>
      </c>
      <c r="B1665" s="32">
        <v>117035</v>
      </c>
      <c r="C1665" s="31">
        <v>885</v>
      </c>
      <c r="D1665" s="31" t="s">
        <v>11171</v>
      </c>
      <c r="E1665" s="31" t="s">
        <v>7471</v>
      </c>
      <c r="F1665" s="31" t="s">
        <v>7472</v>
      </c>
      <c r="G1665" s="31" t="s">
        <v>11203</v>
      </c>
      <c r="H1665" s="33">
        <v>9</v>
      </c>
      <c r="I1665" s="34">
        <f t="shared" ca="1" si="50"/>
        <v>0</v>
      </c>
      <c r="J1665" s="34">
        <f t="shared" ca="1" si="51"/>
        <v>0</v>
      </c>
    </row>
    <row r="1666" spans="1:10" ht="23.25" x14ac:dyDescent="0.25">
      <c r="A1666" s="31" t="s">
        <v>7430</v>
      </c>
      <c r="B1666" s="32">
        <v>117036</v>
      </c>
      <c r="C1666" s="31">
        <v>884</v>
      </c>
      <c r="D1666" s="31" t="s">
        <v>11127</v>
      </c>
      <c r="E1666" s="31" t="s">
        <v>7420</v>
      </c>
      <c r="F1666" s="31" t="s">
        <v>7431</v>
      </c>
      <c r="G1666" s="31" t="s">
        <v>11203</v>
      </c>
      <c r="H1666" s="33">
        <v>93</v>
      </c>
      <c r="I1666" s="34">
        <f t="shared" ca="1" si="50"/>
        <v>0</v>
      </c>
      <c r="J1666" s="34">
        <f t="shared" ca="1" si="51"/>
        <v>0</v>
      </c>
    </row>
    <row r="1667" spans="1:10" x14ac:dyDescent="0.25">
      <c r="A1667" s="31" t="s">
        <v>5610</v>
      </c>
      <c r="B1667" s="32">
        <v>117037</v>
      </c>
      <c r="C1667" s="31">
        <v>885</v>
      </c>
      <c r="D1667" s="31" t="s">
        <v>11171</v>
      </c>
      <c r="E1667" s="31" t="s">
        <v>7483</v>
      </c>
      <c r="F1667" s="31" t="s">
        <v>7526</v>
      </c>
      <c r="G1667" s="31" t="s">
        <v>11203</v>
      </c>
      <c r="H1667" s="33">
        <v>140</v>
      </c>
      <c r="I1667" s="34">
        <f t="shared" ca="1" si="50"/>
        <v>0</v>
      </c>
      <c r="J1667" s="34">
        <f t="shared" ca="1" si="51"/>
        <v>0</v>
      </c>
    </row>
    <row r="1668" spans="1:10" x14ac:dyDescent="0.25">
      <c r="A1668" s="31" t="s">
        <v>7543</v>
      </c>
      <c r="B1668" s="32">
        <v>117038</v>
      </c>
      <c r="C1668" s="31">
        <v>885</v>
      </c>
      <c r="D1668" s="31" t="s">
        <v>11171</v>
      </c>
      <c r="E1668" s="31" t="s">
        <v>7483</v>
      </c>
      <c r="F1668" s="31" t="s">
        <v>7544</v>
      </c>
      <c r="G1668" s="31" t="s">
        <v>11203</v>
      </c>
      <c r="H1668" s="33">
        <v>133</v>
      </c>
      <c r="I1668" s="34">
        <f t="shared" ca="1" si="50"/>
        <v>0</v>
      </c>
      <c r="J1668" s="34">
        <f t="shared" ca="1" si="51"/>
        <v>0</v>
      </c>
    </row>
    <row r="1669" spans="1:10" x14ac:dyDescent="0.25">
      <c r="A1669" s="31" t="s">
        <v>7545</v>
      </c>
      <c r="B1669" s="32">
        <v>117041</v>
      </c>
      <c r="C1669" s="31">
        <v>885</v>
      </c>
      <c r="D1669" s="31" t="s">
        <v>11171</v>
      </c>
      <c r="E1669" s="31" t="s">
        <v>7483</v>
      </c>
      <c r="F1669" s="31" t="s">
        <v>7546</v>
      </c>
      <c r="G1669" s="31" t="s">
        <v>11203</v>
      </c>
      <c r="H1669" s="33">
        <v>14</v>
      </c>
      <c r="I1669" s="34">
        <f t="shared" ca="1" si="50"/>
        <v>0.43</v>
      </c>
      <c r="J1669" s="34">
        <f t="shared" ca="1" si="51"/>
        <v>0</v>
      </c>
    </row>
    <row r="1670" spans="1:10" ht="23.25" x14ac:dyDescent="0.25">
      <c r="A1670" s="31" t="s">
        <v>7468</v>
      </c>
      <c r="B1670" s="32">
        <v>117042</v>
      </c>
      <c r="C1670" s="31">
        <v>884</v>
      </c>
      <c r="D1670" s="31" t="s">
        <v>11127</v>
      </c>
      <c r="E1670" s="31" t="s">
        <v>7446</v>
      </c>
      <c r="F1670" s="31" t="s">
        <v>7469</v>
      </c>
      <c r="G1670" s="31" t="s">
        <v>11118</v>
      </c>
      <c r="H1670" s="33">
        <v>2</v>
      </c>
      <c r="I1670" s="34" t="str">
        <f t="shared" ca="1" si="50"/>
        <v>SUPP</v>
      </c>
      <c r="J1670" s="34" t="str">
        <f t="shared" ca="1" si="51"/>
        <v>SUPP</v>
      </c>
    </row>
    <row r="1671" spans="1:10" ht="23.25" x14ac:dyDescent="0.25">
      <c r="A1671" s="31" t="s">
        <v>7529</v>
      </c>
      <c r="B1671" s="32">
        <v>117044</v>
      </c>
      <c r="C1671" s="31">
        <v>885</v>
      </c>
      <c r="D1671" s="31" t="s">
        <v>11171</v>
      </c>
      <c r="E1671" s="31" t="s">
        <v>7477</v>
      </c>
      <c r="F1671" s="31" t="s">
        <v>7530</v>
      </c>
      <c r="G1671" s="31" t="s">
        <v>11203</v>
      </c>
      <c r="H1671" s="33">
        <v>26</v>
      </c>
      <c r="I1671" s="34">
        <f t="shared" ca="1" si="50"/>
        <v>0.46</v>
      </c>
      <c r="J1671" s="34">
        <f t="shared" ca="1" si="51"/>
        <v>0.12</v>
      </c>
    </row>
    <row r="1672" spans="1:10" ht="23.25" x14ac:dyDescent="0.25">
      <c r="A1672" s="31" t="s">
        <v>7443</v>
      </c>
      <c r="B1672" s="32">
        <v>117045</v>
      </c>
      <c r="C1672" s="31">
        <v>884</v>
      </c>
      <c r="D1672" s="31" t="s">
        <v>11127</v>
      </c>
      <c r="E1672" s="31" t="s">
        <v>7425</v>
      </c>
      <c r="F1672" s="31" t="s">
        <v>7444</v>
      </c>
      <c r="G1672" s="31" t="s">
        <v>11203</v>
      </c>
      <c r="H1672" s="33">
        <v>23</v>
      </c>
      <c r="I1672" s="34">
        <f t="shared" ref="I1672:I1735" ca="1" si="52">IF(VLOOKUP($B1672,INDIRECT($N$6),8,0)="NULL","",VLOOKUP($B1672,INDIRECT($N$6),8,0))</f>
        <v>0.56999999999999995</v>
      </c>
      <c r="J1672" s="34">
        <f t="shared" ref="J1672:J1735" ca="1" si="53">IF(VLOOKUP($B1672,INDIRECT($N$6),9,0)="NULL","",VLOOKUP($B1672,INDIRECT($N$6),9,0))</f>
        <v>0</v>
      </c>
    </row>
    <row r="1673" spans="1:10" ht="23.25" x14ac:dyDescent="0.25">
      <c r="A1673" s="31" t="s">
        <v>7549</v>
      </c>
      <c r="B1673" s="32">
        <v>117046</v>
      </c>
      <c r="C1673" s="31">
        <v>885</v>
      </c>
      <c r="D1673" s="31" t="s">
        <v>11171</v>
      </c>
      <c r="E1673" s="31" t="s">
        <v>7550</v>
      </c>
      <c r="F1673" s="31" t="s">
        <v>7551</v>
      </c>
      <c r="G1673" s="31" t="s">
        <v>11203</v>
      </c>
      <c r="H1673" s="33">
        <v>28</v>
      </c>
      <c r="I1673" s="34">
        <f t="shared" ca="1" si="52"/>
        <v>0</v>
      </c>
      <c r="J1673" s="34">
        <f t="shared" ca="1" si="53"/>
        <v>0</v>
      </c>
    </row>
    <row r="1674" spans="1:10" ht="23.25" x14ac:dyDescent="0.25">
      <c r="A1674" s="31" t="s">
        <v>7464</v>
      </c>
      <c r="B1674" s="32">
        <v>117048</v>
      </c>
      <c r="C1674" s="31">
        <v>884</v>
      </c>
      <c r="D1674" s="31" t="s">
        <v>11127</v>
      </c>
      <c r="E1674" s="31" t="s">
        <v>7425</v>
      </c>
      <c r="F1674" s="31" t="s">
        <v>7465</v>
      </c>
      <c r="G1674" s="31" t="s">
        <v>11118</v>
      </c>
      <c r="H1674" s="33">
        <v>7</v>
      </c>
      <c r="I1674" s="34">
        <f t="shared" ca="1" si="52"/>
        <v>0</v>
      </c>
      <c r="J1674" s="34">
        <f t="shared" ca="1" si="53"/>
        <v>0</v>
      </c>
    </row>
    <row r="1675" spans="1:10" ht="23.25" x14ac:dyDescent="0.25">
      <c r="A1675" s="31" t="s">
        <v>7582</v>
      </c>
      <c r="B1675" s="32">
        <v>117049</v>
      </c>
      <c r="C1675" s="31">
        <v>885</v>
      </c>
      <c r="D1675" s="31" t="s">
        <v>11171</v>
      </c>
      <c r="E1675" s="31" t="s">
        <v>1858</v>
      </c>
      <c r="F1675" s="31" t="s">
        <v>7583</v>
      </c>
      <c r="G1675" s="31" t="s">
        <v>11082</v>
      </c>
      <c r="H1675" s="33">
        <v>14</v>
      </c>
      <c r="I1675" s="34">
        <f t="shared" ca="1" si="52"/>
        <v>0</v>
      </c>
      <c r="J1675" s="34">
        <f t="shared" ca="1" si="53"/>
        <v>0</v>
      </c>
    </row>
    <row r="1676" spans="1:10" ht="23.25" x14ac:dyDescent="0.25">
      <c r="A1676" s="31" t="s">
        <v>3212</v>
      </c>
      <c r="B1676" s="32">
        <v>117055</v>
      </c>
      <c r="C1676" s="31">
        <v>884</v>
      </c>
      <c r="D1676" s="31" t="s">
        <v>11127</v>
      </c>
      <c r="E1676" s="31" t="s">
        <v>7425</v>
      </c>
      <c r="F1676" s="31" t="s">
        <v>7470</v>
      </c>
      <c r="G1676" s="31" t="s">
        <v>11082</v>
      </c>
      <c r="H1676" s="33">
        <v>5</v>
      </c>
      <c r="I1676" s="34" t="str">
        <f t="shared" ca="1" si="52"/>
        <v>SUPP</v>
      </c>
      <c r="J1676" s="34" t="str">
        <f t="shared" ca="1" si="53"/>
        <v>SUPP</v>
      </c>
    </row>
    <row r="1677" spans="1:10" x14ac:dyDescent="0.25">
      <c r="A1677" s="31" t="s">
        <v>7578</v>
      </c>
      <c r="B1677" s="32">
        <v>117056</v>
      </c>
      <c r="C1677" s="31">
        <v>885</v>
      </c>
      <c r="D1677" s="31" t="s">
        <v>11171</v>
      </c>
      <c r="E1677" s="31" t="s">
        <v>7474</v>
      </c>
      <c r="F1677" s="31" t="s">
        <v>7579</v>
      </c>
      <c r="G1677" s="31" t="s">
        <v>11082</v>
      </c>
      <c r="H1677" s="33">
        <v>13</v>
      </c>
      <c r="I1677" s="34">
        <f t="shared" ca="1" si="52"/>
        <v>0</v>
      </c>
      <c r="J1677" s="34">
        <f t="shared" ca="1" si="53"/>
        <v>0</v>
      </c>
    </row>
    <row r="1678" spans="1:10" ht="23.25" x14ac:dyDescent="0.25">
      <c r="A1678" s="31" t="s">
        <v>7570</v>
      </c>
      <c r="B1678" s="32">
        <v>117062</v>
      </c>
      <c r="C1678" s="31">
        <v>885</v>
      </c>
      <c r="D1678" s="31" t="s">
        <v>11171</v>
      </c>
      <c r="E1678" s="31" t="s">
        <v>1858</v>
      </c>
      <c r="F1678" s="31" t="s">
        <v>7571</v>
      </c>
      <c r="G1678" s="31" t="s">
        <v>11082</v>
      </c>
      <c r="H1678" s="33">
        <v>9</v>
      </c>
      <c r="I1678" s="34">
        <f t="shared" ca="1" si="52"/>
        <v>0</v>
      </c>
      <c r="J1678" s="34">
        <f t="shared" ca="1" si="53"/>
        <v>0</v>
      </c>
    </row>
    <row r="1679" spans="1:10" ht="23.25" x14ac:dyDescent="0.25">
      <c r="A1679" s="31" t="s">
        <v>7574</v>
      </c>
      <c r="B1679" s="32">
        <v>117064</v>
      </c>
      <c r="C1679" s="31">
        <v>885</v>
      </c>
      <c r="D1679" s="31" t="s">
        <v>11171</v>
      </c>
      <c r="E1679" s="31" t="s">
        <v>7483</v>
      </c>
      <c r="F1679" s="31" t="s">
        <v>7575</v>
      </c>
      <c r="G1679" s="31" t="s">
        <v>11211</v>
      </c>
      <c r="H1679" s="33">
        <v>14</v>
      </c>
      <c r="I1679" s="34">
        <f t="shared" ca="1" si="52"/>
        <v>0.21</v>
      </c>
      <c r="J1679" s="34">
        <f t="shared" ca="1" si="53"/>
        <v>0</v>
      </c>
    </row>
    <row r="1680" spans="1:10" x14ac:dyDescent="0.25">
      <c r="A1680" s="31" t="s">
        <v>843</v>
      </c>
      <c r="B1680" s="32">
        <v>117499</v>
      </c>
      <c r="C1680" s="31">
        <v>919</v>
      </c>
      <c r="D1680" s="31" t="s">
        <v>11156</v>
      </c>
      <c r="E1680" s="31" t="s">
        <v>9307</v>
      </c>
      <c r="F1680" s="31" t="s">
        <v>9360</v>
      </c>
      <c r="G1680" s="31" t="s">
        <v>11081</v>
      </c>
      <c r="H1680" s="33">
        <v>163</v>
      </c>
      <c r="I1680" s="34">
        <f t="shared" ca="1" si="52"/>
        <v>0.78</v>
      </c>
      <c r="J1680" s="34">
        <f t="shared" ca="1" si="53"/>
        <v>0.32</v>
      </c>
    </row>
    <row r="1681" spans="1:10" ht="23.25" x14ac:dyDescent="0.25">
      <c r="A1681" s="31" t="s">
        <v>9298</v>
      </c>
      <c r="B1681" s="32">
        <v>117500</v>
      </c>
      <c r="C1681" s="31">
        <v>919</v>
      </c>
      <c r="D1681" s="31" t="s">
        <v>11156</v>
      </c>
      <c r="E1681" s="31" t="s">
        <v>9221</v>
      </c>
      <c r="F1681" s="31" t="s">
        <v>9299</v>
      </c>
      <c r="G1681" s="31" t="s">
        <v>11081</v>
      </c>
      <c r="H1681" s="33">
        <v>184</v>
      </c>
      <c r="I1681" s="34">
        <f t="shared" ca="1" si="52"/>
        <v>0.63</v>
      </c>
      <c r="J1681" s="34">
        <f t="shared" ca="1" si="53"/>
        <v>0.38</v>
      </c>
    </row>
    <row r="1682" spans="1:10" x14ac:dyDescent="0.25">
      <c r="A1682" s="31" t="s">
        <v>9280</v>
      </c>
      <c r="B1682" s="32">
        <v>117504</v>
      </c>
      <c r="C1682" s="31">
        <v>919</v>
      </c>
      <c r="D1682" s="31" t="s">
        <v>11156</v>
      </c>
      <c r="E1682" s="31" t="s">
        <v>9281</v>
      </c>
      <c r="F1682" s="31" t="s">
        <v>9282</v>
      </c>
      <c r="G1682" s="31" t="s">
        <v>11081</v>
      </c>
      <c r="H1682" s="33">
        <v>134</v>
      </c>
      <c r="I1682" s="34">
        <f t="shared" ca="1" si="52"/>
        <v>0.54</v>
      </c>
      <c r="J1682" s="34">
        <f t="shared" ca="1" si="53"/>
        <v>0.16</v>
      </c>
    </row>
    <row r="1683" spans="1:10" ht="23.25" x14ac:dyDescent="0.25">
      <c r="A1683" s="31" t="s">
        <v>9223</v>
      </c>
      <c r="B1683" s="32">
        <v>117512</v>
      </c>
      <c r="C1683" s="31">
        <v>919</v>
      </c>
      <c r="D1683" s="31" t="s">
        <v>11156</v>
      </c>
      <c r="E1683" s="31" t="s">
        <v>9221</v>
      </c>
      <c r="F1683" s="31" t="s">
        <v>9224</v>
      </c>
      <c r="G1683" s="31" t="s">
        <v>11081</v>
      </c>
      <c r="H1683" s="33">
        <v>116</v>
      </c>
      <c r="I1683" s="34">
        <f t="shared" ca="1" si="52"/>
        <v>0.45</v>
      </c>
      <c r="J1683" s="34">
        <f t="shared" ca="1" si="53"/>
        <v>0.08</v>
      </c>
    </row>
    <row r="1684" spans="1:10" x14ac:dyDescent="0.25">
      <c r="A1684" s="31" t="s">
        <v>9233</v>
      </c>
      <c r="B1684" s="32">
        <v>117515</v>
      </c>
      <c r="C1684" s="31">
        <v>919</v>
      </c>
      <c r="D1684" s="31" t="s">
        <v>11156</v>
      </c>
      <c r="E1684" s="31" t="s">
        <v>9234</v>
      </c>
      <c r="F1684" s="31" t="s">
        <v>9235</v>
      </c>
      <c r="G1684" s="31" t="s">
        <v>11081</v>
      </c>
      <c r="H1684" s="33">
        <v>188</v>
      </c>
      <c r="I1684" s="34">
        <f t="shared" ca="1" si="52"/>
        <v>0.44</v>
      </c>
      <c r="J1684" s="34">
        <f t="shared" ca="1" si="53"/>
        <v>0.14000000000000001</v>
      </c>
    </row>
    <row r="1685" spans="1:10" x14ac:dyDescent="0.25">
      <c r="A1685" s="31" t="s">
        <v>9236</v>
      </c>
      <c r="B1685" s="32">
        <v>117518</v>
      </c>
      <c r="C1685" s="31">
        <v>919</v>
      </c>
      <c r="D1685" s="31" t="s">
        <v>11156</v>
      </c>
      <c r="E1685" s="31" t="s">
        <v>9234</v>
      </c>
      <c r="F1685" s="31" t="s">
        <v>9237</v>
      </c>
      <c r="G1685" s="31" t="s">
        <v>11081</v>
      </c>
      <c r="H1685" s="33">
        <v>233</v>
      </c>
      <c r="I1685" s="34">
        <f t="shared" ca="1" si="52"/>
        <v>0.43</v>
      </c>
      <c r="J1685" s="34">
        <f t="shared" ca="1" si="53"/>
        <v>0.09</v>
      </c>
    </row>
    <row r="1686" spans="1:10" x14ac:dyDescent="0.25">
      <c r="A1686" s="31" t="s">
        <v>9418</v>
      </c>
      <c r="B1686" s="32">
        <v>117519</v>
      </c>
      <c r="C1686" s="31">
        <v>919</v>
      </c>
      <c r="D1686" s="31" t="s">
        <v>11156</v>
      </c>
      <c r="E1686" s="31" t="s">
        <v>9296</v>
      </c>
      <c r="F1686" s="31" t="s">
        <v>9419</v>
      </c>
      <c r="G1686" s="31" t="s">
        <v>11207</v>
      </c>
      <c r="H1686" s="33">
        <v>160</v>
      </c>
      <c r="I1686" s="34">
        <f t="shared" ca="1" si="52"/>
        <v>0.68</v>
      </c>
      <c r="J1686" s="34">
        <f t="shared" ca="1" si="53"/>
        <v>0.42</v>
      </c>
    </row>
    <row r="1687" spans="1:10" ht="23.25" x14ac:dyDescent="0.25">
      <c r="A1687" s="31" t="s">
        <v>9420</v>
      </c>
      <c r="B1687" s="32">
        <v>117525</v>
      </c>
      <c r="C1687" s="31">
        <v>919</v>
      </c>
      <c r="D1687" s="31" t="s">
        <v>11156</v>
      </c>
      <c r="E1687" s="31" t="s">
        <v>9344</v>
      </c>
      <c r="F1687" s="31" t="s">
        <v>9421</v>
      </c>
      <c r="G1687" s="31" t="s">
        <v>11081</v>
      </c>
      <c r="H1687" s="33">
        <v>121</v>
      </c>
      <c r="I1687" s="34">
        <f t="shared" ca="1" si="52"/>
        <v>0.45</v>
      </c>
      <c r="J1687" s="34">
        <f t="shared" ca="1" si="53"/>
        <v>0.17</v>
      </c>
    </row>
    <row r="1688" spans="1:10" ht="23.25" x14ac:dyDescent="0.25">
      <c r="A1688" s="31" t="s">
        <v>5331</v>
      </c>
      <c r="B1688" s="32">
        <v>117528</v>
      </c>
      <c r="C1688" s="31">
        <v>919</v>
      </c>
      <c r="D1688" s="31" t="s">
        <v>11156</v>
      </c>
      <c r="E1688" s="31" t="s">
        <v>9221</v>
      </c>
      <c r="F1688" s="31" t="s">
        <v>9260</v>
      </c>
      <c r="G1688" s="31" t="s">
        <v>11081</v>
      </c>
      <c r="H1688" s="33">
        <v>205</v>
      </c>
      <c r="I1688" s="34">
        <f t="shared" ca="1" si="52"/>
        <v>0.44</v>
      </c>
      <c r="J1688" s="34">
        <f t="shared" ca="1" si="53"/>
        <v>0.09</v>
      </c>
    </row>
    <row r="1689" spans="1:10" x14ac:dyDescent="0.25">
      <c r="A1689" s="31" t="s">
        <v>9350</v>
      </c>
      <c r="B1689" s="32">
        <v>117530</v>
      </c>
      <c r="C1689" s="31">
        <v>919</v>
      </c>
      <c r="D1689" s="31" t="s">
        <v>11156</v>
      </c>
      <c r="E1689" s="31" t="s">
        <v>9234</v>
      </c>
      <c r="F1689" s="31" t="s">
        <v>9351</v>
      </c>
      <c r="G1689" s="31" t="s">
        <v>11081</v>
      </c>
      <c r="H1689" s="33">
        <v>206</v>
      </c>
      <c r="I1689" s="34">
        <f t="shared" ca="1" si="52"/>
        <v>0.63</v>
      </c>
      <c r="J1689" s="34">
        <f t="shared" ca="1" si="53"/>
        <v>0.16</v>
      </c>
    </row>
    <row r="1690" spans="1:10" ht="23.25" x14ac:dyDescent="0.25">
      <c r="A1690" s="31" t="s">
        <v>9437</v>
      </c>
      <c r="B1690" s="32">
        <v>117531</v>
      </c>
      <c r="C1690" s="31">
        <v>919</v>
      </c>
      <c r="D1690" s="31" t="s">
        <v>11156</v>
      </c>
      <c r="E1690" s="31" t="s">
        <v>9267</v>
      </c>
      <c r="F1690" s="31" t="s">
        <v>9438</v>
      </c>
      <c r="G1690" s="31" t="s">
        <v>11081</v>
      </c>
      <c r="H1690" s="33">
        <v>144</v>
      </c>
      <c r="I1690" s="34">
        <f t="shared" ca="1" si="52"/>
        <v>0.53</v>
      </c>
      <c r="J1690" s="34">
        <f t="shared" ca="1" si="53"/>
        <v>0.3</v>
      </c>
    </row>
    <row r="1691" spans="1:10" x14ac:dyDescent="0.25">
      <c r="A1691" s="31" t="s">
        <v>9337</v>
      </c>
      <c r="B1691" s="32">
        <v>117534</v>
      </c>
      <c r="C1691" s="31">
        <v>919</v>
      </c>
      <c r="D1691" s="31" t="s">
        <v>11156</v>
      </c>
      <c r="E1691" s="31" t="s">
        <v>9234</v>
      </c>
      <c r="F1691" s="31" t="s">
        <v>9338</v>
      </c>
      <c r="G1691" s="31" t="s">
        <v>11081</v>
      </c>
      <c r="H1691" s="33">
        <v>156</v>
      </c>
      <c r="I1691" s="34">
        <f t="shared" ca="1" si="52"/>
        <v>0.46</v>
      </c>
      <c r="J1691" s="34">
        <f t="shared" ca="1" si="53"/>
        <v>0.19</v>
      </c>
    </row>
    <row r="1692" spans="1:10" ht="23.25" x14ac:dyDescent="0.25">
      <c r="A1692" s="31" t="s">
        <v>9304</v>
      </c>
      <c r="B1692" s="32">
        <v>117537</v>
      </c>
      <c r="C1692" s="31">
        <v>919</v>
      </c>
      <c r="D1692" s="31" t="s">
        <v>11156</v>
      </c>
      <c r="E1692" s="31" t="s">
        <v>9270</v>
      </c>
      <c r="F1692" s="31" t="s">
        <v>9305</v>
      </c>
      <c r="G1692" s="31" t="s">
        <v>11081</v>
      </c>
      <c r="H1692" s="33">
        <v>177</v>
      </c>
      <c r="I1692" s="34">
        <f t="shared" ca="1" si="52"/>
        <v>0.65</v>
      </c>
      <c r="J1692" s="34">
        <f t="shared" ca="1" si="53"/>
        <v>0.25</v>
      </c>
    </row>
    <row r="1693" spans="1:10" x14ac:dyDescent="0.25">
      <c r="A1693" s="31" t="s">
        <v>9413</v>
      </c>
      <c r="B1693" s="32">
        <v>117538</v>
      </c>
      <c r="C1693" s="31">
        <v>919</v>
      </c>
      <c r="D1693" s="31" t="s">
        <v>11156</v>
      </c>
      <c r="E1693" s="31" t="s">
        <v>9319</v>
      </c>
      <c r="F1693" s="31" t="s">
        <v>9414</v>
      </c>
      <c r="G1693" s="31" t="s">
        <v>11081</v>
      </c>
      <c r="H1693" s="33">
        <v>112</v>
      </c>
      <c r="I1693" s="34">
        <f t="shared" ca="1" si="52"/>
        <v>0.41</v>
      </c>
      <c r="J1693" s="34">
        <f t="shared" ca="1" si="53"/>
        <v>0.15</v>
      </c>
    </row>
    <row r="1694" spans="1:10" ht="23.25" x14ac:dyDescent="0.25">
      <c r="A1694" s="31" t="s">
        <v>9231</v>
      </c>
      <c r="B1694" s="32">
        <v>117552</v>
      </c>
      <c r="C1694" s="31">
        <v>919</v>
      </c>
      <c r="D1694" s="31" t="s">
        <v>11156</v>
      </c>
      <c r="E1694" s="31" t="s">
        <v>9221</v>
      </c>
      <c r="F1694" s="31" t="s">
        <v>9232</v>
      </c>
      <c r="G1694" s="31" t="s">
        <v>11081</v>
      </c>
      <c r="H1694" s="33">
        <v>73</v>
      </c>
      <c r="I1694" s="34">
        <f t="shared" ca="1" si="52"/>
        <v>0.33</v>
      </c>
      <c r="J1694" s="34">
        <f t="shared" ca="1" si="53"/>
        <v>0.12</v>
      </c>
    </row>
    <row r="1695" spans="1:10" x14ac:dyDescent="0.25">
      <c r="A1695" s="31" t="s">
        <v>9430</v>
      </c>
      <c r="B1695" s="32">
        <v>117555</v>
      </c>
      <c r="C1695" s="31">
        <v>919</v>
      </c>
      <c r="D1695" s="31" t="s">
        <v>11156</v>
      </c>
      <c r="E1695" s="31" t="s">
        <v>9239</v>
      </c>
      <c r="F1695" s="31" t="s">
        <v>9431</v>
      </c>
      <c r="G1695" s="31" t="s">
        <v>11204</v>
      </c>
      <c r="H1695" s="33">
        <v>135</v>
      </c>
      <c r="I1695" s="34">
        <f t="shared" ca="1" si="52"/>
        <v>0.66</v>
      </c>
      <c r="J1695" s="34">
        <f t="shared" ca="1" si="53"/>
        <v>0.41</v>
      </c>
    </row>
    <row r="1696" spans="1:10" ht="23.25" x14ac:dyDescent="0.25">
      <c r="A1696" s="31" t="s">
        <v>9314</v>
      </c>
      <c r="B1696" s="32">
        <v>117557</v>
      </c>
      <c r="C1696" s="31">
        <v>919</v>
      </c>
      <c r="D1696" s="31" t="s">
        <v>11156</v>
      </c>
      <c r="E1696" s="31" t="s">
        <v>9221</v>
      </c>
      <c r="F1696" s="31" t="s">
        <v>9315</v>
      </c>
      <c r="G1696" s="31" t="s">
        <v>11204</v>
      </c>
      <c r="H1696" s="33">
        <v>177</v>
      </c>
      <c r="I1696" s="34">
        <f t="shared" ca="1" si="52"/>
        <v>0.62</v>
      </c>
      <c r="J1696" s="34">
        <f t="shared" ca="1" si="53"/>
        <v>0.31</v>
      </c>
    </row>
    <row r="1697" spans="1:10" ht="23.25" x14ac:dyDescent="0.25">
      <c r="A1697" s="31" t="s">
        <v>9250</v>
      </c>
      <c r="B1697" s="32">
        <v>117577</v>
      </c>
      <c r="C1697" s="31">
        <v>919</v>
      </c>
      <c r="D1697" s="31" t="s">
        <v>11156</v>
      </c>
      <c r="E1697" s="31" t="s">
        <v>7148</v>
      </c>
      <c r="F1697" s="31" t="s">
        <v>9251</v>
      </c>
      <c r="G1697" s="31" t="s">
        <v>11207</v>
      </c>
      <c r="H1697" s="33">
        <v>154</v>
      </c>
      <c r="I1697" s="34">
        <f t="shared" ca="1" si="52"/>
        <v>0.73</v>
      </c>
      <c r="J1697" s="34">
        <f t="shared" ca="1" si="53"/>
        <v>0.48</v>
      </c>
    </row>
    <row r="1698" spans="1:10" ht="23.25" x14ac:dyDescent="0.25">
      <c r="A1698" s="31" t="s">
        <v>9228</v>
      </c>
      <c r="B1698" s="32">
        <v>117578</v>
      </c>
      <c r="C1698" s="31">
        <v>919</v>
      </c>
      <c r="D1698" s="31" t="s">
        <v>11156</v>
      </c>
      <c r="E1698" s="31" t="s">
        <v>9229</v>
      </c>
      <c r="F1698" s="31" t="s">
        <v>9230</v>
      </c>
      <c r="G1698" s="31" t="s">
        <v>11207</v>
      </c>
      <c r="H1698" s="33">
        <v>201</v>
      </c>
      <c r="I1698" s="34">
        <f t="shared" ca="1" si="52"/>
        <v>0.68</v>
      </c>
      <c r="J1698" s="34">
        <f t="shared" ca="1" si="53"/>
        <v>0.4</v>
      </c>
    </row>
    <row r="1699" spans="1:10" x14ac:dyDescent="0.25">
      <c r="A1699" s="31" t="s">
        <v>9261</v>
      </c>
      <c r="B1699" s="32">
        <v>117591</v>
      </c>
      <c r="C1699" s="31">
        <v>919</v>
      </c>
      <c r="D1699" s="31" t="s">
        <v>11156</v>
      </c>
      <c r="E1699" s="31" t="s">
        <v>9246</v>
      </c>
      <c r="F1699" s="31" t="s">
        <v>9262</v>
      </c>
      <c r="G1699" s="31" t="s">
        <v>11207</v>
      </c>
      <c r="H1699" s="33">
        <v>178</v>
      </c>
      <c r="I1699" s="34">
        <f t="shared" ca="1" si="52"/>
        <v>0.67</v>
      </c>
      <c r="J1699" s="34">
        <f t="shared" ca="1" si="53"/>
        <v>0.33</v>
      </c>
    </row>
    <row r="1700" spans="1:10" ht="23.25" x14ac:dyDescent="0.25">
      <c r="A1700" s="31" t="s">
        <v>9300</v>
      </c>
      <c r="B1700" s="32">
        <v>117592</v>
      </c>
      <c r="C1700" s="31">
        <v>919</v>
      </c>
      <c r="D1700" s="31" t="s">
        <v>11156</v>
      </c>
      <c r="E1700" s="31" t="s">
        <v>7148</v>
      </c>
      <c r="F1700" s="31" t="s">
        <v>9301</v>
      </c>
      <c r="G1700" s="31" t="s">
        <v>11207</v>
      </c>
      <c r="H1700" s="33">
        <v>156</v>
      </c>
      <c r="I1700" s="34">
        <f t="shared" ca="1" si="52"/>
        <v>0.94</v>
      </c>
      <c r="J1700" s="34">
        <f t="shared" ca="1" si="53"/>
        <v>0.69</v>
      </c>
    </row>
    <row r="1701" spans="1:10" ht="23.25" x14ac:dyDescent="0.25">
      <c r="A1701" s="31" t="s">
        <v>9401</v>
      </c>
      <c r="B1701" s="32">
        <v>117594</v>
      </c>
      <c r="C1701" s="31">
        <v>919</v>
      </c>
      <c r="D1701" s="31" t="s">
        <v>11156</v>
      </c>
      <c r="E1701" s="31" t="s">
        <v>7148</v>
      </c>
      <c r="F1701" s="31" t="s">
        <v>9402</v>
      </c>
      <c r="G1701" s="31" t="s">
        <v>11204</v>
      </c>
      <c r="H1701" s="33">
        <v>153</v>
      </c>
      <c r="I1701" s="34">
        <f t="shared" ca="1" si="52"/>
        <v>0.79</v>
      </c>
      <c r="J1701" s="34">
        <f t="shared" ca="1" si="53"/>
        <v>0.52</v>
      </c>
    </row>
    <row r="1702" spans="1:10" ht="23.25" x14ac:dyDescent="0.25">
      <c r="A1702" s="31" t="s">
        <v>9266</v>
      </c>
      <c r="B1702" s="32">
        <v>117596</v>
      </c>
      <c r="C1702" s="31">
        <v>919</v>
      </c>
      <c r="D1702" s="31" t="s">
        <v>11156</v>
      </c>
      <c r="E1702" s="31" t="s">
        <v>9267</v>
      </c>
      <c r="F1702" s="31" t="s">
        <v>9268</v>
      </c>
      <c r="G1702" s="31" t="s">
        <v>11207</v>
      </c>
      <c r="H1702" s="33">
        <v>154</v>
      </c>
      <c r="I1702" s="34">
        <f t="shared" ca="1" si="52"/>
        <v>0.46</v>
      </c>
      <c r="J1702" s="34">
        <f t="shared" ca="1" si="53"/>
        <v>0.12</v>
      </c>
    </row>
    <row r="1703" spans="1:10" ht="23.25" x14ac:dyDescent="0.25">
      <c r="A1703" s="31" t="s">
        <v>9220</v>
      </c>
      <c r="B1703" s="32">
        <v>117600</v>
      </c>
      <c r="C1703" s="31">
        <v>919</v>
      </c>
      <c r="D1703" s="31" t="s">
        <v>11156</v>
      </c>
      <c r="E1703" s="31" t="s">
        <v>9221</v>
      </c>
      <c r="F1703" s="31" t="s">
        <v>9222</v>
      </c>
      <c r="G1703" s="31" t="s">
        <v>11203</v>
      </c>
      <c r="H1703" s="33">
        <v>52</v>
      </c>
      <c r="I1703" s="34">
        <f t="shared" ca="1" si="52"/>
        <v>0.94</v>
      </c>
      <c r="J1703" s="34">
        <f t="shared" ca="1" si="53"/>
        <v>0.69</v>
      </c>
    </row>
    <row r="1704" spans="1:10" ht="23.25" x14ac:dyDescent="0.25">
      <c r="A1704" s="31" t="s">
        <v>9225</v>
      </c>
      <c r="B1704" s="32">
        <v>117602</v>
      </c>
      <c r="C1704" s="31">
        <v>919</v>
      </c>
      <c r="D1704" s="31" t="s">
        <v>11156</v>
      </c>
      <c r="E1704" s="31" t="s">
        <v>9226</v>
      </c>
      <c r="F1704" s="31" t="s">
        <v>9227</v>
      </c>
      <c r="G1704" s="31" t="s">
        <v>11203</v>
      </c>
      <c r="H1704" s="33">
        <v>89</v>
      </c>
      <c r="I1704" s="34">
        <f t="shared" ca="1" si="52"/>
        <v>0</v>
      </c>
      <c r="J1704" s="34">
        <f t="shared" ca="1" si="53"/>
        <v>0</v>
      </c>
    </row>
    <row r="1705" spans="1:10" ht="23.25" x14ac:dyDescent="0.25">
      <c r="A1705" s="31" t="s">
        <v>9241</v>
      </c>
      <c r="B1705" s="32">
        <v>117604</v>
      </c>
      <c r="C1705" s="31">
        <v>919</v>
      </c>
      <c r="D1705" s="31" t="s">
        <v>11156</v>
      </c>
      <c r="E1705" s="31" t="s">
        <v>9229</v>
      </c>
      <c r="F1705" s="31" t="s">
        <v>9242</v>
      </c>
      <c r="G1705" s="31" t="s">
        <v>11203</v>
      </c>
      <c r="H1705" s="33">
        <v>161</v>
      </c>
      <c r="I1705" s="34">
        <f t="shared" ca="1" si="52"/>
        <v>0</v>
      </c>
      <c r="J1705" s="34">
        <f t="shared" ca="1" si="53"/>
        <v>0</v>
      </c>
    </row>
    <row r="1706" spans="1:10" ht="23.25" x14ac:dyDescent="0.25">
      <c r="A1706" s="31" t="s">
        <v>9248</v>
      </c>
      <c r="B1706" s="32">
        <v>117605</v>
      </c>
      <c r="C1706" s="31">
        <v>919</v>
      </c>
      <c r="D1706" s="31" t="s">
        <v>11156</v>
      </c>
      <c r="E1706" s="31" t="s">
        <v>7148</v>
      </c>
      <c r="F1706" s="31" t="s">
        <v>9249</v>
      </c>
      <c r="G1706" s="31" t="s">
        <v>11203</v>
      </c>
      <c r="H1706" s="33">
        <v>115</v>
      </c>
      <c r="I1706" s="34">
        <f t="shared" ca="1" si="52"/>
        <v>0</v>
      </c>
      <c r="J1706" s="34">
        <f t="shared" ca="1" si="53"/>
        <v>0</v>
      </c>
    </row>
    <row r="1707" spans="1:10" x14ac:dyDescent="0.25">
      <c r="A1707" s="31" t="s">
        <v>42</v>
      </c>
      <c r="B1707" s="32">
        <v>117606</v>
      </c>
      <c r="C1707" s="31">
        <v>919</v>
      </c>
      <c r="D1707" s="31" t="s">
        <v>11156</v>
      </c>
      <c r="E1707" s="31" t="s">
        <v>9256</v>
      </c>
      <c r="F1707" s="31" t="s">
        <v>9400</v>
      </c>
      <c r="G1707" s="31" t="s">
        <v>11203</v>
      </c>
      <c r="H1707" s="33">
        <v>76</v>
      </c>
      <c r="I1707" s="34">
        <f t="shared" ca="1" si="52"/>
        <v>0.86</v>
      </c>
      <c r="J1707" s="34">
        <f t="shared" ca="1" si="53"/>
        <v>0.47</v>
      </c>
    </row>
    <row r="1708" spans="1:10" x14ac:dyDescent="0.25">
      <c r="A1708" s="31" t="s">
        <v>9295</v>
      </c>
      <c r="B1708" s="32">
        <v>117607</v>
      </c>
      <c r="C1708" s="31">
        <v>919</v>
      </c>
      <c r="D1708" s="31" t="s">
        <v>11156</v>
      </c>
      <c r="E1708" s="31" t="s">
        <v>9296</v>
      </c>
      <c r="F1708" s="31" t="s">
        <v>9297</v>
      </c>
      <c r="G1708" s="31" t="s">
        <v>11203</v>
      </c>
      <c r="H1708" s="33">
        <v>114</v>
      </c>
      <c r="I1708" s="34">
        <f t="shared" ca="1" si="52"/>
        <v>0</v>
      </c>
      <c r="J1708" s="34">
        <f t="shared" ca="1" si="53"/>
        <v>0</v>
      </c>
    </row>
    <row r="1709" spans="1:10" x14ac:dyDescent="0.25">
      <c r="A1709" s="31" t="s">
        <v>7466</v>
      </c>
      <c r="B1709" s="32">
        <v>117609</v>
      </c>
      <c r="C1709" s="31">
        <v>919</v>
      </c>
      <c r="D1709" s="31" t="s">
        <v>11156</v>
      </c>
      <c r="E1709" s="31" t="s">
        <v>9246</v>
      </c>
      <c r="F1709" s="31" t="s">
        <v>9365</v>
      </c>
      <c r="G1709" s="31" t="s">
        <v>11203</v>
      </c>
      <c r="H1709" s="33">
        <v>57</v>
      </c>
      <c r="I1709" s="34">
        <f t="shared" ca="1" si="52"/>
        <v>0</v>
      </c>
      <c r="J1709" s="34">
        <f t="shared" ca="1" si="53"/>
        <v>0</v>
      </c>
    </row>
    <row r="1710" spans="1:10" ht="23.25" x14ac:dyDescent="0.25">
      <c r="A1710" s="31" t="s">
        <v>9387</v>
      </c>
      <c r="B1710" s="32">
        <v>117612</v>
      </c>
      <c r="C1710" s="31">
        <v>919</v>
      </c>
      <c r="D1710" s="31" t="s">
        <v>11156</v>
      </c>
      <c r="E1710" s="31" t="s">
        <v>9270</v>
      </c>
      <c r="F1710" s="31" t="s">
        <v>9388</v>
      </c>
      <c r="G1710" s="31" t="s">
        <v>11203</v>
      </c>
      <c r="H1710" s="33">
        <v>65</v>
      </c>
      <c r="I1710" s="34">
        <f t="shared" ca="1" si="52"/>
        <v>0.78</v>
      </c>
      <c r="J1710" s="34">
        <f t="shared" ca="1" si="53"/>
        <v>0.34</v>
      </c>
    </row>
    <row r="1711" spans="1:10" ht="23.25" x14ac:dyDescent="0.25">
      <c r="A1711" s="31" t="s">
        <v>9395</v>
      </c>
      <c r="B1711" s="32">
        <v>117613</v>
      </c>
      <c r="C1711" s="31">
        <v>919</v>
      </c>
      <c r="D1711" s="31" t="s">
        <v>11156</v>
      </c>
      <c r="E1711" s="31" t="s">
        <v>9270</v>
      </c>
      <c r="F1711" s="31" t="s">
        <v>9396</v>
      </c>
      <c r="G1711" s="31" t="s">
        <v>11203</v>
      </c>
      <c r="H1711" s="33">
        <v>38</v>
      </c>
      <c r="I1711" s="34">
        <f t="shared" ca="1" si="52"/>
        <v>0.82</v>
      </c>
      <c r="J1711" s="34">
        <f t="shared" ca="1" si="53"/>
        <v>0.76</v>
      </c>
    </row>
    <row r="1712" spans="1:10" x14ac:dyDescent="0.25">
      <c r="A1712" s="31" t="s">
        <v>9358</v>
      </c>
      <c r="B1712" s="32">
        <v>117614</v>
      </c>
      <c r="C1712" s="31">
        <v>919</v>
      </c>
      <c r="D1712" s="31" t="s">
        <v>11156</v>
      </c>
      <c r="E1712" s="31" t="s">
        <v>9307</v>
      </c>
      <c r="F1712" s="31" t="s">
        <v>9359</v>
      </c>
      <c r="G1712" s="31" t="s">
        <v>11203</v>
      </c>
      <c r="H1712" s="33">
        <v>36</v>
      </c>
      <c r="I1712" s="34">
        <f t="shared" ca="1" si="52"/>
        <v>0</v>
      </c>
      <c r="J1712" s="34">
        <f t="shared" ca="1" si="53"/>
        <v>0</v>
      </c>
    </row>
    <row r="1713" spans="1:10" x14ac:dyDescent="0.25">
      <c r="A1713" s="31" t="s">
        <v>9339</v>
      </c>
      <c r="B1713" s="32">
        <v>117616</v>
      </c>
      <c r="C1713" s="31">
        <v>919</v>
      </c>
      <c r="D1713" s="31" t="s">
        <v>11156</v>
      </c>
      <c r="E1713" s="31" t="s">
        <v>1231</v>
      </c>
      <c r="F1713" s="31" t="s">
        <v>9340</v>
      </c>
      <c r="G1713" s="31" t="s">
        <v>11203</v>
      </c>
      <c r="H1713" s="33">
        <v>158</v>
      </c>
      <c r="I1713" s="34">
        <f t="shared" ca="1" si="52"/>
        <v>0</v>
      </c>
      <c r="J1713" s="34">
        <f t="shared" ca="1" si="53"/>
        <v>0</v>
      </c>
    </row>
    <row r="1714" spans="1:10" x14ac:dyDescent="0.25">
      <c r="A1714" s="31" t="s">
        <v>9381</v>
      </c>
      <c r="B1714" s="32">
        <v>117617</v>
      </c>
      <c r="C1714" s="31">
        <v>919</v>
      </c>
      <c r="D1714" s="31" t="s">
        <v>11156</v>
      </c>
      <c r="E1714" s="31" t="s">
        <v>9239</v>
      </c>
      <c r="F1714" s="31" t="s">
        <v>9382</v>
      </c>
      <c r="G1714" s="31" t="s">
        <v>11203</v>
      </c>
      <c r="H1714" s="33">
        <v>99</v>
      </c>
      <c r="I1714" s="34">
        <f t="shared" ca="1" si="52"/>
        <v>0</v>
      </c>
      <c r="J1714" s="34">
        <f t="shared" ca="1" si="53"/>
        <v>0</v>
      </c>
    </row>
    <row r="1715" spans="1:10" x14ac:dyDescent="0.25">
      <c r="A1715" s="31" t="s">
        <v>9432</v>
      </c>
      <c r="B1715" s="32">
        <v>117618</v>
      </c>
      <c r="C1715" s="31">
        <v>919</v>
      </c>
      <c r="D1715" s="31" t="s">
        <v>11156</v>
      </c>
      <c r="E1715" s="31" t="s">
        <v>9433</v>
      </c>
      <c r="F1715" s="31" t="s">
        <v>9434</v>
      </c>
      <c r="G1715" s="31" t="s">
        <v>11203</v>
      </c>
      <c r="H1715" s="33">
        <v>32</v>
      </c>
      <c r="I1715" s="34">
        <f t="shared" ca="1" si="52"/>
        <v>0</v>
      </c>
      <c r="J1715" s="34">
        <f t="shared" ca="1" si="53"/>
        <v>0</v>
      </c>
    </row>
    <row r="1716" spans="1:10" x14ac:dyDescent="0.25">
      <c r="A1716" s="31" t="s">
        <v>9415</v>
      </c>
      <c r="B1716" s="32">
        <v>117622</v>
      </c>
      <c r="C1716" s="31">
        <v>919</v>
      </c>
      <c r="D1716" s="31" t="s">
        <v>11156</v>
      </c>
      <c r="E1716" s="31" t="s">
        <v>9416</v>
      </c>
      <c r="F1716" s="31" t="s">
        <v>9417</v>
      </c>
      <c r="G1716" s="31" t="s">
        <v>11203</v>
      </c>
      <c r="H1716" s="33">
        <v>20</v>
      </c>
      <c r="I1716" s="34">
        <f t="shared" ca="1" si="52"/>
        <v>0.9</v>
      </c>
      <c r="J1716" s="34">
        <f t="shared" ca="1" si="53"/>
        <v>0.45</v>
      </c>
    </row>
    <row r="1717" spans="1:10" ht="23.25" x14ac:dyDescent="0.25">
      <c r="A1717" s="31" t="s">
        <v>9276</v>
      </c>
      <c r="B1717" s="32">
        <v>117623</v>
      </c>
      <c r="C1717" s="31">
        <v>919</v>
      </c>
      <c r="D1717" s="31" t="s">
        <v>11156</v>
      </c>
      <c r="E1717" s="31" t="s">
        <v>9229</v>
      </c>
      <c r="F1717" s="31" t="s">
        <v>9277</v>
      </c>
      <c r="G1717" s="31" t="s">
        <v>11203</v>
      </c>
      <c r="H1717" s="33">
        <v>24</v>
      </c>
      <c r="I1717" s="34">
        <f t="shared" ca="1" si="52"/>
        <v>0.21</v>
      </c>
      <c r="J1717" s="34">
        <f t="shared" ca="1" si="53"/>
        <v>0.04</v>
      </c>
    </row>
    <row r="1718" spans="1:10" ht="23.25" x14ac:dyDescent="0.25">
      <c r="A1718" s="31" t="s">
        <v>9377</v>
      </c>
      <c r="B1718" s="32">
        <v>117631</v>
      </c>
      <c r="C1718" s="31">
        <v>919</v>
      </c>
      <c r="D1718" s="31" t="s">
        <v>11156</v>
      </c>
      <c r="E1718" s="31" t="s">
        <v>9322</v>
      </c>
      <c r="F1718" s="31" t="s">
        <v>9378</v>
      </c>
      <c r="G1718" s="31" t="s">
        <v>11203</v>
      </c>
      <c r="H1718" s="33">
        <v>18</v>
      </c>
      <c r="I1718" s="34">
        <f t="shared" ca="1" si="52"/>
        <v>0</v>
      </c>
      <c r="J1718" s="34">
        <f t="shared" ca="1" si="53"/>
        <v>0</v>
      </c>
    </row>
    <row r="1719" spans="1:10" x14ac:dyDescent="0.25">
      <c r="A1719" s="31" t="s">
        <v>9393</v>
      </c>
      <c r="B1719" s="32">
        <v>117633</v>
      </c>
      <c r="C1719" s="31">
        <v>919</v>
      </c>
      <c r="D1719" s="31" t="s">
        <v>11156</v>
      </c>
      <c r="E1719" s="31" t="s">
        <v>9264</v>
      </c>
      <c r="F1719" s="31" t="s">
        <v>9394</v>
      </c>
      <c r="G1719" s="31" t="s">
        <v>11203</v>
      </c>
      <c r="H1719" s="33">
        <v>92</v>
      </c>
      <c r="I1719" s="34">
        <f t="shared" ca="1" si="52"/>
        <v>0</v>
      </c>
      <c r="J1719" s="34">
        <f t="shared" ca="1" si="53"/>
        <v>0</v>
      </c>
    </row>
    <row r="1720" spans="1:10" x14ac:dyDescent="0.25">
      <c r="A1720" s="31" t="s">
        <v>9391</v>
      </c>
      <c r="B1720" s="32">
        <v>117638</v>
      </c>
      <c r="C1720" s="31">
        <v>919</v>
      </c>
      <c r="D1720" s="31" t="s">
        <v>11156</v>
      </c>
      <c r="E1720" s="31" t="s">
        <v>9239</v>
      </c>
      <c r="F1720" s="31" t="s">
        <v>9392</v>
      </c>
      <c r="G1720" s="31" t="s">
        <v>11203</v>
      </c>
      <c r="H1720" s="33">
        <v>102</v>
      </c>
      <c r="I1720" s="34">
        <f t="shared" ca="1" si="52"/>
        <v>0.89</v>
      </c>
      <c r="J1720" s="34">
        <f t="shared" ca="1" si="53"/>
        <v>0.62</v>
      </c>
    </row>
    <row r="1721" spans="1:10" x14ac:dyDescent="0.25">
      <c r="A1721" s="31" t="s">
        <v>9426</v>
      </c>
      <c r="B1721" s="32">
        <v>117640</v>
      </c>
      <c r="C1721" s="31">
        <v>919</v>
      </c>
      <c r="D1721" s="31" t="s">
        <v>11156</v>
      </c>
      <c r="E1721" s="31" t="s">
        <v>9284</v>
      </c>
      <c r="F1721" s="31" t="s">
        <v>9427</v>
      </c>
      <c r="G1721" s="31" t="s">
        <v>11203</v>
      </c>
      <c r="H1721" s="33">
        <v>19</v>
      </c>
      <c r="I1721" s="34">
        <f t="shared" ca="1" si="52"/>
        <v>0.63</v>
      </c>
      <c r="J1721" s="34">
        <f t="shared" ca="1" si="53"/>
        <v>0.26</v>
      </c>
    </row>
    <row r="1722" spans="1:10" ht="23.25" x14ac:dyDescent="0.25">
      <c r="A1722" s="31" t="s">
        <v>9375</v>
      </c>
      <c r="B1722" s="32">
        <v>117641</v>
      </c>
      <c r="C1722" s="31">
        <v>919</v>
      </c>
      <c r="D1722" s="31" t="s">
        <v>11156</v>
      </c>
      <c r="E1722" s="31" t="s">
        <v>9371</v>
      </c>
      <c r="F1722" s="31" t="s">
        <v>9376</v>
      </c>
      <c r="G1722" s="31" t="s">
        <v>11203</v>
      </c>
      <c r="H1722" s="33">
        <v>98</v>
      </c>
      <c r="I1722" s="34">
        <f t="shared" ca="1" si="52"/>
        <v>0.92</v>
      </c>
      <c r="J1722" s="34">
        <f t="shared" ca="1" si="53"/>
        <v>0.68</v>
      </c>
    </row>
    <row r="1723" spans="1:10" x14ac:dyDescent="0.25">
      <c r="A1723" s="31" t="s">
        <v>9480</v>
      </c>
      <c r="B1723" s="32">
        <v>117646</v>
      </c>
      <c r="C1723" s="31">
        <v>919</v>
      </c>
      <c r="D1723" s="31" t="s">
        <v>11156</v>
      </c>
      <c r="E1723" s="31" t="s">
        <v>9481</v>
      </c>
      <c r="F1723" s="31" t="s">
        <v>9482</v>
      </c>
      <c r="G1723" s="31" t="s">
        <v>11118</v>
      </c>
      <c r="H1723" s="33">
        <v>3</v>
      </c>
      <c r="I1723" s="34" t="str">
        <f t="shared" ca="1" si="52"/>
        <v>SUPP</v>
      </c>
      <c r="J1723" s="34" t="str">
        <f t="shared" ca="1" si="53"/>
        <v>SUPP</v>
      </c>
    </row>
    <row r="1724" spans="1:10" x14ac:dyDescent="0.25">
      <c r="A1724" s="31" t="s">
        <v>9383</v>
      </c>
      <c r="B1724" s="32">
        <v>117647</v>
      </c>
      <c r="C1724" s="31">
        <v>919</v>
      </c>
      <c r="D1724" s="31" t="s">
        <v>11156</v>
      </c>
      <c r="E1724" s="31" t="s">
        <v>9239</v>
      </c>
      <c r="F1724" s="31" t="s">
        <v>9384</v>
      </c>
      <c r="G1724" s="31" t="s">
        <v>11203</v>
      </c>
      <c r="H1724" s="33">
        <v>126</v>
      </c>
      <c r="I1724" s="34">
        <f t="shared" ca="1" si="52"/>
        <v>0</v>
      </c>
      <c r="J1724" s="34">
        <f t="shared" ca="1" si="53"/>
        <v>0</v>
      </c>
    </row>
    <row r="1725" spans="1:10" ht="23.25" x14ac:dyDescent="0.25">
      <c r="A1725" s="31" t="s">
        <v>9291</v>
      </c>
      <c r="B1725" s="32">
        <v>117648</v>
      </c>
      <c r="C1725" s="31">
        <v>919</v>
      </c>
      <c r="D1725" s="31" t="s">
        <v>11156</v>
      </c>
      <c r="E1725" s="31" t="s">
        <v>9226</v>
      </c>
      <c r="F1725" s="31" t="s">
        <v>9292</v>
      </c>
      <c r="G1725" s="31" t="s">
        <v>11203</v>
      </c>
      <c r="H1725" s="33">
        <v>350</v>
      </c>
      <c r="I1725" s="34">
        <f t="shared" ca="1" si="52"/>
        <v>0</v>
      </c>
      <c r="J1725" s="34">
        <f t="shared" ca="1" si="53"/>
        <v>0</v>
      </c>
    </row>
    <row r="1726" spans="1:10" ht="23.25" x14ac:dyDescent="0.25">
      <c r="A1726" s="31" t="s">
        <v>9293</v>
      </c>
      <c r="B1726" s="32">
        <v>117649</v>
      </c>
      <c r="C1726" s="31">
        <v>919</v>
      </c>
      <c r="D1726" s="31" t="s">
        <v>11156</v>
      </c>
      <c r="E1726" s="31" t="s">
        <v>9226</v>
      </c>
      <c r="F1726" s="31" t="s">
        <v>9294</v>
      </c>
      <c r="G1726" s="31" t="s">
        <v>11203</v>
      </c>
      <c r="H1726" s="33">
        <v>125</v>
      </c>
      <c r="I1726" s="34">
        <f t="shared" ca="1" si="52"/>
        <v>0</v>
      </c>
      <c r="J1726" s="34">
        <f t="shared" ca="1" si="53"/>
        <v>0</v>
      </c>
    </row>
    <row r="1727" spans="1:10" x14ac:dyDescent="0.25">
      <c r="A1727" s="31" t="s">
        <v>5610</v>
      </c>
      <c r="B1727" s="32">
        <v>117650</v>
      </c>
      <c r="C1727" s="31">
        <v>919</v>
      </c>
      <c r="D1727" s="31" t="s">
        <v>11156</v>
      </c>
      <c r="E1727" s="31" t="s">
        <v>9324</v>
      </c>
      <c r="F1727" s="31" t="s">
        <v>9325</v>
      </c>
      <c r="G1727" s="31" t="s">
        <v>11203</v>
      </c>
      <c r="H1727" s="33">
        <v>23</v>
      </c>
      <c r="I1727" s="34">
        <f t="shared" ca="1" si="52"/>
        <v>0.7</v>
      </c>
      <c r="J1727" s="34">
        <f t="shared" ca="1" si="53"/>
        <v>0.61</v>
      </c>
    </row>
    <row r="1728" spans="1:10" x14ac:dyDescent="0.25">
      <c r="A1728" s="31" t="s">
        <v>3277</v>
      </c>
      <c r="B1728" s="32">
        <v>117657</v>
      </c>
      <c r="C1728" s="31">
        <v>919</v>
      </c>
      <c r="D1728" s="31" t="s">
        <v>11156</v>
      </c>
      <c r="E1728" s="31" t="s">
        <v>9256</v>
      </c>
      <c r="F1728" s="31" t="s">
        <v>9313</v>
      </c>
      <c r="G1728" s="31" t="s">
        <v>11203</v>
      </c>
      <c r="H1728" s="33">
        <v>81</v>
      </c>
      <c r="I1728" s="34">
        <f t="shared" ca="1" si="52"/>
        <v>0</v>
      </c>
      <c r="J1728" s="34">
        <f t="shared" ca="1" si="53"/>
        <v>0</v>
      </c>
    </row>
    <row r="1729" spans="1:10" x14ac:dyDescent="0.25">
      <c r="A1729" s="31" t="s">
        <v>9478</v>
      </c>
      <c r="B1729" s="32">
        <v>117664</v>
      </c>
      <c r="C1729" s="31">
        <v>919</v>
      </c>
      <c r="D1729" s="31" t="s">
        <v>11156</v>
      </c>
      <c r="E1729" s="31" t="s">
        <v>9264</v>
      </c>
      <c r="F1729" s="31" t="s">
        <v>9479</v>
      </c>
      <c r="G1729" s="31" t="s">
        <v>11208</v>
      </c>
      <c r="H1729" s="33">
        <v>28</v>
      </c>
      <c r="I1729" s="34">
        <f t="shared" ca="1" si="52"/>
        <v>0</v>
      </c>
      <c r="J1729" s="34">
        <f t="shared" ca="1" si="53"/>
        <v>0</v>
      </c>
    </row>
    <row r="1730" spans="1:10" ht="23.25" x14ac:dyDescent="0.25">
      <c r="A1730" s="31" t="s">
        <v>9483</v>
      </c>
      <c r="B1730" s="32">
        <v>117665</v>
      </c>
      <c r="C1730" s="31">
        <v>919</v>
      </c>
      <c r="D1730" s="31" t="s">
        <v>11156</v>
      </c>
      <c r="E1730" s="31" t="s">
        <v>9484</v>
      </c>
      <c r="F1730" s="31" t="s">
        <v>9485</v>
      </c>
      <c r="G1730" s="31" t="s">
        <v>11211</v>
      </c>
      <c r="H1730" s="33">
        <v>1</v>
      </c>
      <c r="I1730" s="34" t="str">
        <f t="shared" ca="1" si="52"/>
        <v>SUPP</v>
      </c>
      <c r="J1730" s="34" t="str">
        <f t="shared" ca="1" si="53"/>
        <v>SUPP</v>
      </c>
    </row>
    <row r="1731" spans="1:10" x14ac:dyDescent="0.25">
      <c r="A1731" s="31" t="s">
        <v>9466</v>
      </c>
      <c r="B1731" s="32">
        <v>117667</v>
      </c>
      <c r="C1731" s="31">
        <v>919</v>
      </c>
      <c r="D1731" s="31" t="s">
        <v>11156</v>
      </c>
      <c r="E1731" s="31" t="s">
        <v>9284</v>
      </c>
      <c r="F1731" s="31" t="s">
        <v>9467</v>
      </c>
      <c r="G1731" s="31" t="s">
        <v>11082</v>
      </c>
      <c r="H1731" s="33">
        <v>19</v>
      </c>
      <c r="I1731" s="34">
        <f t="shared" ca="1" si="52"/>
        <v>0</v>
      </c>
      <c r="J1731" s="34">
        <f t="shared" ca="1" si="53"/>
        <v>0</v>
      </c>
    </row>
    <row r="1732" spans="1:10" x14ac:dyDescent="0.25">
      <c r="A1732" s="31" t="s">
        <v>9487</v>
      </c>
      <c r="B1732" s="32">
        <v>117669</v>
      </c>
      <c r="C1732" s="31">
        <v>919</v>
      </c>
      <c r="D1732" s="31" t="s">
        <v>11156</v>
      </c>
      <c r="E1732" s="31" t="s">
        <v>9234</v>
      </c>
      <c r="F1732" s="31" t="s">
        <v>9488</v>
      </c>
      <c r="G1732" s="31" t="s">
        <v>11082</v>
      </c>
      <c r="H1732" s="33">
        <v>26</v>
      </c>
      <c r="I1732" s="34">
        <f t="shared" ca="1" si="52"/>
        <v>0</v>
      </c>
      <c r="J1732" s="34">
        <f t="shared" ca="1" si="53"/>
        <v>0</v>
      </c>
    </row>
    <row r="1733" spans="1:10" x14ac:dyDescent="0.25">
      <c r="A1733" s="31" t="s">
        <v>6390</v>
      </c>
      <c r="B1733" s="32">
        <v>117671</v>
      </c>
      <c r="C1733" s="31">
        <v>919</v>
      </c>
      <c r="D1733" s="31" t="s">
        <v>11156</v>
      </c>
      <c r="E1733" s="31" t="s">
        <v>9239</v>
      </c>
      <c r="F1733" s="31" t="s">
        <v>9486</v>
      </c>
      <c r="G1733" s="31" t="s">
        <v>11208</v>
      </c>
      <c r="H1733" s="33">
        <v>30</v>
      </c>
      <c r="I1733" s="34">
        <f t="shared" ca="1" si="52"/>
        <v>0</v>
      </c>
      <c r="J1733" s="34">
        <f t="shared" ca="1" si="53"/>
        <v>0</v>
      </c>
    </row>
    <row r="1734" spans="1:10" ht="23.25" x14ac:dyDescent="0.25">
      <c r="A1734" s="31" t="s">
        <v>9460</v>
      </c>
      <c r="B1734" s="32">
        <v>117672</v>
      </c>
      <c r="C1734" s="31">
        <v>919</v>
      </c>
      <c r="D1734" s="31" t="s">
        <v>11156</v>
      </c>
      <c r="E1734" s="31" t="s">
        <v>9221</v>
      </c>
      <c r="F1734" s="31" t="s">
        <v>9461</v>
      </c>
      <c r="G1734" s="31" t="s">
        <v>11082</v>
      </c>
      <c r="H1734" s="33">
        <v>14</v>
      </c>
      <c r="I1734" s="34">
        <f t="shared" ca="1" si="52"/>
        <v>0</v>
      </c>
      <c r="J1734" s="34">
        <f t="shared" ca="1" si="53"/>
        <v>0</v>
      </c>
    </row>
    <row r="1735" spans="1:10" x14ac:dyDescent="0.25">
      <c r="A1735" s="31" t="s">
        <v>9470</v>
      </c>
      <c r="B1735" s="32">
        <v>117673</v>
      </c>
      <c r="C1735" s="31">
        <v>919</v>
      </c>
      <c r="D1735" s="31" t="s">
        <v>11156</v>
      </c>
      <c r="E1735" s="31" t="s">
        <v>9296</v>
      </c>
      <c r="F1735" s="31" t="s">
        <v>9471</v>
      </c>
      <c r="G1735" s="31" t="s">
        <v>11208</v>
      </c>
      <c r="H1735" s="33">
        <v>15</v>
      </c>
      <c r="I1735" s="34">
        <f t="shared" ca="1" si="52"/>
        <v>0</v>
      </c>
      <c r="J1735" s="34">
        <f t="shared" ca="1" si="53"/>
        <v>0</v>
      </c>
    </row>
    <row r="1736" spans="1:10" x14ac:dyDescent="0.25">
      <c r="A1736" s="31" t="s">
        <v>9453</v>
      </c>
      <c r="B1736" s="32">
        <v>117674</v>
      </c>
      <c r="C1736" s="31">
        <v>919</v>
      </c>
      <c r="D1736" s="31" t="s">
        <v>11156</v>
      </c>
      <c r="E1736" s="31" t="s">
        <v>9239</v>
      </c>
      <c r="F1736" s="31" t="s">
        <v>9454</v>
      </c>
      <c r="G1736" s="31" t="s">
        <v>11082</v>
      </c>
      <c r="H1736" s="33">
        <v>12</v>
      </c>
      <c r="I1736" s="34">
        <f t="shared" ref="I1736:I1799" ca="1" si="54">IF(VLOOKUP($B1736,INDIRECT($N$6),8,0)="NULL","",VLOOKUP($B1736,INDIRECT($N$6),8,0))</f>
        <v>0</v>
      </c>
      <c r="J1736" s="34">
        <f t="shared" ref="J1736:J1799" ca="1" si="55">IF(VLOOKUP($B1736,INDIRECT($N$6),9,0)="NULL","",VLOOKUP($B1736,INDIRECT($N$6),9,0))</f>
        <v>0</v>
      </c>
    </row>
    <row r="1737" spans="1:10" x14ac:dyDescent="0.25">
      <c r="A1737" s="31" t="s">
        <v>9477</v>
      </c>
      <c r="B1737" s="32">
        <v>117679</v>
      </c>
      <c r="C1737" s="31">
        <v>919</v>
      </c>
      <c r="D1737" s="31" t="s">
        <v>11156</v>
      </c>
      <c r="E1737" s="31" t="s">
        <v>9234</v>
      </c>
      <c r="F1737" s="31" t="s">
        <v>9338</v>
      </c>
      <c r="G1737" s="31" t="s">
        <v>11082</v>
      </c>
      <c r="H1737" s="33">
        <v>9</v>
      </c>
      <c r="I1737" s="34">
        <f t="shared" ca="1" si="54"/>
        <v>0</v>
      </c>
      <c r="J1737" s="34">
        <f t="shared" ca="1" si="55"/>
        <v>0</v>
      </c>
    </row>
    <row r="1738" spans="1:10" ht="23.25" x14ac:dyDescent="0.25">
      <c r="A1738" s="31" t="s">
        <v>5725</v>
      </c>
      <c r="B1738" s="32">
        <v>117680</v>
      </c>
      <c r="C1738" s="31">
        <v>919</v>
      </c>
      <c r="D1738" s="31" t="s">
        <v>11156</v>
      </c>
      <c r="E1738" s="31" t="s">
        <v>9344</v>
      </c>
      <c r="F1738" s="31" t="s">
        <v>9476</v>
      </c>
      <c r="G1738" s="31" t="s">
        <v>11082</v>
      </c>
      <c r="H1738" s="33">
        <v>5</v>
      </c>
      <c r="I1738" s="34" t="str">
        <f t="shared" ca="1" si="54"/>
        <v>SUPP</v>
      </c>
      <c r="J1738" s="34" t="str">
        <f t="shared" ca="1" si="55"/>
        <v>SUPP</v>
      </c>
    </row>
    <row r="1739" spans="1:10" ht="23.25" x14ac:dyDescent="0.25">
      <c r="A1739" s="31" t="s">
        <v>9457</v>
      </c>
      <c r="B1739" s="32">
        <v>117681</v>
      </c>
      <c r="C1739" s="31">
        <v>919</v>
      </c>
      <c r="D1739" s="31" t="s">
        <v>11156</v>
      </c>
      <c r="E1739" s="31" t="s">
        <v>9458</v>
      </c>
      <c r="F1739" s="31" t="s">
        <v>9459</v>
      </c>
      <c r="G1739" s="31" t="s">
        <v>11082</v>
      </c>
      <c r="H1739" s="33">
        <v>3</v>
      </c>
      <c r="I1739" s="34" t="str">
        <f t="shared" ca="1" si="54"/>
        <v>SUPP</v>
      </c>
      <c r="J1739" s="34" t="str">
        <f t="shared" ca="1" si="55"/>
        <v>SUPP</v>
      </c>
    </row>
    <row r="1740" spans="1:10" ht="23.25" x14ac:dyDescent="0.25">
      <c r="A1740" s="31" t="s">
        <v>797</v>
      </c>
      <c r="B1740" s="32">
        <v>117682</v>
      </c>
      <c r="C1740" s="31">
        <v>919</v>
      </c>
      <c r="D1740" s="31" t="s">
        <v>11156</v>
      </c>
      <c r="E1740" s="31" t="s">
        <v>9221</v>
      </c>
      <c r="F1740" s="31" t="s">
        <v>9491</v>
      </c>
      <c r="G1740" s="31" t="s">
        <v>11082</v>
      </c>
      <c r="H1740" s="33">
        <v>5</v>
      </c>
      <c r="I1740" s="34" t="str">
        <f t="shared" ca="1" si="54"/>
        <v>SUPP</v>
      </c>
      <c r="J1740" s="34" t="str">
        <f t="shared" ca="1" si="55"/>
        <v>SUPP</v>
      </c>
    </row>
    <row r="1741" spans="1:10" x14ac:dyDescent="0.25">
      <c r="A1741" s="31" t="s">
        <v>9489</v>
      </c>
      <c r="B1741" s="32">
        <v>117683</v>
      </c>
      <c r="C1741" s="31">
        <v>919</v>
      </c>
      <c r="D1741" s="31" t="s">
        <v>11156</v>
      </c>
      <c r="E1741" s="31" t="s">
        <v>9239</v>
      </c>
      <c r="F1741" s="31" t="s">
        <v>9490</v>
      </c>
      <c r="G1741" s="31" t="s">
        <v>11082</v>
      </c>
      <c r="H1741" s="33">
        <v>5</v>
      </c>
      <c r="I1741" s="34" t="str">
        <f t="shared" ca="1" si="54"/>
        <v>SUPP</v>
      </c>
      <c r="J1741" s="34" t="str">
        <f t="shared" ca="1" si="55"/>
        <v>SUPP</v>
      </c>
    </row>
    <row r="1742" spans="1:10" x14ac:dyDescent="0.25">
      <c r="A1742" s="31" t="s">
        <v>9451</v>
      </c>
      <c r="B1742" s="32">
        <v>117684</v>
      </c>
      <c r="C1742" s="31">
        <v>919</v>
      </c>
      <c r="D1742" s="31" t="s">
        <v>11156</v>
      </c>
      <c r="E1742" s="31" t="s">
        <v>9264</v>
      </c>
      <c r="F1742" s="31" t="s">
        <v>9452</v>
      </c>
      <c r="G1742" s="31" t="s">
        <v>11082</v>
      </c>
      <c r="H1742" s="33">
        <v>13</v>
      </c>
      <c r="I1742" s="34" t="str">
        <f t="shared" ca="1" si="54"/>
        <v>NE</v>
      </c>
      <c r="J1742" s="34" t="str">
        <f t="shared" ca="1" si="55"/>
        <v>NE</v>
      </c>
    </row>
    <row r="1743" spans="1:10" x14ac:dyDescent="0.25">
      <c r="A1743" s="31" t="s">
        <v>9472</v>
      </c>
      <c r="B1743" s="32">
        <v>117685</v>
      </c>
      <c r="C1743" s="31">
        <v>919</v>
      </c>
      <c r="D1743" s="31" t="s">
        <v>11156</v>
      </c>
      <c r="E1743" s="31" t="s">
        <v>9239</v>
      </c>
      <c r="F1743" s="31" t="s">
        <v>9473</v>
      </c>
      <c r="G1743" s="31" t="s">
        <v>11082</v>
      </c>
      <c r="H1743" s="33">
        <v>10</v>
      </c>
      <c r="I1743" s="34">
        <f t="shared" ca="1" si="54"/>
        <v>0</v>
      </c>
      <c r="J1743" s="34">
        <f t="shared" ca="1" si="55"/>
        <v>0</v>
      </c>
    </row>
    <row r="1744" spans="1:10" x14ac:dyDescent="0.25">
      <c r="A1744" s="31" t="s">
        <v>9464</v>
      </c>
      <c r="B1744" s="32">
        <v>117686</v>
      </c>
      <c r="C1744" s="31">
        <v>919</v>
      </c>
      <c r="D1744" s="31" t="s">
        <v>11156</v>
      </c>
      <c r="E1744" s="31" t="s">
        <v>9256</v>
      </c>
      <c r="F1744" s="31" t="s">
        <v>9465</v>
      </c>
      <c r="G1744" s="31" t="s">
        <v>11082</v>
      </c>
      <c r="H1744" s="33">
        <v>13</v>
      </c>
      <c r="I1744" s="34">
        <f t="shared" ca="1" si="54"/>
        <v>0.38</v>
      </c>
      <c r="J1744" s="34">
        <f t="shared" ca="1" si="55"/>
        <v>0</v>
      </c>
    </row>
    <row r="1745" spans="1:10" x14ac:dyDescent="0.25">
      <c r="A1745" s="31" t="s">
        <v>9468</v>
      </c>
      <c r="B1745" s="32">
        <v>117690</v>
      </c>
      <c r="C1745" s="31">
        <v>919</v>
      </c>
      <c r="D1745" s="31" t="s">
        <v>11156</v>
      </c>
      <c r="E1745" s="31" t="s">
        <v>9234</v>
      </c>
      <c r="F1745" s="31" t="s">
        <v>9469</v>
      </c>
      <c r="G1745" s="31" t="s">
        <v>11082</v>
      </c>
      <c r="H1745" s="33">
        <v>8</v>
      </c>
      <c r="I1745" s="34">
        <f t="shared" ca="1" si="54"/>
        <v>0</v>
      </c>
      <c r="J1745" s="34">
        <f t="shared" ca="1" si="55"/>
        <v>0</v>
      </c>
    </row>
    <row r="1746" spans="1:10" ht="23.25" x14ac:dyDescent="0.25">
      <c r="A1746" s="31" t="s">
        <v>4199</v>
      </c>
      <c r="B1746" s="32">
        <v>118069</v>
      </c>
      <c r="C1746" s="31">
        <v>810</v>
      </c>
      <c r="D1746" s="31" t="s">
        <v>11202</v>
      </c>
      <c r="E1746" s="31" t="s">
        <v>4180</v>
      </c>
      <c r="F1746" s="31" t="s">
        <v>4200</v>
      </c>
      <c r="G1746" s="31" t="s">
        <v>11081</v>
      </c>
      <c r="H1746" s="33">
        <v>284</v>
      </c>
      <c r="I1746" s="34">
        <f t="shared" ca="1" si="54"/>
        <v>0.67</v>
      </c>
      <c r="J1746" s="34">
        <f t="shared" ca="1" si="55"/>
        <v>0.35</v>
      </c>
    </row>
    <row r="1747" spans="1:10" ht="23.25" x14ac:dyDescent="0.25">
      <c r="A1747" s="31" t="s">
        <v>4201</v>
      </c>
      <c r="B1747" s="32">
        <v>118070</v>
      </c>
      <c r="C1747" s="31">
        <v>810</v>
      </c>
      <c r="D1747" s="31" t="s">
        <v>11202</v>
      </c>
      <c r="E1747" s="31" t="s">
        <v>4180</v>
      </c>
      <c r="F1747" s="31" t="s">
        <v>4202</v>
      </c>
      <c r="G1747" s="31" t="s">
        <v>11081</v>
      </c>
      <c r="H1747" s="33">
        <v>167</v>
      </c>
      <c r="I1747" s="34">
        <f t="shared" ca="1" si="54"/>
        <v>0.46</v>
      </c>
      <c r="J1747" s="34">
        <f t="shared" ca="1" si="55"/>
        <v>0.1</v>
      </c>
    </row>
    <row r="1748" spans="1:10" ht="23.25" x14ac:dyDescent="0.25">
      <c r="A1748" s="31" t="s">
        <v>4225</v>
      </c>
      <c r="B1748" s="32">
        <v>118072</v>
      </c>
      <c r="C1748" s="31">
        <v>811</v>
      </c>
      <c r="D1748" s="31" t="s">
        <v>11123</v>
      </c>
      <c r="E1748" s="31" t="s">
        <v>4223</v>
      </c>
      <c r="F1748" s="31" t="s">
        <v>4226</v>
      </c>
      <c r="G1748" s="31" t="s">
        <v>11081</v>
      </c>
      <c r="H1748" s="33">
        <v>142</v>
      </c>
      <c r="I1748" s="34">
        <f t="shared" ca="1" si="54"/>
        <v>0.71</v>
      </c>
      <c r="J1748" s="34">
        <f t="shared" ca="1" si="55"/>
        <v>0.5</v>
      </c>
    </row>
    <row r="1749" spans="1:10" ht="23.25" x14ac:dyDescent="0.25">
      <c r="A1749" s="31" t="s">
        <v>4254</v>
      </c>
      <c r="B1749" s="32">
        <v>118073</v>
      </c>
      <c r="C1749" s="31">
        <v>811</v>
      </c>
      <c r="D1749" s="31" t="s">
        <v>11123</v>
      </c>
      <c r="E1749" s="31" t="s">
        <v>4223</v>
      </c>
      <c r="F1749" s="31" t="s">
        <v>4255</v>
      </c>
      <c r="G1749" s="31" t="s">
        <v>11081</v>
      </c>
      <c r="H1749" s="33">
        <v>259</v>
      </c>
      <c r="I1749" s="34">
        <f t="shared" ca="1" si="54"/>
        <v>0.64</v>
      </c>
      <c r="J1749" s="34">
        <f t="shared" ca="1" si="55"/>
        <v>0.19</v>
      </c>
    </row>
    <row r="1750" spans="1:10" ht="23.25" x14ac:dyDescent="0.25">
      <c r="A1750" s="31" t="s">
        <v>4268</v>
      </c>
      <c r="B1750" s="32">
        <v>118075</v>
      </c>
      <c r="C1750" s="31">
        <v>811</v>
      </c>
      <c r="D1750" s="31" t="s">
        <v>11123</v>
      </c>
      <c r="E1750" s="31" t="s">
        <v>4269</v>
      </c>
      <c r="F1750" s="31" t="s">
        <v>4270</v>
      </c>
      <c r="G1750" s="31" t="s">
        <v>11081</v>
      </c>
      <c r="H1750" s="33">
        <v>165</v>
      </c>
      <c r="I1750" s="34">
        <f t="shared" ca="1" si="54"/>
        <v>0.44</v>
      </c>
      <c r="J1750" s="34">
        <f t="shared" ca="1" si="55"/>
        <v>0.05</v>
      </c>
    </row>
    <row r="1751" spans="1:10" ht="23.25" x14ac:dyDescent="0.25">
      <c r="A1751" s="31" t="s">
        <v>4256</v>
      </c>
      <c r="B1751" s="32">
        <v>118076</v>
      </c>
      <c r="C1751" s="31">
        <v>811</v>
      </c>
      <c r="D1751" s="31" t="s">
        <v>11123</v>
      </c>
      <c r="E1751" s="31" t="s">
        <v>4257</v>
      </c>
      <c r="F1751" s="31" t="s">
        <v>4258</v>
      </c>
      <c r="G1751" s="31" t="s">
        <v>11081</v>
      </c>
      <c r="H1751" s="33">
        <v>102</v>
      </c>
      <c r="I1751" s="34">
        <f t="shared" ca="1" si="54"/>
        <v>0.68</v>
      </c>
      <c r="J1751" s="34">
        <f t="shared" ca="1" si="55"/>
        <v>0.19</v>
      </c>
    </row>
    <row r="1752" spans="1:10" ht="23.25" x14ac:dyDescent="0.25">
      <c r="A1752" s="31" t="s">
        <v>4236</v>
      </c>
      <c r="B1752" s="32">
        <v>118078</v>
      </c>
      <c r="C1752" s="31">
        <v>811</v>
      </c>
      <c r="D1752" s="31" t="s">
        <v>11123</v>
      </c>
      <c r="E1752" s="31" t="s">
        <v>4237</v>
      </c>
      <c r="F1752" s="31" t="s">
        <v>4238</v>
      </c>
      <c r="G1752" s="31" t="s">
        <v>11081</v>
      </c>
      <c r="H1752" s="33">
        <v>278</v>
      </c>
      <c r="I1752" s="34">
        <f t="shared" ca="1" si="54"/>
        <v>0.56000000000000005</v>
      </c>
      <c r="J1752" s="34">
        <f t="shared" ca="1" si="55"/>
        <v>0.15</v>
      </c>
    </row>
    <row r="1753" spans="1:10" ht="23.25" x14ac:dyDescent="0.25">
      <c r="A1753" s="31" t="s">
        <v>4263</v>
      </c>
      <c r="B1753" s="32">
        <v>118080</v>
      </c>
      <c r="C1753" s="31">
        <v>811</v>
      </c>
      <c r="D1753" s="31" t="s">
        <v>11123</v>
      </c>
      <c r="E1753" s="31" t="s">
        <v>4180</v>
      </c>
      <c r="F1753" s="31" t="s">
        <v>4264</v>
      </c>
      <c r="G1753" s="31" t="s">
        <v>11081</v>
      </c>
      <c r="H1753" s="33">
        <v>320</v>
      </c>
      <c r="I1753" s="34">
        <f t="shared" ca="1" si="54"/>
        <v>0.57999999999999996</v>
      </c>
      <c r="J1753" s="34">
        <f t="shared" ca="1" si="55"/>
        <v>0.14000000000000001</v>
      </c>
    </row>
    <row r="1754" spans="1:10" ht="23.25" x14ac:dyDescent="0.25">
      <c r="A1754" s="31" t="s">
        <v>4271</v>
      </c>
      <c r="B1754" s="32">
        <v>118081</v>
      </c>
      <c r="C1754" s="31">
        <v>811</v>
      </c>
      <c r="D1754" s="31" t="s">
        <v>11123</v>
      </c>
      <c r="E1754" s="31" t="s">
        <v>4257</v>
      </c>
      <c r="F1754" s="31" t="s">
        <v>4272</v>
      </c>
      <c r="G1754" s="31" t="s">
        <v>11081</v>
      </c>
      <c r="H1754" s="33">
        <v>254</v>
      </c>
      <c r="I1754" s="34">
        <f t="shared" ca="1" si="54"/>
        <v>0.67</v>
      </c>
      <c r="J1754" s="34">
        <f t="shared" ca="1" si="55"/>
        <v>0.27</v>
      </c>
    </row>
    <row r="1755" spans="1:10" ht="23.25" x14ac:dyDescent="0.25">
      <c r="A1755" s="31" t="s">
        <v>4247</v>
      </c>
      <c r="B1755" s="32">
        <v>118082</v>
      </c>
      <c r="C1755" s="31">
        <v>811</v>
      </c>
      <c r="D1755" s="31" t="s">
        <v>11123</v>
      </c>
      <c r="E1755" s="31" t="s">
        <v>4248</v>
      </c>
      <c r="F1755" s="31" t="s">
        <v>4249</v>
      </c>
      <c r="G1755" s="31" t="s">
        <v>11081</v>
      </c>
      <c r="H1755" s="33">
        <v>188</v>
      </c>
      <c r="I1755" s="34">
        <f t="shared" ca="1" si="54"/>
        <v>0.55000000000000004</v>
      </c>
      <c r="J1755" s="34">
        <f t="shared" ca="1" si="55"/>
        <v>0.31</v>
      </c>
    </row>
    <row r="1756" spans="1:10" ht="23.25" x14ac:dyDescent="0.25">
      <c r="A1756" s="31" t="s">
        <v>4273</v>
      </c>
      <c r="B1756" s="32">
        <v>118083</v>
      </c>
      <c r="C1756" s="31">
        <v>811</v>
      </c>
      <c r="D1756" s="31" t="s">
        <v>11123</v>
      </c>
      <c r="E1756" s="31" t="s">
        <v>4180</v>
      </c>
      <c r="F1756" s="31" t="s">
        <v>4274</v>
      </c>
      <c r="G1756" s="31" t="s">
        <v>11081</v>
      </c>
      <c r="H1756" s="33">
        <v>266</v>
      </c>
      <c r="I1756" s="34">
        <f t="shared" ca="1" si="54"/>
        <v>0.65</v>
      </c>
      <c r="J1756" s="34">
        <f t="shared" ca="1" si="55"/>
        <v>0.36</v>
      </c>
    </row>
    <row r="1757" spans="1:10" ht="23.25" x14ac:dyDescent="0.25">
      <c r="A1757" s="31" t="s">
        <v>4250</v>
      </c>
      <c r="B1757" s="32">
        <v>118084</v>
      </c>
      <c r="C1757" s="31">
        <v>811</v>
      </c>
      <c r="D1757" s="31" t="s">
        <v>11123</v>
      </c>
      <c r="E1757" s="31" t="s">
        <v>4234</v>
      </c>
      <c r="F1757" s="31" t="s">
        <v>4251</v>
      </c>
      <c r="G1757" s="31" t="s">
        <v>11081</v>
      </c>
      <c r="H1757" s="33">
        <v>132</v>
      </c>
      <c r="I1757" s="34">
        <f t="shared" ca="1" si="54"/>
        <v>0.72</v>
      </c>
      <c r="J1757" s="34">
        <f t="shared" ca="1" si="55"/>
        <v>0.17</v>
      </c>
    </row>
    <row r="1758" spans="1:10" ht="23.25" x14ac:dyDescent="0.25">
      <c r="A1758" s="31" t="s">
        <v>4242</v>
      </c>
      <c r="B1758" s="32">
        <v>118085</v>
      </c>
      <c r="C1758" s="31">
        <v>811</v>
      </c>
      <c r="D1758" s="31" t="s">
        <v>11123</v>
      </c>
      <c r="E1758" s="31" t="s">
        <v>4228</v>
      </c>
      <c r="F1758" s="31" t="s">
        <v>4243</v>
      </c>
      <c r="G1758" s="31" t="s">
        <v>11081</v>
      </c>
      <c r="H1758" s="33">
        <v>203</v>
      </c>
      <c r="I1758" s="34">
        <f t="shared" ca="1" si="54"/>
        <v>0.5</v>
      </c>
      <c r="J1758" s="34">
        <f t="shared" ca="1" si="55"/>
        <v>0.13</v>
      </c>
    </row>
    <row r="1759" spans="1:10" x14ac:dyDescent="0.25">
      <c r="A1759" s="31" t="s">
        <v>4318</v>
      </c>
      <c r="B1759" s="32">
        <v>118097</v>
      </c>
      <c r="C1759" s="31">
        <v>813</v>
      </c>
      <c r="D1759" s="31" t="s">
        <v>11125</v>
      </c>
      <c r="E1759" s="31" t="s">
        <v>4319</v>
      </c>
      <c r="F1759" s="31" t="s">
        <v>4320</v>
      </c>
      <c r="G1759" s="31" t="s">
        <v>11081</v>
      </c>
      <c r="H1759" s="33">
        <v>207</v>
      </c>
      <c r="I1759" s="34">
        <f t="shared" ca="1" si="54"/>
        <v>0.69</v>
      </c>
      <c r="J1759" s="34">
        <f t="shared" ca="1" si="55"/>
        <v>0.19</v>
      </c>
    </row>
    <row r="1760" spans="1:10" ht="23.25" x14ac:dyDescent="0.25">
      <c r="A1760" s="31" t="s">
        <v>4261</v>
      </c>
      <c r="B1760" s="32">
        <v>118102</v>
      </c>
      <c r="C1760" s="31">
        <v>811</v>
      </c>
      <c r="D1760" s="31" t="s">
        <v>11123</v>
      </c>
      <c r="E1760" s="31" t="s">
        <v>4234</v>
      </c>
      <c r="F1760" s="31" t="s">
        <v>4262</v>
      </c>
      <c r="G1760" s="31" t="s">
        <v>11081</v>
      </c>
      <c r="H1760" s="33">
        <v>180</v>
      </c>
      <c r="I1760" s="34">
        <f t="shared" ca="1" si="54"/>
        <v>0.76</v>
      </c>
      <c r="J1760" s="34">
        <f t="shared" ca="1" si="55"/>
        <v>0.14000000000000001</v>
      </c>
    </row>
    <row r="1761" spans="1:10" ht="23.25" x14ac:dyDescent="0.25">
      <c r="A1761" s="31" t="s">
        <v>4195</v>
      </c>
      <c r="B1761" s="32">
        <v>118103</v>
      </c>
      <c r="C1761" s="31">
        <v>810</v>
      </c>
      <c r="D1761" s="31" t="s">
        <v>11202</v>
      </c>
      <c r="E1761" s="31" t="s">
        <v>4180</v>
      </c>
      <c r="F1761" s="31" t="s">
        <v>4196</v>
      </c>
      <c r="G1761" s="31" t="s">
        <v>11207</v>
      </c>
      <c r="H1761" s="33">
        <v>188</v>
      </c>
      <c r="I1761" s="34">
        <f t="shared" ca="1" si="54"/>
        <v>0.71</v>
      </c>
      <c r="J1761" s="34">
        <f t="shared" ca="1" si="55"/>
        <v>0.28000000000000003</v>
      </c>
    </row>
    <row r="1762" spans="1:10" ht="23.25" x14ac:dyDescent="0.25">
      <c r="A1762" s="31" t="s">
        <v>4206</v>
      </c>
      <c r="B1762" s="32">
        <v>118106</v>
      </c>
      <c r="C1762" s="31">
        <v>810</v>
      </c>
      <c r="D1762" s="31" t="s">
        <v>11202</v>
      </c>
      <c r="E1762" s="31" t="s">
        <v>4180</v>
      </c>
      <c r="F1762" s="31" t="s">
        <v>4207</v>
      </c>
      <c r="G1762" s="31" t="s">
        <v>11207</v>
      </c>
      <c r="H1762" s="33">
        <v>119</v>
      </c>
      <c r="I1762" s="34">
        <f t="shared" ca="1" si="54"/>
        <v>0.38</v>
      </c>
      <c r="J1762" s="34">
        <f t="shared" ca="1" si="55"/>
        <v>0.06</v>
      </c>
    </row>
    <row r="1763" spans="1:10" ht="23.25" x14ac:dyDescent="0.25">
      <c r="A1763" s="31" t="s">
        <v>4179</v>
      </c>
      <c r="B1763" s="32">
        <v>118108</v>
      </c>
      <c r="C1763" s="31">
        <v>810</v>
      </c>
      <c r="D1763" s="31" t="s">
        <v>11202</v>
      </c>
      <c r="E1763" s="31" t="s">
        <v>4180</v>
      </c>
      <c r="F1763" s="31" t="s">
        <v>4181</v>
      </c>
      <c r="G1763" s="31" t="s">
        <v>11207</v>
      </c>
      <c r="H1763" s="33">
        <v>208</v>
      </c>
      <c r="I1763" s="34">
        <f t="shared" ca="1" si="54"/>
        <v>0.5</v>
      </c>
      <c r="J1763" s="34">
        <f t="shared" ca="1" si="55"/>
        <v>0.02</v>
      </c>
    </row>
    <row r="1764" spans="1:10" ht="34.5" x14ac:dyDescent="0.25">
      <c r="A1764" s="31" t="s">
        <v>4315</v>
      </c>
      <c r="B1764" s="32">
        <v>118109</v>
      </c>
      <c r="C1764" s="31">
        <v>813</v>
      </c>
      <c r="D1764" s="31" t="s">
        <v>11125</v>
      </c>
      <c r="E1764" s="31" t="s">
        <v>4316</v>
      </c>
      <c r="F1764" s="31" t="s">
        <v>4317</v>
      </c>
      <c r="G1764" s="31" t="s">
        <v>11081</v>
      </c>
      <c r="H1764" s="33">
        <v>166</v>
      </c>
      <c r="I1764" s="34">
        <f t="shared" ca="1" si="54"/>
        <v>0.43</v>
      </c>
      <c r="J1764" s="34">
        <f t="shared" ca="1" si="55"/>
        <v>0.25</v>
      </c>
    </row>
    <row r="1765" spans="1:10" ht="23.25" x14ac:dyDescent="0.25">
      <c r="A1765" s="31" t="s">
        <v>4227</v>
      </c>
      <c r="B1765" s="32">
        <v>118111</v>
      </c>
      <c r="C1765" s="31">
        <v>811</v>
      </c>
      <c r="D1765" s="31" t="s">
        <v>11123</v>
      </c>
      <c r="E1765" s="31" t="s">
        <v>4228</v>
      </c>
      <c r="F1765" s="31" t="s">
        <v>4229</v>
      </c>
      <c r="G1765" s="31" t="s">
        <v>11206</v>
      </c>
      <c r="H1765" s="33">
        <v>128</v>
      </c>
      <c r="I1765" s="34">
        <f t="shared" ca="1" si="54"/>
        <v>0.54</v>
      </c>
      <c r="J1765" s="34">
        <f t="shared" ca="1" si="55"/>
        <v>0.11</v>
      </c>
    </row>
    <row r="1766" spans="1:10" ht="23.25" x14ac:dyDescent="0.25">
      <c r="A1766" s="31" t="s">
        <v>4333</v>
      </c>
      <c r="B1766" s="32">
        <v>118112</v>
      </c>
      <c r="C1766" s="31">
        <v>813</v>
      </c>
      <c r="D1766" s="31" t="s">
        <v>11125</v>
      </c>
      <c r="E1766" s="31" t="s">
        <v>4334</v>
      </c>
      <c r="F1766" s="31" t="s">
        <v>4335</v>
      </c>
      <c r="G1766" s="31" t="s">
        <v>11206</v>
      </c>
      <c r="H1766" s="33">
        <v>121</v>
      </c>
      <c r="I1766" s="34">
        <f t="shared" ca="1" si="54"/>
        <v>0.75</v>
      </c>
      <c r="J1766" s="34">
        <f t="shared" ca="1" si="55"/>
        <v>0.4</v>
      </c>
    </row>
    <row r="1767" spans="1:10" ht="23.25" x14ac:dyDescent="0.25">
      <c r="A1767" s="31" t="s">
        <v>2406</v>
      </c>
      <c r="B1767" s="32">
        <v>118117</v>
      </c>
      <c r="C1767" s="31">
        <v>810</v>
      </c>
      <c r="D1767" s="31" t="s">
        <v>11202</v>
      </c>
      <c r="E1767" s="31" t="s">
        <v>4180</v>
      </c>
      <c r="F1767" s="31" t="s">
        <v>4203</v>
      </c>
      <c r="G1767" s="31" t="s">
        <v>11204</v>
      </c>
      <c r="H1767" s="33">
        <v>253</v>
      </c>
      <c r="I1767" s="34">
        <f t="shared" ca="1" si="54"/>
        <v>0.8</v>
      </c>
      <c r="J1767" s="34">
        <f t="shared" ca="1" si="55"/>
        <v>0.44</v>
      </c>
    </row>
    <row r="1768" spans="1:10" ht="23.25" x14ac:dyDescent="0.25">
      <c r="A1768" s="31" t="s">
        <v>4304</v>
      </c>
      <c r="B1768" s="32">
        <v>118124</v>
      </c>
      <c r="C1768" s="31">
        <v>812</v>
      </c>
      <c r="D1768" s="31" t="s">
        <v>11124</v>
      </c>
      <c r="E1768" s="31" t="s">
        <v>4287</v>
      </c>
      <c r="F1768" s="31" t="s">
        <v>4305</v>
      </c>
      <c r="G1768" s="31" t="s">
        <v>11203</v>
      </c>
      <c r="H1768" s="33">
        <v>13</v>
      </c>
      <c r="I1768" s="34">
        <f t="shared" ca="1" si="54"/>
        <v>0.46</v>
      </c>
      <c r="J1768" s="34">
        <f t="shared" ca="1" si="55"/>
        <v>0.23</v>
      </c>
    </row>
    <row r="1769" spans="1:10" ht="23.25" x14ac:dyDescent="0.25">
      <c r="A1769" s="31" t="s">
        <v>4252</v>
      </c>
      <c r="B1769" s="32">
        <v>118126</v>
      </c>
      <c r="C1769" s="31">
        <v>811</v>
      </c>
      <c r="D1769" s="31" t="s">
        <v>11123</v>
      </c>
      <c r="E1769" s="31" t="s">
        <v>4180</v>
      </c>
      <c r="F1769" s="31" t="s">
        <v>4253</v>
      </c>
      <c r="G1769" s="31" t="s">
        <v>11203</v>
      </c>
      <c r="H1769" s="33">
        <v>76</v>
      </c>
      <c r="I1769" s="34">
        <f t="shared" ca="1" si="54"/>
        <v>0</v>
      </c>
      <c r="J1769" s="34">
        <f t="shared" ca="1" si="55"/>
        <v>0</v>
      </c>
    </row>
    <row r="1770" spans="1:10" ht="23.25" x14ac:dyDescent="0.25">
      <c r="A1770" s="31" t="s">
        <v>4193</v>
      </c>
      <c r="B1770" s="32">
        <v>118131</v>
      </c>
      <c r="C1770" s="31">
        <v>810</v>
      </c>
      <c r="D1770" s="31" t="s">
        <v>11202</v>
      </c>
      <c r="E1770" s="31" t="s">
        <v>4180</v>
      </c>
      <c r="F1770" s="31" t="s">
        <v>4194</v>
      </c>
      <c r="G1770" s="31" t="s">
        <v>11203</v>
      </c>
      <c r="H1770" s="33">
        <v>112</v>
      </c>
      <c r="I1770" s="34">
        <f t="shared" ca="1" si="54"/>
        <v>0</v>
      </c>
      <c r="J1770" s="34">
        <f t="shared" ca="1" si="55"/>
        <v>0</v>
      </c>
    </row>
    <row r="1771" spans="1:10" ht="23.25" x14ac:dyDescent="0.25">
      <c r="A1771" s="31" t="s">
        <v>4259</v>
      </c>
      <c r="B1771" s="32">
        <v>118132</v>
      </c>
      <c r="C1771" s="31">
        <v>811</v>
      </c>
      <c r="D1771" s="31" t="s">
        <v>11123</v>
      </c>
      <c r="E1771" s="31" t="s">
        <v>4257</v>
      </c>
      <c r="F1771" s="31" t="s">
        <v>4260</v>
      </c>
      <c r="G1771" s="31" t="s">
        <v>11203</v>
      </c>
      <c r="H1771" s="33">
        <v>90</v>
      </c>
      <c r="I1771" s="34">
        <f t="shared" ca="1" si="54"/>
        <v>0</v>
      </c>
      <c r="J1771" s="34">
        <f t="shared" ca="1" si="55"/>
        <v>0</v>
      </c>
    </row>
    <row r="1772" spans="1:10" ht="23.25" x14ac:dyDescent="0.25">
      <c r="A1772" s="31" t="s">
        <v>4217</v>
      </c>
      <c r="B1772" s="32">
        <v>118138</v>
      </c>
      <c r="C1772" s="31">
        <v>810</v>
      </c>
      <c r="D1772" s="31" t="s">
        <v>11202</v>
      </c>
      <c r="E1772" s="31" t="s">
        <v>4180</v>
      </c>
      <c r="F1772" s="31" t="s">
        <v>4218</v>
      </c>
      <c r="G1772" s="31" t="s">
        <v>11082</v>
      </c>
      <c r="H1772" s="33">
        <v>24</v>
      </c>
      <c r="I1772" s="34">
        <f t="shared" ca="1" si="54"/>
        <v>0</v>
      </c>
      <c r="J1772" s="34">
        <f t="shared" ca="1" si="55"/>
        <v>0</v>
      </c>
    </row>
    <row r="1773" spans="1:10" ht="23.25" x14ac:dyDescent="0.25">
      <c r="A1773" s="31" t="s">
        <v>4212</v>
      </c>
      <c r="B1773" s="32">
        <v>118139</v>
      </c>
      <c r="C1773" s="31">
        <v>810</v>
      </c>
      <c r="D1773" s="31" t="s">
        <v>11202</v>
      </c>
      <c r="E1773" s="31" t="s">
        <v>4180</v>
      </c>
      <c r="F1773" s="31" t="s">
        <v>4213</v>
      </c>
      <c r="G1773" s="31" t="s">
        <v>11082</v>
      </c>
      <c r="H1773" s="33">
        <v>6</v>
      </c>
      <c r="I1773" s="34">
        <f t="shared" ca="1" si="54"/>
        <v>0</v>
      </c>
      <c r="J1773" s="34">
        <f t="shared" ca="1" si="55"/>
        <v>0</v>
      </c>
    </row>
    <row r="1774" spans="1:10" ht="23.25" x14ac:dyDescent="0.25">
      <c r="A1774" s="31" t="s">
        <v>4219</v>
      </c>
      <c r="B1774" s="32">
        <v>118140</v>
      </c>
      <c r="C1774" s="31">
        <v>810</v>
      </c>
      <c r="D1774" s="31" t="s">
        <v>11202</v>
      </c>
      <c r="E1774" s="31" t="s">
        <v>4180</v>
      </c>
      <c r="F1774" s="31" t="s">
        <v>4183</v>
      </c>
      <c r="G1774" s="31" t="s">
        <v>11082</v>
      </c>
      <c r="H1774" s="33">
        <v>16</v>
      </c>
      <c r="I1774" s="34">
        <f t="shared" ca="1" si="54"/>
        <v>0</v>
      </c>
      <c r="J1774" s="34">
        <f t="shared" ca="1" si="55"/>
        <v>0</v>
      </c>
    </row>
    <row r="1775" spans="1:10" ht="23.25" x14ac:dyDescent="0.25">
      <c r="A1775" s="31" t="s">
        <v>4276</v>
      </c>
      <c r="B1775" s="32">
        <v>118144</v>
      </c>
      <c r="C1775" s="31">
        <v>811</v>
      </c>
      <c r="D1775" s="31" t="s">
        <v>11123</v>
      </c>
      <c r="E1775" s="31" t="s">
        <v>4237</v>
      </c>
      <c r="F1775" s="31" t="s">
        <v>4277</v>
      </c>
      <c r="G1775" s="31" t="s">
        <v>11082</v>
      </c>
      <c r="H1775" s="33">
        <v>5</v>
      </c>
      <c r="I1775" s="34" t="str">
        <f t="shared" ca="1" si="54"/>
        <v>SUPP</v>
      </c>
      <c r="J1775" s="34" t="str">
        <f t="shared" ca="1" si="55"/>
        <v>SUPP</v>
      </c>
    </row>
    <row r="1776" spans="1:10" ht="23.25" x14ac:dyDescent="0.25">
      <c r="A1776" s="31" t="s">
        <v>4280</v>
      </c>
      <c r="B1776" s="32">
        <v>118145</v>
      </c>
      <c r="C1776" s="31">
        <v>811</v>
      </c>
      <c r="D1776" s="31" t="s">
        <v>11123</v>
      </c>
      <c r="E1776" s="31" t="s">
        <v>4281</v>
      </c>
      <c r="F1776" s="31" t="s">
        <v>4282</v>
      </c>
      <c r="G1776" s="31" t="s">
        <v>11082</v>
      </c>
      <c r="H1776" s="33">
        <v>5</v>
      </c>
      <c r="I1776" s="34" t="str">
        <f t="shared" ca="1" si="54"/>
        <v>SUPP</v>
      </c>
      <c r="J1776" s="34" t="str">
        <f t="shared" ca="1" si="55"/>
        <v>SUPP</v>
      </c>
    </row>
    <row r="1777" spans="1:10" x14ac:dyDescent="0.25">
      <c r="A1777" s="31" t="s">
        <v>4349</v>
      </c>
      <c r="B1777" s="32">
        <v>118146</v>
      </c>
      <c r="C1777" s="31">
        <v>813</v>
      </c>
      <c r="D1777" s="31" t="s">
        <v>11125</v>
      </c>
      <c r="E1777" s="31" t="s">
        <v>4319</v>
      </c>
      <c r="F1777" s="31" t="s">
        <v>4350</v>
      </c>
      <c r="G1777" s="31" t="s">
        <v>11082</v>
      </c>
      <c r="H1777" s="33">
        <v>28</v>
      </c>
      <c r="I1777" s="34">
        <f t="shared" ca="1" si="54"/>
        <v>0</v>
      </c>
      <c r="J1777" s="34">
        <f t="shared" ca="1" si="55"/>
        <v>0</v>
      </c>
    </row>
    <row r="1778" spans="1:10" ht="23.25" x14ac:dyDescent="0.25">
      <c r="A1778" s="31" t="s">
        <v>4278</v>
      </c>
      <c r="B1778" s="32">
        <v>118148</v>
      </c>
      <c r="C1778" s="31">
        <v>811</v>
      </c>
      <c r="D1778" s="31" t="s">
        <v>11123</v>
      </c>
      <c r="E1778" s="31" t="s">
        <v>4234</v>
      </c>
      <c r="F1778" s="31" t="s">
        <v>4279</v>
      </c>
      <c r="G1778" s="31" t="s">
        <v>11082</v>
      </c>
      <c r="H1778" s="33">
        <v>20</v>
      </c>
      <c r="I1778" s="34">
        <f t="shared" ca="1" si="54"/>
        <v>0</v>
      </c>
      <c r="J1778" s="34">
        <f t="shared" ca="1" si="55"/>
        <v>0</v>
      </c>
    </row>
    <row r="1779" spans="1:10" x14ac:dyDescent="0.25">
      <c r="A1779" s="31" t="s">
        <v>9512</v>
      </c>
      <c r="B1779" s="32">
        <v>118223</v>
      </c>
      <c r="C1779" s="31">
        <v>921</v>
      </c>
      <c r="D1779" s="31" t="s">
        <v>11139</v>
      </c>
      <c r="E1779" s="31" t="s">
        <v>9510</v>
      </c>
      <c r="F1779" s="31" t="s">
        <v>9513</v>
      </c>
      <c r="G1779" s="31" t="s">
        <v>11203</v>
      </c>
      <c r="H1779" s="33">
        <v>92</v>
      </c>
      <c r="I1779" s="34">
        <f t="shared" ca="1" si="54"/>
        <v>0.82</v>
      </c>
      <c r="J1779" s="34">
        <f t="shared" ca="1" si="55"/>
        <v>0.62</v>
      </c>
    </row>
    <row r="1780" spans="1:10" ht="23.25" x14ac:dyDescent="0.25">
      <c r="A1780" s="31" t="s">
        <v>947</v>
      </c>
      <c r="B1780" s="32">
        <v>118225</v>
      </c>
      <c r="C1780" s="31">
        <v>921</v>
      </c>
      <c r="D1780" s="31" t="s">
        <v>11139</v>
      </c>
      <c r="E1780" s="31" t="s">
        <v>9507</v>
      </c>
      <c r="F1780" s="31" t="s">
        <v>9508</v>
      </c>
      <c r="G1780" s="31" t="s">
        <v>11203</v>
      </c>
      <c r="H1780" s="33">
        <v>11</v>
      </c>
      <c r="I1780" s="34">
        <f t="shared" ca="1" si="54"/>
        <v>0.45</v>
      </c>
      <c r="J1780" s="34">
        <f t="shared" ca="1" si="55"/>
        <v>0</v>
      </c>
    </row>
    <row r="1781" spans="1:10" ht="23.25" x14ac:dyDescent="0.25">
      <c r="A1781" s="31" t="s">
        <v>1506</v>
      </c>
      <c r="B1781" s="32">
        <v>118226</v>
      </c>
      <c r="C1781" s="31">
        <v>921</v>
      </c>
      <c r="D1781" s="31" t="s">
        <v>11139</v>
      </c>
      <c r="E1781" s="31" t="s">
        <v>9500</v>
      </c>
      <c r="F1781" s="31" t="s">
        <v>9517</v>
      </c>
      <c r="G1781" s="31" t="s">
        <v>11211</v>
      </c>
      <c r="H1781" s="33">
        <v>5</v>
      </c>
      <c r="I1781" s="34" t="str">
        <f t="shared" ca="1" si="54"/>
        <v>SUPP</v>
      </c>
      <c r="J1781" s="34" t="str">
        <f t="shared" ca="1" si="55"/>
        <v>SUPP</v>
      </c>
    </row>
    <row r="1782" spans="1:10" x14ac:dyDescent="0.25">
      <c r="A1782" s="31" t="s">
        <v>6451</v>
      </c>
      <c r="B1782" s="32">
        <v>118227</v>
      </c>
      <c r="C1782" s="31">
        <v>921</v>
      </c>
      <c r="D1782" s="31" t="s">
        <v>11139</v>
      </c>
      <c r="E1782" s="31" t="s">
        <v>8648</v>
      </c>
      <c r="F1782" s="31" t="s">
        <v>9518</v>
      </c>
      <c r="G1782" s="31" t="s">
        <v>11082</v>
      </c>
      <c r="H1782" s="33">
        <v>21</v>
      </c>
      <c r="I1782" s="34">
        <f t="shared" ca="1" si="54"/>
        <v>0</v>
      </c>
      <c r="J1782" s="34">
        <f t="shared" ca="1" si="55"/>
        <v>0</v>
      </c>
    </row>
    <row r="1783" spans="1:10" x14ac:dyDescent="0.25">
      <c r="A1783" s="31" t="s">
        <v>7662</v>
      </c>
      <c r="B1783" s="32">
        <v>118785</v>
      </c>
      <c r="C1783" s="31">
        <v>886</v>
      </c>
      <c r="D1783" s="31" t="s">
        <v>11157</v>
      </c>
      <c r="E1783" s="31" t="s">
        <v>7658</v>
      </c>
      <c r="F1783" s="31" t="s">
        <v>7663</v>
      </c>
      <c r="G1783" s="31" t="s">
        <v>11081</v>
      </c>
      <c r="H1783" s="33">
        <v>141</v>
      </c>
      <c r="I1783" s="34">
        <f t="shared" ca="1" si="54"/>
        <v>0.51</v>
      </c>
      <c r="J1783" s="34">
        <f t="shared" ca="1" si="55"/>
        <v>0.24</v>
      </c>
    </row>
    <row r="1784" spans="1:10" x14ac:dyDescent="0.25">
      <c r="A1784" s="31" t="s">
        <v>7773</v>
      </c>
      <c r="B1784" s="32">
        <v>118788</v>
      </c>
      <c r="C1784" s="31">
        <v>886</v>
      </c>
      <c r="D1784" s="31" t="s">
        <v>11157</v>
      </c>
      <c r="E1784" s="31" t="s">
        <v>7642</v>
      </c>
      <c r="F1784" s="31" t="s">
        <v>7774</v>
      </c>
      <c r="G1784" s="31" t="s">
        <v>11207</v>
      </c>
      <c r="H1784" s="33">
        <v>161</v>
      </c>
      <c r="I1784" s="34">
        <f t="shared" ca="1" si="54"/>
        <v>0.55000000000000004</v>
      </c>
      <c r="J1784" s="34">
        <f t="shared" ca="1" si="55"/>
        <v>0.12</v>
      </c>
    </row>
    <row r="1785" spans="1:10" ht="23.25" x14ac:dyDescent="0.25">
      <c r="A1785" s="31" t="s">
        <v>7844</v>
      </c>
      <c r="B1785" s="32">
        <v>118789</v>
      </c>
      <c r="C1785" s="31">
        <v>886</v>
      </c>
      <c r="D1785" s="31" t="s">
        <v>11157</v>
      </c>
      <c r="E1785" s="31" t="s">
        <v>7612</v>
      </c>
      <c r="F1785" s="31" t="s">
        <v>7845</v>
      </c>
      <c r="G1785" s="31" t="s">
        <v>11207</v>
      </c>
      <c r="H1785" s="33">
        <v>142</v>
      </c>
      <c r="I1785" s="34">
        <f t="shared" ca="1" si="54"/>
        <v>0.97</v>
      </c>
      <c r="J1785" s="34">
        <f t="shared" ca="1" si="55"/>
        <v>0.96</v>
      </c>
    </row>
    <row r="1786" spans="1:10" ht="23.25" x14ac:dyDescent="0.25">
      <c r="A1786" s="31" t="s">
        <v>7846</v>
      </c>
      <c r="B1786" s="32">
        <v>118790</v>
      </c>
      <c r="C1786" s="31">
        <v>886</v>
      </c>
      <c r="D1786" s="31" t="s">
        <v>11157</v>
      </c>
      <c r="E1786" s="31" t="s">
        <v>7612</v>
      </c>
      <c r="F1786" s="31" t="s">
        <v>7847</v>
      </c>
      <c r="G1786" s="31" t="s">
        <v>11081</v>
      </c>
      <c r="H1786" s="33">
        <v>203</v>
      </c>
      <c r="I1786" s="34">
        <f t="shared" ca="1" si="54"/>
        <v>0.93</v>
      </c>
      <c r="J1786" s="34">
        <f t="shared" ca="1" si="55"/>
        <v>0.62</v>
      </c>
    </row>
    <row r="1787" spans="1:10" x14ac:dyDescent="0.25">
      <c r="A1787" s="31" t="s">
        <v>7833</v>
      </c>
      <c r="B1787" s="32">
        <v>118793</v>
      </c>
      <c r="C1787" s="31">
        <v>886</v>
      </c>
      <c r="D1787" s="31" t="s">
        <v>11157</v>
      </c>
      <c r="E1787" s="31" t="s">
        <v>7651</v>
      </c>
      <c r="F1787" s="31" t="s">
        <v>7834</v>
      </c>
      <c r="G1787" s="31" t="s">
        <v>11081</v>
      </c>
      <c r="H1787" s="33">
        <v>110</v>
      </c>
      <c r="I1787" s="34">
        <f t="shared" ca="1" si="54"/>
        <v>0.35</v>
      </c>
      <c r="J1787" s="34">
        <f t="shared" ca="1" si="55"/>
        <v>0.09</v>
      </c>
    </row>
    <row r="1788" spans="1:10" x14ac:dyDescent="0.25">
      <c r="A1788" s="31" t="s">
        <v>7716</v>
      </c>
      <c r="B1788" s="32">
        <v>118796</v>
      </c>
      <c r="C1788" s="31">
        <v>886</v>
      </c>
      <c r="D1788" s="31" t="s">
        <v>11157</v>
      </c>
      <c r="E1788" s="31" t="s">
        <v>7717</v>
      </c>
      <c r="F1788" s="31" t="s">
        <v>7718</v>
      </c>
      <c r="G1788" s="31" t="s">
        <v>11207</v>
      </c>
      <c r="H1788" s="33">
        <v>150</v>
      </c>
      <c r="I1788" s="34">
        <f t="shared" ca="1" si="54"/>
        <v>0.43</v>
      </c>
      <c r="J1788" s="34">
        <f t="shared" ca="1" si="55"/>
        <v>0.03</v>
      </c>
    </row>
    <row r="1789" spans="1:10" x14ac:dyDescent="0.25">
      <c r="A1789" s="31" t="s">
        <v>7647</v>
      </c>
      <c r="B1789" s="32">
        <v>118803</v>
      </c>
      <c r="C1789" s="31">
        <v>886</v>
      </c>
      <c r="D1789" s="31" t="s">
        <v>11157</v>
      </c>
      <c r="E1789" s="31" t="s">
        <v>7648</v>
      </c>
      <c r="F1789" s="31" t="s">
        <v>7649</v>
      </c>
      <c r="G1789" s="31" t="s">
        <v>11081</v>
      </c>
      <c r="H1789" s="33">
        <v>148</v>
      </c>
      <c r="I1789" s="34">
        <f t="shared" ca="1" si="54"/>
        <v>0.41</v>
      </c>
      <c r="J1789" s="34">
        <f t="shared" ca="1" si="55"/>
        <v>0.04</v>
      </c>
    </row>
    <row r="1790" spans="1:10" x14ac:dyDescent="0.25">
      <c r="A1790" s="31" t="s">
        <v>7670</v>
      </c>
      <c r="B1790" s="32">
        <v>118806</v>
      </c>
      <c r="C1790" s="31">
        <v>886</v>
      </c>
      <c r="D1790" s="31" t="s">
        <v>11157</v>
      </c>
      <c r="E1790" s="31" t="s">
        <v>7602</v>
      </c>
      <c r="F1790" s="31" t="s">
        <v>7671</v>
      </c>
      <c r="G1790" s="31" t="s">
        <v>11081</v>
      </c>
      <c r="H1790" s="33">
        <v>117</v>
      </c>
      <c r="I1790" s="34">
        <f t="shared" ca="1" si="54"/>
        <v>0.99</v>
      </c>
      <c r="J1790" s="34">
        <f t="shared" ca="1" si="55"/>
        <v>0.88</v>
      </c>
    </row>
    <row r="1791" spans="1:10" x14ac:dyDescent="0.25">
      <c r="A1791" s="31" t="s">
        <v>7771</v>
      </c>
      <c r="B1791" s="32">
        <v>118832</v>
      </c>
      <c r="C1791" s="31">
        <v>886</v>
      </c>
      <c r="D1791" s="31" t="s">
        <v>11157</v>
      </c>
      <c r="E1791" s="31" t="s">
        <v>7599</v>
      </c>
      <c r="F1791" s="31" t="s">
        <v>7772</v>
      </c>
      <c r="G1791" s="31" t="s">
        <v>11081</v>
      </c>
      <c r="H1791" s="33">
        <v>244</v>
      </c>
      <c r="I1791" s="34">
        <f t="shared" ca="1" si="54"/>
        <v>0.45</v>
      </c>
      <c r="J1791" s="34">
        <f t="shared" ca="1" si="55"/>
        <v>7.0000000000000007E-2</v>
      </c>
    </row>
    <row r="1792" spans="1:10" x14ac:dyDescent="0.25">
      <c r="A1792" s="31" t="s">
        <v>7749</v>
      </c>
      <c r="B1792" s="32">
        <v>118835</v>
      </c>
      <c r="C1792" s="31">
        <v>886</v>
      </c>
      <c r="D1792" s="31" t="s">
        <v>11157</v>
      </c>
      <c r="E1792" s="31" t="s">
        <v>7651</v>
      </c>
      <c r="F1792" s="31" t="s">
        <v>7750</v>
      </c>
      <c r="G1792" s="31" t="s">
        <v>11207</v>
      </c>
      <c r="H1792" s="33">
        <v>171</v>
      </c>
      <c r="I1792" s="34">
        <f t="shared" ca="1" si="54"/>
        <v>0.98</v>
      </c>
      <c r="J1792" s="34">
        <f t="shared" ca="1" si="55"/>
        <v>0.85</v>
      </c>
    </row>
    <row r="1793" spans="1:10" x14ac:dyDescent="0.25">
      <c r="A1793" s="31" t="s">
        <v>7751</v>
      </c>
      <c r="B1793" s="32">
        <v>118836</v>
      </c>
      <c r="C1793" s="31">
        <v>886</v>
      </c>
      <c r="D1793" s="31" t="s">
        <v>11157</v>
      </c>
      <c r="E1793" s="31" t="s">
        <v>7651</v>
      </c>
      <c r="F1793" s="31" t="s">
        <v>7752</v>
      </c>
      <c r="G1793" s="31" t="s">
        <v>11207</v>
      </c>
      <c r="H1793" s="33">
        <v>178</v>
      </c>
      <c r="I1793" s="34">
        <f t="shared" ca="1" si="54"/>
        <v>0.99</v>
      </c>
      <c r="J1793" s="34">
        <f t="shared" ca="1" si="55"/>
        <v>0.91</v>
      </c>
    </row>
    <row r="1794" spans="1:10" ht="23.25" x14ac:dyDescent="0.25">
      <c r="A1794" s="31" t="s">
        <v>7817</v>
      </c>
      <c r="B1794" s="32">
        <v>118840</v>
      </c>
      <c r="C1794" s="31">
        <v>886</v>
      </c>
      <c r="D1794" s="31" t="s">
        <v>11157</v>
      </c>
      <c r="E1794" s="31" t="s">
        <v>7596</v>
      </c>
      <c r="F1794" s="31" t="s">
        <v>7818</v>
      </c>
      <c r="G1794" s="31" t="s">
        <v>11206</v>
      </c>
      <c r="H1794" s="33">
        <v>153</v>
      </c>
      <c r="I1794" s="34">
        <f t="shared" ca="1" si="54"/>
        <v>0.98</v>
      </c>
      <c r="J1794" s="34">
        <f t="shared" ca="1" si="55"/>
        <v>0.7</v>
      </c>
    </row>
    <row r="1795" spans="1:10" x14ac:dyDescent="0.25">
      <c r="A1795" s="31" t="s">
        <v>7728</v>
      </c>
      <c r="B1795" s="32">
        <v>118843</v>
      </c>
      <c r="C1795" s="31">
        <v>886</v>
      </c>
      <c r="D1795" s="31" t="s">
        <v>11157</v>
      </c>
      <c r="E1795" s="31" t="s">
        <v>7703</v>
      </c>
      <c r="F1795" s="31" t="s">
        <v>7729</v>
      </c>
      <c r="G1795" s="31" t="s">
        <v>11204</v>
      </c>
      <c r="H1795" s="33">
        <v>131</v>
      </c>
      <c r="I1795" s="34">
        <f t="shared" ca="1" si="54"/>
        <v>0.99</v>
      </c>
      <c r="J1795" s="34">
        <f t="shared" ca="1" si="55"/>
        <v>0.87</v>
      </c>
    </row>
    <row r="1796" spans="1:10" x14ac:dyDescent="0.25">
      <c r="A1796" s="31" t="s">
        <v>7835</v>
      </c>
      <c r="B1796" s="32">
        <v>118879</v>
      </c>
      <c r="C1796" s="31">
        <v>886</v>
      </c>
      <c r="D1796" s="31" t="s">
        <v>11157</v>
      </c>
      <c r="E1796" s="31" t="s">
        <v>7642</v>
      </c>
      <c r="F1796" s="31" t="s">
        <v>7836</v>
      </c>
      <c r="G1796" s="31" t="s">
        <v>11207</v>
      </c>
      <c r="H1796" s="33">
        <v>144</v>
      </c>
      <c r="I1796" s="34">
        <f t="shared" ca="1" si="54"/>
        <v>0.62</v>
      </c>
      <c r="J1796" s="34">
        <f t="shared" ca="1" si="55"/>
        <v>0.01</v>
      </c>
    </row>
    <row r="1797" spans="1:10" x14ac:dyDescent="0.25">
      <c r="A1797" s="31" t="s">
        <v>7604</v>
      </c>
      <c r="B1797" s="32">
        <v>118882</v>
      </c>
      <c r="C1797" s="31">
        <v>886</v>
      </c>
      <c r="D1797" s="31" t="s">
        <v>11157</v>
      </c>
      <c r="E1797" s="31" t="s">
        <v>7605</v>
      </c>
      <c r="F1797" s="31" t="s">
        <v>7606</v>
      </c>
      <c r="G1797" s="31" t="s">
        <v>11207</v>
      </c>
      <c r="H1797" s="33">
        <v>178</v>
      </c>
      <c r="I1797" s="34">
        <f t="shared" ca="1" si="54"/>
        <v>0.43</v>
      </c>
      <c r="J1797" s="34">
        <f t="shared" ca="1" si="55"/>
        <v>0.02</v>
      </c>
    </row>
    <row r="1798" spans="1:10" x14ac:dyDescent="0.25">
      <c r="A1798" s="31" t="s">
        <v>7660</v>
      </c>
      <c r="B1798" s="32">
        <v>118883</v>
      </c>
      <c r="C1798" s="31">
        <v>886</v>
      </c>
      <c r="D1798" s="31" t="s">
        <v>11157</v>
      </c>
      <c r="E1798" s="31" t="s">
        <v>7658</v>
      </c>
      <c r="F1798" s="31" t="s">
        <v>7661</v>
      </c>
      <c r="G1798" s="31" t="s">
        <v>11207</v>
      </c>
      <c r="H1798" s="33">
        <v>160</v>
      </c>
      <c r="I1798" s="34">
        <f t="shared" ca="1" si="54"/>
        <v>0.99</v>
      </c>
      <c r="J1798" s="34">
        <f t="shared" ca="1" si="55"/>
        <v>0.73</v>
      </c>
    </row>
    <row r="1799" spans="1:10" x14ac:dyDescent="0.25">
      <c r="A1799" s="31" t="s">
        <v>7819</v>
      </c>
      <c r="B1799" s="32">
        <v>118884</v>
      </c>
      <c r="C1799" s="31">
        <v>886</v>
      </c>
      <c r="D1799" s="31" t="s">
        <v>11157</v>
      </c>
      <c r="E1799" s="31" t="s">
        <v>7596</v>
      </c>
      <c r="F1799" s="31" t="s">
        <v>7820</v>
      </c>
      <c r="G1799" s="31" t="s">
        <v>11207</v>
      </c>
      <c r="H1799" s="33">
        <v>136</v>
      </c>
      <c r="I1799" s="34">
        <f t="shared" ca="1" si="54"/>
        <v>0.93</v>
      </c>
      <c r="J1799" s="34">
        <f t="shared" ca="1" si="55"/>
        <v>0.69</v>
      </c>
    </row>
    <row r="1800" spans="1:10" ht="23.25" x14ac:dyDescent="0.25">
      <c r="A1800" s="31" t="s">
        <v>7827</v>
      </c>
      <c r="B1800" s="32">
        <v>118890</v>
      </c>
      <c r="C1800" s="31">
        <v>886</v>
      </c>
      <c r="D1800" s="31" t="s">
        <v>11157</v>
      </c>
      <c r="E1800" s="31" t="s">
        <v>7612</v>
      </c>
      <c r="F1800" s="31" t="s">
        <v>7828</v>
      </c>
      <c r="G1800" s="31" t="s">
        <v>11204</v>
      </c>
      <c r="H1800" s="33">
        <v>118</v>
      </c>
      <c r="I1800" s="34">
        <f t="shared" ref="I1800:I1863" ca="1" si="56">IF(VLOOKUP($B1800,INDIRECT($N$6),8,0)="NULL","",VLOOKUP($B1800,INDIRECT($N$6),8,0))</f>
        <v>1</v>
      </c>
      <c r="J1800" s="34">
        <f t="shared" ref="J1800:J1863" ca="1" si="57">IF(VLOOKUP($B1800,INDIRECT($N$6),9,0)="NULL","",VLOOKUP($B1800,INDIRECT($N$6),9,0))</f>
        <v>0.9</v>
      </c>
    </row>
    <row r="1801" spans="1:10" ht="23.25" x14ac:dyDescent="0.25">
      <c r="A1801" s="31" t="s">
        <v>7753</v>
      </c>
      <c r="B1801" s="32">
        <v>118897</v>
      </c>
      <c r="C1801" s="31">
        <v>886</v>
      </c>
      <c r="D1801" s="31" t="s">
        <v>11157</v>
      </c>
      <c r="E1801" s="31" t="s">
        <v>7754</v>
      </c>
      <c r="F1801" s="31" t="s">
        <v>7755</v>
      </c>
      <c r="G1801" s="31" t="s">
        <v>11207</v>
      </c>
      <c r="H1801" s="33">
        <v>86</v>
      </c>
      <c r="I1801" s="34">
        <f t="shared" ca="1" si="56"/>
        <v>0.4</v>
      </c>
      <c r="J1801" s="34">
        <f t="shared" ca="1" si="57"/>
        <v>0.02</v>
      </c>
    </row>
    <row r="1802" spans="1:10" x14ac:dyDescent="0.25">
      <c r="A1802" s="31" t="s">
        <v>7595</v>
      </c>
      <c r="B1802" s="32">
        <v>118898</v>
      </c>
      <c r="C1802" s="31">
        <v>886</v>
      </c>
      <c r="D1802" s="31" t="s">
        <v>11157</v>
      </c>
      <c r="E1802" s="31" t="s">
        <v>7596</v>
      </c>
      <c r="F1802" s="31" t="s">
        <v>7597</v>
      </c>
      <c r="G1802" s="31" t="s">
        <v>11207</v>
      </c>
      <c r="H1802" s="33">
        <v>139</v>
      </c>
      <c r="I1802" s="34">
        <f t="shared" ca="1" si="56"/>
        <v>0.53</v>
      </c>
      <c r="J1802" s="34">
        <f t="shared" ca="1" si="57"/>
        <v>0.19</v>
      </c>
    </row>
    <row r="1803" spans="1:10" x14ac:dyDescent="0.25">
      <c r="A1803" s="31" t="s">
        <v>7722</v>
      </c>
      <c r="B1803" s="32">
        <v>118903</v>
      </c>
      <c r="C1803" s="31">
        <v>886</v>
      </c>
      <c r="D1803" s="31" t="s">
        <v>11157</v>
      </c>
      <c r="E1803" s="31" t="s">
        <v>7703</v>
      </c>
      <c r="F1803" s="31" t="s">
        <v>7723</v>
      </c>
      <c r="G1803" s="31" t="s">
        <v>11207</v>
      </c>
      <c r="H1803" s="33">
        <v>198</v>
      </c>
      <c r="I1803" s="34">
        <f t="shared" ca="1" si="56"/>
        <v>0.53</v>
      </c>
      <c r="J1803" s="34">
        <f t="shared" ca="1" si="57"/>
        <v>0.08</v>
      </c>
    </row>
    <row r="1804" spans="1:10" x14ac:dyDescent="0.25">
      <c r="A1804" s="31" t="s">
        <v>7810</v>
      </c>
      <c r="B1804" s="32">
        <v>118904</v>
      </c>
      <c r="C1804" s="31">
        <v>886</v>
      </c>
      <c r="D1804" s="31" t="s">
        <v>11157</v>
      </c>
      <c r="E1804" s="31" t="s">
        <v>7651</v>
      </c>
      <c r="F1804" s="31" t="s">
        <v>7811</v>
      </c>
      <c r="G1804" s="31" t="s">
        <v>11204</v>
      </c>
      <c r="H1804" s="33">
        <v>185</v>
      </c>
      <c r="I1804" s="34">
        <f t="shared" ca="1" si="56"/>
        <v>0.75</v>
      </c>
      <c r="J1804" s="34">
        <f t="shared" ca="1" si="57"/>
        <v>0.3</v>
      </c>
    </row>
    <row r="1805" spans="1:10" ht="23.25" x14ac:dyDescent="0.25">
      <c r="A1805" s="31" t="s">
        <v>11098</v>
      </c>
      <c r="B1805" s="32">
        <v>118907</v>
      </c>
      <c r="C1805" s="31">
        <v>886</v>
      </c>
      <c r="D1805" s="31" t="s">
        <v>11157</v>
      </c>
      <c r="E1805" s="31" t="s">
        <v>7612</v>
      </c>
      <c r="F1805" s="31" t="s">
        <v>7805</v>
      </c>
      <c r="G1805" s="31" t="s">
        <v>11204</v>
      </c>
      <c r="H1805" s="33">
        <v>176</v>
      </c>
      <c r="I1805" s="34">
        <f t="shared" ca="1" si="56"/>
        <v>0.72</v>
      </c>
      <c r="J1805" s="34">
        <f t="shared" ca="1" si="57"/>
        <v>0.34</v>
      </c>
    </row>
    <row r="1806" spans="1:10" x14ac:dyDescent="0.25">
      <c r="A1806" s="31" t="s">
        <v>7989</v>
      </c>
      <c r="B1806" s="32">
        <v>118908</v>
      </c>
      <c r="C1806" s="31">
        <v>887</v>
      </c>
      <c r="D1806" s="31" t="s">
        <v>11134</v>
      </c>
      <c r="E1806" s="31" t="s">
        <v>7963</v>
      </c>
      <c r="F1806" s="31" t="s">
        <v>7990</v>
      </c>
      <c r="G1806" s="31" t="s">
        <v>11204</v>
      </c>
      <c r="H1806" s="33">
        <v>172</v>
      </c>
      <c r="I1806" s="34">
        <f t="shared" ca="1" si="56"/>
        <v>0.53</v>
      </c>
      <c r="J1806" s="34">
        <f t="shared" ca="1" si="57"/>
        <v>0.13</v>
      </c>
    </row>
    <row r="1807" spans="1:10" x14ac:dyDescent="0.25">
      <c r="A1807" s="31" t="s">
        <v>7634</v>
      </c>
      <c r="B1807" s="32">
        <v>118910</v>
      </c>
      <c r="C1807" s="31">
        <v>886</v>
      </c>
      <c r="D1807" s="31" t="s">
        <v>11157</v>
      </c>
      <c r="E1807" s="31" t="s">
        <v>523</v>
      </c>
      <c r="F1807" s="31" t="s">
        <v>7635</v>
      </c>
      <c r="G1807" s="31" t="s">
        <v>11207</v>
      </c>
      <c r="H1807" s="33">
        <v>229</v>
      </c>
      <c r="I1807" s="34">
        <f t="shared" ca="1" si="56"/>
        <v>0.37</v>
      </c>
      <c r="J1807" s="34">
        <f t="shared" ca="1" si="57"/>
        <v>0.06</v>
      </c>
    </row>
    <row r="1808" spans="1:10" x14ac:dyDescent="0.25">
      <c r="A1808" s="31" t="s">
        <v>5777</v>
      </c>
      <c r="B1808" s="32">
        <v>118912</v>
      </c>
      <c r="C1808" s="31">
        <v>886</v>
      </c>
      <c r="D1808" s="31" t="s">
        <v>11157</v>
      </c>
      <c r="E1808" s="31" t="s">
        <v>7602</v>
      </c>
      <c r="F1808" s="31" t="s">
        <v>7797</v>
      </c>
      <c r="G1808" s="31" t="s">
        <v>11204</v>
      </c>
      <c r="H1808" s="33">
        <v>136</v>
      </c>
      <c r="I1808" s="34">
        <f t="shared" ca="1" si="56"/>
        <v>0.56000000000000005</v>
      </c>
      <c r="J1808" s="34">
        <f t="shared" ca="1" si="57"/>
        <v>0.05</v>
      </c>
    </row>
    <row r="1809" spans="1:10" x14ac:dyDescent="0.25">
      <c r="A1809" s="31" t="s">
        <v>7793</v>
      </c>
      <c r="B1809" s="32">
        <v>118918</v>
      </c>
      <c r="C1809" s="31">
        <v>886</v>
      </c>
      <c r="D1809" s="31" t="s">
        <v>11157</v>
      </c>
      <c r="E1809" s="31" t="s">
        <v>7596</v>
      </c>
      <c r="F1809" s="31" t="s">
        <v>7794</v>
      </c>
      <c r="G1809" s="31" t="s">
        <v>11204</v>
      </c>
      <c r="H1809" s="33">
        <v>182</v>
      </c>
      <c r="I1809" s="34">
        <f t="shared" ca="1" si="56"/>
        <v>0.56999999999999995</v>
      </c>
      <c r="J1809" s="34">
        <f t="shared" ca="1" si="57"/>
        <v>0.22</v>
      </c>
    </row>
    <row r="1810" spans="1:10" x14ac:dyDescent="0.25">
      <c r="A1810" s="31" t="s">
        <v>7800</v>
      </c>
      <c r="B1810" s="32">
        <v>118919</v>
      </c>
      <c r="C1810" s="31">
        <v>886</v>
      </c>
      <c r="D1810" s="31" t="s">
        <v>11157</v>
      </c>
      <c r="E1810" s="31" t="s">
        <v>523</v>
      </c>
      <c r="F1810" s="31" t="s">
        <v>7801</v>
      </c>
      <c r="G1810" s="31" t="s">
        <v>11207</v>
      </c>
      <c r="H1810" s="33">
        <v>197</v>
      </c>
      <c r="I1810" s="34">
        <f t="shared" ca="1" si="56"/>
        <v>0.41</v>
      </c>
      <c r="J1810" s="34">
        <f t="shared" ca="1" si="57"/>
        <v>0.11</v>
      </c>
    </row>
    <row r="1811" spans="1:10" x14ac:dyDescent="0.25">
      <c r="A1811" s="31" t="s">
        <v>7639</v>
      </c>
      <c r="B1811" s="32">
        <v>118924</v>
      </c>
      <c r="C1811" s="31">
        <v>886</v>
      </c>
      <c r="D1811" s="31" t="s">
        <v>11157</v>
      </c>
      <c r="E1811" s="31" t="s">
        <v>7596</v>
      </c>
      <c r="F1811" s="31" t="s">
        <v>7640</v>
      </c>
      <c r="G1811" s="31" t="s">
        <v>11207</v>
      </c>
      <c r="H1811" s="33">
        <v>129</v>
      </c>
      <c r="I1811" s="34">
        <f t="shared" ca="1" si="56"/>
        <v>0.57999999999999996</v>
      </c>
      <c r="J1811" s="34">
        <f t="shared" ca="1" si="57"/>
        <v>7.0000000000000007E-2</v>
      </c>
    </row>
    <row r="1812" spans="1:10" x14ac:dyDescent="0.25">
      <c r="A1812" s="31" t="s">
        <v>7775</v>
      </c>
      <c r="B1812" s="32">
        <v>118928</v>
      </c>
      <c r="C1812" s="31">
        <v>886</v>
      </c>
      <c r="D1812" s="31" t="s">
        <v>11157</v>
      </c>
      <c r="E1812" s="31" t="s">
        <v>7642</v>
      </c>
      <c r="F1812" s="31" t="s">
        <v>7776</v>
      </c>
      <c r="G1812" s="31" t="s">
        <v>11207</v>
      </c>
      <c r="H1812" s="33">
        <v>152</v>
      </c>
      <c r="I1812" s="34">
        <f t="shared" ca="1" si="56"/>
        <v>0.61</v>
      </c>
      <c r="J1812" s="34">
        <f t="shared" ca="1" si="57"/>
        <v>0.06</v>
      </c>
    </row>
    <row r="1813" spans="1:10" x14ac:dyDescent="0.25">
      <c r="A1813" s="31" t="s">
        <v>7974</v>
      </c>
      <c r="B1813" s="32">
        <v>118929</v>
      </c>
      <c r="C1813" s="31">
        <v>887</v>
      </c>
      <c r="D1813" s="31" t="s">
        <v>11134</v>
      </c>
      <c r="E1813" s="31" t="s">
        <v>5040</v>
      </c>
      <c r="F1813" s="31" t="s">
        <v>7975</v>
      </c>
      <c r="G1813" s="31" t="s">
        <v>11207</v>
      </c>
      <c r="H1813" s="33">
        <v>240</v>
      </c>
      <c r="I1813" s="34">
        <f t="shared" ca="1" si="56"/>
        <v>0.6</v>
      </c>
      <c r="J1813" s="34">
        <f t="shared" ca="1" si="57"/>
        <v>0.21</v>
      </c>
    </row>
    <row r="1814" spans="1:10" x14ac:dyDescent="0.25">
      <c r="A1814" s="31" t="s">
        <v>7788</v>
      </c>
      <c r="B1814" s="32">
        <v>118930</v>
      </c>
      <c r="C1814" s="31">
        <v>886</v>
      </c>
      <c r="D1814" s="31" t="s">
        <v>11157</v>
      </c>
      <c r="E1814" s="31" t="s">
        <v>7675</v>
      </c>
      <c r="F1814" s="31" t="s">
        <v>7789</v>
      </c>
      <c r="G1814" s="31" t="s">
        <v>11207</v>
      </c>
      <c r="H1814" s="33">
        <v>184</v>
      </c>
      <c r="I1814" s="34">
        <f t="shared" ca="1" si="56"/>
        <v>0.24</v>
      </c>
      <c r="J1814" s="34">
        <f t="shared" ca="1" si="57"/>
        <v>0.02</v>
      </c>
    </row>
    <row r="1815" spans="1:10" x14ac:dyDescent="0.25">
      <c r="A1815" s="31" t="s">
        <v>7668</v>
      </c>
      <c r="B1815" s="32">
        <v>118931</v>
      </c>
      <c r="C1815" s="31">
        <v>886</v>
      </c>
      <c r="D1815" s="31" t="s">
        <v>11157</v>
      </c>
      <c r="E1815" s="31" t="s">
        <v>7602</v>
      </c>
      <c r="F1815" s="31" t="s">
        <v>7669</v>
      </c>
      <c r="G1815" s="31" t="s">
        <v>11207</v>
      </c>
      <c r="H1815" s="33">
        <v>133</v>
      </c>
      <c r="I1815" s="34">
        <f t="shared" ca="1" si="56"/>
        <v>0.85</v>
      </c>
      <c r="J1815" s="34">
        <f t="shared" ca="1" si="57"/>
        <v>0.26</v>
      </c>
    </row>
    <row r="1816" spans="1:10" x14ac:dyDescent="0.25">
      <c r="A1816" s="31" t="s">
        <v>7806</v>
      </c>
      <c r="B1816" s="32">
        <v>118933</v>
      </c>
      <c r="C1816" s="31">
        <v>886</v>
      </c>
      <c r="D1816" s="31" t="s">
        <v>11157</v>
      </c>
      <c r="E1816" s="31" t="s">
        <v>7642</v>
      </c>
      <c r="F1816" s="31" t="s">
        <v>7807</v>
      </c>
      <c r="G1816" s="31" t="s">
        <v>11204</v>
      </c>
      <c r="H1816" s="33">
        <v>168</v>
      </c>
      <c r="I1816" s="34">
        <f t="shared" ca="1" si="56"/>
        <v>0.67</v>
      </c>
      <c r="J1816" s="34">
        <f t="shared" ca="1" si="57"/>
        <v>0.05</v>
      </c>
    </row>
    <row r="1817" spans="1:10" x14ac:dyDescent="0.25">
      <c r="A1817" s="31" t="s">
        <v>7598</v>
      </c>
      <c r="B1817" s="32">
        <v>118937</v>
      </c>
      <c r="C1817" s="31">
        <v>886</v>
      </c>
      <c r="D1817" s="31" t="s">
        <v>11157</v>
      </c>
      <c r="E1817" s="31" t="s">
        <v>7599</v>
      </c>
      <c r="F1817" s="31" t="s">
        <v>7600</v>
      </c>
      <c r="G1817" s="31" t="s">
        <v>11203</v>
      </c>
      <c r="H1817" s="33">
        <v>85</v>
      </c>
      <c r="I1817" s="34">
        <f t="shared" ca="1" si="56"/>
        <v>0</v>
      </c>
      <c r="J1817" s="34">
        <f t="shared" ca="1" si="57"/>
        <v>0</v>
      </c>
    </row>
    <row r="1818" spans="1:10" x14ac:dyDescent="0.25">
      <c r="A1818" s="31" t="s">
        <v>7614</v>
      </c>
      <c r="B1818" s="32">
        <v>118939</v>
      </c>
      <c r="C1818" s="31">
        <v>886</v>
      </c>
      <c r="D1818" s="31" t="s">
        <v>11157</v>
      </c>
      <c r="E1818" s="31" t="s">
        <v>1438</v>
      </c>
      <c r="F1818" s="31" t="s">
        <v>7615</v>
      </c>
      <c r="G1818" s="31" t="s">
        <v>11203</v>
      </c>
      <c r="H1818" s="33">
        <v>90</v>
      </c>
      <c r="I1818" s="34">
        <f t="shared" ca="1" si="56"/>
        <v>0</v>
      </c>
      <c r="J1818" s="34">
        <f t="shared" ca="1" si="57"/>
        <v>0</v>
      </c>
    </row>
    <row r="1819" spans="1:10" x14ac:dyDescent="0.25">
      <c r="A1819" s="31" t="s">
        <v>7666</v>
      </c>
      <c r="B1819" s="32">
        <v>118940</v>
      </c>
      <c r="C1819" s="31">
        <v>886</v>
      </c>
      <c r="D1819" s="31" t="s">
        <v>11157</v>
      </c>
      <c r="E1819" s="31" t="s">
        <v>7602</v>
      </c>
      <c r="F1819" s="31" t="s">
        <v>7667</v>
      </c>
      <c r="G1819" s="31" t="s">
        <v>11203</v>
      </c>
      <c r="H1819" s="33">
        <v>25</v>
      </c>
      <c r="I1819" s="34">
        <f t="shared" ca="1" si="56"/>
        <v>0.52</v>
      </c>
      <c r="J1819" s="34">
        <f t="shared" ca="1" si="57"/>
        <v>0.28000000000000003</v>
      </c>
    </row>
    <row r="1820" spans="1:10" x14ac:dyDescent="0.25">
      <c r="A1820" s="31" t="s">
        <v>7690</v>
      </c>
      <c r="B1820" s="32">
        <v>118944</v>
      </c>
      <c r="C1820" s="31">
        <v>886</v>
      </c>
      <c r="D1820" s="31" t="s">
        <v>11157</v>
      </c>
      <c r="E1820" s="31" t="s">
        <v>7691</v>
      </c>
      <c r="F1820" s="31" t="s">
        <v>7692</v>
      </c>
      <c r="G1820" s="31" t="s">
        <v>11203</v>
      </c>
      <c r="H1820" s="33">
        <v>55</v>
      </c>
      <c r="I1820" s="34">
        <f t="shared" ca="1" si="56"/>
        <v>0.62</v>
      </c>
      <c r="J1820" s="34">
        <f t="shared" ca="1" si="57"/>
        <v>0.33</v>
      </c>
    </row>
    <row r="1821" spans="1:10" ht="23.25" x14ac:dyDescent="0.25">
      <c r="A1821" s="31" t="s">
        <v>7733</v>
      </c>
      <c r="B1821" s="32">
        <v>118946</v>
      </c>
      <c r="C1821" s="31">
        <v>886</v>
      </c>
      <c r="D1821" s="31" t="s">
        <v>11157</v>
      </c>
      <c r="E1821" s="31" t="s">
        <v>7612</v>
      </c>
      <c r="F1821" s="31" t="s">
        <v>7734</v>
      </c>
      <c r="G1821" s="31" t="s">
        <v>11203</v>
      </c>
      <c r="H1821" s="33">
        <v>85</v>
      </c>
      <c r="I1821" s="34">
        <f t="shared" ca="1" si="56"/>
        <v>0</v>
      </c>
      <c r="J1821" s="34">
        <f t="shared" ca="1" si="57"/>
        <v>0</v>
      </c>
    </row>
    <row r="1822" spans="1:10" x14ac:dyDescent="0.25">
      <c r="A1822" s="31" t="s">
        <v>7808</v>
      </c>
      <c r="B1822" s="32">
        <v>118947</v>
      </c>
      <c r="C1822" s="31">
        <v>886</v>
      </c>
      <c r="D1822" s="31" t="s">
        <v>11157</v>
      </c>
      <c r="E1822" s="31" t="s">
        <v>7637</v>
      </c>
      <c r="F1822" s="31" t="s">
        <v>7809</v>
      </c>
      <c r="G1822" s="31" t="s">
        <v>11203</v>
      </c>
      <c r="H1822" s="33">
        <v>72</v>
      </c>
      <c r="I1822" s="34">
        <f t="shared" ca="1" si="56"/>
        <v>0</v>
      </c>
      <c r="J1822" s="34">
        <f t="shared" ca="1" si="57"/>
        <v>0</v>
      </c>
    </row>
    <row r="1823" spans="1:10" x14ac:dyDescent="0.25">
      <c r="A1823" s="31" t="s">
        <v>7978</v>
      </c>
      <c r="B1823" s="32">
        <v>118948</v>
      </c>
      <c r="C1823" s="31">
        <v>887</v>
      </c>
      <c r="D1823" s="31" t="s">
        <v>11134</v>
      </c>
      <c r="E1823" s="31" t="s">
        <v>7691</v>
      </c>
      <c r="F1823" s="31" t="s">
        <v>7979</v>
      </c>
      <c r="G1823" s="31" t="s">
        <v>11203</v>
      </c>
      <c r="H1823" s="33">
        <v>57</v>
      </c>
      <c r="I1823" s="34">
        <f t="shared" ca="1" si="56"/>
        <v>0</v>
      </c>
      <c r="J1823" s="34">
        <f t="shared" ca="1" si="57"/>
        <v>0</v>
      </c>
    </row>
    <row r="1824" spans="1:10" ht="23.25" x14ac:dyDescent="0.25">
      <c r="A1824" s="31" t="s">
        <v>7611</v>
      </c>
      <c r="B1824" s="32">
        <v>118949</v>
      </c>
      <c r="C1824" s="31">
        <v>886</v>
      </c>
      <c r="D1824" s="31" t="s">
        <v>11157</v>
      </c>
      <c r="E1824" s="31" t="s">
        <v>7612</v>
      </c>
      <c r="F1824" s="31" t="s">
        <v>7613</v>
      </c>
      <c r="G1824" s="31" t="s">
        <v>11203</v>
      </c>
      <c r="H1824" s="33">
        <v>36</v>
      </c>
      <c r="I1824" s="34">
        <f t="shared" ca="1" si="56"/>
        <v>0.64</v>
      </c>
      <c r="J1824" s="34">
        <f t="shared" ca="1" si="57"/>
        <v>0.03</v>
      </c>
    </row>
    <row r="1825" spans="1:10" x14ac:dyDescent="0.25">
      <c r="A1825" s="31" t="s">
        <v>7815</v>
      </c>
      <c r="B1825" s="32">
        <v>118952</v>
      </c>
      <c r="C1825" s="31">
        <v>886</v>
      </c>
      <c r="D1825" s="31" t="s">
        <v>11157</v>
      </c>
      <c r="E1825" s="31" t="s">
        <v>7645</v>
      </c>
      <c r="F1825" s="31" t="s">
        <v>7816</v>
      </c>
      <c r="G1825" s="31" t="s">
        <v>11203</v>
      </c>
      <c r="H1825" s="33">
        <v>140</v>
      </c>
      <c r="I1825" s="34">
        <f t="shared" ca="1" si="56"/>
        <v>0</v>
      </c>
      <c r="J1825" s="34">
        <f t="shared" ca="1" si="57"/>
        <v>0</v>
      </c>
    </row>
    <row r="1826" spans="1:10" x14ac:dyDescent="0.25">
      <c r="A1826" s="31" t="s">
        <v>7644</v>
      </c>
      <c r="B1826" s="32">
        <v>118957</v>
      </c>
      <c r="C1826" s="31">
        <v>886</v>
      </c>
      <c r="D1826" s="31" t="s">
        <v>11157</v>
      </c>
      <c r="E1826" s="31" t="s">
        <v>7645</v>
      </c>
      <c r="F1826" s="31" t="s">
        <v>7646</v>
      </c>
      <c r="G1826" s="31" t="s">
        <v>11203</v>
      </c>
      <c r="H1826" s="33">
        <v>32</v>
      </c>
      <c r="I1826" s="34">
        <f t="shared" ca="1" si="56"/>
        <v>0.84</v>
      </c>
      <c r="J1826" s="34">
        <f t="shared" ca="1" si="57"/>
        <v>0.34</v>
      </c>
    </row>
    <row r="1827" spans="1:10" x14ac:dyDescent="0.25">
      <c r="A1827" s="31" t="s">
        <v>7831</v>
      </c>
      <c r="B1827" s="32">
        <v>118958</v>
      </c>
      <c r="C1827" s="31">
        <v>886</v>
      </c>
      <c r="D1827" s="31" t="s">
        <v>11157</v>
      </c>
      <c r="E1827" s="31" t="s">
        <v>7651</v>
      </c>
      <c r="F1827" s="31" t="s">
        <v>7832</v>
      </c>
      <c r="G1827" s="31" t="s">
        <v>11203</v>
      </c>
      <c r="H1827" s="33">
        <v>83</v>
      </c>
      <c r="I1827" s="34">
        <f t="shared" ca="1" si="56"/>
        <v>0.19</v>
      </c>
      <c r="J1827" s="34">
        <f t="shared" ca="1" si="57"/>
        <v>0.19</v>
      </c>
    </row>
    <row r="1828" spans="1:10" x14ac:dyDescent="0.25">
      <c r="A1828" s="31" t="s">
        <v>7839</v>
      </c>
      <c r="B1828" s="32">
        <v>118959</v>
      </c>
      <c r="C1828" s="31">
        <v>886</v>
      </c>
      <c r="D1828" s="31" t="s">
        <v>11157</v>
      </c>
      <c r="E1828" s="31" t="s">
        <v>7703</v>
      </c>
      <c r="F1828" s="31" t="s">
        <v>7840</v>
      </c>
      <c r="G1828" s="31" t="s">
        <v>11203</v>
      </c>
      <c r="H1828" s="33">
        <v>161</v>
      </c>
      <c r="I1828" s="34">
        <f t="shared" ca="1" si="56"/>
        <v>0</v>
      </c>
      <c r="J1828" s="34">
        <f t="shared" ca="1" si="57"/>
        <v>0</v>
      </c>
    </row>
    <row r="1829" spans="1:10" x14ac:dyDescent="0.25">
      <c r="A1829" s="31" t="s">
        <v>3150</v>
      </c>
      <c r="B1829" s="32">
        <v>118978</v>
      </c>
      <c r="C1829" s="31">
        <v>886</v>
      </c>
      <c r="D1829" s="31" t="s">
        <v>11157</v>
      </c>
      <c r="E1829" s="31" t="s">
        <v>1438</v>
      </c>
      <c r="F1829" s="31" t="s">
        <v>7618</v>
      </c>
      <c r="G1829" s="31" t="s">
        <v>11203</v>
      </c>
      <c r="H1829" s="33">
        <v>64</v>
      </c>
      <c r="I1829" s="34">
        <f t="shared" ca="1" si="56"/>
        <v>0.55000000000000004</v>
      </c>
      <c r="J1829" s="34">
        <f t="shared" ca="1" si="57"/>
        <v>0.13</v>
      </c>
    </row>
    <row r="1830" spans="1:10" x14ac:dyDescent="0.25">
      <c r="A1830" s="31" t="s">
        <v>7641</v>
      </c>
      <c r="B1830" s="32">
        <v>118991</v>
      </c>
      <c r="C1830" s="31">
        <v>886</v>
      </c>
      <c r="D1830" s="31" t="s">
        <v>11157</v>
      </c>
      <c r="E1830" s="31" t="s">
        <v>7642</v>
      </c>
      <c r="F1830" s="31" t="s">
        <v>7643</v>
      </c>
      <c r="G1830" s="31" t="s">
        <v>11203</v>
      </c>
      <c r="H1830" s="33">
        <v>27</v>
      </c>
      <c r="I1830" s="34">
        <f t="shared" ca="1" si="56"/>
        <v>0.63</v>
      </c>
      <c r="J1830" s="34">
        <f t="shared" ca="1" si="57"/>
        <v>0</v>
      </c>
    </row>
    <row r="1831" spans="1:10" x14ac:dyDescent="0.25">
      <c r="A1831" s="31" t="s">
        <v>7903</v>
      </c>
      <c r="B1831" s="32">
        <v>118993</v>
      </c>
      <c r="C1831" s="31">
        <v>886</v>
      </c>
      <c r="D1831" s="31" t="s">
        <v>11157</v>
      </c>
      <c r="E1831" s="31" t="s">
        <v>7642</v>
      </c>
      <c r="F1831" s="31" t="s">
        <v>7904</v>
      </c>
      <c r="G1831" s="31" t="s">
        <v>11118</v>
      </c>
      <c r="H1831" s="33">
        <v>4</v>
      </c>
      <c r="I1831" s="34" t="str">
        <f t="shared" ca="1" si="56"/>
        <v>SUPP</v>
      </c>
      <c r="J1831" s="34" t="str">
        <f t="shared" ca="1" si="57"/>
        <v>SUPP</v>
      </c>
    </row>
    <row r="1832" spans="1:10" x14ac:dyDescent="0.25">
      <c r="A1832" s="31" t="s">
        <v>7941</v>
      </c>
      <c r="B1832" s="32">
        <v>118995</v>
      </c>
      <c r="C1832" s="31">
        <v>886</v>
      </c>
      <c r="D1832" s="31" t="s">
        <v>11157</v>
      </c>
      <c r="E1832" s="31" t="s">
        <v>7630</v>
      </c>
      <c r="F1832" s="31" t="s">
        <v>7942</v>
      </c>
      <c r="G1832" s="31" t="s">
        <v>11118</v>
      </c>
      <c r="H1832" s="33">
        <v>7</v>
      </c>
      <c r="I1832" s="34">
        <f t="shared" ca="1" si="56"/>
        <v>0</v>
      </c>
      <c r="J1832" s="34">
        <f t="shared" ca="1" si="57"/>
        <v>0</v>
      </c>
    </row>
    <row r="1833" spans="1:10" x14ac:dyDescent="0.25">
      <c r="A1833" s="31" t="s">
        <v>7738</v>
      </c>
      <c r="B1833" s="32">
        <v>118996</v>
      </c>
      <c r="C1833" s="31">
        <v>886</v>
      </c>
      <c r="D1833" s="31" t="s">
        <v>11157</v>
      </c>
      <c r="E1833" s="31" t="s">
        <v>7596</v>
      </c>
      <c r="F1833" s="31" t="s">
        <v>7739</v>
      </c>
      <c r="G1833" s="31" t="s">
        <v>11203</v>
      </c>
      <c r="H1833" s="33">
        <v>169</v>
      </c>
      <c r="I1833" s="34">
        <f t="shared" ca="1" si="56"/>
        <v>0</v>
      </c>
      <c r="J1833" s="34">
        <f t="shared" ca="1" si="57"/>
        <v>0</v>
      </c>
    </row>
    <row r="1834" spans="1:10" x14ac:dyDescent="0.25">
      <c r="A1834" s="31" t="s">
        <v>7798</v>
      </c>
      <c r="B1834" s="32">
        <v>118998</v>
      </c>
      <c r="C1834" s="31">
        <v>886</v>
      </c>
      <c r="D1834" s="31" t="s">
        <v>11157</v>
      </c>
      <c r="E1834" s="31" t="s">
        <v>7596</v>
      </c>
      <c r="F1834" s="31" t="s">
        <v>7799</v>
      </c>
      <c r="G1834" s="31" t="s">
        <v>11203</v>
      </c>
      <c r="H1834" s="33">
        <v>66</v>
      </c>
      <c r="I1834" s="34">
        <f t="shared" ca="1" si="56"/>
        <v>0.65</v>
      </c>
      <c r="J1834" s="34">
        <f t="shared" ca="1" si="57"/>
        <v>0.3</v>
      </c>
    </row>
    <row r="1835" spans="1:10" x14ac:dyDescent="0.25">
      <c r="A1835" s="31" t="s">
        <v>7627</v>
      </c>
      <c r="B1835" s="32">
        <v>119000</v>
      </c>
      <c r="C1835" s="31">
        <v>886</v>
      </c>
      <c r="D1835" s="31" t="s">
        <v>11157</v>
      </c>
      <c r="E1835" s="31" t="s">
        <v>7596</v>
      </c>
      <c r="F1835" s="31" t="s">
        <v>7628</v>
      </c>
      <c r="G1835" s="31" t="s">
        <v>11203</v>
      </c>
      <c r="H1835" s="33">
        <v>17</v>
      </c>
      <c r="I1835" s="34">
        <f t="shared" ca="1" si="56"/>
        <v>0.59</v>
      </c>
      <c r="J1835" s="34">
        <f t="shared" ca="1" si="57"/>
        <v>0.06</v>
      </c>
    </row>
    <row r="1836" spans="1:10" x14ac:dyDescent="0.25">
      <c r="A1836" s="31" t="s">
        <v>7730</v>
      </c>
      <c r="B1836" s="32">
        <v>119001</v>
      </c>
      <c r="C1836" s="31">
        <v>886</v>
      </c>
      <c r="D1836" s="31" t="s">
        <v>11157</v>
      </c>
      <c r="E1836" s="31" t="s">
        <v>7596</v>
      </c>
      <c r="F1836" s="31" t="s">
        <v>7731</v>
      </c>
      <c r="G1836" s="31" t="s">
        <v>11203</v>
      </c>
      <c r="H1836" s="33">
        <v>72</v>
      </c>
      <c r="I1836" s="34">
        <f t="shared" ca="1" si="56"/>
        <v>0.01</v>
      </c>
      <c r="J1836" s="34">
        <f t="shared" ca="1" si="57"/>
        <v>0.01</v>
      </c>
    </row>
    <row r="1837" spans="1:10" x14ac:dyDescent="0.25">
      <c r="A1837" s="31" t="s">
        <v>7853</v>
      </c>
      <c r="B1837" s="32">
        <v>119002</v>
      </c>
      <c r="C1837" s="31">
        <v>886</v>
      </c>
      <c r="D1837" s="31" t="s">
        <v>11157</v>
      </c>
      <c r="E1837" s="31" t="s">
        <v>7645</v>
      </c>
      <c r="F1837" s="31" t="s">
        <v>7854</v>
      </c>
      <c r="G1837" s="31" t="s">
        <v>11203</v>
      </c>
      <c r="H1837" s="33">
        <v>53</v>
      </c>
      <c r="I1837" s="34">
        <f t="shared" ca="1" si="56"/>
        <v>0</v>
      </c>
      <c r="J1837" s="34">
        <f t="shared" ca="1" si="57"/>
        <v>0</v>
      </c>
    </row>
    <row r="1838" spans="1:10" x14ac:dyDescent="0.25">
      <c r="A1838" s="31" t="s">
        <v>7987</v>
      </c>
      <c r="B1838" s="32">
        <v>119006</v>
      </c>
      <c r="C1838" s="31">
        <v>887</v>
      </c>
      <c r="D1838" s="31" t="s">
        <v>11134</v>
      </c>
      <c r="E1838" s="31" t="s">
        <v>7691</v>
      </c>
      <c r="F1838" s="31" t="s">
        <v>7988</v>
      </c>
      <c r="G1838" s="31" t="s">
        <v>11203</v>
      </c>
      <c r="H1838" s="33">
        <v>26</v>
      </c>
      <c r="I1838" s="34">
        <f t="shared" ca="1" si="56"/>
        <v>0</v>
      </c>
      <c r="J1838" s="34">
        <f t="shared" ca="1" si="57"/>
        <v>0</v>
      </c>
    </row>
    <row r="1839" spans="1:10" x14ac:dyDescent="0.25">
      <c r="A1839" s="31" t="s">
        <v>7791</v>
      </c>
      <c r="B1839" s="32">
        <v>119007</v>
      </c>
      <c r="C1839" s="31">
        <v>886</v>
      </c>
      <c r="D1839" s="31" t="s">
        <v>11157</v>
      </c>
      <c r="E1839" s="31" t="s">
        <v>7703</v>
      </c>
      <c r="F1839" s="31" t="s">
        <v>7792</v>
      </c>
      <c r="G1839" s="31" t="s">
        <v>11203</v>
      </c>
      <c r="H1839" s="33">
        <v>34</v>
      </c>
      <c r="I1839" s="34">
        <f t="shared" ca="1" si="56"/>
        <v>0.62</v>
      </c>
      <c r="J1839" s="34">
        <f t="shared" ca="1" si="57"/>
        <v>0.15</v>
      </c>
    </row>
    <row r="1840" spans="1:10" x14ac:dyDescent="0.25">
      <c r="A1840" s="31" t="s">
        <v>7901</v>
      </c>
      <c r="B1840" s="32">
        <v>119009</v>
      </c>
      <c r="C1840" s="31">
        <v>886</v>
      </c>
      <c r="D1840" s="31" t="s">
        <v>11157</v>
      </c>
      <c r="E1840" s="31" t="s">
        <v>7599</v>
      </c>
      <c r="F1840" s="31" t="s">
        <v>7902</v>
      </c>
      <c r="G1840" s="31" t="s">
        <v>11118</v>
      </c>
      <c r="H1840" s="33">
        <v>10</v>
      </c>
      <c r="I1840" s="34">
        <f t="shared" ca="1" si="56"/>
        <v>0</v>
      </c>
      <c r="J1840" s="34">
        <f t="shared" ca="1" si="57"/>
        <v>0</v>
      </c>
    </row>
    <row r="1841" spans="1:10" x14ac:dyDescent="0.25">
      <c r="A1841" s="31" t="s">
        <v>7918</v>
      </c>
      <c r="B1841" s="32">
        <v>119013</v>
      </c>
      <c r="C1841" s="31">
        <v>886</v>
      </c>
      <c r="D1841" s="31" t="s">
        <v>11157</v>
      </c>
      <c r="E1841" s="31" t="s">
        <v>7630</v>
      </c>
      <c r="F1841" s="31" t="s">
        <v>7919</v>
      </c>
      <c r="G1841" s="31" t="s">
        <v>11118</v>
      </c>
      <c r="H1841" s="33">
        <v>10</v>
      </c>
      <c r="I1841" s="34">
        <f t="shared" ca="1" si="56"/>
        <v>0</v>
      </c>
      <c r="J1841" s="34">
        <f t="shared" ca="1" si="57"/>
        <v>0</v>
      </c>
    </row>
    <row r="1842" spans="1:10" ht="23.25" x14ac:dyDescent="0.25">
      <c r="A1842" s="31" t="s">
        <v>7914</v>
      </c>
      <c r="B1842" s="32">
        <v>119015</v>
      </c>
      <c r="C1842" s="31">
        <v>886</v>
      </c>
      <c r="D1842" s="31" t="s">
        <v>11157</v>
      </c>
      <c r="E1842" s="31" t="s">
        <v>7620</v>
      </c>
      <c r="F1842" s="31" t="s">
        <v>7915</v>
      </c>
      <c r="G1842" s="31" t="s">
        <v>11118</v>
      </c>
      <c r="H1842" s="33">
        <v>7</v>
      </c>
      <c r="I1842" s="34">
        <f t="shared" ca="1" si="56"/>
        <v>0</v>
      </c>
      <c r="J1842" s="34">
        <f t="shared" ca="1" si="57"/>
        <v>0</v>
      </c>
    </row>
    <row r="1843" spans="1:10" x14ac:dyDescent="0.25">
      <c r="A1843" s="31" t="s">
        <v>7875</v>
      </c>
      <c r="B1843" s="32">
        <v>119021</v>
      </c>
      <c r="C1843" s="31">
        <v>886</v>
      </c>
      <c r="D1843" s="31" t="s">
        <v>11157</v>
      </c>
      <c r="E1843" s="31" t="s">
        <v>7630</v>
      </c>
      <c r="F1843" s="31" t="s">
        <v>7876</v>
      </c>
      <c r="G1843" s="31" t="s">
        <v>11118</v>
      </c>
      <c r="H1843" s="33">
        <v>5</v>
      </c>
      <c r="I1843" s="34" t="str">
        <f t="shared" ca="1" si="56"/>
        <v>SUPP</v>
      </c>
      <c r="J1843" s="34" t="str">
        <f t="shared" ca="1" si="57"/>
        <v>SUPP</v>
      </c>
    </row>
    <row r="1844" spans="1:10" ht="23.25" x14ac:dyDescent="0.25">
      <c r="A1844" s="31" t="s">
        <v>7877</v>
      </c>
      <c r="B1844" s="32">
        <v>119026</v>
      </c>
      <c r="C1844" s="31">
        <v>886</v>
      </c>
      <c r="D1844" s="31" t="s">
        <v>11157</v>
      </c>
      <c r="E1844" s="31" t="s">
        <v>7612</v>
      </c>
      <c r="F1844" s="31" t="s">
        <v>7878</v>
      </c>
      <c r="G1844" s="31" t="s">
        <v>11208</v>
      </c>
      <c r="H1844" s="33">
        <v>9</v>
      </c>
      <c r="I1844" s="34">
        <f t="shared" ca="1" si="56"/>
        <v>0</v>
      </c>
      <c r="J1844" s="34">
        <f t="shared" ca="1" si="57"/>
        <v>0</v>
      </c>
    </row>
    <row r="1845" spans="1:10" ht="23.25" x14ac:dyDescent="0.25">
      <c r="A1845" s="31" t="s">
        <v>7879</v>
      </c>
      <c r="B1845" s="32">
        <v>119027</v>
      </c>
      <c r="C1845" s="31">
        <v>886</v>
      </c>
      <c r="D1845" s="31" t="s">
        <v>11157</v>
      </c>
      <c r="E1845" s="31" t="s">
        <v>7599</v>
      </c>
      <c r="F1845" s="31" t="s">
        <v>7880</v>
      </c>
      <c r="G1845" s="31" t="s">
        <v>11211</v>
      </c>
      <c r="H1845" s="33">
        <v>5</v>
      </c>
      <c r="I1845" s="34" t="str">
        <f t="shared" ca="1" si="56"/>
        <v>SUPP</v>
      </c>
      <c r="J1845" s="34" t="str">
        <f t="shared" ca="1" si="57"/>
        <v>SUPP</v>
      </c>
    </row>
    <row r="1846" spans="1:10" ht="23.25" x14ac:dyDescent="0.25">
      <c r="A1846" s="31" t="s">
        <v>2766</v>
      </c>
      <c r="B1846" s="32">
        <v>119029</v>
      </c>
      <c r="C1846" s="31">
        <v>886</v>
      </c>
      <c r="D1846" s="31" t="s">
        <v>11157</v>
      </c>
      <c r="E1846" s="31" t="s">
        <v>7612</v>
      </c>
      <c r="F1846" s="31" t="s">
        <v>7921</v>
      </c>
      <c r="G1846" s="31" t="s">
        <v>11211</v>
      </c>
      <c r="H1846" s="33">
        <v>14</v>
      </c>
      <c r="I1846" s="34">
        <f t="shared" ca="1" si="56"/>
        <v>0</v>
      </c>
      <c r="J1846" s="34">
        <f t="shared" ca="1" si="57"/>
        <v>0</v>
      </c>
    </row>
    <row r="1847" spans="1:10" ht="23.25" x14ac:dyDescent="0.25">
      <c r="A1847" s="31" t="s">
        <v>7945</v>
      </c>
      <c r="B1847" s="32">
        <v>119030</v>
      </c>
      <c r="C1847" s="31">
        <v>886</v>
      </c>
      <c r="D1847" s="31" t="s">
        <v>11157</v>
      </c>
      <c r="E1847" s="31" t="s">
        <v>7698</v>
      </c>
      <c r="F1847" s="31" t="s">
        <v>7946</v>
      </c>
      <c r="G1847" s="31" t="s">
        <v>11211</v>
      </c>
      <c r="H1847" s="33">
        <v>8</v>
      </c>
      <c r="I1847" s="34">
        <f t="shared" ca="1" si="56"/>
        <v>0</v>
      </c>
      <c r="J1847" s="34">
        <f t="shared" ca="1" si="57"/>
        <v>0</v>
      </c>
    </row>
    <row r="1848" spans="1:10" x14ac:dyDescent="0.25">
      <c r="A1848" s="31" t="s">
        <v>7958</v>
      </c>
      <c r="B1848" s="32">
        <v>119032</v>
      </c>
      <c r="C1848" s="31">
        <v>886</v>
      </c>
      <c r="D1848" s="31" t="s">
        <v>11157</v>
      </c>
      <c r="E1848" s="31" t="s">
        <v>813</v>
      </c>
      <c r="F1848" s="31" t="s">
        <v>7959</v>
      </c>
      <c r="G1848" s="31" t="s">
        <v>11208</v>
      </c>
      <c r="H1848" s="33">
        <v>8</v>
      </c>
      <c r="I1848" s="34">
        <f t="shared" ca="1" si="56"/>
        <v>0</v>
      </c>
      <c r="J1848" s="34">
        <f t="shared" ca="1" si="57"/>
        <v>0</v>
      </c>
    </row>
    <row r="1849" spans="1:10" x14ac:dyDescent="0.25">
      <c r="A1849" s="31" t="s">
        <v>7873</v>
      </c>
      <c r="B1849" s="32">
        <v>119036</v>
      </c>
      <c r="C1849" s="31">
        <v>886</v>
      </c>
      <c r="D1849" s="31" t="s">
        <v>11157</v>
      </c>
      <c r="E1849" s="31" t="s">
        <v>7651</v>
      </c>
      <c r="F1849" s="31" t="s">
        <v>7874</v>
      </c>
      <c r="G1849" s="31" t="s">
        <v>11082</v>
      </c>
      <c r="H1849" s="33">
        <v>27</v>
      </c>
      <c r="I1849" s="34">
        <f t="shared" ca="1" si="56"/>
        <v>7.0000000000000007E-2</v>
      </c>
      <c r="J1849" s="34">
        <f t="shared" ca="1" si="57"/>
        <v>0.04</v>
      </c>
    </row>
    <row r="1850" spans="1:10" x14ac:dyDescent="0.25">
      <c r="A1850" s="31" t="s">
        <v>7947</v>
      </c>
      <c r="B1850" s="32">
        <v>119037</v>
      </c>
      <c r="C1850" s="31">
        <v>886</v>
      </c>
      <c r="D1850" s="31" t="s">
        <v>11157</v>
      </c>
      <c r="E1850" s="31" t="s">
        <v>7698</v>
      </c>
      <c r="F1850" s="31" t="s">
        <v>7948</v>
      </c>
      <c r="G1850" s="31" t="s">
        <v>11082</v>
      </c>
      <c r="H1850" s="33">
        <v>15</v>
      </c>
      <c r="I1850" s="34">
        <f t="shared" ca="1" si="56"/>
        <v>0</v>
      </c>
      <c r="J1850" s="34">
        <f t="shared" ca="1" si="57"/>
        <v>0</v>
      </c>
    </row>
    <row r="1851" spans="1:10" x14ac:dyDescent="0.25">
      <c r="A1851" s="31" t="s">
        <v>7892</v>
      </c>
      <c r="B1851" s="32">
        <v>119038</v>
      </c>
      <c r="C1851" s="31">
        <v>886</v>
      </c>
      <c r="D1851" s="31" t="s">
        <v>11157</v>
      </c>
      <c r="E1851" s="31" t="s">
        <v>287</v>
      </c>
      <c r="F1851" s="31" t="s">
        <v>7893</v>
      </c>
      <c r="G1851" s="31" t="s">
        <v>11082</v>
      </c>
      <c r="H1851" s="33">
        <v>12</v>
      </c>
      <c r="I1851" s="34">
        <f t="shared" ca="1" si="56"/>
        <v>0</v>
      </c>
      <c r="J1851" s="34">
        <f t="shared" ca="1" si="57"/>
        <v>0</v>
      </c>
    </row>
    <row r="1852" spans="1:10" x14ac:dyDescent="0.25">
      <c r="A1852" s="31" t="s">
        <v>7912</v>
      </c>
      <c r="B1852" s="32">
        <v>119040</v>
      </c>
      <c r="C1852" s="31">
        <v>886</v>
      </c>
      <c r="D1852" s="31" t="s">
        <v>11157</v>
      </c>
      <c r="E1852" s="31" t="s">
        <v>7642</v>
      </c>
      <c r="F1852" s="31" t="s">
        <v>7913</v>
      </c>
      <c r="G1852" s="31" t="s">
        <v>11208</v>
      </c>
      <c r="H1852" s="33">
        <v>15</v>
      </c>
      <c r="I1852" s="34">
        <f t="shared" ca="1" si="56"/>
        <v>0</v>
      </c>
      <c r="J1852" s="34">
        <f t="shared" ca="1" si="57"/>
        <v>0</v>
      </c>
    </row>
    <row r="1853" spans="1:10" x14ac:dyDescent="0.25">
      <c r="A1853" s="31" t="s">
        <v>7888</v>
      </c>
      <c r="B1853" s="32">
        <v>119041</v>
      </c>
      <c r="C1853" s="31">
        <v>886</v>
      </c>
      <c r="D1853" s="31" t="s">
        <v>11157</v>
      </c>
      <c r="E1853" s="31" t="s">
        <v>523</v>
      </c>
      <c r="F1853" s="31" t="s">
        <v>7889</v>
      </c>
      <c r="G1853" s="31" t="s">
        <v>11082</v>
      </c>
      <c r="H1853" s="33">
        <v>12</v>
      </c>
      <c r="I1853" s="34">
        <f t="shared" ca="1" si="56"/>
        <v>0</v>
      </c>
      <c r="J1853" s="34">
        <f t="shared" ca="1" si="57"/>
        <v>0</v>
      </c>
    </row>
    <row r="1854" spans="1:10" x14ac:dyDescent="0.25">
      <c r="A1854" s="31" t="s">
        <v>7894</v>
      </c>
      <c r="B1854" s="32">
        <v>119042</v>
      </c>
      <c r="C1854" s="31">
        <v>886</v>
      </c>
      <c r="D1854" s="31" t="s">
        <v>11157</v>
      </c>
      <c r="E1854" s="31" t="s">
        <v>7599</v>
      </c>
      <c r="F1854" s="31" t="s">
        <v>7895</v>
      </c>
      <c r="G1854" s="31" t="s">
        <v>11208</v>
      </c>
      <c r="H1854" s="33">
        <v>14</v>
      </c>
      <c r="I1854" s="34">
        <f t="shared" ca="1" si="56"/>
        <v>0</v>
      </c>
      <c r="J1854" s="34">
        <f t="shared" ca="1" si="57"/>
        <v>0</v>
      </c>
    </row>
    <row r="1855" spans="1:10" x14ac:dyDescent="0.25">
      <c r="A1855" s="31" t="s">
        <v>11099</v>
      </c>
      <c r="B1855" s="32">
        <v>119043</v>
      </c>
      <c r="C1855" s="31">
        <v>887</v>
      </c>
      <c r="D1855" s="31" t="s">
        <v>11134</v>
      </c>
      <c r="E1855" s="31" t="s">
        <v>7963</v>
      </c>
      <c r="F1855" s="31" t="s">
        <v>8005</v>
      </c>
      <c r="G1855" s="31" t="s">
        <v>11082</v>
      </c>
      <c r="H1855" s="33">
        <v>38</v>
      </c>
      <c r="I1855" s="34">
        <f t="shared" ca="1" si="56"/>
        <v>0</v>
      </c>
      <c r="J1855" s="34">
        <f t="shared" ca="1" si="57"/>
        <v>0</v>
      </c>
    </row>
    <row r="1856" spans="1:10" x14ac:dyDescent="0.25">
      <c r="A1856" s="31" t="s">
        <v>7905</v>
      </c>
      <c r="B1856" s="32">
        <v>119044</v>
      </c>
      <c r="C1856" s="31">
        <v>886</v>
      </c>
      <c r="D1856" s="31" t="s">
        <v>11157</v>
      </c>
      <c r="E1856" s="31" t="s">
        <v>7675</v>
      </c>
      <c r="F1856" s="31" t="s">
        <v>7906</v>
      </c>
      <c r="G1856" s="31" t="s">
        <v>11082</v>
      </c>
      <c r="H1856" s="33">
        <v>13</v>
      </c>
      <c r="I1856" s="34">
        <f t="shared" ca="1" si="56"/>
        <v>0</v>
      </c>
      <c r="J1856" s="34">
        <f t="shared" ca="1" si="57"/>
        <v>0</v>
      </c>
    </row>
    <row r="1857" spans="1:10" x14ac:dyDescent="0.25">
      <c r="A1857" s="31" t="s">
        <v>7943</v>
      </c>
      <c r="B1857" s="32">
        <v>119045</v>
      </c>
      <c r="C1857" s="31">
        <v>886</v>
      </c>
      <c r="D1857" s="31" t="s">
        <v>11157</v>
      </c>
      <c r="E1857" s="31" t="s">
        <v>7747</v>
      </c>
      <c r="F1857" s="31" t="s">
        <v>7944</v>
      </c>
      <c r="G1857" s="31" t="s">
        <v>11082</v>
      </c>
      <c r="H1857" s="33">
        <v>14</v>
      </c>
      <c r="I1857" s="34">
        <f t="shared" ca="1" si="56"/>
        <v>0</v>
      </c>
      <c r="J1857" s="34">
        <f t="shared" ca="1" si="57"/>
        <v>0</v>
      </c>
    </row>
    <row r="1858" spans="1:10" x14ac:dyDescent="0.25">
      <c r="A1858" s="31" t="s">
        <v>7899</v>
      </c>
      <c r="B1858" s="32">
        <v>119046</v>
      </c>
      <c r="C1858" s="31">
        <v>886</v>
      </c>
      <c r="D1858" s="31" t="s">
        <v>11157</v>
      </c>
      <c r="E1858" s="31" t="s">
        <v>7602</v>
      </c>
      <c r="F1858" s="31" t="s">
        <v>7900</v>
      </c>
      <c r="G1858" s="31" t="s">
        <v>11082</v>
      </c>
      <c r="H1858" s="33">
        <v>9</v>
      </c>
      <c r="I1858" s="34">
        <f t="shared" ca="1" si="56"/>
        <v>0</v>
      </c>
      <c r="J1858" s="34">
        <f t="shared" ca="1" si="57"/>
        <v>0</v>
      </c>
    </row>
    <row r="1859" spans="1:10" x14ac:dyDescent="0.25">
      <c r="A1859" s="31" t="s">
        <v>7939</v>
      </c>
      <c r="B1859" s="32">
        <v>119050</v>
      </c>
      <c r="C1859" s="31">
        <v>886</v>
      </c>
      <c r="D1859" s="31" t="s">
        <v>11157</v>
      </c>
      <c r="E1859" s="31" t="s">
        <v>7703</v>
      </c>
      <c r="F1859" s="31" t="s">
        <v>7940</v>
      </c>
      <c r="G1859" s="31" t="s">
        <v>11082</v>
      </c>
      <c r="H1859" s="33">
        <v>1</v>
      </c>
      <c r="I1859" s="34" t="str">
        <f t="shared" ca="1" si="56"/>
        <v>SUPP</v>
      </c>
      <c r="J1859" s="34" t="str">
        <f t="shared" ca="1" si="57"/>
        <v>SUPP</v>
      </c>
    </row>
    <row r="1860" spans="1:10" x14ac:dyDescent="0.25">
      <c r="A1860" s="31" t="s">
        <v>7896</v>
      </c>
      <c r="B1860" s="32">
        <v>119051</v>
      </c>
      <c r="C1860" s="31">
        <v>886</v>
      </c>
      <c r="D1860" s="31" t="s">
        <v>11157</v>
      </c>
      <c r="E1860" s="31" t="s">
        <v>7645</v>
      </c>
      <c r="F1860" s="31" t="s">
        <v>7867</v>
      </c>
      <c r="G1860" s="31" t="s">
        <v>11082</v>
      </c>
      <c r="H1860" s="33">
        <v>11</v>
      </c>
      <c r="I1860" s="34">
        <f t="shared" ca="1" si="56"/>
        <v>0</v>
      </c>
      <c r="J1860" s="34">
        <f t="shared" ca="1" si="57"/>
        <v>0</v>
      </c>
    </row>
    <row r="1861" spans="1:10" x14ac:dyDescent="0.25">
      <c r="A1861" s="31" t="s">
        <v>8000</v>
      </c>
      <c r="B1861" s="32">
        <v>119052</v>
      </c>
      <c r="C1861" s="31">
        <v>887</v>
      </c>
      <c r="D1861" s="31" t="s">
        <v>11134</v>
      </c>
      <c r="E1861" s="31" t="s">
        <v>7691</v>
      </c>
      <c r="F1861" s="31" t="s">
        <v>8001</v>
      </c>
      <c r="G1861" s="31" t="s">
        <v>11082</v>
      </c>
      <c r="H1861" s="33">
        <v>9</v>
      </c>
      <c r="I1861" s="34" t="str">
        <f t="shared" ca="1" si="56"/>
        <v>NE</v>
      </c>
      <c r="J1861" s="34" t="str">
        <f t="shared" ca="1" si="57"/>
        <v>NE</v>
      </c>
    </row>
    <row r="1862" spans="1:10" x14ac:dyDescent="0.25">
      <c r="A1862" s="31" t="s">
        <v>7887</v>
      </c>
      <c r="B1862" s="32">
        <v>119055</v>
      </c>
      <c r="C1862" s="31">
        <v>886</v>
      </c>
      <c r="D1862" s="31" t="s">
        <v>11157</v>
      </c>
      <c r="E1862" s="31" t="s">
        <v>7651</v>
      </c>
      <c r="F1862" s="31" t="s">
        <v>7770</v>
      </c>
      <c r="G1862" s="31" t="s">
        <v>11082</v>
      </c>
      <c r="H1862" s="33">
        <v>6</v>
      </c>
      <c r="I1862" s="34" t="str">
        <f t="shared" ca="1" si="56"/>
        <v>NE</v>
      </c>
      <c r="J1862" s="34" t="str">
        <f t="shared" ca="1" si="57"/>
        <v>NE</v>
      </c>
    </row>
    <row r="1863" spans="1:10" x14ac:dyDescent="0.25">
      <c r="A1863" s="31" t="s">
        <v>7956</v>
      </c>
      <c r="B1863" s="32">
        <v>119056</v>
      </c>
      <c r="C1863" s="31">
        <v>886</v>
      </c>
      <c r="D1863" s="31" t="s">
        <v>11157</v>
      </c>
      <c r="E1863" s="31" t="s">
        <v>523</v>
      </c>
      <c r="F1863" s="31" t="s">
        <v>7957</v>
      </c>
      <c r="G1863" s="31" t="s">
        <v>11082</v>
      </c>
      <c r="H1863" s="33">
        <v>9</v>
      </c>
      <c r="I1863" s="34">
        <f t="shared" ca="1" si="56"/>
        <v>0</v>
      </c>
      <c r="J1863" s="34">
        <f t="shared" ca="1" si="57"/>
        <v>0</v>
      </c>
    </row>
    <row r="1864" spans="1:10" x14ac:dyDescent="0.25">
      <c r="A1864" s="31" t="s">
        <v>7890</v>
      </c>
      <c r="B1864" s="32">
        <v>119057</v>
      </c>
      <c r="C1864" s="31">
        <v>886</v>
      </c>
      <c r="D1864" s="31" t="s">
        <v>11157</v>
      </c>
      <c r="E1864" s="31" t="s">
        <v>7623</v>
      </c>
      <c r="F1864" s="31" t="s">
        <v>7891</v>
      </c>
      <c r="G1864" s="31" t="s">
        <v>11082</v>
      </c>
      <c r="H1864" s="33">
        <v>7</v>
      </c>
      <c r="I1864" s="34">
        <f t="shared" ref="I1864:I1927" ca="1" si="58">IF(VLOOKUP($B1864,INDIRECT($N$6),8,0)="NULL","",VLOOKUP($B1864,INDIRECT($N$6),8,0))</f>
        <v>0</v>
      </c>
      <c r="J1864" s="34">
        <f t="shared" ref="J1864:J1927" ca="1" si="59">IF(VLOOKUP($B1864,INDIRECT($N$6),9,0)="NULL","",VLOOKUP($B1864,INDIRECT($N$6),9,0))</f>
        <v>0</v>
      </c>
    </row>
    <row r="1865" spans="1:10" x14ac:dyDescent="0.25">
      <c r="A1865" s="31" t="s">
        <v>7930</v>
      </c>
      <c r="B1865" s="32">
        <v>119058</v>
      </c>
      <c r="C1865" s="31">
        <v>886</v>
      </c>
      <c r="D1865" s="31" t="s">
        <v>11157</v>
      </c>
      <c r="E1865" s="31" t="s">
        <v>7596</v>
      </c>
      <c r="F1865" s="31" t="s">
        <v>7931</v>
      </c>
      <c r="G1865" s="31" t="s">
        <v>11082</v>
      </c>
      <c r="H1865" s="33">
        <v>12</v>
      </c>
      <c r="I1865" s="34">
        <f t="shared" ca="1" si="58"/>
        <v>0</v>
      </c>
      <c r="J1865" s="34">
        <f t="shared" ca="1" si="59"/>
        <v>0</v>
      </c>
    </row>
    <row r="1866" spans="1:10" x14ac:dyDescent="0.25">
      <c r="A1866" s="31" t="s">
        <v>5662</v>
      </c>
      <c r="B1866" s="32">
        <v>119059</v>
      </c>
      <c r="C1866" s="31">
        <v>886</v>
      </c>
      <c r="D1866" s="31" t="s">
        <v>11157</v>
      </c>
      <c r="E1866" s="31" t="s">
        <v>7596</v>
      </c>
      <c r="F1866" s="31" t="s">
        <v>7949</v>
      </c>
      <c r="G1866" s="31" t="s">
        <v>11082</v>
      </c>
      <c r="H1866" s="33">
        <v>14</v>
      </c>
      <c r="I1866" s="34">
        <f t="shared" ca="1" si="58"/>
        <v>0</v>
      </c>
      <c r="J1866" s="34">
        <f t="shared" ca="1" si="59"/>
        <v>0</v>
      </c>
    </row>
    <row r="1867" spans="1:10" x14ac:dyDescent="0.25">
      <c r="A1867" s="31" t="s">
        <v>7934</v>
      </c>
      <c r="B1867" s="32">
        <v>119062</v>
      </c>
      <c r="C1867" s="31">
        <v>886</v>
      </c>
      <c r="D1867" s="31" t="s">
        <v>11157</v>
      </c>
      <c r="E1867" s="31" t="s">
        <v>7602</v>
      </c>
      <c r="F1867" s="31" t="s">
        <v>7935</v>
      </c>
      <c r="G1867" s="31" t="s">
        <v>11082</v>
      </c>
      <c r="H1867" s="33">
        <v>11</v>
      </c>
      <c r="I1867" s="34">
        <f t="shared" ca="1" si="58"/>
        <v>0</v>
      </c>
      <c r="J1867" s="34">
        <f t="shared" ca="1" si="59"/>
        <v>0</v>
      </c>
    </row>
    <row r="1868" spans="1:10" x14ac:dyDescent="0.25">
      <c r="A1868" s="31" t="s">
        <v>8041</v>
      </c>
      <c r="B1868" s="32">
        <v>119707</v>
      </c>
      <c r="C1868" s="31">
        <v>888</v>
      </c>
      <c r="D1868" s="31" t="s">
        <v>11158</v>
      </c>
      <c r="E1868" s="31" t="s">
        <v>8011</v>
      </c>
      <c r="F1868" s="31" t="s">
        <v>8042</v>
      </c>
      <c r="G1868" s="31" t="s">
        <v>11081</v>
      </c>
      <c r="H1868" s="33">
        <v>163</v>
      </c>
      <c r="I1868" s="34">
        <f t="shared" ca="1" si="58"/>
        <v>0.56999999999999995</v>
      </c>
      <c r="J1868" s="34">
        <f t="shared" ca="1" si="59"/>
        <v>7.0000000000000007E-2</v>
      </c>
    </row>
    <row r="1869" spans="1:10" x14ac:dyDescent="0.25">
      <c r="A1869" s="31" t="s">
        <v>8210</v>
      </c>
      <c r="B1869" s="32">
        <v>119710</v>
      </c>
      <c r="C1869" s="31">
        <v>888</v>
      </c>
      <c r="D1869" s="31" t="s">
        <v>11158</v>
      </c>
      <c r="E1869" s="31" t="s">
        <v>4479</v>
      </c>
      <c r="F1869" s="31" t="s">
        <v>8211</v>
      </c>
      <c r="G1869" s="31" t="s">
        <v>11081</v>
      </c>
      <c r="H1869" s="33">
        <v>28</v>
      </c>
      <c r="I1869" s="34">
        <f t="shared" ca="1" si="58"/>
        <v>0.21</v>
      </c>
      <c r="J1869" s="34">
        <f t="shared" ca="1" si="59"/>
        <v>0</v>
      </c>
    </row>
    <row r="1870" spans="1:10" x14ac:dyDescent="0.25">
      <c r="A1870" s="31" t="s">
        <v>8111</v>
      </c>
      <c r="B1870" s="32">
        <v>119711</v>
      </c>
      <c r="C1870" s="31">
        <v>888</v>
      </c>
      <c r="D1870" s="31" t="s">
        <v>11158</v>
      </c>
      <c r="E1870" s="31" t="s">
        <v>8112</v>
      </c>
      <c r="F1870" s="31" t="s">
        <v>8113</v>
      </c>
      <c r="G1870" s="31" t="s">
        <v>11081</v>
      </c>
      <c r="H1870" s="33">
        <v>163</v>
      </c>
      <c r="I1870" s="34">
        <f t="shared" ca="1" si="58"/>
        <v>0.41</v>
      </c>
      <c r="J1870" s="34">
        <f t="shared" ca="1" si="59"/>
        <v>0.05</v>
      </c>
    </row>
    <row r="1871" spans="1:10" ht="23.25" x14ac:dyDescent="0.25">
      <c r="A1871" s="31" t="s">
        <v>8146</v>
      </c>
      <c r="B1871" s="32">
        <v>119714</v>
      </c>
      <c r="C1871" s="31">
        <v>888</v>
      </c>
      <c r="D1871" s="31" t="s">
        <v>11158</v>
      </c>
      <c r="E1871" s="31" t="s">
        <v>8147</v>
      </c>
      <c r="F1871" s="31" t="s">
        <v>8148</v>
      </c>
      <c r="G1871" s="31" t="s">
        <v>11081</v>
      </c>
      <c r="H1871" s="33">
        <v>121</v>
      </c>
      <c r="I1871" s="34">
        <f t="shared" ca="1" si="58"/>
        <v>0.72</v>
      </c>
      <c r="J1871" s="34">
        <f t="shared" ca="1" si="59"/>
        <v>0.13</v>
      </c>
    </row>
    <row r="1872" spans="1:10" ht="23.25" x14ac:dyDescent="0.25">
      <c r="A1872" s="31" t="s">
        <v>8317</v>
      </c>
      <c r="B1872" s="32">
        <v>119715</v>
      </c>
      <c r="C1872" s="31">
        <v>889</v>
      </c>
      <c r="D1872" s="31" t="s">
        <v>11122</v>
      </c>
      <c r="E1872" s="31" t="s">
        <v>8158</v>
      </c>
      <c r="F1872" s="31" t="s">
        <v>8318</v>
      </c>
      <c r="G1872" s="31" t="s">
        <v>11081</v>
      </c>
      <c r="H1872" s="33">
        <v>265</v>
      </c>
      <c r="I1872" s="34">
        <f t="shared" ca="1" si="58"/>
        <v>0.53</v>
      </c>
      <c r="J1872" s="34">
        <f t="shared" ca="1" si="59"/>
        <v>0.22</v>
      </c>
    </row>
    <row r="1873" spans="1:10" x14ac:dyDescent="0.25">
      <c r="A1873" s="31" t="s">
        <v>8181</v>
      </c>
      <c r="B1873" s="32">
        <v>119716</v>
      </c>
      <c r="C1873" s="31">
        <v>888</v>
      </c>
      <c r="D1873" s="31" t="s">
        <v>11158</v>
      </c>
      <c r="E1873" s="31" t="s">
        <v>8056</v>
      </c>
      <c r="F1873" s="31" t="s">
        <v>8182</v>
      </c>
      <c r="G1873" s="31" t="s">
        <v>11081</v>
      </c>
      <c r="H1873" s="33">
        <v>263</v>
      </c>
      <c r="I1873" s="34">
        <f t="shared" ca="1" si="58"/>
        <v>0.68</v>
      </c>
      <c r="J1873" s="34">
        <f t="shared" ca="1" si="59"/>
        <v>0.1</v>
      </c>
    </row>
    <row r="1874" spans="1:10" x14ac:dyDescent="0.25">
      <c r="A1874" s="31" t="s">
        <v>8157</v>
      </c>
      <c r="B1874" s="32">
        <v>119717</v>
      </c>
      <c r="C1874" s="31">
        <v>888</v>
      </c>
      <c r="D1874" s="31" t="s">
        <v>11158</v>
      </c>
      <c r="E1874" s="31" t="s">
        <v>8158</v>
      </c>
      <c r="F1874" s="31" t="s">
        <v>8159</v>
      </c>
      <c r="G1874" s="31" t="s">
        <v>11081</v>
      </c>
      <c r="H1874" s="33">
        <v>126</v>
      </c>
      <c r="I1874" s="34">
        <f t="shared" ca="1" si="58"/>
        <v>0.44</v>
      </c>
      <c r="J1874" s="34">
        <f t="shared" ca="1" si="59"/>
        <v>7.0000000000000007E-2</v>
      </c>
    </row>
    <row r="1875" spans="1:10" x14ac:dyDescent="0.25">
      <c r="A1875" s="31" t="s">
        <v>8081</v>
      </c>
      <c r="B1875" s="32">
        <v>119719</v>
      </c>
      <c r="C1875" s="31">
        <v>888</v>
      </c>
      <c r="D1875" s="31" t="s">
        <v>11158</v>
      </c>
      <c r="E1875" s="31" t="s">
        <v>8082</v>
      </c>
      <c r="F1875" s="31" t="s">
        <v>8083</v>
      </c>
      <c r="G1875" s="31" t="s">
        <v>11081</v>
      </c>
      <c r="H1875" s="33">
        <v>186</v>
      </c>
      <c r="I1875" s="34">
        <f t="shared" ca="1" si="58"/>
        <v>0.53</v>
      </c>
      <c r="J1875" s="34">
        <f t="shared" ca="1" si="59"/>
        <v>0.22</v>
      </c>
    </row>
    <row r="1876" spans="1:10" x14ac:dyDescent="0.25">
      <c r="A1876" s="31" t="s">
        <v>8179</v>
      </c>
      <c r="B1876" s="32">
        <v>119721</v>
      </c>
      <c r="C1876" s="31">
        <v>888</v>
      </c>
      <c r="D1876" s="31" t="s">
        <v>11158</v>
      </c>
      <c r="E1876" s="31" t="s">
        <v>8017</v>
      </c>
      <c r="F1876" s="31" t="s">
        <v>8180</v>
      </c>
      <c r="G1876" s="31" t="s">
        <v>11081</v>
      </c>
      <c r="H1876" s="33">
        <v>139</v>
      </c>
      <c r="I1876" s="34">
        <f t="shared" ca="1" si="58"/>
        <v>0.45</v>
      </c>
      <c r="J1876" s="34">
        <f t="shared" ca="1" si="59"/>
        <v>0.06</v>
      </c>
    </row>
    <row r="1877" spans="1:10" x14ac:dyDescent="0.25">
      <c r="A1877" s="31" t="s">
        <v>8024</v>
      </c>
      <c r="B1877" s="32">
        <v>119722</v>
      </c>
      <c r="C1877" s="31">
        <v>888</v>
      </c>
      <c r="D1877" s="31" t="s">
        <v>11158</v>
      </c>
      <c r="E1877" s="31" t="s">
        <v>8025</v>
      </c>
      <c r="F1877" s="31" t="s">
        <v>8026</v>
      </c>
      <c r="G1877" s="31" t="s">
        <v>11081</v>
      </c>
      <c r="H1877" s="33">
        <v>131</v>
      </c>
      <c r="I1877" s="34">
        <f t="shared" ca="1" si="58"/>
        <v>0.51</v>
      </c>
      <c r="J1877" s="34">
        <f t="shared" ca="1" si="59"/>
        <v>0.1</v>
      </c>
    </row>
    <row r="1878" spans="1:10" x14ac:dyDescent="0.25">
      <c r="A1878" s="31" t="s">
        <v>8225</v>
      </c>
      <c r="B1878" s="32">
        <v>119723</v>
      </c>
      <c r="C1878" s="31">
        <v>888</v>
      </c>
      <c r="D1878" s="31" t="s">
        <v>11158</v>
      </c>
      <c r="E1878" s="31" t="s">
        <v>8014</v>
      </c>
      <c r="F1878" s="31" t="s">
        <v>8226</v>
      </c>
      <c r="G1878" s="31" t="s">
        <v>11081</v>
      </c>
      <c r="H1878" s="33">
        <v>98</v>
      </c>
      <c r="I1878" s="34">
        <f t="shared" ca="1" si="58"/>
        <v>0.47</v>
      </c>
      <c r="J1878" s="34">
        <f t="shared" ca="1" si="59"/>
        <v>0.08</v>
      </c>
    </row>
    <row r="1879" spans="1:10" ht="23.25" x14ac:dyDescent="0.25">
      <c r="A1879" s="31" t="s">
        <v>8227</v>
      </c>
      <c r="B1879" s="32">
        <v>119725</v>
      </c>
      <c r="C1879" s="31">
        <v>888</v>
      </c>
      <c r="D1879" s="31" t="s">
        <v>11158</v>
      </c>
      <c r="E1879" s="31" t="s">
        <v>8032</v>
      </c>
      <c r="F1879" s="31" t="s">
        <v>8228</v>
      </c>
      <c r="G1879" s="31" t="s">
        <v>11081</v>
      </c>
      <c r="H1879" s="33">
        <v>107</v>
      </c>
      <c r="I1879" s="34">
        <f t="shared" ca="1" si="58"/>
        <v>0.51</v>
      </c>
      <c r="J1879" s="34">
        <f t="shared" ca="1" si="59"/>
        <v>0.16</v>
      </c>
    </row>
    <row r="1880" spans="1:10" ht="23.25" x14ac:dyDescent="0.25">
      <c r="A1880" s="31" t="s">
        <v>8330</v>
      </c>
      <c r="B1880" s="32">
        <v>119730</v>
      </c>
      <c r="C1880" s="31">
        <v>889</v>
      </c>
      <c r="D1880" s="31" t="s">
        <v>11122</v>
      </c>
      <c r="E1880" s="31" t="s">
        <v>8158</v>
      </c>
      <c r="F1880" s="31" t="s">
        <v>8331</v>
      </c>
      <c r="G1880" s="31" t="s">
        <v>11081</v>
      </c>
      <c r="H1880" s="33">
        <v>229</v>
      </c>
      <c r="I1880" s="34">
        <f t="shared" ca="1" si="58"/>
        <v>0.66</v>
      </c>
      <c r="J1880" s="34">
        <f t="shared" ca="1" si="59"/>
        <v>0.26</v>
      </c>
    </row>
    <row r="1881" spans="1:10" x14ac:dyDescent="0.25">
      <c r="A1881" s="31" t="s">
        <v>8341</v>
      </c>
      <c r="B1881" s="32">
        <v>119732</v>
      </c>
      <c r="C1881" s="31">
        <v>890</v>
      </c>
      <c r="D1881" s="31" t="s">
        <v>2590</v>
      </c>
      <c r="E1881" s="31" t="s">
        <v>2590</v>
      </c>
      <c r="F1881" s="31" t="s">
        <v>8342</v>
      </c>
      <c r="G1881" s="31" t="s">
        <v>11081</v>
      </c>
      <c r="H1881" s="33">
        <v>210</v>
      </c>
      <c r="I1881" s="34">
        <f t="shared" ca="1" si="58"/>
        <v>0.47</v>
      </c>
      <c r="J1881" s="34">
        <f t="shared" ca="1" si="59"/>
        <v>7.0000000000000007E-2</v>
      </c>
    </row>
    <row r="1882" spans="1:10" x14ac:dyDescent="0.25">
      <c r="A1882" s="31" t="s">
        <v>8336</v>
      </c>
      <c r="B1882" s="32">
        <v>119734</v>
      </c>
      <c r="C1882" s="31">
        <v>890</v>
      </c>
      <c r="D1882" s="31" t="s">
        <v>2590</v>
      </c>
      <c r="E1882" s="31" t="s">
        <v>2590</v>
      </c>
      <c r="F1882" s="31" t="s">
        <v>8337</v>
      </c>
      <c r="G1882" s="31" t="s">
        <v>11081</v>
      </c>
      <c r="H1882" s="33">
        <v>162</v>
      </c>
      <c r="I1882" s="34">
        <f t="shared" ca="1" si="58"/>
        <v>0.47</v>
      </c>
      <c r="J1882" s="34">
        <f t="shared" ca="1" si="59"/>
        <v>0.09</v>
      </c>
    </row>
    <row r="1883" spans="1:10" x14ac:dyDescent="0.25">
      <c r="A1883" s="31" t="s">
        <v>8339</v>
      </c>
      <c r="B1883" s="32">
        <v>119737</v>
      </c>
      <c r="C1883" s="31">
        <v>890</v>
      </c>
      <c r="D1883" s="31" t="s">
        <v>2590</v>
      </c>
      <c r="E1883" s="31" t="s">
        <v>2590</v>
      </c>
      <c r="F1883" s="31" t="s">
        <v>8340</v>
      </c>
      <c r="G1883" s="31" t="s">
        <v>11207</v>
      </c>
      <c r="H1883" s="33">
        <v>115</v>
      </c>
      <c r="I1883" s="34">
        <f t="shared" ca="1" si="58"/>
        <v>0.42</v>
      </c>
      <c r="J1883" s="34">
        <f t="shared" ca="1" si="59"/>
        <v>0.04</v>
      </c>
    </row>
    <row r="1884" spans="1:10" x14ac:dyDescent="0.25">
      <c r="A1884" s="31" t="s">
        <v>8212</v>
      </c>
      <c r="B1884" s="32">
        <v>119738</v>
      </c>
      <c r="C1884" s="31">
        <v>888</v>
      </c>
      <c r="D1884" s="31" t="s">
        <v>11158</v>
      </c>
      <c r="E1884" s="31" t="s">
        <v>8022</v>
      </c>
      <c r="F1884" s="31" t="s">
        <v>8213</v>
      </c>
      <c r="G1884" s="31" t="s">
        <v>11081</v>
      </c>
      <c r="H1884" s="33">
        <v>158</v>
      </c>
      <c r="I1884" s="34">
        <f t="shared" ca="1" si="58"/>
        <v>0.54</v>
      </c>
      <c r="J1884" s="34">
        <f t="shared" ca="1" si="59"/>
        <v>0.23</v>
      </c>
    </row>
    <row r="1885" spans="1:10" ht="23.25" x14ac:dyDescent="0.25">
      <c r="A1885" s="31" t="s">
        <v>8140</v>
      </c>
      <c r="B1885" s="32">
        <v>119740</v>
      </c>
      <c r="C1885" s="31">
        <v>888</v>
      </c>
      <c r="D1885" s="31" t="s">
        <v>11158</v>
      </c>
      <c r="E1885" s="31" t="s">
        <v>8037</v>
      </c>
      <c r="F1885" s="31" t="s">
        <v>8141</v>
      </c>
      <c r="G1885" s="31" t="s">
        <v>11207</v>
      </c>
      <c r="H1885" s="33">
        <v>267</v>
      </c>
      <c r="I1885" s="34">
        <f t="shared" ca="1" si="58"/>
        <v>0.65</v>
      </c>
      <c r="J1885" s="34">
        <f t="shared" ca="1" si="59"/>
        <v>0.06</v>
      </c>
    </row>
    <row r="1886" spans="1:10" x14ac:dyDescent="0.25">
      <c r="A1886" s="31" t="s">
        <v>8223</v>
      </c>
      <c r="B1886" s="32">
        <v>119743</v>
      </c>
      <c r="C1886" s="31">
        <v>888</v>
      </c>
      <c r="D1886" s="31" t="s">
        <v>11158</v>
      </c>
      <c r="E1886" s="31" t="s">
        <v>8011</v>
      </c>
      <c r="F1886" s="31" t="s">
        <v>8224</v>
      </c>
      <c r="G1886" s="31" t="s">
        <v>11081</v>
      </c>
      <c r="H1886" s="33">
        <v>128</v>
      </c>
      <c r="I1886" s="34">
        <f t="shared" ca="1" si="58"/>
        <v>0.45</v>
      </c>
      <c r="J1886" s="34">
        <f t="shared" ca="1" si="59"/>
        <v>0.09</v>
      </c>
    </row>
    <row r="1887" spans="1:10" x14ac:dyDescent="0.25">
      <c r="A1887" s="31" t="s">
        <v>8073</v>
      </c>
      <c r="B1887" s="32">
        <v>119744</v>
      </c>
      <c r="C1887" s="31">
        <v>888</v>
      </c>
      <c r="D1887" s="31" t="s">
        <v>11158</v>
      </c>
      <c r="E1887" s="31" t="s">
        <v>8011</v>
      </c>
      <c r="F1887" s="31" t="s">
        <v>8074</v>
      </c>
      <c r="G1887" s="31" t="s">
        <v>11081</v>
      </c>
      <c r="H1887" s="33">
        <v>195</v>
      </c>
      <c r="I1887" s="34">
        <f t="shared" ca="1" si="58"/>
        <v>0.61</v>
      </c>
      <c r="J1887" s="34">
        <f t="shared" ca="1" si="59"/>
        <v>0.24</v>
      </c>
    </row>
    <row r="1888" spans="1:10" x14ac:dyDescent="0.25">
      <c r="A1888" s="31" t="s">
        <v>8088</v>
      </c>
      <c r="B1888" s="32">
        <v>119745</v>
      </c>
      <c r="C1888" s="31">
        <v>888</v>
      </c>
      <c r="D1888" s="31" t="s">
        <v>11158</v>
      </c>
      <c r="E1888" s="31" t="s">
        <v>8089</v>
      </c>
      <c r="F1888" s="31" t="s">
        <v>8090</v>
      </c>
      <c r="G1888" s="31" t="s">
        <v>11081</v>
      </c>
      <c r="H1888" s="33">
        <v>116</v>
      </c>
      <c r="I1888" s="34">
        <f t="shared" ca="1" si="58"/>
        <v>0.34</v>
      </c>
      <c r="J1888" s="34">
        <f t="shared" ca="1" si="59"/>
        <v>0.09</v>
      </c>
    </row>
    <row r="1889" spans="1:10" x14ac:dyDescent="0.25">
      <c r="A1889" s="31" t="s">
        <v>8064</v>
      </c>
      <c r="B1889" s="32">
        <v>119746</v>
      </c>
      <c r="C1889" s="31">
        <v>888</v>
      </c>
      <c r="D1889" s="31" t="s">
        <v>11158</v>
      </c>
      <c r="E1889" s="31" t="s">
        <v>8065</v>
      </c>
      <c r="F1889" s="31" t="s">
        <v>8066</v>
      </c>
      <c r="G1889" s="31" t="s">
        <v>11081</v>
      </c>
      <c r="H1889" s="33">
        <v>142</v>
      </c>
      <c r="I1889" s="34">
        <f t="shared" ca="1" si="58"/>
        <v>0.77</v>
      </c>
      <c r="J1889" s="34">
        <f t="shared" ca="1" si="59"/>
        <v>0.39</v>
      </c>
    </row>
    <row r="1890" spans="1:10" x14ac:dyDescent="0.25">
      <c r="A1890" s="31" t="s">
        <v>8070</v>
      </c>
      <c r="B1890" s="32">
        <v>119748</v>
      </c>
      <c r="C1890" s="31">
        <v>888</v>
      </c>
      <c r="D1890" s="31" t="s">
        <v>11158</v>
      </c>
      <c r="E1890" s="31" t="s">
        <v>8071</v>
      </c>
      <c r="F1890" s="31" t="s">
        <v>8072</v>
      </c>
      <c r="G1890" s="31" t="s">
        <v>11081</v>
      </c>
      <c r="H1890" s="33">
        <v>102</v>
      </c>
      <c r="I1890" s="34">
        <f t="shared" ca="1" si="58"/>
        <v>0.6</v>
      </c>
      <c r="J1890" s="34">
        <f t="shared" ca="1" si="59"/>
        <v>0.16</v>
      </c>
    </row>
    <row r="1891" spans="1:10" x14ac:dyDescent="0.25">
      <c r="A1891" s="31" t="s">
        <v>8136</v>
      </c>
      <c r="B1891" s="32">
        <v>119749</v>
      </c>
      <c r="C1891" s="31">
        <v>888</v>
      </c>
      <c r="D1891" s="31" t="s">
        <v>11158</v>
      </c>
      <c r="E1891" s="31" t="s">
        <v>8011</v>
      </c>
      <c r="F1891" s="31" t="s">
        <v>8137</v>
      </c>
      <c r="G1891" s="31" t="s">
        <v>11081</v>
      </c>
      <c r="H1891" s="33">
        <v>146</v>
      </c>
      <c r="I1891" s="34">
        <f t="shared" ca="1" si="58"/>
        <v>0.62</v>
      </c>
      <c r="J1891" s="34">
        <f t="shared" ca="1" si="59"/>
        <v>0.16</v>
      </c>
    </row>
    <row r="1892" spans="1:10" x14ac:dyDescent="0.25">
      <c r="A1892" s="31" t="s">
        <v>8219</v>
      </c>
      <c r="B1892" s="32">
        <v>119751</v>
      </c>
      <c r="C1892" s="31">
        <v>888</v>
      </c>
      <c r="D1892" s="31" t="s">
        <v>11158</v>
      </c>
      <c r="E1892" s="31" t="s">
        <v>2362</v>
      </c>
      <c r="F1892" s="31" t="s">
        <v>8220</v>
      </c>
      <c r="G1892" s="31" t="s">
        <v>11081</v>
      </c>
      <c r="H1892" s="33">
        <v>145</v>
      </c>
      <c r="I1892" s="34">
        <f t="shared" ca="1" si="58"/>
        <v>0.69</v>
      </c>
      <c r="J1892" s="34">
        <f t="shared" ca="1" si="59"/>
        <v>0.44</v>
      </c>
    </row>
    <row r="1893" spans="1:10" x14ac:dyDescent="0.25">
      <c r="A1893" s="31" t="s">
        <v>8229</v>
      </c>
      <c r="B1893" s="32">
        <v>119753</v>
      </c>
      <c r="C1893" s="31">
        <v>888</v>
      </c>
      <c r="D1893" s="31" t="s">
        <v>11158</v>
      </c>
      <c r="E1893" s="31" t="s">
        <v>2728</v>
      </c>
      <c r="F1893" s="31" t="s">
        <v>8230</v>
      </c>
      <c r="G1893" s="31" t="s">
        <v>11081</v>
      </c>
      <c r="H1893" s="33">
        <v>107</v>
      </c>
      <c r="I1893" s="34">
        <f t="shared" ca="1" si="58"/>
        <v>0.48</v>
      </c>
      <c r="J1893" s="34">
        <f t="shared" ca="1" si="59"/>
        <v>0.15</v>
      </c>
    </row>
    <row r="1894" spans="1:10" x14ac:dyDescent="0.25">
      <c r="A1894" s="31" t="s">
        <v>8116</v>
      </c>
      <c r="B1894" s="32">
        <v>119757</v>
      </c>
      <c r="C1894" s="31">
        <v>888</v>
      </c>
      <c r="D1894" s="31" t="s">
        <v>11158</v>
      </c>
      <c r="E1894" s="31" t="s">
        <v>8017</v>
      </c>
      <c r="F1894" s="31" t="s">
        <v>8117</v>
      </c>
      <c r="G1894" s="31" t="s">
        <v>11081</v>
      </c>
      <c r="H1894" s="33">
        <v>157</v>
      </c>
      <c r="I1894" s="34">
        <f t="shared" ca="1" si="58"/>
        <v>0.64</v>
      </c>
      <c r="J1894" s="34">
        <f t="shared" ca="1" si="59"/>
        <v>0.15</v>
      </c>
    </row>
    <row r="1895" spans="1:10" ht="23.25" x14ac:dyDescent="0.25">
      <c r="A1895" s="31" t="s">
        <v>8102</v>
      </c>
      <c r="B1895" s="32">
        <v>119758</v>
      </c>
      <c r="C1895" s="31">
        <v>888</v>
      </c>
      <c r="D1895" s="31" t="s">
        <v>11158</v>
      </c>
      <c r="E1895" s="31" t="s">
        <v>8103</v>
      </c>
      <c r="F1895" s="31" t="s">
        <v>8104</v>
      </c>
      <c r="G1895" s="31" t="s">
        <v>11207</v>
      </c>
      <c r="H1895" s="33">
        <v>81</v>
      </c>
      <c r="I1895" s="34">
        <f t="shared" ca="1" si="58"/>
        <v>0.28000000000000003</v>
      </c>
      <c r="J1895" s="34">
        <f t="shared" ca="1" si="59"/>
        <v>0.05</v>
      </c>
    </row>
    <row r="1896" spans="1:10" x14ac:dyDescent="0.25">
      <c r="A1896" s="31" t="s">
        <v>8058</v>
      </c>
      <c r="B1896" s="32">
        <v>119759</v>
      </c>
      <c r="C1896" s="31">
        <v>888</v>
      </c>
      <c r="D1896" s="31" t="s">
        <v>11158</v>
      </c>
      <c r="E1896" s="31" t="s">
        <v>8011</v>
      </c>
      <c r="F1896" s="31" t="s">
        <v>8059</v>
      </c>
      <c r="G1896" s="31" t="s">
        <v>11081</v>
      </c>
      <c r="H1896" s="33">
        <v>178</v>
      </c>
      <c r="I1896" s="34">
        <f t="shared" ca="1" si="58"/>
        <v>0.79</v>
      </c>
      <c r="J1896" s="34">
        <f t="shared" ca="1" si="59"/>
        <v>0.33</v>
      </c>
    </row>
    <row r="1897" spans="1:10" x14ac:dyDescent="0.25">
      <c r="A1897" s="31" t="s">
        <v>8153</v>
      </c>
      <c r="B1897" s="32">
        <v>119761</v>
      </c>
      <c r="C1897" s="31">
        <v>888</v>
      </c>
      <c r="D1897" s="31" t="s">
        <v>11158</v>
      </c>
      <c r="E1897" s="31" t="s">
        <v>8112</v>
      </c>
      <c r="F1897" s="31" t="s">
        <v>8154</v>
      </c>
      <c r="G1897" s="31" t="s">
        <v>11081</v>
      </c>
      <c r="H1897" s="33">
        <v>256</v>
      </c>
      <c r="I1897" s="34">
        <f t="shared" ca="1" si="58"/>
        <v>0.51</v>
      </c>
      <c r="J1897" s="34">
        <f t="shared" ca="1" si="59"/>
        <v>0.13</v>
      </c>
    </row>
    <row r="1898" spans="1:10" ht="23.25" x14ac:dyDescent="0.25">
      <c r="A1898" s="31" t="s">
        <v>8307</v>
      </c>
      <c r="B1898" s="32">
        <v>119763</v>
      </c>
      <c r="C1898" s="31">
        <v>889</v>
      </c>
      <c r="D1898" s="31" t="s">
        <v>11122</v>
      </c>
      <c r="E1898" s="31" t="s">
        <v>8304</v>
      </c>
      <c r="F1898" s="31" t="s">
        <v>8308</v>
      </c>
      <c r="G1898" s="31" t="s">
        <v>11081</v>
      </c>
      <c r="H1898" s="33">
        <v>203</v>
      </c>
      <c r="I1898" s="34">
        <f t="shared" ca="1" si="58"/>
        <v>0.43</v>
      </c>
      <c r="J1898" s="34">
        <f t="shared" ca="1" si="59"/>
        <v>0.09</v>
      </c>
    </row>
    <row r="1899" spans="1:10" x14ac:dyDescent="0.25">
      <c r="A1899" s="31" t="s">
        <v>8173</v>
      </c>
      <c r="B1899" s="32">
        <v>119765</v>
      </c>
      <c r="C1899" s="31">
        <v>888</v>
      </c>
      <c r="D1899" s="31" t="s">
        <v>11158</v>
      </c>
      <c r="E1899" s="31" t="s">
        <v>8011</v>
      </c>
      <c r="F1899" s="31" t="s">
        <v>8174</v>
      </c>
      <c r="G1899" s="31" t="s">
        <v>11081</v>
      </c>
      <c r="H1899" s="33">
        <v>126</v>
      </c>
      <c r="I1899" s="34">
        <f t="shared" ca="1" si="58"/>
        <v>0.75</v>
      </c>
      <c r="J1899" s="34">
        <f t="shared" ca="1" si="59"/>
        <v>0.28999999999999998</v>
      </c>
    </row>
    <row r="1900" spans="1:10" x14ac:dyDescent="0.25">
      <c r="A1900" s="31" t="s">
        <v>8107</v>
      </c>
      <c r="B1900" s="32">
        <v>119767</v>
      </c>
      <c r="C1900" s="31">
        <v>888</v>
      </c>
      <c r="D1900" s="31" t="s">
        <v>11158</v>
      </c>
      <c r="E1900" s="31" t="s">
        <v>8025</v>
      </c>
      <c r="F1900" s="31" t="s">
        <v>8108</v>
      </c>
      <c r="G1900" s="31" t="s">
        <v>11081</v>
      </c>
      <c r="H1900" s="33">
        <v>257</v>
      </c>
      <c r="I1900" s="34">
        <f t="shared" ca="1" si="58"/>
        <v>0.67</v>
      </c>
      <c r="J1900" s="34">
        <f t="shared" ca="1" si="59"/>
        <v>0.28000000000000003</v>
      </c>
    </row>
    <row r="1901" spans="1:10" x14ac:dyDescent="0.25">
      <c r="A1901" s="31" t="s">
        <v>8345</v>
      </c>
      <c r="B1901" s="32">
        <v>119769</v>
      </c>
      <c r="C1901" s="31">
        <v>890</v>
      </c>
      <c r="D1901" s="31" t="s">
        <v>2590</v>
      </c>
      <c r="E1901" s="31" t="s">
        <v>2590</v>
      </c>
      <c r="F1901" s="31" t="s">
        <v>8346</v>
      </c>
      <c r="G1901" s="31" t="s">
        <v>11207</v>
      </c>
      <c r="H1901" s="33">
        <v>157</v>
      </c>
      <c r="I1901" s="34">
        <f t="shared" ca="1" si="58"/>
        <v>0.36</v>
      </c>
      <c r="J1901" s="34">
        <f t="shared" ca="1" si="59"/>
        <v>0.12</v>
      </c>
    </row>
    <row r="1902" spans="1:10" x14ac:dyDescent="0.25">
      <c r="A1902" s="31" t="s">
        <v>8075</v>
      </c>
      <c r="B1902" s="32">
        <v>119770</v>
      </c>
      <c r="C1902" s="31">
        <v>888</v>
      </c>
      <c r="D1902" s="31" t="s">
        <v>11158</v>
      </c>
      <c r="E1902" s="31" t="s">
        <v>4479</v>
      </c>
      <c r="F1902" s="31" t="s">
        <v>8076</v>
      </c>
      <c r="G1902" s="31" t="s">
        <v>11081</v>
      </c>
      <c r="H1902" s="33">
        <v>138</v>
      </c>
      <c r="I1902" s="34">
        <f t="shared" ca="1" si="58"/>
        <v>0.56999999999999995</v>
      </c>
      <c r="J1902" s="34">
        <f t="shared" ca="1" si="59"/>
        <v>0.06</v>
      </c>
    </row>
    <row r="1903" spans="1:10" x14ac:dyDescent="0.25">
      <c r="A1903" s="31" t="s">
        <v>8091</v>
      </c>
      <c r="B1903" s="32">
        <v>119771</v>
      </c>
      <c r="C1903" s="31">
        <v>888</v>
      </c>
      <c r="D1903" s="31" t="s">
        <v>11158</v>
      </c>
      <c r="E1903" s="31" t="s">
        <v>8068</v>
      </c>
      <c r="F1903" s="31" t="s">
        <v>8092</v>
      </c>
      <c r="G1903" s="31" t="s">
        <v>11207</v>
      </c>
      <c r="H1903" s="33">
        <v>136</v>
      </c>
      <c r="I1903" s="34">
        <f t="shared" ca="1" si="58"/>
        <v>0.43</v>
      </c>
      <c r="J1903" s="34">
        <f t="shared" ca="1" si="59"/>
        <v>0.15</v>
      </c>
    </row>
    <row r="1904" spans="1:10" x14ac:dyDescent="0.25">
      <c r="A1904" s="31" t="s">
        <v>8149</v>
      </c>
      <c r="B1904" s="32">
        <v>119773</v>
      </c>
      <c r="C1904" s="31">
        <v>888</v>
      </c>
      <c r="D1904" s="31" t="s">
        <v>11158</v>
      </c>
      <c r="E1904" s="31" t="s">
        <v>8011</v>
      </c>
      <c r="F1904" s="31" t="s">
        <v>8150</v>
      </c>
      <c r="G1904" s="31" t="s">
        <v>11207</v>
      </c>
      <c r="H1904" s="33">
        <v>96</v>
      </c>
      <c r="I1904" s="34">
        <f t="shared" ca="1" si="58"/>
        <v>0.51</v>
      </c>
      <c r="J1904" s="34">
        <f t="shared" ca="1" si="59"/>
        <v>7.0000000000000007E-2</v>
      </c>
    </row>
    <row r="1905" spans="1:10" ht="23.25" x14ac:dyDescent="0.25">
      <c r="A1905" s="31" t="s">
        <v>8132</v>
      </c>
      <c r="B1905" s="32">
        <v>119774</v>
      </c>
      <c r="C1905" s="31">
        <v>888</v>
      </c>
      <c r="D1905" s="31" t="s">
        <v>11158</v>
      </c>
      <c r="E1905" s="31" t="s">
        <v>8103</v>
      </c>
      <c r="F1905" s="31" t="s">
        <v>8133</v>
      </c>
      <c r="G1905" s="31" t="s">
        <v>11207</v>
      </c>
      <c r="H1905" s="33">
        <v>135</v>
      </c>
      <c r="I1905" s="34">
        <f t="shared" ca="1" si="58"/>
        <v>0.51</v>
      </c>
      <c r="J1905" s="34">
        <f t="shared" ca="1" si="59"/>
        <v>0.28999999999999998</v>
      </c>
    </row>
    <row r="1906" spans="1:10" ht="23.25" x14ac:dyDescent="0.25">
      <c r="A1906" s="31" t="s">
        <v>8048</v>
      </c>
      <c r="B1906" s="32">
        <v>119775</v>
      </c>
      <c r="C1906" s="31">
        <v>888</v>
      </c>
      <c r="D1906" s="31" t="s">
        <v>11158</v>
      </c>
      <c r="E1906" s="31" t="s">
        <v>8014</v>
      </c>
      <c r="F1906" s="31" t="s">
        <v>8049</v>
      </c>
      <c r="G1906" s="31" t="s">
        <v>11206</v>
      </c>
      <c r="H1906" s="33">
        <v>186</v>
      </c>
      <c r="I1906" s="34">
        <f t="shared" ca="1" si="58"/>
        <v>0.67</v>
      </c>
      <c r="J1906" s="34">
        <f t="shared" ca="1" si="59"/>
        <v>0.3</v>
      </c>
    </row>
    <row r="1907" spans="1:10" x14ac:dyDescent="0.25">
      <c r="A1907" s="31" t="s">
        <v>11101</v>
      </c>
      <c r="B1907" s="32">
        <v>119778</v>
      </c>
      <c r="C1907" s="31">
        <v>890</v>
      </c>
      <c r="D1907" s="31" t="s">
        <v>2590</v>
      </c>
      <c r="E1907" s="31" t="s">
        <v>2590</v>
      </c>
      <c r="F1907" s="31" t="s">
        <v>8349</v>
      </c>
      <c r="G1907" s="31" t="s">
        <v>11204</v>
      </c>
      <c r="H1907" s="33">
        <v>191</v>
      </c>
      <c r="I1907" s="34">
        <f t="shared" ca="1" si="58"/>
        <v>0.49</v>
      </c>
      <c r="J1907" s="34">
        <f t="shared" ca="1" si="59"/>
        <v>0.16</v>
      </c>
    </row>
    <row r="1908" spans="1:10" x14ac:dyDescent="0.25">
      <c r="A1908" s="31" t="s">
        <v>8168</v>
      </c>
      <c r="B1908" s="32">
        <v>119779</v>
      </c>
      <c r="C1908" s="31">
        <v>888</v>
      </c>
      <c r="D1908" s="31" t="s">
        <v>11158</v>
      </c>
      <c r="E1908" s="31" t="s">
        <v>8011</v>
      </c>
      <c r="F1908" s="31" t="s">
        <v>8169</v>
      </c>
      <c r="G1908" s="31" t="s">
        <v>11204</v>
      </c>
      <c r="H1908" s="33">
        <v>176</v>
      </c>
      <c r="I1908" s="34">
        <f t="shared" ca="1" si="58"/>
        <v>0.69</v>
      </c>
      <c r="J1908" s="34">
        <f t="shared" ca="1" si="59"/>
        <v>0.3</v>
      </c>
    </row>
    <row r="1909" spans="1:10" x14ac:dyDescent="0.25">
      <c r="A1909" s="31" t="s">
        <v>8086</v>
      </c>
      <c r="B1909" s="32">
        <v>119780</v>
      </c>
      <c r="C1909" s="31">
        <v>888</v>
      </c>
      <c r="D1909" s="31" t="s">
        <v>11158</v>
      </c>
      <c r="E1909" s="31" t="s">
        <v>8011</v>
      </c>
      <c r="F1909" s="31" t="s">
        <v>8087</v>
      </c>
      <c r="G1909" s="31" t="s">
        <v>11204</v>
      </c>
      <c r="H1909" s="33">
        <v>161</v>
      </c>
      <c r="I1909" s="34">
        <f t="shared" ca="1" si="58"/>
        <v>0.47</v>
      </c>
      <c r="J1909" s="34">
        <f t="shared" ca="1" si="59"/>
        <v>0.05</v>
      </c>
    </row>
    <row r="1910" spans="1:10" x14ac:dyDescent="0.25">
      <c r="A1910" s="31" t="s">
        <v>8077</v>
      </c>
      <c r="B1910" s="32">
        <v>119781</v>
      </c>
      <c r="C1910" s="31">
        <v>888</v>
      </c>
      <c r="D1910" s="31" t="s">
        <v>11158</v>
      </c>
      <c r="E1910" s="31" t="s">
        <v>8011</v>
      </c>
      <c r="F1910" s="31" t="s">
        <v>8078</v>
      </c>
      <c r="G1910" s="31" t="s">
        <v>11204</v>
      </c>
      <c r="H1910" s="33">
        <v>53</v>
      </c>
      <c r="I1910" s="34">
        <f t="shared" ca="1" si="58"/>
        <v>0.42</v>
      </c>
      <c r="J1910" s="34">
        <f t="shared" ca="1" si="59"/>
        <v>0.04</v>
      </c>
    </row>
    <row r="1911" spans="1:10" ht="23.25" x14ac:dyDescent="0.25">
      <c r="A1911" s="31" t="s">
        <v>8164</v>
      </c>
      <c r="B1911" s="32">
        <v>119782</v>
      </c>
      <c r="C1911" s="31">
        <v>888</v>
      </c>
      <c r="D1911" s="31" t="s">
        <v>11158</v>
      </c>
      <c r="E1911" s="31" t="s">
        <v>8103</v>
      </c>
      <c r="F1911" s="31" t="s">
        <v>8165</v>
      </c>
      <c r="G1911" s="31" t="s">
        <v>11204</v>
      </c>
      <c r="H1911" s="33">
        <v>156</v>
      </c>
      <c r="I1911" s="34">
        <f t="shared" ca="1" si="58"/>
        <v>0.65</v>
      </c>
      <c r="J1911" s="34">
        <f t="shared" ca="1" si="59"/>
        <v>0.23</v>
      </c>
    </row>
    <row r="1912" spans="1:10" x14ac:dyDescent="0.25">
      <c r="A1912" s="31" t="s">
        <v>8060</v>
      </c>
      <c r="B1912" s="32">
        <v>119784</v>
      </c>
      <c r="C1912" s="31">
        <v>888</v>
      </c>
      <c r="D1912" s="31" t="s">
        <v>11158</v>
      </c>
      <c r="E1912" s="31" t="s">
        <v>8011</v>
      </c>
      <c r="F1912" s="31" t="s">
        <v>8061</v>
      </c>
      <c r="G1912" s="31" t="s">
        <v>11204</v>
      </c>
      <c r="H1912" s="33">
        <v>101</v>
      </c>
      <c r="I1912" s="34">
        <f t="shared" ca="1" si="58"/>
        <v>0.56000000000000005</v>
      </c>
      <c r="J1912" s="34">
        <f t="shared" ca="1" si="59"/>
        <v>0.19</v>
      </c>
    </row>
    <row r="1913" spans="1:10" ht="23.25" x14ac:dyDescent="0.25">
      <c r="A1913" s="31" t="s">
        <v>8201</v>
      </c>
      <c r="B1913" s="32">
        <v>119785</v>
      </c>
      <c r="C1913" s="31">
        <v>888</v>
      </c>
      <c r="D1913" s="31" t="s">
        <v>11158</v>
      </c>
      <c r="E1913" s="31" t="s">
        <v>8082</v>
      </c>
      <c r="F1913" s="31" t="s">
        <v>8202</v>
      </c>
      <c r="G1913" s="31" t="s">
        <v>11204</v>
      </c>
      <c r="H1913" s="33">
        <v>143</v>
      </c>
      <c r="I1913" s="34">
        <f t="shared" ca="1" si="58"/>
        <v>0.56999999999999995</v>
      </c>
      <c r="J1913" s="34">
        <f t="shared" ca="1" si="59"/>
        <v>0.23</v>
      </c>
    </row>
    <row r="1914" spans="1:10" ht="23.25" x14ac:dyDescent="0.25">
      <c r="A1914" s="31" t="s">
        <v>8196</v>
      </c>
      <c r="B1914" s="32">
        <v>119788</v>
      </c>
      <c r="C1914" s="31">
        <v>888</v>
      </c>
      <c r="D1914" s="31" t="s">
        <v>11158</v>
      </c>
      <c r="E1914" s="31" t="s">
        <v>8037</v>
      </c>
      <c r="F1914" s="31" t="s">
        <v>8198</v>
      </c>
      <c r="G1914" s="31" t="s">
        <v>11204</v>
      </c>
      <c r="H1914" s="33">
        <v>148</v>
      </c>
      <c r="I1914" s="34">
        <f t="shared" ca="1" si="58"/>
        <v>0.56999999999999995</v>
      </c>
      <c r="J1914" s="34">
        <f t="shared" ca="1" si="59"/>
        <v>0.44</v>
      </c>
    </row>
    <row r="1915" spans="1:10" ht="23.25" x14ac:dyDescent="0.25">
      <c r="A1915" s="31" t="s">
        <v>8190</v>
      </c>
      <c r="B1915" s="32">
        <v>119789</v>
      </c>
      <c r="C1915" s="31">
        <v>888</v>
      </c>
      <c r="D1915" s="31" t="s">
        <v>11158</v>
      </c>
      <c r="E1915" s="31" t="s">
        <v>8046</v>
      </c>
      <c r="F1915" s="31" t="s">
        <v>8191</v>
      </c>
      <c r="G1915" s="31" t="s">
        <v>11204</v>
      </c>
      <c r="H1915" s="33">
        <v>168</v>
      </c>
      <c r="I1915" s="34">
        <f t="shared" ca="1" si="58"/>
        <v>0.72</v>
      </c>
      <c r="J1915" s="34">
        <f t="shared" ca="1" si="59"/>
        <v>0.35</v>
      </c>
    </row>
    <row r="1916" spans="1:10" ht="23.25" x14ac:dyDescent="0.25">
      <c r="A1916" s="31" t="s">
        <v>8315</v>
      </c>
      <c r="B1916" s="32">
        <v>119790</v>
      </c>
      <c r="C1916" s="31">
        <v>889</v>
      </c>
      <c r="D1916" s="31" t="s">
        <v>11122</v>
      </c>
      <c r="E1916" s="31" t="s">
        <v>8158</v>
      </c>
      <c r="F1916" s="31" t="s">
        <v>8316</v>
      </c>
      <c r="G1916" s="31" t="s">
        <v>11204</v>
      </c>
      <c r="H1916" s="33">
        <v>162</v>
      </c>
      <c r="I1916" s="34">
        <f t="shared" ca="1" si="58"/>
        <v>0.48</v>
      </c>
      <c r="J1916" s="34">
        <f t="shared" ca="1" si="59"/>
        <v>7.0000000000000007E-2</v>
      </c>
    </row>
    <row r="1917" spans="1:10" x14ac:dyDescent="0.25">
      <c r="A1917" s="31" t="s">
        <v>8196</v>
      </c>
      <c r="B1917" s="32">
        <v>119792</v>
      </c>
      <c r="C1917" s="31">
        <v>888</v>
      </c>
      <c r="D1917" s="31" t="s">
        <v>11158</v>
      </c>
      <c r="E1917" s="31" t="s">
        <v>8065</v>
      </c>
      <c r="F1917" s="31" t="s">
        <v>8197</v>
      </c>
      <c r="G1917" s="31" t="s">
        <v>11204</v>
      </c>
      <c r="H1917" s="33">
        <v>139</v>
      </c>
      <c r="I1917" s="34">
        <f t="shared" ca="1" si="58"/>
        <v>0.77</v>
      </c>
      <c r="J1917" s="34">
        <f t="shared" ca="1" si="59"/>
        <v>0.43</v>
      </c>
    </row>
    <row r="1918" spans="1:10" ht="23.25" x14ac:dyDescent="0.25">
      <c r="A1918" s="31" t="s">
        <v>8320</v>
      </c>
      <c r="B1918" s="32">
        <v>119793</v>
      </c>
      <c r="C1918" s="31">
        <v>889</v>
      </c>
      <c r="D1918" s="31" t="s">
        <v>11122</v>
      </c>
      <c r="E1918" s="31" t="s">
        <v>8158</v>
      </c>
      <c r="F1918" s="31" t="s">
        <v>8321</v>
      </c>
      <c r="G1918" s="31" t="s">
        <v>11204</v>
      </c>
      <c r="H1918" s="33">
        <v>195</v>
      </c>
      <c r="I1918" s="34">
        <f t="shared" ca="1" si="58"/>
        <v>0.78</v>
      </c>
      <c r="J1918" s="34">
        <f t="shared" ca="1" si="59"/>
        <v>0.22</v>
      </c>
    </row>
    <row r="1919" spans="1:10" x14ac:dyDescent="0.25">
      <c r="A1919" s="31" t="s">
        <v>8120</v>
      </c>
      <c r="B1919" s="32">
        <v>119794</v>
      </c>
      <c r="C1919" s="31">
        <v>888</v>
      </c>
      <c r="D1919" s="31" t="s">
        <v>11158</v>
      </c>
      <c r="E1919" s="31" t="s">
        <v>8011</v>
      </c>
      <c r="F1919" s="31" t="s">
        <v>8121</v>
      </c>
      <c r="G1919" s="31" t="s">
        <v>11204</v>
      </c>
      <c r="H1919" s="33">
        <v>128</v>
      </c>
      <c r="I1919" s="34">
        <f t="shared" ca="1" si="58"/>
        <v>0.73</v>
      </c>
      <c r="J1919" s="34">
        <f t="shared" ca="1" si="59"/>
        <v>0.36</v>
      </c>
    </row>
    <row r="1920" spans="1:10" x14ac:dyDescent="0.25">
      <c r="A1920" s="31" t="s">
        <v>8029</v>
      </c>
      <c r="B1920" s="32">
        <v>119797</v>
      </c>
      <c r="C1920" s="31">
        <v>888</v>
      </c>
      <c r="D1920" s="31" t="s">
        <v>11158</v>
      </c>
      <c r="E1920" s="31" t="s">
        <v>8025</v>
      </c>
      <c r="F1920" s="31" t="s">
        <v>8030</v>
      </c>
      <c r="G1920" s="31" t="s">
        <v>11204</v>
      </c>
      <c r="H1920" s="33">
        <v>83</v>
      </c>
      <c r="I1920" s="34">
        <f t="shared" ca="1" si="58"/>
        <v>0.55000000000000004</v>
      </c>
      <c r="J1920" s="34">
        <f t="shared" ca="1" si="59"/>
        <v>0.17</v>
      </c>
    </row>
    <row r="1921" spans="1:10" x14ac:dyDescent="0.25">
      <c r="A1921" s="31" t="s">
        <v>8166</v>
      </c>
      <c r="B1921" s="32">
        <v>119798</v>
      </c>
      <c r="C1921" s="31">
        <v>888</v>
      </c>
      <c r="D1921" s="31" t="s">
        <v>11158</v>
      </c>
      <c r="E1921" s="31" t="s">
        <v>4479</v>
      </c>
      <c r="F1921" s="31" t="s">
        <v>8167</v>
      </c>
      <c r="G1921" s="31" t="s">
        <v>11204</v>
      </c>
      <c r="H1921" s="33">
        <v>141</v>
      </c>
      <c r="I1921" s="34">
        <f t="shared" ca="1" si="58"/>
        <v>0.64</v>
      </c>
      <c r="J1921" s="34">
        <f t="shared" ca="1" si="59"/>
        <v>0.12</v>
      </c>
    </row>
    <row r="1922" spans="1:10" x14ac:dyDescent="0.25">
      <c r="A1922" s="31" t="s">
        <v>8067</v>
      </c>
      <c r="B1922" s="32">
        <v>119799</v>
      </c>
      <c r="C1922" s="31">
        <v>888</v>
      </c>
      <c r="D1922" s="31" t="s">
        <v>11158</v>
      </c>
      <c r="E1922" s="31" t="s">
        <v>8068</v>
      </c>
      <c r="F1922" s="31" t="s">
        <v>8069</v>
      </c>
      <c r="G1922" s="31" t="s">
        <v>11204</v>
      </c>
      <c r="H1922" s="33">
        <v>160</v>
      </c>
      <c r="I1922" s="34">
        <f t="shared" ca="1" si="58"/>
        <v>0.63</v>
      </c>
      <c r="J1922" s="34">
        <f t="shared" ca="1" si="59"/>
        <v>0.28000000000000003</v>
      </c>
    </row>
    <row r="1923" spans="1:10" x14ac:dyDescent="0.25">
      <c r="A1923" s="31" t="s">
        <v>8199</v>
      </c>
      <c r="B1923" s="32">
        <v>119800</v>
      </c>
      <c r="C1923" s="31">
        <v>888</v>
      </c>
      <c r="D1923" s="31" t="s">
        <v>11158</v>
      </c>
      <c r="E1923" s="31" t="s">
        <v>8011</v>
      </c>
      <c r="F1923" s="31" t="s">
        <v>8200</v>
      </c>
      <c r="G1923" s="31" t="s">
        <v>11204</v>
      </c>
      <c r="H1923" s="33">
        <v>89</v>
      </c>
      <c r="I1923" s="34">
        <f t="shared" ca="1" si="58"/>
        <v>0.63</v>
      </c>
      <c r="J1923" s="34">
        <f t="shared" ca="1" si="59"/>
        <v>7.0000000000000007E-2</v>
      </c>
    </row>
    <row r="1924" spans="1:10" x14ac:dyDescent="0.25">
      <c r="A1924" s="31" t="s">
        <v>8194</v>
      </c>
      <c r="B1924" s="32">
        <v>119801</v>
      </c>
      <c r="C1924" s="31">
        <v>888</v>
      </c>
      <c r="D1924" s="31" t="s">
        <v>11158</v>
      </c>
      <c r="E1924" s="31" t="s">
        <v>8056</v>
      </c>
      <c r="F1924" s="31" t="s">
        <v>8195</v>
      </c>
      <c r="G1924" s="31" t="s">
        <v>11204</v>
      </c>
      <c r="H1924" s="33">
        <v>221</v>
      </c>
      <c r="I1924" s="34">
        <f t="shared" ca="1" si="58"/>
        <v>0.75</v>
      </c>
      <c r="J1924" s="34">
        <f t="shared" ca="1" si="59"/>
        <v>0.43</v>
      </c>
    </row>
    <row r="1925" spans="1:10" x14ac:dyDescent="0.25">
      <c r="A1925" s="31" t="s">
        <v>8027</v>
      </c>
      <c r="B1925" s="32">
        <v>119802</v>
      </c>
      <c r="C1925" s="31">
        <v>888</v>
      </c>
      <c r="D1925" s="31" t="s">
        <v>11158</v>
      </c>
      <c r="E1925" s="31" t="s">
        <v>8011</v>
      </c>
      <c r="F1925" s="31" t="s">
        <v>8028</v>
      </c>
      <c r="G1925" s="31" t="s">
        <v>11204</v>
      </c>
      <c r="H1925" s="33">
        <v>179</v>
      </c>
      <c r="I1925" s="34">
        <f t="shared" ca="1" si="58"/>
        <v>0.79</v>
      </c>
      <c r="J1925" s="34">
        <f t="shared" ca="1" si="59"/>
        <v>0.56999999999999995</v>
      </c>
    </row>
    <row r="1926" spans="1:10" ht="23.25" x14ac:dyDescent="0.25">
      <c r="A1926" s="31" t="s">
        <v>8118</v>
      </c>
      <c r="B1926" s="32">
        <v>119803</v>
      </c>
      <c r="C1926" s="31">
        <v>888</v>
      </c>
      <c r="D1926" s="31" t="s">
        <v>11158</v>
      </c>
      <c r="E1926" s="31" t="s">
        <v>8022</v>
      </c>
      <c r="F1926" s="31" t="s">
        <v>8119</v>
      </c>
      <c r="G1926" s="31" t="s">
        <v>11204</v>
      </c>
      <c r="H1926" s="33">
        <v>158</v>
      </c>
      <c r="I1926" s="34">
        <f t="shared" ca="1" si="58"/>
        <v>0.62</v>
      </c>
      <c r="J1926" s="34">
        <f t="shared" ca="1" si="59"/>
        <v>0.3</v>
      </c>
    </row>
    <row r="1927" spans="1:10" x14ac:dyDescent="0.25">
      <c r="A1927" s="31" t="s">
        <v>8155</v>
      </c>
      <c r="B1927" s="32">
        <v>119804</v>
      </c>
      <c r="C1927" s="31">
        <v>888</v>
      </c>
      <c r="D1927" s="31" t="s">
        <v>11158</v>
      </c>
      <c r="E1927" s="31" t="s">
        <v>8017</v>
      </c>
      <c r="F1927" s="31" t="s">
        <v>8156</v>
      </c>
      <c r="G1927" s="31" t="s">
        <v>11204</v>
      </c>
      <c r="H1927" s="33">
        <v>144</v>
      </c>
      <c r="I1927" s="34">
        <f t="shared" ca="1" si="58"/>
        <v>0.44</v>
      </c>
      <c r="J1927" s="34">
        <f t="shared" ca="1" si="59"/>
        <v>0.08</v>
      </c>
    </row>
    <row r="1928" spans="1:10" ht="23.25" x14ac:dyDescent="0.25">
      <c r="A1928" s="31" t="s">
        <v>8045</v>
      </c>
      <c r="B1928" s="32">
        <v>119813</v>
      </c>
      <c r="C1928" s="31">
        <v>888</v>
      </c>
      <c r="D1928" s="31" t="s">
        <v>11158</v>
      </c>
      <c r="E1928" s="31" t="s">
        <v>8046</v>
      </c>
      <c r="F1928" s="31" t="s">
        <v>8047</v>
      </c>
      <c r="G1928" s="31" t="s">
        <v>11204</v>
      </c>
      <c r="H1928" s="33">
        <v>162</v>
      </c>
      <c r="I1928" s="34">
        <f t="shared" ref="I1928:I1991" ca="1" si="60">IF(VLOOKUP($B1928,INDIRECT($N$6),8,0)="NULL","",VLOOKUP($B1928,INDIRECT($N$6),8,0))</f>
        <v>0.69</v>
      </c>
      <c r="J1928" s="34">
        <f t="shared" ref="J1928:J1991" ca="1" si="61">IF(VLOOKUP($B1928,INDIRECT($N$6),9,0)="NULL","",VLOOKUP($B1928,INDIRECT($N$6),9,0))</f>
        <v>0.23</v>
      </c>
    </row>
    <row r="1929" spans="1:10" ht="23.25" x14ac:dyDescent="0.25">
      <c r="A1929" s="31" t="s">
        <v>8034</v>
      </c>
      <c r="B1929" s="32">
        <v>119814</v>
      </c>
      <c r="C1929" s="31">
        <v>888</v>
      </c>
      <c r="D1929" s="31" t="s">
        <v>11158</v>
      </c>
      <c r="E1929" s="31" t="s">
        <v>8011</v>
      </c>
      <c r="F1929" s="31" t="s">
        <v>8035</v>
      </c>
      <c r="G1929" s="31" t="s">
        <v>11204</v>
      </c>
      <c r="H1929" s="33">
        <v>153</v>
      </c>
      <c r="I1929" s="34">
        <f t="shared" ca="1" si="60"/>
        <v>0.82</v>
      </c>
      <c r="J1929" s="34">
        <f t="shared" ca="1" si="61"/>
        <v>0.41</v>
      </c>
    </row>
    <row r="1930" spans="1:10" x14ac:dyDescent="0.25">
      <c r="A1930" s="31" t="s">
        <v>8134</v>
      </c>
      <c r="B1930" s="32">
        <v>119816</v>
      </c>
      <c r="C1930" s="31">
        <v>888</v>
      </c>
      <c r="D1930" s="31" t="s">
        <v>11158</v>
      </c>
      <c r="E1930" s="31" t="s">
        <v>8014</v>
      </c>
      <c r="F1930" s="31" t="s">
        <v>8135</v>
      </c>
      <c r="G1930" s="31" t="s">
        <v>11204</v>
      </c>
      <c r="H1930" s="33">
        <v>148</v>
      </c>
      <c r="I1930" s="34">
        <f t="shared" ca="1" si="60"/>
        <v>0.53</v>
      </c>
      <c r="J1930" s="34">
        <f t="shared" ca="1" si="61"/>
        <v>0.28000000000000003</v>
      </c>
    </row>
    <row r="1931" spans="1:10" x14ac:dyDescent="0.25">
      <c r="A1931" s="31" t="s">
        <v>8214</v>
      </c>
      <c r="B1931" s="32">
        <v>119817</v>
      </c>
      <c r="C1931" s="31">
        <v>888</v>
      </c>
      <c r="D1931" s="31" t="s">
        <v>11158</v>
      </c>
      <c r="E1931" s="31" t="s">
        <v>8056</v>
      </c>
      <c r="F1931" s="31" t="s">
        <v>8215</v>
      </c>
      <c r="G1931" s="31" t="s">
        <v>11203</v>
      </c>
      <c r="H1931" s="33">
        <v>103</v>
      </c>
      <c r="I1931" s="34">
        <f t="shared" ca="1" si="60"/>
        <v>0</v>
      </c>
      <c r="J1931" s="34">
        <f t="shared" ca="1" si="61"/>
        <v>0</v>
      </c>
    </row>
    <row r="1932" spans="1:10" x14ac:dyDescent="0.25">
      <c r="A1932" s="31" t="s">
        <v>8188</v>
      </c>
      <c r="B1932" s="32">
        <v>119818</v>
      </c>
      <c r="C1932" s="31">
        <v>888</v>
      </c>
      <c r="D1932" s="31" t="s">
        <v>11158</v>
      </c>
      <c r="E1932" s="31" t="s">
        <v>8068</v>
      </c>
      <c r="F1932" s="31" t="s">
        <v>8189</v>
      </c>
      <c r="G1932" s="31" t="s">
        <v>11203</v>
      </c>
      <c r="H1932" s="33">
        <v>139</v>
      </c>
      <c r="I1932" s="34">
        <f t="shared" ca="1" si="60"/>
        <v>0</v>
      </c>
      <c r="J1932" s="34">
        <f t="shared" ca="1" si="61"/>
        <v>0</v>
      </c>
    </row>
    <row r="1933" spans="1:10" ht="23.25" x14ac:dyDescent="0.25">
      <c r="A1933" s="31" t="s">
        <v>8192</v>
      </c>
      <c r="B1933" s="32">
        <v>119819</v>
      </c>
      <c r="C1933" s="31">
        <v>888</v>
      </c>
      <c r="D1933" s="31" t="s">
        <v>11158</v>
      </c>
      <c r="E1933" s="31" t="s">
        <v>8037</v>
      </c>
      <c r="F1933" s="31" t="s">
        <v>8193</v>
      </c>
      <c r="G1933" s="31" t="s">
        <v>11203</v>
      </c>
      <c r="H1933" s="33">
        <v>10</v>
      </c>
      <c r="I1933" s="34">
        <f t="shared" ca="1" si="60"/>
        <v>0.5</v>
      </c>
      <c r="J1933" s="34">
        <f t="shared" ca="1" si="61"/>
        <v>0.2</v>
      </c>
    </row>
    <row r="1934" spans="1:10" x14ac:dyDescent="0.25">
      <c r="A1934" s="31" t="s">
        <v>8151</v>
      </c>
      <c r="B1934" s="32">
        <v>119820</v>
      </c>
      <c r="C1934" s="31">
        <v>888</v>
      </c>
      <c r="D1934" s="31" t="s">
        <v>11158</v>
      </c>
      <c r="E1934" s="31" t="s">
        <v>8056</v>
      </c>
      <c r="F1934" s="31" t="s">
        <v>8152</v>
      </c>
      <c r="G1934" s="31" t="s">
        <v>11203</v>
      </c>
      <c r="H1934" s="33">
        <v>30</v>
      </c>
      <c r="I1934" s="34">
        <f t="shared" ca="1" si="60"/>
        <v>0.6</v>
      </c>
      <c r="J1934" s="34">
        <f t="shared" ca="1" si="61"/>
        <v>0.23</v>
      </c>
    </row>
    <row r="1935" spans="1:10" x14ac:dyDescent="0.25">
      <c r="A1935" s="31" t="s">
        <v>8204</v>
      </c>
      <c r="B1935" s="32">
        <v>119824</v>
      </c>
      <c r="C1935" s="31">
        <v>888</v>
      </c>
      <c r="D1935" s="31" t="s">
        <v>11158</v>
      </c>
      <c r="E1935" s="31" t="s">
        <v>8065</v>
      </c>
      <c r="F1935" s="31" t="s">
        <v>8205</v>
      </c>
      <c r="G1935" s="31" t="s">
        <v>11203</v>
      </c>
      <c r="H1935" s="33">
        <v>26</v>
      </c>
      <c r="I1935" s="34">
        <f t="shared" ca="1" si="60"/>
        <v>0.92</v>
      </c>
      <c r="J1935" s="34">
        <f t="shared" ca="1" si="61"/>
        <v>0.23</v>
      </c>
    </row>
    <row r="1936" spans="1:10" ht="23.25" x14ac:dyDescent="0.25">
      <c r="A1936" s="31" t="s">
        <v>8328</v>
      </c>
      <c r="B1936" s="32">
        <v>119826</v>
      </c>
      <c r="C1936" s="31">
        <v>889</v>
      </c>
      <c r="D1936" s="31" t="s">
        <v>11122</v>
      </c>
      <c r="E1936" s="31" t="s">
        <v>8158</v>
      </c>
      <c r="F1936" s="31" t="s">
        <v>8329</v>
      </c>
      <c r="G1936" s="31" t="s">
        <v>11203</v>
      </c>
      <c r="H1936" s="33">
        <v>73</v>
      </c>
      <c r="I1936" s="34">
        <f t="shared" ca="1" si="60"/>
        <v>0.88</v>
      </c>
      <c r="J1936" s="34">
        <f t="shared" ca="1" si="61"/>
        <v>0.68</v>
      </c>
    </row>
    <row r="1937" spans="1:10" x14ac:dyDescent="0.25">
      <c r="A1937" s="31" t="s">
        <v>8160</v>
      </c>
      <c r="B1937" s="32">
        <v>119833</v>
      </c>
      <c r="C1937" s="31">
        <v>888</v>
      </c>
      <c r="D1937" s="31" t="s">
        <v>11158</v>
      </c>
      <c r="E1937" s="31" t="s">
        <v>8056</v>
      </c>
      <c r="F1937" s="31" t="s">
        <v>8161</v>
      </c>
      <c r="G1937" s="31" t="s">
        <v>11203</v>
      </c>
      <c r="H1937" s="33">
        <v>18</v>
      </c>
      <c r="I1937" s="34">
        <f t="shared" ca="1" si="60"/>
        <v>0.72</v>
      </c>
      <c r="J1937" s="34">
        <f t="shared" ca="1" si="61"/>
        <v>0.22</v>
      </c>
    </row>
    <row r="1938" spans="1:10" x14ac:dyDescent="0.25">
      <c r="A1938" s="31" t="s">
        <v>8126</v>
      </c>
      <c r="B1938" s="32">
        <v>119835</v>
      </c>
      <c r="C1938" s="31">
        <v>888</v>
      </c>
      <c r="D1938" s="31" t="s">
        <v>11158</v>
      </c>
      <c r="E1938" s="31" t="s">
        <v>8011</v>
      </c>
      <c r="F1938" s="31" t="s">
        <v>8127</v>
      </c>
      <c r="G1938" s="31" t="s">
        <v>11203</v>
      </c>
      <c r="H1938" s="33">
        <v>133</v>
      </c>
      <c r="I1938" s="34">
        <f t="shared" ca="1" si="60"/>
        <v>0.87</v>
      </c>
      <c r="J1938" s="34">
        <f t="shared" ca="1" si="61"/>
        <v>0.49</v>
      </c>
    </row>
    <row r="1939" spans="1:10" ht="23.25" x14ac:dyDescent="0.25">
      <c r="A1939" s="31" t="s">
        <v>8036</v>
      </c>
      <c r="B1939" s="32">
        <v>119836</v>
      </c>
      <c r="C1939" s="31">
        <v>888</v>
      </c>
      <c r="D1939" s="31" t="s">
        <v>11158</v>
      </c>
      <c r="E1939" s="31" t="s">
        <v>8037</v>
      </c>
      <c r="F1939" s="31" t="s">
        <v>8038</v>
      </c>
      <c r="G1939" s="31" t="s">
        <v>11203</v>
      </c>
      <c r="H1939" s="33">
        <v>121</v>
      </c>
      <c r="I1939" s="34">
        <f t="shared" ca="1" si="60"/>
        <v>0</v>
      </c>
      <c r="J1939" s="34">
        <f t="shared" ca="1" si="61"/>
        <v>0</v>
      </c>
    </row>
    <row r="1940" spans="1:10" ht="23.25" x14ac:dyDescent="0.25">
      <c r="A1940" s="31" t="s">
        <v>4904</v>
      </c>
      <c r="B1940" s="32">
        <v>119838</v>
      </c>
      <c r="C1940" s="31">
        <v>889</v>
      </c>
      <c r="D1940" s="31" t="s">
        <v>11122</v>
      </c>
      <c r="E1940" s="31" t="s">
        <v>8158</v>
      </c>
      <c r="F1940" s="31" t="s">
        <v>8319</v>
      </c>
      <c r="G1940" s="31" t="s">
        <v>11203</v>
      </c>
      <c r="H1940" s="33">
        <v>71</v>
      </c>
      <c r="I1940" s="34">
        <f t="shared" ca="1" si="60"/>
        <v>0.76</v>
      </c>
      <c r="J1940" s="34">
        <f t="shared" ca="1" si="61"/>
        <v>0</v>
      </c>
    </row>
    <row r="1941" spans="1:10" x14ac:dyDescent="0.25">
      <c r="A1941" s="31" t="s">
        <v>8124</v>
      </c>
      <c r="B1941" s="32">
        <v>119844</v>
      </c>
      <c r="C1941" s="31">
        <v>888</v>
      </c>
      <c r="D1941" s="31" t="s">
        <v>11158</v>
      </c>
      <c r="E1941" s="31" t="s">
        <v>8011</v>
      </c>
      <c r="F1941" s="31" t="s">
        <v>8125</v>
      </c>
      <c r="G1941" s="31" t="s">
        <v>11203</v>
      </c>
      <c r="H1941" s="33">
        <v>8</v>
      </c>
      <c r="I1941" s="34">
        <f t="shared" ca="1" si="60"/>
        <v>0.5</v>
      </c>
      <c r="J1941" s="34">
        <f t="shared" ca="1" si="61"/>
        <v>0.38</v>
      </c>
    </row>
    <row r="1942" spans="1:10" x14ac:dyDescent="0.25">
      <c r="A1942" s="31" t="s">
        <v>8286</v>
      </c>
      <c r="B1942" s="32">
        <v>119845</v>
      </c>
      <c r="C1942" s="31">
        <v>888</v>
      </c>
      <c r="D1942" s="31" t="s">
        <v>11158</v>
      </c>
      <c r="E1942" s="31" t="s">
        <v>2550</v>
      </c>
      <c r="F1942" s="31" t="s">
        <v>8287</v>
      </c>
      <c r="G1942" s="31" t="s">
        <v>11118</v>
      </c>
      <c r="H1942" s="33">
        <v>12</v>
      </c>
      <c r="I1942" s="34">
        <f t="shared" ca="1" si="60"/>
        <v>0</v>
      </c>
      <c r="J1942" s="34">
        <f t="shared" ca="1" si="61"/>
        <v>0</v>
      </c>
    </row>
    <row r="1943" spans="1:10" x14ac:dyDescent="0.25">
      <c r="A1943" s="31" t="s">
        <v>8250</v>
      </c>
      <c r="B1943" s="32">
        <v>119849</v>
      </c>
      <c r="C1943" s="31">
        <v>888</v>
      </c>
      <c r="D1943" s="31" t="s">
        <v>11158</v>
      </c>
      <c r="E1943" s="31" t="s">
        <v>4479</v>
      </c>
      <c r="F1943" s="31" t="s">
        <v>8251</v>
      </c>
      <c r="G1943" s="31" t="s">
        <v>11118</v>
      </c>
      <c r="H1943" s="33">
        <v>9</v>
      </c>
      <c r="I1943" s="34">
        <f t="shared" ca="1" si="60"/>
        <v>0</v>
      </c>
      <c r="J1943" s="34">
        <f t="shared" ca="1" si="61"/>
        <v>0</v>
      </c>
    </row>
    <row r="1944" spans="1:10" x14ac:dyDescent="0.25">
      <c r="A1944" s="31" t="s">
        <v>8109</v>
      </c>
      <c r="B1944" s="32">
        <v>119851</v>
      </c>
      <c r="C1944" s="31">
        <v>888</v>
      </c>
      <c r="D1944" s="31" t="s">
        <v>11158</v>
      </c>
      <c r="E1944" s="31" t="s">
        <v>8017</v>
      </c>
      <c r="F1944" s="31" t="s">
        <v>8110</v>
      </c>
      <c r="G1944" s="31" t="s">
        <v>11203</v>
      </c>
      <c r="H1944" s="33">
        <v>8</v>
      </c>
      <c r="I1944" s="34">
        <f t="shared" ca="1" si="60"/>
        <v>0.63</v>
      </c>
      <c r="J1944" s="34">
        <f t="shared" ca="1" si="61"/>
        <v>0.38</v>
      </c>
    </row>
    <row r="1945" spans="1:10" x14ac:dyDescent="0.25">
      <c r="A1945" s="31" t="s">
        <v>8293</v>
      </c>
      <c r="B1945" s="32">
        <v>119853</v>
      </c>
      <c r="C1945" s="31">
        <v>888</v>
      </c>
      <c r="D1945" s="31" t="s">
        <v>11158</v>
      </c>
      <c r="E1945" s="31" t="s">
        <v>8022</v>
      </c>
      <c r="F1945" s="31" t="s">
        <v>8294</v>
      </c>
      <c r="G1945" s="31" t="s">
        <v>11118</v>
      </c>
      <c r="H1945" s="33">
        <v>10</v>
      </c>
      <c r="I1945" s="34">
        <f t="shared" ca="1" si="60"/>
        <v>0</v>
      </c>
      <c r="J1945" s="34">
        <f t="shared" ca="1" si="61"/>
        <v>0</v>
      </c>
    </row>
    <row r="1946" spans="1:10" ht="23.25" x14ac:dyDescent="0.25">
      <c r="A1946" s="31" t="s">
        <v>8299</v>
      </c>
      <c r="B1946" s="32">
        <v>119856</v>
      </c>
      <c r="C1946" s="31">
        <v>889</v>
      </c>
      <c r="D1946" s="31" t="s">
        <v>11122</v>
      </c>
      <c r="E1946" s="31" t="s">
        <v>8158</v>
      </c>
      <c r="F1946" s="31" t="s">
        <v>8300</v>
      </c>
      <c r="G1946" s="31" t="s">
        <v>11203</v>
      </c>
      <c r="H1946" s="33">
        <v>22</v>
      </c>
      <c r="I1946" s="34">
        <f t="shared" ca="1" si="60"/>
        <v>0.5</v>
      </c>
      <c r="J1946" s="34">
        <f t="shared" ca="1" si="61"/>
        <v>0.36</v>
      </c>
    </row>
    <row r="1947" spans="1:10" ht="23.25" x14ac:dyDescent="0.25">
      <c r="A1947" s="31" t="s">
        <v>8332</v>
      </c>
      <c r="B1947" s="32">
        <v>119858</v>
      </c>
      <c r="C1947" s="31">
        <v>889</v>
      </c>
      <c r="D1947" s="31" t="s">
        <v>11122</v>
      </c>
      <c r="E1947" s="31" t="s">
        <v>8158</v>
      </c>
      <c r="F1947" s="31" t="s">
        <v>8302</v>
      </c>
      <c r="G1947" s="31" t="s">
        <v>11208</v>
      </c>
      <c r="H1947" s="33">
        <v>7</v>
      </c>
      <c r="I1947" s="34">
        <f t="shared" ca="1" si="60"/>
        <v>0</v>
      </c>
      <c r="J1947" s="34">
        <f t="shared" ca="1" si="61"/>
        <v>0</v>
      </c>
    </row>
    <row r="1948" spans="1:10" x14ac:dyDescent="0.25">
      <c r="A1948" s="31" t="s">
        <v>8234</v>
      </c>
      <c r="B1948" s="32">
        <v>119861</v>
      </c>
      <c r="C1948" s="31">
        <v>888</v>
      </c>
      <c r="D1948" s="31" t="s">
        <v>11158</v>
      </c>
      <c r="E1948" s="31" t="s">
        <v>8071</v>
      </c>
      <c r="F1948" s="31" t="s">
        <v>8235</v>
      </c>
      <c r="G1948" s="31" t="s">
        <v>11082</v>
      </c>
      <c r="H1948" s="33">
        <v>2</v>
      </c>
      <c r="I1948" s="34" t="str">
        <f t="shared" ca="1" si="60"/>
        <v>SUPP</v>
      </c>
      <c r="J1948" s="34" t="str">
        <f t="shared" ca="1" si="61"/>
        <v>SUPP</v>
      </c>
    </row>
    <row r="1949" spans="1:10" x14ac:dyDescent="0.25">
      <c r="A1949" s="31" t="s">
        <v>8268</v>
      </c>
      <c r="B1949" s="32">
        <v>119866</v>
      </c>
      <c r="C1949" s="31">
        <v>888</v>
      </c>
      <c r="D1949" s="31" t="s">
        <v>11158</v>
      </c>
      <c r="E1949" s="31" t="s">
        <v>8011</v>
      </c>
      <c r="F1949" s="31" t="s">
        <v>8269</v>
      </c>
      <c r="G1949" s="31" t="s">
        <v>11082</v>
      </c>
      <c r="H1949" s="33">
        <v>9</v>
      </c>
      <c r="I1949" s="34">
        <f t="shared" ca="1" si="60"/>
        <v>0</v>
      </c>
      <c r="J1949" s="34">
        <f t="shared" ca="1" si="61"/>
        <v>0</v>
      </c>
    </row>
    <row r="1950" spans="1:10" x14ac:dyDescent="0.25">
      <c r="A1950" s="31" t="s">
        <v>8353</v>
      </c>
      <c r="B1950" s="32">
        <v>119868</v>
      </c>
      <c r="C1950" s="31">
        <v>890</v>
      </c>
      <c r="D1950" s="31" t="s">
        <v>2590</v>
      </c>
      <c r="E1950" s="31" t="s">
        <v>2590</v>
      </c>
      <c r="F1950" s="31" t="s">
        <v>8354</v>
      </c>
      <c r="G1950" s="31" t="s">
        <v>11082</v>
      </c>
      <c r="H1950" s="33">
        <v>1</v>
      </c>
      <c r="I1950" s="34" t="str">
        <f t="shared" ca="1" si="60"/>
        <v>SUPP</v>
      </c>
      <c r="J1950" s="34" t="str">
        <f t="shared" ca="1" si="61"/>
        <v>SUPP</v>
      </c>
    </row>
    <row r="1951" spans="1:10" x14ac:dyDescent="0.25">
      <c r="A1951" s="31" t="s">
        <v>5006</v>
      </c>
      <c r="B1951" s="32">
        <v>119871</v>
      </c>
      <c r="C1951" s="31">
        <v>890</v>
      </c>
      <c r="D1951" s="31" t="s">
        <v>2590</v>
      </c>
      <c r="E1951" s="31" t="s">
        <v>2590</v>
      </c>
      <c r="F1951" s="31" t="s">
        <v>8356</v>
      </c>
      <c r="G1951" s="31" t="s">
        <v>11082</v>
      </c>
      <c r="H1951" s="33">
        <v>9</v>
      </c>
      <c r="I1951" s="34">
        <f t="shared" ca="1" si="60"/>
        <v>0</v>
      </c>
      <c r="J1951" s="34">
        <f t="shared" ca="1" si="61"/>
        <v>0</v>
      </c>
    </row>
    <row r="1952" spans="1:10" x14ac:dyDescent="0.25">
      <c r="A1952" s="31" t="s">
        <v>8295</v>
      </c>
      <c r="B1952" s="32">
        <v>119873</v>
      </c>
      <c r="C1952" s="31">
        <v>888</v>
      </c>
      <c r="D1952" s="31" t="s">
        <v>11158</v>
      </c>
      <c r="E1952" s="31" t="s">
        <v>4479</v>
      </c>
      <c r="F1952" s="31" t="s">
        <v>8296</v>
      </c>
      <c r="G1952" s="31" t="s">
        <v>11082</v>
      </c>
      <c r="H1952" s="33">
        <v>15</v>
      </c>
      <c r="I1952" s="34">
        <f t="shared" ca="1" si="60"/>
        <v>0</v>
      </c>
      <c r="J1952" s="34">
        <f t="shared" ca="1" si="61"/>
        <v>0</v>
      </c>
    </row>
    <row r="1953" spans="1:10" x14ac:dyDescent="0.25">
      <c r="A1953" s="31" t="s">
        <v>8272</v>
      </c>
      <c r="B1953" s="32">
        <v>119876</v>
      </c>
      <c r="C1953" s="31">
        <v>888</v>
      </c>
      <c r="D1953" s="31" t="s">
        <v>11158</v>
      </c>
      <c r="E1953" s="31" t="s">
        <v>8112</v>
      </c>
      <c r="F1953" s="31" t="s">
        <v>8273</v>
      </c>
      <c r="G1953" s="31" t="s">
        <v>11082</v>
      </c>
      <c r="H1953" s="33">
        <v>14</v>
      </c>
      <c r="I1953" s="34">
        <f t="shared" ca="1" si="60"/>
        <v>0</v>
      </c>
      <c r="J1953" s="34">
        <f t="shared" ca="1" si="61"/>
        <v>0</v>
      </c>
    </row>
    <row r="1954" spans="1:10" x14ac:dyDescent="0.25">
      <c r="A1954" s="31" t="s">
        <v>8246</v>
      </c>
      <c r="B1954" s="32">
        <v>119877</v>
      </c>
      <c r="C1954" s="31">
        <v>888</v>
      </c>
      <c r="D1954" s="31" t="s">
        <v>11158</v>
      </c>
      <c r="E1954" s="31" t="s">
        <v>8022</v>
      </c>
      <c r="F1954" s="31" t="s">
        <v>8247</v>
      </c>
      <c r="G1954" s="31" t="s">
        <v>11082</v>
      </c>
      <c r="H1954" s="33">
        <v>11</v>
      </c>
      <c r="I1954" s="34">
        <f t="shared" ca="1" si="60"/>
        <v>0</v>
      </c>
      <c r="J1954" s="34">
        <f t="shared" ca="1" si="61"/>
        <v>0</v>
      </c>
    </row>
    <row r="1955" spans="1:10" ht="23.25" x14ac:dyDescent="0.25">
      <c r="A1955" s="31" t="s">
        <v>8253</v>
      </c>
      <c r="B1955" s="32">
        <v>119878</v>
      </c>
      <c r="C1955" s="31">
        <v>888</v>
      </c>
      <c r="D1955" s="31" t="s">
        <v>11158</v>
      </c>
      <c r="E1955" s="31" t="s">
        <v>8147</v>
      </c>
      <c r="F1955" s="31" t="s">
        <v>8254</v>
      </c>
      <c r="G1955" s="31" t="s">
        <v>11082</v>
      </c>
      <c r="H1955" s="33">
        <v>14</v>
      </c>
      <c r="I1955" s="34">
        <f t="shared" ca="1" si="60"/>
        <v>0</v>
      </c>
      <c r="J1955" s="34">
        <f t="shared" ca="1" si="61"/>
        <v>0</v>
      </c>
    </row>
    <row r="1956" spans="1:10" x14ac:dyDescent="0.25">
      <c r="A1956" s="31" t="s">
        <v>8263</v>
      </c>
      <c r="B1956" s="32">
        <v>119880</v>
      </c>
      <c r="C1956" s="31">
        <v>888</v>
      </c>
      <c r="D1956" s="31" t="s">
        <v>11158</v>
      </c>
      <c r="E1956" s="31" t="s">
        <v>8011</v>
      </c>
      <c r="F1956" s="31" t="s">
        <v>8264</v>
      </c>
      <c r="G1956" s="31" t="s">
        <v>11082</v>
      </c>
      <c r="H1956" s="33">
        <v>20</v>
      </c>
      <c r="I1956" s="34">
        <f t="shared" ca="1" si="60"/>
        <v>0</v>
      </c>
      <c r="J1956" s="34">
        <f t="shared" ca="1" si="61"/>
        <v>0</v>
      </c>
    </row>
    <row r="1957" spans="1:10" x14ac:dyDescent="0.25">
      <c r="A1957" s="31" t="s">
        <v>8243</v>
      </c>
      <c r="B1957" s="32">
        <v>119883</v>
      </c>
      <c r="C1957" s="31">
        <v>888</v>
      </c>
      <c r="D1957" s="31" t="s">
        <v>11158</v>
      </c>
      <c r="E1957" s="31" t="s">
        <v>8017</v>
      </c>
      <c r="F1957" s="31" t="s">
        <v>8244</v>
      </c>
      <c r="G1957" s="31" t="s">
        <v>11082</v>
      </c>
      <c r="H1957" s="33">
        <v>23</v>
      </c>
      <c r="I1957" s="34">
        <f t="shared" ca="1" si="60"/>
        <v>0</v>
      </c>
      <c r="J1957" s="34">
        <f t="shared" ca="1" si="61"/>
        <v>0</v>
      </c>
    </row>
    <row r="1958" spans="1:10" x14ac:dyDescent="0.25">
      <c r="A1958" s="31" t="s">
        <v>8259</v>
      </c>
      <c r="B1958" s="32">
        <v>119887</v>
      </c>
      <c r="C1958" s="31">
        <v>888</v>
      </c>
      <c r="D1958" s="31" t="s">
        <v>11158</v>
      </c>
      <c r="E1958" s="31" t="s">
        <v>8011</v>
      </c>
      <c r="F1958" s="31" t="s">
        <v>8260</v>
      </c>
      <c r="G1958" s="31" t="s">
        <v>11082</v>
      </c>
      <c r="H1958" s="33">
        <v>5</v>
      </c>
      <c r="I1958" s="34" t="str">
        <f t="shared" ca="1" si="60"/>
        <v>SUPP</v>
      </c>
      <c r="J1958" s="34" t="str">
        <f t="shared" ca="1" si="61"/>
        <v>SUPP</v>
      </c>
    </row>
    <row r="1959" spans="1:10" x14ac:dyDescent="0.25">
      <c r="A1959" s="31" t="s">
        <v>1452</v>
      </c>
      <c r="B1959" s="32">
        <v>119889</v>
      </c>
      <c r="C1959" s="31">
        <v>888</v>
      </c>
      <c r="D1959" s="31" t="s">
        <v>11158</v>
      </c>
      <c r="E1959" s="31" t="s">
        <v>8022</v>
      </c>
      <c r="F1959" s="31" t="s">
        <v>8267</v>
      </c>
      <c r="G1959" s="31" t="s">
        <v>11082</v>
      </c>
      <c r="H1959" s="33">
        <v>7</v>
      </c>
      <c r="I1959" s="34" t="str">
        <f t="shared" ca="1" si="60"/>
        <v>NE</v>
      </c>
      <c r="J1959" s="34" t="str">
        <f t="shared" ca="1" si="61"/>
        <v>NE</v>
      </c>
    </row>
    <row r="1960" spans="1:10" x14ac:dyDescent="0.25">
      <c r="A1960" s="31" t="s">
        <v>8291</v>
      </c>
      <c r="B1960" s="32">
        <v>119891</v>
      </c>
      <c r="C1960" s="31">
        <v>888</v>
      </c>
      <c r="D1960" s="31" t="s">
        <v>11158</v>
      </c>
      <c r="E1960" s="31" t="s">
        <v>8025</v>
      </c>
      <c r="F1960" s="31" t="s">
        <v>8292</v>
      </c>
      <c r="G1960" s="31" t="s">
        <v>11082</v>
      </c>
      <c r="H1960" s="33">
        <v>19</v>
      </c>
      <c r="I1960" s="34">
        <f t="shared" ca="1" si="60"/>
        <v>0</v>
      </c>
      <c r="J1960" s="34">
        <f t="shared" ca="1" si="61"/>
        <v>0</v>
      </c>
    </row>
    <row r="1961" spans="1:10" x14ac:dyDescent="0.25">
      <c r="A1961" s="31" t="s">
        <v>8265</v>
      </c>
      <c r="B1961" s="32">
        <v>119892</v>
      </c>
      <c r="C1961" s="31">
        <v>888</v>
      </c>
      <c r="D1961" s="31" t="s">
        <v>11158</v>
      </c>
      <c r="E1961" s="31" t="s">
        <v>4479</v>
      </c>
      <c r="F1961" s="31" t="s">
        <v>8266</v>
      </c>
      <c r="G1961" s="31" t="s">
        <v>11082</v>
      </c>
      <c r="H1961" s="33">
        <v>5</v>
      </c>
      <c r="I1961" s="34" t="str">
        <f t="shared" ca="1" si="60"/>
        <v>SUPP</v>
      </c>
      <c r="J1961" s="34" t="str">
        <f t="shared" ca="1" si="61"/>
        <v>SUPP</v>
      </c>
    </row>
    <row r="1962" spans="1:10" x14ac:dyDescent="0.25">
      <c r="A1962" s="31" t="s">
        <v>8248</v>
      </c>
      <c r="B1962" s="32">
        <v>119893</v>
      </c>
      <c r="C1962" s="31">
        <v>888</v>
      </c>
      <c r="D1962" s="31" t="s">
        <v>11158</v>
      </c>
      <c r="E1962" s="31" t="s">
        <v>8011</v>
      </c>
      <c r="F1962" s="31" t="s">
        <v>8249</v>
      </c>
      <c r="G1962" s="31" t="s">
        <v>11082</v>
      </c>
      <c r="H1962" s="33">
        <v>2</v>
      </c>
      <c r="I1962" s="34" t="str">
        <f t="shared" ca="1" si="60"/>
        <v>SUPP</v>
      </c>
      <c r="J1962" s="34" t="str">
        <f t="shared" ca="1" si="61"/>
        <v>SUPP</v>
      </c>
    </row>
    <row r="1963" spans="1:10" x14ac:dyDescent="0.25">
      <c r="A1963" s="31" t="s">
        <v>7462</v>
      </c>
      <c r="B1963" s="32">
        <v>119895</v>
      </c>
      <c r="C1963" s="31">
        <v>888</v>
      </c>
      <c r="D1963" s="31" t="s">
        <v>11158</v>
      </c>
      <c r="E1963" s="31">
        <v>881188</v>
      </c>
      <c r="F1963" s="31" t="s">
        <v>8245</v>
      </c>
      <c r="G1963" s="31" t="s">
        <v>11082</v>
      </c>
      <c r="H1963" s="33">
        <v>8</v>
      </c>
      <c r="I1963" s="34">
        <f t="shared" ca="1" si="60"/>
        <v>0</v>
      </c>
      <c r="J1963" s="34">
        <f t="shared" ca="1" si="61"/>
        <v>0</v>
      </c>
    </row>
    <row r="1964" spans="1:10" ht="23.25" x14ac:dyDescent="0.25">
      <c r="A1964" s="31" t="s">
        <v>8290</v>
      </c>
      <c r="B1964" s="32">
        <v>119897</v>
      </c>
      <c r="C1964" s="31">
        <v>888</v>
      </c>
      <c r="D1964" s="31" t="s">
        <v>11158</v>
      </c>
      <c r="E1964" s="31" t="s">
        <v>8147</v>
      </c>
      <c r="F1964" s="31" t="s">
        <v>8254</v>
      </c>
      <c r="G1964" s="31" t="s">
        <v>11082</v>
      </c>
      <c r="H1964" s="33">
        <v>5</v>
      </c>
      <c r="I1964" s="34" t="str">
        <f t="shared" ca="1" si="60"/>
        <v>SUPP</v>
      </c>
      <c r="J1964" s="34" t="str">
        <f t="shared" ca="1" si="61"/>
        <v>SUPP</v>
      </c>
    </row>
    <row r="1965" spans="1:10" ht="23.25" x14ac:dyDescent="0.25">
      <c r="A1965" s="31" t="s">
        <v>8257</v>
      </c>
      <c r="B1965" s="32">
        <v>119898</v>
      </c>
      <c r="C1965" s="31">
        <v>888</v>
      </c>
      <c r="D1965" s="31" t="s">
        <v>11158</v>
      </c>
      <c r="E1965" s="31" t="s">
        <v>8103</v>
      </c>
      <c r="F1965" s="31" t="s">
        <v>8258</v>
      </c>
      <c r="G1965" s="31" t="s">
        <v>11082</v>
      </c>
      <c r="H1965" s="33">
        <v>8</v>
      </c>
      <c r="I1965" s="34">
        <f t="shared" ca="1" si="60"/>
        <v>0</v>
      </c>
      <c r="J1965" s="34">
        <f t="shared" ca="1" si="61"/>
        <v>0</v>
      </c>
    </row>
    <row r="1966" spans="1:10" ht="23.25" x14ac:dyDescent="0.25">
      <c r="A1966" s="31" t="s">
        <v>5847</v>
      </c>
      <c r="B1966" s="32">
        <v>120236</v>
      </c>
      <c r="C1966" s="31">
        <v>855</v>
      </c>
      <c r="D1966" s="31" t="s">
        <v>11159</v>
      </c>
      <c r="E1966" s="31" t="s">
        <v>5848</v>
      </c>
      <c r="F1966" s="31" t="s">
        <v>5849</v>
      </c>
      <c r="G1966" s="31" t="s">
        <v>11207</v>
      </c>
      <c r="H1966" s="33">
        <v>240</v>
      </c>
      <c r="I1966" s="34">
        <f t="shared" ca="1" si="60"/>
        <v>0.53</v>
      </c>
      <c r="J1966" s="34">
        <f t="shared" ca="1" si="61"/>
        <v>0.17</v>
      </c>
    </row>
    <row r="1967" spans="1:10" x14ac:dyDescent="0.25">
      <c r="A1967" s="31" t="s">
        <v>5878</v>
      </c>
      <c r="B1967" s="32">
        <v>120261</v>
      </c>
      <c r="C1967" s="31">
        <v>855</v>
      </c>
      <c r="D1967" s="31" t="s">
        <v>11159</v>
      </c>
      <c r="E1967" s="31" t="s">
        <v>5836</v>
      </c>
      <c r="F1967" s="31" t="s">
        <v>5879</v>
      </c>
      <c r="G1967" s="31" t="s">
        <v>11081</v>
      </c>
      <c r="H1967" s="33">
        <v>352</v>
      </c>
      <c r="I1967" s="34">
        <f t="shared" ca="1" si="60"/>
        <v>0.61</v>
      </c>
      <c r="J1967" s="34">
        <f t="shared" ca="1" si="61"/>
        <v>0.09</v>
      </c>
    </row>
    <row r="1968" spans="1:10" ht="23.25" x14ac:dyDescent="0.25">
      <c r="A1968" s="31" t="s">
        <v>5861</v>
      </c>
      <c r="B1968" s="32">
        <v>120274</v>
      </c>
      <c r="C1968" s="31">
        <v>855</v>
      </c>
      <c r="D1968" s="31" t="s">
        <v>11159</v>
      </c>
      <c r="E1968" s="31" t="s">
        <v>5848</v>
      </c>
      <c r="F1968" s="31" t="s">
        <v>5862</v>
      </c>
      <c r="G1968" s="31" t="s">
        <v>11081</v>
      </c>
      <c r="H1968" s="33">
        <v>188</v>
      </c>
      <c r="I1968" s="34">
        <f t="shared" ca="1" si="60"/>
        <v>0.54</v>
      </c>
      <c r="J1968" s="34">
        <f t="shared" ca="1" si="61"/>
        <v>0.27</v>
      </c>
    </row>
    <row r="1969" spans="1:10" x14ac:dyDescent="0.25">
      <c r="A1969" s="31" t="s">
        <v>5908</v>
      </c>
      <c r="B1969" s="32">
        <v>120276</v>
      </c>
      <c r="C1969" s="31">
        <v>855</v>
      </c>
      <c r="D1969" s="31" t="s">
        <v>11159</v>
      </c>
      <c r="E1969" s="31" t="s">
        <v>5836</v>
      </c>
      <c r="F1969" s="31" t="s">
        <v>5907</v>
      </c>
      <c r="G1969" s="31" t="s">
        <v>11081</v>
      </c>
      <c r="H1969" s="33">
        <v>148</v>
      </c>
      <c r="I1969" s="34">
        <f t="shared" ca="1" si="60"/>
        <v>0.39</v>
      </c>
      <c r="J1969" s="34">
        <f t="shared" ca="1" si="61"/>
        <v>0.05</v>
      </c>
    </row>
    <row r="1970" spans="1:10" x14ac:dyDescent="0.25">
      <c r="A1970" s="31" t="s">
        <v>5948</v>
      </c>
      <c r="B1970" s="32">
        <v>120277</v>
      </c>
      <c r="C1970" s="31">
        <v>856</v>
      </c>
      <c r="D1970" s="31" t="s">
        <v>5836</v>
      </c>
      <c r="E1970" s="31" t="s">
        <v>5836</v>
      </c>
      <c r="F1970" s="31" t="s">
        <v>5949</v>
      </c>
      <c r="G1970" s="31" t="s">
        <v>11081</v>
      </c>
      <c r="H1970" s="33">
        <v>236</v>
      </c>
      <c r="I1970" s="34">
        <f t="shared" ca="1" si="60"/>
        <v>0.56000000000000005</v>
      </c>
      <c r="J1970" s="34">
        <f t="shared" ca="1" si="61"/>
        <v>0.2</v>
      </c>
    </row>
    <row r="1971" spans="1:10" x14ac:dyDescent="0.25">
      <c r="A1971" s="31" t="s">
        <v>5989</v>
      </c>
      <c r="B1971" s="32">
        <v>120279</v>
      </c>
      <c r="C1971" s="31">
        <v>856</v>
      </c>
      <c r="D1971" s="31" t="s">
        <v>5836</v>
      </c>
      <c r="E1971" s="31" t="s">
        <v>5836</v>
      </c>
      <c r="F1971" s="31" t="s">
        <v>5965</v>
      </c>
      <c r="G1971" s="31" t="s">
        <v>11081</v>
      </c>
      <c r="H1971" s="33">
        <v>240</v>
      </c>
      <c r="I1971" s="34">
        <f t="shared" ca="1" si="60"/>
        <v>0.49</v>
      </c>
      <c r="J1971" s="34">
        <f t="shared" ca="1" si="61"/>
        <v>0.33</v>
      </c>
    </row>
    <row r="1972" spans="1:10" x14ac:dyDescent="0.25">
      <c r="A1972" s="31" t="s">
        <v>5944</v>
      </c>
      <c r="B1972" s="32">
        <v>120281</v>
      </c>
      <c r="C1972" s="31">
        <v>856</v>
      </c>
      <c r="D1972" s="31" t="s">
        <v>5836</v>
      </c>
      <c r="E1972" s="31" t="s">
        <v>5836</v>
      </c>
      <c r="F1972" s="31" t="s">
        <v>5945</v>
      </c>
      <c r="G1972" s="31" t="s">
        <v>11081</v>
      </c>
      <c r="H1972" s="33">
        <v>214</v>
      </c>
      <c r="I1972" s="34">
        <f t="shared" ca="1" si="60"/>
        <v>0.59</v>
      </c>
      <c r="J1972" s="34">
        <f t="shared" ca="1" si="61"/>
        <v>0.2</v>
      </c>
    </row>
    <row r="1973" spans="1:10" x14ac:dyDescent="0.25">
      <c r="A1973" s="31" t="s">
        <v>5979</v>
      </c>
      <c r="B1973" s="32">
        <v>120282</v>
      </c>
      <c r="C1973" s="31">
        <v>856</v>
      </c>
      <c r="D1973" s="31" t="s">
        <v>5836</v>
      </c>
      <c r="E1973" s="31" t="s">
        <v>5836</v>
      </c>
      <c r="F1973" s="31" t="s">
        <v>5980</v>
      </c>
      <c r="G1973" s="31" t="s">
        <v>11081</v>
      </c>
      <c r="H1973" s="33">
        <v>266</v>
      </c>
      <c r="I1973" s="34">
        <f t="shared" ca="1" si="60"/>
        <v>0.61</v>
      </c>
      <c r="J1973" s="34">
        <f t="shared" ca="1" si="61"/>
        <v>0.42</v>
      </c>
    </row>
    <row r="1974" spans="1:10" x14ac:dyDescent="0.25">
      <c r="A1974" s="31" t="s">
        <v>5964</v>
      </c>
      <c r="B1974" s="32">
        <v>120283</v>
      </c>
      <c r="C1974" s="31">
        <v>856</v>
      </c>
      <c r="D1974" s="31" t="s">
        <v>5836</v>
      </c>
      <c r="E1974" s="31" t="s">
        <v>5836</v>
      </c>
      <c r="F1974" s="31" t="s">
        <v>5965</v>
      </c>
      <c r="G1974" s="31" t="s">
        <v>11081</v>
      </c>
      <c r="H1974" s="33">
        <v>180</v>
      </c>
      <c r="I1974" s="34">
        <f t="shared" ca="1" si="60"/>
        <v>0.49</v>
      </c>
      <c r="J1974" s="34">
        <f t="shared" ca="1" si="61"/>
        <v>0.09</v>
      </c>
    </row>
    <row r="1975" spans="1:10" x14ac:dyDescent="0.25">
      <c r="A1975" s="31" t="s">
        <v>5956</v>
      </c>
      <c r="B1975" s="32">
        <v>120285</v>
      </c>
      <c r="C1975" s="31">
        <v>856</v>
      </c>
      <c r="D1975" s="31" t="s">
        <v>5836</v>
      </c>
      <c r="E1975" s="31" t="s">
        <v>5836</v>
      </c>
      <c r="F1975" s="31" t="s">
        <v>5957</v>
      </c>
      <c r="G1975" s="31" t="s">
        <v>11081</v>
      </c>
      <c r="H1975" s="33">
        <v>185</v>
      </c>
      <c r="I1975" s="34">
        <f t="shared" ca="1" si="60"/>
        <v>0.56000000000000005</v>
      </c>
      <c r="J1975" s="34">
        <f t="shared" ca="1" si="61"/>
        <v>0.1</v>
      </c>
    </row>
    <row r="1976" spans="1:10" x14ac:dyDescent="0.25">
      <c r="A1976" s="31" t="s">
        <v>5990</v>
      </c>
      <c r="B1976" s="32">
        <v>120286</v>
      </c>
      <c r="C1976" s="31">
        <v>856</v>
      </c>
      <c r="D1976" s="31" t="s">
        <v>5836</v>
      </c>
      <c r="E1976" s="31" t="s">
        <v>5836</v>
      </c>
      <c r="F1976" s="31" t="s">
        <v>5991</v>
      </c>
      <c r="G1976" s="31" t="s">
        <v>11081</v>
      </c>
      <c r="H1976" s="33">
        <v>255</v>
      </c>
      <c r="I1976" s="34">
        <f t="shared" ca="1" si="60"/>
        <v>0.71</v>
      </c>
      <c r="J1976" s="34">
        <f t="shared" ca="1" si="61"/>
        <v>0.25</v>
      </c>
    </row>
    <row r="1977" spans="1:10" x14ac:dyDescent="0.25">
      <c r="A1977" s="31" t="s">
        <v>5962</v>
      </c>
      <c r="B1977" s="32">
        <v>120287</v>
      </c>
      <c r="C1977" s="31">
        <v>856</v>
      </c>
      <c r="D1977" s="31" t="s">
        <v>5836</v>
      </c>
      <c r="E1977" s="31" t="s">
        <v>5836</v>
      </c>
      <c r="F1977" s="31" t="s">
        <v>5963</v>
      </c>
      <c r="G1977" s="31" t="s">
        <v>11081</v>
      </c>
      <c r="H1977" s="33">
        <v>242</v>
      </c>
      <c r="I1977" s="34">
        <f t="shared" ca="1" si="60"/>
        <v>0.69</v>
      </c>
      <c r="J1977" s="34">
        <f t="shared" ca="1" si="61"/>
        <v>0.4</v>
      </c>
    </row>
    <row r="1978" spans="1:10" x14ac:dyDescent="0.25">
      <c r="A1978" s="31" t="s">
        <v>5975</v>
      </c>
      <c r="B1978" s="32">
        <v>120292</v>
      </c>
      <c r="C1978" s="31">
        <v>856</v>
      </c>
      <c r="D1978" s="31" t="s">
        <v>5836</v>
      </c>
      <c r="E1978" s="31" t="s">
        <v>5836</v>
      </c>
      <c r="F1978" s="31" t="s">
        <v>5976</v>
      </c>
      <c r="G1978" s="31" t="s">
        <v>11081</v>
      </c>
      <c r="H1978" s="33">
        <v>205</v>
      </c>
      <c r="I1978" s="34">
        <f t="shared" ca="1" si="60"/>
        <v>0.5</v>
      </c>
      <c r="J1978" s="34">
        <f t="shared" ca="1" si="61"/>
        <v>0.15</v>
      </c>
    </row>
    <row r="1979" spans="1:10" x14ac:dyDescent="0.25">
      <c r="A1979" s="31" t="s">
        <v>5942</v>
      </c>
      <c r="B1979" s="32">
        <v>120294</v>
      </c>
      <c r="C1979" s="31">
        <v>856</v>
      </c>
      <c r="D1979" s="31" t="s">
        <v>5836</v>
      </c>
      <c r="E1979" s="31" t="s">
        <v>5836</v>
      </c>
      <c r="F1979" s="31" t="s">
        <v>5943</v>
      </c>
      <c r="G1979" s="31" t="s">
        <v>11207</v>
      </c>
      <c r="H1979" s="33">
        <v>135</v>
      </c>
      <c r="I1979" s="34">
        <f t="shared" ca="1" si="60"/>
        <v>0.56000000000000005</v>
      </c>
      <c r="J1979" s="34">
        <f t="shared" ca="1" si="61"/>
        <v>0.02</v>
      </c>
    </row>
    <row r="1980" spans="1:10" x14ac:dyDescent="0.25">
      <c r="A1980" s="31" t="s">
        <v>5946</v>
      </c>
      <c r="B1980" s="32">
        <v>120297</v>
      </c>
      <c r="C1980" s="31">
        <v>856</v>
      </c>
      <c r="D1980" s="31" t="s">
        <v>5836</v>
      </c>
      <c r="E1980" s="31" t="s">
        <v>5836</v>
      </c>
      <c r="F1980" s="31" t="s">
        <v>5947</v>
      </c>
      <c r="G1980" s="31" t="s">
        <v>11081</v>
      </c>
      <c r="H1980" s="33">
        <v>217</v>
      </c>
      <c r="I1980" s="34">
        <f t="shared" ca="1" si="60"/>
        <v>0.44</v>
      </c>
      <c r="J1980" s="34">
        <f t="shared" ca="1" si="61"/>
        <v>0.19</v>
      </c>
    </row>
    <row r="1981" spans="1:10" x14ac:dyDescent="0.25">
      <c r="A1981" s="31" t="s">
        <v>5954</v>
      </c>
      <c r="B1981" s="32">
        <v>120298</v>
      </c>
      <c r="C1981" s="31">
        <v>856</v>
      </c>
      <c r="D1981" s="31" t="s">
        <v>5836</v>
      </c>
      <c r="E1981" s="31" t="s">
        <v>5836</v>
      </c>
      <c r="F1981" s="31" t="s">
        <v>5955</v>
      </c>
      <c r="G1981" s="31" t="s">
        <v>11207</v>
      </c>
      <c r="H1981" s="33">
        <v>157</v>
      </c>
      <c r="I1981" s="34">
        <f t="shared" ca="1" si="60"/>
        <v>0.53</v>
      </c>
      <c r="J1981" s="34">
        <f t="shared" ca="1" si="61"/>
        <v>0.1</v>
      </c>
    </row>
    <row r="1982" spans="1:10" x14ac:dyDescent="0.25">
      <c r="A1982" s="31" t="s">
        <v>5952</v>
      </c>
      <c r="B1982" s="32">
        <v>120306</v>
      </c>
      <c r="C1982" s="31">
        <v>856</v>
      </c>
      <c r="D1982" s="31" t="s">
        <v>5836</v>
      </c>
      <c r="E1982" s="31" t="s">
        <v>5836</v>
      </c>
      <c r="F1982" s="31" t="s">
        <v>5953</v>
      </c>
      <c r="G1982" s="31" t="s">
        <v>11204</v>
      </c>
      <c r="H1982" s="33">
        <v>178</v>
      </c>
      <c r="I1982" s="34">
        <f t="shared" ca="1" si="60"/>
        <v>0.52</v>
      </c>
      <c r="J1982" s="34">
        <f t="shared" ca="1" si="61"/>
        <v>0.17</v>
      </c>
    </row>
    <row r="1983" spans="1:10" x14ac:dyDescent="0.25">
      <c r="A1983" s="31" t="s">
        <v>5983</v>
      </c>
      <c r="B1983" s="32">
        <v>120307</v>
      </c>
      <c r="C1983" s="31">
        <v>856</v>
      </c>
      <c r="D1983" s="31" t="s">
        <v>5836</v>
      </c>
      <c r="E1983" s="31" t="s">
        <v>5836</v>
      </c>
      <c r="F1983" s="31" t="s">
        <v>5984</v>
      </c>
      <c r="G1983" s="31" t="s">
        <v>11204</v>
      </c>
      <c r="H1983" s="33">
        <v>181</v>
      </c>
      <c r="I1983" s="34">
        <f t="shared" ca="1" si="60"/>
        <v>0.59</v>
      </c>
      <c r="J1983" s="34">
        <f t="shared" ca="1" si="61"/>
        <v>0.09</v>
      </c>
    </row>
    <row r="1984" spans="1:10" ht="23.25" x14ac:dyDescent="0.25">
      <c r="A1984" s="31" t="s">
        <v>5886</v>
      </c>
      <c r="B1984" s="32">
        <v>120314</v>
      </c>
      <c r="C1984" s="31">
        <v>855</v>
      </c>
      <c r="D1984" s="31" t="s">
        <v>11159</v>
      </c>
      <c r="E1984" s="31" t="s">
        <v>5833</v>
      </c>
      <c r="F1984" s="31" t="s">
        <v>5887</v>
      </c>
      <c r="G1984" s="31" t="s">
        <v>11203</v>
      </c>
      <c r="H1984" s="33">
        <v>16</v>
      </c>
      <c r="I1984" s="34">
        <f t="shared" ca="1" si="60"/>
        <v>0.56000000000000005</v>
      </c>
      <c r="J1984" s="34">
        <f t="shared" ca="1" si="61"/>
        <v>0.38</v>
      </c>
    </row>
    <row r="1985" spans="1:10" x14ac:dyDescent="0.25">
      <c r="A1985" s="31" t="s">
        <v>5892</v>
      </c>
      <c r="B1985" s="32">
        <v>120316</v>
      </c>
      <c r="C1985" s="31">
        <v>855</v>
      </c>
      <c r="D1985" s="31" t="s">
        <v>11159</v>
      </c>
      <c r="E1985" s="31" t="s">
        <v>5836</v>
      </c>
      <c r="F1985" s="31" t="s">
        <v>5893</v>
      </c>
      <c r="G1985" s="31" t="s">
        <v>11203</v>
      </c>
      <c r="H1985" s="33">
        <v>92</v>
      </c>
      <c r="I1985" s="34">
        <f t="shared" ca="1" si="60"/>
        <v>0.84</v>
      </c>
      <c r="J1985" s="34">
        <f t="shared" ca="1" si="61"/>
        <v>0.55000000000000004</v>
      </c>
    </row>
    <row r="1986" spans="1:10" ht="23.25" x14ac:dyDescent="0.25">
      <c r="A1986" s="31" t="s">
        <v>5890</v>
      </c>
      <c r="B1986" s="32">
        <v>120317</v>
      </c>
      <c r="C1986" s="31">
        <v>855</v>
      </c>
      <c r="D1986" s="31" t="s">
        <v>11159</v>
      </c>
      <c r="E1986" s="31" t="s">
        <v>5848</v>
      </c>
      <c r="F1986" s="31" t="s">
        <v>5891</v>
      </c>
      <c r="G1986" s="31" t="s">
        <v>11203</v>
      </c>
      <c r="H1986" s="33">
        <v>40</v>
      </c>
      <c r="I1986" s="34">
        <f t="shared" ca="1" si="60"/>
        <v>0.8</v>
      </c>
      <c r="J1986" s="34">
        <f t="shared" ca="1" si="61"/>
        <v>0.35</v>
      </c>
    </row>
    <row r="1987" spans="1:10" x14ac:dyDescent="0.25">
      <c r="A1987" s="31" t="s">
        <v>6015</v>
      </c>
      <c r="B1987" s="32">
        <v>120320</v>
      </c>
      <c r="C1987" s="31">
        <v>857</v>
      </c>
      <c r="D1987" s="31" t="s">
        <v>11126</v>
      </c>
      <c r="E1987" s="31" t="s">
        <v>50</v>
      </c>
      <c r="F1987" s="31" t="s">
        <v>6016</v>
      </c>
      <c r="G1987" s="31" t="s">
        <v>11203</v>
      </c>
      <c r="H1987" s="33">
        <v>143</v>
      </c>
      <c r="I1987" s="34">
        <f t="shared" ca="1" si="60"/>
        <v>0</v>
      </c>
      <c r="J1987" s="34">
        <f t="shared" ca="1" si="61"/>
        <v>0</v>
      </c>
    </row>
    <row r="1988" spans="1:10" x14ac:dyDescent="0.25">
      <c r="A1988" s="31" t="s">
        <v>6011</v>
      </c>
      <c r="B1988" s="32">
        <v>120322</v>
      </c>
      <c r="C1988" s="31">
        <v>857</v>
      </c>
      <c r="D1988" s="31" t="s">
        <v>11126</v>
      </c>
      <c r="E1988" s="31" t="s">
        <v>5921</v>
      </c>
      <c r="F1988" s="31" t="s">
        <v>6012</v>
      </c>
      <c r="G1988" s="31" t="s">
        <v>11203</v>
      </c>
      <c r="H1988" s="33">
        <v>174</v>
      </c>
      <c r="I1988" s="34">
        <f t="shared" ca="1" si="60"/>
        <v>0</v>
      </c>
      <c r="J1988" s="34">
        <f t="shared" ca="1" si="61"/>
        <v>0</v>
      </c>
    </row>
    <row r="1989" spans="1:10" x14ac:dyDescent="0.25">
      <c r="A1989" s="31" t="s">
        <v>5968</v>
      </c>
      <c r="B1989" s="32">
        <v>120324</v>
      </c>
      <c r="C1989" s="31">
        <v>856</v>
      </c>
      <c r="D1989" s="31" t="s">
        <v>5836</v>
      </c>
      <c r="E1989" s="31" t="s">
        <v>5836</v>
      </c>
      <c r="F1989" s="31" t="s">
        <v>5969</v>
      </c>
      <c r="G1989" s="31" t="s">
        <v>11203</v>
      </c>
      <c r="H1989" s="33">
        <v>54</v>
      </c>
      <c r="I1989" s="34">
        <f t="shared" ca="1" si="60"/>
        <v>0</v>
      </c>
      <c r="J1989" s="34">
        <f t="shared" ca="1" si="61"/>
        <v>0</v>
      </c>
    </row>
    <row r="1990" spans="1:10" x14ac:dyDescent="0.25">
      <c r="A1990" s="31" t="s">
        <v>5981</v>
      </c>
      <c r="B1990" s="32">
        <v>120326</v>
      </c>
      <c r="C1990" s="31">
        <v>856</v>
      </c>
      <c r="D1990" s="31" t="s">
        <v>5836</v>
      </c>
      <c r="E1990" s="31" t="s">
        <v>5836</v>
      </c>
      <c r="F1990" s="31" t="s">
        <v>5982</v>
      </c>
      <c r="G1990" s="31" t="s">
        <v>11203</v>
      </c>
      <c r="H1990" s="33">
        <v>10</v>
      </c>
      <c r="I1990" s="34">
        <f t="shared" ca="1" si="60"/>
        <v>0.6</v>
      </c>
      <c r="J1990" s="34">
        <f t="shared" ca="1" si="61"/>
        <v>0.5</v>
      </c>
    </row>
    <row r="1991" spans="1:10" x14ac:dyDescent="0.25">
      <c r="A1991" s="31" t="s">
        <v>5920</v>
      </c>
      <c r="B1991" s="32">
        <v>120330</v>
      </c>
      <c r="C1991" s="31">
        <v>855</v>
      </c>
      <c r="D1991" s="31" t="s">
        <v>11159</v>
      </c>
      <c r="E1991" s="31" t="s">
        <v>5921</v>
      </c>
      <c r="F1991" s="31" t="s">
        <v>5922</v>
      </c>
      <c r="G1991" s="31" t="s">
        <v>11118</v>
      </c>
      <c r="H1991" s="33">
        <v>14</v>
      </c>
      <c r="I1991" s="34">
        <f t="shared" ca="1" si="60"/>
        <v>0</v>
      </c>
      <c r="J1991" s="34">
        <f t="shared" ca="1" si="61"/>
        <v>0</v>
      </c>
    </row>
    <row r="1992" spans="1:10" x14ac:dyDescent="0.25">
      <c r="A1992" s="31" t="s">
        <v>5903</v>
      </c>
      <c r="B1992" s="32">
        <v>120331</v>
      </c>
      <c r="C1992" s="31">
        <v>855</v>
      </c>
      <c r="D1992" s="31" t="s">
        <v>11159</v>
      </c>
      <c r="E1992" s="31" t="s">
        <v>5904</v>
      </c>
      <c r="F1992" s="31" t="s">
        <v>5905</v>
      </c>
      <c r="G1992" s="31" t="s">
        <v>11203</v>
      </c>
      <c r="H1992" s="33">
        <v>32</v>
      </c>
      <c r="I1992" s="34">
        <f t="shared" ref="I1992:I2055" ca="1" si="62">IF(VLOOKUP($B1992,INDIRECT($N$6),8,0)="NULL","",VLOOKUP($B1992,INDIRECT($N$6),8,0))</f>
        <v>0.97</v>
      </c>
      <c r="J1992" s="34">
        <f t="shared" ref="J1992:J2055" ca="1" si="63">IF(VLOOKUP($B1992,INDIRECT($N$6),9,0)="NULL","",VLOOKUP($B1992,INDIRECT($N$6),9,0))</f>
        <v>0.41</v>
      </c>
    </row>
    <row r="1993" spans="1:10" ht="23.25" x14ac:dyDescent="0.25">
      <c r="A1993" s="31" t="s">
        <v>5880</v>
      </c>
      <c r="B1993" s="32">
        <v>120332</v>
      </c>
      <c r="C1993" s="31">
        <v>855</v>
      </c>
      <c r="D1993" s="31" t="s">
        <v>11159</v>
      </c>
      <c r="E1993" s="31" t="s">
        <v>5848</v>
      </c>
      <c r="F1993" s="31" t="s">
        <v>5881</v>
      </c>
      <c r="G1993" s="31" t="s">
        <v>11203</v>
      </c>
      <c r="H1993" s="33">
        <v>159</v>
      </c>
      <c r="I1993" s="34">
        <f t="shared" ca="1" si="62"/>
        <v>0</v>
      </c>
      <c r="J1993" s="34">
        <f t="shared" ca="1" si="63"/>
        <v>0</v>
      </c>
    </row>
    <row r="1994" spans="1:10" ht="23.25" x14ac:dyDescent="0.25">
      <c r="A1994" s="31" t="s">
        <v>5882</v>
      </c>
      <c r="B1994" s="32">
        <v>120333</v>
      </c>
      <c r="C1994" s="31">
        <v>855</v>
      </c>
      <c r="D1994" s="31" t="s">
        <v>11159</v>
      </c>
      <c r="E1994" s="31" t="s">
        <v>5848</v>
      </c>
      <c r="F1994" s="31" t="s">
        <v>5881</v>
      </c>
      <c r="G1994" s="31" t="s">
        <v>11203</v>
      </c>
      <c r="H1994" s="33">
        <v>86</v>
      </c>
      <c r="I1994" s="34">
        <f t="shared" ca="1" si="62"/>
        <v>0</v>
      </c>
      <c r="J1994" s="34">
        <f t="shared" ca="1" si="63"/>
        <v>0</v>
      </c>
    </row>
    <row r="1995" spans="1:10" x14ac:dyDescent="0.25">
      <c r="A1995" s="31" t="s">
        <v>5874</v>
      </c>
      <c r="B1995" s="32">
        <v>120334</v>
      </c>
      <c r="C1995" s="31">
        <v>855</v>
      </c>
      <c r="D1995" s="31" t="s">
        <v>11159</v>
      </c>
      <c r="E1995" s="31" t="s">
        <v>5836</v>
      </c>
      <c r="F1995" s="31" t="s">
        <v>5875</v>
      </c>
      <c r="G1995" s="31" t="s">
        <v>11203</v>
      </c>
      <c r="H1995" s="33">
        <v>123</v>
      </c>
      <c r="I1995" s="34">
        <f t="shared" ca="1" si="62"/>
        <v>0</v>
      </c>
      <c r="J1995" s="34">
        <f t="shared" ca="1" si="63"/>
        <v>0</v>
      </c>
    </row>
    <row r="1996" spans="1:10" x14ac:dyDescent="0.25">
      <c r="A1996" s="31" t="s">
        <v>5853</v>
      </c>
      <c r="B1996" s="32">
        <v>120339</v>
      </c>
      <c r="C1996" s="31">
        <v>855</v>
      </c>
      <c r="D1996" s="31" t="s">
        <v>11159</v>
      </c>
      <c r="E1996" s="31" t="s">
        <v>5854</v>
      </c>
      <c r="F1996" s="31" t="s">
        <v>5855</v>
      </c>
      <c r="G1996" s="31" t="s">
        <v>11203</v>
      </c>
      <c r="H1996" s="33">
        <v>47</v>
      </c>
      <c r="I1996" s="34">
        <f t="shared" ca="1" si="62"/>
        <v>0</v>
      </c>
      <c r="J1996" s="34">
        <f t="shared" ca="1" si="63"/>
        <v>0</v>
      </c>
    </row>
    <row r="1997" spans="1:10" ht="23.25" x14ac:dyDescent="0.25">
      <c r="A1997" s="31" t="s">
        <v>5842</v>
      </c>
      <c r="B1997" s="32">
        <v>120341</v>
      </c>
      <c r="C1997" s="31">
        <v>855</v>
      </c>
      <c r="D1997" s="31" t="s">
        <v>11159</v>
      </c>
      <c r="E1997" s="31" t="s">
        <v>5843</v>
      </c>
      <c r="F1997" s="31" t="s">
        <v>5844</v>
      </c>
      <c r="G1997" s="31" t="s">
        <v>11203</v>
      </c>
      <c r="H1997" s="33">
        <v>98</v>
      </c>
      <c r="I1997" s="34">
        <f t="shared" ca="1" si="62"/>
        <v>0</v>
      </c>
      <c r="J1997" s="34">
        <f t="shared" ca="1" si="63"/>
        <v>0</v>
      </c>
    </row>
    <row r="1998" spans="1:10" x14ac:dyDescent="0.25">
      <c r="A1998" s="31" t="s">
        <v>5950</v>
      </c>
      <c r="B1998" s="32">
        <v>120345</v>
      </c>
      <c r="C1998" s="31">
        <v>856</v>
      </c>
      <c r="D1998" s="31" t="s">
        <v>5836</v>
      </c>
      <c r="E1998" s="31" t="s">
        <v>5836</v>
      </c>
      <c r="F1998" s="31" t="s">
        <v>5951</v>
      </c>
      <c r="G1998" s="31" t="s">
        <v>11203</v>
      </c>
      <c r="H1998" s="33">
        <v>21</v>
      </c>
      <c r="I1998" s="34">
        <f t="shared" ca="1" si="62"/>
        <v>0.38</v>
      </c>
      <c r="J1998" s="34">
        <f t="shared" ca="1" si="63"/>
        <v>0.19</v>
      </c>
    </row>
    <row r="1999" spans="1:10" ht="23.25" x14ac:dyDescent="0.25">
      <c r="A1999" s="31" t="s">
        <v>5930</v>
      </c>
      <c r="B1999" s="32">
        <v>120348</v>
      </c>
      <c r="C1999" s="31">
        <v>855</v>
      </c>
      <c r="D1999" s="31" t="s">
        <v>11159</v>
      </c>
      <c r="E1999" s="31" t="s">
        <v>5848</v>
      </c>
      <c r="F1999" s="31" t="s">
        <v>5931</v>
      </c>
      <c r="G1999" s="31" t="s">
        <v>11082</v>
      </c>
      <c r="H1999" s="33">
        <v>26</v>
      </c>
      <c r="I1999" s="34">
        <f t="shared" ca="1" si="62"/>
        <v>0</v>
      </c>
      <c r="J1999" s="34">
        <f t="shared" ca="1" si="63"/>
        <v>0</v>
      </c>
    </row>
    <row r="2000" spans="1:10" ht="23.25" x14ac:dyDescent="0.25">
      <c r="A2000" s="31" t="s">
        <v>5913</v>
      </c>
      <c r="B2000" s="32">
        <v>120352</v>
      </c>
      <c r="C2000" s="31">
        <v>855</v>
      </c>
      <c r="D2000" s="31" t="s">
        <v>11159</v>
      </c>
      <c r="E2000" s="31" t="s">
        <v>5848</v>
      </c>
      <c r="F2000" s="31" t="s">
        <v>5849</v>
      </c>
      <c r="G2000" s="31" t="s">
        <v>11082</v>
      </c>
      <c r="H2000" s="33">
        <v>6</v>
      </c>
      <c r="I2000" s="34" t="str">
        <f t="shared" ca="1" si="62"/>
        <v>NE</v>
      </c>
      <c r="J2000" s="34" t="str">
        <f t="shared" ca="1" si="63"/>
        <v>NE</v>
      </c>
    </row>
    <row r="2001" spans="1:10" x14ac:dyDescent="0.25">
      <c r="A2001" s="31" t="s">
        <v>6002</v>
      </c>
      <c r="B2001" s="32">
        <v>120361</v>
      </c>
      <c r="C2001" s="31">
        <v>856</v>
      </c>
      <c r="D2001" s="31" t="s">
        <v>5836</v>
      </c>
      <c r="E2001" s="31" t="s">
        <v>5836</v>
      </c>
      <c r="F2001" s="31" t="s">
        <v>6003</v>
      </c>
      <c r="G2001" s="31" t="s">
        <v>11208</v>
      </c>
      <c r="H2001" s="33">
        <v>6</v>
      </c>
      <c r="I2001" s="34" t="str">
        <f t="shared" ca="1" si="62"/>
        <v>NE</v>
      </c>
      <c r="J2001" s="34" t="str">
        <f t="shared" ca="1" si="63"/>
        <v>NE</v>
      </c>
    </row>
    <row r="2002" spans="1:10" x14ac:dyDescent="0.25">
      <c r="A2002" s="31" t="s">
        <v>6000</v>
      </c>
      <c r="B2002" s="32">
        <v>120362</v>
      </c>
      <c r="C2002" s="31">
        <v>856</v>
      </c>
      <c r="D2002" s="31" t="s">
        <v>5836</v>
      </c>
      <c r="E2002" s="31" t="s">
        <v>5836</v>
      </c>
      <c r="F2002" s="31" t="s">
        <v>6001</v>
      </c>
      <c r="G2002" s="31" t="s">
        <v>11082</v>
      </c>
      <c r="H2002" s="33">
        <v>17</v>
      </c>
      <c r="I2002" s="34">
        <f t="shared" ca="1" si="62"/>
        <v>0</v>
      </c>
      <c r="J2002" s="34">
        <f t="shared" ca="1" si="63"/>
        <v>0</v>
      </c>
    </row>
    <row r="2003" spans="1:10" x14ac:dyDescent="0.25">
      <c r="A2003" s="31" t="s">
        <v>9633</v>
      </c>
      <c r="B2003" s="32">
        <v>120642</v>
      </c>
      <c r="C2003" s="31">
        <v>925</v>
      </c>
      <c r="D2003" s="31" t="s">
        <v>11160</v>
      </c>
      <c r="E2003" s="31" t="s">
        <v>9600</v>
      </c>
      <c r="F2003" s="31" t="s">
        <v>9634</v>
      </c>
      <c r="G2003" s="31" t="s">
        <v>11081</v>
      </c>
      <c r="H2003" s="33">
        <v>139</v>
      </c>
      <c r="I2003" s="34">
        <f t="shared" ca="1" si="62"/>
        <v>0.97</v>
      </c>
      <c r="J2003" s="34">
        <f t="shared" ca="1" si="63"/>
        <v>0.65</v>
      </c>
    </row>
    <row r="2004" spans="1:10" x14ac:dyDescent="0.25">
      <c r="A2004" s="31" t="s">
        <v>9593</v>
      </c>
      <c r="B2004" s="32">
        <v>120643</v>
      </c>
      <c r="C2004" s="31">
        <v>925</v>
      </c>
      <c r="D2004" s="31" t="s">
        <v>11160</v>
      </c>
      <c r="E2004" s="31" t="s">
        <v>9529</v>
      </c>
      <c r="F2004" s="31" t="s">
        <v>9594</v>
      </c>
      <c r="G2004" s="31" t="s">
        <v>11081</v>
      </c>
      <c r="H2004" s="33">
        <v>108</v>
      </c>
      <c r="I2004" s="34">
        <f t="shared" ca="1" si="62"/>
        <v>0.28999999999999998</v>
      </c>
      <c r="J2004" s="34">
        <f t="shared" ca="1" si="63"/>
        <v>0.03</v>
      </c>
    </row>
    <row r="2005" spans="1:10" x14ac:dyDescent="0.25">
      <c r="A2005" s="31" t="s">
        <v>9599</v>
      </c>
      <c r="B2005" s="32">
        <v>120645</v>
      </c>
      <c r="C2005" s="31">
        <v>925</v>
      </c>
      <c r="D2005" s="31" t="s">
        <v>11160</v>
      </c>
      <c r="E2005" s="31" t="s">
        <v>9600</v>
      </c>
      <c r="F2005" s="31" t="s">
        <v>9601</v>
      </c>
      <c r="G2005" s="31" t="s">
        <v>11207</v>
      </c>
      <c r="H2005" s="33">
        <v>126</v>
      </c>
      <c r="I2005" s="34">
        <f t="shared" ca="1" si="62"/>
        <v>0.43</v>
      </c>
      <c r="J2005" s="34">
        <f t="shared" ca="1" si="63"/>
        <v>0.03</v>
      </c>
    </row>
    <row r="2006" spans="1:10" x14ac:dyDescent="0.25">
      <c r="A2006" s="31" t="s">
        <v>9519</v>
      </c>
      <c r="B2006" s="32">
        <v>120650</v>
      </c>
      <c r="C2006" s="31">
        <v>925</v>
      </c>
      <c r="D2006" s="31" t="s">
        <v>11160</v>
      </c>
      <c r="E2006" s="31" t="s">
        <v>9520</v>
      </c>
      <c r="F2006" s="31" t="s">
        <v>9521</v>
      </c>
      <c r="G2006" s="31" t="s">
        <v>11081</v>
      </c>
      <c r="H2006" s="33">
        <v>123</v>
      </c>
      <c r="I2006" s="34">
        <f t="shared" ca="1" si="62"/>
        <v>0.52</v>
      </c>
      <c r="J2006" s="34">
        <f t="shared" ca="1" si="63"/>
        <v>0.19</v>
      </c>
    </row>
    <row r="2007" spans="1:10" x14ac:dyDescent="0.25">
      <c r="A2007" s="31" t="s">
        <v>9525</v>
      </c>
      <c r="B2007" s="32">
        <v>120653</v>
      </c>
      <c r="C2007" s="31">
        <v>925</v>
      </c>
      <c r="D2007" s="31" t="s">
        <v>11160</v>
      </c>
      <c r="E2007" s="31" t="s">
        <v>9526</v>
      </c>
      <c r="F2007" s="31" t="s">
        <v>9527</v>
      </c>
      <c r="G2007" s="31" t="s">
        <v>11207</v>
      </c>
      <c r="H2007" s="33">
        <v>65</v>
      </c>
      <c r="I2007" s="34">
        <f t="shared" ca="1" si="62"/>
        <v>0.4</v>
      </c>
      <c r="J2007" s="34">
        <f t="shared" ca="1" si="63"/>
        <v>0</v>
      </c>
    </row>
    <row r="2008" spans="1:10" x14ac:dyDescent="0.25">
      <c r="A2008" s="31" t="s">
        <v>9553</v>
      </c>
      <c r="B2008" s="32">
        <v>120654</v>
      </c>
      <c r="C2008" s="31">
        <v>925</v>
      </c>
      <c r="D2008" s="31" t="s">
        <v>11160</v>
      </c>
      <c r="E2008" s="31" t="s">
        <v>9523</v>
      </c>
      <c r="F2008" s="31" t="s">
        <v>9554</v>
      </c>
      <c r="G2008" s="31" t="s">
        <v>11207</v>
      </c>
      <c r="H2008" s="33">
        <v>95</v>
      </c>
      <c r="I2008" s="34">
        <f t="shared" ca="1" si="62"/>
        <v>0.39</v>
      </c>
      <c r="J2008" s="34">
        <f t="shared" ca="1" si="63"/>
        <v>0.16</v>
      </c>
    </row>
    <row r="2009" spans="1:10" ht="23.25" x14ac:dyDescent="0.25">
      <c r="A2009" s="31" t="s">
        <v>9614</v>
      </c>
      <c r="B2009" s="32">
        <v>120655</v>
      </c>
      <c r="C2009" s="31">
        <v>925</v>
      </c>
      <c r="D2009" s="31" t="s">
        <v>11160</v>
      </c>
      <c r="E2009" s="31" t="s">
        <v>4321</v>
      </c>
      <c r="F2009" s="31" t="s">
        <v>9615</v>
      </c>
      <c r="G2009" s="31" t="s">
        <v>11081</v>
      </c>
      <c r="H2009" s="33">
        <v>177</v>
      </c>
      <c r="I2009" s="34">
        <f t="shared" ca="1" si="62"/>
        <v>0.96</v>
      </c>
      <c r="J2009" s="34">
        <f t="shared" ca="1" si="63"/>
        <v>0.66</v>
      </c>
    </row>
    <row r="2010" spans="1:10" x14ac:dyDescent="0.25">
      <c r="A2010" s="31" t="s">
        <v>9577</v>
      </c>
      <c r="B2010" s="32">
        <v>120701</v>
      </c>
      <c r="C2010" s="31">
        <v>925</v>
      </c>
      <c r="D2010" s="31" t="s">
        <v>11160</v>
      </c>
      <c r="E2010" s="31" t="s">
        <v>9526</v>
      </c>
      <c r="F2010" s="31" t="s">
        <v>9578</v>
      </c>
      <c r="G2010" s="31" t="s">
        <v>11207</v>
      </c>
      <c r="H2010" s="33">
        <v>126</v>
      </c>
      <c r="I2010" s="34">
        <f t="shared" ca="1" si="62"/>
        <v>0.94</v>
      </c>
      <c r="J2010" s="34">
        <f t="shared" ca="1" si="63"/>
        <v>0.83</v>
      </c>
    </row>
    <row r="2011" spans="1:10" x14ac:dyDescent="0.25">
      <c r="A2011" s="31" t="s">
        <v>9563</v>
      </c>
      <c r="B2011" s="32">
        <v>120705</v>
      </c>
      <c r="C2011" s="31">
        <v>925</v>
      </c>
      <c r="D2011" s="31" t="s">
        <v>11160</v>
      </c>
      <c r="E2011" s="31" t="s">
        <v>9523</v>
      </c>
      <c r="F2011" s="31" t="s">
        <v>9524</v>
      </c>
      <c r="G2011" s="31" t="s">
        <v>11207</v>
      </c>
      <c r="H2011" s="33">
        <v>98</v>
      </c>
      <c r="I2011" s="34">
        <f t="shared" ca="1" si="62"/>
        <v>0.38</v>
      </c>
      <c r="J2011" s="34">
        <f t="shared" ca="1" si="63"/>
        <v>0.06</v>
      </c>
    </row>
    <row r="2012" spans="1:10" x14ac:dyDescent="0.25">
      <c r="A2012" s="31" t="s">
        <v>9595</v>
      </c>
      <c r="B2012" s="32">
        <v>120713</v>
      </c>
      <c r="C2012" s="31">
        <v>925</v>
      </c>
      <c r="D2012" s="31" t="s">
        <v>11160</v>
      </c>
      <c r="E2012" s="31" t="s">
        <v>9526</v>
      </c>
      <c r="F2012" s="31" t="s">
        <v>9596</v>
      </c>
      <c r="G2012" s="31" t="s">
        <v>11207</v>
      </c>
      <c r="H2012" s="33">
        <v>196</v>
      </c>
      <c r="I2012" s="34">
        <f t="shared" ca="1" si="62"/>
        <v>0.28000000000000003</v>
      </c>
      <c r="J2012" s="34">
        <f t="shared" ca="1" si="63"/>
        <v>0.06</v>
      </c>
    </row>
    <row r="2013" spans="1:10" x14ac:dyDescent="0.25">
      <c r="A2013" s="31" t="s">
        <v>9587</v>
      </c>
      <c r="B2013" s="32">
        <v>120724</v>
      </c>
      <c r="C2013" s="31">
        <v>925</v>
      </c>
      <c r="D2013" s="31" t="s">
        <v>11160</v>
      </c>
      <c r="E2013" s="31" t="s">
        <v>9523</v>
      </c>
      <c r="F2013" s="31" t="s">
        <v>9588</v>
      </c>
      <c r="G2013" s="31" t="s">
        <v>11203</v>
      </c>
      <c r="H2013" s="33">
        <v>89</v>
      </c>
      <c r="I2013" s="34">
        <f t="shared" ca="1" si="62"/>
        <v>0.87</v>
      </c>
      <c r="J2013" s="34">
        <f t="shared" ca="1" si="63"/>
        <v>0.49</v>
      </c>
    </row>
    <row r="2014" spans="1:10" ht="23.25" x14ac:dyDescent="0.25">
      <c r="A2014" s="31" t="s">
        <v>9581</v>
      </c>
      <c r="B2014" s="32">
        <v>120729</v>
      </c>
      <c r="C2014" s="31">
        <v>925</v>
      </c>
      <c r="D2014" s="31" t="s">
        <v>11160</v>
      </c>
      <c r="E2014" s="31" t="s">
        <v>6683</v>
      </c>
      <c r="F2014" s="31" t="s">
        <v>9582</v>
      </c>
      <c r="G2014" s="31" t="s">
        <v>11203</v>
      </c>
      <c r="H2014" s="33">
        <v>33</v>
      </c>
      <c r="I2014" s="34">
        <f t="shared" ca="1" si="62"/>
        <v>0.39</v>
      </c>
      <c r="J2014" s="34">
        <f t="shared" ca="1" si="63"/>
        <v>0.12</v>
      </c>
    </row>
    <row r="2015" spans="1:10" x14ac:dyDescent="0.25">
      <c r="A2015" s="31" t="s">
        <v>9639</v>
      </c>
      <c r="B2015" s="32">
        <v>120735</v>
      </c>
      <c r="C2015" s="31">
        <v>925</v>
      </c>
      <c r="D2015" s="31" t="s">
        <v>11160</v>
      </c>
      <c r="E2015" s="31" t="s">
        <v>6007</v>
      </c>
      <c r="F2015" s="31" t="s">
        <v>9640</v>
      </c>
      <c r="G2015" s="31" t="s">
        <v>11203</v>
      </c>
      <c r="H2015" s="33">
        <v>106</v>
      </c>
      <c r="I2015" s="34">
        <f t="shared" ca="1" si="62"/>
        <v>0</v>
      </c>
      <c r="J2015" s="34">
        <f t="shared" ca="1" si="63"/>
        <v>0</v>
      </c>
    </row>
    <row r="2016" spans="1:10" x14ac:dyDescent="0.25">
      <c r="A2016" s="31" t="s">
        <v>9635</v>
      </c>
      <c r="B2016" s="32">
        <v>120736</v>
      </c>
      <c r="C2016" s="31">
        <v>925</v>
      </c>
      <c r="D2016" s="31" t="s">
        <v>11160</v>
      </c>
      <c r="E2016" s="31" t="s">
        <v>6007</v>
      </c>
      <c r="F2016" s="31" t="s">
        <v>9636</v>
      </c>
      <c r="G2016" s="31" t="s">
        <v>11203</v>
      </c>
      <c r="H2016" s="33">
        <v>93</v>
      </c>
      <c r="I2016" s="34">
        <f t="shared" ca="1" si="62"/>
        <v>0</v>
      </c>
      <c r="J2016" s="34">
        <f t="shared" ca="1" si="63"/>
        <v>0</v>
      </c>
    </row>
    <row r="2017" spans="1:10" x14ac:dyDescent="0.25">
      <c r="A2017" s="31" t="s">
        <v>9668</v>
      </c>
      <c r="B2017" s="32">
        <v>120740</v>
      </c>
      <c r="C2017" s="31">
        <v>925</v>
      </c>
      <c r="D2017" s="31" t="s">
        <v>11160</v>
      </c>
      <c r="E2017" s="31" t="s">
        <v>9523</v>
      </c>
      <c r="F2017" s="31" t="s">
        <v>9669</v>
      </c>
      <c r="G2017" s="31" t="s">
        <v>11118</v>
      </c>
      <c r="H2017" s="33">
        <v>9</v>
      </c>
      <c r="I2017" s="34" t="str">
        <f t="shared" ca="1" si="62"/>
        <v>NE</v>
      </c>
      <c r="J2017" s="34" t="str">
        <f t="shared" ca="1" si="63"/>
        <v>NE</v>
      </c>
    </row>
    <row r="2018" spans="1:10" x14ac:dyDescent="0.25">
      <c r="A2018" s="31" t="s">
        <v>9591</v>
      </c>
      <c r="B2018" s="32">
        <v>120744</v>
      </c>
      <c r="C2018" s="31">
        <v>925</v>
      </c>
      <c r="D2018" s="31" t="s">
        <v>11160</v>
      </c>
      <c r="E2018" s="31" t="s">
        <v>9526</v>
      </c>
      <c r="F2018" s="31" t="s">
        <v>9592</v>
      </c>
      <c r="G2018" s="31" t="s">
        <v>11203</v>
      </c>
      <c r="H2018" s="33">
        <v>4</v>
      </c>
      <c r="I2018" s="34" t="str">
        <f t="shared" ca="1" si="62"/>
        <v>SUPP</v>
      </c>
      <c r="J2018" s="34" t="str">
        <f t="shared" ca="1" si="63"/>
        <v>SUPP</v>
      </c>
    </row>
    <row r="2019" spans="1:10" x14ac:dyDescent="0.25">
      <c r="A2019" s="31" t="s">
        <v>9654</v>
      </c>
      <c r="B2019" s="32">
        <v>120746</v>
      </c>
      <c r="C2019" s="31">
        <v>925</v>
      </c>
      <c r="D2019" s="31" t="s">
        <v>11160</v>
      </c>
      <c r="E2019" s="31" t="s">
        <v>9551</v>
      </c>
      <c r="F2019" s="31" t="s">
        <v>9655</v>
      </c>
      <c r="G2019" s="31" t="s">
        <v>11082</v>
      </c>
      <c r="H2019" s="33">
        <v>13</v>
      </c>
      <c r="I2019" s="34">
        <f t="shared" ca="1" si="62"/>
        <v>0</v>
      </c>
      <c r="J2019" s="34">
        <f t="shared" ca="1" si="63"/>
        <v>0</v>
      </c>
    </row>
    <row r="2020" spans="1:10" x14ac:dyDescent="0.25">
      <c r="A2020" s="31" t="s">
        <v>9662</v>
      </c>
      <c r="B2020" s="32">
        <v>120748</v>
      </c>
      <c r="C2020" s="31">
        <v>925</v>
      </c>
      <c r="D2020" s="31" t="s">
        <v>11160</v>
      </c>
      <c r="E2020" s="31" t="s">
        <v>9551</v>
      </c>
      <c r="F2020" s="31" t="s">
        <v>9663</v>
      </c>
      <c r="G2020" s="31" t="s">
        <v>11082</v>
      </c>
      <c r="H2020" s="33">
        <v>10</v>
      </c>
      <c r="I2020" s="34">
        <f t="shared" ca="1" si="62"/>
        <v>0</v>
      </c>
      <c r="J2020" s="34">
        <f t="shared" ca="1" si="63"/>
        <v>0</v>
      </c>
    </row>
    <row r="2021" spans="1:10" x14ac:dyDescent="0.25">
      <c r="A2021" s="31" t="s">
        <v>843</v>
      </c>
      <c r="B2021" s="32">
        <v>120750</v>
      </c>
      <c r="C2021" s="31">
        <v>925</v>
      </c>
      <c r="D2021" s="31" t="s">
        <v>11160</v>
      </c>
      <c r="E2021" s="31" t="s">
        <v>9600</v>
      </c>
      <c r="F2021" s="31" t="s">
        <v>9677</v>
      </c>
      <c r="G2021" s="31" t="s">
        <v>11082</v>
      </c>
      <c r="H2021" s="33">
        <v>26</v>
      </c>
      <c r="I2021" s="34">
        <f t="shared" ca="1" si="62"/>
        <v>0</v>
      </c>
      <c r="J2021" s="34">
        <f t="shared" ca="1" si="63"/>
        <v>0</v>
      </c>
    </row>
    <row r="2022" spans="1:10" x14ac:dyDescent="0.25">
      <c r="A2022" s="31" t="s">
        <v>9666</v>
      </c>
      <c r="B2022" s="32">
        <v>120751</v>
      </c>
      <c r="C2022" s="31">
        <v>925</v>
      </c>
      <c r="D2022" s="31" t="s">
        <v>11160</v>
      </c>
      <c r="E2022" s="31" t="s">
        <v>9529</v>
      </c>
      <c r="F2022" s="31" t="s">
        <v>9667</v>
      </c>
      <c r="G2022" s="31" t="s">
        <v>11082</v>
      </c>
      <c r="H2022" s="33">
        <v>4</v>
      </c>
      <c r="I2022" s="34" t="str">
        <f t="shared" ca="1" si="62"/>
        <v>SUPP</v>
      </c>
      <c r="J2022" s="34" t="str">
        <f t="shared" ca="1" si="63"/>
        <v>SUPP</v>
      </c>
    </row>
    <row r="2023" spans="1:10" x14ac:dyDescent="0.25">
      <c r="A2023" s="31" t="s">
        <v>9660</v>
      </c>
      <c r="B2023" s="32">
        <v>120752</v>
      </c>
      <c r="C2023" s="31">
        <v>925</v>
      </c>
      <c r="D2023" s="31" t="s">
        <v>11160</v>
      </c>
      <c r="E2023" s="31" t="s">
        <v>9600</v>
      </c>
      <c r="F2023" s="31" t="s">
        <v>9661</v>
      </c>
      <c r="G2023" s="31" t="s">
        <v>11082</v>
      </c>
      <c r="H2023" s="33">
        <v>4</v>
      </c>
      <c r="I2023" s="34" t="str">
        <f t="shared" ca="1" si="62"/>
        <v>SUPP</v>
      </c>
      <c r="J2023" s="34" t="str">
        <f t="shared" ca="1" si="63"/>
        <v>SUPP</v>
      </c>
    </row>
    <row r="2024" spans="1:10" x14ac:dyDescent="0.25">
      <c r="A2024" s="31" t="s">
        <v>9672</v>
      </c>
      <c r="B2024" s="32">
        <v>120754</v>
      </c>
      <c r="C2024" s="31">
        <v>925</v>
      </c>
      <c r="D2024" s="31" t="s">
        <v>11160</v>
      </c>
      <c r="E2024" s="31" t="s">
        <v>9523</v>
      </c>
      <c r="F2024" s="31" t="s">
        <v>9673</v>
      </c>
      <c r="G2024" s="31" t="s">
        <v>11082</v>
      </c>
      <c r="H2024" s="33">
        <v>25</v>
      </c>
      <c r="I2024" s="34">
        <f t="shared" ca="1" si="62"/>
        <v>0</v>
      </c>
      <c r="J2024" s="34">
        <f t="shared" ca="1" si="63"/>
        <v>0</v>
      </c>
    </row>
    <row r="2025" spans="1:10" x14ac:dyDescent="0.25">
      <c r="A2025" s="31" t="s">
        <v>9680</v>
      </c>
      <c r="B2025" s="32">
        <v>120755</v>
      </c>
      <c r="C2025" s="31">
        <v>925</v>
      </c>
      <c r="D2025" s="31" t="s">
        <v>11160</v>
      </c>
      <c r="E2025" s="31" t="s">
        <v>9523</v>
      </c>
      <c r="F2025" s="31" t="s">
        <v>9681</v>
      </c>
      <c r="G2025" s="31" t="s">
        <v>11082</v>
      </c>
      <c r="H2025" s="33">
        <v>9</v>
      </c>
      <c r="I2025" s="34">
        <f t="shared" ca="1" si="62"/>
        <v>0</v>
      </c>
      <c r="J2025" s="34">
        <f t="shared" ca="1" si="63"/>
        <v>0</v>
      </c>
    </row>
    <row r="2026" spans="1:10" x14ac:dyDescent="0.25">
      <c r="A2026" s="31" t="s">
        <v>9664</v>
      </c>
      <c r="B2026" s="32">
        <v>120757</v>
      </c>
      <c r="C2026" s="31">
        <v>925</v>
      </c>
      <c r="D2026" s="31" t="s">
        <v>11160</v>
      </c>
      <c r="E2026" s="31" t="s">
        <v>9520</v>
      </c>
      <c r="F2026" s="31" t="s">
        <v>9665</v>
      </c>
      <c r="G2026" s="31" t="s">
        <v>11082</v>
      </c>
      <c r="H2026" s="33">
        <v>21</v>
      </c>
      <c r="I2026" s="34">
        <f t="shared" ca="1" si="62"/>
        <v>0</v>
      </c>
      <c r="J2026" s="34">
        <f t="shared" ca="1" si="63"/>
        <v>0</v>
      </c>
    </row>
    <row r="2027" spans="1:10" x14ac:dyDescent="0.25">
      <c r="A2027" s="31" t="s">
        <v>9678</v>
      </c>
      <c r="B2027" s="32">
        <v>120761</v>
      </c>
      <c r="C2027" s="31">
        <v>925</v>
      </c>
      <c r="D2027" s="31" t="s">
        <v>11160</v>
      </c>
      <c r="E2027" s="31" t="s">
        <v>9526</v>
      </c>
      <c r="F2027" s="31" t="s">
        <v>9679</v>
      </c>
      <c r="G2027" s="31" t="s">
        <v>11082</v>
      </c>
      <c r="H2027" s="33">
        <v>4</v>
      </c>
      <c r="I2027" s="34" t="str">
        <f t="shared" ca="1" si="62"/>
        <v>SUPP</v>
      </c>
      <c r="J2027" s="34" t="str">
        <f t="shared" ca="1" si="63"/>
        <v>SUPP</v>
      </c>
    </row>
    <row r="2028" spans="1:10" x14ac:dyDescent="0.25">
      <c r="A2028" s="31" t="s">
        <v>9682</v>
      </c>
      <c r="B2028" s="32">
        <v>120763</v>
      </c>
      <c r="C2028" s="31">
        <v>925</v>
      </c>
      <c r="D2028" s="31" t="s">
        <v>11160</v>
      </c>
      <c r="E2028" s="31" t="s">
        <v>9534</v>
      </c>
      <c r="F2028" s="31" t="s">
        <v>9537</v>
      </c>
      <c r="G2028" s="31" t="s">
        <v>11082</v>
      </c>
      <c r="H2028" s="33">
        <v>8</v>
      </c>
      <c r="I2028" s="34">
        <f t="shared" ca="1" si="62"/>
        <v>0</v>
      </c>
      <c r="J2028" s="34">
        <f t="shared" ca="1" si="63"/>
        <v>0</v>
      </c>
    </row>
    <row r="2029" spans="1:10" x14ac:dyDescent="0.25">
      <c r="A2029" s="31" t="s">
        <v>9777</v>
      </c>
      <c r="B2029" s="32">
        <v>121151</v>
      </c>
      <c r="C2029" s="31">
        <v>926</v>
      </c>
      <c r="D2029" s="31" t="s">
        <v>11161</v>
      </c>
      <c r="E2029" s="31" t="s">
        <v>9715</v>
      </c>
      <c r="F2029" s="31" t="s">
        <v>9778</v>
      </c>
      <c r="G2029" s="31" t="s">
        <v>11081</v>
      </c>
      <c r="H2029" s="33">
        <v>198</v>
      </c>
      <c r="I2029" s="34">
        <f t="shared" ca="1" si="62"/>
        <v>0.59</v>
      </c>
      <c r="J2029" s="34">
        <f t="shared" ca="1" si="63"/>
        <v>0.14000000000000001</v>
      </c>
    </row>
    <row r="2030" spans="1:10" ht="23.25" x14ac:dyDescent="0.25">
      <c r="A2030" s="31" t="s">
        <v>9774</v>
      </c>
      <c r="B2030" s="32">
        <v>121154</v>
      </c>
      <c r="C2030" s="31">
        <v>926</v>
      </c>
      <c r="D2030" s="31" t="s">
        <v>11161</v>
      </c>
      <c r="E2030" s="31" t="s">
        <v>9775</v>
      </c>
      <c r="F2030" s="31" t="s">
        <v>9776</v>
      </c>
      <c r="G2030" s="31" t="s">
        <v>11081</v>
      </c>
      <c r="H2030" s="33">
        <v>165</v>
      </c>
      <c r="I2030" s="34">
        <f t="shared" ca="1" si="62"/>
        <v>0.5</v>
      </c>
      <c r="J2030" s="34">
        <f t="shared" ca="1" si="63"/>
        <v>0.33</v>
      </c>
    </row>
    <row r="2031" spans="1:10" x14ac:dyDescent="0.25">
      <c r="A2031" s="31" t="s">
        <v>9814</v>
      </c>
      <c r="B2031" s="32">
        <v>121155</v>
      </c>
      <c r="C2031" s="31">
        <v>926</v>
      </c>
      <c r="D2031" s="31" t="s">
        <v>11161</v>
      </c>
      <c r="E2031" s="31" t="s">
        <v>9684</v>
      </c>
      <c r="F2031" s="31" t="s">
        <v>9815</v>
      </c>
      <c r="G2031" s="31" t="s">
        <v>11081</v>
      </c>
      <c r="H2031" s="33">
        <v>96</v>
      </c>
      <c r="I2031" s="34">
        <f t="shared" ca="1" si="62"/>
        <v>0.56000000000000005</v>
      </c>
      <c r="J2031" s="34">
        <f t="shared" ca="1" si="63"/>
        <v>0.15</v>
      </c>
    </row>
    <row r="2032" spans="1:10" x14ac:dyDescent="0.25">
      <c r="A2032" s="31" t="s">
        <v>9807</v>
      </c>
      <c r="B2032" s="32">
        <v>121157</v>
      </c>
      <c r="C2032" s="31">
        <v>926</v>
      </c>
      <c r="D2032" s="31" t="s">
        <v>11161</v>
      </c>
      <c r="E2032" s="31" t="s">
        <v>9808</v>
      </c>
      <c r="F2032" s="31" t="s">
        <v>9809</v>
      </c>
      <c r="G2032" s="31" t="s">
        <v>11081</v>
      </c>
      <c r="H2032" s="33">
        <v>146</v>
      </c>
      <c r="I2032" s="34">
        <f t="shared" ca="1" si="62"/>
        <v>0.53</v>
      </c>
      <c r="J2032" s="34">
        <f t="shared" ca="1" si="63"/>
        <v>0.1</v>
      </c>
    </row>
    <row r="2033" spans="1:10" x14ac:dyDescent="0.25">
      <c r="A2033" s="31" t="s">
        <v>9699</v>
      </c>
      <c r="B2033" s="32">
        <v>121159</v>
      </c>
      <c r="C2033" s="31">
        <v>926</v>
      </c>
      <c r="D2033" s="31" t="s">
        <v>11161</v>
      </c>
      <c r="E2033" s="31" t="s">
        <v>9684</v>
      </c>
      <c r="F2033" s="31" t="s">
        <v>9700</v>
      </c>
      <c r="G2033" s="31" t="s">
        <v>11081</v>
      </c>
      <c r="H2033" s="33">
        <v>137</v>
      </c>
      <c r="I2033" s="34">
        <f t="shared" ca="1" si="62"/>
        <v>0.69</v>
      </c>
      <c r="J2033" s="34">
        <f t="shared" ca="1" si="63"/>
        <v>0.42</v>
      </c>
    </row>
    <row r="2034" spans="1:10" x14ac:dyDescent="0.25">
      <c r="A2034" s="31" t="s">
        <v>9766</v>
      </c>
      <c r="B2034" s="32">
        <v>121160</v>
      </c>
      <c r="C2034" s="31">
        <v>926</v>
      </c>
      <c r="D2034" s="31" t="s">
        <v>11161</v>
      </c>
      <c r="E2034" s="31" t="s">
        <v>9684</v>
      </c>
      <c r="F2034" s="31" t="s">
        <v>9767</v>
      </c>
      <c r="G2034" s="31" t="s">
        <v>11081</v>
      </c>
      <c r="H2034" s="33">
        <v>135</v>
      </c>
      <c r="I2034" s="34">
        <f t="shared" ca="1" si="62"/>
        <v>0.62</v>
      </c>
      <c r="J2034" s="34">
        <f t="shared" ca="1" si="63"/>
        <v>0.32</v>
      </c>
    </row>
    <row r="2035" spans="1:10" x14ac:dyDescent="0.25">
      <c r="A2035" s="31" t="s">
        <v>9812</v>
      </c>
      <c r="B2035" s="32">
        <v>121162</v>
      </c>
      <c r="C2035" s="31">
        <v>926</v>
      </c>
      <c r="D2035" s="31" t="s">
        <v>11161</v>
      </c>
      <c r="E2035" s="31" t="s">
        <v>9684</v>
      </c>
      <c r="F2035" s="31" t="s">
        <v>9813</v>
      </c>
      <c r="G2035" s="31" t="s">
        <v>11081</v>
      </c>
      <c r="H2035" s="33">
        <v>305</v>
      </c>
      <c r="I2035" s="34">
        <f t="shared" ca="1" si="62"/>
        <v>0.55000000000000004</v>
      </c>
      <c r="J2035" s="34">
        <f t="shared" ca="1" si="63"/>
        <v>0.12</v>
      </c>
    </row>
    <row r="2036" spans="1:10" x14ac:dyDescent="0.25">
      <c r="A2036" s="31" t="s">
        <v>9732</v>
      </c>
      <c r="B2036" s="32">
        <v>121163</v>
      </c>
      <c r="C2036" s="31">
        <v>926</v>
      </c>
      <c r="D2036" s="31" t="s">
        <v>11161</v>
      </c>
      <c r="E2036" s="31" t="s">
        <v>9684</v>
      </c>
      <c r="F2036" s="31" t="s">
        <v>9733</v>
      </c>
      <c r="G2036" s="31" t="s">
        <v>11081</v>
      </c>
      <c r="H2036" s="33">
        <v>138</v>
      </c>
      <c r="I2036" s="34">
        <f t="shared" ca="1" si="62"/>
        <v>0.72</v>
      </c>
      <c r="J2036" s="34">
        <f t="shared" ca="1" si="63"/>
        <v>0.4</v>
      </c>
    </row>
    <row r="2037" spans="1:10" x14ac:dyDescent="0.25">
      <c r="A2037" s="31" t="s">
        <v>9697</v>
      </c>
      <c r="B2037" s="32">
        <v>121164</v>
      </c>
      <c r="C2037" s="31">
        <v>926</v>
      </c>
      <c r="D2037" s="31" t="s">
        <v>11161</v>
      </c>
      <c r="E2037" s="31" t="s">
        <v>9684</v>
      </c>
      <c r="F2037" s="31" t="s">
        <v>9698</v>
      </c>
      <c r="G2037" s="31" t="s">
        <v>11207</v>
      </c>
      <c r="H2037" s="33">
        <v>215</v>
      </c>
      <c r="I2037" s="34">
        <f t="shared" ca="1" si="62"/>
        <v>0.71</v>
      </c>
      <c r="J2037" s="34">
        <f t="shared" ca="1" si="63"/>
        <v>0.33</v>
      </c>
    </row>
    <row r="2038" spans="1:10" ht="23.25" x14ac:dyDescent="0.25">
      <c r="A2038" s="31" t="s">
        <v>11103</v>
      </c>
      <c r="B2038" s="32">
        <v>121167</v>
      </c>
      <c r="C2038" s="31">
        <v>926</v>
      </c>
      <c r="D2038" s="31" t="s">
        <v>11161</v>
      </c>
      <c r="E2038" s="31" t="s">
        <v>9695</v>
      </c>
      <c r="F2038" s="31" t="s">
        <v>9696</v>
      </c>
      <c r="G2038" s="31" t="s">
        <v>11081</v>
      </c>
      <c r="H2038" s="33">
        <v>171</v>
      </c>
      <c r="I2038" s="34">
        <f t="shared" ca="1" si="62"/>
        <v>0.54</v>
      </c>
      <c r="J2038" s="34">
        <f t="shared" ca="1" si="63"/>
        <v>0.06</v>
      </c>
    </row>
    <row r="2039" spans="1:10" x14ac:dyDescent="0.25">
      <c r="A2039" s="31" t="s">
        <v>9764</v>
      </c>
      <c r="B2039" s="32">
        <v>121168</v>
      </c>
      <c r="C2039" s="31">
        <v>926</v>
      </c>
      <c r="D2039" s="31" t="s">
        <v>11161</v>
      </c>
      <c r="E2039" s="31" t="s">
        <v>9758</v>
      </c>
      <c r="F2039" s="31" t="s">
        <v>9765</v>
      </c>
      <c r="G2039" s="31" t="s">
        <v>11081</v>
      </c>
      <c r="H2039" s="33">
        <v>113</v>
      </c>
      <c r="I2039" s="34">
        <f t="shared" ca="1" si="62"/>
        <v>0.61</v>
      </c>
      <c r="J2039" s="34">
        <f t="shared" ca="1" si="63"/>
        <v>0.4</v>
      </c>
    </row>
    <row r="2040" spans="1:10" ht="23.25" x14ac:dyDescent="0.25">
      <c r="A2040" s="31" t="s">
        <v>9785</v>
      </c>
      <c r="B2040" s="32">
        <v>121169</v>
      </c>
      <c r="C2040" s="31">
        <v>926</v>
      </c>
      <c r="D2040" s="31" t="s">
        <v>11161</v>
      </c>
      <c r="E2040" s="31" t="s">
        <v>9695</v>
      </c>
      <c r="F2040" s="31" t="s">
        <v>9786</v>
      </c>
      <c r="G2040" s="31" t="s">
        <v>11081</v>
      </c>
      <c r="H2040" s="33">
        <v>112</v>
      </c>
      <c r="I2040" s="34">
        <f t="shared" ca="1" si="62"/>
        <v>0.65</v>
      </c>
      <c r="J2040" s="34">
        <f t="shared" ca="1" si="63"/>
        <v>0.23</v>
      </c>
    </row>
    <row r="2041" spans="1:10" ht="23.25" x14ac:dyDescent="0.25">
      <c r="A2041" s="31" t="s">
        <v>9686</v>
      </c>
      <c r="B2041" s="32">
        <v>121170</v>
      </c>
      <c r="C2041" s="31">
        <v>926</v>
      </c>
      <c r="D2041" s="31" t="s">
        <v>11161</v>
      </c>
      <c r="E2041" s="31" t="s">
        <v>9687</v>
      </c>
      <c r="F2041" s="31" t="s">
        <v>9688</v>
      </c>
      <c r="G2041" s="31" t="s">
        <v>11081</v>
      </c>
      <c r="H2041" s="33">
        <v>70</v>
      </c>
      <c r="I2041" s="34">
        <f t="shared" ca="1" si="62"/>
        <v>0.53</v>
      </c>
      <c r="J2041" s="34">
        <f t="shared" ca="1" si="63"/>
        <v>0.1</v>
      </c>
    </row>
    <row r="2042" spans="1:10" x14ac:dyDescent="0.25">
      <c r="A2042" s="31" t="s">
        <v>9706</v>
      </c>
      <c r="B2042" s="32">
        <v>121172</v>
      </c>
      <c r="C2042" s="31">
        <v>926</v>
      </c>
      <c r="D2042" s="31" t="s">
        <v>11161</v>
      </c>
      <c r="E2042" s="31" t="s">
        <v>9684</v>
      </c>
      <c r="F2042" s="31" t="s">
        <v>9707</v>
      </c>
      <c r="G2042" s="31" t="s">
        <v>11081</v>
      </c>
      <c r="H2042" s="33">
        <v>239</v>
      </c>
      <c r="I2042" s="34">
        <f t="shared" ca="1" si="62"/>
        <v>0.66</v>
      </c>
      <c r="J2042" s="34">
        <f t="shared" ca="1" si="63"/>
        <v>0.33</v>
      </c>
    </row>
    <row r="2043" spans="1:10" x14ac:dyDescent="0.25">
      <c r="A2043" s="31" t="s">
        <v>9746</v>
      </c>
      <c r="B2043" s="32">
        <v>121173</v>
      </c>
      <c r="C2043" s="31">
        <v>926</v>
      </c>
      <c r="D2043" s="31" t="s">
        <v>11161</v>
      </c>
      <c r="E2043" s="31" t="s">
        <v>9684</v>
      </c>
      <c r="F2043" s="31" t="s">
        <v>9747</v>
      </c>
      <c r="G2043" s="31" t="s">
        <v>11207</v>
      </c>
      <c r="H2043" s="33">
        <v>141</v>
      </c>
      <c r="I2043" s="34">
        <f t="shared" ca="1" si="62"/>
        <v>0.45</v>
      </c>
      <c r="J2043" s="34">
        <f t="shared" ca="1" si="63"/>
        <v>0.15</v>
      </c>
    </row>
    <row r="2044" spans="1:10" x14ac:dyDescent="0.25">
      <c r="A2044" s="31" t="s">
        <v>9802</v>
      </c>
      <c r="B2044" s="32">
        <v>121176</v>
      </c>
      <c r="C2044" s="31">
        <v>926</v>
      </c>
      <c r="D2044" s="31" t="s">
        <v>11161</v>
      </c>
      <c r="E2044" s="31" t="s">
        <v>9684</v>
      </c>
      <c r="F2044" s="31" t="s">
        <v>9803</v>
      </c>
      <c r="G2044" s="31" t="s">
        <v>11081</v>
      </c>
      <c r="H2044" s="33">
        <v>169</v>
      </c>
      <c r="I2044" s="34">
        <f t="shared" ca="1" si="62"/>
        <v>0.38</v>
      </c>
      <c r="J2044" s="34">
        <f t="shared" ca="1" si="63"/>
        <v>0.04</v>
      </c>
    </row>
    <row r="2045" spans="1:10" x14ac:dyDescent="0.25">
      <c r="A2045" s="31" t="s">
        <v>9743</v>
      </c>
      <c r="B2045" s="32">
        <v>121179</v>
      </c>
      <c r="C2045" s="31">
        <v>926</v>
      </c>
      <c r="D2045" s="31" t="s">
        <v>11161</v>
      </c>
      <c r="E2045" s="31" t="s">
        <v>9684</v>
      </c>
      <c r="F2045" s="31" t="s">
        <v>9742</v>
      </c>
      <c r="G2045" s="31" t="s">
        <v>11081</v>
      </c>
      <c r="H2045" s="33">
        <v>143</v>
      </c>
      <c r="I2045" s="34">
        <f t="shared" ca="1" si="62"/>
        <v>0.62</v>
      </c>
      <c r="J2045" s="34">
        <f t="shared" ca="1" si="63"/>
        <v>0.31</v>
      </c>
    </row>
    <row r="2046" spans="1:10" x14ac:dyDescent="0.25">
      <c r="A2046" s="31" t="s">
        <v>9822</v>
      </c>
      <c r="B2046" s="32">
        <v>121180</v>
      </c>
      <c r="C2046" s="31">
        <v>926</v>
      </c>
      <c r="D2046" s="31" t="s">
        <v>11161</v>
      </c>
      <c r="E2046" s="31" t="s">
        <v>9684</v>
      </c>
      <c r="F2046" s="31" t="s">
        <v>9823</v>
      </c>
      <c r="G2046" s="31" t="s">
        <v>11081</v>
      </c>
      <c r="H2046" s="33">
        <v>298</v>
      </c>
      <c r="I2046" s="34">
        <f t="shared" ca="1" si="62"/>
        <v>0.65</v>
      </c>
      <c r="J2046" s="34">
        <f t="shared" ca="1" si="63"/>
        <v>0.28999999999999998</v>
      </c>
    </row>
    <row r="2047" spans="1:10" x14ac:dyDescent="0.25">
      <c r="A2047" s="31" t="s">
        <v>9714</v>
      </c>
      <c r="B2047" s="32">
        <v>121182</v>
      </c>
      <c r="C2047" s="31">
        <v>926</v>
      </c>
      <c r="D2047" s="31" t="s">
        <v>11161</v>
      </c>
      <c r="E2047" s="31" t="s">
        <v>9715</v>
      </c>
      <c r="F2047" s="31" t="s">
        <v>9716</v>
      </c>
      <c r="G2047" s="31" t="s">
        <v>11081</v>
      </c>
      <c r="H2047" s="33">
        <v>216</v>
      </c>
      <c r="I2047" s="34">
        <f t="shared" ca="1" si="62"/>
        <v>0.55000000000000004</v>
      </c>
      <c r="J2047" s="34">
        <f t="shared" ca="1" si="63"/>
        <v>0.26</v>
      </c>
    </row>
    <row r="2048" spans="1:10" x14ac:dyDescent="0.25">
      <c r="A2048" s="31" t="s">
        <v>9726</v>
      </c>
      <c r="B2048" s="32">
        <v>121185</v>
      </c>
      <c r="C2048" s="31">
        <v>926</v>
      </c>
      <c r="D2048" s="31" t="s">
        <v>11161</v>
      </c>
      <c r="E2048" s="31" t="s">
        <v>9724</v>
      </c>
      <c r="F2048" s="31" t="s">
        <v>9725</v>
      </c>
      <c r="G2048" s="31" t="s">
        <v>11081</v>
      </c>
      <c r="H2048" s="33">
        <v>180</v>
      </c>
      <c r="I2048" s="34">
        <f t="shared" ca="1" si="62"/>
        <v>0.56999999999999995</v>
      </c>
      <c r="J2048" s="34">
        <f t="shared" ca="1" si="63"/>
        <v>0.14000000000000001</v>
      </c>
    </row>
    <row r="2049" spans="1:10" ht="23.25" x14ac:dyDescent="0.25">
      <c r="A2049" s="31" t="s">
        <v>3183</v>
      </c>
      <c r="B2049" s="32">
        <v>121187</v>
      </c>
      <c r="C2049" s="31">
        <v>926</v>
      </c>
      <c r="D2049" s="31" t="s">
        <v>11161</v>
      </c>
      <c r="E2049" s="31" t="s">
        <v>9758</v>
      </c>
      <c r="F2049" s="31" t="s">
        <v>9759</v>
      </c>
      <c r="G2049" s="31" t="s">
        <v>11206</v>
      </c>
      <c r="H2049" s="33">
        <v>214</v>
      </c>
      <c r="I2049" s="34">
        <f t="shared" ca="1" si="62"/>
        <v>0.33</v>
      </c>
      <c r="J2049" s="34">
        <f t="shared" ca="1" si="63"/>
        <v>7.0000000000000007E-2</v>
      </c>
    </row>
    <row r="2050" spans="1:10" x14ac:dyDescent="0.25">
      <c r="A2050" s="31" t="s">
        <v>9691</v>
      </c>
      <c r="B2050" s="32">
        <v>121188</v>
      </c>
      <c r="C2050" s="31">
        <v>926</v>
      </c>
      <c r="D2050" s="31" t="s">
        <v>11161</v>
      </c>
      <c r="E2050" s="31" t="s">
        <v>9692</v>
      </c>
      <c r="F2050" s="31" t="s">
        <v>9693</v>
      </c>
      <c r="G2050" s="31" t="s">
        <v>11204</v>
      </c>
      <c r="H2050" s="33">
        <v>64</v>
      </c>
      <c r="I2050" s="34">
        <f t="shared" ca="1" si="62"/>
        <v>0.59</v>
      </c>
      <c r="J2050" s="34">
        <f t="shared" ca="1" si="63"/>
        <v>0.3</v>
      </c>
    </row>
    <row r="2051" spans="1:10" x14ac:dyDescent="0.25">
      <c r="A2051" s="31" t="s">
        <v>9770</v>
      </c>
      <c r="B2051" s="32">
        <v>121212</v>
      </c>
      <c r="C2051" s="31">
        <v>926</v>
      </c>
      <c r="D2051" s="31" t="s">
        <v>11161</v>
      </c>
      <c r="E2051" s="31" t="s">
        <v>6696</v>
      </c>
      <c r="F2051" s="31" t="s">
        <v>9771</v>
      </c>
      <c r="G2051" s="31" t="s">
        <v>11207</v>
      </c>
      <c r="H2051" s="33">
        <v>159</v>
      </c>
      <c r="I2051" s="34">
        <f t="shared" ca="1" si="62"/>
        <v>0.41</v>
      </c>
      <c r="J2051" s="34">
        <f t="shared" ca="1" si="63"/>
        <v>0.18</v>
      </c>
    </row>
    <row r="2052" spans="1:10" x14ac:dyDescent="0.25">
      <c r="A2052" s="31" t="s">
        <v>9800</v>
      </c>
      <c r="B2052" s="32">
        <v>121216</v>
      </c>
      <c r="C2052" s="31">
        <v>926</v>
      </c>
      <c r="D2052" s="31" t="s">
        <v>11161</v>
      </c>
      <c r="E2052" s="31" t="s">
        <v>9758</v>
      </c>
      <c r="F2052" s="31" t="s">
        <v>9801</v>
      </c>
      <c r="G2052" s="31" t="s">
        <v>11207</v>
      </c>
      <c r="H2052" s="33">
        <v>135</v>
      </c>
      <c r="I2052" s="34">
        <f t="shared" ca="1" si="62"/>
        <v>0.5</v>
      </c>
      <c r="J2052" s="34">
        <f t="shared" ca="1" si="63"/>
        <v>0.03</v>
      </c>
    </row>
    <row r="2053" spans="1:10" ht="23.25" x14ac:dyDescent="0.25">
      <c r="A2053" s="31" t="s">
        <v>9710</v>
      </c>
      <c r="B2053" s="32">
        <v>121217</v>
      </c>
      <c r="C2053" s="31">
        <v>926</v>
      </c>
      <c r="D2053" s="31" t="s">
        <v>11161</v>
      </c>
      <c r="E2053" s="31" t="s">
        <v>9702</v>
      </c>
      <c r="F2053" s="31" t="s">
        <v>9709</v>
      </c>
      <c r="G2053" s="31" t="s">
        <v>11207</v>
      </c>
      <c r="H2053" s="33">
        <v>197</v>
      </c>
      <c r="I2053" s="34">
        <f t="shared" ca="1" si="62"/>
        <v>0.59</v>
      </c>
      <c r="J2053" s="34">
        <f t="shared" ca="1" si="63"/>
        <v>0.19</v>
      </c>
    </row>
    <row r="2054" spans="1:10" ht="23.25" x14ac:dyDescent="0.25">
      <c r="A2054" s="31" t="s">
        <v>9734</v>
      </c>
      <c r="B2054" s="32">
        <v>121219</v>
      </c>
      <c r="C2054" s="31">
        <v>926</v>
      </c>
      <c r="D2054" s="31" t="s">
        <v>11161</v>
      </c>
      <c r="E2054" s="31" t="s">
        <v>9702</v>
      </c>
      <c r="F2054" s="31" t="s">
        <v>9735</v>
      </c>
      <c r="G2054" s="31" t="s">
        <v>11204</v>
      </c>
      <c r="H2054" s="33">
        <v>187</v>
      </c>
      <c r="I2054" s="34">
        <f t="shared" ca="1" si="62"/>
        <v>0.41</v>
      </c>
      <c r="J2054" s="34">
        <f t="shared" ca="1" si="63"/>
        <v>0.08</v>
      </c>
    </row>
    <row r="2055" spans="1:10" ht="23.25" x14ac:dyDescent="0.25">
      <c r="A2055" s="31" t="s">
        <v>9701</v>
      </c>
      <c r="B2055" s="32">
        <v>121220</v>
      </c>
      <c r="C2055" s="31">
        <v>926</v>
      </c>
      <c r="D2055" s="31" t="s">
        <v>11161</v>
      </c>
      <c r="E2055" s="31" t="s">
        <v>9702</v>
      </c>
      <c r="F2055" s="31" t="s">
        <v>9703</v>
      </c>
      <c r="G2055" s="31" t="s">
        <v>11207</v>
      </c>
      <c r="H2055" s="33">
        <v>118</v>
      </c>
      <c r="I2055" s="34">
        <f t="shared" ca="1" si="62"/>
        <v>0.56000000000000005</v>
      </c>
      <c r="J2055" s="34">
        <f t="shared" ca="1" si="63"/>
        <v>0.34</v>
      </c>
    </row>
    <row r="2056" spans="1:10" x14ac:dyDescent="0.25">
      <c r="A2056" s="31" t="s">
        <v>9736</v>
      </c>
      <c r="B2056" s="32">
        <v>121222</v>
      </c>
      <c r="C2056" s="31">
        <v>926</v>
      </c>
      <c r="D2056" s="31" t="s">
        <v>11161</v>
      </c>
      <c r="E2056" s="31" t="s">
        <v>9737</v>
      </c>
      <c r="F2056" s="31" t="s">
        <v>9738</v>
      </c>
      <c r="G2056" s="31" t="s">
        <v>11203</v>
      </c>
      <c r="H2056" s="33">
        <v>100</v>
      </c>
      <c r="I2056" s="34">
        <f t="shared" ref="I2056:I2119" ca="1" si="64">IF(VLOOKUP($B2056,INDIRECT($N$6),8,0)="NULL","",VLOOKUP($B2056,INDIRECT($N$6),8,0))</f>
        <v>0</v>
      </c>
      <c r="J2056" s="34">
        <f t="shared" ref="J2056:J2119" ca="1" si="65">IF(VLOOKUP($B2056,INDIRECT($N$6),9,0)="NULL","",VLOOKUP($B2056,INDIRECT($N$6),9,0))</f>
        <v>0</v>
      </c>
    </row>
    <row r="2057" spans="1:10" x14ac:dyDescent="0.25">
      <c r="A2057" s="31" t="s">
        <v>9762</v>
      </c>
      <c r="B2057" s="32">
        <v>121224</v>
      </c>
      <c r="C2057" s="31">
        <v>926</v>
      </c>
      <c r="D2057" s="31" t="s">
        <v>11161</v>
      </c>
      <c r="E2057" s="31" t="s">
        <v>9684</v>
      </c>
      <c r="F2057" s="31" t="s">
        <v>9763</v>
      </c>
      <c r="G2057" s="31" t="s">
        <v>11203</v>
      </c>
      <c r="H2057" s="33">
        <v>72</v>
      </c>
      <c r="I2057" s="34">
        <f t="shared" ca="1" si="64"/>
        <v>0.67</v>
      </c>
      <c r="J2057" s="34">
        <f t="shared" ca="1" si="65"/>
        <v>0</v>
      </c>
    </row>
    <row r="2058" spans="1:10" x14ac:dyDescent="0.25">
      <c r="A2058" s="31" t="s">
        <v>9744</v>
      </c>
      <c r="B2058" s="32">
        <v>121227</v>
      </c>
      <c r="C2058" s="31">
        <v>926</v>
      </c>
      <c r="D2058" s="31" t="s">
        <v>11161</v>
      </c>
      <c r="E2058" s="31" t="s">
        <v>9684</v>
      </c>
      <c r="F2058" s="31" t="s">
        <v>9745</v>
      </c>
      <c r="G2058" s="31" t="s">
        <v>11203</v>
      </c>
      <c r="H2058" s="33">
        <v>18</v>
      </c>
      <c r="I2058" s="34">
        <f t="shared" ca="1" si="64"/>
        <v>0.78</v>
      </c>
      <c r="J2058" s="34">
        <f t="shared" ca="1" si="65"/>
        <v>0.33</v>
      </c>
    </row>
    <row r="2059" spans="1:10" x14ac:dyDescent="0.25">
      <c r="A2059" s="31" t="s">
        <v>9853</v>
      </c>
      <c r="B2059" s="32">
        <v>121229</v>
      </c>
      <c r="C2059" s="31">
        <v>926</v>
      </c>
      <c r="D2059" s="31" t="s">
        <v>11161</v>
      </c>
      <c r="E2059" s="31" t="s">
        <v>9684</v>
      </c>
      <c r="F2059" s="31" t="s">
        <v>9854</v>
      </c>
      <c r="G2059" s="31" t="s">
        <v>11118</v>
      </c>
      <c r="H2059" s="33">
        <v>37</v>
      </c>
      <c r="I2059" s="34">
        <f t="shared" ca="1" si="64"/>
        <v>0.11</v>
      </c>
      <c r="J2059" s="34">
        <f t="shared" ca="1" si="65"/>
        <v>0</v>
      </c>
    </row>
    <row r="2060" spans="1:10" x14ac:dyDescent="0.25">
      <c r="A2060" s="31" t="s">
        <v>9798</v>
      </c>
      <c r="B2060" s="32">
        <v>121230</v>
      </c>
      <c r="C2060" s="31">
        <v>926</v>
      </c>
      <c r="D2060" s="31" t="s">
        <v>11161</v>
      </c>
      <c r="E2060" s="31" t="s">
        <v>9730</v>
      </c>
      <c r="F2060" s="31" t="s">
        <v>9799</v>
      </c>
      <c r="G2060" s="31" t="s">
        <v>11203</v>
      </c>
      <c r="H2060" s="33">
        <v>17</v>
      </c>
      <c r="I2060" s="34">
        <f t="shared" ca="1" si="64"/>
        <v>0.59</v>
      </c>
      <c r="J2060" s="34">
        <f t="shared" ca="1" si="65"/>
        <v>0.18</v>
      </c>
    </row>
    <row r="2061" spans="1:10" x14ac:dyDescent="0.25">
      <c r="A2061" s="31" t="s">
        <v>9779</v>
      </c>
      <c r="B2061" s="32">
        <v>121241</v>
      </c>
      <c r="C2061" s="31">
        <v>926</v>
      </c>
      <c r="D2061" s="31" t="s">
        <v>11161</v>
      </c>
      <c r="E2061" s="31" t="s">
        <v>9684</v>
      </c>
      <c r="F2061" s="31" t="s">
        <v>9780</v>
      </c>
      <c r="G2061" s="31" t="s">
        <v>11203</v>
      </c>
      <c r="H2061" s="33">
        <v>103</v>
      </c>
      <c r="I2061" s="34">
        <f t="shared" ca="1" si="64"/>
        <v>0</v>
      </c>
      <c r="J2061" s="34">
        <f t="shared" ca="1" si="65"/>
        <v>0</v>
      </c>
    </row>
    <row r="2062" spans="1:10" x14ac:dyDescent="0.25">
      <c r="A2062" s="31" t="s">
        <v>9781</v>
      </c>
      <c r="B2062" s="32">
        <v>121242</v>
      </c>
      <c r="C2062" s="31">
        <v>926</v>
      </c>
      <c r="D2062" s="31" t="s">
        <v>11161</v>
      </c>
      <c r="E2062" s="31" t="s">
        <v>9684</v>
      </c>
      <c r="F2062" s="31" t="s">
        <v>9782</v>
      </c>
      <c r="G2062" s="31" t="s">
        <v>11203</v>
      </c>
      <c r="H2062" s="33">
        <v>127</v>
      </c>
      <c r="I2062" s="34">
        <f t="shared" ca="1" si="64"/>
        <v>0</v>
      </c>
      <c r="J2062" s="34">
        <f t="shared" ca="1" si="65"/>
        <v>0</v>
      </c>
    </row>
    <row r="2063" spans="1:10" x14ac:dyDescent="0.25">
      <c r="A2063" s="31" t="s">
        <v>9820</v>
      </c>
      <c r="B2063" s="32">
        <v>121245</v>
      </c>
      <c r="C2063" s="31">
        <v>926</v>
      </c>
      <c r="D2063" s="31" t="s">
        <v>11161</v>
      </c>
      <c r="E2063" s="31" t="s">
        <v>9751</v>
      </c>
      <c r="F2063" s="31" t="s">
        <v>9821</v>
      </c>
      <c r="G2063" s="31" t="s">
        <v>11203</v>
      </c>
      <c r="H2063" s="33">
        <v>57</v>
      </c>
      <c r="I2063" s="34">
        <f t="shared" ca="1" si="64"/>
        <v>0.88</v>
      </c>
      <c r="J2063" s="34">
        <f t="shared" ca="1" si="65"/>
        <v>0.49</v>
      </c>
    </row>
    <row r="2064" spans="1:10" x14ac:dyDescent="0.25">
      <c r="A2064" s="31" t="s">
        <v>9858</v>
      </c>
      <c r="B2064" s="32">
        <v>121246</v>
      </c>
      <c r="C2064" s="31">
        <v>926</v>
      </c>
      <c r="D2064" s="31" t="s">
        <v>11161</v>
      </c>
      <c r="E2064" s="31" t="s">
        <v>9751</v>
      </c>
      <c r="F2064" s="31" t="s">
        <v>9859</v>
      </c>
      <c r="G2064" s="31" t="s">
        <v>11118</v>
      </c>
      <c r="H2064" s="33">
        <v>4</v>
      </c>
      <c r="I2064" s="34" t="str">
        <f t="shared" ca="1" si="64"/>
        <v>SUPP</v>
      </c>
      <c r="J2064" s="34" t="str">
        <f t="shared" ca="1" si="65"/>
        <v>SUPP</v>
      </c>
    </row>
    <row r="2065" spans="1:10" x14ac:dyDescent="0.25">
      <c r="A2065" s="31" t="s">
        <v>9689</v>
      </c>
      <c r="B2065" s="32">
        <v>121250</v>
      </c>
      <c r="C2065" s="31">
        <v>926</v>
      </c>
      <c r="D2065" s="31" t="s">
        <v>11161</v>
      </c>
      <c r="E2065" s="31" t="s">
        <v>9684</v>
      </c>
      <c r="F2065" s="31" t="s">
        <v>9690</v>
      </c>
      <c r="G2065" s="31" t="s">
        <v>11203</v>
      </c>
      <c r="H2065" s="33">
        <v>14</v>
      </c>
      <c r="I2065" s="34">
        <f t="shared" ca="1" si="64"/>
        <v>0.21</v>
      </c>
      <c r="J2065" s="34">
        <f t="shared" ca="1" si="65"/>
        <v>7.0000000000000007E-2</v>
      </c>
    </row>
    <row r="2066" spans="1:10" x14ac:dyDescent="0.25">
      <c r="A2066" s="31" t="s">
        <v>4585</v>
      </c>
      <c r="B2066" s="32">
        <v>121252</v>
      </c>
      <c r="C2066" s="31">
        <v>926</v>
      </c>
      <c r="D2066" s="31" t="s">
        <v>11161</v>
      </c>
      <c r="E2066" s="31" t="s">
        <v>9712</v>
      </c>
      <c r="F2066" s="31" t="s">
        <v>9857</v>
      </c>
      <c r="G2066" s="31" t="s">
        <v>11118</v>
      </c>
      <c r="H2066" s="33">
        <v>2</v>
      </c>
      <c r="I2066" s="34" t="str">
        <f t="shared" ca="1" si="64"/>
        <v>SUPP</v>
      </c>
      <c r="J2066" s="34" t="str">
        <f t="shared" ca="1" si="65"/>
        <v>SUPP</v>
      </c>
    </row>
    <row r="2067" spans="1:10" x14ac:dyDescent="0.25">
      <c r="A2067" s="31" t="s">
        <v>9861</v>
      </c>
      <c r="B2067" s="32">
        <v>121254</v>
      </c>
      <c r="C2067" s="31">
        <v>926</v>
      </c>
      <c r="D2067" s="31" t="s">
        <v>11161</v>
      </c>
      <c r="E2067" s="31" t="s">
        <v>9712</v>
      </c>
      <c r="F2067" s="31" t="s">
        <v>9862</v>
      </c>
      <c r="G2067" s="31" t="s">
        <v>11208</v>
      </c>
      <c r="H2067" s="33">
        <v>19</v>
      </c>
      <c r="I2067" s="34">
        <f t="shared" ca="1" si="64"/>
        <v>0</v>
      </c>
      <c r="J2067" s="34">
        <f t="shared" ca="1" si="65"/>
        <v>0</v>
      </c>
    </row>
    <row r="2068" spans="1:10" x14ac:dyDescent="0.25">
      <c r="A2068" s="31" t="s">
        <v>9843</v>
      </c>
      <c r="B2068" s="32">
        <v>121256</v>
      </c>
      <c r="C2068" s="31">
        <v>926</v>
      </c>
      <c r="D2068" s="31" t="s">
        <v>11161</v>
      </c>
      <c r="E2068" s="31" t="s">
        <v>9715</v>
      </c>
      <c r="F2068" s="31" t="s">
        <v>9844</v>
      </c>
      <c r="G2068" s="31" t="s">
        <v>11208</v>
      </c>
      <c r="H2068" s="33">
        <v>18</v>
      </c>
      <c r="I2068" s="34">
        <f t="shared" ca="1" si="64"/>
        <v>0</v>
      </c>
      <c r="J2068" s="34">
        <f t="shared" ca="1" si="65"/>
        <v>0</v>
      </c>
    </row>
    <row r="2069" spans="1:10" x14ac:dyDescent="0.25">
      <c r="A2069" s="31" t="s">
        <v>9847</v>
      </c>
      <c r="B2069" s="32">
        <v>121257</v>
      </c>
      <c r="C2069" s="31">
        <v>926</v>
      </c>
      <c r="D2069" s="31" t="s">
        <v>11161</v>
      </c>
      <c r="E2069" s="31" t="s">
        <v>9684</v>
      </c>
      <c r="F2069" s="31" t="s">
        <v>9848</v>
      </c>
      <c r="G2069" s="31" t="s">
        <v>11208</v>
      </c>
      <c r="H2069" s="33">
        <v>11</v>
      </c>
      <c r="I2069" s="34" t="str">
        <f t="shared" ca="1" si="64"/>
        <v>NE</v>
      </c>
      <c r="J2069" s="34" t="str">
        <f t="shared" ca="1" si="65"/>
        <v>NE</v>
      </c>
    </row>
    <row r="2070" spans="1:10" x14ac:dyDescent="0.25">
      <c r="A2070" s="31" t="s">
        <v>9860</v>
      </c>
      <c r="B2070" s="32">
        <v>121258</v>
      </c>
      <c r="C2070" s="31">
        <v>926</v>
      </c>
      <c r="D2070" s="31" t="s">
        <v>11161</v>
      </c>
      <c r="E2070" s="31" t="s">
        <v>9805</v>
      </c>
      <c r="F2070" s="31" t="s">
        <v>9806</v>
      </c>
      <c r="G2070" s="31" t="s">
        <v>11208</v>
      </c>
      <c r="H2070" s="33">
        <v>3</v>
      </c>
      <c r="I2070" s="34" t="str">
        <f t="shared" ca="1" si="64"/>
        <v>SUPP</v>
      </c>
      <c r="J2070" s="34" t="str">
        <f t="shared" ca="1" si="65"/>
        <v>SUPP</v>
      </c>
    </row>
    <row r="2071" spans="1:10" ht="23.25" x14ac:dyDescent="0.25">
      <c r="A2071" s="31" t="s">
        <v>9835</v>
      </c>
      <c r="B2071" s="32">
        <v>121260</v>
      </c>
      <c r="C2071" s="31">
        <v>926</v>
      </c>
      <c r="D2071" s="31" t="s">
        <v>11161</v>
      </c>
      <c r="E2071" s="31" t="s">
        <v>9695</v>
      </c>
      <c r="F2071" s="31" t="s">
        <v>9836</v>
      </c>
      <c r="G2071" s="31" t="s">
        <v>11208</v>
      </c>
      <c r="H2071" s="33">
        <v>3</v>
      </c>
      <c r="I2071" s="34" t="str">
        <f t="shared" ca="1" si="64"/>
        <v>SUPP</v>
      </c>
      <c r="J2071" s="34" t="str">
        <f t="shared" ca="1" si="65"/>
        <v>SUPP</v>
      </c>
    </row>
    <row r="2072" spans="1:10" x14ac:dyDescent="0.25">
      <c r="A2072" s="31" t="s">
        <v>9839</v>
      </c>
      <c r="B2072" s="32">
        <v>121261</v>
      </c>
      <c r="C2072" s="31">
        <v>926</v>
      </c>
      <c r="D2072" s="31" t="s">
        <v>11161</v>
      </c>
      <c r="E2072" s="31" t="s">
        <v>9684</v>
      </c>
      <c r="F2072" s="31" t="s">
        <v>9840</v>
      </c>
      <c r="G2072" s="31" t="s">
        <v>11208</v>
      </c>
      <c r="H2072" s="33">
        <v>8</v>
      </c>
      <c r="I2072" s="34">
        <f t="shared" ca="1" si="64"/>
        <v>0</v>
      </c>
      <c r="J2072" s="34">
        <f t="shared" ca="1" si="65"/>
        <v>0</v>
      </c>
    </row>
    <row r="2073" spans="1:10" x14ac:dyDescent="0.25">
      <c r="A2073" s="31" t="s">
        <v>9855</v>
      </c>
      <c r="B2073" s="32">
        <v>121262</v>
      </c>
      <c r="C2073" s="31">
        <v>926</v>
      </c>
      <c r="D2073" s="31" t="s">
        <v>11161</v>
      </c>
      <c r="E2073" s="31" t="s">
        <v>9684</v>
      </c>
      <c r="F2073" s="31" t="s">
        <v>9856</v>
      </c>
      <c r="G2073" s="31" t="s">
        <v>11208</v>
      </c>
      <c r="H2073" s="33">
        <v>21</v>
      </c>
      <c r="I2073" s="34">
        <f t="shared" ca="1" si="64"/>
        <v>0</v>
      </c>
      <c r="J2073" s="34">
        <f t="shared" ca="1" si="65"/>
        <v>0</v>
      </c>
    </row>
    <row r="2074" spans="1:10" x14ac:dyDescent="0.25">
      <c r="A2074" s="31" t="s">
        <v>9849</v>
      </c>
      <c r="B2074" s="32">
        <v>121264</v>
      </c>
      <c r="C2074" s="31">
        <v>926</v>
      </c>
      <c r="D2074" s="31" t="s">
        <v>11161</v>
      </c>
      <c r="E2074" s="31" t="s">
        <v>9684</v>
      </c>
      <c r="F2074" s="31" t="s">
        <v>9850</v>
      </c>
      <c r="G2074" s="31" t="s">
        <v>11208</v>
      </c>
      <c r="H2074" s="33">
        <v>7</v>
      </c>
      <c r="I2074" s="34" t="str">
        <f t="shared" ca="1" si="64"/>
        <v>NE</v>
      </c>
      <c r="J2074" s="34" t="str">
        <f t="shared" ca="1" si="65"/>
        <v>NE</v>
      </c>
    </row>
    <row r="2075" spans="1:10" ht="23.25" x14ac:dyDescent="0.25">
      <c r="A2075" s="31" t="s">
        <v>9851</v>
      </c>
      <c r="B2075" s="32">
        <v>121265</v>
      </c>
      <c r="C2075" s="31">
        <v>926</v>
      </c>
      <c r="D2075" s="31" t="s">
        <v>11161</v>
      </c>
      <c r="E2075" s="31" t="s">
        <v>9702</v>
      </c>
      <c r="F2075" s="31" t="s">
        <v>9852</v>
      </c>
      <c r="G2075" s="31" t="s">
        <v>11208</v>
      </c>
      <c r="H2075" s="33">
        <v>9</v>
      </c>
      <c r="I2075" s="34" t="str">
        <f t="shared" ca="1" si="64"/>
        <v>NE</v>
      </c>
      <c r="J2075" s="34" t="str">
        <f t="shared" ca="1" si="65"/>
        <v>NE</v>
      </c>
    </row>
    <row r="2076" spans="1:10" x14ac:dyDescent="0.25">
      <c r="A2076" s="31" t="s">
        <v>4509</v>
      </c>
      <c r="B2076" s="32">
        <v>121662</v>
      </c>
      <c r="C2076" s="31">
        <v>816</v>
      </c>
      <c r="D2076" s="31" t="s">
        <v>4257</v>
      </c>
      <c r="E2076" s="31" t="s">
        <v>4257</v>
      </c>
      <c r="F2076" s="31" t="s">
        <v>4510</v>
      </c>
      <c r="G2076" s="31" t="s">
        <v>11081</v>
      </c>
      <c r="H2076" s="33">
        <v>168</v>
      </c>
      <c r="I2076" s="34">
        <f t="shared" ca="1" si="64"/>
        <v>0.44</v>
      </c>
      <c r="J2076" s="34">
        <f t="shared" ca="1" si="65"/>
        <v>0.18</v>
      </c>
    </row>
    <row r="2077" spans="1:10" ht="23.25" x14ac:dyDescent="0.25">
      <c r="A2077" s="31" t="s">
        <v>4431</v>
      </c>
      <c r="B2077" s="32">
        <v>121663</v>
      </c>
      <c r="C2077" s="31">
        <v>815</v>
      </c>
      <c r="D2077" s="31" t="s">
        <v>11163</v>
      </c>
      <c r="E2077" s="31" t="s">
        <v>4432</v>
      </c>
      <c r="F2077" s="31" t="s">
        <v>4433</v>
      </c>
      <c r="G2077" s="31" t="s">
        <v>11081</v>
      </c>
      <c r="H2077" s="33">
        <v>65</v>
      </c>
      <c r="I2077" s="34">
        <f t="shared" ca="1" si="64"/>
        <v>0.48</v>
      </c>
      <c r="J2077" s="34">
        <f t="shared" ca="1" si="65"/>
        <v>0.14000000000000001</v>
      </c>
    </row>
    <row r="2078" spans="1:10" x14ac:dyDescent="0.25">
      <c r="A2078" s="31" t="s">
        <v>4374</v>
      </c>
      <c r="B2078" s="32">
        <v>121664</v>
      </c>
      <c r="C2078" s="31">
        <v>815</v>
      </c>
      <c r="D2078" s="31" t="s">
        <v>11163</v>
      </c>
      <c r="E2078" s="31" t="s">
        <v>4257</v>
      </c>
      <c r="F2078" s="31" t="s">
        <v>4375</v>
      </c>
      <c r="G2078" s="31" t="s">
        <v>11081</v>
      </c>
      <c r="H2078" s="33">
        <v>200</v>
      </c>
      <c r="I2078" s="34">
        <f t="shared" ca="1" si="64"/>
        <v>0.59</v>
      </c>
      <c r="J2078" s="34">
        <f t="shared" ca="1" si="65"/>
        <v>0.27</v>
      </c>
    </row>
    <row r="2079" spans="1:10" x14ac:dyDescent="0.25">
      <c r="A2079" s="31" t="s">
        <v>4435</v>
      </c>
      <c r="B2079" s="32">
        <v>121665</v>
      </c>
      <c r="C2079" s="31">
        <v>815</v>
      </c>
      <c r="D2079" s="31" t="s">
        <v>11163</v>
      </c>
      <c r="E2079" s="31" t="s">
        <v>4257</v>
      </c>
      <c r="F2079" s="31" t="s">
        <v>4436</v>
      </c>
      <c r="G2079" s="31" t="s">
        <v>11081</v>
      </c>
      <c r="H2079" s="33">
        <v>103</v>
      </c>
      <c r="I2079" s="34">
        <f t="shared" ca="1" si="64"/>
        <v>0.72</v>
      </c>
      <c r="J2079" s="34">
        <f t="shared" ca="1" si="65"/>
        <v>0.38</v>
      </c>
    </row>
    <row r="2080" spans="1:10" x14ac:dyDescent="0.25">
      <c r="A2080" s="31" t="s">
        <v>4465</v>
      </c>
      <c r="B2080" s="32">
        <v>121666</v>
      </c>
      <c r="C2080" s="31">
        <v>815</v>
      </c>
      <c r="D2080" s="31" t="s">
        <v>11163</v>
      </c>
      <c r="E2080" s="31" t="s">
        <v>4423</v>
      </c>
      <c r="F2080" s="31" t="s">
        <v>4466</v>
      </c>
      <c r="G2080" s="31" t="s">
        <v>11081</v>
      </c>
      <c r="H2080" s="33">
        <v>179</v>
      </c>
      <c r="I2080" s="34">
        <f t="shared" ca="1" si="64"/>
        <v>0.67</v>
      </c>
      <c r="J2080" s="34">
        <f t="shared" ca="1" si="65"/>
        <v>0.35</v>
      </c>
    </row>
    <row r="2081" spans="1:10" x14ac:dyDescent="0.25">
      <c r="A2081" s="31" t="s">
        <v>4369</v>
      </c>
      <c r="B2081" s="32">
        <v>121667</v>
      </c>
      <c r="C2081" s="31">
        <v>815</v>
      </c>
      <c r="D2081" s="31" t="s">
        <v>11163</v>
      </c>
      <c r="E2081" s="31" t="s">
        <v>4370</v>
      </c>
      <c r="F2081" s="31" t="s">
        <v>4371</v>
      </c>
      <c r="G2081" s="31" t="s">
        <v>11081</v>
      </c>
      <c r="H2081" s="33">
        <v>263</v>
      </c>
      <c r="I2081" s="34">
        <f t="shared" ca="1" si="64"/>
        <v>0.61</v>
      </c>
      <c r="J2081" s="34">
        <f t="shared" ca="1" si="65"/>
        <v>0.14000000000000001</v>
      </c>
    </row>
    <row r="2082" spans="1:10" x14ac:dyDescent="0.25">
      <c r="A2082" s="31" t="s">
        <v>4459</v>
      </c>
      <c r="B2082" s="32">
        <v>121669</v>
      </c>
      <c r="C2082" s="31">
        <v>815</v>
      </c>
      <c r="D2082" s="31" t="s">
        <v>11163</v>
      </c>
      <c r="E2082" s="31" t="s">
        <v>4460</v>
      </c>
      <c r="F2082" s="31" t="s">
        <v>4461</v>
      </c>
      <c r="G2082" s="31" t="s">
        <v>11081</v>
      </c>
      <c r="H2082" s="33">
        <v>186</v>
      </c>
      <c r="I2082" s="34">
        <f t="shared" ca="1" si="64"/>
        <v>0.76</v>
      </c>
      <c r="J2082" s="34">
        <f t="shared" ca="1" si="65"/>
        <v>0.57999999999999996</v>
      </c>
    </row>
    <row r="2083" spans="1:10" x14ac:dyDescent="0.25">
      <c r="A2083" s="31" t="s">
        <v>4362</v>
      </c>
      <c r="B2083" s="32">
        <v>121670</v>
      </c>
      <c r="C2083" s="31">
        <v>815</v>
      </c>
      <c r="D2083" s="31" t="s">
        <v>11163</v>
      </c>
      <c r="E2083" s="31" t="s">
        <v>4363</v>
      </c>
      <c r="F2083" s="31" t="s">
        <v>4364</v>
      </c>
      <c r="G2083" s="31" t="s">
        <v>11081</v>
      </c>
      <c r="H2083" s="33">
        <v>153</v>
      </c>
      <c r="I2083" s="34">
        <f t="shared" ca="1" si="64"/>
        <v>0.54</v>
      </c>
      <c r="J2083" s="34">
        <f t="shared" ca="1" si="65"/>
        <v>0.39</v>
      </c>
    </row>
    <row r="2084" spans="1:10" x14ac:dyDescent="0.25">
      <c r="A2084" s="31" t="s">
        <v>4403</v>
      </c>
      <c r="B2084" s="32">
        <v>121671</v>
      </c>
      <c r="C2084" s="31">
        <v>815</v>
      </c>
      <c r="D2084" s="31" t="s">
        <v>11163</v>
      </c>
      <c r="E2084" s="31" t="s">
        <v>4404</v>
      </c>
      <c r="F2084" s="31" t="s">
        <v>4405</v>
      </c>
      <c r="G2084" s="31" t="s">
        <v>11081</v>
      </c>
      <c r="H2084" s="33">
        <v>151</v>
      </c>
      <c r="I2084" s="34">
        <f t="shared" ca="1" si="64"/>
        <v>0.68</v>
      </c>
      <c r="J2084" s="34">
        <f t="shared" ca="1" si="65"/>
        <v>0.28000000000000003</v>
      </c>
    </row>
    <row r="2085" spans="1:10" x14ac:dyDescent="0.25">
      <c r="A2085" s="31" t="s">
        <v>4513</v>
      </c>
      <c r="B2085" s="32">
        <v>121673</v>
      </c>
      <c r="C2085" s="31">
        <v>816</v>
      </c>
      <c r="D2085" s="31" t="s">
        <v>4257</v>
      </c>
      <c r="E2085" s="31" t="s">
        <v>4257</v>
      </c>
      <c r="F2085" s="31" t="s">
        <v>4514</v>
      </c>
      <c r="G2085" s="31" t="s">
        <v>11081</v>
      </c>
      <c r="H2085" s="33">
        <v>233</v>
      </c>
      <c r="I2085" s="34">
        <f t="shared" ca="1" si="64"/>
        <v>0.72</v>
      </c>
      <c r="J2085" s="34">
        <f t="shared" ca="1" si="65"/>
        <v>0.39</v>
      </c>
    </row>
    <row r="2086" spans="1:10" ht="23.25" x14ac:dyDescent="0.25">
      <c r="A2086" s="31" t="s">
        <v>4385</v>
      </c>
      <c r="B2086" s="32">
        <v>121674</v>
      </c>
      <c r="C2086" s="31">
        <v>815</v>
      </c>
      <c r="D2086" s="31" t="s">
        <v>11163</v>
      </c>
      <c r="E2086" s="31" t="s">
        <v>4386</v>
      </c>
      <c r="F2086" s="31" t="s">
        <v>4387</v>
      </c>
      <c r="G2086" s="31" t="s">
        <v>11207</v>
      </c>
      <c r="H2086" s="33">
        <v>139</v>
      </c>
      <c r="I2086" s="34">
        <f t="shared" ca="1" si="64"/>
        <v>0.55000000000000004</v>
      </c>
      <c r="J2086" s="34">
        <f t="shared" ca="1" si="65"/>
        <v>0.19</v>
      </c>
    </row>
    <row r="2087" spans="1:10" ht="23.25" x14ac:dyDescent="0.25">
      <c r="A2087" s="31" t="s">
        <v>4391</v>
      </c>
      <c r="B2087" s="32">
        <v>121675</v>
      </c>
      <c r="C2087" s="31">
        <v>815</v>
      </c>
      <c r="D2087" s="31" t="s">
        <v>11163</v>
      </c>
      <c r="E2087" s="31" t="s">
        <v>4386</v>
      </c>
      <c r="F2087" s="31" t="s">
        <v>4392</v>
      </c>
      <c r="G2087" s="31" t="s">
        <v>11081</v>
      </c>
      <c r="H2087" s="33">
        <v>328</v>
      </c>
      <c r="I2087" s="34">
        <f t="shared" ca="1" si="64"/>
        <v>0.41</v>
      </c>
      <c r="J2087" s="34">
        <f t="shared" ca="1" si="65"/>
        <v>0.16</v>
      </c>
    </row>
    <row r="2088" spans="1:10" ht="23.25" x14ac:dyDescent="0.25">
      <c r="A2088" s="31" t="s">
        <v>4444</v>
      </c>
      <c r="B2088" s="32">
        <v>121677</v>
      </c>
      <c r="C2088" s="31">
        <v>815</v>
      </c>
      <c r="D2088" s="31" t="s">
        <v>11163</v>
      </c>
      <c r="E2088" s="31" t="s">
        <v>4386</v>
      </c>
      <c r="F2088" s="31" t="s">
        <v>4445</v>
      </c>
      <c r="G2088" s="31" t="s">
        <v>11081</v>
      </c>
      <c r="H2088" s="33">
        <v>164</v>
      </c>
      <c r="I2088" s="34">
        <f t="shared" ca="1" si="64"/>
        <v>0.6</v>
      </c>
      <c r="J2088" s="34">
        <f t="shared" ca="1" si="65"/>
        <v>0.3</v>
      </c>
    </row>
    <row r="2089" spans="1:10" x14ac:dyDescent="0.25">
      <c r="A2089" s="31" t="s">
        <v>4469</v>
      </c>
      <c r="B2089" s="32">
        <v>121679</v>
      </c>
      <c r="C2089" s="31">
        <v>815</v>
      </c>
      <c r="D2089" s="31" t="s">
        <v>11163</v>
      </c>
      <c r="E2089" s="31" t="s">
        <v>4470</v>
      </c>
      <c r="F2089" s="31" t="s">
        <v>4471</v>
      </c>
      <c r="G2089" s="31" t="s">
        <v>11081</v>
      </c>
      <c r="H2089" s="33">
        <v>87</v>
      </c>
      <c r="I2089" s="34">
        <f t="shared" ca="1" si="64"/>
        <v>0.59</v>
      </c>
      <c r="J2089" s="34">
        <f t="shared" ca="1" si="65"/>
        <v>0.17</v>
      </c>
    </row>
    <row r="2090" spans="1:10" x14ac:dyDescent="0.25">
      <c r="A2090" s="31" t="s">
        <v>4427</v>
      </c>
      <c r="B2090" s="32">
        <v>121680</v>
      </c>
      <c r="C2090" s="31">
        <v>815</v>
      </c>
      <c r="D2090" s="31" t="s">
        <v>11163</v>
      </c>
      <c r="E2090" s="31" t="s">
        <v>1481</v>
      </c>
      <c r="F2090" s="31" t="s">
        <v>4428</v>
      </c>
      <c r="G2090" s="31" t="s">
        <v>11081</v>
      </c>
      <c r="H2090" s="33">
        <v>232</v>
      </c>
      <c r="I2090" s="34">
        <f t="shared" ca="1" si="64"/>
        <v>0.73</v>
      </c>
      <c r="J2090" s="34">
        <f t="shared" ca="1" si="65"/>
        <v>0.35</v>
      </c>
    </row>
    <row r="2091" spans="1:10" x14ac:dyDescent="0.25">
      <c r="A2091" s="31" t="s">
        <v>4406</v>
      </c>
      <c r="B2091" s="32">
        <v>121681</v>
      </c>
      <c r="C2091" s="31">
        <v>815</v>
      </c>
      <c r="D2091" s="31" t="s">
        <v>11163</v>
      </c>
      <c r="E2091" s="31" t="s">
        <v>4407</v>
      </c>
      <c r="F2091" s="31" t="s">
        <v>4408</v>
      </c>
      <c r="G2091" s="31" t="s">
        <v>11081</v>
      </c>
      <c r="H2091" s="33">
        <v>112</v>
      </c>
      <c r="I2091" s="34">
        <f t="shared" ca="1" si="64"/>
        <v>0.74</v>
      </c>
      <c r="J2091" s="34">
        <f t="shared" ca="1" si="65"/>
        <v>0.42</v>
      </c>
    </row>
    <row r="2092" spans="1:10" x14ac:dyDescent="0.25">
      <c r="A2092" s="31" t="s">
        <v>4380</v>
      </c>
      <c r="B2092" s="32">
        <v>121682</v>
      </c>
      <c r="C2092" s="31">
        <v>815</v>
      </c>
      <c r="D2092" s="31" t="s">
        <v>11163</v>
      </c>
      <c r="E2092" s="31" t="s">
        <v>4381</v>
      </c>
      <c r="F2092" s="31" t="s">
        <v>4382</v>
      </c>
      <c r="G2092" s="31" t="s">
        <v>11081</v>
      </c>
      <c r="H2092" s="33">
        <v>124</v>
      </c>
      <c r="I2092" s="34">
        <f t="shared" ca="1" si="64"/>
        <v>0.44</v>
      </c>
      <c r="J2092" s="34">
        <f t="shared" ca="1" si="65"/>
        <v>0.16</v>
      </c>
    </row>
    <row r="2093" spans="1:10" x14ac:dyDescent="0.25">
      <c r="A2093" s="31" t="s">
        <v>4511</v>
      </c>
      <c r="B2093" s="32">
        <v>121684</v>
      </c>
      <c r="C2093" s="31">
        <v>816</v>
      </c>
      <c r="D2093" s="31" t="s">
        <v>4257</v>
      </c>
      <c r="E2093" s="31" t="s">
        <v>4257</v>
      </c>
      <c r="F2093" s="31" t="s">
        <v>4512</v>
      </c>
      <c r="G2093" s="31" t="s">
        <v>11081</v>
      </c>
      <c r="H2093" s="33">
        <v>194</v>
      </c>
      <c r="I2093" s="34">
        <f t="shared" ca="1" si="64"/>
        <v>0.86</v>
      </c>
      <c r="J2093" s="34">
        <f t="shared" ca="1" si="65"/>
        <v>0.41</v>
      </c>
    </row>
    <row r="2094" spans="1:10" ht="23.25" x14ac:dyDescent="0.25">
      <c r="A2094" s="31" t="s">
        <v>3414</v>
      </c>
      <c r="B2094" s="32">
        <v>121687</v>
      </c>
      <c r="C2094" s="31">
        <v>815</v>
      </c>
      <c r="D2094" s="31" t="s">
        <v>11163</v>
      </c>
      <c r="E2094" s="31" t="s">
        <v>4401</v>
      </c>
      <c r="F2094" s="31" t="s">
        <v>4402</v>
      </c>
      <c r="G2094" s="31" t="s">
        <v>11081</v>
      </c>
      <c r="H2094" s="33">
        <v>273</v>
      </c>
      <c r="I2094" s="34">
        <f t="shared" ca="1" si="64"/>
        <v>0.71</v>
      </c>
      <c r="J2094" s="34">
        <f t="shared" ca="1" si="65"/>
        <v>0.28000000000000003</v>
      </c>
    </row>
    <row r="2095" spans="1:10" x14ac:dyDescent="0.25">
      <c r="A2095" s="31" t="s">
        <v>4450</v>
      </c>
      <c r="B2095" s="32">
        <v>121689</v>
      </c>
      <c r="C2095" s="31">
        <v>815</v>
      </c>
      <c r="D2095" s="31" t="s">
        <v>11163</v>
      </c>
      <c r="E2095" s="31" t="s">
        <v>4389</v>
      </c>
      <c r="F2095" s="31" t="s">
        <v>4451</v>
      </c>
      <c r="G2095" s="31" t="s">
        <v>11081</v>
      </c>
      <c r="H2095" s="33">
        <v>118</v>
      </c>
      <c r="I2095" s="34">
        <f t="shared" ca="1" si="64"/>
        <v>0.59</v>
      </c>
      <c r="J2095" s="34">
        <f t="shared" ca="1" si="65"/>
        <v>0.33</v>
      </c>
    </row>
    <row r="2096" spans="1:10" x14ac:dyDescent="0.25">
      <c r="A2096" s="31" t="s">
        <v>4467</v>
      </c>
      <c r="B2096" s="32">
        <v>121690</v>
      </c>
      <c r="C2096" s="31">
        <v>815</v>
      </c>
      <c r="D2096" s="31" t="s">
        <v>11163</v>
      </c>
      <c r="E2096" s="31" t="s">
        <v>4352</v>
      </c>
      <c r="F2096" s="31" t="s">
        <v>4468</v>
      </c>
      <c r="G2096" s="31" t="s">
        <v>11081</v>
      </c>
      <c r="H2096" s="33">
        <v>60</v>
      </c>
      <c r="I2096" s="34">
        <f t="shared" ca="1" si="64"/>
        <v>0.6</v>
      </c>
      <c r="J2096" s="34">
        <f t="shared" ca="1" si="65"/>
        <v>0.12</v>
      </c>
    </row>
    <row r="2097" spans="1:10" x14ac:dyDescent="0.25">
      <c r="A2097" s="31" t="s">
        <v>4351</v>
      </c>
      <c r="B2097" s="32">
        <v>121691</v>
      </c>
      <c r="C2097" s="31">
        <v>815</v>
      </c>
      <c r="D2097" s="31" t="s">
        <v>11163</v>
      </c>
      <c r="E2097" s="31" t="s">
        <v>4352</v>
      </c>
      <c r="F2097" s="31" t="s">
        <v>4353</v>
      </c>
      <c r="G2097" s="31" t="s">
        <v>11081</v>
      </c>
      <c r="H2097" s="33">
        <v>122</v>
      </c>
      <c r="I2097" s="34">
        <f t="shared" ca="1" si="64"/>
        <v>0.35</v>
      </c>
      <c r="J2097" s="34">
        <f t="shared" ca="1" si="65"/>
        <v>0.04</v>
      </c>
    </row>
    <row r="2098" spans="1:10" x14ac:dyDescent="0.25">
      <c r="A2098" s="31" t="s">
        <v>4462</v>
      </c>
      <c r="B2098" s="32">
        <v>121693</v>
      </c>
      <c r="C2098" s="31">
        <v>815</v>
      </c>
      <c r="D2098" s="31" t="s">
        <v>11163</v>
      </c>
      <c r="E2098" s="31" t="s">
        <v>4463</v>
      </c>
      <c r="F2098" s="31" t="s">
        <v>4464</v>
      </c>
      <c r="G2098" s="31" t="s">
        <v>11081</v>
      </c>
      <c r="H2098" s="33">
        <v>261</v>
      </c>
      <c r="I2098" s="34">
        <f t="shared" ca="1" si="64"/>
        <v>0.67</v>
      </c>
      <c r="J2098" s="34">
        <f t="shared" ca="1" si="65"/>
        <v>0.32</v>
      </c>
    </row>
    <row r="2099" spans="1:10" x14ac:dyDescent="0.25">
      <c r="A2099" s="31" t="s">
        <v>4429</v>
      </c>
      <c r="B2099" s="32">
        <v>121694</v>
      </c>
      <c r="C2099" s="31">
        <v>815</v>
      </c>
      <c r="D2099" s="31" t="s">
        <v>11163</v>
      </c>
      <c r="E2099" s="31" t="s">
        <v>4417</v>
      </c>
      <c r="F2099" s="31" t="s">
        <v>4430</v>
      </c>
      <c r="G2099" s="31" t="s">
        <v>11081</v>
      </c>
      <c r="H2099" s="33">
        <v>118</v>
      </c>
      <c r="I2099" s="34">
        <f t="shared" ca="1" si="64"/>
        <v>0.97</v>
      </c>
      <c r="J2099" s="34">
        <f t="shared" ca="1" si="65"/>
        <v>0.8</v>
      </c>
    </row>
    <row r="2100" spans="1:10" x14ac:dyDescent="0.25">
      <c r="A2100" s="31" t="s">
        <v>4452</v>
      </c>
      <c r="B2100" s="32">
        <v>121695</v>
      </c>
      <c r="C2100" s="31">
        <v>815</v>
      </c>
      <c r="D2100" s="31" t="s">
        <v>11163</v>
      </c>
      <c r="E2100" s="31" t="s">
        <v>3467</v>
      </c>
      <c r="F2100" s="31" t="s">
        <v>4453</v>
      </c>
      <c r="G2100" s="31" t="s">
        <v>11081</v>
      </c>
      <c r="H2100" s="33">
        <v>122</v>
      </c>
      <c r="I2100" s="34">
        <f t="shared" ca="1" si="64"/>
        <v>0.64</v>
      </c>
      <c r="J2100" s="34">
        <f t="shared" ca="1" si="65"/>
        <v>0.28999999999999998</v>
      </c>
    </row>
    <row r="2101" spans="1:10" x14ac:dyDescent="0.25">
      <c r="A2101" s="31" t="s">
        <v>4365</v>
      </c>
      <c r="B2101" s="32">
        <v>121699</v>
      </c>
      <c r="C2101" s="31">
        <v>815</v>
      </c>
      <c r="D2101" s="31" t="s">
        <v>11163</v>
      </c>
      <c r="E2101" s="31" t="s">
        <v>4257</v>
      </c>
      <c r="F2101" s="31" t="s">
        <v>4366</v>
      </c>
      <c r="G2101" s="31" t="s">
        <v>11081</v>
      </c>
      <c r="H2101" s="33">
        <v>127</v>
      </c>
      <c r="I2101" s="34">
        <f t="shared" ca="1" si="64"/>
        <v>0.55000000000000004</v>
      </c>
      <c r="J2101" s="34">
        <f t="shared" ca="1" si="65"/>
        <v>0.22</v>
      </c>
    </row>
    <row r="2102" spans="1:10" x14ac:dyDescent="0.25">
      <c r="A2102" s="31" t="s">
        <v>4409</v>
      </c>
      <c r="B2102" s="32">
        <v>121700</v>
      </c>
      <c r="C2102" s="31">
        <v>815</v>
      </c>
      <c r="D2102" s="31" t="s">
        <v>11163</v>
      </c>
      <c r="E2102" s="31" t="s">
        <v>4357</v>
      </c>
      <c r="F2102" s="31" t="s">
        <v>4410</v>
      </c>
      <c r="G2102" s="31" t="s">
        <v>11081</v>
      </c>
      <c r="H2102" s="33">
        <v>72</v>
      </c>
      <c r="I2102" s="34">
        <f t="shared" ca="1" si="64"/>
        <v>0.56999999999999995</v>
      </c>
      <c r="J2102" s="34">
        <f t="shared" ca="1" si="65"/>
        <v>0.32</v>
      </c>
    </row>
    <row r="2103" spans="1:10" x14ac:dyDescent="0.25">
      <c r="A2103" s="31" t="s">
        <v>4367</v>
      </c>
      <c r="B2103" s="32">
        <v>121701</v>
      </c>
      <c r="C2103" s="31">
        <v>815</v>
      </c>
      <c r="D2103" s="31" t="s">
        <v>11163</v>
      </c>
      <c r="E2103" s="31" t="s">
        <v>4360</v>
      </c>
      <c r="F2103" s="31" t="s">
        <v>4368</v>
      </c>
      <c r="G2103" s="31" t="s">
        <v>11081</v>
      </c>
      <c r="H2103" s="33">
        <v>120</v>
      </c>
      <c r="I2103" s="34">
        <f t="shared" ca="1" si="64"/>
        <v>0.5</v>
      </c>
      <c r="J2103" s="34">
        <f t="shared" ca="1" si="65"/>
        <v>0.1</v>
      </c>
    </row>
    <row r="2104" spans="1:10" ht="23.25" x14ac:dyDescent="0.25">
      <c r="A2104" s="31" t="s">
        <v>4448</v>
      </c>
      <c r="B2104" s="32">
        <v>121702</v>
      </c>
      <c r="C2104" s="31">
        <v>815</v>
      </c>
      <c r="D2104" s="31" t="s">
        <v>11163</v>
      </c>
      <c r="E2104" s="31" t="s">
        <v>4360</v>
      </c>
      <c r="F2104" s="31" t="s">
        <v>4449</v>
      </c>
      <c r="G2104" s="31" t="s">
        <v>11081</v>
      </c>
      <c r="H2104" s="33">
        <v>226</v>
      </c>
      <c r="I2104" s="34">
        <f t="shared" ca="1" si="64"/>
        <v>0.6</v>
      </c>
      <c r="J2104" s="34">
        <f t="shared" ca="1" si="65"/>
        <v>0.12</v>
      </c>
    </row>
    <row r="2105" spans="1:10" x14ac:dyDescent="0.25">
      <c r="A2105" s="31" t="s">
        <v>4507</v>
      </c>
      <c r="B2105" s="32">
        <v>121704</v>
      </c>
      <c r="C2105" s="31">
        <v>816</v>
      </c>
      <c r="D2105" s="31" t="s">
        <v>4257</v>
      </c>
      <c r="E2105" s="31" t="s">
        <v>4257</v>
      </c>
      <c r="F2105" s="31" t="s">
        <v>4508</v>
      </c>
      <c r="G2105" s="31" t="s">
        <v>11081</v>
      </c>
      <c r="H2105" s="33">
        <v>42</v>
      </c>
      <c r="I2105" s="34">
        <f t="shared" ca="1" si="64"/>
        <v>0.4</v>
      </c>
      <c r="J2105" s="34">
        <f t="shared" ca="1" si="65"/>
        <v>0.12</v>
      </c>
    </row>
    <row r="2106" spans="1:10" x14ac:dyDescent="0.25">
      <c r="A2106" s="31" t="s">
        <v>4519</v>
      </c>
      <c r="B2106" s="32">
        <v>121706</v>
      </c>
      <c r="C2106" s="31">
        <v>816</v>
      </c>
      <c r="D2106" s="31" t="s">
        <v>4257</v>
      </c>
      <c r="E2106" s="31" t="s">
        <v>4257</v>
      </c>
      <c r="F2106" s="31" t="s">
        <v>4520</v>
      </c>
      <c r="G2106" s="31" t="s">
        <v>11081</v>
      </c>
      <c r="H2106" s="33">
        <v>170</v>
      </c>
      <c r="I2106" s="34">
        <f t="shared" ca="1" si="64"/>
        <v>0.71</v>
      </c>
      <c r="J2106" s="34">
        <f t="shared" ca="1" si="65"/>
        <v>0.35</v>
      </c>
    </row>
    <row r="2107" spans="1:10" x14ac:dyDescent="0.25">
      <c r="A2107" s="31" t="s">
        <v>4359</v>
      </c>
      <c r="B2107" s="32">
        <v>121708</v>
      </c>
      <c r="C2107" s="31">
        <v>815</v>
      </c>
      <c r="D2107" s="31" t="s">
        <v>11163</v>
      </c>
      <c r="E2107" s="31" t="s">
        <v>4360</v>
      </c>
      <c r="F2107" s="31" t="s">
        <v>4361</v>
      </c>
      <c r="G2107" s="31" t="s">
        <v>11081</v>
      </c>
      <c r="H2107" s="33">
        <v>101</v>
      </c>
      <c r="I2107" s="34">
        <f t="shared" ca="1" si="64"/>
        <v>0.53</v>
      </c>
      <c r="J2107" s="34">
        <f t="shared" ca="1" si="65"/>
        <v>0.21</v>
      </c>
    </row>
    <row r="2108" spans="1:10" ht="23.25" x14ac:dyDescent="0.25">
      <c r="A2108" s="31" t="s">
        <v>4411</v>
      </c>
      <c r="B2108" s="32">
        <v>121710</v>
      </c>
      <c r="C2108" s="31">
        <v>815</v>
      </c>
      <c r="D2108" s="31" t="s">
        <v>11163</v>
      </c>
      <c r="E2108" s="31" t="s">
        <v>4412</v>
      </c>
      <c r="F2108" s="31" t="s">
        <v>4413</v>
      </c>
      <c r="G2108" s="31" t="s">
        <v>11206</v>
      </c>
      <c r="H2108" s="33">
        <v>227</v>
      </c>
      <c r="I2108" s="34">
        <f t="shared" ca="1" si="64"/>
        <v>0.6</v>
      </c>
      <c r="J2108" s="34">
        <f t="shared" ca="1" si="65"/>
        <v>0.28999999999999998</v>
      </c>
    </row>
    <row r="2109" spans="1:10" ht="23.25" x14ac:dyDescent="0.25">
      <c r="A2109" s="31" t="s">
        <v>4515</v>
      </c>
      <c r="B2109" s="32">
        <v>121711</v>
      </c>
      <c r="C2109" s="31">
        <v>816</v>
      </c>
      <c r="D2109" s="31" t="s">
        <v>4257</v>
      </c>
      <c r="E2109" s="31" t="s">
        <v>4257</v>
      </c>
      <c r="F2109" s="31" t="s">
        <v>4516</v>
      </c>
      <c r="G2109" s="31" t="s">
        <v>11206</v>
      </c>
      <c r="H2109" s="33">
        <v>195</v>
      </c>
      <c r="I2109" s="34">
        <f t="shared" ca="1" si="64"/>
        <v>0.64</v>
      </c>
      <c r="J2109" s="34">
        <f t="shared" ca="1" si="65"/>
        <v>0.33</v>
      </c>
    </row>
    <row r="2110" spans="1:10" ht="23.25" x14ac:dyDescent="0.25">
      <c r="A2110" s="31" t="s">
        <v>4439</v>
      </c>
      <c r="B2110" s="32">
        <v>121714</v>
      </c>
      <c r="C2110" s="31">
        <v>815</v>
      </c>
      <c r="D2110" s="31" t="s">
        <v>11163</v>
      </c>
      <c r="E2110" s="31" t="s">
        <v>4386</v>
      </c>
      <c r="F2110" s="31" t="s">
        <v>4440</v>
      </c>
      <c r="G2110" s="31" t="s">
        <v>11204</v>
      </c>
      <c r="H2110" s="33">
        <v>100</v>
      </c>
      <c r="I2110" s="34">
        <f t="shared" ca="1" si="64"/>
        <v>0.63</v>
      </c>
      <c r="J2110" s="34">
        <f t="shared" ca="1" si="65"/>
        <v>7.0000000000000007E-2</v>
      </c>
    </row>
    <row r="2111" spans="1:10" x14ac:dyDescent="0.25">
      <c r="A2111" s="31" t="s">
        <v>4441</v>
      </c>
      <c r="B2111" s="32">
        <v>121715</v>
      </c>
      <c r="C2111" s="31">
        <v>815</v>
      </c>
      <c r="D2111" s="31" t="s">
        <v>11163</v>
      </c>
      <c r="E2111" s="31" t="s">
        <v>1481</v>
      </c>
      <c r="F2111" s="31" t="s">
        <v>4442</v>
      </c>
      <c r="G2111" s="31" t="s">
        <v>11204</v>
      </c>
      <c r="H2111" s="33">
        <v>90</v>
      </c>
      <c r="I2111" s="34">
        <f t="shared" ca="1" si="64"/>
        <v>0.84</v>
      </c>
      <c r="J2111" s="34">
        <f t="shared" ca="1" si="65"/>
        <v>0.49</v>
      </c>
    </row>
    <row r="2112" spans="1:10" x14ac:dyDescent="0.25">
      <c r="A2112" s="31" t="s">
        <v>4376</v>
      </c>
      <c r="B2112" s="32">
        <v>121716</v>
      </c>
      <c r="C2112" s="31">
        <v>815</v>
      </c>
      <c r="D2112" s="31" t="s">
        <v>11163</v>
      </c>
      <c r="E2112" s="31" t="s">
        <v>4352</v>
      </c>
      <c r="F2112" s="31" t="s">
        <v>4377</v>
      </c>
      <c r="G2112" s="31" t="s">
        <v>11204</v>
      </c>
      <c r="H2112" s="33">
        <v>111</v>
      </c>
      <c r="I2112" s="34">
        <f t="shared" ca="1" si="64"/>
        <v>0.98</v>
      </c>
      <c r="J2112" s="34">
        <f t="shared" ca="1" si="65"/>
        <v>0.39</v>
      </c>
    </row>
    <row r="2113" spans="1:10" x14ac:dyDescent="0.25">
      <c r="A2113" s="31" t="s">
        <v>2993</v>
      </c>
      <c r="B2113" s="32">
        <v>121717</v>
      </c>
      <c r="C2113" s="31">
        <v>815</v>
      </c>
      <c r="D2113" s="31" t="s">
        <v>11163</v>
      </c>
      <c r="E2113" s="31" t="s">
        <v>4357</v>
      </c>
      <c r="F2113" s="31" t="s">
        <v>4443</v>
      </c>
      <c r="G2113" s="31" t="s">
        <v>11204</v>
      </c>
      <c r="H2113" s="33">
        <v>209</v>
      </c>
      <c r="I2113" s="34">
        <f t="shared" ca="1" si="64"/>
        <v>0.84</v>
      </c>
      <c r="J2113" s="34">
        <f t="shared" ca="1" si="65"/>
        <v>0.48</v>
      </c>
    </row>
    <row r="2114" spans="1:10" x14ac:dyDescent="0.25">
      <c r="A2114" s="31" t="s">
        <v>4399</v>
      </c>
      <c r="B2114" s="32">
        <v>121718</v>
      </c>
      <c r="C2114" s="31">
        <v>815</v>
      </c>
      <c r="D2114" s="31" t="s">
        <v>11163</v>
      </c>
      <c r="E2114" s="31" t="s">
        <v>4234</v>
      </c>
      <c r="F2114" s="31" t="s">
        <v>4400</v>
      </c>
      <c r="G2114" s="31" t="s">
        <v>11204</v>
      </c>
      <c r="H2114" s="33">
        <v>99</v>
      </c>
      <c r="I2114" s="34">
        <f t="shared" ca="1" si="64"/>
        <v>0.62</v>
      </c>
      <c r="J2114" s="34">
        <f t="shared" ca="1" si="65"/>
        <v>0.23</v>
      </c>
    </row>
    <row r="2115" spans="1:10" x14ac:dyDescent="0.25">
      <c r="A2115" s="31" t="s">
        <v>4501</v>
      </c>
      <c r="B2115" s="32">
        <v>121720</v>
      </c>
      <c r="C2115" s="31">
        <v>816</v>
      </c>
      <c r="D2115" s="31" t="s">
        <v>4257</v>
      </c>
      <c r="E2115" s="31" t="s">
        <v>4257</v>
      </c>
      <c r="F2115" s="31" t="s">
        <v>4502</v>
      </c>
      <c r="G2115" s="31" t="s">
        <v>11204</v>
      </c>
      <c r="H2115" s="33">
        <v>189</v>
      </c>
      <c r="I2115" s="34">
        <f t="shared" ca="1" si="64"/>
        <v>0.68</v>
      </c>
      <c r="J2115" s="34">
        <f t="shared" ca="1" si="65"/>
        <v>0.28000000000000003</v>
      </c>
    </row>
    <row r="2116" spans="1:10" x14ac:dyDescent="0.25">
      <c r="A2116" s="31" t="s">
        <v>4505</v>
      </c>
      <c r="B2116" s="32">
        <v>121722</v>
      </c>
      <c r="C2116" s="31">
        <v>816</v>
      </c>
      <c r="D2116" s="31" t="s">
        <v>4257</v>
      </c>
      <c r="E2116" s="31" t="s">
        <v>4257</v>
      </c>
      <c r="F2116" s="31" t="s">
        <v>4506</v>
      </c>
      <c r="G2116" s="31" t="s">
        <v>11203</v>
      </c>
      <c r="H2116" s="33">
        <v>78</v>
      </c>
      <c r="I2116" s="34">
        <f t="shared" ca="1" si="64"/>
        <v>0.85</v>
      </c>
      <c r="J2116" s="34">
        <f t="shared" ca="1" si="65"/>
        <v>0.03</v>
      </c>
    </row>
    <row r="2117" spans="1:10" x14ac:dyDescent="0.25">
      <c r="A2117" s="31" t="s">
        <v>4523</v>
      </c>
      <c r="B2117" s="32">
        <v>121724</v>
      </c>
      <c r="C2117" s="31">
        <v>816</v>
      </c>
      <c r="D2117" s="31" t="s">
        <v>4257</v>
      </c>
      <c r="E2117" s="31" t="s">
        <v>4257</v>
      </c>
      <c r="F2117" s="31" t="s">
        <v>4524</v>
      </c>
      <c r="G2117" s="31" t="s">
        <v>11203</v>
      </c>
      <c r="H2117" s="33">
        <v>107</v>
      </c>
      <c r="I2117" s="34">
        <f t="shared" ca="1" si="64"/>
        <v>0</v>
      </c>
      <c r="J2117" s="34">
        <f t="shared" ca="1" si="65"/>
        <v>0</v>
      </c>
    </row>
    <row r="2118" spans="1:10" x14ac:dyDescent="0.25">
      <c r="A2118" s="31" t="s">
        <v>4422</v>
      </c>
      <c r="B2118" s="32">
        <v>121725</v>
      </c>
      <c r="C2118" s="31">
        <v>815</v>
      </c>
      <c r="D2118" s="31" t="s">
        <v>11163</v>
      </c>
      <c r="E2118" s="31" t="s">
        <v>4423</v>
      </c>
      <c r="F2118" s="31" t="s">
        <v>4424</v>
      </c>
      <c r="G2118" s="31" t="s">
        <v>11203</v>
      </c>
      <c r="H2118" s="33">
        <v>32</v>
      </c>
      <c r="I2118" s="34">
        <f t="shared" ca="1" si="64"/>
        <v>0.81</v>
      </c>
      <c r="J2118" s="34">
        <f t="shared" ca="1" si="65"/>
        <v>0.44</v>
      </c>
    </row>
    <row r="2119" spans="1:10" x14ac:dyDescent="0.25">
      <c r="A2119" s="31" t="s">
        <v>4521</v>
      </c>
      <c r="B2119" s="32">
        <v>121726</v>
      </c>
      <c r="C2119" s="31">
        <v>816</v>
      </c>
      <c r="D2119" s="31" t="s">
        <v>4257</v>
      </c>
      <c r="E2119" s="31" t="s">
        <v>4257</v>
      </c>
      <c r="F2119" s="31" t="s">
        <v>4522</v>
      </c>
      <c r="G2119" s="31" t="s">
        <v>11203</v>
      </c>
      <c r="H2119" s="33">
        <v>35</v>
      </c>
      <c r="I2119" s="34">
        <f t="shared" ca="1" si="64"/>
        <v>0.83</v>
      </c>
      <c r="J2119" s="34">
        <f t="shared" ca="1" si="65"/>
        <v>0.49</v>
      </c>
    </row>
    <row r="2120" spans="1:10" ht="23.25" x14ac:dyDescent="0.25">
      <c r="A2120" s="31" t="s">
        <v>4446</v>
      </c>
      <c r="B2120" s="32">
        <v>121730</v>
      </c>
      <c r="C2120" s="31">
        <v>815</v>
      </c>
      <c r="D2120" s="31" t="s">
        <v>11163</v>
      </c>
      <c r="E2120" s="31" t="s">
        <v>4386</v>
      </c>
      <c r="F2120" s="31" t="s">
        <v>4447</v>
      </c>
      <c r="G2120" s="31" t="s">
        <v>11203</v>
      </c>
      <c r="H2120" s="33">
        <v>51</v>
      </c>
      <c r="I2120" s="34">
        <f t="shared" ref="I2120:I2183" ca="1" si="66">IF(VLOOKUP($B2120,INDIRECT($N$6),8,0)="NULL","",VLOOKUP($B2120,INDIRECT($N$6),8,0))</f>
        <v>0</v>
      </c>
      <c r="J2120" s="34">
        <f t="shared" ref="J2120:J2183" ca="1" si="67">IF(VLOOKUP($B2120,INDIRECT($N$6),9,0)="NULL","",VLOOKUP($B2120,INDIRECT($N$6),9,0))</f>
        <v>0</v>
      </c>
    </row>
    <row r="2121" spans="1:10" x14ac:dyDescent="0.25">
      <c r="A2121" s="31" t="s">
        <v>4383</v>
      </c>
      <c r="B2121" s="32">
        <v>121733</v>
      </c>
      <c r="C2121" s="31">
        <v>815</v>
      </c>
      <c r="D2121" s="31" t="s">
        <v>11163</v>
      </c>
      <c r="E2121" s="31" t="s">
        <v>4370</v>
      </c>
      <c r="F2121" s="31" t="s">
        <v>4384</v>
      </c>
      <c r="G2121" s="31" t="s">
        <v>11203</v>
      </c>
      <c r="H2121" s="33">
        <v>25</v>
      </c>
      <c r="I2121" s="34">
        <f t="shared" ca="1" si="66"/>
        <v>0.56000000000000005</v>
      </c>
      <c r="J2121" s="34">
        <f t="shared" ca="1" si="67"/>
        <v>0.16</v>
      </c>
    </row>
    <row r="2122" spans="1:10" x14ac:dyDescent="0.25">
      <c r="A2122" s="31" t="s">
        <v>4354</v>
      </c>
      <c r="B2122" s="32">
        <v>121735</v>
      </c>
      <c r="C2122" s="31">
        <v>815</v>
      </c>
      <c r="D2122" s="31" t="s">
        <v>11163</v>
      </c>
      <c r="E2122" s="31" t="s">
        <v>4257</v>
      </c>
      <c r="F2122" s="31" t="s">
        <v>4355</v>
      </c>
      <c r="G2122" s="31" t="s">
        <v>11203</v>
      </c>
      <c r="H2122" s="33">
        <v>102</v>
      </c>
      <c r="I2122" s="34">
        <f t="shared" ca="1" si="66"/>
        <v>0</v>
      </c>
      <c r="J2122" s="34">
        <f t="shared" ca="1" si="67"/>
        <v>0</v>
      </c>
    </row>
    <row r="2123" spans="1:10" x14ac:dyDescent="0.25">
      <c r="A2123" s="31" t="s">
        <v>4388</v>
      </c>
      <c r="B2123" s="32">
        <v>121740</v>
      </c>
      <c r="C2123" s="31">
        <v>815</v>
      </c>
      <c r="D2123" s="31" t="s">
        <v>11163</v>
      </c>
      <c r="E2123" s="31" t="s">
        <v>4389</v>
      </c>
      <c r="F2123" s="31" t="s">
        <v>4390</v>
      </c>
      <c r="G2123" s="31" t="s">
        <v>11203</v>
      </c>
      <c r="H2123" s="33">
        <v>71</v>
      </c>
      <c r="I2123" s="34">
        <f t="shared" ca="1" si="66"/>
        <v>0.03</v>
      </c>
      <c r="J2123" s="34">
        <f t="shared" ca="1" si="67"/>
        <v>0</v>
      </c>
    </row>
    <row r="2124" spans="1:10" x14ac:dyDescent="0.25">
      <c r="A2124" s="31" t="s">
        <v>4397</v>
      </c>
      <c r="B2124" s="32">
        <v>121741</v>
      </c>
      <c r="C2124" s="31">
        <v>815</v>
      </c>
      <c r="D2124" s="31" t="s">
        <v>11163</v>
      </c>
      <c r="E2124" s="31" t="s">
        <v>4357</v>
      </c>
      <c r="F2124" s="31" t="s">
        <v>4398</v>
      </c>
      <c r="G2124" s="31" t="s">
        <v>11203</v>
      </c>
      <c r="H2124" s="33">
        <v>44</v>
      </c>
      <c r="I2124" s="34">
        <f t="shared" ca="1" si="66"/>
        <v>0.59</v>
      </c>
      <c r="J2124" s="34">
        <f t="shared" ca="1" si="67"/>
        <v>0</v>
      </c>
    </row>
    <row r="2125" spans="1:10" x14ac:dyDescent="0.25">
      <c r="A2125" s="31" t="s">
        <v>4419</v>
      </c>
      <c r="B2125" s="32">
        <v>121743</v>
      </c>
      <c r="C2125" s="31">
        <v>815</v>
      </c>
      <c r="D2125" s="31" t="s">
        <v>11163</v>
      </c>
      <c r="E2125" s="31" t="s">
        <v>4257</v>
      </c>
      <c r="F2125" s="31" t="s">
        <v>4379</v>
      </c>
      <c r="G2125" s="31" t="s">
        <v>11203</v>
      </c>
      <c r="H2125" s="33">
        <v>38</v>
      </c>
      <c r="I2125" s="34">
        <f t="shared" ca="1" si="66"/>
        <v>1</v>
      </c>
      <c r="J2125" s="34">
        <f t="shared" ca="1" si="67"/>
        <v>0.84</v>
      </c>
    </row>
    <row r="2126" spans="1:10" x14ac:dyDescent="0.25">
      <c r="A2126" s="31" t="s">
        <v>4425</v>
      </c>
      <c r="B2126" s="32">
        <v>121748</v>
      </c>
      <c r="C2126" s="31">
        <v>815</v>
      </c>
      <c r="D2126" s="31" t="s">
        <v>11163</v>
      </c>
      <c r="E2126" s="31" t="s">
        <v>4360</v>
      </c>
      <c r="F2126" s="31" t="s">
        <v>4426</v>
      </c>
      <c r="G2126" s="31" t="s">
        <v>11203</v>
      </c>
      <c r="H2126" s="33">
        <v>42</v>
      </c>
      <c r="I2126" s="34">
        <f t="shared" ca="1" si="66"/>
        <v>0.69</v>
      </c>
      <c r="J2126" s="34">
        <f t="shared" ca="1" si="67"/>
        <v>0.28999999999999998</v>
      </c>
    </row>
    <row r="2127" spans="1:10" x14ac:dyDescent="0.25">
      <c r="A2127" s="31" t="s">
        <v>4420</v>
      </c>
      <c r="B2127" s="32">
        <v>121749</v>
      </c>
      <c r="C2127" s="31">
        <v>815</v>
      </c>
      <c r="D2127" s="31" t="s">
        <v>11163</v>
      </c>
      <c r="E2127" s="31" t="s">
        <v>4257</v>
      </c>
      <c r="F2127" s="31" t="s">
        <v>4421</v>
      </c>
      <c r="G2127" s="31" t="s">
        <v>11203</v>
      </c>
      <c r="H2127" s="33">
        <v>59</v>
      </c>
      <c r="I2127" s="34">
        <f t="shared" ca="1" si="66"/>
        <v>0</v>
      </c>
      <c r="J2127" s="34">
        <f t="shared" ca="1" si="67"/>
        <v>0</v>
      </c>
    </row>
    <row r="2128" spans="1:10" x14ac:dyDescent="0.25">
      <c r="A2128" s="31" t="s">
        <v>4372</v>
      </c>
      <c r="B2128" s="32">
        <v>121752</v>
      </c>
      <c r="C2128" s="31">
        <v>815</v>
      </c>
      <c r="D2128" s="31" t="s">
        <v>11163</v>
      </c>
      <c r="E2128" s="31" t="s">
        <v>4257</v>
      </c>
      <c r="F2128" s="31" t="s">
        <v>4373</v>
      </c>
      <c r="G2128" s="31" t="s">
        <v>11203</v>
      </c>
      <c r="H2128" s="33">
        <v>21</v>
      </c>
      <c r="I2128" s="34">
        <f t="shared" ca="1" si="66"/>
        <v>0.86</v>
      </c>
      <c r="J2128" s="34">
        <f t="shared" ca="1" si="67"/>
        <v>0.71</v>
      </c>
    </row>
    <row r="2129" spans="1:10" x14ac:dyDescent="0.25">
      <c r="A2129" s="31" t="s">
        <v>4356</v>
      </c>
      <c r="B2129" s="32">
        <v>121758</v>
      </c>
      <c r="C2129" s="31">
        <v>815</v>
      </c>
      <c r="D2129" s="31" t="s">
        <v>11163</v>
      </c>
      <c r="E2129" s="31" t="s">
        <v>4357</v>
      </c>
      <c r="F2129" s="31" t="s">
        <v>4358</v>
      </c>
      <c r="G2129" s="31" t="s">
        <v>11203</v>
      </c>
      <c r="H2129" s="33">
        <v>85</v>
      </c>
      <c r="I2129" s="34">
        <f t="shared" ca="1" si="66"/>
        <v>0.71</v>
      </c>
      <c r="J2129" s="34">
        <f t="shared" ca="1" si="67"/>
        <v>0</v>
      </c>
    </row>
    <row r="2130" spans="1:10" ht="23.25" x14ac:dyDescent="0.25">
      <c r="A2130" s="31" t="s">
        <v>4474</v>
      </c>
      <c r="B2130" s="32">
        <v>121764</v>
      </c>
      <c r="C2130" s="31">
        <v>815</v>
      </c>
      <c r="D2130" s="31" t="s">
        <v>11163</v>
      </c>
      <c r="E2130" s="31" t="s">
        <v>4386</v>
      </c>
      <c r="F2130" s="31" t="s">
        <v>4475</v>
      </c>
      <c r="G2130" s="31" t="s">
        <v>11082</v>
      </c>
      <c r="H2130" s="33">
        <v>9</v>
      </c>
      <c r="I2130" s="34">
        <f t="shared" ca="1" si="66"/>
        <v>0</v>
      </c>
      <c r="J2130" s="34">
        <f t="shared" ca="1" si="67"/>
        <v>0</v>
      </c>
    </row>
    <row r="2131" spans="1:10" ht="23.25" x14ac:dyDescent="0.25">
      <c r="A2131" s="31" t="s">
        <v>4472</v>
      </c>
      <c r="B2131" s="32">
        <v>121765</v>
      </c>
      <c r="C2131" s="31">
        <v>815</v>
      </c>
      <c r="D2131" s="31" t="s">
        <v>11163</v>
      </c>
      <c r="E2131" s="31" t="s">
        <v>4423</v>
      </c>
      <c r="F2131" s="31" t="s">
        <v>4473</v>
      </c>
      <c r="G2131" s="31" t="s">
        <v>11211</v>
      </c>
      <c r="H2131" s="33">
        <v>12</v>
      </c>
      <c r="I2131" s="34">
        <f t="shared" ca="1" si="66"/>
        <v>0</v>
      </c>
      <c r="J2131" s="34">
        <f t="shared" ca="1" si="67"/>
        <v>0</v>
      </c>
    </row>
    <row r="2132" spans="1:10" x14ac:dyDescent="0.25">
      <c r="A2132" s="31" t="s">
        <v>4497</v>
      </c>
      <c r="B2132" s="32">
        <v>121766</v>
      </c>
      <c r="C2132" s="31">
        <v>815</v>
      </c>
      <c r="D2132" s="31" t="s">
        <v>11163</v>
      </c>
      <c r="E2132" s="31" t="s">
        <v>4257</v>
      </c>
      <c r="F2132" s="31" t="s">
        <v>4498</v>
      </c>
      <c r="G2132" s="31" t="s">
        <v>11082</v>
      </c>
      <c r="H2132" s="33">
        <v>4</v>
      </c>
      <c r="I2132" s="34" t="str">
        <f t="shared" ca="1" si="66"/>
        <v>SUPP</v>
      </c>
      <c r="J2132" s="34" t="str">
        <f t="shared" ca="1" si="67"/>
        <v>SUPP</v>
      </c>
    </row>
    <row r="2133" spans="1:10" ht="23.25" x14ac:dyDescent="0.25">
      <c r="A2133" s="31" t="s">
        <v>4481</v>
      </c>
      <c r="B2133" s="32">
        <v>121771</v>
      </c>
      <c r="C2133" s="31">
        <v>815</v>
      </c>
      <c r="D2133" s="31" t="s">
        <v>11163</v>
      </c>
      <c r="E2133" s="31" t="s">
        <v>4412</v>
      </c>
      <c r="F2133" s="31" t="s">
        <v>4482</v>
      </c>
      <c r="G2133" s="31" t="s">
        <v>11082</v>
      </c>
      <c r="H2133" s="33">
        <v>2</v>
      </c>
      <c r="I2133" s="34" t="str">
        <f t="shared" ca="1" si="66"/>
        <v>SUPP</v>
      </c>
      <c r="J2133" s="34" t="str">
        <f t="shared" ca="1" si="67"/>
        <v>SUPP</v>
      </c>
    </row>
    <row r="2134" spans="1:10" ht="23.25" x14ac:dyDescent="0.25">
      <c r="A2134" s="31" t="s">
        <v>4493</v>
      </c>
      <c r="B2134" s="32">
        <v>121772</v>
      </c>
      <c r="C2134" s="31">
        <v>815</v>
      </c>
      <c r="D2134" s="31" t="s">
        <v>11163</v>
      </c>
      <c r="E2134" s="31" t="s">
        <v>4386</v>
      </c>
      <c r="F2134" s="31" t="s">
        <v>4494</v>
      </c>
      <c r="G2134" s="31" t="s">
        <v>11082</v>
      </c>
      <c r="H2134" s="33">
        <v>4</v>
      </c>
      <c r="I2134" s="34" t="str">
        <f t="shared" ca="1" si="66"/>
        <v>SUPP</v>
      </c>
      <c r="J2134" s="34" t="str">
        <f t="shared" ca="1" si="67"/>
        <v>SUPP</v>
      </c>
    </row>
    <row r="2135" spans="1:10" ht="23.25" x14ac:dyDescent="0.25">
      <c r="A2135" s="31" t="s">
        <v>4491</v>
      </c>
      <c r="B2135" s="32">
        <v>121774</v>
      </c>
      <c r="C2135" s="31">
        <v>815</v>
      </c>
      <c r="D2135" s="31" t="s">
        <v>11163</v>
      </c>
      <c r="E2135" s="31" t="s">
        <v>4417</v>
      </c>
      <c r="F2135" s="31" t="s">
        <v>4492</v>
      </c>
      <c r="G2135" s="31" t="s">
        <v>11211</v>
      </c>
      <c r="H2135" s="33">
        <v>7</v>
      </c>
      <c r="I2135" s="34">
        <f t="shared" ca="1" si="66"/>
        <v>0</v>
      </c>
      <c r="J2135" s="34">
        <f t="shared" ca="1" si="67"/>
        <v>0</v>
      </c>
    </row>
    <row r="2136" spans="1:10" ht="23.25" x14ac:dyDescent="0.25">
      <c r="A2136" s="31" t="s">
        <v>4485</v>
      </c>
      <c r="B2136" s="32">
        <v>121775</v>
      </c>
      <c r="C2136" s="31">
        <v>815</v>
      </c>
      <c r="D2136" s="31" t="s">
        <v>11163</v>
      </c>
      <c r="E2136" s="31" t="s">
        <v>4401</v>
      </c>
      <c r="F2136" s="31" t="s">
        <v>4486</v>
      </c>
      <c r="G2136" s="31" t="s">
        <v>11082</v>
      </c>
      <c r="H2136" s="33">
        <v>16</v>
      </c>
      <c r="I2136" s="34">
        <f t="shared" ca="1" si="66"/>
        <v>0</v>
      </c>
      <c r="J2136" s="34">
        <f t="shared" ca="1" si="67"/>
        <v>0</v>
      </c>
    </row>
    <row r="2137" spans="1:10" x14ac:dyDescent="0.25">
      <c r="A2137" s="31" t="s">
        <v>4495</v>
      </c>
      <c r="B2137" s="32">
        <v>121776</v>
      </c>
      <c r="C2137" s="31">
        <v>815</v>
      </c>
      <c r="D2137" s="31" t="s">
        <v>11163</v>
      </c>
      <c r="E2137" s="31" t="s">
        <v>4357</v>
      </c>
      <c r="F2137" s="31" t="s">
        <v>4496</v>
      </c>
      <c r="G2137" s="31" t="s">
        <v>11082</v>
      </c>
      <c r="H2137" s="33">
        <v>6</v>
      </c>
      <c r="I2137" s="34">
        <f t="shared" ca="1" si="66"/>
        <v>0</v>
      </c>
      <c r="J2137" s="34">
        <f t="shared" ca="1" si="67"/>
        <v>0</v>
      </c>
    </row>
    <row r="2138" spans="1:10" x14ac:dyDescent="0.25">
      <c r="A2138" s="31" t="s">
        <v>4476</v>
      </c>
      <c r="B2138" s="32">
        <v>121778</v>
      </c>
      <c r="C2138" s="31">
        <v>815</v>
      </c>
      <c r="D2138" s="31" t="s">
        <v>11163</v>
      </c>
      <c r="E2138" s="31" t="s">
        <v>4352</v>
      </c>
      <c r="F2138" s="31" t="s">
        <v>4477</v>
      </c>
      <c r="G2138" s="31" t="s">
        <v>11082</v>
      </c>
      <c r="H2138" s="33">
        <v>8</v>
      </c>
      <c r="I2138" s="34" t="str">
        <f t="shared" ca="1" si="66"/>
        <v>NE</v>
      </c>
      <c r="J2138" s="34" t="str">
        <f t="shared" ca="1" si="67"/>
        <v>NE</v>
      </c>
    </row>
    <row r="2139" spans="1:10" x14ac:dyDescent="0.25">
      <c r="A2139" s="31" t="s">
        <v>4487</v>
      </c>
      <c r="B2139" s="32">
        <v>121779</v>
      </c>
      <c r="C2139" s="31">
        <v>815</v>
      </c>
      <c r="D2139" s="31" t="s">
        <v>11163</v>
      </c>
      <c r="E2139" s="31" t="s">
        <v>4363</v>
      </c>
      <c r="F2139" s="31" t="s">
        <v>4488</v>
      </c>
      <c r="G2139" s="31" t="s">
        <v>11082</v>
      </c>
      <c r="H2139" s="33">
        <v>25</v>
      </c>
      <c r="I2139" s="34">
        <f t="shared" ca="1" si="66"/>
        <v>0</v>
      </c>
      <c r="J2139" s="34">
        <f t="shared" ca="1" si="67"/>
        <v>0</v>
      </c>
    </row>
    <row r="2140" spans="1:10" x14ac:dyDescent="0.25">
      <c r="A2140" s="31" t="s">
        <v>4483</v>
      </c>
      <c r="B2140" s="32">
        <v>121780</v>
      </c>
      <c r="C2140" s="31">
        <v>815</v>
      </c>
      <c r="D2140" s="31" t="s">
        <v>11163</v>
      </c>
      <c r="E2140" s="31" t="s">
        <v>4357</v>
      </c>
      <c r="F2140" s="31" t="s">
        <v>4484</v>
      </c>
      <c r="G2140" s="31" t="s">
        <v>11082</v>
      </c>
      <c r="H2140" s="33">
        <v>8</v>
      </c>
      <c r="I2140" s="34">
        <f t="shared" ca="1" si="66"/>
        <v>0</v>
      </c>
      <c r="J2140" s="34">
        <f t="shared" ca="1" si="67"/>
        <v>0</v>
      </c>
    </row>
    <row r="2141" spans="1:10" ht="23.25" x14ac:dyDescent="0.25">
      <c r="A2141" s="31" t="s">
        <v>9974</v>
      </c>
      <c r="B2141" s="32">
        <v>122059</v>
      </c>
      <c r="C2141" s="31">
        <v>928</v>
      </c>
      <c r="D2141" s="31" t="s">
        <v>11162</v>
      </c>
      <c r="E2141" s="31" t="s">
        <v>9905</v>
      </c>
      <c r="F2141" s="31" t="s">
        <v>9975</v>
      </c>
      <c r="G2141" s="31" t="s">
        <v>11081</v>
      </c>
      <c r="H2141" s="33">
        <v>236</v>
      </c>
      <c r="I2141" s="34">
        <f t="shared" ca="1" si="66"/>
        <v>0.54</v>
      </c>
      <c r="J2141" s="34">
        <f t="shared" ca="1" si="67"/>
        <v>0.18</v>
      </c>
    </row>
    <row r="2142" spans="1:10" x14ac:dyDescent="0.25">
      <c r="A2142" s="31" t="s">
        <v>9946</v>
      </c>
      <c r="B2142" s="32">
        <v>122064</v>
      </c>
      <c r="C2142" s="31">
        <v>928</v>
      </c>
      <c r="D2142" s="31" t="s">
        <v>11162</v>
      </c>
      <c r="E2142" s="31" t="s">
        <v>9947</v>
      </c>
      <c r="F2142" s="31" t="s">
        <v>9948</v>
      </c>
      <c r="G2142" s="31" t="s">
        <v>11081</v>
      </c>
      <c r="H2142" s="33">
        <v>277</v>
      </c>
      <c r="I2142" s="34">
        <f t="shared" ca="1" si="66"/>
        <v>0.46</v>
      </c>
      <c r="J2142" s="34">
        <f t="shared" ca="1" si="67"/>
        <v>0.25</v>
      </c>
    </row>
    <row r="2143" spans="1:10" x14ac:dyDescent="0.25">
      <c r="A2143" s="31" t="s">
        <v>9915</v>
      </c>
      <c r="B2143" s="32">
        <v>122066</v>
      </c>
      <c r="C2143" s="31">
        <v>928</v>
      </c>
      <c r="D2143" s="31" t="s">
        <v>11162</v>
      </c>
      <c r="E2143" s="31" t="s">
        <v>8491</v>
      </c>
      <c r="F2143" s="31" t="s">
        <v>9916</v>
      </c>
      <c r="G2143" s="31" t="s">
        <v>11207</v>
      </c>
      <c r="H2143" s="33">
        <v>194</v>
      </c>
      <c r="I2143" s="34">
        <f t="shared" ca="1" si="66"/>
        <v>0.62</v>
      </c>
      <c r="J2143" s="34">
        <f t="shared" ca="1" si="67"/>
        <v>0.23</v>
      </c>
    </row>
    <row r="2144" spans="1:10" ht="23.25" x14ac:dyDescent="0.25">
      <c r="A2144" s="31" t="s">
        <v>9936</v>
      </c>
      <c r="B2144" s="32">
        <v>122083</v>
      </c>
      <c r="C2144" s="31">
        <v>928</v>
      </c>
      <c r="D2144" s="31" t="s">
        <v>11162</v>
      </c>
      <c r="E2144" s="31" t="s">
        <v>9869</v>
      </c>
      <c r="F2144" s="31" t="s">
        <v>9937</v>
      </c>
      <c r="G2144" s="31" t="s">
        <v>11207</v>
      </c>
      <c r="H2144" s="33">
        <v>268</v>
      </c>
      <c r="I2144" s="34">
        <f t="shared" ca="1" si="66"/>
        <v>0.73</v>
      </c>
      <c r="J2144" s="34">
        <f t="shared" ca="1" si="67"/>
        <v>0.35</v>
      </c>
    </row>
    <row r="2145" spans="1:10" ht="23.25" x14ac:dyDescent="0.25">
      <c r="A2145" s="31" t="s">
        <v>9966</v>
      </c>
      <c r="B2145" s="32">
        <v>122100</v>
      </c>
      <c r="C2145" s="31">
        <v>928</v>
      </c>
      <c r="D2145" s="31" t="s">
        <v>11162</v>
      </c>
      <c r="E2145" s="31" t="s">
        <v>9869</v>
      </c>
      <c r="F2145" s="31" t="s">
        <v>9967</v>
      </c>
      <c r="G2145" s="31" t="s">
        <v>11204</v>
      </c>
      <c r="H2145" s="33">
        <v>173</v>
      </c>
      <c r="I2145" s="34">
        <f t="shared" ca="1" si="66"/>
        <v>0.49</v>
      </c>
      <c r="J2145" s="34">
        <f t="shared" ca="1" si="67"/>
        <v>0.15</v>
      </c>
    </row>
    <row r="2146" spans="1:10" ht="23.25" x14ac:dyDescent="0.25">
      <c r="A2146" s="31" t="s">
        <v>9938</v>
      </c>
      <c r="B2146" s="32">
        <v>122129</v>
      </c>
      <c r="C2146" s="31">
        <v>928</v>
      </c>
      <c r="D2146" s="31" t="s">
        <v>11162</v>
      </c>
      <c r="E2146" s="31" t="s">
        <v>6683</v>
      </c>
      <c r="F2146" s="31" t="s">
        <v>9939</v>
      </c>
      <c r="G2146" s="31" t="s">
        <v>11203</v>
      </c>
      <c r="H2146" s="33">
        <v>211</v>
      </c>
      <c r="I2146" s="34">
        <f t="shared" ca="1" si="66"/>
        <v>0</v>
      </c>
      <c r="J2146" s="34">
        <f t="shared" ca="1" si="67"/>
        <v>0</v>
      </c>
    </row>
    <row r="2147" spans="1:10" ht="23.25" x14ac:dyDescent="0.25">
      <c r="A2147" s="31" t="s">
        <v>9970</v>
      </c>
      <c r="B2147" s="32">
        <v>122131</v>
      </c>
      <c r="C2147" s="31">
        <v>928</v>
      </c>
      <c r="D2147" s="31" t="s">
        <v>11162</v>
      </c>
      <c r="E2147" s="31" t="s">
        <v>9905</v>
      </c>
      <c r="F2147" s="31" t="s">
        <v>9971</v>
      </c>
      <c r="G2147" s="31" t="s">
        <v>11203</v>
      </c>
      <c r="H2147" s="33">
        <v>91</v>
      </c>
      <c r="I2147" s="34">
        <f t="shared" ca="1" si="66"/>
        <v>0</v>
      </c>
      <c r="J2147" s="34">
        <f t="shared" ca="1" si="67"/>
        <v>0</v>
      </c>
    </row>
    <row r="2148" spans="1:10" x14ac:dyDescent="0.25">
      <c r="A2148" s="31" t="s">
        <v>9998</v>
      </c>
      <c r="B2148" s="32">
        <v>122136</v>
      </c>
      <c r="C2148" s="31">
        <v>928</v>
      </c>
      <c r="D2148" s="31" t="s">
        <v>11162</v>
      </c>
      <c r="E2148" s="31" t="s">
        <v>9958</v>
      </c>
      <c r="F2148" s="31" t="s">
        <v>9999</v>
      </c>
      <c r="G2148" s="31" t="s">
        <v>11118</v>
      </c>
      <c r="H2148" s="33">
        <v>11</v>
      </c>
      <c r="I2148" s="34">
        <f t="shared" ca="1" si="66"/>
        <v>0.09</v>
      </c>
      <c r="J2148" s="34">
        <f t="shared" ca="1" si="67"/>
        <v>0</v>
      </c>
    </row>
    <row r="2149" spans="1:10" ht="23.25" x14ac:dyDescent="0.25">
      <c r="A2149" s="31" t="s">
        <v>9949</v>
      </c>
      <c r="B2149" s="32">
        <v>122137</v>
      </c>
      <c r="C2149" s="31">
        <v>928</v>
      </c>
      <c r="D2149" s="31" t="s">
        <v>11162</v>
      </c>
      <c r="E2149" s="31" t="s">
        <v>9869</v>
      </c>
      <c r="F2149" s="31" t="s">
        <v>9950</v>
      </c>
      <c r="G2149" s="31" t="s">
        <v>11203</v>
      </c>
      <c r="H2149" s="33">
        <v>38</v>
      </c>
      <c r="I2149" s="34">
        <f t="shared" ca="1" si="66"/>
        <v>0.82</v>
      </c>
      <c r="J2149" s="34">
        <f t="shared" ca="1" si="67"/>
        <v>0.53</v>
      </c>
    </row>
    <row r="2150" spans="1:10" ht="23.25" x14ac:dyDescent="0.25">
      <c r="A2150" s="31" t="s">
        <v>9955</v>
      </c>
      <c r="B2150" s="32">
        <v>122143</v>
      </c>
      <c r="C2150" s="31">
        <v>928</v>
      </c>
      <c r="D2150" s="31" t="s">
        <v>11162</v>
      </c>
      <c r="E2150" s="31" t="s">
        <v>9869</v>
      </c>
      <c r="F2150" s="31" t="s">
        <v>9956</v>
      </c>
      <c r="G2150" s="31" t="s">
        <v>11203</v>
      </c>
      <c r="H2150" s="33">
        <v>14</v>
      </c>
      <c r="I2150" s="34">
        <f t="shared" ca="1" si="66"/>
        <v>0.36</v>
      </c>
      <c r="J2150" s="34">
        <f t="shared" ca="1" si="67"/>
        <v>7.0000000000000007E-2</v>
      </c>
    </row>
    <row r="2151" spans="1:10" ht="23.25" x14ac:dyDescent="0.25">
      <c r="A2151" s="31" t="s">
        <v>9932</v>
      </c>
      <c r="B2151" s="32">
        <v>122144</v>
      </c>
      <c r="C2151" s="31">
        <v>928</v>
      </c>
      <c r="D2151" s="31" t="s">
        <v>11162</v>
      </c>
      <c r="E2151" s="31" t="s">
        <v>9869</v>
      </c>
      <c r="F2151" s="31" t="s">
        <v>9933</v>
      </c>
      <c r="G2151" s="31" t="s">
        <v>11203</v>
      </c>
      <c r="H2151" s="33">
        <v>62</v>
      </c>
      <c r="I2151" s="34">
        <f t="shared" ca="1" si="66"/>
        <v>0.98</v>
      </c>
      <c r="J2151" s="34">
        <f t="shared" ca="1" si="67"/>
        <v>0.81</v>
      </c>
    </row>
    <row r="2152" spans="1:10" ht="23.25" x14ac:dyDescent="0.25">
      <c r="A2152" s="31" t="s">
        <v>10000</v>
      </c>
      <c r="B2152" s="32">
        <v>122148</v>
      </c>
      <c r="C2152" s="31">
        <v>928</v>
      </c>
      <c r="D2152" s="31" t="s">
        <v>11162</v>
      </c>
      <c r="E2152" s="31" t="s">
        <v>9869</v>
      </c>
      <c r="F2152" s="31" t="s">
        <v>10001</v>
      </c>
      <c r="G2152" s="31" t="s">
        <v>11118</v>
      </c>
      <c r="H2152" s="33">
        <v>4</v>
      </c>
      <c r="I2152" s="34" t="str">
        <f t="shared" ca="1" si="66"/>
        <v>SUPP</v>
      </c>
      <c r="J2152" s="34" t="str">
        <f t="shared" ca="1" si="67"/>
        <v>SUPP</v>
      </c>
    </row>
    <row r="2153" spans="1:10" ht="23.25" x14ac:dyDescent="0.25">
      <c r="A2153" s="31" t="s">
        <v>9873</v>
      </c>
      <c r="B2153" s="32">
        <v>122149</v>
      </c>
      <c r="C2153" s="31">
        <v>928</v>
      </c>
      <c r="D2153" s="31" t="s">
        <v>11162</v>
      </c>
      <c r="E2153" s="31" t="s">
        <v>9869</v>
      </c>
      <c r="F2153" s="31" t="s">
        <v>9874</v>
      </c>
      <c r="G2153" s="31" t="s">
        <v>11203</v>
      </c>
      <c r="H2153" s="33">
        <v>13</v>
      </c>
      <c r="I2153" s="34">
        <f t="shared" ca="1" si="66"/>
        <v>0.38</v>
      </c>
      <c r="J2153" s="34">
        <f t="shared" ca="1" si="67"/>
        <v>0.15</v>
      </c>
    </row>
    <row r="2154" spans="1:10" ht="23.25" x14ac:dyDescent="0.25">
      <c r="A2154" s="31" t="s">
        <v>9940</v>
      </c>
      <c r="B2154" s="32">
        <v>122150</v>
      </c>
      <c r="C2154" s="31">
        <v>928</v>
      </c>
      <c r="D2154" s="31" t="s">
        <v>11162</v>
      </c>
      <c r="E2154" s="31" t="s">
        <v>9869</v>
      </c>
      <c r="F2154" s="31" t="s">
        <v>9941</v>
      </c>
      <c r="G2154" s="31" t="s">
        <v>11203</v>
      </c>
      <c r="H2154" s="33">
        <v>9</v>
      </c>
      <c r="I2154" s="34">
        <f t="shared" ca="1" si="66"/>
        <v>0.33</v>
      </c>
      <c r="J2154" s="34">
        <f t="shared" ca="1" si="67"/>
        <v>0.11</v>
      </c>
    </row>
    <row r="2155" spans="1:10" ht="23.25" x14ac:dyDescent="0.25">
      <c r="A2155" s="31" t="s">
        <v>9944</v>
      </c>
      <c r="B2155" s="32">
        <v>122151</v>
      </c>
      <c r="C2155" s="31">
        <v>928</v>
      </c>
      <c r="D2155" s="31" t="s">
        <v>11162</v>
      </c>
      <c r="E2155" s="31" t="s">
        <v>9869</v>
      </c>
      <c r="F2155" s="31" t="s">
        <v>9945</v>
      </c>
      <c r="G2155" s="31" t="s">
        <v>11203</v>
      </c>
      <c r="H2155" s="33">
        <v>30</v>
      </c>
      <c r="I2155" s="34">
        <f t="shared" ca="1" si="66"/>
        <v>0.83</v>
      </c>
      <c r="J2155" s="34">
        <f t="shared" ca="1" si="67"/>
        <v>0.43</v>
      </c>
    </row>
    <row r="2156" spans="1:10" ht="23.25" x14ac:dyDescent="0.25">
      <c r="A2156" s="31" t="s">
        <v>10905</v>
      </c>
      <c r="B2156" s="32">
        <v>122155</v>
      </c>
      <c r="C2156" s="31">
        <v>937</v>
      </c>
      <c r="D2156" s="31" t="s">
        <v>11170</v>
      </c>
      <c r="E2156" s="31" t="s">
        <v>1886</v>
      </c>
      <c r="F2156" s="31" t="s">
        <v>10906</v>
      </c>
      <c r="G2156" s="31" t="s">
        <v>11211</v>
      </c>
      <c r="H2156" s="33">
        <v>5</v>
      </c>
      <c r="I2156" s="34" t="str">
        <f t="shared" ca="1" si="66"/>
        <v>SUPP</v>
      </c>
      <c r="J2156" s="34" t="str">
        <f t="shared" ca="1" si="67"/>
        <v>SUPP</v>
      </c>
    </row>
    <row r="2157" spans="1:10" x14ac:dyDescent="0.25">
      <c r="A2157" s="31" t="s">
        <v>9991</v>
      </c>
      <c r="B2157" s="32">
        <v>122157</v>
      </c>
      <c r="C2157" s="31">
        <v>928</v>
      </c>
      <c r="D2157" s="31" t="s">
        <v>11162</v>
      </c>
      <c r="E2157" s="31" t="s">
        <v>8491</v>
      </c>
      <c r="F2157" s="31" t="s">
        <v>9992</v>
      </c>
      <c r="G2157" s="31" t="s">
        <v>11082</v>
      </c>
      <c r="H2157" s="33">
        <v>18</v>
      </c>
      <c r="I2157" s="34">
        <f t="shared" ca="1" si="66"/>
        <v>0</v>
      </c>
      <c r="J2157" s="34">
        <f t="shared" ca="1" si="67"/>
        <v>0</v>
      </c>
    </row>
    <row r="2158" spans="1:10" x14ac:dyDescent="0.25">
      <c r="A2158" s="31" t="s">
        <v>10002</v>
      </c>
      <c r="B2158" s="32">
        <v>122158</v>
      </c>
      <c r="C2158" s="31">
        <v>928</v>
      </c>
      <c r="D2158" s="31" t="s">
        <v>11162</v>
      </c>
      <c r="E2158" s="31" t="s">
        <v>8491</v>
      </c>
      <c r="F2158" s="31" t="s">
        <v>10003</v>
      </c>
      <c r="G2158" s="31" t="s">
        <v>11082</v>
      </c>
      <c r="H2158" s="33">
        <v>3</v>
      </c>
      <c r="I2158" s="34" t="str">
        <f t="shared" ca="1" si="66"/>
        <v>SUPP</v>
      </c>
      <c r="J2158" s="34" t="str">
        <f t="shared" ca="1" si="67"/>
        <v>SUPP</v>
      </c>
    </row>
    <row r="2159" spans="1:10" ht="23.25" x14ac:dyDescent="0.25">
      <c r="A2159" s="31" t="s">
        <v>9987</v>
      </c>
      <c r="B2159" s="32">
        <v>122162</v>
      </c>
      <c r="C2159" s="31">
        <v>928</v>
      </c>
      <c r="D2159" s="31" t="s">
        <v>11162</v>
      </c>
      <c r="E2159" s="31" t="s">
        <v>9869</v>
      </c>
      <c r="F2159" s="31" t="s">
        <v>9988</v>
      </c>
      <c r="G2159" s="31" t="s">
        <v>11082</v>
      </c>
      <c r="H2159" s="33">
        <v>11</v>
      </c>
      <c r="I2159" s="34">
        <f t="shared" ca="1" si="66"/>
        <v>0</v>
      </c>
      <c r="J2159" s="34">
        <f t="shared" ca="1" si="67"/>
        <v>0</v>
      </c>
    </row>
    <row r="2160" spans="1:10" ht="23.25" x14ac:dyDescent="0.25">
      <c r="A2160" s="31" t="s">
        <v>9989</v>
      </c>
      <c r="B2160" s="32">
        <v>122163</v>
      </c>
      <c r="C2160" s="31">
        <v>928</v>
      </c>
      <c r="D2160" s="31" t="s">
        <v>11162</v>
      </c>
      <c r="E2160" s="31" t="s">
        <v>9869</v>
      </c>
      <c r="F2160" s="31" t="s">
        <v>9990</v>
      </c>
      <c r="G2160" s="31" t="s">
        <v>11082</v>
      </c>
      <c r="H2160" s="33">
        <v>14</v>
      </c>
      <c r="I2160" s="34">
        <f t="shared" ca="1" si="66"/>
        <v>0</v>
      </c>
      <c r="J2160" s="34">
        <f t="shared" ca="1" si="67"/>
        <v>0</v>
      </c>
    </row>
    <row r="2161" spans="1:10" ht="23.25" x14ac:dyDescent="0.25">
      <c r="A2161" s="31" t="s">
        <v>9980</v>
      </c>
      <c r="B2161" s="32">
        <v>122164</v>
      </c>
      <c r="C2161" s="31">
        <v>928</v>
      </c>
      <c r="D2161" s="31" t="s">
        <v>11162</v>
      </c>
      <c r="E2161" s="31" t="s">
        <v>9869</v>
      </c>
      <c r="F2161" s="31" t="s">
        <v>9981</v>
      </c>
      <c r="G2161" s="31" t="s">
        <v>11082</v>
      </c>
      <c r="H2161" s="33">
        <v>13</v>
      </c>
      <c r="I2161" s="34">
        <f t="shared" ca="1" si="66"/>
        <v>0</v>
      </c>
      <c r="J2161" s="34">
        <f t="shared" ca="1" si="67"/>
        <v>0</v>
      </c>
    </row>
    <row r="2162" spans="1:10" x14ac:dyDescent="0.25">
      <c r="A2162" s="31" t="s">
        <v>10028</v>
      </c>
      <c r="B2162" s="32">
        <v>122328</v>
      </c>
      <c r="C2162" s="31">
        <v>929</v>
      </c>
      <c r="D2162" s="31" t="s">
        <v>11141</v>
      </c>
      <c r="E2162" s="31" t="s">
        <v>10029</v>
      </c>
      <c r="F2162" s="31" t="s">
        <v>10030</v>
      </c>
      <c r="G2162" s="31" t="s">
        <v>11207</v>
      </c>
      <c r="H2162" s="33">
        <v>137</v>
      </c>
      <c r="I2162" s="34">
        <f t="shared" ca="1" si="66"/>
        <v>0.57999999999999996</v>
      </c>
      <c r="J2162" s="34">
        <f t="shared" ca="1" si="67"/>
        <v>0.12</v>
      </c>
    </row>
    <row r="2163" spans="1:10" x14ac:dyDescent="0.25">
      <c r="A2163" s="31" t="s">
        <v>10042</v>
      </c>
      <c r="B2163" s="32">
        <v>122351</v>
      </c>
      <c r="C2163" s="31">
        <v>929</v>
      </c>
      <c r="D2163" s="31" t="s">
        <v>11141</v>
      </c>
      <c r="E2163" s="31" t="s">
        <v>10043</v>
      </c>
      <c r="F2163" s="31" t="s">
        <v>10044</v>
      </c>
      <c r="G2163" s="31" t="s">
        <v>11081</v>
      </c>
      <c r="H2163" s="33">
        <v>199</v>
      </c>
      <c r="I2163" s="34">
        <f t="shared" ca="1" si="66"/>
        <v>0.64</v>
      </c>
      <c r="J2163" s="34">
        <f t="shared" ca="1" si="67"/>
        <v>0.25</v>
      </c>
    </row>
    <row r="2164" spans="1:10" x14ac:dyDescent="0.25">
      <c r="A2164" s="31" t="s">
        <v>10004</v>
      </c>
      <c r="B2164" s="32">
        <v>122355</v>
      </c>
      <c r="C2164" s="31">
        <v>929</v>
      </c>
      <c r="D2164" s="31" t="s">
        <v>11141</v>
      </c>
      <c r="E2164" s="31" t="s">
        <v>10005</v>
      </c>
      <c r="F2164" s="31" t="s">
        <v>10006</v>
      </c>
      <c r="G2164" s="31" t="s">
        <v>11207</v>
      </c>
      <c r="H2164" s="33">
        <v>251</v>
      </c>
      <c r="I2164" s="34">
        <f t="shared" ca="1" si="66"/>
        <v>0.39</v>
      </c>
      <c r="J2164" s="34">
        <f t="shared" ca="1" si="67"/>
        <v>0.11</v>
      </c>
    </row>
    <row r="2165" spans="1:10" x14ac:dyDescent="0.25">
      <c r="A2165" s="31" t="s">
        <v>10045</v>
      </c>
      <c r="B2165" s="32">
        <v>122356</v>
      </c>
      <c r="C2165" s="31">
        <v>929</v>
      </c>
      <c r="D2165" s="31" t="s">
        <v>11141</v>
      </c>
      <c r="E2165" s="31" t="s">
        <v>10029</v>
      </c>
      <c r="F2165" s="31" t="s">
        <v>10046</v>
      </c>
      <c r="G2165" s="31" t="s">
        <v>11081</v>
      </c>
      <c r="H2165" s="33">
        <v>299</v>
      </c>
      <c r="I2165" s="34">
        <f t="shared" ca="1" si="66"/>
        <v>0.77</v>
      </c>
      <c r="J2165" s="34">
        <f t="shared" ca="1" si="67"/>
        <v>0.42</v>
      </c>
    </row>
    <row r="2166" spans="1:10" ht="23.25" x14ac:dyDescent="0.25">
      <c r="A2166" s="31" t="s">
        <v>10040</v>
      </c>
      <c r="B2166" s="32">
        <v>122358</v>
      </c>
      <c r="C2166" s="31">
        <v>929</v>
      </c>
      <c r="D2166" s="31" t="s">
        <v>11141</v>
      </c>
      <c r="E2166" s="31" t="s">
        <v>3669</v>
      </c>
      <c r="F2166" s="31" t="s">
        <v>10041</v>
      </c>
      <c r="G2166" s="31" t="s">
        <v>11081</v>
      </c>
      <c r="H2166" s="33">
        <v>266</v>
      </c>
      <c r="I2166" s="34">
        <f t="shared" ca="1" si="66"/>
        <v>0.73</v>
      </c>
      <c r="J2166" s="34">
        <f t="shared" ca="1" si="67"/>
        <v>0.4</v>
      </c>
    </row>
    <row r="2167" spans="1:10" x14ac:dyDescent="0.25">
      <c r="A2167" s="31" t="s">
        <v>10013</v>
      </c>
      <c r="B2167" s="32">
        <v>122360</v>
      </c>
      <c r="C2167" s="31">
        <v>929</v>
      </c>
      <c r="D2167" s="31" t="s">
        <v>11141</v>
      </c>
      <c r="E2167" s="31" t="s">
        <v>10014</v>
      </c>
      <c r="F2167" s="31" t="s">
        <v>10015</v>
      </c>
      <c r="G2167" s="31" t="s">
        <v>11081</v>
      </c>
      <c r="H2167" s="33">
        <v>199</v>
      </c>
      <c r="I2167" s="34">
        <f t="shared" ca="1" si="66"/>
        <v>0.42</v>
      </c>
      <c r="J2167" s="34">
        <f t="shared" ca="1" si="67"/>
        <v>0.04</v>
      </c>
    </row>
    <row r="2168" spans="1:10" x14ac:dyDescent="0.25">
      <c r="A2168" s="31" t="s">
        <v>10025</v>
      </c>
      <c r="B2168" s="32">
        <v>122362</v>
      </c>
      <c r="C2168" s="31">
        <v>929</v>
      </c>
      <c r="D2168" s="31" t="s">
        <v>11141</v>
      </c>
      <c r="E2168" s="31" t="s">
        <v>10026</v>
      </c>
      <c r="F2168" s="31" t="s">
        <v>10027</v>
      </c>
      <c r="G2168" s="31" t="s">
        <v>11081</v>
      </c>
      <c r="H2168" s="33">
        <v>258</v>
      </c>
      <c r="I2168" s="34">
        <f t="shared" ca="1" si="66"/>
        <v>0.66</v>
      </c>
      <c r="J2168" s="34">
        <f t="shared" ca="1" si="67"/>
        <v>0.21</v>
      </c>
    </row>
    <row r="2169" spans="1:10" x14ac:dyDescent="0.25">
      <c r="A2169" s="31" t="s">
        <v>10031</v>
      </c>
      <c r="B2169" s="32">
        <v>122363</v>
      </c>
      <c r="C2169" s="31">
        <v>929</v>
      </c>
      <c r="D2169" s="31" t="s">
        <v>11141</v>
      </c>
      <c r="E2169" s="31" t="s">
        <v>10032</v>
      </c>
      <c r="F2169" s="31" t="s">
        <v>10033</v>
      </c>
      <c r="G2169" s="31" t="s">
        <v>11081</v>
      </c>
      <c r="H2169" s="33">
        <v>110</v>
      </c>
      <c r="I2169" s="34">
        <f t="shared" ca="1" si="66"/>
        <v>0.46</v>
      </c>
      <c r="J2169" s="34">
        <f t="shared" ca="1" si="67"/>
        <v>7.0000000000000007E-2</v>
      </c>
    </row>
    <row r="2170" spans="1:10" x14ac:dyDescent="0.25">
      <c r="A2170" s="31" t="s">
        <v>10047</v>
      </c>
      <c r="B2170" s="32">
        <v>122367</v>
      </c>
      <c r="C2170" s="31">
        <v>929</v>
      </c>
      <c r="D2170" s="31" t="s">
        <v>11141</v>
      </c>
      <c r="E2170" s="31" t="s">
        <v>10014</v>
      </c>
      <c r="F2170" s="31" t="s">
        <v>10048</v>
      </c>
      <c r="G2170" s="31" t="s">
        <v>11204</v>
      </c>
      <c r="H2170" s="33">
        <v>222</v>
      </c>
      <c r="I2170" s="34">
        <f t="shared" ca="1" si="66"/>
        <v>0.57999999999999996</v>
      </c>
      <c r="J2170" s="34">
        <f t="shared" ca="1" si="67"/>
        <v>0.23</v>
      </c>
    </row>
    <row r="2171" spans="1:10" ht="23.25" x14ac:dyDescent="0.25">
      <c r="A2171" s="31" t="s">
        <v>10007</v>
      </c>
      <c r="B2171" s="32">
        <v>122374</v>
      </c>
      <c r="C2171" s="31">
        <v>929</v>
      </c>
      <c r="D2171" s="31" t="s">
        <v>11141</v>
      </c>
      <c r="E2171" s="31" t="s">
        <v>10008</v>
      </c>
      <c r="F2171" s="31" t="s">
        <v>10009</v>
      </c>
      <c r="G2171" s="31" t="s">
        <v>11081</v>
      </c>
      <c r="H2171" s="33">
        <v>152</v>
      </c>
      <c r="I2171" s="34">
        <f t="shared" ca="1" si="66"/>
        <v>0.67</v>
      </c>
      <c r="J2171" s="34">
        <f t="shared" ca="1" si="67"/>
        <v>0.03</v>
      </c>
    </row>
    <row r="2172" spans="1:10" ht="34.5" x14ac:dyDescent="0.25">
      <c r="A2172" s="31" t="s">
        <v>10036</v>
      </c>
      <c r="B2172" s="32">
        <v>122376</v>
      </c>
      <c r="C2172" s="31">
        <v>929</v>
      </c>
      <c r="D2172" s="31" t="s">
        <v>11141</v>
      </c>
      <c r="E2172" s="31" t="s">
        <v>10017</v>
      </c>
      <c r="F2172" s="31" t="s">
        <v>10037</v>
      </c>
      <c r="G2172" s="31" t="s">
        <v>11203</v>
      </c>
      <c r="H2172" s="33">
        <v>24</v>
      </c>
      <c r="I2172" s="34">
        <f t="shared" ca="1" si="66"/>
        <v>0.63</v>
      </c>
      <c r="J2172" s="34">
        <f t="shared" ca="1" si="67"/>
        <v>0</v>
      </c>
    </row>
    <row r="2173" spans="1:10" ht="23.25" x14ac:dyDescent="0.25">
      <c r="A2173" s="31" t="s">
        <v>10053</v>
      </c>
      <c r="B2173" s="32">
        <v>122382</v>
      </c>
      <c r="C2173" s="31">
        <v>929</v>
      </c>
      <c r="D2173" s="31" t="s">
        <v>11141</v>
      </c>
      <c r="E2173" s="31" t="s">
        <v>10054</v>
      </c>
      <c r="F2173" s="31" t="s">
        <v>10055</v>
      </c>
      <c r="G2173" s="31" t="s">
        <v>11082</v>
      </c>
      <c r="H2173" s="33">
        <v>14</v>
      </c>
      <c r="I2173" s="34">
        <f t="shared" ca="1" si="66"/>
        <v>0</v>
      </c>
      <c r="J2173" s="34">
        <f t="shared" ca="1" si="67"/>
        <v>0</v>
      </c>
    </row>
    <row r="2174" spans="1:10" x14ac:dyDescent="0.25">
      <c r="A2174" s="31" t="s">
        <v>10058</v>
      </c>
      <c r="B2174" s="32">
        <v>122383</v>
      </c>
      <c r="C2174" s="31">
        <v>929</v>
      </c>
      <c r="D2174" s="31" t="s">
        <v>11141</v>
      </c>
      <c r="E2174" s="31" t="s">
        <v>10023</v>
      </c>
      <c r="F2174" s="31" t="s">
        <v>10059</v>
      </c>
      <c r="G2174" s="31" t="s">
        <v>11082</v>
      </c>
      <c r="H2174" s="33">
        <v>9</v>
      </c>
      <c r="I2174" s="34">
        <f t="shared" ca="1" si="66"/>
        <v>0</v>
      </c>
      <c r="J2174" s="34">
        <f t="shared" ca="1" si="67"/>
        <v>0</v>
      </c>
    </row>
    <row r="2175" spans="1:10" x14ac:dyDescent="0.25">
      <c r="A2175" s="31" t="s">
        <v>10051</v>
      </c>
      <c r="B2175" s="32">
        <v>122384</v>
      </c>
      <c r="C2175" s="31">
        <v>929</v>
      </c>
      <c r="D2175" s="31" t="s">
        <v>11141</v>
      </c>
      <c r="E2175" s="31" t="s">
        <v>10026</v>
      </c>
      <c r="F2175" s="31" t="s">
        <v>10052</v>
      </c>
      <c r="G2175" s="31" t="s">
        <v>11082</v>
      </c>
      <c r="H2175" s="33">
        <v>3</v>
      </c>
      <c r="I2175" s="34" t="str">
        <f t="shared" ca="1" si="66"/>
        <v>SUPP</v>
      </c>
      <c r="J2175" s="34" t="str">
        <f t="shared" ca="1" si="67"/>
        <v>SUPP</v>
      </c>
    </row>
    <row r="2176" spans="1:10" ht="34.5" x14ac:dyDescent="0.25">
      <c r="A2176" s="31" t="s">
        <v>10062</v>
      </c>
      <c r="B2176" s="32">
        <v>122385</v>
      </c>
      <c r="C2176" s="31">
        <v>929</v>
      </c>
      <c r="D2176" s="31" t="s">
        <v>11141</v>
      </c>
      <c r="E2176" s="31" t="s">
        <v>10017</v>
      </c>
      <c r="F2176" s="31" t="s">
        <v>10063</v>
      </c>
      <c r="G2176" s="31" t="s">
        <v>11082</v>
      </c>
      <c r="H2176" s="33">
        <v>2</v>
      </c>
      <c r="I2176" s="34" t="str">
        <f t="shared" ca="1" si="66"/>
        <v>SUPP</v>
      </c>
      <c r="J2176" s="34" t="str">
        <f t="shared" ca="1" si="67"/>
        <v>SUPP</v>
      </c>
    </row>
    <row r="2177" spans="1:10" x14ac:dyDescent="0.25">
      <c r="A2177" s="31" t="s">
        <v>10064</v>
      </c>
      <c r="B2177" s="32">
        <v>122386</v>
      </c>
      <c r="C2177" s="31">
        <v>929</v>
      </c>
      <c r="D2177" s="31" t="s">
        <v>11141</v>
      </c>
      <c r="E2177" s="31" t="s">
        <v>10029</v>
      </c>
      <c r="F2177" s="31" t="s">
        <v>10065</v>
      </c>
      <c r="G2177" s="31" t="s">
        <v>11082</v>
      </c>
      <c r="H2177" s="33">
        <v>3</v>
      </c>
      <c r="I2177" s="34" t="str">
        <f t="shared" ca="1" si="66"/>
        <v>SUPP</v>
      </c>
      <c r="J2177" s="34" t="str">
        <f t="shared" ca="1" si="67"/>
        <v>SUPP</v>
      </c>
    </row>
    <row r="2178" spans="1:10" x14ac:dyDescent="0.25">
      <c r="A2178" s="31" t="s">
        <v>10056</v>
      </c>
      <c r="B2178" s="32">
        <v>122389</v>
      </c>
      <c r="C2178" s="31">
        <v>929</v>
      </c>
      <c r="D2178" s="31" t="s">
        <v>11141</v>
      </c>
      <c r="E2178" s="31" t="s">
        <v>10032</v>
      </c>
      <c r="F2178" s="31" t="s">
        <v>10057</v>
      </c>
      <c r="G2178" s="31" t="s">
        <v>11082</v>
      </c>
      <c r="H2178" s="33">
        <v>20</v>
      </c>
      <c r="I2178" s="34">
        <f t="shared" ca="1" si="66"/>
        <v>0</v>
      </c>
      <c r="J2178" s="34">
        <f t="shared" ca="1" si="67"/>
        <v>0</v>
      </c>
    </row>
    <row r="2179" spans="1:10" ht="23.25" x14ac:dyDescent="0.25">
      <c r="A2179" s="31" t="s">
        <v>10068</v>
      </c>
      <c r="B2179" s="32">
        <v>122390</v>
      </c>
      <c r="C2179" s="31">
        <v>929</v>
      </c>
      <c r="D2179" s="31" t="s">
        <v>11141</v>
      </c>
      <c r="E2179" s="31" t="s">
        <v>10032</v>
      </c>
      <c r="F2179" s="31" t="s">
        <v>10069</v>
      </c>
      <c r="G2179" s="31" t="s">
        <v>11211</v>
      </c>
      <c r="H2179" s="33">
        <v>6</v>
      </c>
      <c r="I2179" s="34">
        <f t="shared" ca="1" si="66"/>
        <v>0</v>
      </c>
      <c r="J2179" s="34">
        <f t="shared" ca="1" si="67"/>
        <v>0</v>
      </c>
    </row>
    <row r="2180" spans="1:10" x14ac:dyDescent="0.25">
      <c r="A2180" s="31" t="s">
        <v>8511</v>
      </c>
      <c r="B2180" s="32">
        <v>122828</v>
      </c>
      <c r="C2180" s="31">
        <v>892</v>
      </c>
      <c r="D2180" s="31" t="s">
        <v>4817</v>
      </c>
      <c r="E2180" s="31" t="s">
        <v>4817</v>
      </c>
      <c r="F2180" s="31" t="s">
        <v>8512</v>
      </c>
      <c r="G2180" s="31" t="s">
        <v>11081</v>
      </c>
      <c r="H2180" s="33">
        <v>265</v>
      </c>
      <c r="I2180" s="34">
        <f t="shared" ca="1" si="66"/>
        <v>0.45</v>
      </c>
      <c r="J2180" s="34">
        <f t="shared" ca="1" si="67"/>
        <v>0.08</v>
      </c>
    </row>
    <row r="2181" spans="1:10" x14ac:dyDescent="0.25">
      <c r="A2181" s="31" t="s">
        <v>8394</v>
      </c>
      <c r="B2181" s="32">
        <v>122830</v>
      </c>
      <c r="C2181" s="31">
        <v>891</v>
      </c>
      <c r="D2181" s="31" t="s">
        <v>11164</v>
      </c>
      <c r="E2181" s="31" t="s">
        <v>4918</v>
      </c>
      <c r="F2181" s="31" t="s">
        <v>8395</v>
      </c>
      <c r="G2181" s="31" t="s">
        <v>11081</v>
      </c>
      <c r="H2181" s="33">
        <v>148</v>
      </c>
      <c r="I2181" s="34">
        <f t="shared" ca="1" si="66"/>
        <v>0.7</v>
      </c>
      <c r="J2181" s="34">
        <f t="shared" ca="1" si="67"/>
        <v>0.17</v>
      </c>
    </row>
    <row r="2182" spans="1:10" x14ac:dyDescent="0.25">
      <c r="A2182" s="31" t="s">
        <v>8513</v>
      </c>
      <c r="B2182" s="32">
        <v>122835</v>
      </c>
      <c r="C2182" s="31">
        <v>892</v>
      </c>
      <c r="D2182" s="31" t="s">
        <v>4817</v>
      </c>
      <c r="E2182" s="31" t="s">
        <v>4817</v>
      </c>
      <c r="F2182" s="31" t="s">
        <v>8514</v>
      </c>
      <c r="G2182" s="31" t="s">
        <v>11081</v>
      </c>
      <c r="H2182" s="33">
        <v>152</v>
      </c>
      <c r="I2182" s="34">
        <f t="shared" ca="1" si="66"/>
        <v>0.33</v>
      </c>
      <c r="J2182" s="34">
        <f t="shared" ca="1" si="67"/>
        <v>0.14000000000000001</v>
      </c>
    </row>
    <row r="2183" spans="1:10" x14ac:dyDescent="0.25">
      <c r="A2183" s="31" t="s">
        <v>8501</v>
      </c>
      <c r="B2183" s="32">
        <v>122844</v>
      </c>
      <c r="C2183" s="31">
        <v>892</v>
      </c>
      <c r="D2183" s="31" t="s">
        <v>4817</v>
      </c>
      <c r="E2183" s="31" t="s">
        <v>4817</v>
      </c>
      <c r="F2183" s="31" t="s">
        <v>8502</v>
      </c>
      <c r="G2183" s="31" t="s">
        <v>11081</v>
      </c>
      <c r="H2183" s="33">
        <v>139</v>
      </c>
      <c r="I2183" s="34">
        <f t="shared" ca="1" si="66"/>
        <v>0.41</v>
      </c>
      <c r="J2183" s="34">
        <f t="shared" ca="1" si="67"/>
        <v>0.11</v>
      </c>
    </row>
    <row r="2184" spans="1:10" x14ac:dyDescent="0.25">
      <c r="A2184" s="31" t="s">
        <v>8376</v>
      </c>
      <c r="B2184" s="32">
        <v>122854</v>
      </c>
      <c r="C2184" s="31">
        <v>891</v>
      </c>
      <c r="D2184" s="31" t="s">
        <v>11164</v>
      </c>
      <c r="E2184" s="31" t="s">
        <v>4817</v>
      </c>
      <c r="F2184" s="31" t="s">
        <v>8377</v>
      </c>
      <c r="G2184" s="31" t="s">
        <v>11207</v>
      </c>
      <c r="H2184" s="33">
        <v>188</v>
      </c>
      <c r="I2184" s="34">
        <f t="shared" ref="I2184:I2247" ca="1" si="68">IF(VLOOKUP($B2184,INDIRECT($N$6),8,0)="NULL","",VLOOKUP($B2184,INDIRECT($N$6),8,0))</f>
        <v>0.64</v>
      </c>
      <c r="J2184" s="34">
        <f t="shared" ref="J2184:J2247" ca="1" si="69">IF(VLOOKUP($B2184,INDIRECT($N$6),9,0)="NULL","",VLOOKUP($B2184,INDIRECT($N$6),9,0))</f>
        <v>0.23</v>
      </c>
    </row>
    <row r="2185" spans="1:10" x14ac:dyDescent="0.25">
      <c r="A2185" s="31" t="s">
        <v>8389</v>
      </c>
      <c r="B2185" s="32">
        <v>122855</v>
      </c>
      <c r="C2185" s="31">
        <v>891</v>
      </c>
      <c r="D2185" s="31" t="s">
        <v>11164</v>
      </c>
      <c r="E2185" s="31" t="s">
        <v>4817</v>
      </c>
      <c r="F2185" s="31" t="s">
        <v>8390</v>
      </c>
      <c r="G2185" s="31" t="s">
        <v>11081</v>
      </c>
      <c r="H2185" s="33">
        <v>128</v>
      </c>
      <c r="I2185" s="34">
        <f t="shared" ca="1" si="68"/>
        <v>0.5</v>
      </c>
      <c r="J2185" s="34">
        <f t="shared" ca="1" si="69"/>
        <v>0.17</v>
      </c>
    </row>
    <row r="2186" spans="1:10" x14ac:dyDescent="0.25">
      <c r="A2186" s="31" t="s">
        <v>8446</v>
      </c>
      <c r="B2186" s="32">
        <v>122857</v>
      </c>
      <c r="C2186" s="31">
        <v>891</v>
      </c>
      <c r="D2186" s="31" t="s">
        <v>11164</v>
      </c>
      <c r="E2186" s="31" t="s">
        <v>4817</v>
      </c>
      <c r="F2186" s="31" t="s">
        <v>8447</v>
      </c>
      <c r="G2186" s="31" t="s">
        <v>11081</v>
      </c>
      <c r="H2186" s="33">
        <v>153</v>
      </c>
      <c r="I2186" s="34">
        <f t="shared" ca="1" si="68"/>
        <v>0.54</v>
      </c>
      <c r="J2186" s="34">
        <f t="shared" ca="1" si="69"/>
        <v>0.15</v>
      </c>
    </row>
    <row r="2187" spans="1:10" x14ac:dyDescent="0.25">
      <c r="A2187" s="31" t="s">
        <v>8380</v>
      </c>
      <c r="B2187" s="32">
        <v>122867</v>
      </c>
      <c r="C2187" s="31">
        <v>891</v>
      </c>
      <c r="D2187" s="31" t="s">
        <v>11164</v>
      </c>
      <c r="E2187" s="31" t="s">
        <v>4817</v>
      </c>
      <c r="F2187" s="31" t="s">
        <v>8381</v>
      </c>
      <c r="G2187" s="31" t="s">
        <v>11081</v>
      </c>
      <c r="H2187" s="33">
        <v>178</v>
      </c>
      <c r="I2187" s="34">
        <f t="shared" ca="1" si="68"/>
        <v>0.54</v>
      </c>
      <c r="J2187" s="34">
        <f t="shared" ca="1" si="69"/>
        <v>0.22</v>
      </c>
    </row>
    <row r="2188" spans="1:10" x14ac:dyDescent="0.25">
      <c r="A2188" s="31" t="s">
        <v>8420</v>
      </c>
      <c r="B2188" s="32">
        <v>122898</v>
      </c>
      <c r="C2188" s="31">
        <v>891</v>
      </c>
      <c r="D2188" s="31" t="s">
        <v>11164</v>
      </c>
      <c r="E2188" s="31" t="s">
        <v>8421</v>
      </c>
      <c r="F2188" s="31" t="s">
        <v>8422</v>
      </c>
      <c r="G2188" s="31" t="s">
        <v>11204</v>
      </c>
      <c r="H2188" s="33">
        <v>240</v>
      </c>
      <c r="I2188" s="34">
        <f t="shared" ca="1" si="68"/>
        <v>0.82</v>
      </c>
      <c r="J2188" s="34">
        <f t="shared" ca="1" si="69"/>
        <v>0.4</v>
      </c>
    </row>
    <row r="2189" spans="1:10" x14ac:dyDescent="0.25">
      <c r="A2189" s="31" t="s">
        <v>8359</v>
      </c>
      <c r="B2189" s="32">
        <v>122900</v>
      </c>
      <c r="C2189" s="31">
        <v>891</v>
      </c>
      <c r="D2189" s="31" t="s">
        <v>11164</v>
      </c>
      <c r="E2189" s="31" t="s">
        <v>4918</v>
      </c>
      <c r="F2189" s="31" t="s">
        <v>8360</v>
      </c>
      <c r="G2189" s="31" t="s">
        <v>11204</v>
      </c>
      <c r="H2189" s="33">
        <v>170</v>
      </c>
      <c r="I2189" s="34">
        <f t="shared" ca="1" si="68"/>
        <v>0.72</v>
      </c>
      <c r="J2189" s="34">
        <f t="shared" ca="1" si="69"/>
        <v>0.39</v>
      </c>
    </row>
    <row r="2190" spans="1:10" x14ac:dyDescent="0.25">
      <c r="A2190" s="31" t="s">
        <v>8466</v>
      </c>
      <c r="B2190" s="32">
        <v>122908</v>
      </c>
      <c r="C2190" s="31">
        <v>891</v>
      </c>
      <c r="D2190" s="31" t="s">
        <v>11164</v>
      </c>
      <c r="E2190" s="31" t="s">
        <v>8430</v>
      </c>
      <c r="F2190" s="31" t="s">
        <v>8467</v>
      </c>
      <c r="G2190" s="31" t="s">
        <v>11203</v>
      </c>
      <c r="H2190" s="33">
        <v>71</v>
      </c>
      <c r="I2190" s="34">
        <f t="shared" ca="1" si="68"/>
        <v>0</v>
      </c>
      <c r="J2190" s="34">
        <f t="shared" ca="1" si="69"/>
        <v>0</v>
      </c>
    </row>
    <row r="2191" spans="1:10" x14ac:dyDescent="0.25">
      <c r="A2191" s="31" t="s">
        <v>8382</v>
      </c>
      <c r="B2191" s="32">
        <v>122911</v>
      </c>
      <c r="C2191" s="31">
        <v>891</v>
      </c>
      <c r="D2191" s="31" t="s">
        <v>11164</v>
      </c>
      <c r="E2191" s="31" t="s">
        <v>4817</v>
      </c>
      <c r="F2191" s="31" t="s">
        <v>8383</v>
      </c>
      <c r="G2191" s="31" t="s">
        <v>11203</v>
      </c>
      <c r="H2191" s="33">
        <v>35</v>
      </c>
      <c r="I2191" s="34">
        <f t="shared" ca="1" si="68"/>
        <v>0.74</v>
      </c>
      <c r="J2191" s="34">
        <f t="shared" ca="1" si="69"/>
        <v>0.11</v>
      </c>
    </row>
    <row r="2192" spans="1:10" x14ac:dyDescent="0.25">
      <c r="A2192" s="31" t="s">
        <v>8518</v>
      </c>
      <c r="B2192" s="32">
        <v>122912</v>
      </c>
      <c r="C2192" s="31">
        <v>892</v>
      </c>
      <c r="D2192" s="31" t="s">
        <v>4817</v>
      </c>
      <c r="E2192" s="31" t="s">
        <v>4817</v>
      </c>
      <c r="F2192" s="31" t="s">
        <v>8519</v>
      </c>
      <c r="G2192" s="31" t="s">
        <v>11203</v>
      </c>
      <c r="H2192" s="33">
        <v>24</v>
      </c>
      <c r="I2192" s="34">
        <f t="shared" ca="1" si="68"/>
        <v>0.67</v>
      </c>
      <c r="J2192" s="34">
        <f t="shared" ca="1" si="69"/>
        <v>0.46</v>
      </c>
    </row>
    <row r="2193" spans="1:10" x14ac:dyDescent="0.25">
      <c r="A2193" s="31" t="s">
        <v>8532</v>
      </c>
      <c r="B2193" s="32">
        <v>122915</v>
      </c>
      <c r="C2193" s="31">
        <v>892</v>
      </c>
      <c r="D2193" s="31" t="s">
        <v>4817</v>
      </c>
      <c r="E2193" s="31" t="s">
        <v>4817</v>
      </c>
      <c r="F2193" s="31" t="s">
        <v>8533</v>
      </c>
      <c r="G2193" s="31" t="s">
        <v>11203</v>
      </c>
      <c r="H2193" s="33">
        <v>116</v>
      </c>
      <c r="I2193" s="34">
        <f t="shared" ca="1" si="68"/>
        <v>0.98</v>
      </c>
      <c r="J2193" s="34">
        <f t="shared" ca="1" si="69"/>
        <v>0</v>
      </c>
    </row>
    <row r="2194" spans="1:10" x14ac:dyDescent="0.25">
      <c r="A2194" s="31" t="s">
        <v>8427</v>
      </c>
      <c r="B2194" s="32">
        <v>122933</v>
      </c>
      <c r="C2194" s="31">
        <v>891</v>
      </c>
      <c r="D2194" s="31" t="s">
        <v>11164</v>
      </c>
      <c r="E2194" s="31" t="s">
        <v>8392</v>
      </c>
      <c r="F2194" s="31" t="s">
        <v>8428</v>
      </c>
      <c r="G2194" s="31" t="s">
        <v>11203</v>
      </c>
      <c r="H2194" s="33">
        <v>20</v>
      </c>
      <c r="I2194" s="34">
        <f t="shared" ca="1" si="68"/>
        <v>0.8</v>
      </c>
      <c r="J2194" s="34">
        <f t="shared" ca="1" si="69"/>
        <v>0.3</v>
      </c>
    </row>
    <row r="2195" spans="1:10" x14ac:dyDescent="0.25">
      <c r="A2195" s="31" t="s">
        <v>8530</v>
      </c>
      <c r="B2195" s="32">
        <v>122936</v>
      </c>
      <c r="C2195" s="31">
        <v>892</v>
      </c>
      <c r="D2195" s="31" t="s">
        <v>4817</v>
      </c>
      <c r="E2195" s="31" t="s">
        <v>4817</v>
      </c>
      <c r="F2195" s="31" t="s">
        <v>8531</v>
      </c>
      <c r="G2195" s="31" t="s">
        <v>11203</v>
      </c>
      <c r="H2195" s="33">
        <v>107</v>
      </c>
      <c r="I2195" s="34">
        <f t="shared" ca="1" si="68"/>
        <v>0.99</v>
      </c>
      <c r="J2195" s="34">
        <f t="shared" ca="1" si="69"/>
        <v>0.79</v>
      </c>
    </row>
    <row r="2196" spans="1:10" ht="23.25" x14ac:dyDescent="0.25">
      <c r="A2196" s="31" t="s">
        <v>8410</v>
      </c>
      <c r="B2196" s="32">
        <v>122937</v>
      </c>
      <c r="C2196" s="31">
        <v>891</v>
      </c>
      <c r="D2196" s="31" t="s">
        <v>11164</v>
      </c>
      <c r="E2196" s="31" t="s">
        <v>8411</v>
      </c>
      <c r="F2196" s="31" t="s">
        <v>8412</v>
      </c>
      <c r="G2196" s="31" t="s">
        <v>11203</v>
      </c>
      <c r="H2196" s="33">
        <v>6</v>
      </c>
      <c r="I2196" s="34">
        <f t="shared" ca="1" si="68"/>
        <v>0.67</v>
      </c>
      <c r="J2196" s="34">
        <f t="shared" ca="1" si="69"/>
        <v>0.17</v>
      </c>
    </row>
    <row r="2197" spans="1:10" x14ac:dyDescent="0.25">
      <c r="A2197" s="31" t="s">
        <v>8486</v>
      </c>
      <c r="B2197" s="32">
        <v>122947</v>
      </c>
      <c r="C2197" s="31">
        <v>891</v>
      </c>
      <c r="D2197" s="31" t="s">
        <v>11164</v>
      </c>
      <c r="E2197" s="31" t="s">
        <v>4918</v>
      </c>
      <c r="F2197" s="31" t="s">
        <v>8487</v>
      </c>
      <c r="G2197" s="31" t="s">
        <v>11082</v>
      </c>
      <c r="H2197" s="33">
        <v>3</v>
      </c>
      <c r="I2197" s="34" t="str">
        <f t="shared" ca="1" si="68"/>
        <v>SUPP</v>
      </c>
      <c r="J2197" s="34" t="str">
        <f t="shared" ca="1" si="69"/>
        <v>SUPP</v>
      </c>
    </row>
    <row r="2198" spans="1:10" x14ac:dyDescent="0.25">
      <c r="A2198" s="31" t="s">
        <v>8472</v>
      </c>
      <c r="B2198" s="32">
        <v>122948</v>
      </c>
      <c r="C2198" s="31">
        <v>891</v>
      </c>
      <c r="D2198" s="31" t="s">
        <v>11164</v>
      </c>
      <c r="E2198" s="31" t="s">
        <v>4918</v>
      </c>
      <c r="F2198" s="31" t="s">
        <v>8471</v>
      </c>
      <c r="G2198" s="31" t="s">
        <v>11082</v>
      </c>
      <c r="H2198" s="33">
        <v>12</v>
      </c>
      <c r="I2198" s="34">
        <f t="shared" ca="1" si="68"/>
        <v>0</v>
      </c>
      <c r="J2198" s="34">
        <f t="shared" ca="1" si="69"/>
        <v>0</v>
      </c>
    </row>
    <row r="2199" spans="1:10" x14ac:dyDescent="0.25">
      <c r="A2199" s="31" t="s">
        <v>8482</v>
      </c>
      <c r="B2199" s="32">
        <v>122949</v>
      </c>
      <c r="C2199" s="31">
        <v>891</v>
      </c>
      <c r="D2199" s="31" t="s">
        <v>11164</v>
      </c>
      <c r="E2199" s="31" t="s">
        <v>4817</v>
      </c>
      <c r="F2199" s="31" t="s">
        <v>8483</v>
      </c>
      <c r="G2199" s="31" t="s">
        <v>11082</v>
      </c>
      <c r="H2199" s="33">
        <v>13</v>
      </c>
      <c r="I2199" s="34">
        <f t="shared" ca="1" si="68"/>
        <v>0</v>
      </c>
      <c r="J2199" s="34">
        <f t="shared" ca="1" si="69"/>
        <v>0</v>
      </c>
    </row>
    <row r="2200" spans="1:10" x14ac:dyDescent="0.25">
      <c r="A2200" s="31" t="s">
        <v>8499</v>
      </c>
      <c r="B2200" s="32">
        <v>122952</v>
      </c>
      <c r="C2200" s="31">
        <v>891</v>
      </c>
      <c r="D2200" s="31" t="s">
        <v>11164</v>
      </c>
      <c r="E2200" s="31" t="s">
        <v>4918</v>
      </c>
      <c r="F2200" s="31" t="s">
        <v>8500</v>
      </c>
      <c r="G2200" s="31" t="s">
        <v>11082</v>
      </c>
      <c r="H2200" s="33">
        <v>5</v>
      </c>
      <c r="I2200" s="34" t="str">
        <f t="shared" ca="1" si="68"/>
        <v>SUPP</v>
      </c>
      <c r="J2200" s="34" t="str">
        <f t="shared" ca="1" si="69"/>
        <v>SUPP</v>
      </c>
    </row>
    <row r="2201" spans="1:10" x14ac:dyDescent="0.25">
      <c r="A2201" s="31" t="s">
        <v>8478</v>
      </c>
      <c r="B2201" s="32">
        <v>122953</v>
      </c>
      <c r="C2201" s="31">
        <v>891</v>
      </c>
      <c r="D2201" s="31" t="s">
        <v>11164</v>
      </c>
      <c r="E2201" s="31" t="s">
        <v>4817</v>
      </c>
      <c r="F2201" s="31" t="s">
        <v>8479</v>
      </c>
      <c r="G2201" s="31" t="s">
        <v>11082</v>
      </c>
      <c r="H2201" s="33">
        <v>2</v>
      </c>
      <c r="I2201" s="34" t="str">
        <f t="shared" ca="1" si="68"/>
        <v>SUPP</v>
      </c>
      <c r="J2201" s="34" t="str">
        <f t="shared" ca="1" si="69"/>
        <v>SUPP</v>
      </c>
    </row>
    <row r="2202" spans="1:10" x14ac:dyDescent="0.25">
      <c r="A2202" s="31" t="s">
        <v>951</v>
      </c>
      <c r="B2202" s="32">
        <v>122955</v>
      </c>
      <c r="C2202" s="31">
        <v>891</v>
      </c>
      <c r="D2202" s="31" t="s">
        <v>11164</v>
      </c>
      <c r="E2202" s="31" t="s">
        <v>8392</v>
      </c>
      <c r="F2202" s="31" t="s">
        <v>8441</v>
      </c>
      <c r="G2202" s="31" t="s">
        <v>11082</v>
      </c>
      <c r="H2202" s="33">
        <v>13</v>
      </c>
      <c r="I2202" s="34">
        <f t="shared" ca="1" si="68"/>
        <v>0</v>
      </c>
      <c r="J2202" s="34">
        <f t="shared" ca="1" si="69"/>
        <v>0</v>
      </c>
    </row>
    <row r="2203" spans="1:10" ht="23.25" x14ac:dyDescent="0.25">
      <c r="A2203" s="31" t="s">
        <v>8480</v>
      </c>
      <c r="B2203" s="32">
        <v>122956</v>
      </c>
      <c r="C2203" s="31">
        <v>891</v>
      </c>
      <c r="D2203" s="31" t="s">
        <v>11164</v>
      </c>
      <c r="E2203" s="31" t="s">
        <v>4918</v>
      </c>
      <c r="F2203" s="31" t="s">
        <v>8481</v>
      </c>
      <c r="G2203" s="31" t="s">
        <v>11211</v>
      </c>
      <c r="H2203" s="33">
        <v>8</v>
      </c>
      <c r="I2203" s="34">
        <f t="shared" ca="1" si="68"/>
        <v>0</v>
      </c>
      <c r="J2203" s="34">
        <f t="shared" ca="1" si="69"/>
        <v>0</v>
      </c>
    </row>
    <row r="2204" spans="1:10" x14ac:dyDescent="0.25">
      <c r="A2204" s="31" t="s">
        <v>8468</v>
      </c>
      <c r="B2204" s="32">
        <v>122957</v>
      </c>
      <c r="C2204" s="31">
        <v>891</v>
      </c>
      <c r="D2204" s="31" t="s">
        <v>11164</v>
      </c>
      <c r="E2204" s="31" t="s">
        <v>4817</v>
      </c>
      <c r="F2204" s="31" t="s">
        <v>8469</v>
      </c>
      <c r="G2204" s="31" t="s">
        <v>11082</v>
      </c>
      <c r="H2204" s="33">
        <v>9</v>
      </c>
      <c r="I2204" s="34">
        <f t="shared" ca="1" si="68"/>
        <v>0</v>
      </c>
      <c r="J2204" s="34">
        <f t="shared" ca="1" si="69"/>
        <v>0</v>
      </c>
    </row>
    <row r="2205" spans="1:10" x14ac:dyDescent="0.25">
      <c r="A2205" s="31" t="s">
        <v>8476</v>
      </c>
      <c r="B2205" s="32">
        <v>122961</v>
      </c>
      <c r="C2205" s="31">
        <v>891</v>
      </c>
      <c r="D2205" s="31" t="s">
        <v>11164</v>
      </c>
      <c r="E2205" s="31" t="s">
        <v>4817</v>
      </c>
      <c r="F2205" s="31" t="s">
        <v>8477</v>
      </c>
      <c r="G2205" s="31" t="s">
        <v>11082</v>
      </c>
      <c r="H2205" s="33">
        <v>15</v>
      </c>
      <c r="I2205" s="34">
        <f t="shared" ca="1" si="68"/>
        <v>0</v>
      </c>
      <c r="J2205" s="34">
        <f t="shared" ca="1" si="69"/>
        <v>0</v>
      </c>
    </row>
    <row r="2206" spans="1:10" x14ac:dyDescent="0.25">
      <c r="A2206" s="31" t="s">
        <v>5006</v>
      </c>
      <c r="B2206" s="32">
        <v>122962</v>
      </c>
      <c r="C2206" s="31">
        <v>892</v>
      </c>
      <c r="D2206" s="31" t="s">
        <v>4817</v>
      </c>
      <c r="E2206" s="31" t="s">
        <v>4817</v>
      </c>
      <c r="F2206" s="31" t="s">
        <v>8543</v>
      </c>
      <c r="G2206" s="31" t="s">
        <v>11082</v>
      </c>
      <c r="H2206" s="33">
        <v>8</v>
      </c>
      <c r="I2206" s="34">
        <f t="shared" ca="1" si="68"/>
        <v>0</v>
      </c>
      <c r="J2206" s="34">
        <f t="shared" ca="1" si="69"/>
        <v>0</v>
      </c>
    </row>
    <row r="2207" spans="1:10" x14ac:dyDescent="0.25">
      <c r="A2207" s="31" t="s">
        <v>8548</v>
      </c>
      <c r="B2207" s="32">
        <v>122964</v>
      </c>
      <c r="C2207" s="31">
        <v>892</v>
      </c>
      <c r="D2207" s="31" t="s">
        <v>4817</v>
      </c>
      <c r="E2207" s="31" t="s">
        <v>4817</v>
      </c>
      <c r="F2207" s="31" t="s">
        <v>8549</v>
      </c>
      <c r="G2207" s="31" t="s">
        <v>11082</v>
      </c>
      <c r="H2207" s="33">
        <v>12</v>
      </c>
      <c r="I2207" s="34">
        <f t="shared" ca="1" si="68"/>
        <v>0</v>
      </c>
      <c r="J2207" s="34">
        <f t="shared" ca="1" si="69"/>
        <v>0</v>
      </c>
    </row>
    <row r="2208" spans="1:10" x14ac:dyDescent="0.25">
      <c r="A2208" s="31" t="s">
        <v>8552</v>
      </c>
      <c r="B2208" s="32">
        <v>122966</v>
      </c>
      <c r="C2208" s="31">
        <v>892</v>
      </c>
      <c r="D2208" s="31" t="s">
        <v>4817</v>
      </c>
      <c r="E2208" s="31" t="s">
        <v>4817</v>
      </c>
      <c r="F2208" s="31" t="s">
        <v>8553</v>
      </c>
      <c r="G2208" s="31" t="s">
        <v>11082</v>
      </c>
      <c r="H2208" s="33">
        <v>4</v>
      </c>
      <c r="I2208" s="34" t="str">
        <f t="shared" ca="1" si="68"/>
        <v>SUPP</v>
      </c>
      <c r="J2208" s="34" t="str">
        <f t="shared" ca="1" si="69"/>
        <v>SUPP</v>
      </c>
    </row>
    <row r="2209" spans="1:10" x14ac:dyDescent="0.25">
      <c r="A2209" s="31" t="s">
        <v>10202</v>
      </c>
      <c r="B2209" s="32">
        <v>123230</v>
      </c>
      <c r="C2209" s="31">
        <v>931</v>
      </c>
      <c r="D2209" s="31" t="s">
        <v>11165</v>
      </c>
      <c r="E2209" s="31" t="s">
        <v>9883</v>
      </c>
      <c r="F2209" s="31" t="s">
        <v>10203</v>
      </c>
      <c r="G2209" s="31" t="s">
        <v>11207</v>
      </c>
      <c r="H2209" s="33">
        <v>216</v>
      </c>
      <c r="I2209" s="34">
        <f t="shared" ca="1" si="68"/>
        <v>0.65</v>
      </c>
      <c r="J2209" s="34">
        <f t="shared" ca="1" si="69"/>
        <v>0.23</v>
      </c>
    </row>
    <row r="2210" spans="1:10" x14ac:dyDescent="0.25">
      <c r="A2210" s="31" t="s">
        <v>10081</v>
      </c>
      <c r="B2210" s="32">
        <v>123233</v>
      </c>
      <c r="C2210" s="31">
        <v>931</v>
      </c>
      <c r="D2210" s="31" t="s">
        <v>11165</v>
      </c>
      <c r="E2210" s="31" t="s">
        <v>10082</v>
      </c>
      <c r="F2210" s="31" t="s">
        <v>10083</v>
      </c>
      <c r="G2210" s="31" t="s">
        <v>11081</v>
      </c>
      <c r="H2210" s="33">
        <v>159</v>
      </c>
      <c r="I2210" s="34">
        <f t="shared" ca="1" si="68"/>
        <v>0.42</v>
      </c>
      <c r="J2210" s="34">
        <f t="shared" ca="1" si="69"/>
        <v>0.03</v>
      </c>
    </row>
    <row r="2211" spans="1:10" x14ac:dyDescent="0.25">
      <c r="A2211" s="31" t="s">
        <v>10107</v>
      </c>
      <c r="B2211" s="32">
        <v>123234</v>
      </c>
      <c r="C2211" s="31">
        <v>931</v>
      </c>
      <c r="D2211" s="31" t="s">
        <v>11165</v>
      </c>
      <c r="E2211" s="31" t="s">
        <v>10082</v>
      </c>
      <c r="F2211" s="31" t="s">
        <v>10108</v>
      </c>
      <c r="G2211" s="31" t="s">
        <v>11081</v>
      </c>
      <c r="H2211" s="33">
        <v>208</v>
      </c>
      <c r="I2211" s="34">
        <f t="shared" ca="1" si="68"/>
        <v>0.68</v>
      </c>
      <c r="J2211" s="34">
        <f t="shared" ca="1" si="69"/>
        <v>0.2</v>
      </c>
    </row>
    <row r="2212" spans="1:10" x14ac:dyDescent="0.25">
      <c r="A2212" s="31" t="s">
        <v>10093</v>
      </c>
      <c r="B2212" s="32">
        <v>123236</v>
      </c>
      <c r="C2212" s="31">
        <v>931</v>
      </c>
      <c r="D2212" s="31" t="s">
        <v>11165</v>
      </c>
      <c r="E2212" s="31" t="s">
        <v>10094</v>
      </c>
      <c r="F2212" s="31" t="s">
        <v>10095</v>
      </c>
      <c r="G2212" s="31" t="s">
        <v>11081</v>
      </c>
      <c r="H2212" s="33">
        <v>110</v>
      </c>
      <c r="I2212" s="34">
        <f t="shared" ca="1" si="68"/>
        <v>0.59</v>
      </c>
      <c r="J2212" s="34">
        <f t="shared" ca="1" si="69"/>
        <v>0.24</v>
      </c>
    </row>
    <row r="2213" spans="1:10" x14ac:dyDescent="0.25">
      <c r="A2213" s="31" t="s">
        <v>10206</v>
      </c>
      <c r="B2213" s="32">
        <v>123238</v>
      </c>
      <c r="C2213" s="31">
        <v>931</v>
      </c>
      <c r="D2213" s="31" t="s">
        <v>11165</v>
      </c>
      <c r="E2213" s="31" t="s">
        <v>10076</v>
      </c>
      <c r="F2213" s="31" t="s">
        <v>10207</v>
      </c>
      <c r="G2213" s="31" t="s">
        <v>11081</v>
      </c>
      <c r="H2213" s="33">
        <v>189</v>
      </c>
      <c r="I2213" s="34">
        <f t="shared" ca="1" si="68"/>
        <v>0.65</v>
      </c>
      <c r="J2213" s="34">
        <f t="shared" ca="1" si="69"/>
        <v>0.34</v>
      </c>
    </row>
    <row r="2214" spans="1:10" x14ac:dyDescent="0.25">
      <c r="A2214" s="31" t="s">
        <v>10204</v>
      </c>
      <c r="B2214" s="32">
        <v>123243</v>
      </c>
      <c r="C2214" s="31">
        <v>931</v>
      </c>
      <c r="D2214" s="31" t="s">
        <v>11165</v>
      </c>
      <c r="E2214" s="31" t="s">
        <v>10079</v>
      </c>
      <c r="F2214" s="31" t="s">
        <v>10205</v>
      </c>
      <c r="G2214" s="31" t="s">
        <v>11081</v>
      </c>
      <c r="H2214" s="33">
        <v>192</v>
      </c>
      <c r="I2214" s="34">
        <f t="shared" ca="1" si="68"/>
        <v>0.68</v>
      </c>
      <c r="J2214" s="34">
        <f t="shared" ca="1" si="69"/>
        <v>0.27</v>
      </c>
    </row>
    <row r="2215" spans="1:10" x14ac:dyDescent="0.25">
      <c r="A2215" s="31" t="s">
        <v>10137</v>
      </c>
      <c r="B2215" s="32">
        <v>123244</v>
      </c>
      <c r="C2215" s="31">
        <v>931</v>
      </c>
      <c r="D2215" s="31" t="s">
        <v>11165</v>
      </c>
      <c r="E2215" s="31" t="s">
        <v>10138</v>
      </c>
      <c r="F2215" s="31" t="s">
        <v>10139</v>
      </c>
      <c r="G2215" s="31" t="s">
        <v>11081</v>
      </c>
      <c r="H2215" s="33">
        <v>123</v>
      </c>
      <c r="I2215" s="34">
        <f t="shared" ca="1" si="68"/>
        <v>0.54</v>
      </c>
      <c r="J2215" s="34">
        <f t="shared" ca="1" si="69"/>
        <v>7.0000000000000007E-2</v>
      </c>
    </row>
    <row r="2216" spans="1:10" x14ac:dyDescent="0.25">
      <c r="A2216" s="31" t="s">
        <v>10100</v>
      </c>
      <c r="B2216" s="32">
        <v>123245</v>
      </c>
      <c r="C2216" s="31">
        <v>931</v>
      </c>
      <c r="D2216" s="31" t="s">
        <v>11165</v>
      </c>
      <c r="E2216" s="31" t="s">
        <v>6464</v>
      </c>
      <c r="F2216" s="31" t="s">
        <v>10101</v>
      </c>
      <c r="G2216" s="31" t="s">
        <v>11081</v>
      </c>
      <c r="H2216" s="33">
        <v>110</v>
      </c>
      <c r="I2216" s="34">
        <f t="shared" ca="1" si="68"/>
        <v>0.65</v>
      </c>
      <c r="J2216" s="34">
        <f t="shared" ca="1" si="69"/>
        <v>0.32</v>
      </c>
    </row>
    <row r="2217" spans="1:10" x14ac:dyDescent="0.25">
      <c r="A2217" s="31" t="s">
        <v>10152</v>
      </c>
      <c r="B2217" s="32">
        <v>123255</v>
      </c>
      <c r="C2217" s="31">
        <v>931</v>
      </c>
      <c r="D2217" s="31" t="s">
        <v>11165</v>
      </c>
      <c r="E2217" s="31" t="s">
        <v>10071</v>
      </c>
      <c r="F2217" s="31" t="s">
        <v>10153</v>
      </c>
      <c r="G2217" s="31" t="s">
        <v>11081</v>
      </c>
      <c r="H2217" s="33">
        <v>167</v>
      </c>
      <c r="I2217" s="34">
        <f t="shared" ca="1" si="68"/>
        <v>0.56000000000000005</v>
      </c>
      <c r="J2217" s="34">
        <f t="shared" ca="1" si="69"/>
        <v>0.16</v>
      </c>
    </row>
    <row r="2218" spans="1:10" x14ac:dyDescent="0.25">
      <c r="A2218" s="31" t="s">
        <v>10140</v>
      </c>
      <c r="B2218" s="32">
        <v>123256</v>
      </c>
      <c r="C2218" s="31">
        <v>931</v>
      </c>
      <c r="D2218" s="31" t="s">
        <v>11165</v>
      </c>
      <c r="E2218" s="31" t="s">
        <v>10071</v>
      </c>
      <c r="F2218" s="31" t="s">
        <v>10141</v>
      </c>
      <c r="G2218" s="31" t="s">
        <v>11081</v>
      </c>
      <c r="H2218" s="33">
        <v>107</v>
      </c>
      <c r="I2218" s="34">
        <f t="shared" ca="1" si="68"/>
        <v>0.51</v>
      </c>
      <c r="J2218" s="34">
        <f t="shared" ca="1" si="69"/>
        <v>0.26</v>
      </c>
    </row>
    <row r="2219" spans="1:10" x14ac:dyDescent="0.25">
      <c r="A2219" s="31" t="s">
        <v>10122</v>
      </c>
      <c r="B2219" s="32">
        <v>123257</v>
      </c>
      <c r="C2219" s="31">
        <v>931</v>
      </c>
      <c r="D2219" s="31" t="s">
        <v>11165</v>
      </c>
      <c r="E2219" s="31" t="s">
        <v>10071</v>
      </c>
      <c r="F2219" s="31" t="s">
        <v>10123</v>
      </c>
      <c r="G2219" s="31" t="s">
        <v>11081</v>
      </c>
      <c r="H2219" s="33">
        <v>126</v>
      </c>
      <c r="I2219" s="34">
        <f t="shared" ca="1" si="68"/>
        <v>0.6</v>
      </c>
      <c r="J2219" s="34">
        <f t="shared" ca="1" si="69"/>
        <v>0.2</v>
      </c>
    </row>
    <row r="2220" spans="1:10" x14ac:dyDescent="0.25">
      <c r="A2220" s="31" t="s">
        <v>10160</v>
      </c>
      <c r="B2220" s="32">
        <v>123258</v>
      </c>
      <c r="C2220" s="31">
        <v>931</v>
      </c>
      <c r="D2220" s="31" t="s">
        <v>11165</v>
      </c>
      <c r="E2220" s="31" t="s">
        <v>10079</v>
      </c>
      <c r="F2220" s="31" t="s">
        <v>10161</v>
      </c>
      <c r="G2220" s="31" t="s">
        <v>11081</v>
      </c>
      <c r="H2220" s="33">
        <v>175</v>
      </c>
      <c r="I2220" s="34">
        <f t="shared" ca="1" si="68"/>
        <v>0.76</v>
      </c>
      <c r="J2220" s="34">
        <f t="shared" ca="1" si="69"/>
        <v>0.31</v>
      </c>
    </row>
    <row r="2221" spans="1:10" x14ac:dyDescent="0.25">
      <c r="A2221" s="31" t="s">
        <v>10084</v>
      </c>
      <c r="B2221" s="32">
        <v>123270</v>
      </c>
      <c r="C2221" s="31">
        <v>931</v>
      </c>
      <c r="D2221" s="31" t="s">
        <v>11165</v>
      </c>
      <c r="E2221" s="31" t="s">
        <v>9883</v>
      </c>
      <c r="F2221" s="31" t="s">
        <v>10085</v>
      </c>
      <c r="G2221" s="31" t="s">
        <v>11204</v>
      </c>
      <c r="H2221" s="33">
        <v>139</v>
      </c>
      <c r="I2221" s="34">
        <f t="shared" ca="1" si="68"/>
        <v>0.59</v>
      </c>
      <c r="J2221" s="34">
        <f t="shared" ca="1" si="69"/>
        <v>0.27</v>
      </c>
    </row>
    <row r="2222" spans="1:10" x14ac:dyDescent="0.25">
      <c r="A2222" s="31" t="s">
        <v>10198</v>
      </c>
      <c r="B2222" s="32">
        <v>123274</v>
      </c>
      <c r="C2222" s="31">
        <v>931</v>
      </c>
      <c r="D2222" s="31" t="s">
        <v>11165</v>
      </c>
      <c r="E2222" s="31" t="s">
        <v>9883</v>
      </c>
      <c r="F2222" s="31" t="s">
        <v>10199</v>
      </c>
      <c r="G2222" s="31" t="s">
        <v>11203</v>
      </c>
      <c r="H2222" s="33">
        <v>47</v>
      </c>
      <c r="I2222" s="34">
        <f t="shared" ca="1" si="68"/>
        <v>0</v>
      </c>
      <c r="J2222" s="34">
        <f t="shared" ca="1" si="69"/>
        <v>0</v>
      </c>
    </row>
    <row r="2223" spans="1:10" x14ac:dyDescent="0.25">
      <c r="A2223" s="31" t="s">
        <v>10086</v>
      </c>
      <c r="B2223" s="32">
        <v>123275</v>
      </c>
      <c r="C2223" s="31">
        <v>931</v>
      </c>
      <c r="D2223" s="31" t="s">
        <v>11165</v>
      </c>
      <c r="E2223" s="31" t="s">
        <v>9883</v>
      </c>
      <c r="F2223" s="31" t="s">
        <v>10087</v>
      </c>
      <c r="G2223" s="31" t="s">
        <v>11203</v>
      </c>
      <c r="H2223" s="33">
        <v>74</v>
      </c>
      <c r="I2223" s="34">
        <f t="shared" ca="1" si="68"/>
        <v>0</v>
      </c>
      <c r="J2223" s="34">
        <f t="shared" ca="1" si="69"/>
        <v>0</v>
      </c>
    </row>
    <row r="2224" spans="1:10" ht="23.25" x14ac:dyDescent="0.25">
      <c r="A2224" s="31" t="s">
        <v>10145</v>
      </c>
      <c r="B2224" s="32">
        <v>123277</v>
      </c>
      <c r="C2224" s="31">
        <v>931</v>
      </c>
      <c r="D2224" s="31" t="s">
        <v>11165</v>
      </c>
      <c r="E2224" s="31" t="s">
        <v>10103</v>
      </c>
      <c r="F2224" s="31" t="s">
        <v>10146</v>
      </c>
      <c r="G2224" s="31" t="s">
        <v>11203</v>
      </c>
      <c r="H2224" s="33">
        <v>47</v>
      </c>
      <c r="I2224" s="34">
        <f t="shared" ca="1" si="68"/>
        <v>0.62</v>
      </c>
      <c r="J2224" s="34">
        <f t="shared" ca="1" si="69"/>
        <v>0.15</v>
      </c>
    </row>
    <row r="2225" spans="1:10" x14ac:dyDescent="0.25">
      <c r="A2225" s="31" t="s">
        <v>10195</v>
      </c>
      <c r="B2225" s="32">
        <v>123278</v>
      </c>
      <c r="C2225" s="31">
        <v>931</v>
      </c>
      <c r="D2225" s="31" t="s">
        <v>11165</v>
      </c>
      <c r="E2225" s="31" t="s">
        <v>9883</v>
      </c>
      <c r="F2225" s="31" t="s">
        <v>10196</v>
      </c>
      <c r="G2225" s="31" t="s">
        <v>11203</v>
      </c>
      <c r="H2225" s="33">
        <v>56</v>
      </c>
      <c r="I2225" s="34">
        <f t="shared" ca="1" si="68"/>
        <v>0.64</v>
      </c>
      <c r="J2225" s="34">
        <f t="shared" ca="1" si="69"/>
        <v>0.2</v>
      </c>
    </row>
    <row r="2226" spans="1:10" x14ac:dyDescent="0.25">
      <c r="A2226" s="31" t="s">
        <v>10164</v>
      </c>
      <c r="B2226" s="32">
        <v>123282</v>
      </c>
      <c r="C2226" s="31">
        <v>931</v>
      </c>
      <c r="D2226" s="31" t="s">
        <v>11165</v>
      </c>
      <c r="E2226" s="31" t="s">
        <v>6464</v>
      </c>
      <c r="F2226" s="31" t="s">
        <v>10165</v>
      </c>
      <c r="G2226" s="31" t="s">
        <v>11203</v>
      </c>
      <c r="H2226" s="33">
        <v>86</v>
      </c>
      <c r="I2226" s="34">
        <f t="shared" ca="1" si="68"/>
        <v>0</v>
      </c>
      <c r="J2226" s="34">
        <f t="shared" ca="1" si="69"/>
        <v>0</v>
      </c>
    </row>
    <row r="2227" spans="1:10" x14ac:dyDescent="0.25">
      <c r="A2227" s="31" t="s">
        <v>10105</v>
      </c>
      <c r="B2227" s="32">
        <v>123283</v>
      </c>
      <c r="C2227" s="31">
        <v>931</v>
      </c>
      <c r="D2227" s="31" t="s">
        <v>11165</v>
      </c>
      <c r="E2227" s="31" t="s">
        <v>10076</v>
      </c>
      <c r="F2227" s="31" t="s">
        <v>10106</v>
      </c>
      <c r="G2227" s="31" t="s">
        <v>11203</v>
      </c>
      <c r="H2227" s="33">
        <v>67</v>
      </c>
      <c r="I2227" s="34">
        <f t="shared" ca="1" si="68"/>
        <v>0</v>
      </c>
      <c r="J2227" s="34">
        <f t="shared" ca="1" si="69"/>
        <v>0</v>
      </c>
    </row>
    <row r="2228" spans="1:10" ht="23.25" x14ac:dyDescent="0.25">
      <c r="A2228" s="31" t="s">
        <v>10193</v>
      </c>
      <c r="B2228" s="32">
        <v>123285</v>
      </c>
      <c r="C2228" s="31">
        <v>931</v>
      </c>
      <c r="D2228" s="31" t="s">
        <v>11165</v>
      </c>
      <c r="E2228" s="31" t="s">
        <v>10125</v>
      </c>
      <c r="F2228" s="31" t="s">
        <v>10194</v>
      </c>
      <c r="G2228" s="31" t="s">
        <v>11203</v>
      </c>
      <c r="H2228" s="33">
        <v>74</v>
      </c>
      <c r="I2228" s="34">
        <f t="shared" ca="1" si="68"/>
        <v>0.51</v>
      </c>
      <c r="J2228" s="34">
        <f t="shared" ca="1" si="69"/>
        <v>0.01</v>
      </c>
    </row>
    <row r="2229" spans="1:10" x14ac:dyDescent="0.25">
      <c r="A2229" s="31" t="s">
        <v>10130</v>
      </c>
      <c r="B2229" s="32">
        <v>123290</v>
      </c>
      <c r="C2229" s="31">
        <v>931</v>
      </c>
      <c r="D2229" s="31" t="s">
        <v>11165</v>
      </c>
      <c r="E2229" s="31" t="s">
        <v>10079</v>
      </c>
      <c r="F2229" s="31" t="s">
        <v>10131</v>
      </c>
      <c r="G2229" s="31" t="s">
        <v>11203</v>
      </c>
      <c r="H2229" s="33">
        <v>127</v>
      </c>
      <c r="I2229" s="34">
        <f t="shared" ca="1" si="68"/>
        <v>0</v>
      </c>
      <c r="J2229" s="34">
        <f t="shared" ca="1" si="69"/>
        <v>0</v>
      </c>
    </row>
    <row r="2230" spans="1:10" x14ac:dyDescent="0.25">
      <c r="A2230" s="31" t="s">
        <v>5743</v>
      </c>
      <c r="B2230" s="32">
        <v>123292</v>
      </c>
      <c r="C2230" s="31">
        <v>931</v>
      </c>
      <c r="D2230" s="31" t="s">
        <v>11165</v>
      </c>
      <c r="E2230" s="31" t="s">
        <v>10079</v>
      </c>
      <c r="F2230" s="31" t="s">
        <v>10186</v>
      </c>
      <c r="G2230" s="31" t="s">
        <v>11203</v>
      </c>
      <c r="H2230" s="33">
        <v>142</v>
      </c>
      <c r="I2230" s="34">
        <f t="shared" ca="1" si="68"/>
        <v>0</v>
      </c>
      <c r="J2230" s="34">
        <f t="shared" ca="1" si="69"/>
        <v>0</v>
      </c>
    </row>
    <row r="2231" spans="1:10" x14ac:dyDescent="0.25">
      <c r="A2231" s="31" t="s">
        <v>10208</v>
      </c>
      <c r="B2231" s="32">
        <v>123294</v>
      </c>
      <c r="C2231" s="31">
        <v>931</v>
      </c>
      <c r="D2231" s="31" t="s">
        <v>11165</v>
      </c>
      <c r="E2231" s="31" t="s">
        <v>10079</v>
      </c>
      <c r="F2231" s="31" t="s">
        <v>10209</v>
      </c>
      <c r="G2231" s="31" t="s">
        <v>11203</v>
      </c>
      <c r="H2231" s="33">
        <v>23</v>
      </c>
      <c r="I2231" s="34">
        <f t="shared" ca="1" si="68"/>
        <v>0</v>
      </c>
      <c r="J2231" s="34">
        <f t="shared" ca="1" si="69"/>
        <v>0</v>
      </c>
    </row>
    <row r="2232" spans="1:10" x14ac:dyDescent="0.25">
      <c r="A2232" s="31" t="s">
        <v>10180</v>
      </c>
      <c r="B2232" s="32">
        <v>123295</v>
      </c>
      <c r="C2232" s="31">
        <v>931</v>
      </c>
      <c r="D2232" s="31" t="s">
        <v>11165</v>
      </c>
      <c r="E2232" s="31" t="s">
        <v>10079</v>
      </c>
      <c r="F2232" s="31" t="s">
        <v>10181</v>
      </c>
      <c r="G2232" s="31" t="s">
        <v>11203</v>
      </c>
      <c r="H2232" s="33">
        <v>37</v>
      </c>
      <c r="I2232" s="34">
        <f t="shared" ca="1" si="68"/>
        <v>0.78</v>
      </c>
      <c r="J2232" s="34">
        <f t="shared" ca="1" si="69"/>
        <v>0.65</v>
      </c>
    </row>
    <row r="2233" spans="1:10" x14ac:dyDescent="0.25">
      <c r="A2233" s="31" t="s">
        <v>10166</v>
      </c>
      <c r="B2233" s="32">
        <v>123298</v>
      </c>
      <c r="C2233" s="31">
        <v>931</v>
      </c>
      <c r="D2233" s="31" t="s">
        <v>11165</v>
      </c>
      <c r="E2233" s="31" t="s">
        <v>10071</v>
      </c>
      <c r="F2233" s="31" t="s">
        <v>10167</v>
      </c>
      <c r="G2233" s="31" t="s">
        <v>11203</v>
      </c>
      <c r="H2233" s="33">
        <v>78</v>
      </c>
      <c r="I2233" s="34">
        <f t="shared" ca="1" si="68"/>
        <v>0</v>
      </c>
      <c r="J2233" s="34">
        <f t="shared" ca="1" si="69"/>
        <v>0</v>
      </c>
    </row>
    <row r="2234" spans="1:10" x14ac:dyDescent="0.25">
      <c r="A2234" s="31" t="s">
        <v>10178</v>
      </c>
      <c r="B2234" s="32">
        <v>123300</v>
      </c>
      <c r="C2234" s="31">
        <v>931</v>
      </c>
      <c r="D2234" s="31" t="s">
        <v>11165</v>
      </c>
      <c r="E2234" s="31" t="s">
        <v>10071</v>
      </c>
      <c r="F2234" s="31" t="s">
        <v>10179</v>
      </c>
      <c r="G2234" s="31" t="s">
        <v>11203</v>
      </c>
      <c r="H2234" s="33">
        <v>138</v>
      </c>
      <c r="I2234" s="34">
        <f t="shared" ca="1" si="68"/>
        <v>0</v>
      </c>
      <c r="J2234" s="34">
        <f t="shared" ca="1" si="69"/>
        <v>0</v>
      </c>
    </row>
    <row r="2235" spans="1:10" x14ac:dyDescent="0.25">
      <c r="A2235" s="31" t="s">
        <v>10109</v>
      </c>
      <c r="B2235" s="32">
        <v>123303</v>
      </c>
      <c r="C2235" s="31">
        <v>931</v>
      </c>
      <c r="D2235" s="31" t="s">
        <v>11165</v>
      </c>
      <c r="E2235" s="31" t="s">
        <v>10110</v>
      </c>
      <c r="F2235" s="31" t="s">
        <v>10111</v>
      </c>
      <c r="G2235" s="31" t="s">
        <v>11203</v>
      </c>
      <c r="H2235" s="33">
        <v>35</v>
      </c>
      <c r="I2235" s="34">
        <f t="shared" ca="1" si="68"/>
        <v>0</v>
      </c>
      <c r="J2235" s="34">
        <f t="shared" ca="1" si="69"/>
        <v>0</v>
      </c>
    </row>
    <row r="2236" spans="1:10" x14ac:dyDescent="0.25">
      <c r="A2236" s="31" t="s">
        <v>10170</v>
      </c>
      <c r="B2236" s="32">
        <v>123310</v>
      </c>
      <c r="C2236" s="31">
        <v>931</v>
      </c>
      <c r="D2236" s="31" t="s">
        <v>11165</v>
      </c>
      <c r="E2236" s="31" t="s">
        <v>10079</v>
      </c>
      <c r="F2236" s="31" t="s">
        <v>10171</v>
      </c>
      <c r="G2236" s="31" t="s">
        <v>11203</v>
      </c>
      <c r="H2236" s="33">
        <v>104</v>
      </c>
      <c r="I2236" s="34">
        <f t="shared" ca="1" si="68"/>
        <v>0</v>
      </c>
      <c r="J2236" s="34">
        <f t="shared" ca="1" si="69"/>
        <v>0</v>
      </c>
    </row>
    <row r="2237" spans="1:10" x14ac:dyDescent="0.25">
      <c r="A2237" s="31" t="s">
        <v>9919</v>
      </c>
      <c r="B2237" s="32">
        <v>123311</v>
      </c>
      <c r="C2237" s="31">
        <v>931</v>
      </c>
      <c r="D2237" s="31" t="s">
        <v>11165</v>
      </c>
      <c r="E2237" s="31" t="s">
        <v>10079</v>
      </c>
      <c r="F2237" s="31" t="s">
        <v>10156</v>
      </c>
      <c r="G2237" s="31" t="s">
        <v>11203</v>
      </c>
      <c r="H2237" s="33">
        <v>117</v>
      </c>
      <c r="I2237" s="34">
        <f t="shared" ca="1" si="68"/>
        <v>0</v>
      </c>
      <c r="J2237" s="34">
        <f t="shared" ca="1" si="69"/>
        <v>0</v>
      </c>
    </row>
    <row r="2238" spans="1:10" x14ac:dyDescent="0.25">
      <c r="A2238" s="31" t="s">
        <v>10070</v>
      </c>
      <c r="B2238" s="32">
        <v>123312</v>
      </c>
      <c r="C2238" s="31">
        <v>931</v>
      </c>
      <c r="D2238" s="31" t="s">
        <v>11165</v>
      </c>
      <c r="E2238" s="31" t="s">
        <v>10071</v>
      </c>
      <c r="F2238" s="31" t="s">
        <v>10072</v>
      </c>
      <c r="G2238" s="31" t="s">
        <v>11203</v>
      </c>
      <c r="H2238" s="33">
        <v>151</v>
      </c>
      <c r="I2238" s="34">
        <f t="shared" ca="1" si="68"/>
        <v>0</v>
      </c>
      <c r="J2238" s="34">
        <f t="shared" ca="1" si="69"/>
        <v>0</v>
      </c>
    </row>
    <row r="2239" spans="1:10" x14ac:dyDescent="0.25">
      <c r="A2239" s="31" t="s">
        <v>10189</v>
      </c>
      <c r="B2239" s="32">
        <v>123313</v>
      </c>
      <c r="C2239" s="31">
        <v>931</v>
      </c>
      <c r="D2239" s="31" t="s">
        <v>11165</v>
      </c>
      <c r="E2239" s="31" t="s">
        <v>10071</v>
      </c>
      <c r="F2239" s="31" t="s">
        <v>10190</v>
      </c>
      <c r="G2239" s="31" t="s">
        <v>11203</v>
      </c>
      <c r="H2239" s="33">
        <v>104</v>
      </c>
      <c r="I2239" s="34">
        <f t="shared" ca="1" si="68"/>
        <v>0</v>
      </c>
      <c r="J2239" s="34">
        <f t="shared" ca="1" si="69"/>
        <v>0</v>
      </c>
    </row>
    <row r="2240" spans="1:10" x14ac:dyDescent="0.25">
      <c r="A2240" s="31" t="s">
        <v>5610</v>
      </c>
      <c r="B2240" s="32">
        <v>123315</v>
      </c>
      <c r="C2240" s="31">
        <v>931</v>
      </c>
      <c r="D2240" s="31" t="s">
        <v>11165</v>
      </c>
      <c r="E2240" s="31" t="s">
        <v>10076</v>
      </c>
      <c r="F2240" s="31" t="s">
        <v>10149</v>
      </c>
      <c r="G2240" s="31" t="s">
        <v>11203</v>
      </c>
      <c r="H2240" s="33">
        <v>18</v>
      </c>
      <c r="I2240" s="34">
        <f t="shared" ca="1" si="68"/>
        <v>0.72</v>
      </c>
      <c r="J2240" s="34">
        <f t="shared" ca="1" si="69"/>
        <v>0.33</v>
      </c>
    </row>
    <row r="2241" spans="1:10" x14ac:dyDescent="0.25">
      <c r="A2241" s="31" t="s">
        <v>10115</v>
      </c>
      <c r="B2241" s="32">
        <v>123318</v>
      </c>
      <c r="C2241" s="31">
        <v>931</v>
      </c>
      <c r="D2241" s="31" t="s">
        <v>11165</v>
      </c>
      <c r="E2241" s="31" t="s">
        <v>10079</v>
      </c>
      <c r="F2241" s="31" t="s">
        <v>10116</v>
      </c>
      <c r="G2241" s="31" t="s">
        <v>11203</v>
      </c>
      <c r="H2241" s="33">
        <v>37</v>
      </c>
      <c r="I2241" s="34">
        <f t="shared" ca="1" si="68"/>
        <v>0.92</v>
      </c>
      <c r="J2241" s="34">
        <f t="shared" ca="1" si="69"/>
        <v>0.84</v>
      </c>
    </row>
    <row r="2242" spans="1:10" x14ac:dyDescent="0.25">
      <c r="A2242" s="31" t="s">
        <v>10225</v>
      </c>
      <c r="B2242" s="32">
        <v>123326</v>
      </c>
      <c r="C2242" s="31">
        <v>931</v>
      </c>
      <c r="D2242" s="31" t="s">
        <v>11165</v>
      </c>
      <c r="E2242" s="31" t="s">
        <v>10079</v>
      </c>
      <c r="F2242" s="31" t="s">
        <v>10226</v>
      </c>
      <c r="G2242" s="31" t="s">
        <v>11118</v>
      </c>
      <c r="H2242" s="33">
        <v>1</v>
      </c>
      <c r="I2242" s="34" t="str">
        <f t="shared" ca="1" si="68"/>
        <v>SUPP</v>
      </c>
      <c r="J2242" s="34" t="str">
        <f t="shared" ca="1" si="69"/>
        <v>SUPP</v>
      </c>
    </row>
    <row r="2243" spans="1:10" x14ac:dyDescent="0.25">
      <c r="A2243" s="31" t="s">
        <v>10238</v>
      </c>
      <c r="B2243" s="32">
        <v>123329</v>
      </c>
      <c r="C2243" s="31">
        <v>931</v>
      </c>
      <c r="D2243" s="31" t="s">
        <v>11165</v>
      </c>
      <c r="E2243" s="31" t="s">
        <v>10079</v>
      </c>
      <c r="F2243" s="31" t="s">
        <v>10239</v>
      </c>
      <c r="G2243" s="31" t="s">
        <v>11208</v>
      </c>
      <c r="H2243" s="33">
        <v>11</v>
      </c>
      <c r="I2243" s="34">
        <f t="shared" ca="1" si="68"/>
        <v>0.18</v>
      </c>
      <c r="J2243" s="34">
        <f t="shared" ca="1" si="69"/>
        <v>0</v>
      </c>
    </row>
    <row r="2244" spans="1:10" ht="23.25" x14ac:dyDescent="0.25">
      <c r="A2244" s="31" t="s">
        <v>10236</v>
      </c>
      <c r="B2244" s="32">
        <v>123331</v>
      </c>
      <c r="C2244" s="31">
        <v>931</v>
      </c>
      <c r="D2244" s="31" t="s">
        <v>11165</v>
      </c>
      <c r="E2244" s="31" t="s">
        <v>9883</v>
      </c>
      <c r="F2244" s="31" t="s">
        <v>10237</v>
      </c>
      <c r="G2244" s="31" t="s">
        <v>11211</v>
      </c>
      <c r="H2244" s="33">
        <v>8</v>
      </c>
      <c r="I2244" s="34">
        <f t="shared" ca="1" si="68"/>
        <v>0</v>
      </c>
      <c r="J2244" s="34">
        <f t="shared" ca="1" si="69"/>
        <v>0</v>
      </c>
    </row>
    <row r="2245" spans="1:10" x14ac:dyDescent="0.25">
      <c r="A2245" s="31" t="s">
        <v>10223</v>
      </c>
      <c r="B2245" s="32">
        <v>123332</v>
      </c>
      <c r="C2245" s="31">
        <v>931</v>
      </c>
      <c r="D2245" s="31" t="s">
        <v>11165</v>
      </c>
      <c r="E2245" s="31" t="s">
        <v>9883</v>
      </c>
      <c r="F2245" s="31" t="s">
        <v>10224</v>
      </c>
      <c r="G2245" s="31" t="s">
        <v>11082</v>
      </c>
      <c r="H2245" s="33">
        <v>9</v>
      </c>
      <c r="I2245" s="34" t="str">
        <f t="shared" ca="1" si="68"/>
        <v>NE</v>
      </c>
      <c r="J2245" s="34" t="str">
        <f t="shared" ca="1" si="69"/>
        <v>NE</v>
      </c>
    </row>
    <row r="2246" spans="1:10" x14ac:dyDescent="0.25">
      <c r="A2246" s="31" t="s">
        <v>10229</v>
      </c>
      <c r="B2246" s="32">
        <v>123333</v>
      </c>
      <c r="C2246" s="31">
        <v>931</v>
      </c>
      <c r="D2246" s="31" t="s">
        <v>11165</v>
      </c>
      <c r="E2246" s="31" t="s">
        <v>10079</v>
      </c>
      <c r="F2246" s="31" t="s">
        <v>10230</v>
      </c>
      <c r="G2246" s="31" t="s">
        <v>11082</v>
      </c>
      <c r="H2246" s="33">
        <v>8</v>
      </c>
      <c r="I2246" s="34">
        <f t="shared" ca="1" si="68"/>
        <v>0</v>
      </c>
      <c r="J2246" s="34">
        <f t="shared" ca="1" si="69"/>
        <v>0</v>
      </c>
    </row>
    <row r="2247" spans="1:10" x14ac:dyDescent="0.25">
      <c r="A2247" s="31" t="s">
        <v>5781</v>
      </c>
      <c r="B2247" s="32">
        <v>123334</v>
      </c>
      <c r="C2247" s="31">
        <v>931</v>
      </c>
      <c r="D2247" s="31" t="s">
        <v>11165</v>
      </c>
      <c r="E2247" s="31" t="s">
        <v>10076</v>
      </c>
      <c r="F2247" s="31" t="s">
        <v>10235</v>
      </c>
      <c r="G2247" s="31" t="s">
        <v>11082</v>
      </c>
      <c r="H2247" s="33">
        <v>6</v>
      </c>
      <c r="I2247" s="34" t="str">
        <f t="shared" ca="1" si="68"/>
        <v>NE</v>
      </c>
      <c r="J2247" s="34" t="str">
        <f t="shared" ca="1" si="69"/>
        <v>NE</v>
      </c>
    </row>
    <row r="2248" spans="1:10" x14ac:dyDescent="0.25">
      <c r="A2248" s="31" t="s">
        <v>10231</v>
      </c>
      <c r="B2248" s="32">
        <v>123339</v>
      </c>
      <c r="C2248" s="31">
        <v>931</v>
      </c>
      <c r="D2248" s="31" t="s">
        <v>11165</v>
      </c>
      <c r="E2248" s="31" t="s">
        <v>10079</v>
      </c>
      <c r="F2248" s="31" t="s">
        <v>10232</v>
      </c>
      <c r="G2248" s="31" t="s">
        <v>11082</v>
      </c>
      <c r="H2248" s="33">
        <v>3</v>
      </c>
      <c r="I2248" s="34" t="str">
        <f t="shared" ref="I2248:I2311" ca="1" si="70">IF(VLOOKUP($B2248,INDIRECT($N$6),8,0)="NULL","",VLOOKUP($B2248,INDIRECT($N$6),8,0))</f>
        <v>SUPP</v>
      </c>
      <c r="J2248" s="34" t="str">
        <f t="shared" ref="J2248:J2311" ca="1" si="71">IF(VLOOKUP($B2248,INDIRECT($N$6),9,0)="NULL","",VLOOKUP($B2248,INDIRECT($N$6),9,0))</f>
        <v>SUPP</v>
      </c>
    </row>
    <row r="2249" spans="1:10" ht="23.25" x14ac:dyDescent="0.25">
      <c r="A2249" s="31" t="s">
        <v>10210</v>
      </c>
      <c r="B2249" s="32">
        <v>123341</v>
      </c>
      <c r="C2249" s="31">
        <v>931</v>
      </c>
      <c r="D2249" s="31" t="s">
        <v>11165</v>
      </c>
      <c r="E2249" s="31" t="s">
        <v>10071</v>
      </c>
      <c r="F2249" s="31" t="s">
        <v>10211</v>
      </c>
      <c r="G2249" s="31" t="s">
        <v>11211</v>
      </c>
      <c r="H2249" s="33">
        <v>5</v>
      </c>
      <c r="I2249" s="34" t="str">
        <f t="shared" ca="1" si="70"/>
        <v>SUPP</v>
      </c>
      <c r="J2249" s="34" t="str">
        <f t="shared" ca="1" si="71"/>
        <v>SUPP</v>
      </c>
    </row>
    <row r="2250" spans="1:10" x14ac:dyDescent="0.25">
      <c r="A2250" s="31" t="s">
        <v>10212</v>
      </c>
      <c r="B2250" s="32">
        <v>123344</v>
      </c>
      <c r="C2250" s="31">
        <v>931</v>
      </c>
      <c r="D2250" s="31" t="s">
        <v>11165</v>
      </c>
      <c r="E2250" s="31" t="s">
        <v>10082</v>
      </c>
      <c r="F2250" s="31" t="s">
        <v>10213</v>
      </c>
      <c r="G2250" s="31" t="s">
        <v>11082</v>
      </c>
      <c r="H2250" s="33">
        <v>6</v>
      </c>
      <c r="I2250" s="34" t="str">
        <f t="shared" ca="1" si="70"/>
        <v>NE</v>
      </c>
      <c r="J2250" s="34" t="str">
        <f t="shared" ca="1" si="71"/>
        <v>NE</v>
      </c>
    </row>
    <row r="2251" spans="1:10" x14ac:dyDescent="0.25">
      <c r="A2251" s="31" t="s">
        <v>10214</v>
      </c>
      <c r="B2251" s="32">
        <v>123345</v>
      </c>
      <c r="C2251" s="31">
        <v>931</v>
      </c>
      <c r="D2251" s="31" t="s">
        <v>11165</v>
      </c>
      <c r="E2251" s="31" t="s">
        <v>6464</v>
      </c>
      <c r="F2251" s="31" t="s">
        <v>10215</v>
      </c>
      <c r="G2251" s="31" t="s">
        <v>11082</v>
      </c>
      <c r="H2251" s="33">
        <v>2</v>
      </c>
      <c r="I2251" s="34" t="str">
        <f t="shared" ca="1" si="70"/>
        <v>SUPP</v>
      </c>
      <c r="J2251" s="34" t="str">
        <f t="shared" ca="1" si="71"/>
        <v>SUPP</v>
      </c>
    </row>
    <row r="2252" spans="1:10" x14ac:dyDescent="0.25">
      <c r="A2252" s="31" t="s">
        <v>10233</v>
      </c>
      <c r="B2252" s="32">
        <v>123346</v>
      </c>
      <c r="C2252" s="31">
        <v>931</v>
      </c>
      <c r="D2252" s="31" t="s">
        <v>11165</v>
      </c>
      <c r="E2252" s="31" t="s">
        <v>10079</v>
      </c>
      <c r="F2252" s="31" t="s">
        <v>10234</v>
      </c>
      <c r="G2252" s="31" t="s">
        <v>11082</v>
      </c>
      <c r="H2252" s="33">
        <v>8</v>
      </c>
      <c r="I2252" s="34">
        <f t="shared" ca="1" si="70"/>
        <v>0</v>
      </c>
      <c r="J2252" s="34">
        <f t="shared" ca="1" si="71"/>
        <v>0</v>
      </c>
    </row>
    <row r="2253" spans="1:10" ht="23.25" x14ac:dyDescent="0.25">
      <c r="A2253" s="31" t="s">
        <v>8568</v>
      </c>
      <c r="B2253" s="32">
        <v>123564</v>
      </c>
      <c r="C2253" s="31">
        <v>893</v>
      </c>
      <c r="D2253" s="31" t="s">
        <v>11143</v>
      </c>
      <c r="E2253" s="31" t="s">
        <v>8569</v>
      </c>
      <c r="F2253" s="31" t="s">
        <v>8570</v>
      </c>
      <c r="G2253" s="31" t="s">
        <v>11207</v>
      </c>
      <c r="H2253" s="33">
        <v>102</v>
      </c>
      <c r="I2253" s="34">
        <f t="shared" ca="1" si="70"/>
        <v>0.55000000000000004</v>
      </c>
      <c r="J2253" s="34">
        <f t="shared" ca="1" si="71"/>
        <v>0.37</v>
      </c>
    </row>
    <row r="2254" spans="1:10" x14ac:dyDescent="0.25">
      <c r="A2254" s="31" t="s">
        <v>8581</v>
      </c>
      <c r="B2254" s="32">
        <v>123568</v>
      </c>
      <c r="C2254" s="31">
        <v>893</v>
      </c>
      <c r="D2254" s="31" t="s">
        <v>11143</v>
      </c>
      <c r="E2254" s="31" t="s">
        <v>8582</v>
      </c>
      <c r="F2254" s="31" t="s">
        <v>8583</v>
      </c>
      <c r="G2254" s="31" t="s">
        <v>11081</v>
      </c>
      <c r="H2254" s="33">
        <v>211</v>
      </c>
      <c r="I2254" s="34">
        <f t="shared" ca="1" si="70"/>
        <v>0.64</v>
      </c>
      <c r="J2254" s="34">
        <f t="shared" ca="1" si="71"/>
        <v>0.16</v>
      </c>
    </row>
    <row r="2255" spans="1:10" ht="23.25" x14ac:dyDescent="0.25">
      <c r="A2255" s="31" t="s">
        <v>8560</v>
      </c>
      <c r="B2255" s="32">
        <v>123570</v>
      </c>
      <c r="C2255" s="31">
        <v>893</v>
      </c>
      <c r="D2255" s="31" t="s">
        <v>11143</v>
      </c>
      <c r="E2255" s="31" t="s">
        <v>8555</v>
      </c>
      <c r="F2255" s="31" t="s">
        <v>8561</v>
      </c>
      <c r="G2255" s="31" t="s">
        <v>11081</v>
      </c>
      <c r="H2255" s="33">
        <v>165</v>
      </c>
      <c r="I2255" s="34">
        <f t="shared" ca="1" si="70"/>
        <v>0.55000000000000004</v>
      </c>
      <c r="J2255" s="34">
        <f t="shared" ca="1" si="71"/>
        <v>0.19</v>
      </c>
    </row>
    <row r="2256" spans="1:10" ht="23.25" x14ac:dyDescent="0.25">
      <c r="A2256" s="31" t="s">
        <v>8596</v>
      </c>
      <c r="B2256" s="32">
        <v>123573</v>
      </c>
      <c r="C2256" s="31">
        <v>893</v>
      </c>
      <c r="D2256" s="31" t="s">
        <v>11143</v>
      </c>
      <c r="E2256" s="31" t="s">
        <v>8555</v>
      </c>
      <c r="F2256" s="31" t="s">
        <v>8597</v>
      </c>
      <c r="G2256" s="31" t="s">
        <v>11081</v>
      </c>
      <c r="H2256" s="33">
        <v>259</v>
      </c>
      <c r="I2256" s="34">
        <f t="shared" ca="1" si="70"/>
        <v>0.64</v>
      </c>
      <c r="J2256" s="34">
        <f t="shared" ca="1" si="71"/>
        <v>0.22</v>
      </c>
    </row>
    <row r="2257" spans="1:10" x14ac:dyDescent="0.25">
      <c r="A2257" s="31" t="s">
        <v>8652</v>
      </c>
      <c r="B2257" s="32">
        <v>123574</v>
      </c>
      <c r="C2257" s="31">
        <v>894</v>
      </c>
      <c r="D2257" s="31" t="s">
        <v>11128</v>
      </c>
      <c r="E2257" s="31" t="s">
        <v>8648</v>
      </c>
      <c r="F2257" s="31" t="s">
        <v>8653</v>
      </c>
      <c r="G2257" s="31" t="s">
        <v>11081</v>
      </c>
      <c r="H2257" s="33">
        <v>211</v>
      </c>
      <c r="I2257" s="34">
        <f t="shared" ca="1" si="70"/>
        <v>0.61</v>
      </c>
      <c r="J2257" s="34">
        <f t="shared" ca="1" si="71"/>
        <v>0.18</v>
      </c>
    </row>
    <row r="2258" spans="1:10" x14ac:dyDescent="0.25">
      <c r="A2258" s="31" t="s">
        <v>8606</v>
      </c>
      <c r="B2258" s="32">
        <v>123575</v>
      </c>
      <c r="C2258" s="31">
        <v>893</v>
      </c>
      <c r="D2258" s="31" t="s">
        <v>11143</v>
      </c>
      <c r="E2258" s="31" t="s">
        <v>8592</v>
      </c>
      <c r="F2258" s="31" t="s">
        <v>8607</v>
      </c>
      <c r="G2258" s="31" t="s">
        <v>11081</v>
      </c>
      <c r="H2258" s="33">
        <v>56</v>
      </c>
      <c r="I2258" s="34">
        <f t="shared" ca="1" si="70"/>
        <v>0.41</v>
      </c>
      <c r="J2258" s="34">
        <f t="shared" ca="1" si="71"/>
        <v>7.0000000000000007E-2</v>
      </c>
    </row>
    <row r="2259" spans="1:10" ht="23.25" x14ac:dyDescent="0.25">
      <c r="A2259" s="31" t="s">
        <v>8594</v>
      </c>
      <c r="B2259" s="32">
        <v>123577</v>
      </c>
      <c r="C2259" s="31">
        <v>893</v>
      </c>
      <c r="D2259" s="31" t="s">
        <v>11143</v>
      </c>
      <c r="E2259" s="31" t="s">
        <v>8555</v>
      </c>
      <c r="F2259" s="31" t="s">
        <v>8595</v>
      </c>
      <c r="G2259" s="31" t="s">
        <v>11081</v>
      </c>
      <c r="H2259" s="33">
        <v>108</v>
      </c>
      <c r="I2259" s="34">
        <f t="shared" ca="1" si="70"/>
        <v>0.62</v>
      </c>
      <c r="J2259" s="34">
        <f t="shared" ca="1" si="71"/>
        <v>0.25</v>
      </c>
    </row>
    <row r="2260" spans="1:10" ht="23.25" x14ac:dyDescent="0.25">
      <c r="A2260" s="31" t="s">
        <v>8584</v>
      </c>
      <c r="B2260" s="32">
        <v>123578</v>
      </c>
      <c r="C2260" s="31">
        <v>893</v>
      </c>
      <c r="D2260" s="31" t="s">
        <v>11143</v>
      </c>
      <c r="E2260" s="31" t="s">
        <v>7477</v>
      </c>
      <c r="F2260" s="31" t="s">
        <v>8585</v>
      </c>
      <c r="G2260" s="31" t="s">
        <v>11081</v>
      </c>
      <c r="H2260" s="33">
        <v>120</v>
      </c>
      <c r="I2260" s="34">
        <f t="shared" ca="1" si="70"/>
        <v>0.63</v>
      </c>
      <c r="J2260" s="34">
        <f t="shared" ca="1" si="71"/>
        <v>0.32</v>
      </c>
    </row>
    <row r="2261" spans="1:10" ht="23.25" x14ac:dyDescent="0.25">
      <c r="A2261" s="31" t="s">
        <v>8578</v>
      </c>
      <c r="B2261" s="32">
        <v>123580</v>
      </c>
      <c r="C2261" s="31">
        <v>893</v>
      </c>
      <c r="D2261" s="31" t="s">
        <v>11143</v>
      </c>
      <c r="E2261" s="31" t="s">
        <v>8579</v>
      </c>
      <c r="F2261" s="31" t="s">
        <v>8580</v>
      </c>
      <c r="G2261" s="31" t="s">
        <v>11081</v>
      </c>
      <c r="H2261" s="33">
        <v>150</v>
      </c>
      <c r="I2261" s="34">
        <f t="shared" ca="1" si="70"/>
        <v>0.59</v>
      </c>
      <c r="J2261" s="34">
        <f t="shared" ca="1" si="71"/>
        <v>0.24</v>
      </c>
    </row>
    <row r="2262" spans="1:10" x14ac:dyDescent="0.25">
      <c r="A2262" s="31" t="s">
        <v>8600</v>
      </c>
      <c r="B2262" s="32">
        <v>123583</v>
      </c>
      <c r="C2262" s="31">
        <v>893</v>
      </c>
      <c r="D2262" s="31" t="s">
        <v>11143</v>
      </c>
      <c r="E2262" s="31" t="s">
        <v>8563</v>
      </c>
      <c r="F2262" s="31" t="s">
        <v>8601</v>
      </c>
      <c r="G2262" s="31" t="s">
        <v>11081</v>
      </c>
      <c r="H2262" s="33">
        <v>150</v>
      </c>
      <c r="I2262" s="34">
        <f t="shared" ca="1" si="70"/>
        <v>0.71</v>
      </c>
      <c r="J2262" s="34">
        <f t="shared" ca="1" si="71"/>
        <v>0.28000000000000003</v>
      </c>
    </row>
    <row r="2263" spans="1:10" ht="23.25" x14ac:dyDescent="0.25">
      <c r="A2263" s="31" t="s">
        <v>8588</v>
      </c>
      <c r="B2263" s="32">
        <v>123587</v>
      </c>
      <c r="C2263" s="31">
        <v>893</v>
      </c>
      <c r="D2263" s="31" t="s">
        <v>11143</v>
      </c>
      <c r="E2263" s="31" t="s">
        <v>8589</v>
      </c>
      <c r="F2263" s="31" t="s">
        <v>8590</v>
      </c>
      <c r="G2263" s="31" t="s">
        <v>11206</v>
      </c>
      <c r="H2263" s="33">
        <v>168</v>
      </c>
      <c r="I2263" s="34">
        <f t="shared" ca="1" si="70"/>
        <v>0.56999999999999995</v>
      </c>
      <c r="J2263" s="34">
        <f t="shared" ca="1" si="71"/>
        <v>0.18</v>
      </c>
    </row>
    <row r="2264" spans="1:10" ht="23.25" x14ac:dyDescent="0.25">
      <c r="A2264" s="31" t="s">
        <v>8612</v>
      </c>
      <c r="B2264" s="32">
        <v>123588</v>
      </c>
      <c r="C2264" s="31">
        <v>893</v>
      </c>
      <c r="D2264" s="31" t="s">
        <v>11143</v>
      </c>
      <c r="E2264" s="31" t="s">
        <v>5676</v>
      </c>
      <c r="F2264" s="31" t="s">
        <v>8613</v>
      </c>
      <c r="G2264" s="31" t="s">
        <v>11206</v>
      </c>
      <c r="H2264" s="33">
        <v>80</v>
      </c>
      <c r="I2264" s="34">
        <f t="shared" ca="1" si="70"/>
        <v>0.49</v>
      </c>
      <c r="J2264" s="34">
        <f t="shared" ca="1" si="71"/>
        <v>0.09</v>
      </c>
    </row>
    <row r="2265" spans="1:10" ht="23.25" x14ac:dyDescent="0.25">
      <c r="A2265" s="31" t="s">
        <v>8616</v>
      </c>
      <c r="B2265" s="32">
        <v>123589</v>
      </c>
      <c r="C2265" s="31">
        <v>893</v>
      </c>
      <c r="D2265" s="31" t="s">
        <v>11143</v>
      </c>
      <c r="E2265" s="31" t="s">
        <v>8555</v>
      </c>
      <c r="F2265" s="31" t="s">
        <v>8617</v>
      </c>
      <c r="G2265" s="31" t="s">
        <v>11206</v>
      </c>
      <c r="H2265" s="33">
        <v>205</v>
      </c>
      <c r="I2265" s="34">
        <f t="shared" ca="1" si="70"/>
        <v>0.63</v>
      </c>
      <c r="J2265" s="34">
        <f t="shared" ca="1" si="71"/>
        <v>0.43</v>
      </c>
    </row>
    <row r="2266" spans="1:10" x14ac:dyDescent="0.25">
      <c r="A2266" s="31" t="s">
        <v>8656</v>
      </c>
      <c r="B2266" s="32">
        <v>123595</v>
      </c>
      <c r="C2266" s="31">
        <v>894</v>
      </c>
      <c r="D2266" s="31" t="s">
        <v>11128</v>
      </c>
      <c r="E2266" s="31" t="s">
        <v>8624</v>
      </c>
      <c r="F2266" s="31" t="s">
        <v>8657</v>
      </c>
      <c r="G2266" s="31" t="s">
        <v>11207</v>
      </c>
      <c r="H2266" s="33">
        <v>124</v>
      </c>
      <c r="I2266" s="34">
        <f t="shared" ca="1" si="70"/>
        <v>0.45</v>
      </c>
      <c r="J2266" s="34">
        <f t="shared" ca="1" si="71"/>
        <v>0.17</v>
      </c>
    </row>
    <row r="2267" spans="1:10" x14ac:dyDescent="0.25">
      <c r="A2267" s="31" t="s">
        <v>8654</v>
      </c>
      <c r="B2267" s="32">
        <v>123597</v>
      </c>
      <c r="C2267" s="31">
        <v>894</v>
      </c>
      <c r="D2267" s="31" t="s">
        <v>11128</v>
      </c>
      <c r="E2267" s="31" t="s">
        <v>8624</v>
      </c>
      <c r="F2267" s="31" t="s">
        <v>8655</v>
      </c>
      <c r="G2267" s="31" t="s">
        <v>11207</v>
      </c>
      <c r="H2267" s="33">
        <v>234</v>
      </c>
      <c r="I2267" s="34">
        <f t="shared" ca="1" si="70"/>
        <v>0.56999999999999995</v>
      </c>
      <c r="J2267" s="34">
        <f t="shared" ca="1" si="71"/>
        <v>0.3</v>
      </c>
    </row>
    <row r="2268" spans="1:10" x14ac:dyDescent="0.25">
      <c r="A2268" s="31" t="s">
        <v>8650</v>
      </c>
      <c r="B2268" s="32">
        <v>123598</v>
      </c>
      <c r="C2268" s="31">
        <v>894</v>
      </c>
      <c r="D2268" s="31" t="s">
        <v>11128</v>
      </c>
      <c r="E2268" s="31" t="s">
        <v>8624</v>
      </c>
      <c r="F2268" s="31" t="s">
        <v>8651</v>
      </c>
      <c r="G2268" s="31" t="s">
        <v>11204</v>
      </c>
      <c r="H2268" s="33">
        <v>122</v>
      </c>
      <c r="I2268" s="34">
        <f t="shared" ca="1" si="70"/>
        <v>0.37</v>
      </c>
      <c r="J2268" s="34">
        <f t="shared" ca="1" si="71"/>
        <v>7.0000000000000007E-2</v>
      </c>
    </row>
    <row r="2269" spans="1:10" x14ac:dyDescent="0.25">
      <c r="A2269" s="31" t="s">
        <v>8557</v>
      </c>
      <c r="B2269" s="32">
        <v>123599</v>
      </c>
      <c r="C2269" s="31">
        <v>893</v>
      </c>
      <c r="D2269" s="31" t="s">
        <v>11143</v>
      </c>
      <c r="E2269" s="31" t="s">
        <v>8558</v>
      </c>
      <c r="F2269" s="31" t="s">
        <v>8559</v>
      </c>
      <c r="G2269" s="31" t="s">
        <v>11203</v>
      </c>
      <c r="H2269" s="33">
        <v>28</v>
      </c>
      <c r="I2269" s="34">
        <f t="shared" ca="1" si="70"/>
        <v>0.56999999999999995</v>
      </c>
      <c r="J2269" s="34">
        <f t="shared" ca="1" si="71"/>
        <v>0.46</v>
      </c>
    </row>
    <row r="2270" spans="1:10" x14ac:dyDescent="0.25">
      <c r="A2270" s="31" t="s">
        <v>5994</v>
      </c>
      <c r="B2270" s="32">
        <v>123600</v>
      </c>
      <c r="C2270" s="31">
        <v>893</v>
      </c>
      <c r="D2270" s="31" t="s">
        <v>11143</v>
      </c>
      <c r="E2270" s="31" t="s">
        <v>8575</v>
      </c>
      <c r="F2270" s="31" t="s">
        <v>8576</v>
      </c>
      <c r="G2270" s="31" t="s">
        <v>11203</v>
      </c>
      <c r="H2270" s="33">
        <v>120</v>
      </c>
      <c r="I2270" s="34">
        <f t="shared" ca="1" si="70"/>
        <v>0.47</v>
      </c>
      <c r="J2270" s="34">
        <f t="shared" ca="1" si="71"/>
        <v>0.16</v>
      </c>
    </row>
    <row r="2271" spans="1:10" ht="23.25" x14ac:dyDescent="0.25">
      <c r="A2271" s="31" t="s">
        <v>8554</v>
      </c>
      <c r="B2271" s="32">
        <v>123602</v>
      </c>
      <c r="C2271" s="31">
        <v>893</v>
      </c>
      <c r="D2271" s="31" t="s">
        <v>11143</v>
      </c>
      <c r="E2271" s="31" t="s">
        <v>8555</v>
      </c>
      <c r="F2271" s="31" t="s">
        <v>8556</v>
      </c>
      <c r="G2271" s="31" t="s">
        <v>11203</v>
      </c>
      <c r="H2271" s="33">
        <v>18</v>
      </c>
      <c r="I2271" s="34">
        <f t="shared" ca="1" si="70"/>
        <v>0.61</v>
      </c>
      <c r="J2271" s="34">
        <f t="shared" ca="1" si="71"/>
        <v>0</v>
      </c>
    </row>
    <row r="2272" spans="1:10" x14ac:dyDescent="0.25">
      <c r="A2272" s="31" t="s">
        <v>8598</v>
      </c>
      <c r="B2272" s="32">
        <v>123604</v>
      </c>
      <c r="C2272" s="31">
        <v>893</v>
      </c>
      <c r="D2272" s="31" t="s">
        <v>11143</v>
      </c>
      <c r="E2272" s="31" t="s">
        <v>8592</v>
      </c>
      <c r="F2272" s="31" t="s">
        <v>8599</v>
      </c>
      <c r="G2272" s="31" t="s">
        <v>11203</v>
      </c>
      <c r="H2272" s="33">
        <v>60</v>
      </c>
      <c r="I2272" s="34">
        <f t="shared" ca="1" si="70"/>
        <v>0.93</v>
      </c>
      <c r="J2272" s="34">
        <f t="shared" ca="1" si="71"/>
        <v>0.83</v>
      </c>
    </row>
    <row r="2273" spans="1:10" ht="23.25" x14ac:dyDescent="0.25">
      <c r="A2273" s="31" t="s">
        <v>8610</v>
      </c>
      <c r="B2273" s="32">
        <v>123608</v>
      </c>
      <c r="C2273" s="31">
        <v>893</v>
      </c>
      <c r="D2273" s="31" t="s">
        <v>11143</v>
      </c>
      <c r="E2273" s="31" t="s">
        <v>8555</v>
      </c>
      <c r="F2273" s="31" t="s">
        <v>8611</v>
      </c>
      <c r="G2273" s="31" t="s">
        <v>11203</v>
      </c>
      <c r="H2273" s="33">
        <v>130</v>
      </c>
      <c r="I2273" s="34">
        <f t="shared" ca="1" si="70"/>
        <v>0</v>
      </c>
      <c r="J2273" s="34">
        <f t="shared" ca="1" si="71"/>
        <v>0</v>
      </c>
    </row>
    <row r="2274" spans="1:10" x14ac:dyDescent="0.25">
      <c r="A2274" s="31" t="s">
        <v>8671</v>
      </c>
      <c r="B2274" s="32">
        <v>123610</v>
      </c>
      <c r="C2274" s="31">
        <v>894</v>
      </c>
      <c r="D2274" s="31" t="s">
        <v>11128</v>
      </c>
      <c r="E2274" s="31" t="s">
        <v>8624</v>
      </c>
      <c r="F2274" s="31" t="s">
        <v>8672</v>
      </c>
      <c r="G2274" s="31" t="s">
        <v>11203</v>
      </c>
      <c r="H2274" s="33">
        <v>74</v>
      </c>
      <c r="I2274" s="34">
        <f t="shared" ca="1" si="70"/>
        <v>0.74</v>
      </c>
      <c r="J2274" s="34">
        <f t="shared" ca="1" si="71"/>
        <v>0.03</v>
      </c>
    </row>
    <row r="2275" spans="1:10" x14ac:dyDescent="0.25">
      <c r="A2275" s="31" t="s">
        <v>8602</v>
      </c>
      <c r="B2275" s="32">
        <v>123613</v>
      </c>
      <c r="C2275" s="31">
        <v>893</v>
      </c>
      <c r="D2275" s="31" t="s">
        <v>11143</v>
      </c>
      <c r="E2275" s="31" t="s">
        <v>8592</v>
      </c>
      <c r="F2275" s="31" t="s">
        <v>8603</v>
      </c>
      <c r="G2275" s="31" t="s">
        <v>11203</v>
      </c>
      <c r="H2275" s="33">
        <v>55</v>
      </c>
      <c r="I2275" s="34">
        <f t="shared" ca="1" si="70"/>
        <v>0.38</v>
      </c>
      <c r="J2275" s="34">
        <f t="shared" ca="1" si="71"/>
        <v>0.15</v>
      </c>
    </row>
    <row r="2276" spans="1:10" ht="23.25" x14ac:dyDescent="0.25">
      <c r="A2276" s="31" t="s">
        <v>8626</v>
      </c>
      <c r="B2276" s="32">
        <v>123619</v>
      </c>
      <c r="C2276" s="31">
        <v>893</v>
      </c>
      <c r="D2276" s="31" t="s">
        <v>11143</v>
      </c>
      <c r="E2276" s="31" t="s">
        <v>8555</v>
      </c>
      <c r="F2276" s="31" t="s">
        <v>8627</v>
      </c>
      <c r="G2276" s="31" t="s">
        <v>11118</v>
      </c>
      <c r="H2276" s="33">
        <v>20</v>
      </c>
      <c r="I2276" s="34">
        <f t="shared" ca="1" si="70"/>
        <v>0</v>
      </c>
      <c r="J2276" s="34">
        <f t="shared" ca="1" si="71"/>
        <v>0</v>
      </c>
    </row>
    <row r="2277" spans="1:10" ht="23.25" x14ac:dyDescent="0.25">
      <c r="A2277" s="31" t="s">
        <v>8608</v>
      </c>
      <c r="B2277" s="32">
        <v>123620</v>
      </c>
      <c r="C2277" s="31">
        <v>893</v>
      </c>
      <c r="D2277" s="31" t="s">
        <v>11143</v>
      </c>
      <c r="E2277" s="31" t="s">
        <v>8555</v>
      </c>
      <c r="F2277" s="31" t="s">
        <v>8609</v>
      </c>
      <c r="G2277" s="31" t="s">
        <v>11203</v>
      </c>
      <c r="H2277" s="33">
        <v>66</v>
      </c>
      <c r="I2277" s="34">
        <f t="shared" ca="1" si="70"/>
        <v>0.92</v>
      </c>
      <c r="J2277" s="34">
        <f t="shared" ca="1" si="71"/>
        <v>0</v>
      </c>
    </row>
    <row r="2278" spans="1:10" x14ac:dyDescent="0.25">
      <c r="A2278" s="31" t="s">
        <v>8679</v>
      </c>
      <c r="B2278" s="32">
        <v>123621</v>
      </c>
      <c r="C2278" s="31">
        <v>894</v>
      </c>
      <c r="D2278" s="31" t="s">
        <v>11128</v>
      </c>
      <c r="E2278" s="31" t="s">
        <v>8624</v>
      </c>
      <c r="F2278" s="31" t="s">
        <v>8680</v>
      </c>
      <c r="G2278" s="31" t="s">
        <v>11118</v>
      </c>
      <c r="H2278" s="33">
        <v>1</v>
      </c>
      <c r="I2278" s="34" t="str">
        <f t="shared" ca="1" si="70"/>
        <v>SUPP</v>
      </c>
      <c r="J2278" s="34" t="str">
        <f t="shared" ca="1" si="71"/>
        <v>SUPP</v>
      </c>
    </row>
    <row r="2279" spans="1:10" ht="23.25" x14ac:dyDescent="0.25">
      <c r="A2279" s="31" t="s">
        <v>8571</v>
      </c>
      <c r="B2279" s="32">
        <v>123623</v>
      </c>
      <c r="C2279" s="31">
        <v>893</v>
      </c>
      <c r="D2279" s="31" t="s">
        <v>11143</v>
      </c>
      <c r="E2279" s="31" t="s">
        <v>8555</v>
      </c>
      <c r="F2279" s="31" t="s">
        <v>8572</v>
      </c>
      <c r="G2279" s="31" t="s">
        <v>11203</v>
      </c>
      <c r="H2279" s="33">
        <v>54</v>
      </c>
      <c r="I2279" s="34">
        <f t="shared" ca="1" si="70"/>
        <v>0</v>
      </c>
      <c r="J2279" s="34">
        <f t="shared" ca="1" si="71"/>
        <v>0</v>
      </c>
    </row>
    <row r="2280" spans="1:10" x14ac:dyDescent="0.25">
      <c r="A2280" s="31" t="s">
        <v>8669</v>
      </c>
      <c r="B2280" s="32">
        <v>123627</v>
      </c>
      <c r="C2280" s="31">
        <v>894</v>
      </c>
      <c r="D2280" s="31" t="s">
        <v>11128</v>
      </c>
      <c r="E2280" s="31" t="s">
        <v>8624</v>
      </c>
      <c r="F2280" s="31" t="s">
        <v>8670</v>
      </c>
      <c r="G2280" s="31" t="s">
        <v>11209</v>
      </c>
      <c r="H2280" s="33">
        <v>170</v>
      </c>
      <c r="I2280" s="34">
        <f t="shared" ca="1" si="70"/>
        <v>1</v>
      </c>
      <c r="J2280" s="34">
        <f t="shared" ca="1" si="71"/>
        <v>0.74</v>
      </c>
    </row>
    <row r="2281" spans="1:10" ht="23.25" x14ac:dyDescent="0.25">
      <c r="A2281" s="31" t="s">
        <v>5006</v>
      </c>
      <c r="B2281" s="32">
        <v>123630</v>
      </c>
      <c r="C2281" s="31">
        <v>893</v>
      </c>
      <c r="D2281" s="31" t="s">
        <v>11143</v>
      </c>
      <c r="E2281" s="31" t="s">
        <v>8555</v>
      </c>
      <c r="F2281" s="31" t="s">
        <v>8642</v>
      </c>
      <c r="G2281" s="31" t="s">
        <v>11082</v>
      </c>
      <c r="H2281" s="33">
        <v>9</v>
      </c>
      <c r="I2281" s="34">
        <f t="shared" ca="1" si="70"/>
        <v>0</v>
      </c>
      <c r="J2281" s="34">
        <f t="shared" ca="1" si="71"/>
        <v>0</v>
      </c>
    </row>
    <row r="2282" spans="1:10" x14ac:dyDescent="0.25">
      <c r="A2282" s="31" t="s">
        <v>8681</v>
      </c>
      <c r="B2282" s="32">
        <v>123631</v>
      </c>
      <c r="C2282" s="31">
        <v>894</v>
      </c>
      <c r="D2282" s="31" t="s">
        <v>11128</v>
      </c>
      <c r="E2282" s="31" t="s">
        <v>8624</v>
      </c>
      <c r="F2282" s="31" t="s">
        <v>8682</v>
      </c>
      <c r="G2282" s="31" t="s">
        <v>11082</v>
      </c>
      <c r="H2282" s="33">
        <v>28</v>
      </c>
      <c r="I2282" s="34">
        <f t="shared" ca="1" si="70"/>
        <v>0</v>
      </c>
      <c r="J2282" s="34">
        <f t="shared" ca="1" si="71"/>
        <v>0</v>
      </c>
    </row>
    <row r="2283" spans="1:10" ht="23.25" x14ac:dyDescent="0.25">
      <c r="A2283" s="31" t="s">
        <v>8638</v>
      </c>
      <c r="B2283" s="32">
        <v>123634</v>
      </c>
      <c r="C2283" s="31">
        <v>893</v>
      </c>
      <c r="D2283" s="31" t="s">
        <v>11143</v>
      </c>
      <c r="E2283" s="31" t="s">
        <v>8555</v>
      </c>
      <c r="F2283" s="31" t="s">
        <v>8639</v>
      </c>
      <c r="G2283" s="31" t="s">
        <v>11082</v>
      </c>
      <c r="H2283" s="33">
        <v>16</v>
      </c>
      <c r="I2283" s="34">
        <f t="shared" ca="1" si="70"/>
        <v>0</v>
      </c>
      <c r="J2283" s="34">
        <f t="shared" ca="1" si="71"/>
        <v>0</v>
      </c>
    </row>
    <row r="2284" spans="1:10" x14ac:dyDescent="0.25">
      <c r="A2284" s="31" t="s">
        <v>8675</v>
      </c>
      <c r="B2284" s="32">
        <v>123635</v>
      </c>
      <c r="C2284" s="31">
        <v>894</v>
      </c>
      <c r="D2284" s="31" t="s">
        <v>11128</v>
      </c>
      <c r="E2284" s="31" t="s">
        <v>8624</v>
      </c>
      <c r="F2284" s="31" t="s">
        <v>8659</v>
      </c>
      <c r="G2284" s="31" t="s">
        <v>11082</v>
      </c>
      <c r="H2284" s="33">
        <v>6</v>
      </c>
      <c r="I2284" s="34">
        <f t="shared" ca="1" si="70"/>
        <v>0</v>
      </c>
      <c r="J2284" s="34">
        <f t="shared" ca="1" si="71"/>
        <v>0</v>
      </c>
    </row>
    <row r="2285" spans="1:10" x14ac:dyDescent="0.25">
      <c r="A2285" s="31" t="s">
        <v>10274</v>
      </c>
      <c r="B2285" s="32">
        <v>123862</v>
      </c>
      <c r="C2285" s="31">
        <v>933</v>
      </c>
      <c r="D2285" s="31" t="s">
        <v>11166</v>
      </c>
      <c r="E2285" s="31" t="s">
        <v>10275</v>
      </c>
      <c r="F2285" s="31" t="s">
        <v>10276</v>
      </c>
      <c r="G2285" s="31" t="s">
        <v>11081</v>
      </c>
      <c r="H2285" s="33">
        <v>284</v>
      </c>
      <c r="I2285" s="34">
        <f t="shared" ca="1" si="70"/>
        <v>0.55000000000000004</v>
      </c>
      <c r="J2285" s="34">
        <f t="shared" ca="1" si="71"/>
        <v>0.21</v>
      </c>
    </row>
    <row r="2286" spans="1:10" x14ac:dyDescent="0.25">
      <c r="A2286" s="31" t="s">
        <v>10289</v>
      </c>
      <c r="B2286" s="32">
        <v>123869</v>
      </c>
      <c r="C2286" s="31">
        <v>933</v>
      </c>
      <c r="D2286" s="31" t="s">
        <v>11166</v>
      </c>
      <c r="E2286" s="31" t="s">
        <v>10290</v>
      </c>
      <c r="F2286" s="31" t="s">
        <v>10291</v>
      </c>
      <c r="G2286" s="31" t="s">
        <v>11081</v>
      </c>
      <c r="H2286" s="33">
        <v>127</v>
      </c>
      <c r="I2286" s="34">
        <f t="shared" ca="1" si="70"/>
        <v>0.43</v>
      </c>
      <c r="J2286" s="34">
        <f t="shared" ca="1" si="71"/>
        <v>0.13</v>
      </c>
    </row>
    <row r="2287" spans="1:10" x14ac:dyDescent="0.25">
      <c r="A2287" s="31" t="s">
        <v>10309</v>
      </c>
      <c r="B2287" s="32">
        <v>123878</v>
      </c>
      <c r="C2287" s="31">
        <v>933</v>
      </c>
      <c r="D2287" s="31" t="s">
        <v>11166</v>
      </c>
      <c r="E2287" s="31" t="s">
        <v>10250</v>
      </c>
      <c r="F2287" s="31" t="s">
        <v>10310</v>
      </c>
      <c r="G2287" s="31" t="s">
        <v>11207</v>
      </c>
      <c r="H2287" s="33">
        <v>123</v>
      </c>
      <c r="I2287" s="34">
        <f t="shared" ca="1" si="70"/>
        <v>0.48</v>
      </c>
      <c r="J2287" s="34">
        <f t="shared" ca="1" si="71"/>
        <v>0.14000000000000001</v>
      </c>
    </row>
    <row r="2288" spans="1:10" x14ac:dyDescent="0.25">
      <c r="A2288" s="31" t="s">
        <v>652</v>
      </c>
      <c r="B2288" s="32">
        <v>123879</v>
      </c>
      <c r="C2288" s="31">
        <v>933</v>
      </c>
      <c r="D2288" s="31" t="s">
        <v>11166</v>
      </c>
      <c r="E2288" s="31" t="s">
        <v>10287</v>
      </c>
      <c r="F2288" s="31" t="s">
        <v>10288</v>
      </c>
      <c r="G2288" s="31" t="s">
        <v>11081</v>
      </c>
      <c r="H2288" s="33">
        <v>261</v>
      </c>
      <c r="I2288" s="34">
        <f t="shared" ca="1" si="70"/>
        <v>0.56999999999999995</v>
      </c>
      <c r="J2288" s="34">
        <f t="shared" ca="1" si="71"/>
        <v>0.12</v>
      </c>
    </row>
    <row r="2289" spans="1:10" x14ac:dyDescent="0.25">
      <c r="A2289" s="31" t="s">
        <v>10263</v>
      </c>
      <c r="B2289" s="32">
        <v>123881</v>
      </c>
      <c r="C2289" s="31">
        <v>933</v>
      </c>
      <c r="D2289" s="31" t="s">
        <v>11166</v>
      </c>
      <c r="E2289" s="31" t="s">
        <v>10250</v>
      </c>
      <c r="F2289" s="31" t="s">
        <v>10264</v>
      </c>
      <c r="G2289" s="31" t="s">
        <v>11207</v>
      </c>
      <c r="H2289" s="33">
        <v>183</v>
      </c>
      <c r="I2289" s="34">
        <f t="shared" ca="1" si="70"/>
        <v>0.56999999999999995</v>
      </c>
      <c r="J2289" s="34">
        <f t="shared" ca="1" si="71"/>
        <v>7.0000000000000007E-2</v>
      </c>
    </row>
    <row r="2290" spans="1:10" x14ac:dyDescent="0.25">
      <c r="A2290" s="31" t="s">
        <v>10279</v>
      </c>
      <c r="B2290" s="32">
        <v>123883</v>
      </c>
      <c r="C2290" s="31">
        <v>933</v>
      </c>
      <c r="D2290" s="31" t="s">
        <v>11166</v>
      </c>
      <c r="E2290" s="31" t="s">
        <v>10244</v>
      </c>
      <c r="F2290" s="31" t="s">
        <v>10280</v>
      </c>
      <c r="G2290" s="31" t="s">
        <v>11081</v>
      </c>
      <c r="H2290" s="33">
        <v>226</v>
      </c>
      <c r="I2290" s="34">
        <f t="shared" ca="1" si="70"/>
        <v>0.67</v>
      </c>
      <c r="J2290" s="34">
        <f t="shared" ca="1" si="71"/>
        <v>0.23</v>
      </c>
    </row>
    <row r="2291" spans="1:10" x14ac:dyDescent="0.25">
      <c r="A2291" s="31" t="s">
        <v>10265</v>
      </c>
      <c r="B2291" s="32">
        <v>123885</v>
      </c>
      <c r="C2291" s="31">
        <v>933</v>
      </c>
      <c r="D2291" s="31" t="s">
        <v>11166</v>
      </c>
      <c r="E2291" s="31" t="s">
        <v>10266</v>
      </c>
      <c r="F2291" s="31" t="s">
        <v>10267</v>
      </c>
      <c r="G2291" s="31" t="s">
        <v>11081</v>
      </c>
      <c r="H2291" s="33">
        <v>133</v>
      </c>
      <c r="I2291" s="34">
        <f t="shared" ca="1" si="70"/>
        <v>0.65</v>
      </c>
      <c r="J2291" s="34">
        <f t="shared" ca="1" si="71"/>
        <v>0.33</v>
      </c>
    </row>
    <row r="2292" spans="1:10" ht="23.25" x14ac:dyDescent="0.25">
      <c r="A2292" s="31" t="s">
        <v>10326</v>
      </c>
      <c r="B2292" s="32">
        <v>123893</v>
      </c>
      <c r="C2292" s="31">
        <v>933</v>
      </c>
      <c r="D2292" s="31" t="s">
        <v>11166</v>
      </c>
      <c r="E2292" s="31" t="s">
        <v>10327</v>
      </c>
      <c r="F2292" s="31" t="s">
        <v>10328</v>
      </c>
      <c r="G2292" s="31" t="s">
        <v>11206</v>
      </c>
      <c r="H2292" s="33">
        <v>199</v>
      </c>
      <c r="I2292" s="34">
        <f t="shared" ca="1" si="70"/>
        <v>0.55000000000000004</v>
      </c>
      <c r="J2292" s="34">
        <f t="shared" ca="1" si="71"/>
        <v>0.17</v>
      </c>
    </row>
    <row r="2293" spans="1:10" x14ac:dyDescent="0.25">
      <c r="A2293" s="31" t="s">
        <v>10252</v>
      </c>
      <c r="B2293" s="32">
        <v>123904</v>
      </c>
      <c r="C2293" s="31">
        <v>933</v>
      </c>
      <c r="D2293" s="31" t="s">
        <v>11166</v>
      </c>
      <c r="E2293" s="31" t="s">
        <v>10253</v>
      </c>
      <c r="F2293" s="31" t="s">
        <v>10254</v>
      </c>
      <c r="G2293" s="31" t="s">
        <v>11203</v>
      </c>
      <c r="H2293" s="33">
        <v>35</v>
      </c>
      <c r="I2293" s="34">
        <f t="shared" ca="1" si="70"/>
        <v>0.77</v>
      </c>
      <c r="J2293" s="34">
        <f t="shared" ca="1" si="71"/>
        <v>0.51</v>
      </c>
    </row>
    <row r="2294" spans="1:10" x14ac:dyDescent="0.25">
      <c r="A2294" s="31" t="s">
        <v>10292</v>
      </c>
      <c r="B2294" s="32">
        <v>123905</v>
      </c>
      <c r="C2294" s="31">
        <v>933</v>
      </c>
      <c r="D2294" s="31" t="s">
        <v>11166</v>
      </c>
      <c r="E2294" s="31" t="s">
        <v>10253</v>
      </c>
      <c r="F2294" s="31" t="s">
        <v>10293</v>
      </c>
      <c r="G2294" s="31" t="s">
        <v>11203</v>
      </c>
      <c r="H2294" s="33">
        <v>67</v>
      </c>
      <c r="I2294" s="34">
        <f t="shared" ca="1" si="70"/>
        <v>0.01</v>
      </c>
      <c r="J2294" s="34">
        <f t="shared" ca="1" si="71"/>
        <v>0</v>
      </c>
    </row>
    <row r="2295" spans="1:10" x14ac:dyDescent="0.25">
      <c r="A2295" s="31" t="s">
        <v>10272</v>
      </c>
      <c r="B2295" s="32">
        <v>123910</v>
      </c>
      <c r="C2295" s="31">
        <v>933</v>
      </c>
      <c r="D2295" s="31" t="s">
        <v>11166</v>
      </c>
      <c r="E2295" s="31" t="s">
        <v>3868</v>
      </c>
      <c r="F2295" s="31" t="s">
        <v>10273</v>
      </c>
      <c r="G2295" s="31" t="s">
        <v>11203</v>
      </c>
      <c r="H2295" s="33">
        <v>61</v>
      </c>
      <c r="I2295" s="34">
        <f t="shared" ca="1" si="70"/>
        <v>0</v>
      </c>
      <c r="J2295" s="34">
        <f t="shared" ca="1" si="71"/>
        <v>0</v>
      </c>
    </row>
    <row r="2296" spans="1:10" x14ac:dyDescent="0.25">
      <c r="A2296" s="31" t="s">
        <v>10301</v>
      </c>
      <c r="B2296" s="32">
        <v>123911</v>
      </c>
      <c r="C2296" s="31">
        <v>933</v>
      </c>
      <c r="D2296" s="31" t="s">
        <v>11166</v>
      </c>
      <c r="E2296" s="31" t="s">
        <v>10270</v>
      </c>
      <c r="F2296" s="31" t="s">
        <v>10302</v>
      </c>
      <c r="G2296" s="31" t="s">
        <v>11203</v>
      </c>
      <c r="H2296" s="33">
        <v>209</v>
      </c>
      <c r="I2296" s="34">
        <f t="shared" ca="1" si="70"/>
        <v>0.18</v>
      </c>
      <c r="J2296" s="34">
        <f t="shared" ca="1" si="71"/>
        <v>0.05</v>
      </c>
    </row>
    <row r="2297" spans="1:10" x14ac:dyDescent="0.25">
      <c r="A2297" s="31" t="s">
        <v>10294</v>
      </c>
      <c r="B2297" s="32">
        <v>123912</v>
      </c>
      <c r="C2297" s="31">
        <v>933</v>
      </c>
      <c r="D2297" s="31" t="s">
        <v>11166</v>
      </c>
      <c r="E2297" s="31" t="s">
        <v>10244</v>
      </c>
      <c r="F2297" s="31" t="s">
        <v>10295</v>
      </c>
      <c r="G2297" s="31" t="s">
        <v>11203</v>
      </c>
      <c r="H2297" s="33">
        <v>96</v>
      </c>
      <c r="I2297" s="34">
        <f t="shared" ca="1" si="70"/>
        <v>0.81</v>
      </c>
      <c r="J2297" s="34">
        <f t="shared" ca="1" si="71"/>
        <v>0.5</v>
      </c>
    </row>
    <row r="2298" spans="1:10" x14ac:dyDescent="0.25">
      <c r="A2298" s="31" t="s">
        <v>10307</v>
      </c>
      <c r="B2298" s="32">
        <v>123913</v>
      </c>
      <c r="C2298" s="31">
        <v>933</v>
      </c>
      <c r="D2298" s="31" t="s">
        <v>11166</v>
      </c>
      <c r="E2298" s="31" t="s">
        <v>10244</v>
      </c>
      <c r="F2298" s="31" t="s">
        <v>10308</v>
      </c>
      <c r="G2298" s="31" t="s">
        <v>11203</v>
      </c>
      <c r="H2298" s="33">
        <v>105</v>
      </c>
      <c r="I2298" s="34">
        <f t="shared" ca="1" si="70"/>
        <v>0.74</v>
      </c>
      <c r="J2298" s="34">
        <f t="shared" ca="1" si="71"/>
        <v>0</v>
      </c>
    </row>
    <row r="2299" spans="1:10" x14ac:dyDescent="0.25">
      <c r="A2299" s="31" t="s">
        <v>10324</v>
      </c>
      <c r="B2299" s="32">
        <v>123914</v>
      </c>
      <c r="C2299" s="31">
        <v>933</v>
      </c>
      <c r="D2299" s="31" t="s">
        <v>11166</v>
      </c>
      <c r="E2299" s="31" t="s">
        <v>10244</v>
      </c>
      <c r="F2299" s="31" t="s">
        <v>10325</v>
      </c>
      <c r="G2299" s="31" t="s">
        <v>11203</v>
      </c>
      <c r="H2299" s="33">
        <v>103</v>
      </c>
      <c r="I2299" s="34">
        <f t="shared" ca="1" si="70"/>
        <v>0</v>
      </c>
      <c r="J2299" s="34">
        <f t="shared" ca="1" si="71"/>
        <v>0</v>
      </c>
    </row>
    <row r="2300" spans="1:10" x14ac:dyDescent="0.25">
      <c r="A2300" s="31" t="s">
        <v>10330</v>
      </c>
      <c r="B2300" s="32">
        <v>123916</v>
      </c>
      <c r="C2300" s="31">
        <v>933</v>
      </c>
      <c r="D2300" s="31" t="s">
        <v>11166</v>
      </c>
      <c r="E2300" s="31" t="s">
        <v>10247</v>
      </c>
      <c r="F2300" s="31" t="s">
        <v>10331</v>
      </c>
      <c r="G2300" s="31" t="s">
        <v>11203</v>
      </c>
      <c r="H2300" s="33">
        <v>96</v>
      </c>
      <c r="I2300" s="34">
        <f t="shared" ca="1" si="70"/>
        <v>0</v>
      </c>
      <c r="J2300" s="34">
        <f t="shared" ca="1" si="71"/>
        <v>0</v>
      </c>
    </row>
    <row r="2301" spans="1:10" x14ac:dyDescent="0.25">
      <c r="A2301" s="31" t="s">
        <v>10303</v>
      </c>
      <c r="B2301" s="32">
        <v>123917</v>
      </c>
      <c r="C2301" s="31">
        <v>933</v>
      </c>
      <c r="D2301" s="31" t="s">
        <v>11166</v>
      </c>
      <c r="E2301" s="31" t="s">
        <v>10258</v>
      </c>
      <c r="F2301" s="31" t="s">
        <v>10304</v>
      </c>
      <c r="G2301" s="31" t="s">
        <v>11203</v>
      </c>
      <c r="H2301" s="33">
        <v>22</v>
      </c>
      <c r="I2301" s="34">
        <f t="shared" ca="1" si="70"/>
        <v>0.32</v>
      </c>
      <c r="J2301" s="34">
        <f t="shared" ca="1" si="71"/>
        <v>0.23</v>
      </c>
    </row>
    <row r="2302" spans="1:10" x14ac:dyDescent="0.25">
      <c r="A2302" s="31" t="s">
        <v>10363</v>
      </c>
      <c r="B2302" s="32">
        <v>123929</v>
      </c>
      <c r="C2302" s="31">
        <v>933</v>
      </c>
      <c r="D2302" s="31" t="s">
        <v>11166</v>
      </c>
      <c r="E2302" s="31" t="s">
        <v>10250</v>
      </c>
      <c r="F2302" s="31" t="s">
        <v>10364</v>
      </c>
      <c r="G2302" s="31" t="s">
        <v>11118</v>
      </c>
      <c r="H2302" s="33">
        <v>34</v>
      </c>
      <c r="I2302" s="34">
        <f t="shared" ca="1" si="70"/>
        <v>0.03</v>
      </c>
      <c r="J2302" s="34">
        <f t="shared" ca="1" si="71"/>
        <v>0</v>
      </c>
    </row>
    <row r="2303" spans="1:10" x14ac:dyDescent="0.25">
      <c r="A2303" s="31" t="s">
        <v>2954</v>
      </c>
      <c r="B2303" s="32">
        <v>123930</v>
      </c>
      <c r="C2303" s="31">
        <v>933</v>
      </c>
      <c r="D2303" s="31" t="s">
        <v>11166</v>
      </c>
      <c r="E2303" s="31" t="s">
        <v>10266</v>
      </c>
      <c r="F2303" s="31" t="s">
        <v>10329</v>
      </c>
      <c r="G2303" s="31" t="s">
        <v>11203</v>
      </c>
      <c r="H2303" s="33">
        <v>127</v>
      </c>
      <c r="I2303" s="34">
        <f t="shared" ca="1" si="70"/>
        <v>0</v>
      </c>
      <c r="J2303" s="34">
        <f t="shared" ca="1" si="71"/>
        <v>0</v>
      </c>
    </row>
    <row r="2304" spans="1:10" x14ac:dyDescent="0.25">
      <c r="A2304" s="31" t="s">
        <v>10353</v>
      </c>
      <c r="B2304" s="32">
        <v>123933</v>
      </c>
      <c r="C2304" s="31">
        <v>933</v>
      </c>
      <c r="D2304" s="31" t="s">
        <v>11166</v>
      </c>
      <c r="E2304" s="31" t="s">
        <v>10287</v>
      </c>
      <c r="F2304" s="31" t="s">
        <v>10354</v>
      </c>
      <c r="G2304" s="31" t="s">
        <v>11118</v>
      </c>
      <c r="H2304" s="33">
        <v>19</v>
      </c>
      <c r="I2304" s="34">
        <f t="shared" ca="1" si="70"/>
        <v>0.16</v>
      </c>
      <c r="J2304" s="34">
        <f t="shared" ca="1" si="71"/>
        <v>0</v>
      </c>
    </row>
    <row r="2305" spans="1:10" x14ac:dyDescent="0.25">
      <c r="A2305" s="31" t="s">
        <v>10261</v>
      </c>
      <c r="B2305" s="32">
        <v>123937</v>
      </c>
      <c r="C2305" s="31">
        <v>933</v>
      </c>
      <c r="D2305" s="31" t="s">
        <v>11166</v>
      </c>
      <c r="E2305" s="31" t="s">
        <v>10258</v>
      </c>
      <c r="F2305" s="31" t="s">
        <v>10262</v>
      </c>
      <c r="G2305" s="31" t="s">
        <v>11203</v>
      </c>
      <c r="H2305" s="33">
        <v>40</v>
      </c>
      <c r="I2305" s="34">
        <f t="shared" ca="1" si="70"/>
        <v>0.55000000000000004</v>
      </c>
      <c r="J2305" s="34">
        <f t="shared" ca="1" si="71"/>
        <v>0</v>
      </c>
    </row>
    <row r="2306" spans="1:10" x14ac:dyDescent="0.25">
      <c r="A2306" s="31" t="s">
        <v>2160</v>
      </c>
      <c r="B2306" s="32">
        <v>123938</v>
      </c>
      <c r="C2306" s="31">
        <v>933</v>
      </c>
      <c r="D2306" s="31" t="s">
        <v>11166</v>
      </c>
      <c r="E2306" s="31" t="s">
        <v>10250</v>
      </c>
      <c r="F2306" s="31" t="s">
        <v>10346</v>
      </c>
      <c r="G2306" s="31" t="s">
        <v>11208</v>
      </c>
      <c r="H2306" s="33">
        <v>11</v>
      </c>
      <c r="I2306" s="34">
        <f t="shared" ca="1" si="70"/>
        <v>0</v>
      </c>
      <c r="J2306" s="34">
        <f t="shared" ca="1" si="71"/>
        <v>0</v>
      </c>
    </row>
    <row r="2307" spans="1:10" x14ac:dyDescent="0.25">
      <c r="A2307" s="31" t="s">
        <v>10365</v>
      </c>
      <c r="B2307" s="32">
        <v>123939</v>
      </c>
      <c r="C2307" s="31">
        <v>933</v>
      </c>
      <c r="D2307" s="31" t="s">
        <v>11166</v>
      </c>
      <c r="E2307" s="31" t="s">
        <v>10244</v>
      </c>
      <c r="F2307" s="31" t="s">
        <v>10366</v>
      </c>
      <c r="G2307" s="31" t="s">
        <v>11082</v>
      </c>
      <c r="H2307" s="33">
        <v>11</v>
      </c>
      <c r="I2307" s="34">
        <f t="shared" ca="1" si="70"/>
        <v>0</v>
      </c>
      <c r="J2307" s="34">
        <f t="shared" ca="1" si="71"/>
        <v>0</v>
      </c>
    </row>
    <row r="2308" spans="1:10" x14ac:dyDescent="0.25">
      <c r="A2308" s="31" t="s">
        <v>10347</v>
      </c>
      <c r="B2308" s="32">
        <v>123940</v>
      </c>
      <c r="C2308" s="31">
        <v>933</v>
      </c>
      <c r="D2308" s="31" t="s">
        <v>11166</v>
      </c>
      <c r="E2308" s="31" t="s">
        <v>10258</v>
      </c>
      <c r="F2308" s="31" t="s">
        <v>10348</v>
      </c>
      <c r="G2308" s="31" t="s">
        <v>11082</v>
      </c>
      <c r="H2308" s="33">
        <v>11</v>
      </c>
      <c r="I2308" s="34">
        <f t="shared" ca="1" si="70"/>
        <v>0</v>
      </c>
      <c r="J2308" s="34">
        <f t="shared" ca="1" si="71"/>
        <v>0</v>
      </c>
    </row>
    <row r="2309" spans="1:10" x14ac:dyDescent="0.25">
      <c r="A2309" s="31" t="s">
        <v>10359</v>
      </c>
      <c r="B2309" s="32">
        <v>123942</v>
      </c>
      <c r="C2309" s="31">
        <v>933</v>
      </c>
      <c r="D2309" s="31" t="s">
        <v>11166</v>
      </c>
      <c r="E2309" s="31" t="s">
        <v>10250</v>
      </c>
      <c r="F2309" s="31" t="s">
        <v>10360</v>
      </c>
      <c r="G2309" s="31" t="s">
        <v>11208</v>
      </c>
      <c r="H2309" s="33">
        <v>1</v>
      </c>
      <c r="I2309" s="34" t="str">
        <f t="shared" ca="1" si="70"/>
        <v>SUPP</v>
      </c>
      <c r="J2309" s="34" t="str">
        <f t="shared" ca="1" si="71"/>
        <v>SUPP</v>
      </c>
    </row>
    <row r="2310" spans="1:10" x14ac:dyDescent="0.25">
      <c r="A2310" s="31" t="s">
        <v>10361</v>
      </c>
      <c r="B2310" s="32">
        <v>123943</v>
      </c>
      <c r="C2310" s="31">
        <v>933</v>
      </c>
      <c r="D2310" s="31" t="s">
        <v>11166</v>
      </c>
      <c r="E2310" s="31" t="s">
        <v>10244</v>
      </c>
      <c r="F2310" s="31" t="s">
        <v>10362</v>
      </c>
      <c r="G2310" s="31" t="s">
        <v>11082</v>
      </c>
      <c r="H2310" s="33">
        <v>5</v>
      </c>
      <c r="I2310" s="34" t="str">
        <f t="shared" ca="1" si="70"/>
        <v>SUPP</v>
      </c>
      <c r="J2310" s="34" t="str">
        <f t="shared" ca="1" si="71"/>
        <v>SUPP</v>
      </c>
    </row>
    <row r="2311" spans="1:10" x14ac:dyDescent="0.25">
      <c r="A2311" s="31" t="s">
        <v>10349</v>
      </c>
      <c r="B2311" s="32">
        <v>123944</v>
      </c>
      <c r="C2311" s="31">
        <v>933</v>
      </c>
      <c r="D2311" s="31" t="s">
        <v>11166</v>
      </c>
      <c r="E2311" s="31" t="s">
        <v>10258</v>
      </c>
      <c r="F2311" s="31" t="s">
        <v>10350</v>
      </c>
      <c r="G2311" s="31" t="s">
        <v>11082</v>
      </c>
      <c r="H2311" s="33">
        <v>4</v>
      </c>
      <c r="I2311" s="34" t="str">
        <f t="shared" ca="1" si="70"/>
        <v>SUPP</v>
      </c>
      <c r="J2311" s="34" t="str">
        <f t="shared" ca="1" si="71"/>
        <v>SUPP</v>
      </c>
    </row>
    <row r="2312" spans="1:10" x14ac:dyDescent="0.25">
      <c r="A2312" s="31" t="s">
        <v>10342</v>
      </c>
      <c r="B2312" s="32">
        <v>123945</v>
      </c>
      <c r="C2312" s="31">
        <v>933</v>
      </c>
      <c r="D2312" s="31" t="s">
        <v>11166</v>
      </c>
      <c r="E2312" s="31" t="s">
        <v>10270</v>
      </c>
      <c r="F2312" s="31" t="s">
        <v>10343</v>
      </c>
      <c r="G2312" s="31" t="s">
        <v>11082</v>
      </c>
      <c r="H2312" s="33">
        <v>5</v>
      </c>
      <c r="I2312" s="34" t="str">
        <f t="shared" ref="I2312:I2375" ca="1" si="72">IF(VLOOKUP($B2312,INDIRECT($N$6),8,0)="NULL","",VLOOKUP($B2312,INDIRECT($N$6),8,0))</f>
        <v>SUPP</v>
      </c>
      <c r="J2312" s="34" t="str">
        <f t="shared" ref="J2312:J2375" ca="1" si="73">IF(VLOOKUP($B2312,INDIRECT($N$6),9,0)="NULL","",VLOOKUP($B2312,INDIRECT($N$6),9,0))</f>
        <v>SUPP</v>
      </c>
    </row>
    <row r="2313" spans="1:10" x14ac:dyDescent="0.25">
      <c r="A2313" s="31" t="s">
        <v>10344</v>
      </c>
      <c r="B2313" s="32">
        <v>123946</v>
      </c>
      <c r="C2313" s="31">
        <v>933</v>
      </c>
      <c r="D2313" s="31" t="s">
        <v>11166</v>
      </c>
      <c r="E2313" s="31" t="s">
        <v>10275</v>
      </c>
      <c r="F2313" s="31" t="s">
        <v>10345</v>
      </c>
      <c r="G2313" s="31" t="s">
        <v>11082</v>
      </c>
      <c r="H2313" s="33">
        <v>4</v>
      </c>
      <c r="I2313" s="34" t="str">
        <f t="shared" ca="1" si="72"/>
        <v>SUPP</v>
      </c>
      <c r="J2313" s="34" t="str">
        <f t="shared" ca="1" si="73"/>
        <v>SUPP</v>
      </c>
    </row>
    <row r="2314" spans="1:10" ht="23.25" x14ac:dyDescent="0.25">
      <c r="A2314" s="31" t="s">
        <v>11092</v>
      </c>
      <c r="B2314" s="32">
        <v>124385</v>
      </c>
      <c r="C2314" s="31">
        <v>861</v>
      </c>
      <c r="D2314" s="31" t="s">
        <v>6028</v>
      </c>
      <c r="E2314" s="31" t="s">
        <v>6028</v>
      </c>
      <c r="F2314" s="31" t="s">
        <v>6213</v>
      </c>
      <c r="G2314" s="31" t="s">
        <v>11081</v>
      </c>
      <c r="H2314" s="33">
        <v>166</v>
      </c>
      <c r="I2314" s="34">
        <f t="shared" ca="1" si="72"/>
        <v>0.6</v>
      </c>
      <c r="J2314" s="34">
        <f t="shared" ca="1" si="73"/>
        <v>0.28999999999999998</v>
      </c>
    </row>
    <row r="2315" spans="1:10" ht="23.25" x14ac:dyDescent="0.25">
      <c r="A2315" s="31" t="s">
        <v>6238</v>
      </c>
      <c r="B2315" s="32">
        <v>124388</v>
      </c>
      <c r="C2315" s="31">
        <v>861</v>
      </c>
      <c r="D2315" s="31" t="s">
        <v>6028</v>
      </c>
      <c r="E2315" s="31" t="s">
        <v>6028</v>
      </c>
      <c r="F2315" s="31" t="s">
        <v>6239</v>
      </c>
      <c r="G2315" s="31" t="s">
        <v>11207</v>
      </c>
      <c r="H2315" s="33">
        <v>138</v>
      </c>
      <c r="I2315" s="34">
        <f t="shared" ca="1" si="72"/>
        <v>0.54</v>
      </c>
      <c r="J2315" s="34">
        <f t="shared" ca="1" si="73"/>
        <v>0.23</v>
      </c>
    </row>
    <row r="2316" spans="1:10" ht="23.25" x14ac:dyDescent="0.25">
      <c r="A2316" s="31" t="s">
        <v>6229</v>
      </c>
      <c r="B2316" s="32">
        <v>124389</v>
      </c>
      <c r="C2316" s="31">
        <v>861</v>
      </c>
      <c r="D2316" s="31" t="s">
        <v>6028</v>
      </c>
      <c r="E2316" s="31" t="s">
        <v>6028</v>
      </c>
      <c r="F2316" s="31" t="s">
        <v>6230</v>
      </c>
      <c r="G2316" s="31" t="s">
        <v>11207</v>
      </c>
      <c r="H2316" s="33">
        <v>178</v>
      </c>
      <c r="I2316" s="34">
        <f t="shared" ca="1" si="72"/>
        <v>0.38</v>
      </c>
      <c r="J2316" s="34">
        <f t="shared" ca="1" si="73"/>
        <v>0.12</v>
      </c>
    </row>
    <row r="2317" spans="1:10" ht="23.25" x14ac:dyDescent="0.25">
      <c r="A2317" s="31" t="s">
        <v>6202</v>
      </c>
      <c r="B2317" s="32">
        <v>124390</v>
      </c>
      <c r="C2317" s="31">
        <v>861</v>
      </c>
      <c r="D2317" s="31" t="s">
        <v>6028</v>
      </c>
      <c r="E2317" s="31" t="s">
        <v>6028</v>
      </c>
      <c r="F2317" s="31" t="s">
        <v>6203</v>
      </c>
      <c r="G2317" s="31" t="s">
        <v>11207</v>
      </c>
      <c r="H2317" s="33">
        <v>142</v>
      </c>
      <c r="I2317" s="34">
        <f t="shared" ca="1" si="72"/>
        <v>0.28999999999999998</v>
      </c>
      <c r="J2317" s="34">
        <f t="shared" ca="1" si="73"/>
        <v>0.02</v>
      </c>
    </row>
    <row r="2318" spans="1:10" ht="23.25" x14ac:dyDescent="0.25">
      <c r="A2318" s="31" t="s">
        <v>6118</v>
      </c>
      <c r="B2318" s="32">
        <v>124391</v>
      </c>
      <c r="C2318" s="31">
        <v>860</v>
      </c>
      <c r="D2318" s="31" t="s">
        <v>11167</v>
      </c>
      <c r="E2318" s="31" t="s">
        <v>4947</v>
      </c>
      <c r="F2318" s="31" t="s">
        <v>6119</v>
      </c>
      <c r="G2318" s="31" t="s">
        <v>11081</v>
      </c>
      <c r="H2318" s="33">
        <v>117</v>
      </c>
      <c r="I2318" s="34">
        <f t="shared" ca="1" si="72"/>
        <v>0.47</v>
      </c>
      <c r="J2318" s="34">
        <f t="shared" ca="1" si="73"/>
        <v>0.16</v>
      </c>
    </row>
    <row r="2319" spans="1:10" ht="23.25" x14ac:dyDescent="0.25">
      <c r="A2319" s="31" t="s">
        <v>6115</v>
      </c>
      <c r="B2319" s="32">
        <v>124392</v>
      </c>
      <c r="C2319" s="31">
        <v>860</v>
      </c>
      <c r="D2319" s="31" t="s">
        <v>11167</v>
      </c>
      <c r="E2319" s="31" t="s">
        <v>4947</v>
      </c>
      <c r="F2319" s="31" t="s">
        <v>6116</v>
      </c>
      <c r="G2319" s="31" t="s">
        <v>11081</v>
      </c>
      <c r="H2319" s="33">
        <v>161</v>
      </c>
      <c r="I2319" s="34">
        <f t="shared" ca="1" si="72"/>
        <v>0.43</v>
      </c>
      <c r="J2319" s="34">
        <f t="shared" ca="1" si="73"/>
        <v>0.08</v>
      </c>
    </row>
    <row r="2320" spans="1:10" ht="23.25" x14ac:dyDescent="0.25">
      <c r="A2320" s="31" t="s">
        <v>6134</v>
      </c>
      <c r="B2320" s="32">
        <v>124393</v>
      </c>
      <c r="C2320" s="31">
        <v>860</v>
      </c>
      <c r="D2320" s="31" t="s">
        <v>11167</v>
      </c>
      <c r="E2320" s="31" t="s">
        <v>6028</v>
      </c>
      <c r="F2320" s="31" t="s">
        <v>6135</v>
      </c>
      <c r="G2320" s="31" t="s">
        <v>11207</v>
      </c>
      <c r="H2320" s="33">
        <v>153</v>
      </c>
      <c r="I2320" s="34">
        <f t="shared" ca="1" si="72"/>
        <v>0.54</v>
      </c>
      <c r="J2320" s="34">
        <f t="shared" ca="1" si="73"/>
        <v>0.09</v>
      </c>
    </row>
    <row r="2321" spans="1:10" x14ac:dyDescent="0.25">
      <c r="A2321" s="31" t="s">
        <v>6111</v>
      </c>
      <c r="B2321" s="32">
        <v>124395</v>
      </c>
      <c r="C2321" s="31">
        <v>860</v>
      </c>
      <c r="D2321" s="31" t="s">
        <v>11167</v>
      </c>
      <c r="E2321" s="31" t="s">
        <v>6038</v>
      </c>
      <c r="F2321" s="31" t="s">
        <v>6112</v>
      </c>
      <c r="G2321" s="31" t="s">
        <v>11081</v>
      </c>
      <c r="H2321" s="33">
        <v>102</v>
      </c>
      <c r="I2321" s="34">
        <f t="shared" ca="1" si="72"/>
        <v>0.43</v>
      </c>
      <c r="J2321" s="34">
        <f t="shared" ca="1" si="73"/>
        <v>0.13</v>
      </c>
    </row>
    <row r="2322" spans="1:10" ht="23.25" x14ac:dyDescent="0.25">
      <c r="A2322" s="31" t="s">
        <v>6035</v>
      </c>
      <c r="B2322" s="32">
        <v>124396</v>
      </c>
      <c r="C2322" s="31">
        <v>860</v>
      </c>
      <c r="D2322" s="31" t="s">
        <v>11167</v>
      </c>
      <c r="E2322" s="31" t="s">
        <v>6028</v>
      </c>
      <c r="F2322" s="31" t="s">
        <v>6036</v>
      </c>
      <c r="G2322" s="31" t="s">
        <v>11207</v>
      </c>
      <c r="H2322" s="33">
        <v>178</v>
      </c>
      <c r="I2322" s="34">
        <f t="shared" ca="1" si="72"/>
        <v>0.59</v>
      </c>
      <c r="J2322" s="34">
        <f t="shared" ca="1" si="73"/>
        <v>0.4</v>
      </c>
    </row>
    <row r="2323" spans="1:10" x14ac:dyDescent="0.25">
      <c r="A2323" s="31" t="s">
        <v>1039</v>
      </c>
      <c r="B2323" s="32">
        <v>124397</v>
      </c>
      <c r="C2323" s="31">
        <v>860</v>
      </c>
      <c r="D2323" s="31" t="s">
        <v>11167</v>
      </c>
      <c r="E2323" s="31" t="s">
        <v>6038</v>
      </c>
      <c r="F2323" s="31" t="s">
        <v>6088</v>
      </c>
      <c r="G2323" s="31" t="s">
        <v>11207</v>
      </c>
      <c r="H2323" s="33">
        <v>222</v>
      </c>
      <c r="I2323" s="34">
        <f t="shared" ca="1" si="72"/>
        <v>0.5</v>
      </c>
      <c r="J2323" s="34">
        <f t="shared" ca="1" si="73"/>
        <v>0.12</v>
      </c>
    </row>
    <row r="2324" spans="1:10" ht="23.25" x14ac:dyDescent="0.25">
      <c r="A2324" s="31" t="s">
        <v>2792</v>
      </c>
      <c r="B2324" s="32">
        <v>124399</v>
      </c>
      <c r="C2324" s="31">
        <v>860</v>
      </c>
      <c r="D2324" s="31" t="s">
        <v>11167</v>
      </c>
      <c r="E2324" s="31" t="s">
        <v>6028</v>
      </c>
      <c r="F2324" s="31" t="s">
        <v>6102</v>
      </c>
      <c r="G2324" s="31" t="s">
        <v>11081</v>
      </c>
      <c r="H2324" s="33">
        <v>143</v>
      </c>
      <c r="I2324" s="34">
        <f t="shared" ca="1" si="72"/>
        <v>0.63</v>
      </c>
      <c r="J2324" s="34">
        <f t="shared" ca="1" si="73"/>
        <v>0.25</v>
      </c>
    </row>
    <row r="2325" spans="1:10" ht="23.25" x14ac:dyDescent="0.25">
      <c r="A2325" s="31" t="s">
        <v>6060</v>
      </c>
      <c r="B2325" s="32">
        <v>124400</v>
      </c>
      <c r="C2325" s="31">
        <v>860</v>
      </c>
      <c r="D2325" s="31" t="s">
        <v>11167</v>
      </c>
      <c r="E2325" s="31" t="s">
        <v>2166</v>
      </c>
      <c r="F2325" s="31" t="s">
        <v>6061</v>
      </c>
      <c r="G2325" s="31" t="s">
        <v>11081</v>
      </c>
      <c r="H2325" s="33">
        <v>222</v>
      </c>
      <c r="I2325" s="34">
        <f t="shared" ca="1" si="72"/>
        <v>0.62</v>
      </c>
      <c r="J2325" s="34">
        <f t="shared" ca="1" si="73"/>
        <v>0.22</v>
      </c>
    </row>
    <row r="2326" spans="1:10" ht="23.25" x14ac:dyDescent="0.25">
      <c r="A2326" s="31" t="s">
        <v>6068</v>
      </c>
      <c r="B2326" s="32">
        <v>124401</v>
      </c>
      <c r="C2326" s="31">
        <v>860</v>
      </c>
      <c r="D2326" s="31" t="s">
        <v>11167</v>
      </c>
      <c r="E2326" s="31" t="s">
        <v>6028</v>
      </c>
      <c r="F2326" s="31" t="s">
        <v>6069</v>
      </c>
      <c r="G2326" s="31" t="s">
        <v>11081</v>
      </c>
      <c r="H2326" s="33">
        <v>138</v>
      </c>
      <c r="I2326" s="34">
        <f t="shared" ca="1" si="72"/>
        <v>0.62</v>
      </c>
      <c r="J2326" s="34">
        <f t="shared" ca="1" si="73"/>
        <v>0.28000000000000003</v>
      </c>
    </row>
    <row r="2327" spans="1:10" x14ac:dyDescent="0.25">
      <c r="A2327" s="31" t="s">
        <v>6076</v>
      </c>
      <c r="B2327" s="32">
        <v>124402</v>
      </c>
      <c r="C2327" s="31">
        <v>860</v>
      </c>
      <c r="D2327" s="31" t="s">
        <v>11167</v>
      </c>
      <c r="E2327" s="31" t="s">
        <v>2105</v>
      </c>
      <c r="F2327" s="31" t="s">
        <v>6077</v>
      </c>
      <c r="G2327" s="31" t="s">
        <v>11081</v>
      </c>
      <c r="H2327" s="33">
        <v>184</v>
      </c>
      <c r="I2327" s="34">
        <f t="shared" ca="1" si="72"/>
        <v>0.55000000000000004</v>
      </c>
      <c r="J2327" s="34">
        <f t="shared" ca="1" si="73"/>
        <v>0.13</v>
      </c>
    </row>
    <row r="2328" spans="1:10" ht="23.25" x14ac:dyDescent="0.25">
      <c r="A2328" s="31" t="s">
        <v>6058</v>
      </c>
      <c r="B2328" s="32">
        <v>124403</v>
      </c>
      <c r="C2328" s="31">
        <v>860</v>
      </c>
      <c r="D2328" s="31" t="s">
        <v>11167</v>
      </c>
      <c r="E2328" s="31" t="s">
        <v>6028</v>
      </c>
      <c r="F2328" s="31" t="s">
        <v>6059</v>
      </c>
      <c r="G2328" s="31" t="s">
        <v>11081</v>
      </c>
      <c r="H2328" s="33">
        <v>108</v>
      </c>
      <c r="I2328" s="34">
        <f t="shared" ca="1" si="72"/>
        <v>0.47</v>
      </c>
      <c r="J2328" s="34">
        <f t="shared" ca="1" si="73"/>
        <v>0.18</v>
      </c>
    </row>
    <row r="2329" spans="1:10" x14ac:dyDescent="0.25">
      <c r="A2329" s="31" t="s">
        <v>6066</v>
      </c>
      <c r="B2329" s="32">
        <v>124404</v>
      </c>
      <c r="C2329" s="31">
        <v>860</v>
      </c>
      <c r="D2329" s="31" t="s">
        <v>11167</v>
      </c>
      <c r="E2329" s="31" t="s">
        <v>1954</v>
      </c>
      <c r="F2329" s="31" t="s">
        <v>6067</v>
      </c>
      <c r="G2329" s="31" t="s">
        <v>11081</v>
      </c>
      <c r="H2329" s="33">
        <v>119</v>
      </c>
      <c r="I2329" s="34">
        <f t="shared" ca="1" si="72"/>
        <v>0.7</v>
      </c>
      <c r="J2329" s="34">
        <f t="shared" ca="1" si="73"/>
        <v>0.16</v>
      </c>
    </row>
    <row r="2330" spans="1:10" x14ac:dyDescent="0.25">
      <c r="A2330" s="31" t="s">
        <v>6094</v>
      </c>
      <c r="B2330" s="32">
        <v>124406</v>
      </c>
      <c r="C2330" s="31">
        <v>860</v>
      </c>
      <c r="D2330" s="31" t="s">
        <v>11167</v>
      </c>
      <c r="E2330" s="31" t="s">
        <v>6095</v>
      </c>
      <c r="F2330" s="31" t="s">
        <v>6096</v>
      </c>
      <c r="G2330" s="31" t="s">
        <v>11207</v>
      </c>
      <c r="H2330" s="33">
        <v>113</v>
      </c>
      <c r="I2330" s="34">
        <f t="shared" ca="1" si="72"/>
        <v>0.43</v>
      </c>
      <c r="J2330" s="34">
        <f t="shared" ca="1" si="73"/>
        <v>0.1</v>
      </c>
    </row>
    <row r="2331" spans="1:10" x14ac:dyDescent="0.25">
      <c r="A2331" s="31" t="s">
        <v>6152</v>
      </c>
      <c r="B2331" s="32">
        <v>124407</v>
      </c>
      <c r="C2331" s="31">
        <v>860</v>
      </c>
      <c r="D2331" s="31" t="s">
        <v>11167</v>
      </c>
      <c r="E2331" s="31" t="s">
        <v>6095</v>
      </c>
      <c r="F2331" s="31" t="s">
        <v>6153</v>
      </c>
      <c r="G2331" s="31" t="s">
        <v>11207</v>
      </c>
      <c r="H2331" s="33">
        <v>198</v>
      </c>
      <c r="I2331" s="34">
        <f t="shared" ca="1" si="72"/>
        <v>0.59</v>
      </c>
      <c r="J2331" s="34">
        <f t="shared" ca="1" si="73"/>
        <v>0.36</v>
      </c>
    </row>
    <row r="2332" spans="1:10" x14ac:dyDescent="0.25">
      <c r="A2332" s="31" t="s">
        <v>5799</v>
      </c>
      <c r="B2332" s="32">
        <v>124408</v>
      </c>
      <c r="C2332" s="31">
        <v>860</v>
      </c>
      <c r="D2332" s="31" t="s">
        <v>11167</v>
      </c>
      <c r="E2332" s="31" t="s">
        <v>2061</v>
      </c>
      <c r="F2332" s="31" t="s">
        <v>6087</v>
      </c>
      <c r="G2332" s="31" t="s">
        <v>11081</v>
      </c>
      <c r="H2332" s="33">
        <v>208</v>
      </c>
      <c r="I2332" s="34">
        <f t="shared" ca="1" si="72"/>
        <v>0.74</v>
      </c>
      <c r="J2332" s="34">
        <f t="shared" ca="1" si="73"/>
        <v>0.31</v>
      </c>
    </row>
    <row r="2333" spans="1:10" ht="23.25" x14ac:dyDescent="0.25">
      <c r="A2333" s="31" t="s">
        <v>6105</v>
      </c>
      <c r="B2333" s="32">
        <v>124409</v>
      </c>
      <c r="C2333" s="31">
        <v>860</v>
      </c>
      <c r="D2333" s="31" t="s">
        <v>11167</v>
      </c>
      <c r="E2333" s="31" t="s">
        <v>2061</v>
      </c>
      <c r="F2333" s="31" t="s">
        <v>6106</v>
      </c>
      <c r="G2333" s="31" t="s">
        <v>11081</v>
      </c>
      <c r="H2333" s="33">
        <v>91</v>
      </c>
      <c r="I2333" s="34">
        <f t="shared" ca="1" si="72"/>
        <v>0.71</v>
      </c>
      <c r="J2333" s="34">
        <f t="shared" ca="1" si="73"/>
        <v>0.08</v>
      </c>
    </row>
    <row r="2334" spans="1:10" x14ac:dyDescent="0.25">
      <c r="A2334" s="31" t="s">
        <v>6052</v>
      </c>
      <c r="B2334" s="32">
        <v>124411</v>
      </c>
      <c r="C2334" s="31">
        <v>860</v>
      </c>
      <c r="D2334" s="31" t="s">
        <v>11167</v>
      </c>
      <c r="E2334" s="31" t="s">
        <v>6053</v>
      </c>
      <c r="F2334" s="31" t="s">
        <v>6054</v>
      </c>
      <c r="G2334" s="31" t="s">
        <v>11081</v>
      </c>
      <c r="H2334" s="33">
        <v>100</v>
      </c>
      <c r="I2334" s="34">
        <f t="shared" ca="1" si="72"/>
        <v>0.69</v>
      </c>
      <c r="J2334" s="34">
        <f t="shared" ca="1" si="73"/>
        <v>0.34</v>
      </c>
    </row>
    <row r="2335" spans="1:10" ht="34.5" x14ac:dyDescent="0.25">
      <c r="A2335" s="31" t="s">
        <v>6055</v>
      </c>
      <c r="B2335" s="32">
        <v>124412</v>
      </c>
      <c r="C2335" s="31">
        <v>860</v>
      </c>
      <c r="D2335" s="31" t="s">
        <v>11167</v>
      </c>
      <c r="E2335" s="31" t="s">
        <v>6056</v>
      </c>
      <c r="F2335" s="31" t="s">
        <v>6057</v>
      </c>
      <c r="G2335" s="31" t="s">
        <v>11207</v>
      </c>
      <c r="H2335" s="33">
        <v>194</v>
      </c>
      <c r="I2335" s="34">
        <f t="shared" ca="1" si="72"/>
        <v>0.65</v>
      </c>
      <c r="J2335" s="34">
        <f t="shared" ca="1" si="73"/>
        <v>0.49</v>
      </c>
    </row>
    <row r="2336" spans="1:10" x14ac:dyDescent="0.25">
      <c r="A2336" s="31" t="s">
        <v>6103</v>
      </c>
      <c r="B2336" s="32">
        <v>124413</v>
      </c>
      <c r="C2336" s="31">
        <v>860</v>
      </c>
      <c r="D2336" s="31" t="s">
        <v>11167</v>
      </c>
      <c r="E2336" s="31" t="s">
        <v>6053</v>
      </c>
      <c r="F2336" s="31" t="s">
        <v>6104</v>
      </c>
      <c r="G2336" s="31" t="s">
        <v>11207</v>
      </c>
      <c r="H2336" s="33">
        <v>94</v>
      </c>
      <c r="I2336" s="34">
        <f t="shared" ca="1" si="72"/>
        <v>0.36</v>
      </c>
      <c r="J2336" s="34">
        <f t="shared" ca="1" si="73"/>
        <v>0.26</v>
      </c>
    </row>
    <row r="2337" spans="1:10" x14ac:dyDescent="0.25">
      <c r="A2337" s="31" t="s">
        <v>6158</v>
      </c>
      <c r="B2337" s="32">
        <v>124414</v>
      </c>
      <c r="C2337" s="31">
        <v>860</v>
      </c>
      <c r="D2337" s="31" t="s">
        <v>11167</v>
      </c>
      <c r="E2337" s="31" t="s">
        <v>6053</v>
      </c>
      <c r="F2337" s="31" t="s">
        <v>6159</v>
      </c>
      <c r="G2337" s="31" t="s">
        <v>11081</v>
      </c>
      <c r="H2337" s="33">
        <v>221</v>
      </c>
      <c r="I2337" s="34">
        <f t="shared" ca="1" si="72"/>
        <v>0.53</v>
      </c>
      <c r="J2337" s="34">
        <f t="shared" ca="1" si="73"/>
        <v>0.06</v>
      </c>
    </row>
    <row r="2338" spans="1:10" x14ac:dyDescent="0.25">
      <c r="A2338" s="31" t="s">
        <v>6156</v>
      </c>
      <c r="B2338" s="32">
        <v>124415</v>
      </c>
      <c r="C2338" s="31">
        <v>860</v>
      </c>
      <c r="D2338" s="31" t="s">
        <v>11167</v>
      </c>
      <c r="E2338" s="31" t="s">
        <v>6033</v>
      </c>
      <c r="F2338" s="31" t="s">
        <v>6157</v>
      </c>
      <c r="G2338" s="31" t="s">
        <v>11081</v>
      </c>
      <c r="H2338" s="33">
        <v>213</v>
      </c>
      <c r="I2338" s="34">
        <f t="shared" ca="1" si="72"/>
        <v>0.67</v>
      </c>
      <c r="J2338" s="34">
        <f t="shared" ca="1" si="73"/>
        <v>0.31</v>
      </c>
    </row>
    <row r="2339" spans="1:10" x14ac:dyDescent="0.25">
      <c r="A2339" s="31" t="s">
        <v>6148</v>
      </c>
      <c r="B2339" s="32">
        <v>124416</v>
      </c>
      <c r="C2339" s="31">
        <v>860</v>
      </c>
      <c r="D2339" s="31" t="s">
        <v>11167</v>
      </c>
      <c r="E2339" s="31" t="s">
        <v>6033</v>
      </c>
      <c r="F2339" s="31" t="s">
        <v>6149</v>
      </c>
      <c r="G2339" s="31" t="s">
        <v>11081</v>
      </c>
      <c r="H2339" s="33">
        <v>186</v>
      </c>
      <c r="I2339" s="34">
        <f t="shared" ca="1" si="72"/>
        <v>0.86</v>
      </c>
      <c r="J2339" s="34">
        <f t="shared" ca="1" si="73"/>
        <v>0.26</v>
      </c>
    </row>
    <row r="2340" spans="1:10" ht="23.25" x14ac:dyDescent="0.25">
      <c r="A2340" s="31" t="s">
        <v>6113</v>
      </c>
      <c r="B2340" s="32">
        <v>124419</v>
      </c>
      <c r="C2340" s="31">
        <v>860</v>
      </c>
      <c r="D2340" s="31" t="s">
        <v>11167</v>
      </c>
      <c r="E2340" s="31" t="s">
        <v>2166</v>
      </c>
      <c r="F2340" s="31" t="s">
        <v>6114</v>
      </c>
      <c r="G2340" s="31" t="s">
        <v>11081</v>
      </c>
      <c r="H2340" s="33">
        <v>193</v>
      </c>
      <c r="I2340" s="34">
        <f t="shared" ca="1" si="72"/>
        <v>0.61</v>
      </c>
      <c r="J2340" s="34">
        <f t="shared" ca="1" si="73"/>
        <v>0.17</v>
      </c>
    </row>
    <row r="2341" spans="1:10" x14ac:dyDescent="0.25">
      <c r="A2341" s="31" t="s">
        <v>6074</v>
      </c>
      <c r="B2341" s="32">
        <v>124422</v>
      </c>
      <c r="C2341" s="31">
        <v>860</v>
      </c>
      <c r="D2341" s="31" t="s">
        <v>11167</v>
      </c>
      <c r="E2341" s="31" t="s">
        <v>2061</v>
      </c>
      <c r="F2341" s="31" t="s">
        <v>6075</v>
      </c>
      <c r="G2341" s="31" t="s">
        <v>11081</v>
      </c>
      <c r="H2341" s="33">
        <v>209</v>
      </c>
      <c r="I2341" s="34">
        <f t="shared" ca="1" si="72"/>
        <v>0.74</v>
      </c>
      <c r="J2341" s="34">
        <f t="shared" ca="1" si="73"/>
        <v>0.33</v>
      </c>
    </row>
    <row r="2342" spans="1:10" x14ac:dyDescent="0.25">
      <c r="A2342" s="31" t="s">
        <v>6050</v>
      </c>
      <c r="B2342" s="32">
        <v>124425</v>
      </c>
      <c r="C2342" s="31">
        <v>860</v>
      </c>
      <c r="D2342" s="31" t="s">
        <v>11167</v>
      </c>
      <c r="E2342" s="31" t="s">
        <v>2105</v>
      </c>
      <c r="F2342" s="31" t="s">
        <v>6051</v>
      </c>
      <c r="G2342" s="31" t="s">
        <v>11081</v>
      </c>
      <c r="H2342" s="33">
        <v>224</v>
      </c>
      <c r="I2342" s="34">
        <f t="shared" ca="1" si="72"/>
        <v>0.65</v>
      </c>
      <c r="J2342" s="34">
        <f t="shared" ca="1" si="73"/>
        <v>0.09</v>
      </c>
    </row>
    <row r="2343" spans="1:10" x14ac:dyDescent="0.25">
      <c r="A2343" s="31" t="s">
        <v>6144</v>
      </c>
      <c r="B2343" s="32">
        <v>124430</v>
      </c>
      <c r="C2343" s="31">
        <v>860</v>
      </c>
      <c r="D2343" s="31" t="s">
        <v>11167</v>
      </c>
      <c r="E2343" s="31" t="s">
        <v>4814</v>
      </c>
      <c r="F2343" s="31" t="s">
        <v>6145</v>
      </c>
      <c r="G2343" s="31" t="s">
        <v>11081</v>
      </c>
      <c r="H2343" s="33">
        <v>295</v>
      </c>
      <c r="I2343" s="34">
        <f t="shared" ca="1" si="72"/>
        <v>0.64</v>
      </c>
      <c r="J2343" s="34">
        <f t="shared" ca="1" si="73"/>
        <v>0.18</v>
      </c>
    </row>
    <row r="2344" spans="1:10" x14ac:dyDescent="0.25">
      <c r="A2344" s="31" t="s">
        <v>6045</v>
      </c>
      <c r="B2344" s="32">
        <v>124443</v>
      </c>
      <c r="C2344" s="31">
        <v>860</v>
      </c>
      <c r="D2344" s="31" t="s">
        <v>11167</v>
      </c>
      <c r="E2344" s="31" t="s">
        <v>6046</v>
      </c>
      <c r="F2344" s="31" t="s">
        <v>6047</v>
      </c>
      <c r="G2344" s="31" t="s">
        <v>11081</v>
      </c>
      <c r="H2344" s="33">
        <v>214</v>
      </c>
      <c r="I2344" s="34">
        <f t="shared" ca="1" si="72"/>
        <v>0.69</v>
      </c>
      <c r="J2344" s="34">
        <f t="shared" ca="1" si="73"/>
        <v>0.1</v>
      </c>
    </row>
    <row r="2345" spans="1:10" x14ac:dyDescent="0.25">
      <c r="A2345" s="31" t="s">
        <v>6132</v>
      </c>
      <c r="B2345" s="32">
        <v>124444</v>
      </c>
      <c r="C2345" s="31">
        <v>860</v>
      </c>
      <c r="D2345" s="31" t="s">
        <v>11167</v>
      </c>
      <c r="E2345" s="31" t="s">
        <v>6033</v>
      </c>
      <c r="F2345" s="31" t="s">
        <v>6133</v>
      </c>
      <c r="G2345" s="31" t="s">
        <v>11081</v>
      </c>
      <c r="H2345" s="33">
        <v>162</v>
      </c>
      <c r="I2345" s="34">
        <f t="shared" ca="1" si="72"/>
        <v>0.66</v>
      </c>
      <c r="J2345" s="34">
        <f t="shared" ca="1" si="73"/>
        <v>0.27</v>
      </c>
    </row>
    <row r="2346" spans="1:10" x14ac:dyDescent="0.25">
      <c r="A2346" s="31" t="s">
        <v>6085</v>
      </c>
      <c r="B2346" s="32">
        <v>124445</v>
      </c>
      <c r="C2346" s="31">
        <v>860</v>
      </c>
      <c r="D2346" s="31" t="s">
        <v>11167</v>
      </c>
      <c r="E2346" s="31" t="s">
        <v>6033</v>
      </c>
      <c r="F2346" s="31" t="s">
        <v>6086</v>
      </c>
      <c r="G2346" s="31" t="s">
        <v>11081</v>
      </c>
      <c r="H2346" s="33">
        <v>155</v>
      </c>
      <c r="I2346" s="34">
        <f t="shared" ca="1" si="72"/>
        <v>0.41</v>
      </c>
      <c r="J2346" s="34">
        <f t="shared" ca="1" si="73"/>
        <v>0.19</v>
      </c>
    </row>
    <row r="2347" spans="1:10" ht="23.25" x14ac:dyDescent="0.25">
      <c r="A2347" s="31" t="s">
        <v>6019</v>
      </c>
      <c r="B2347" s="32">
        <v>124449</v>
      </c>
      <c r="C2347" s="31">
        <v>860</v>
      </c>
      <c r="D2347" s="31" t="s">
        <v>11167</v>
      </c>
      <c r="E2347" s="31" t="s">
        <v>4947</v>
      </c>
      <c r="F2347" s="31" t="s">
        <v>6020</v>
      </c>
      <c r="G2347" s="31" t="s">
        <v>11206</v>
      </c>
      <c r="H2347" s="33">
        <v>122</v>
      </c>
      <c r="I2347" s="34">
        <f t="shared" ca="1" si="72"/>
        <v>0.48</v>
      </c>
      <c r="J2347" s="34">
        <f t="shared" ca="1" si="73"/>
        <v>0.1</v>
      </c>
    </row>
    <row r="2348" spans="1:10" x14ac:dyDescent="0.25">
      <c r="A2348" s="31" t="s">
        <v>6032</v>
      </c>
      <c r="B2348" s="32">
        <v>124455</v>
      </c>
      <c r="C2348" s="31">
        <v>860</v>
      </c>
      <c r="D2348" s="31" t="s">
        <v>11167</v>
      </c>
      <c r="E2348" s="31" t="s">
        <v>6033</v>
      </c>
      <c r="F2348" s="31" t="s">
        <v>6034</v>
      </c>
      <c r="G2348" s="31" t="s">
        <v>11204</v>
      </c>
      <c r="H2348" s="33">
        <v>146</v>
      </c>
      <c r="I2348" s="34">
        <f t="shared" ca="1" si="72"/>
        <v>0.53</v>
      </c>
      <c r="J2348" s="34">
        <f t="shared" ca="1" si="73"/>
        <v>0.18</v>
      </c>
    </row>
    <row r="2349" spans="1:10" ht="23.25" x14ac:dyDescent="0.25">
      <c r="A2349" s="31" t="s">
        <v>6030</v>
      </c>
      <c r="B2349" s="32">
        <v>124459</v>
      </c>
      <c r="C2349" s="31">
        <v>860</v>
      </c>
      <c r="D2349" s="31" t="s">
        <v>11167</v>
      </c>
      <c r="E2349" s="31" t="s">
        <v>4947</v>
      </c>
      <c r="F2349" s="31" t="s">
        <v>6031</v>
      </c>
      <c r="G2349" s="31" t="s">
        <v>11204</v>
      </c>
      <c r="H2349" s="33">
        <v>122</v>
      </c>
      <c r="I2349" s="34">
        <f t="shared" ca="1" si="72"/>
        <v>0.61</v>
      </c>
      <c r="J2349" s="34">
        <f t="shared" ca="1" si="73"/>
        <v>0.13</v>
      </c>
    </row>
    <row r="2350" spans="1:10" ht="34.5" x14ac:dyDescent="0.25">
      <c r="A2350" s="31" t="s">
        <v>6129</v>
      </c>
      <c r="B2350" s="32">
        <v>124461</v>
      </c>
      <c r="C2350" s="31">
        <v>860</v>
      </c>
      <c r="D2350" s="31" t="s">
        <v>11167</v>
      </c>
      <c r="E2350" s="31" t="s">
        <v>6130</v>
      </c>
      <c r="F2350" s="31" t="s">
        <v>6131</v>
      </c>
      <c r="G2350" s="31" t="s">
        <v>11204</v>
      </c>
      <c r="H2350" s="33">
        <v>161</v>
      </c>
      <c r="I2350" s="34">
        <f t="shared" ca="1" si="72"/>
        <v>0.61</v>
      </c>
      <c r="J2350" s="34">
        <f t="shared" ca="1" si="73"/>
        <v>0.17</v>
      </c>
    </row>
    <row r="2351" spans="1:10" ht="23.25" x14ac:dyDescent="0.25">
      <c r="A2351" s="31" t="s">
        <v>11093</v>
      </c>
      <c r="B2351" s="32">
        <v>124465</v>
      </c>
      <c r="C2351" s="31">
        <v>861</v>
      </c>
      <c r="D2351" s="31" t="s">
        <v>6028</v>
      </c>
      <c r="E2351" s="31" t="s">
        <v>6028</v>
      </c>
      <c r="F2351" s="31" t="s">
        <v>6228</v>
      </c>
      <c r="G2351" s="31" t="s">
        <v>11204</v>
      </c>
      <c r="H2351" s="33">
        <v>187</v>
      </c>
      <c r="I2351" s="34">
        <f t="shared" ca="1" si="72"/>
        <v>0.6</v>
      </c>
      <c r="J2351" s="34">
        <f t="shared" ca="1" si="73"/>
        <v>0.19</v>
      </c>
    </row>
    <row r="2352" spans="1:10" x14ac:dyDescent="0.25">
      <c r="A2352" s="31" t="s">
        <v>6138</v>
      </c>
      <c r="B2352" s="32">
        <v>124467</v>
      </c>
      <c r="C2352" s="31">
        <v>860</v>
      </c>
      <c r="D2352" s="31" t="s">
        <v>11167</v>
      </c>
      <c r="E2352" s="31" t="s">
        <v>6033</v>
      </c>
      <c r="F2352" s="31" t="s">
        <v>6139</v>
      </c>
      <c r="G2352" s="31" t="s">
        <v>11207</v>
      </c>
      <c r="H2352" s="33">
        <v>60</v>
      </c>
      <c r="I2352" s="34">
        <f t="shared" ca="1" si="72"/>
        <v>0.37</v>
      </c>
      <c r="J2352" s="34">
        <f t="shared" ca="1" si="73"/>
        <v>0.05</v>
      </c>
    </row>
    <row r="2353" spans="1:10" x14ac:dyDescent="0.25">
      <c r="A2353" s="31" t="s">
        <v>6040</v>
      </c>
      <c r="B2353" s="32">
        <v>124468</v>
      </c>
      <c r="C2353" s="31">
        <v>860</v>
      </c>
      <c r="D2353" s="31" t="s">
        <v>11167</v>
      </c>
      <c r="E2353" s="31" t="s">
        <v>6038</v>
      </c>
      <c r="F2353" s="31" t="s">
        <v>6041</v>
      </c>
      <c r="G2353" s="31" t="s">
        <v>11204</v>
      </c>
      <c r="H2353" s="33">
        <v>155</v>
      </c>
      <c r="I2353" s="34">
        <f t="shared" ca="1" si="72"/>
        <v>0.59</v>
      </c>
      <c r="J2353" s="34">
        <f t="shared" ca="1" si="73"/>
        <v>0.23</v>
      </c>
    </row>
    <row r="2354" spans="1:10" x14ac:dyDescent="0.25">
      <c r="A2354" s="31" t="s">
        <v>6021</v>
      </c>
      <c r="B2354" s="32">
        <v>124470</v>
      </c>
      <c r="C2354" s="31">
        <v>860</v>
      </c>
      <c r="D2354" s="31" t="s">
        <v>11167</v>
      </c>
      <c r="E2354" s="31" t="s">
        <v>6022</v>
      </c>
      <c r="F2354" s="31" t="s">
        <v>6023</v>
      </c>
      <c r="G2354" s="31" t="s">
        <v>11203</v>
      </c>
      <c r="H2354" s="33">
        <v>13</v>
      </c>
      <c r="I2354" s="34">
        <f t="shared" ca="1" si="72"/>
        <v>0.54</v>
      </c>
      <c r="J2354" s="34">
        <f t="shared" ca="1" si="73"/>
        <v>0.23</v>
      </c>
    </row>
    <row r="2355" spans="1:10" x14ac:dyDescent="0.25">
      <c r="A2355" s="31" t="s">
        <v>6125</v>
      </c>
      <c r="B2355" s="32">
        <v>124471</v>
      </c>
      <c r="C2355" s="31">
        <v>860</v>
      </c>
      <c r="D2355" s="31" t="s">
        <v>11167</v>
      </c>
      <c r="E2355" s="31" t="s">
        <v>6033</v>
      </c>
      <c r="F2355" s="31" t="s">
        <v>6126</v>
      </c>
      <c r="G2355" s="31" t="s">
        <v>11203</v>
      </c>
      <c r="H2355" s="33">
        <v>39</v>
      </c>
      <c r="I2355" s="34">
        <f t="shared" ca="1" si="72"/>
        <v>0.95</v>
      </c>
      <c r="J2355" s="34">
        <f t="shared" ca="1" si="73"/>
        <v>0.62</v>
      </c>
    </row>
    <row r="2356" spans="1:10" x14ac:dyDescent="0.25">
      <c r="A2356" s="31" t="s">
        <v>6064</v>
      </c>
      <c r="B2356" s="32">
        <v>124473</v>
      </c>
      <c r="C2356" s="31">
        <v>860</v>
      </c>
      <c r="D2356" s="31" t="s">
        <v>11167</v>
      </c>
      <c r="E2356" s="31" t="s">
        <v>4814</v>
      </c>
      <c r="F2356" s="31" t="s">
        <v>6065</v>
      </c>
      <c r="G2356" s="31" t="s">
        <v>11203</v>
      </c>
      <c r="H2356" s="33">
        <v>188</v>
      </c>
      <c r="I2356" s="34">
        <f t="shared" ca="1" si="72"/>
        <v>0.47</v>
      </c>
      <c r="J2356" s="34">
        <f t="shared" ca="1" si="73"/>
        <v>0.33</v>
      </c>
    </row>
    <row r="2357" spans="1:10" x14ac:dyDescent="0.25">
      <c r="A2357" s="31" t="s">
        <v>6097</v>
      </c>
      <c r="B2357" s="32">
        <v>124474</v>
      </c>
      <c r="C2357" s="31">
        <v>860</v>
      </c>
      <c r="D2357" s="31" t="s">
        <v>11167</v>
      </c>
      <c r="E2357" s="31" t="s">
        <v>2061</v>
      </c>
      <c r="F2357" s="31" t="s">
        <v>6098</v>
      </c>
      <c r="G2357" s="31" t="s">
        <v>11203</v>
      </c>
      <c r="H2357" s="33">
        <v>30</v>
      </c>
      <c r="I2357" s="34">
        <f t="shared" ca="1" si="72"/>
        <v>0.73</v>
      </c>
      <c r="J2357" s="34">
        <f t="shared" ca="1" si="73"/>
        <v>0.4</v>
      </c>
    </row>
    <row r="2358" spans="1:10" x14ac:dyDescent="0.25">
      <c r="A2358" s="31" t="s">
        <v>6127</v>
      </c>
      <c r="B2358" s="32">
        <v>124476</v>
      </c>
      <c r="C2358" s="31">
        <v>860</v>
      </c>
      <c r="D2358" s="31" t="s">
        <v>11167</v>
      </c>
      <c r="E2358" s="31" t="s">
        <v>6025</v>
      </c>
      <c r="F2358" s="31" t="s">
        <v>6128</v>
      </c>
      <c r="G2358" s="31" t="s">
        <v>11203</v>
      </c>
      <c r="H2358" s="33">
        <v>11</v>
      </c>
      <c r="I2358" s="34">
        <f t="shared" ca="1" si="72"/>
        <v>0.73</v>
      </c>
      <c r="J2358" s="34">
        <f t="shared" ca="1" si="73"/>
        <v>0.09</v>
      </c>
    </row>
    <row r="2359" spans="1:10" x14ac:dyDescent="0.25">
      <c r="A2359" s="31" t="s">
        <v>6042</v>
      </c>
      <c r="B2359" s="32">
        <v>124486</v>
      </c>
      <c r="C2359" s="31">
        <v>860</v>
      </c>
      <c r="D2359" s="31" t="s">
        <v>11167</v>
      </c>
      <c r="E2359" s="31" t="s">
        <v>6038</v>
      </c>
      <c r="F2359" s="31" t="s">
        <v>6043</v>
      </c>
      <c r="G2359" s="31" t="s">
        <v>11203</v>
      </c>
      <c r="H2359" s="33">
        <v>18</v>
      </c>
      <c r="I2359" s="34">
        <f t="shared" ca="1" si="72"/>
        <v>1</v>
      </c>
      <c r="J2359" s="34">
        <f t="shared" ca="1" si="73"/>
        <v>0.5</v>
      </c>
    </row>
    <row r="2360" spans="1:10" ht="34.5" x14ac:dyDescent="0.25">
      <c r="A2360" s="31" t="s">
        <v>6109</v>
      </c>
      <c r="B2360" s="32">
        <v>124487</v>
      </c>
      <c r="C2360" s="31">
        <v>860</v>
      </c>
      <c r="D2360" s="31" t="s">
        <v>11167</v>
      </c>
      <c r="E2360" s="31" t="s">
        <v>6056</v>
      </c>
      <c r="F2360" s="31" t="s">
        <v>6110</v>
      </c>
      <c r="G2360" s="31" t="s">
        <v>11203</v>
      </c>
      <c r="H2360" s="33">
        <v>75</v>
      </c>
      <c r="I2360" s="34">
        <f t="shared" ca="1" si="72"/>
        <v>0</v>
      </c>
      <c r="J2360" s="34">
        <f t="shared" ca="1" si="73"/>
        <v>0</v>
      </c>
    </row>
    <row r="2361" spans="1:10" x14ac:dyDescent="0.25">
      <c r="A2361" s="31" t="s">
        <v>6180</v>
      </c>
      <c r="B2361" s="32">
        <v>124488</v>
      </c>
      <c r="C2361" s="31">
        <v>860</v>
      </c>
      <c r="D2361" s="31" t="s">
        <v>11167</v>
      </c>
      <c r="E2361" s="31" t="s">
        <v>2061</v>
      </c>
      <c r="F2361" s="31" t="s">
        <v>6181</v>
      </c>
      <c r="G2361" s="31" t="s">
        <v>11118</v>
      </c>
      <c r="H2361" s="33">
        <v>20</v>
      </c>
      <c r="I2361" s="34">
        <f t="shared" ca="1" si="72"/>
        <v>0.15</v>
      </c>
      <c r="J2361" s="34">
        <f t="shared" ca="1" si="73"/>
        <v>0</v>
      </c>
    </row>
    <row r="2362" spans="1:10" x14ac:dyDescent="0.25">
      <c r="A2362" s="31" t="s">
        <v>6136</v>
      </c>
      <c r="B2362" s="32">
        <v>124489</v>
      </c>
      <c r="C2362" s="31">
        <v>860</v>
      </c>
      <c r="D2362" s="31" t="s">
        <v>11167</v>
      </c>
      <c r="E2362" s="31" t="s">
        <v>6033</v>
      </c>
      <c r="F2362" s="31" t="s">
        <v>6137</v>
      </c>
      <c r="G2362" s="31" t="s">
        <v>11203</v>
      </c>
      <c r="H2362" s="33">
        <v>59</v>
      </c>
      <c r="I2362" s="34">
        <f t="shared" ca="1" si="72"/>
        <v>0.93</v>
      </c>
      <c r="J2362" s="34">
        <f t="shared" ca="1" si="73"/>
        <v>0</v>
      </c>
    </row>
    <row r="2363" spans="1:10" ht="23.25" x14ac:dyDescent="0.25">
      <c r="A2363" s="31" t="s">
        <v>6189</v>
      </c>
      <c r="B2363" s="32">
        <v>124495</v>
      </c>
      <c r="C2363" s="31">
        <v>860</v>
      </c>
      <c r="D2363" s="31" t="s">
        <v>11167</v>
      </c>
      <c r="E2363" s="31" t="s">
        <v>6028</v>
      </c>
      <c r="F2363" s="31" t="s">
        <v>6190</v>
      </c>
      <c r="G2363" s="31" t="s">
        <v>11118</v>
      </c>
      <c r="H2363" s="33">
        <v>9</v>
      </c>
      <c r="I2363" s="34">
        <f t="shared" ca="1" si="72"/>
        <v>0</v>
      </c>
      <c r="J2363" s="34">
        <f t="shared" ca="1" si="73"/>
        <v>0</v>
      </c>
    </row>
    <row r="2364" spans="1:10" ht="23.25" x14ac:dyDescent="0.25">
      <c r="A2364" s="31" t="s">
        <v>6245</v>
      </c>
      <c r="B2364" s="32">
        <v>124498</v>
      </c>
      <c r="C2364" s="31">
        <v>861</v>
      </c>
      <c r="D2364" s="31" t="s">
        <v>6028</v>
      </c>
      <c r="E2364" s="31" t="s">
        <v>6028</v>
      </c>
      <c r="F2364" s="31" t="s">
        <v>6246</v>
      </c>
      <c r="G2364" s="31" t="s">
        <v>11082</v>
      </c>
      <c r="H2364" s="33">
        <v>6</v>
      </c>
      <c r="I2364" s="34">
        <f t="shared" ca="1" si="72"/>
        <v>0</v>
      </c>
      <c r="J2364" s="34">
        <f t="shared" ca="1" si="73"/>
        <v>0</v>
      </c>
    </row>
    <row r="2365" spans="1:10" ht="23.25" x14ac:dyDescent="0.25">
      <c r="A2365" s="31" t="s">
        <v>6242</v>
      </c>
      <c r="B2365" s="32">
        <v>124500</v>
      </c>
      <c r="C2365" s="31">
        <v>861</v>
      </c>
      <c r="D2365" s="31" t="s">
        <v>6028</v>
      </c>
      <c r="E2365" s="31" t="s">
        <v>6028</v>
      </c>
      <c r="F2365" s="31" t="s">
        <v>6243</v>
      </c>
      <c r="G2365" s="31" t="s">
        <v>11082</v>
      </c>
      <c r="H2365" s="33">
        <v>19</v>
      </c>
      <c r="I2365" s="34">
        <f t="shared" ca="1" si="72"/>
        <v>0</v>
      </c>
      <c r="J2365" s="34">
        <f t="shared" ca="1" si="73"/>
        <v>0</v>
      </c>
    </row>
    <row r="2366" spans="1:10" ht="23.25" x14ac:dyDescent="0.25">
      <c r="A2366" s="31" t="s">
        <v>6247</v>
      </c>
      <c r="B2366" s="32">
        <v>124501</v>
      </c>
      <c r="C2366" s="31">
        <v>861</v>
      </c>
      <c r="D2366" s="31" t="s">
        <v>6028</v>
      </c>
      <c r="E2366" s="31" t="s">
        <v>6028</v>
      </c>
      <c r="F2366" s="31" t="s">
        <v>6216</v>
      </c>
      <c r="G2366" s="31" t="s">
        <v>11082</v>
      </c>
      <c r="H2366" s="33">
        <v>24</v>
      </c>
      <c r="I2366" s="34">
        <f t="shared" ca="1" si="72"/>
        <v>0</v>
      </c>
      <c r="J2366" s="34">
        <f t="shared" ca="1" si="73"/>
        <v>0</v>
      </c>
    </row>
    <row r="2367" spans="1:10" ht="23.25" x14ac:dyDescent="0.25">
      <c r="A2367" s="31" t="s">
        <v>6244</v>
      </c>
      <c r="B2367" s="32">
        <v>124503</v>
      </c>
      <c r="C2367" s="31">
        <v>861</v>
      </c>
      <c r="D2367" s="31" t="s">
        <v>6028</v>
      </c>
      <c r="E2367" s="31" t="s">
        <v>6028</v>
      </c>
      <c r="F2367" s="31" t="s">
        <v>6218</v>
      </c>
      <c r="G2367" s="31" t="s">
        <v>11082</v>
      </c>
      <c r="H2367" s="33">
        <v>3</v>
      </c>
      <c r="I2367" s="34" t="str">
        <f t="shared" ca="1" si="72"/>
        <v>SUPP</v>
      </c>
      <c r="J2367" s="34" t="str">
        <f t="shared" ca="1" si="73"/>
        <v>SUPP</v>
      </c>
    </row>
    <row r="2368" spans="1:10" ht="23.25" x14ac:dyDescent="0.25">
      <c r="A2368" s="31" t="s">
        <v>6168</v>
      </c>
      <c r="B2368" s="32">
        <v>124504</v>
      </c>
      <c r="C2368" s="31">
        <v>860</v>
      </c>
      <c r="D2368" s="31" t="s">
        <v>11167</v>
      </c>
      <c r="E2368" s="31" t="s">
        <v>4947</v>
      </c>
      <c r="F2368" s="31" t="s">
        <v>6169</v>
      </c>
      <c r="G2368" s="31" t="s">
        <v>11208</v>
      </c>
      <c r="H2368" s="33">
        <v>22</v>
      </c>
      <c r="I2368" s="34">
        <f t="shared" ca="1" si="72"/>
        <v>0</v>
      </c>
      <c r="J2368" s="34">
        <f t="shared" ca="1" si="73"/>
        <v>0</v>
      </c>
    </row>
    <row r="2369" spans="1:10" x14ac:dyDescent="0.25">
      <c r="A2369" s="31" t="s">
        <v>6199</v>
      </c>
      <c r="B2369" s="32">
        <v>124507</v>
      </c>
      <c r="C2369" s="31">
        <v>860</v>
      </c>
      <c r="D2369" s="31" t="s">
        <v>11167</v>
      </c>
      <c r="E2369" s="31" t="s">
        <v>6033</v>
      </c>
      <c r="F2369" s="31" t="s">
        <v>6198</v>
      </c>
      <c r="G2369" s="31" t="s">
        <v>11082</v>
      </c>
      <c r="H2369" s="33">
        <v>19</v>
      </c>
      <c r="I2369" s="34">
        <f t="shared" ca="1" si="72"/>
        <v>0</v>
      </c>
      <c r="J2369" s="34">
        <f t="shared" ca="1" si="73"/>
        <v>0</v>
      </c>
    </row>
    <row r="2370" spans="1:10" x14ac:dyDescent="0.25">
      <c r="A2370" s="31" t="s">
        <v>6170</v>
      </c>
      <c r="B2370" s="32">
        <v>124508</v>
      </c>
      <c r="C2370" s="31">
        <v>860</v>
      </c>
      <c r="D2370" s="31" t="s">
        <v>11167</v>
      </c>
      <c r="E2370" s="31" t="s">
        <v>6171</v>
      </c>
      <c r="F2370" s="31" t="s">
        <v>6172</v>
      </c>
      <c r="G2370" s="31" t="s">
        <v>11082</v>
      </c>
      <c r="H2370" s="33">
        <v>27</v>
      </c>
      <c r="I2370" s="34">
        <f t="shared" ca="1" si="72"/>
        <v>0</v>
      </c>
      <c r="J2370" s="34">
        <f t="shared" ca="1" si="73"/>
        <v>0</v>
      </c>
    </row>
    <row r="2371" spans="1:10" x14ac:dyDescent="0.25">
      <c r="A2371" s="31" t="s">
        <v>6178</v>
      </c>
      <c r="B2371" s="32">
        <v>124509</v>
      </c>
      <c r="C2371" s="31">
        <v>860</v>
      </c>
      <c r="D2371" s="31" t="s">
        <v>11167</v>
      </c>
      <c r="E2371" s="31" t="s">
        <v>4814</v>
      </c>
      <c r="F2371" s="31" t="s">
        <v>6179</v>
      </c>
      <c r="G2371" s="31" t="s">
        <v>11082</v>
      </c>
      <c r="H2371" s="33">
        <v>13</v>
      </c>
      <c r="I2371" s="34">
        <f t="shared" ca="1" si="72"/>
        <v>0</v>
      </c>
      <c r="J2371" s="34">
        <f t="shared" ca="1" si="73"/>
        <v>0</v>
      </c>
    </row>
    <row r="2372" spans="1:10" ht="34.5" x14ac:dyDescent="0.25">
      <c r="A2372" s="31" t="s">
        <v>6160</v>
      </c>
      <c r="B2372" s="32">
        <v>124510</v>
      </c>
      <c r="C2372" s="31">
        <v>860</v>
      </c>
      <c r="D2372" s="31" t="s">
        <v>11167</v>
      </c>
      <c r="E2372" s="31" t="s">
        <v>6056</v>
      </c>
      <c r="F2372" s="31" t="s">
        <v>6161</v>
      </c>
      <c r="G2372" s="31" t="s">
        <v>11208</v>
      </c>
      <c r="H2372" s="33">
        <v>13</v>
      </c>
      <c r="I2372" s="34">
        <f t="shared" ca="1" si="72"/>
        <v>0</v>
      </c>
      <c r="J2372" s="34">
        <f t="shared" ca="1" si="73"/>
        <v>0</v>
      </c>
    </row>
    <row r="2373" spans="1:10" x14ac:dyDescent="0.25">
      <c r="A2373" s="31" t="s">
        <v>3086</v>
      </c>
      <c r="B2373" s="32">
        <v>124511</v>
      </c>
      <c r="C2373" s="31">
        <v>860</v>
      </c>
      <c r="D2373" s="31" t="s">
        <v>11167</v>
      </c>
      <c r="E2373" s="31" t="s">
        <v>6053</v>
      </c>
      <c r="F2373" s="31" t="s">
        <v>6165</v>
      </c>
      <c r="G2373" s="31" t="s">
        <v>11208</v>
      </c>
      <c r="H2373" s="33">
        <v>17</v>
      </c>
      <c r="I2373" s="34">
        <f t="shared" ca="1" si="72"/>
        <v>0</v>
      </c>
      <c r="J2373" s="34">
        <f t="shared" ca="1" si="73"/>
        <v>0</v>
      </c>
    </row>
    <row r="2374" spans="1:10" x14ac:dyDescent="0.25">
      <c r="A2374" s="31" t="s">
        <v>5280</v>
      </c>
      <c r="B2374" s="32">
        <v>124512</v>
      </c>
      <c r="C2374" s="31">
        <v>860</v>
      </c>
      <c r="D2374" s="31" t="s">
        <v>11167</v>
      </c>
      <c r="E2374" s="31" t="s">
        <v>6095</v>
      </c>
      <c r="F2374" s="31" t="s">
        <v>6096</v>
      </c>
      <c r="G2374" s="31" t="s">
        <v>11082</v>
      </c>
      <c r="H2374" s="33">
        <v>16</v>
      </c>
      <c r="I2374" s="34">
        <f t="shared" ca="1" si="72"/>
        <v>0</v>
      </c>
      <c r="J2374" s="34">
        <f t="shared" ca="1" si="73"/>
        <v>0</v>
      </c>
    </row>
    <row r="2375" spans="1:10" x14ac:dyDescent="0.25">
      <c r="A2375" s="31" t="s">
        <v>6195</v>
      </c>
      <c r="B2375" s="32">
        <v>124513</v>
      </c>
      <c r="C2375" s="31">
        <v>860</v>
      </c>
      <c r="D2375" s="31" t="s">
        <v>11167</v>
      </c>
      <c r="E2375" s="31" t="s">
        <v>6090</v>
      </c>
      <c r="F2375" s="31" t="s">
        <v>6196</v>
      </c>
      <c r="G2375" s="31" t="s">
        <v>11082</v>
      </c>
      <c r="H2375" s="33">
        <v>24</v>
      </c>
      <c r="I2375" s="34">
        <f t="shared" ca="1" si="72"/>
        <v>0</v>
      </c>
      <c r="J2375" s="34">
        <f t="shared" ca="1" si="73"/>
        <v>0</v>
      </c>
    </row>
    <row r="2376" spans="1:10" x14ac:dyDescent="0.25">
      <c r="A2376" s="31" t="s">
        <v>6193</v>
      </c>
      <c r="B2376" s="32">
        <v>124520</v>
      </c>
      <c r="C2376" s="31">
        <v>860</v>
      </c>
      <c r="D2376" s="31" t="s">
        <v>11167</v>
      </c>
      <c r="E2376" s="31" t="s">
        <v>2061</v>
      </c>
      <c r="F2376" s="31" t="s">
        <v>6194</v>
      </c>
      <c r="G2376" s="31" t="s">
        <v>11082</v>
      </c>
      <c r="H2376" s="33">
        <v>8</v>
      </c>
      <c r="I2376" s="34">
        <f t="shared" ref="I2376:I2439" ca="1" si="74">IF(VLOOKUP($B2376,INDIRECT($N$6),8,0)="NULL","",VLOOKUP($B2376,INDIRECT($N$6),8,0))</f>
        <v>0</v>
      </c>
      <c r="J2376" s="34">
        <f t="shared" ref="J2376:J2439" ca="1" si="75">IF(VLOOKUP($B2376,INDIRECT($N$6),9,0)="NULL","",VLOOKUP($B2376,INDIRECT($N$6),9,0))</f>
        <v>0</v>
      </c>
    </row>
    <row r="2377" spans="1:10" x14ac:dyDescent="0.25">
      <c r="A2377" s="31" t="s">
        <v>6187</v>
      </c>
      <c r="B2377" s="32">
        <v>124521</v>
      </c>
      <c r="C2377" s="31">
        <v>860</v>
      </c>
      <c r="D2377" s="31" t="s">
        <v>11167</v>
      </c>
      <c r="E2377" s="31" t="s">
        <v>2061</v>
      </c>
      <c r="F2377" s="31" t="s">
        <v>6188</v>
      </c>
      <c r="G2377" s="31" t="s">
        <v>11082</v>
      </c>
      <c r="H2377" s="33">
        <v>28</v>
      </c>
      <c r="I2377" s="34">
        <f t="shared" ca="1" si="74"/>
        <v>0</v>
      </c>
      <c r="J2377" s="34">
        <f t="shared" ca="1" si="75"/>
        <v>0</v>
      </c>
    </row>
    <row r="2378" spans="1:10" ht="23.25" x14ac:dyDescent="0.25">
      <c r="A2378" s="31" t="s">
        <v>6200</v>
      </c>
      <c r="B2378" s="32">
        <v>124523</v>
      </c>
      <c r="C2378" s="31">
        <v>860</v>
      </c>
      <c r="D2378" s="31" t="s">
        <v>11167</v>
      </c>
      <c r="E2378" s="31" t="s">
        <v>2166</v>
      </c>
      <c r="F2378" s="31" t="s">
        <v>6201</v>
      </c>
      <c r="G2378" s="31" t="s">
        <v>11082</v>
      </c>
      <c r="H2378" s="33">
        <v>10</v>
      </c>
      <c r="I2378" s="34">
        <f t="shared" ca="1" si="74"/>
        <v>0</v>
      </c>
      <c r="J2378" s="34">
        <f t="shared" ca="1" si="75"/>
        <v>0</v>
      </c>
    </row>
    <row r="2379" spans="1:10" x14ac:dyDescent="0.25">
      <c r="A2379" s="31" t="s">
        <v>10494</v>
      </c>
      <c r="B2379" s="32">
        <v>124797</v>
      </c>
      <c r="C2379" s="31">
        <v>935</v>
      </c>
      <c r="D2379" s="31" t="s">
        <v>11168</v>
      </c>
      <c r="E2379" s="31" t="s">
        <v>10456</v>
      </c>
      <c r="F2379" s="31" t="s">
        <v>10495</v>
      </c>
      <c r="G2379" s="31" t="s">
        <v>11207</v>
      </c>
      <c r="H2379" s="33">
        <v>228</v>
      </c>
      <c r="I2379" s="34">
        <f t="shared" ca="1" si="74"/>
        <v>0.61</v>
      </c>
      <c r="J2379" s="34">
        <f t="shared" ca="1" si="75"/>
        <v>0.24</v>
      </c>
    </row>
    <row r="2380" spans="1:10" ht="23.25" x14ac:dyDescent="0.25">
      <c r="A2380" s="31" t="s">
        <v>10498</v>
      </c>
      <c r="B2380" s="32">
        <v>124802</v>
      </c>
      <c r="C2380" s="31">
        <v>935</v>
      </c>
      <c r="D2380" s="31" t="s">
        <v>11168</v>
      </c>
      <c r="E2380" s="31" t="s">
        <v>10389</v>
      </c>
      <c r="F2380" s="31" t="s">
        <v>10499</v>
      </c>
      <c r="G2380" s="31" t="s">
        <v>11081</v>
      </c>
      <c r="H2380" s="33">
        <v>356</v>
      </c>
      <c r="I2380" s="34">
        <f t="shared" ca="1" si="74"/>
        <v>0.63</v>
      </c>
      <c r="J2380" s="34">
        <f t="shared" ca="1" si="75"/>
        <v>0.2</v>
      </c>
    </row>
    <row r="2381" spans="1:10" x14ac:dyDescent="0.25">
      <c r="A2381" s="31" t="s">
        <v>10449</v>
      </c>
      <c r="B2381" s="32">
        <v>124804</v>
      </c>
      <c r="C2381" s="31">
        <v>935</v>
      </c>
      <c r="D2381" s="31" t="s">
        <v>11168</v>
      </c>
      <c r="E2381" s="31" t="s">
        <v>10447</v>
      </c>
      <c r="F2381" s="31" t="s">
        <v>10448</v>
      </c>
      <c r="G2381" s="31" t="s">
        <v>11081</v>
      </c>
      <c r="H2381" s="33">
        <v>121</v>
      </c>
      <c r="I2381" s="34">
        <f t="shared" ca="1" si="74"/>
        <v>0.45</v>
      </c>
      <c r="J2381" s="34">
        <f t="shared" ca="1" si="75"/>
        <v>0.06</v>
      </c>
    </row>
    <row r="2382" spans="1:10" ht="23.25" x14ac:dyDescent="0.25">
      <c r="A2382" s="31" t="s">
        <v>10485</v>
      </c>
      <c r="B2382" s="32">
        <v>124818</v>
      </c>
      <c r="C2382" s="31">
        <v>935</v>
      </c>
      <c r="D2382" s="31" t="s">
        <v>11168</v>
      </c>
      <c r="E2382" s="31" t="s">
        <v>10402</v>
      </c>
      <c r="F2382" s="31" t="s">
        <v>10486</v>
      </c>
      <c r="G2382" s="31" t="s">
        <v>11081</v>
      </c>
      <c r="H2382" s="33">
        <v>239</v>
      </c>
      <c r="I2382" s="34">
        <f t="shared" ca="1" si="74"/>
        <v>0.56000000000000005</v>
      </c>
      <c r="J2382" s="34">
        <f t="shared" ca="1" si="75"/>
        <v>0.11</v>
      </c>
    </row>
    <row r="2383" spans="1:10" x14ac:dyDescent="0.25">
      <c r="A2383" s="31" t="s">
        <v>10375</v>
      </c>
      <c r="B2383" s="32">
        <v>124819</v>
      </c>
      <c r="C2383" s="31">
        <v>935</v>
      </c>
      <c r="D2383" s="31" t="s">
        <v>11168</v>
      </c>
      <c r="E2383" s="31" t="s">
        <v>10376</v>
      </c>
      <c r="F2383" s="31" t="s">
        <v>10377</v>
      </c>
      <c r="G2383" s="31" t="s">
        <v>11081</v>
      </c>
      <c r="H2383" s="33">
        <v>166</v>
      </c>
      <c r="I2383" s="34">
        <f t="shared" ca="1" si="74"/>
        <v>0.43</v>
      </c>
      <c r="J2383" s="34">
        <f t="shared" ca="1" si="75"/>
        <v>0.15</v>
      </c>
    </row>
    <row r="2384" spans="1:10" x14ac:dyDescent="0.25">
      <c r="A2384" s="31" t="s">
        <v>10480</v>
      </c>
      <c r="B2384" s="32">
        <v>124837</v>
      </c>
      <c r="C2384" s="31">
        <v>935</v>
      </c>
      <c r="D2384" s="31" t="s">
        <v>11168</v>
      </c>
      <c r="E2384" s="31" t="s">
        <v>10395</v>
      </c>
      <c r="F2384" s="31" t="s">
        <v>10481</v>
      </c>
      <c r="G2384" s="31" t="s">
        <v>11207</v>
      </c>
      <c r="H2384" s="33">
        <v>165</v>
      </c>
      <c r="I2384" s="34">
        <f t="shared" ca="1" si="74"/>
        <v>0.43</v>
      </c>
      <c r="J2384" s="34">
        <f t="shared" ca="1" si="75"/>
        <v>0.13</v>
      </c>
    </row>
    <row r="2385" spans="1:10" x14ac:dyDescent="0.25">
      <c r="A2385" s="31" t="s">
        <v>9777</v>
      </c>
      <c r="B2385" s="32">
        <v>124840</v>
      </c>
      <c r="C2385" s="31">
        <v>935</v>
      </c>
      <c r="D2385" s="31" t="s">
        <v>11168</v>
      </c>
      <c r="E2385" s="31" t="s">
        <v>10395</v>
      </c>
      <c r="F2385" s="31" t="s">
        <v>10450</v>
      </c>
      <c r="G2385" s="31" t="s">
        <v>11081</v>
      </c>
      <c r="H2385" s="33">
        <v>224</v>
      </c>
      <c r="I2385" s="34">
        <f t="shared" ca="1" si="74"/>
        <v>0.65</v>
      </c>
      <c r="J2385" s="34">
        <f t="shared" ca="1" si="75"/>
        <v>0.34</v>
      </c>
    </row>
    <row r="2386" spans="1:10" x14ac:dyDescent="0.25">
      <c r="A2386" s="31" t="s">
        <v>10394</v>
      </c>
      <c r="B2386" s="32">
        <v>124846</v>
      </c>
      <c r="C2386" s="31">
        <v>935</v>
      </c>
      <c r="D2386" s="31" t="s">
        <v>11168</v>
      </c>
      <c r="E2386" s="31" t="s">
        <v>10395</v>
      </c>
      <c r="F2386" s="31" t="s">
        <v>10396</v>
      </c>
      <c r="G2386" s="31" t="s">
        <v>11081</v>
      </c>
      <c r="H2386" s="33">
        <v>113</v>
      </c>
      <c r="I2386" s="34">
        <f t="shared" ca="1" si="74"/>
        <v>0.65</v>
      </c>
      <c r="J2386" s="34">
        <f t="shared" ca="1" si="75"/>
        <v>0.21</v>
      </c>
    </row>
    <row r="2387" spans="1:10" x14ac:dyDescent="0.25">
      <c r="A2387" s="31" t="s">
        <v>10384</v>
      </c>
      <c r="B2387" s="32">
        <v>124851</v>
      </c>
      <c r="C2387" s="31">
        <v>935</v>
      </c>
      <c r="D2387" s="31" t="s">
        <v>11168</v>
      </c>
      <c r="E2387" s="31" t="s">
        <v>10382</v>
      </c>
      <c r="F2387" s="31" t="s">
        <v>10385</v>
      </c>
      <c r="G2387" s="31" t="s">
        <v>11081</v>
      </c>
      <c r="H2387" s="33">
        <v>208</v>
      </c>
      <c r="I2387" s="34">
        <f t="shared" ca="1" si="74"/>
        <v>0.38</v>
      </c>
      <c r="J2387" s="34">
        <f t="shared" ca="1" si="75"/>
        <v>0.11</v>
      </c>
    </row>
    <row r="2388" spans="1:10" ht="23.25" x14ac:dyDescent="0.25">
      <c r="A2388" s="31" t="s">
        <v>10487</v>
      </c>
      <c r="B2388" s="32">
        <v>124853</v>
      </c>
      <c r="C2388" s="31">
        <v>935</v>
      </c>
      <c r="D2388" s="31" t="s">
        <v>11168</v>
      </c>
      <c r="E2388" s="31" t="s">
        <v>10402</v>
      </c>
      <c r="F2388" s="31" t="s">
        <v>10488</v>
      </c>
      <c r="G2388" s="31" t="s">
        <v>11081</v>
      </c>
      <c r="H2388" s="33">
        <v>185</v>
      </c>
      <c r="I2388" s="34">
        <f t="shared" ca="1" si="74"/>
        <v>0.56999999999999995</v>
      </c>
      <c r="J2388" s="34">
        <f t="shared" ca="1" si="75"/>
        <v>0.16</v>
      </c>
    </row>
    <row r="2389" spans="1:10" ht="23.25" x14ac:dyDescent="0.25">
      <c r="A2389" s="31" t="s">
        <v>10442</v>
      </c>
      <c r="B2389" s="32">
        <v>124856</v>
      </c>
      <c r="C2389" s="31">
        <v>935</v>
      </c>
      <c r="D2389" s="31" t="s">
        <v>11168</v>
      </c>
      <c r="E2389" s="31" t="s">
        <v>10389</v>
      </c>
      <c r="F2389" s="31" t="s">
        <v>10443</v>
      </c>
      <c r="G2389" s="31" t="s">
        <v>11206</v>
      </c>
      <c r="H2389" s="33">
        <v>344</v>
      </c>
      <c r="I2389" s="34">
        <f t="shared" ca="1" si="74"/>
        <v>0.55000000000000004</v>
      </c>
      <c r="J2389" s="34">
        <f t="shared" ca="1" si="75"/>
        <v>0.26</v>
      </c>
    </row>
    <row r="2390" spans="1:10" ht="23.25" x14ac:dyDescent="0.25">
      <c r="A2390" s="31" t="s">
        <v>10464</v>
      </c>
      <c r="B2390" s="32">
        <v>124861</v>
      </c>
      <c r="C2390" s="31">
        <v>935</v>
      </c>
      <c r="D2390" s="31" t="s">
        <v>11168</v>
      </c>
      <c r="E2390" s="31" t="s">
        <v>10389</v>
      </c>
      <c r="F2390" s="31" t="s">
        <v>10465</v>
      </c>
      <c r="G2390" s="31" t="s">
        <v>11204</v>
      </c>
      <c r="H2390" s="33">
        <v>150</v>
      </c>
      <c r="I2390" s="34">
        <f t="shared" ca="1" si="74"/>
        <v>0.69</v>
      </c>
      <c r="J2390" s="34">
        <f t="shared" ca="1" si="75"/>
        <v>0.43</v>
      </c>
    </row>
    <row r="2391" spans="1:10" x14ac:dyDescent="0.25">
      <c r="A2391" s="31" t="s">
        <v>10478</v>
      </c>
      <c r="B2391" s="32">
        <v>124865</v>
      </c>
      <c r="C2391" s="31">
        <v>935</v>
      </c>
      <c r="D2391" s="31" t="s">
        <v>11168</v>
      </c>
      <c r="E2391" s="31" t="s">
        <v>10456</v>
      </c>
      <c r="F2391" s="31" t="s">
        <v>10479</v>
      </c>
      <c r="G2391" s="31" t="s">
        <v>11203</v>
      </c>
      <c r="H2391" s="33">
        <v>26</v>
      </c>
      <c r="I2391" s="34">
        <f t="shared" ca="1" si="74"/>
        <v>0.46</v>
      </c>
      <c r="J2391" s="34">
        <f t="shared" ca="1" si="75"/>
        <v>0.08</v>
      </c>
    </row>
    <row r="2392" spans="1:10" x14ac:dyDescent="0.25">
      <c r="A2392" s="31" t="s">
        <v>10466</v>
      </c>
      <c r="B2392" s="32">
        <v>124868</v>
      </c>
      <c r="C2392" s="31">
        <v>935</v>
      </c>
      <c r="D2392" s="31" t="s">
        <v>11168</v>
      </c>
      <c r="E2392" s="31" t="s">
        <v>10467</v>
      </c>
      <c r="F2392" s="31" t="s">
        <v>10468</v>
      </c>
      <c r="G2392" s="31" t="s">
        <v>11203</v>
      </c>
      <c r="H2392" s="33">
        <v>41</v>
      </c>
      <c r="I2392" s="34">
        <f t="shared" ca="1" si="74"/>
        <v>0.54</v>
      </c>
      <c r="J2392" s="34">
        <f t="shared" ca="1" si="75"/>
        <v>0.32</v>
      </c>
    </row>
    <row r="2393" spans="1:10" x14ac:dyDescent="0.25">
      <c r="A2393" s="31" t="s">
        <v>1993</v>
      </c>
      <c r="B2393" s="32">
        <v>124870</v>
      </c>
      <c r="C2393" s="31">
        <v>935</v>
      </c>
      <c r="D2393" s="31" t="s">
        <v>11168</v>
      </c>
      <c r="E2393" s="31" t="s">
        <v>10376</v>
      </c>
      <c r="F2393" s="31" t="s">
        <v>10493</v>
      </c>
      <c r="G2393" s="31" t="s">
        <v>11203</v>
      </c>
      <c r="H2393" s="33">
        <v>10</v>
      </c>
      <c r="I2393" s="34">
        <f t="shared" ca="1" si="74"/>
        <v>0</v>
      </c>
      <c r="J2393" s="34">
        <f t="shared" ca="1" si="75"/>
        <v>0</v>
      </c>
    </row>
    <row r="2394" spans="1:10" x14ac:dyDescent="0.25">
      <c r="A2394" s="31" t="s">
        <v>10509</v>
      </c>
      <c r="B2394" s="32">
        <v>124879</v>
      </c>
      <c r="C2394" s="31">
        <v>935</v>
      </c>
      <c r="D2394" s="31" t="s">
        <v>11168</v>
      </c>
      <c r="E2394" s="31" t="s">
        <v>10510</v>
      </c>
      <c r="F2394" s="31" t="s">
        <v>10511</v>
      </c>
      <c r="G2394" s="31" t="s">
        <v>11118</v>
      </c>
      <c r="H2394" s="33">
        <v>10</v>
      </c>
      <c r="I2394" s="34">
        <f t="shared" ca="1" si="74"/>
        <v>0</v>
      </c>
      <c r="J2394" s="34">
        <f t="shared" ca="1" si="75"/>
        <v>0</v>
      </c>
    </row>
    <row r="2395" spans="1:10" x14ac:dyDescent="0.25">
      <c r="A2395" s="31" t="s">
        <v>10435</v>
      </c>
      <c r="B2395" s="32">
        <v>124881</v>
      </c>
      <c r="C2395" s="31">
        <v>935</v>
      </c>
      <c r="D2395" s="31" t="s">
        <v>11168</v>
      </c>
      <c r="E2395" s="31" t="s">
        <v>10395</v>
      </c>
      <c r="F2395" s="31" t="s">
        <v>10436</v>
      </c>
      <c r="G2395" s="31" t="s">
        <v>11203</v>
      </c>
      <c r="H2395" s="33">
        <v>117</v>
      </c>
      <c r="I2395" s="34">
        <f t="shared" ca="1" si="74"/>
        <v>0</v>
      </c>
      <c r="J2395" s="34">
        <f t="shared" ca="1" si="75"/>
        <v>0</v>
      </c>
    </row>
    <row r="2396" spans="1:10" x14ac:dyDescent="0.25">
      <c r="A2396" s="31" t="s">
        <v>922</v>
      </c>
      <c r="B2396" s="32">
        <v>124883</v>
      </c>
      <c r="C2396" s="31">
        <v>935</v>
      </c>
      <c r="D2396" s="31" t="s">
        <v>11168</v>
      </c>
      <c r="E2396" s="31" t="s">
        <v>10395</v>
      </c>
      <c r="F2396" s="31" t="s">
        <v>10469</v>
      </c>
      <c r="G2396" s="31" t="s">
        <v>11203</v>
      </c>
      <c r="H2396" s="33">
        <v>60</v>
      </c>
      <c r="I2396" s="34">
        <f t="shared" ca="1" si="74"/>
        <v>0.75</v>
      </c>
      <c r="J2396" s="34">
        <f t="shared" ca="1" si="75"/>
        <v>0.22</v>
      </c>
    </row>
    <row r="2397" spans="1:10" ht="23.25" x14ac:dyDescent="0.25">
      <c r="A2397" s="31" t="s">
        <v>10419</v>
      </c>
      <c r="B2397" s="32">
        <v>124884</v>
      </c>
      <c r="C2397" s="31">
        <v>935</v>
      </c>
      <c r="D2397" s="31" t="s">
        <v>11168</v>
      </c>
      <c r="E2397" s="31" t="s">
        <v>10379</v>
      </c>
      <c r="F2397" s="31" t="s">
        <v>10420</v>
      </c>
      <c r="G2397" s="31" t="s">
        <v>11203</v>
      </c>
      <c r="H2397" s="33">
        <v>75</v>
      </c>
      <c r="I2397" s="34">
        <f t="shared" ca="1" si="74"/>
        <v>0.64</v>
      </c>
      <c r="J2397" s="34">
        <f t="shared" ca="1" si="75"/>
        <v>0.11</v>
      </c>
    </row>
    <row r="2398" spans="1:10" ht="23.25" x14ac:dyDescent="0.25">
      <c r="A2398" s="31" t="s">
        <v>10399</v>
      </c>
      <c r="B2398" s="32">
        <v>124886</v>
      </c>
      <c r="C2398" s="31">
        <v>935</v>
      </c>
      <c r="D2398" s="31" t="s">
        <v>11168</v>
      </c>
      <c r="E2398" s="31" t="s">
        <v>10389</v>
      </c>
      <c r="F2398" s="31" t="s">
        <v>10400</v>
      </c>
      <c r="G2398" s="31" t="s">
        <v>11203</v>
      </c>
      <c r="H2398" s="33">
        <v>76</v>
      </c>
      <c r="I2398" s="34">
        <f t="shared" ca="1" si="74"/>
        <v>0</v>
      </c>
      <c r="J2398" s="34">
        <f t="shared" ca="1" si="75"/>
        <v>0</v>
      </c>
    </row>
    <row r="2399" spans="1:10" ht="23.25" x14ac:dyDescent="0.25">
      <c r="A2399" s="31" t="s">
        <v>10502</v>
      </c>
      <c r="B2399" s="32">
        <v>124887</v>
      </c>
      <c r="C2399" s="31">
        <v>935</v>
      </c>
      <c r="D2399" s="31" t="s">
        <v>11168</v>
      </c>
      <c r="E2399" s="31" t="s">
        <v>10379</v>
      </c>
      <c r="F2399" s="31" t="s">
        <v>10503</v>
      </c>
      <c r="G2399" s="31" t="s">
        <v>11203</v>
      </c>
      <c r="H2399" s="33">
        <v>92</v>
      </c>
      <c r="I2399" s="34">
        <f t="shared" ca="1" si="74"/>
        <v>0</v>
      </c>
      <c r="J2399" s="34">
        <f t="shared" ca="1" si="75"/>
        <v>0</v>
      </c>
    </row>
    <row r="2400" spans="1:10" x14ac:dyDescent="0.25">
      <c r="A2400" s="31" t="s">
        <v>10433</v>
      </c>
      <c r="B2400" s="32">
        <v>124888</v>
      </c>
      <c r="C2400" s="31">
        <v>935</v>
      </c>
      <c r="D2400" s="31" t="s">
        <v>11168</v>
      </c>
      <c r="E2400" s="31" t="s">
        <v>10395</v>
      </c>
      <c r="F2400" s="31" t="s">
        <v>10434</v>
      </c>
      <c r="G2400" s="31" t="s">
        <v>11203</v>
      </c>
      <c r="H2400" s="33">
        <v>67</v>
      </c>
      <c r="I2400" s="34">
        <f t="shared" ca="1" si="74"/>
        <v>1</v>
      </c>
      <c r="J2400" s="34">
        <f t="shared" ca="1" si="75"/>
        <v>0.79</v>
      </c>
    </row>
    <row r="2401" spans="1:10" x14ac:dyDescent="0.25">
      <c r="A2401" s="31" t="s">
        <v>10460</v>
      </c>
      <c r="B2401" s="32">
        <v>124889</v>
      </c>
      <c r="C2401" s="31">
        <v>935</v>
      </c>
      <c r="D2401" s="31" t="s">
        <v>11168</v>
      </c>
      <c r="E2401" s="31" t="s">
        <v>10395</v>
      </c>
      <c r="F2401" s="31" t="s">
        <v>10461</v>
      </c>
      <c r="G2401" s="31" t="s">
        <v>11203</v>
      </c>
      <c r="H2401" s="33">
        <v>107</v>
      </c>
      <c r="I2401" s="34">
        <f t="shared" ca="1" si="74"/>
        <v>0.75</v>
      </c>
      <c r="J2401" s="34">
        <f t="shared" ca="1" si="75"/>
        <v>0.47</v>
      </c>
    </row>
    <row r="2402" spans="1:10" x14ac:dyDescent="0.25">
      <c r="A2402" s="31" t="s">
        <v>10515</v>
      </c>
      <c r="B2402" s="32">
        <v>124890</v>
      </c>
      <c r="C2402" s="31">
        <v>935</v>
      </c>
      <c r="D2402" s="31" t="s">
        <v>11168</v>
      </c>
      <c r="E2402" s="31" t="s">
        <v>10395</v>
      </c>
      <c r="F2402" s="31" t="s">
        <v>10516</v>
      </c>
      <c r="G2402" s="31" t="s">
        <v>11118</v>
      </c>
      <c r="H2402" s="33">
        <v>6</v>
      </c>
      <c r="I2402" s="34">
        <f t="shared" ca="1" si="74"/>
        <v>0</v>
      </c>
      <c r="J2402" s="34">
        <f t="shared" ca="1" si="75"/>
        <v>0</v>
      </c>
    </row>
    <row r="2403" spans="1:10" ht="23.25" x14ac:dyDescent="0.25">
      <c r="A2403" s="31" t="s">
        <v>10415</v>
      </c>
      <c r="B2403" s="32">
        <v>124892</v>
      </c>
      <c r="C2403" s="31">
        <v>935</v>
      </c>
      <c r="D2403" s="31" t="s">
        <v>11168</v>
      </c>
      <c r="E2403" s="31" t="s">
        <v>10402</v>
      </c>
      <c r="F2403" s="31" t="s">
        <v>10416</v>
      </c>
      <c r="G2403" s="31" t="s">
        <v>11203</v>
      </c>
      <c r="H2403" s="33">
        <v>34</v>
      </c>
      <c r="I2403" s="34">
        <f t="shared" ca="1" si="74"/>
        <v>0.68</v>
      </c>
      <c r="J2403" s="34">
        <f t="shared" ca="1" si="75"/>
        <v>0.18</v>
      </c>
    </row>
    <row r="2404" spans="1:10" x14ac:dyDescent="0.25">
      <c r="A2404" s="31" t="s">
        <v>10413</v>
      </c>
      <c r="B2404" s="32">
        <v>124899</v>
      </c>
      <c r="C2404" s="31">
        <v>935</v>
      </c>
      <c r="D2404" s="31" t="s">
        <v>11168</v>
      </c>
      <c r="E2404" s="31" t="s">
        <v>10411</v>
      </c>
      <c r="F2404" s="31" t="s">
        <v>10414</v>
      </c>
      <c r="G2404" s="31" t="s">
        <v>11203</v>
      </c>
      <c r="H2404" s="33">
        <v>5</v>
      </c>
      <c r="I2404" s="34" t="str">
        <f t="shared" ca="1" si="74"/>
        <v>SUPP</v>
      </c>
      <c r="J2404" s="34" t="str">
        <f t="shared" ca="1" si="75"/>
        <v>SUPP</v>
      </c>
    </row>
    <row r="2405" spans="1:10" ht="23.25" x14ac:dyDescent="0.25">
      <c r="A2405" s="31" t="s">
        <v>10527</v>
      </c>
      <c r="B2405" s="32">
        <v>124902</v>
      </c>
      <c r="C2405" s="31">
        <v>935</v>
      </c>
      <c r="D2405" s="31" t="s">
        <v>11168</v>
      </c>
      <c r="E2405" s="31" t="s">
        <v>10389</v>
      </c>
      <c r="F2405" s="31" t="s">
        <v>10528</v>
      </c>
      <c r="G2405" s="31" t="s">
        <v>11082</v>
      </c>
      <c r="H2405" s="33">
        <v>6</v>
      </c>
      <c r="I2405" s="34" t="str">
        <f t="shared" ca="1" si="74"/>
        <v>NE</v>
      </c>
      <c r="J2405" s="34" t="str">
        <f t="shared" ca="1" si="75"/>
        <v>NE</v>
      </c>
    </row>
    <row r="2406" spans="1:10" x14ac:dyDescent="0.25">
      <c r="A2406" s="31" t="s">
        <v>10521</v>
      </c>
      <c r="B2406" s="32">
        <v>124903</v>
      </c>
      <c r="C2406" s="31">
        <v>935</v>
      </c>
      <c r="D2406" s="31" t="s">
        <v>11168</v>
      </c>
      <c r="E2406" s="31" t="s">
        <v>10456</v>
      </c>
      <c r="F2406" s="31" t="s">
        <v>10522</v>
      </c>
      <c r="G2406" s="31" t="s">
        <v>11082</v>
      </c>
      <c r="H2406" s="33">
        <v>5</v>
      </c>
      <c r="I2406" s="34" t="str">
        <f t="shared" ca="1" si="74"/>
        <v>SUPP</v>
      </c>
      <c r="J2406" s="34" t="str">
        <f t="shared" ca="1" si="75"/>
        <v>SUPP</v>
      </c>
    </row>
    <row r="2407" spans="1:10" x14ac:dyDescent="0.25">
      <c r="A2407" s="31" t="s">
        <v>10530</v>
      </c>
      <c r="B2407" s="32">
        <v>124905</v>
      </c>
      <c r="C2407" s="31">
        <v>935</v>
      </c>
      <c r="D2407" s="31" t="s">
        <v>11168</v>
      </c>
      <c r="E2407" s="31" t="s">
        <v>10382</v>
      </c>
      <c r="F2407" s="31" t="s">
        <v>10531</v>
      </c>
      <c r="G2407" s="31" t="s">
        <v>11082</v>
      </c>
      <c r="H2407" s="33">
        <v>9</v>
      </c>
      <c r="I2407" s="34" t="str">
        <f t="shared" ca="1" si="74"/>
        <v>NE</v>
      </c>
      <c r="J2407" s="34" t="str">
        <f t="shared" ca="1" si="75"/>
        <v>NE</v>
      </c>
    </row>
    <row r="2408" spans="1:10" x14ac:dyDescent="0.25">
      <c r="A2408" s="31" t="s">
        <v>3752</v>
      </c>
      <c r="B2408" s="32">
        <v>124908</v>
      </c>
      <c r="C2408" s="31">
        <v>935</v>
      </c>
      <c r="D2408" s="31" t="s">
        <v>11168</v>
      </c>
      <c r="E2408" s="31" t="s">
        <v>10395</v>
      </c>
      <c r="F2408" s="31" t="s">
        <v>10508</v>
      </c>
      <c r="G2408" s="31" t="s">
        <v>11082</v>
      </c>
      <c r="H2408" s="33">
        <v>26</v>
      </c>
      <c r="I2408" s="34">
        <f t="shared" ca="1" si="74"/>
        <v>0</v>
      </c>
      <c r="J2408" s="34">
        <f t="shared" ca="1" si="75"/>
        <v>0</v>
      </c>
    </row>
    <row r="2409" spans="1:10" x14ac:dyDescent="0.25">
      <c r="A2409" s="31" t="s">
        <v>248</v>
      </c>
      <c r="B2409" s="32">
        <v>124909</v>
      </c>
      <c r="C2409" s="31">
        <v>935</v>
      </c>
      <c r="D2409" s="31" t="s">
        <v>11168</v>
      </c>
      <c r="E2409" s="31" t="s">
        <v>10395</v>
      </c>
      <c r="F2409" s="31" t="s">
        <v>10512</v>
      </c>
      <c r="G2409" s="31" t="s">
        <v>11208</v>
      </c>
      <c r="H2409" s="33">
        <v>6</v>
      </c>
      <c r="I2409" s="34">
        <f t="shared" ca="1" si="74"/>
        <v>0</v>
      </c>
      <c r="J2409" s="34">
        <f t="shared" ca="1" si="75"/>
        <v>0</v>
      </c>
    </row>
    <row r="2410" spans="1:10" x14ac:dyDescent="0.25">
      <c r="A2410" s="31" t="s">
        <v>10555</v>
      </c>
      <c r="B2410" s="32">
        <v>125249</v>
      </c>
      <c r="C2410" s="31">
        <v>936</v>
      </c>
      <c r="D2410" s="31" t="s">
        <v>11169</v>
      </c>
      <c r="E2410" s="31" t="s">
        <v>10556</v>
      </c>
      <c r="F2410" s="31" t="s">
        <v>10557</v>
      </c>
      <c r="G2410" s="31" t="s">
        <v>11081</v>
      </c>
      <c r="H2410" s="33">
        <v>90</v>
      </c>
      <c r="I2410" s="34">
        <f t="shared" ca="1" si="74"/>
        <v>0.46</v>
      </c>
      <c r="J2410" s="34">
        <f t="shared" ca="1" si="75"/>
        <v>0.16</v>
      </c>
    </row>
    <row r="2411" spans="1:10" ht="23.25" x14ac:dyDescent="0.25">
      <c r="A2411" s="31" t="s">
        <v>10709</v>
      </c>
      <c r="B2411" s="32">
        <v>125252</v>
      </c>
      <c r="C2411" s="31">
        <v>936</v>
      </c>
      <c r="D2411" s="31" t="s">
        <v>11169</v>
      </c>
      <c r="E2411" s="31" t="s">
        <v>10627</v>
      </c>
      <c r="F2411" s="31" t="s">
        <v>10710</v>
      </c>
      <c r="G2411" s="31" t="s">
        <v>11081</v>
      </c>
      <c r="H2411" s="33">
        <v>209</v>
      </c>
      <c r="I2411" s="34">
        <f t="shared" ca="1" si="74"/>
        <v>0.63</v>
      </c>
      <c r="J2411" s="34">
        <f t="shared" ca="1" si="75"/>
        <v>0.3</v>
      </c>
    </row>
    <row r="2412" spans="1:10" x14ac:dyDescent="0.25">
      <c r="A2412" s="31" t="s">
        <v>10655</v>
      </c>
      <c r="B2412" s="32">
        <v>125253</v>
      </c>
      <c r="C2412" s="31">
        <v>936</v>
      </c>
      <c r="D2412" s="31" t="s">
        <v>11169</v>
      </c>
      <c r="E2412" s="31" t="s">
        <v>10656</v>
      </c>
      <c r="F2412" s="31" t="s">
        <v>10657</v>
      </c>
      <c r="G2412" s="31" t="s">
        <v>11081</v>
      </c>
      <c r="H2412" s="33">
        <v>332</v>
      </c>
      <c r="I2412" s="34">
        <f t="shared" ca="1" si="74"/>
        <v>0.75</v>
      </c>
      <c r="J2412" s="34">
        <f t="shared" ca="1" si="75"/>
        <v>0.33</v>
      </c>
    </row>
    <row r="2413" spans="1:10" x14ac:dyDescent="0.25">
      <c r="A2413" s="31" t="s">
        <v>10666</v>
      </c>
      <c r="B2413" s="32">
        <v>125257</v>
      </c>
      <c r="C2413" s="31">
        <v>936</v>
      </c>
      <c r="D2413" s="31" t="s">
        <v>11169</v>
      </c>
      <c r="E2413" s="31" t="s">
        <v>10584</v>
      </c>
      <c r="F2413" s="31" t="s">
        <v>10667</v>
      </c>
      <c r="G2413" s="31" t="s">
        <v>11081</v>
      </c>
      <c r="H2413" s="33">
        <v>249</v>
      </c>
      <c r="I2413" s="34">
        <f t="shared" ca="1" si="74"/>
        <v>0.62</v>
      </c>
      <c r="J2413" s="34">
        <f t="shared" ca="1" si="75"/>
        <v>0.3</v>
      </c>
    </row>
    <row r="2414" spans="1:10" x14ac:dyDescent="0.25">
      <c r="A2414" s="31" t="s">
        <v>10606</v>
      </c>
      <c r="B2414" s="32">
        <v>125259</v>
      </c>
      <c r="C2414" s="31">
        <v>936</v>
      </c>
      <c r="D2414" s="31" t="s">
        <v>11169</v>
      </c>
      <c r="E2414" s="31" t="s">
        <v>10577</v>
      </c>
      <c r="F2414" s="31" t="s">
        <v>10607</v>
      </c>
      <c r="G2414" s="31" t="s">
        <v>11081</v>
      </c>
      <c r="H2414" s="33">
        <v>180</v>
      </c>
      <c r="I2414" s="34">
        <f t="shared" ca="1" si="74"/>
        <v>0.66</v>
      </c>
      <c r="J2414" s="34">
        <f t="shared" ca="1" si="75"/>
        <v>0.23</v>
      </c>
    </row>
    <row r="2415" spans="1:10" x14ac:dyDescent="0.25">
      <c r="A2415" s="31" t="s">
        <v>10538</v>
      </c>
      <c r="B2415" s="32">
        <v>125264</v>
      </c>
      <c r="C2415" s="31">
        <v>936</v>
      </c>
      <c r="D2415" s="31" t="s">
        <v>11169</v>
      </c>
      <c r="E2415" s="31" t="s">
        <v>10539</v>
      </c>
      <c r="F2415" s="31" t="s">
        <v>10540</v>
      </c>
      <c r="G2415" s="31" t="s">
        <v>11081</v>
      </c>
      <c r="H2415" s="33">
        <v>241</v>
      </c>
      <c r="I2415" s="34">
        <f t="shared" ca="1" si="74"/>
        <v>0.71</v>
      </c>
      <c r="J2415" s="34">
        <f t="shared" ca="1" si="75"/>
        <v>0.41</v>
      </c>
    </row>
    <row r="2416" spans="1:10" x14ac:dyDescent="0.25">
      <c r="A2416" s="31" t="s">
        <v>10544</v>
      </c>
      <c r="B2416" s="32">
        <v>125266</v>
      </c>
      <c r="C2416" s="31">
        <v>936</v>
      </c>
      <c r="D2416" s="31" t="s">
        <v>11169</v>
      </c>
      <c r="E2416" s="31" t="s">
        <v>10545</v>
      </c>
      <c r="F2416" s="31" t="s">
        <v>10546</v>
      </c>
      <c r="G2416" s="31" t="s">
        <v>11081</v>
      </c>
      <c r="H2416" s="33">
        <v>115</v>
      </c>
      <c r="I2416" s="34">
        <f t="shared" ca="1" si="74"/>
        <v>0.52</v>
      </c>
      <c r="J2416" s="34">
        <f t="shared" ca="1" si="75"/>
        <v>0.13</v>
      </c>
    </row>
    <row r="2417" spans="1:10" x14ac:dyDescent="0.25">
      <c r="A2417" s="31" t="s">
        <v>10720</v>
      </c>
      <c r="B2417" s="32">
        <v>125268</v>
      </c>
      <c r="C2417" s="31">
        <v>936</v>
      </c>
      <c r="D2417" s="31" t="s">
        <v>11169</v>
      </c>
      <c r="E2417" s="31" t="s">
        <v>10684</v>
      </c>
      <c r="F2417" s="31" t="s">
        <v>10721</v>
      </c>
      <c r="G2417" s="31" t="s">
        <v>11081</v>
      </c>
      <c r="H2417" s="33">
        <v>168</v>
      </c>
      <c r="I2417" s="34">
        <f t="shared" ca="1" si="74"/>
        <v>0.48</v>
      </c>
      <c r="J2417" s="34">
        <f t="shared" ca="1" si="75"/>
        <v>0.13</v>
      </c>
    </row>
    <row r="2418" spans="1:10" x14ac:dyDescent="0.25">
      <c r="A2418" s="31" t="s">
        <v>10535</v>
      </c>
      <c r="B2418" s="32">
        <v>125271</v>
      </c>
      <c r="C2418" s="31">
        <v>936</v>
      </c>
      <c r="D2418" s="31" t="s">
        <v>11169</v>
      </c>
      <c r="E2418" s="31" t="s">
        <v>10536</v>
      </c>
      <c r="F2418" s="31" t="s">
        <v>10537</v>
      </c>
      <c r="G2418" s="31" t="s">
        <v>11081</v>
      </c>
      <c r="H2418" s="33">
        <v>206</v>
      </c>
      <c r="I2418" s="34">
        <f t="shared" ca="1" si="74"/>
        <v>0.53</v>
      </c>
      <c r="J2418" s="34">
        <f t="shared" ca="1" si="75"/>
        <v>0.14000000000000001</v>
      </c>
    </row>
    <row r="2419" spans="1:10" x14ac:dyDescent="0.25">
      <c r="A2419" s="31" t="s">
        <v>743</v>
      </c>
      <c r="B2419" s="32">
        <v>125273</v>
      </c>
      <c r="C2419" s="31">
        <v>936</v>
      </c>
      <c r="D2419" s="31" t="s">
        <v>11169</v>
      </c>
      <c r="E2419" s="31" t="s">
        <v>10653</v>
      </c>
      <c r="F2419" s="31" t="s">
        <v>10654</v>
      </c>
      <c r="G2419" s="31" t="s">
        <v>11081</v>
      </c>
      <c r="H2419" s="33">
        <v>226</v>
      </c>
      <c r="I2419" s="34">
        <f t="shared" ca="1" si="74"/>
        <v>0.44</v>
      </c>
      <c r="J2419" s="34">
        <f t="shared" ca="1" si="75"/>
        <v>0.16</v>
      </c>
    </row>
    <row r="2420" spans="1:10" ht="23.25" x14ac:dyDescent="0.25">
      <c r="A2420" s="31" t="s">
        <v>10590</v>
      </c>
      <c r="B2420" s="32">
        <v>125274</v>
      </c>
      <c r="C2420" s="31">
        <v>936</v>
      </c>
      <c r="D2420" s="31" t="s">
        <v>11169</v>
      </c>
      <c r="E2420" s="31" t="s">
        <v>10570</v>
      </c>
      <c r="F2420" s="31" t="s">
        <v>10591</v>
      </c>
      <c r="G2420" s="31" t="s">
        <v>11206</v>
      </c>
      <c r="H2420" s="33">
        <v>214</v>
      </c>
      <c r="I2420" s="34">
        <f t="shared" ca="1" si="74"/>
        <v>0.57999999999999996</v>
      </c>
      <c r="J2420" s="34">
        <f t="shared" ca="1" si="75"/>
        <v>0.31</v>
      </c>
    </row>
    <row r="2421" spans="1:10" ht="23.25" x14ac:dyDescent="0.25">
      <c r="A2421" s="31" t="s">
        <v>10681</v>
      </c>
      <c r="B2421" s="32">
        <v>125275</v>
      </c>
      <c r="C2421" s="31">
        <v>936</v>
      </c>
      <c r="D2421" s="31" t="s">
        <v>11169</v>
      </c>
      <c r="E2421" s="31" t="s">
        <v>10627</v>
      </c>
      <c r="F2421" s="31" t="s">
        <v>10682</v>
      </c>
      <c r="G2421" s="31" t="s">
        <v>11204</v>
      </c>
      <c r="H2421" s="33">
        <v>142</v>
      </c>
      <c r="I2421" s="34">
        <f t="shared" ca="1" si="74"/>
        <v>0.82</v>
      </c>
      <c r="J2421" s="34">
        <f t="shared" ca="1" si="75"/>
        <v>0.21</v>
      </c>
    </row>
    <row r="2422" spans="1:10" x14ac:dyDescent="0.25">
      <c r="A2422" s="31" t="s">
        <v>10696</v>
      </c>
      <c r="B2422" s="32">
        <v>125276</v>
      </c>
      <c r="C2422" s="31">
        <v>936</v>
      </c>
      <c r="D2422" s="31" t="s">
        <v>11169</v>
      </c>
      <c r="E2422" s="31" t="s">
        <v>10564</v>
      </c>
      <c r="F2422" s="31" t="s">
        <v>10697</v>
      </c>
      <c r="G2422" s="31" t="s">
        <v>11204</v>
      </c>
      <c r="H2422" s="33">
        <v>180</v>
      </c>
      <c r="I2422" s="34">
        <f t="shared" ca="1" si="74"/>
        <v>0.89</v>
      </c>
      <c r="J2422" s="34">
        <f t="shared" ca="1" si="75"/>
        <v>0.47</v>
      </c>
    </row>
    <row r="2423" spans="1:10" x14ac:dyDescent="0.25">
      <c r="A2423" s="31" t="s">
        <v>10683</v>
      </c>
      <c r="B2423" s="32">
        <v>125278</v>
      </c>
      <c r="C2423" s="31">
        <v>936</v>
      </c>
      <c r="D2423" s="31" t="s">
        <v>11169</v>
      </c>
      <c r="E2423" s="31" t="s">
        <v>10684</v>
      </c>
      <c r="F2423" s="31" t="s">
        <v>10685</v>
      </c>
      <c r="G2423" s="31" t="s">
        <v>11204</v>
      </c>
      <c r="H2423" s="33">
        <v>269</v>
      </c>
      <c r="I2423" s="34">
        <f t="shared" ca="1" si="74"/>
        <v>0.81</v>
      </c>
      <c r="J2423" s="34">
        <f t="shared" ca="1" si="75"/>
        <v>0.27</v>
      </c>
    </row>
    <row r="2424" spans="1:10" x14ac:dyDescent="0.25">
      <c r="A2424" s="31" t="s">
        <v>10672</v>
      </c>
      <c r="B2424" s="32">
        <v>125279</v>
      </c>
      <c r="C2424" s="31">
        <v>936</v>
      </c>
      <c r="D2424" s="31" t="s">
        <v>11169</v>
      </c>
      <c r="E2424" s="31" t="s">
        <v>10584</v>
      </c>
      <c r="F2424" s="31" t="s">
        <v>10673</v>
      </c>
      <c r="G2424" s="31" t="s">
        <v>11204</v>
      </c>
      <c r="H2424" s="33">
        <v>141</v>
      </c>
      <c r="I2424" s="34">
        <f t="shared" ca="1" si="74"/>
        <v>0.57999999999999996</v>
      </c>
      <c r="J2424" s="34">
        <f t="shared" ca="1" si="75"/>
        <v>0.28999999999999998</v>
      </c>
    </row>
    <row r="2425" spans="1:10" x14ac:dyDescent="0.25">
      <c r="A2425" s="31" t="s">
        <v>10660</v>
      </c>
      <c r="B2425" s="32">
        <v>125281</v>
      </c>
      <c r="C2425" s="31">
        <v>936</v>
      </c>
      <c r="D2425" s="31" t="s">
        <v>11169</v>
      </c>
      <c r="E2425" s="31" t="s">
        <v>10539</v>
      </c>
      <c r="F2425" s="31" t="s">
        <v>10661</v>
      </c>
      <c r="G2425" s="31" t="s">
        <v>11204</v>
      </c>
      <c r="H2425" s="33">
        <v>146</v>
      </c>
      <c r="I2425" s="34">
        <f t="shared" ca="1" si="74"/>
        <v>0.66</v>
      </c>
      <c r="J2425" s="34">
        <f t="shared" ca="1" si="75"/>
        <v>0.3</v>
      </c>
    </row>
    <row r="2426" spans="1:10" x14ac:dyDescent="0.25">
      <c r="A2426" s="31" t="s">
        <v>10691</v>
      </c>
      <c r="B2426" s="32">
        <v>125302</v>
      </c>
      <c r="C2426" s="31">
        <v>936</v>
      </c>
      <c r="D2426" s="31" t="s">
        <v>11169</v>
      </c>
      <c r="E2426" s="31" t="s">
        <v>10545</v>
      </c>
      <c r="F2426" s="31" t="s">
        <v>10692</v>
      </c>
      <c r="G2426" s="31" t="s">
        <v>11204</v>
      </c>
      <c r="H2426" s="33">
        <v>210</v>
      </c>
      <c r="I2426" s="34">
        <f t="shared" ca="1" si="74"/>
        <v>0.9</v>
      </c>
      <c r="J2426" s="34">
        <f t="shared" ca="1" si="75"/>
        <v>0.44</v>
      </c>
    </row>
    <row r="2427" spans="1:10" x14ac:dyDescent="0.25">
      <c r="A2427" s="31" t="s">
        <v>10579</v>
      </c>
      <c r="B2427" s="32">
        <v>125308</v>
      </c>
      <c r="C2427" s="31">
        <v>936</v>
      </c>
      <c r="D2427" s="31" t="s">
        <v>11169</v>
      </c>
      <c r="E2427" s="31" t="s">
        <v>10559</v>
      </c>
      <c r="F2427" s="31" t="s">
        <v>10580</v>
      </c>
      <c r="G2427" s="31" t="s">
        <v>11207</v>
      </c>
      <c r="H2427" s="33">
        <v>172</v>
      </c>
      <c r="I2427" s="34">
        <f t="shared" ca="1" si="74"/>
        <v>0.53</v>
      </c>
      <c r="J2427" s="34">
        <f t="shared" ca="1" si="75"/>
        <v>0.1</v>
      </c>
    </row>
    <row r="2428" spans="1:10" x14ac:dyDescent="0.25">
      <c r="A2428" s="31" t="s">
        <v>10621</v>
      </c>
      <c r="B2428" s="32">
        <v>125309</v>
      </c>
      <c r="C2428" s="31">
        <v>936</v>
      </c>
      <c r="D2428" s="31" t="s">
        <v>11169</v>
      </c>
      <c r="E2428" s="31" t="s">
        <v>10622</v>
      </c>
      <c r="F2428" s="31" t="s">
        <v>10623</v>
      </c>
      <c r="G2428" s="31" t="s">
        <v>11207</v>
      </c>
      <c r="H2428" s="33">
        <v>205</v>
      </c>
      <c r="I2428" s="34">
        <f t="shared" ca="1" si="74"/>
        <v>0.79</v>
      </c>
      <c r="J2428" s="34">
        <f t="shared" ca="1" si="75"/>
        <v>0.52</v>
      </c>
    </row>
    <row r="2429" spans="1:10" ht="23.25" x14ac:dyDescent="0.25">
      <c r="A2429" s="31" t="s">
        <v>10694</v>
      </c>
      <c r="B2429" s="32">
        <v>125311</v>
      </c>
      <c r="C2429" s="31">
        <v>936</v>
      </c>
      <c r="D2429" s="31" t="s">
        <v>11169</v>
      </c>
      <c r="E2429" s="31" t="s">
        <v>10548</v>
      </c>
      <c r="F2429" s="31" t="s">
        <v>10695</v>
      </c>
      <c r="G2429" s="31" t="s">
        <v>11204</v>
      </c>
      <c r="H2429" s="33">
        <v>181</v>
      </c>
      <c r="I2429" s="34">
        <f t="shared" ca="1" si="74"/>
        <v>0.72</v>
      </c>
      <c r="J2429" s="34">
        <f t="shared" ca="1" si="75"/>
        <v>0.37</v>
      </c>
    </row>
    <row r="2430" spans="1:10" x14ac:dyDescent="0.25">
      <c r="A2430" s="31" t="s">
        <v>10700</v>
      </c>
      <c r="B2430" s="32">
        <v>125312</v>
      </c>
      <c r="C2430" s="31">
        <v>936</v>
      </c>
      <c r="D2430" s="31" t="s">
        <v>11169</v>
      </c>
      <c r="E2430" s="31" t="s">
        <v>10701</v>
      </c>
      <c r="F2430" s="31" t="s">
        <v>10702</v>
      </c>
      <c r="G2430" s="31" t="s">
        <v>11204</v>
      </c>
      <c r="H2430" s="33">
        <v>220</v>
      </c>
      <c r="I2430" s="34">
        <f t="shared" ca="1" si="74"/>
        <v>0.81</v>
      </c>
      <c r="J2430" s="34">
        <f t="shared" ca="1" si="75"/>
        <v>0.47</v>
      </c>
    </row>
    <row r="2431" spans="1:10" x14ac:dyDescent="0.25">
      <c r="A2431" s="31" t="s">
        <v>10724</v>
      </c>
      <c r="B2431" s="32">
        <v>125314</v>
      </c>
      <c r="C2431" s="31">
        <v>936</v>
      </c>
      <c r="D2431" s="31" t="s">
        <v>11169</v>
      </c>
      <c r="E2431" s="31" t="s">
        <v>10545</v>
      </c>
      <c r="F2431" s="31" t="s">
        <v>10725</v>
      </c>
      <c r="G2431" s="31" t="s">
        <v>11207</v>
      </c>
      <c r="H2431" s="33">
        <v>301</v>
      </c>
      <c r="I2431" s="34">
        <f t="shared" ca="1" si="74"/>
        <v>0.71</v>
      </c>
      <c r="J2431" s="34">
        <f t="shared" ca="1" si="75"/>
        <v>0.43</v>
      </c>
    </row>
    <row r="2432" spans="1:10" x14ac:dyDescent="0.25">
      <c r="A2432" s="31" t="s">
        <v>10532</v>
      </c>
      <c r="B2432" s="32">
        <v>125315</v>
      </c>
      <c r="C2432" s="31">
        <v>936</v>
      </c>
      <c r="D2432" s="31" t="s">
        <v>11169</v>
      </c>
      <c r="E2432" s="31" t="s">
        <v>10533</v>
      </c>
      <c r="F2432" s="31" t="s">
        <v>10534</v>
      </c>
      <c r="G2432" s="31" t="s">
        <v>11204</v>
      </c>
      <c r="H2432" s="33">
        <v>231</v>
      </c>
      <c r="I2432" s="34">
        <f t="shared" ca="1" si="74"/>
        <v>0.8</v>
      </c>
      <c r="J2432" s="34">
        <f t="shared" ca="1" si="75"/>
        <v>0.55000000000000004</v>
      </c>
    </row>
    <row r="2433" spans="1:10" x14ac:dyDescent="0.25">
      <c r="A2433" s="31" t="s">
        <v>10612</v>
      </c>
      <c r="B2433" s="32">
        <v>125318</v>
      </c>
      <c r="C2433" s="31">
        <v>936</v>
      </c>
      <c r="D2433" s="31" t="s">
        <v>11169</v>
      </c>
      <c r="E2433" s="31" t="s">
        <v>10542</v>
      </c>
      <c r="F2433" s="31" t="s">
        <v>10613</v>
      </c>
      <c r="G2433" s="31" t="s">
        <v>11203</v>
      </c>
      <c r="H2433" s="33">
        <v>35</v>
      </c>
      <c r="I2433" s="34">
        <f t="shared" ca="1" si="74"/>
        <v>0.89</v>
      </c>
      <c r="J2433" s="34">
        <f t="shared" ca="1" si="75"/>
        <v>0.6</v>
      </c>
    </row>
    <row r="2434" spans="1:10" x14ac:dyDescent="0.25">
      <c r="A2434" s="31" t="s">
        <v>1506</v>
      </c>
      <c r="B2434" s="32">
        <v>125320</v>
      </c>
      <c r="C2434" s="31">
        <v>936</v>
      </c>
      <c r="D2434" s="31" t="s">
        <v>11169</v>
      </c>
      <c r="E2434" s="31" t="s">
        <v>10564</v>
      </c>
      <c r="F2434" s="31" t="s">
        <v>10686</v>
      </c>
      <c r="G2434" s="31" t="s">
        <v>11203</v>
      </c>
      <c r="H2434" s="33">
        <v>99</v>
      </c>
      <c r="I2434" s="34">
        <f t="shared" ca="1" si="74"/>
        <v>0</v>
      </c>
      <c r="J2434" s="34">
        <f t="shared" ca="1" si="75"/>
        <v>0</v>
      </c>
    </row>
    <row r="2435" spans="1:10" x14ac:dyDescent="0.25">
      <c r="A2435" s="31" t="s">
        <v>10662</v>
      </c>
      <c r="B2435" s="32">
        <v>125321</v>
      </c>
      <c r="C2435" s="31">
        <v>936</v>
      </c>
      <c r="D2435" s="31" t="s">
        <v>11169</v>
      </c>
      <c r="E2435" s="31" t="s">
        <v>10651</v>
      </c>
      <c r="F2435" s="31" t="s">
        <v>10663</v>
      </c>
      <c r="G2435" s="31" t="s">
        <v>11203</v>
      </c>
      <c r="H2435" s="33">
        <v>108</v>
      </c>
      <c r="I2435" s="34">
        <f t="shared" ca="1" si="74"/>
        <v>0</v>
      </c>
      <c r="J2435" s="34">
        <f t="shared" ca="1" si="75"/>
        <v>0</v>
      </c>
    </row>
    <row r="2436" spans="1:10" x14ac:dyDescent="0.25">
      <c r="A2436" s="31" t="s">
        <v>10658</v>
      </c>
      <c r="B2436" s="32">
        <v>125322</v>
      </c>
      <c r="C2436" s="31">
        <v>936</v>
      </c>
      <c r="D2436" s="31" t="s">
        <v>11169</v>
      </c>
      <c r="E2436" s="31" t="s">
        <v>10556</v>
      </c>
      <c r="F2436" s="31" t="s">
        <v>10659</v>
      </c>
      <c r="G2436" s="31" t="s">
        <v>11203</v>
      </c>
      <c r="H2436" s="33">
        <v>80</v>
      </c>
      <c r="I2436" s="34">
        <f t="shared" ca="1" si="74"/>
        <v>0</v>
      </c>
      <c r="J2436" s="34">
        <f t="shared" ca="1" si="75"/>
        <v>0</v>
      </c>
    </row>
    <row r="2437" spans="1:10" x14ac:dyDescent="0.25">
      <c r="A2437" s="31" t="s">
        <v>10576</v>
      </c>
      <c r="B2437" s="32">
        <v>125323</v>
      </c>
      <c r="C2437" s="31">
        <v>936</v>
      </c>
      <c r="D2437" s="31" t="s">
        <v>11169</v>
      </c>
      <c r="E2437" s="31" t="s">
        <v>10577</v>
      </c>
      <c r="F2437" s="31" t="s">
        <v>10578</v>
      </c>
      <c r="G2437" s="31" t="s">
        <v>11203</v>
      </c>
      <c r="H2437" s="33">
        <v>118</v>
      </c>
      <c r="I2437" s="34">
        <f t="shared" ca="1" si="74"/>
        <v>0</v>
      </c>
      <c r="J2437" s="34">
        <f t="shared" ca="1" si="75"/>
        <v>0</v>
      </c>
    </row>
    <row r="2438" spans="1:10" x14ac:dyDescent="0.25">
      <c r="A2438" s="31" t="s">
        <v>10588</v>
      </c>
      <c r="B2438" s="32">
        <v>125332</v>
      </c>
      <c r="C2438" s="31">
        <v>936</v>
      </c>
      <c r="D2438" s="31" t="s">
        <v>11169</v>
      </c>
      <c r="E2438" s="31" t="s">
        <v>10551</v>
      </c>
      <c r="F2438" s="31" t="s">
        <v>10589</v>
      </c>
      <c r="G2438" s="31" t="s">
        <v>11203</v>
      </c>
      <c r="H2438" s="33">
        <v>137</v>
      </c>
      <c r="I2438" s="34">
        <f t="shared" ca="1" si="74"/>
        <v>0</v>
      </c>
      <c r="J2438" s="34">
        <f t="shared" ca="1" si="75"/>
        <v>0</v>
      </c>
    </row>
    <row r="2439" spans="1:10" x14ac:dyDescent="0.25">
      <c r="A2439" s="31" t="s">
        <v>10569</v>
      </c>
      <c r="B2439" s="32">
        <v>125334</v>
      </c>
      <c r="C2439" s="31">
        <v>936</v>
      </c>
      <c r="D2439" s="31" t="s">
        <v>11169</v>
      </c>
      <c r="E2439" s="31" t="s">
        <v>10570</v>
      </c>
      <c r="F2439" s="31" t="s">
        <v>10571</v>
      </c>
      <c r="G2439" s="31" t="s">
        <v>11203</v>
      </c>
      <c r="H2439" s="33">
        <v>73</v>
      </c>
      <c r="I2439" s="34">
        <f t="shared" ca="1" si="74"/>
        <v>0.95</v>
      </c>
      <c r="J2439" s="34">
        <f t="shared" ca="1" si="75"/>
        <v>0.28999999999999998</v>
      </c>
    </row>
    <row r="2440" spans="1:10" x14ac:dyDescent="0.25">
      <c r="A2440" s="31" t="s">
        <v>10581</v>
      </c>
      <c r="B2440" s="32">
        <v>125336</v>
      </c>
      <c r="C2440" s="31">
        <v>936</v>
      </c>
      <c r="D2440" s="31" t="s">
        <v>11169</v>
      </c>
      <c r="E2440" s="31" t="s">
        <v>10577</v>
      </c>
      <c r="F2440" s="31" t="s">
        <v>10582</v>
      </c>
      <c r="G2440" s="31" t="s">
        <v>11203</v>
      </c>
      <c r="H2440" s="33">
        <v>27</v>
      </c>
      <c r="I2440" s="34">
        <f t="shared" ref="I2440:I2503" ca="1" si="76">IF(VLOOKUP($B2440,INDIRECT($N$6),8,0)="NULL","",VLOOKUP($B2440,INDIRECT($N$6),8,0))</f>
        <v>0</v>
      </c>
      <c r="J2440" s="34">
        <f t="shared" ref="J2440:J2503" ca="1" si="77">IF(VLOOKUP($B2440,INDIRECT($N$6),9,0)="NULL","",VLOOKUP($B2440,INDIRECT($N$6),9,0))</f>
        <v>0</v>
      </c>
    </row>
    <row r="2441" spans="1:10" x14ac:dyDescent="0.25">
      <c r="A2441" s="31" t="s">
        <v>10599</v>
      </c>
      <c r="B2441" s="32">
        <v>125338</v>
      </c>
      <c r="C2441" s="31">
        <v>936</v>
      </c>
      <c r="D2441" s="31" t="s">
        <v>11169</v>
      </c>
      <c r="E2441" s="31" t="s">
        <v>10533</v>
      </c>
      <c r="F2441" s="31" t="s">
        <v>10600</v>
      </c>
      <c r="G2441" s="31" t="s">
        <v>11203</v>
      </c>
      <c r="H2441" s="33">
        <v>73</v>
      </c>
      <c r="I2441" s="34">
        <f t="shared" ca="1" si="76"/>
        <v>0</v>
      </c>
      <c r="J2441" s="34">
        <f t="shared" ca="1" si="77"/>
        <v>0</v>
      </c>
    </row>
    <row r="2442" spans="1:10" x14ac:dyDescent="0.25">
      <c r="A2442" s="31" t="s">
        <v>10561</v>
      </c>
      <c r="B2442" s="32">
        <v>125340</v>
      </c>
      <c r="C2442" s="31">
        <v>936</v>
      </c>
      <c r="D2442" s="31" t="s">
        <v>11169</v>
      </c>
      <c r="E2442" s="31" t="s">
        <v>10556</v>
      </c>
      <c r="F2442" s="31" t="s">
        <v>10562</v>
      </c>
      <c r="G2442" s="31" t="s">
        <v>11203</v>
      </c>
      <c r="H2442" s="33">
        <v>127</v>
      </c>
      <c r="I2442" s="34">
        <f t="shared" ca="1" si="76"/>
        <v>0</v>
      </c>
      <c r="J2442" s="34">
        <f t="shared" ca="1" si="77"/>
        <v>0</v>
      </c>
    </row>
    <row r="2443" spans="1:10" x14ac:dyDescent="0.25">
      <c r="A2443" s="31" t="s">
        <v>10616</v>
      </c>
      <c r="B2443" s="32">
        <v>125342</v>
      </c>
      <c r="C2443" s="31">
        <v>936</v>
      </c>
      <c r="D2443" s="31" t="s">
        <v>11169</v>
      </c>
      <c r="E2443" s="31" t="s">
        <v>10564</v>
      </c>
      <c r="F2443" s="31" t="s">
        <v>10617</v>
      </c>
      <c r="G2443" s="31" t="s">
        <v>11203</v>
      </c>
      <c r="H2443" s="33">
        <v>119</v>
      </c>
      <c r="I2443" s="34">
        <f t="shared" ca="1" si="76"/>
        <v>0</v>
      </c>
      <c r="J2443" s="34">
        <f t="shared" ca="1" si="77"/>
        <v>0</v>
      </c>
    </row>
    <row r="2444" spans="1:10" x14ac:dyDescent="0.25">
      <c r="A2444" s="31" t="s">
        <v>10715</v>
      </c>
      <c r="B2444" s="32">
        <v>125345</v>
      </c>
      <c r="C2444" s="31">
        <v>936</v>
      </c>
      <c r="D2444" s="31" t="s">
        <v>11169</v>
      </c>
      <c r="E2444" s="31" t="s">
        <v>10564</v>
      </c>
      <c r="F2444" s="31" t="s">
        <v>10716</v>
      </c>
      <c r="G2444" s="31" t="s">
        <v>11203</v>
      </c>
      <c r="H2444" s="33">
        <v>96</v>
      </c>
      <c r="I2444" s="34">
        <f t="shared" ca="1" si="76"/>
        <v>0.4</v>
      </c>
      <c r="J2444" s="34">
        <f t="shared" ca="1" si="77"/>
        <v>0.25</v>
      </c>
    </row>
    <row r="2445" spans="1:10" x14ac:dyDescent="0.25">
      <c r="A2445" s="31" t="s">
        <v>10675</v>
      </c>
      <c r="B2445" s="32">
        <v>125348</v>
      </c>
      <c r="C2445" s="31">
        <v>936</v>
      </c>
      <c r="D2445" s="31" t="s">
        <v>11169</v>
      </c>
      <c r="E2445" s="31" t="s">
        <v>10676</v>
      </c>
      <c r="F2445" s="31" t="s">
        <v>10677</v>
      </c>
      <c r="G2445" s="31" t="s">
        <v>11203</v>
      </c>
      <c r="H2445" s="33">
        <v>47</v>
      </c>
      <c r="I2445" s="34">
        <f t="shared" ca="1" si="76"/>
        <v>0.79</v>
      </c>
      <c r="J2445" s="34">
        <f t="shared" ca="1" si="77"/>
        <v>0.47</v>
      </c>
    </row>
    <row r="2446" spans="1:10" x14ac:dyDescent="0.25">
      <c r="A2446" s="31" t="s">
        <v>10566</v>
      </c>
      <c r="B2446" s="32">
        <v>125349</v>
      </c>
      <c r="C2446" s="31">
        <v>936</v>
      </c>
      <c r="D2446" s="31" t="s">
        <v>11169</v>
      </c>
      <c r="E2446" s="31" t="s">
        <v>10567</v>
      </c>
      <c r="F2446" s="31" t="s">
        <v>10568</v>
      </c>
      <c r="G2446" s="31" t="s">
        <v>11203</v>
      </c>
      <c r="H2446" s="33">
        <v>88</v>
      </c>
      <c r="I2446" s="34">
        <f t="shared" ca="1" si="76"/>
        <v>0</v>
      </c>
      <c r="J2446" s="34">
        <f t="shared" ca="1" si="77"/>
        <v>0</v>
      </c>
    </row>
    <row r="2447" spans="1:10" ht="23.25" x14ac:dyDescent="0.25">
      <c r="A2447" s="31" t="s">
        <v>5886</v>
      </c>
      <c r="B2447" s="32">
        <v>125352</v>
      </c>
      <c r="C2447" s="31">
        <v>936</v>
      </c>
      <c r="D2447" s="31" t="s">
        <v>11169</v>
      </c>
      <c r="E2447" s="31" t="s">
        <v>10627</v>
      </c>
      <c r="F2447" s="31" t="s">
        <v>10645</v>
      </c>
      <c r="G2447" s="31" t="s">
        <v>11203</v>
      </c>
      <c r="H2447" s="33">
        <v>36</v>
      </c>
      <c r="I2447" s="34">
        <f t="shared" ca="1" si="76"/>
        <v>0.83</v>
      </c>
      <c r="J2447" s="34">
        <f t="shared" ca="1" si="77"/>
        <v>0</v>
      </c>
    </row>
    <row r="2448" spans="1:10" ht="23.25" x14ac:dyDescent="0.25">
      <c r="A2448" s="31" t="s">
        <v>4599</v>
      </c>
      <c r="B2448" s="32">
        <v>125353</v>
      </c>
      <c r="C2448" s="31">
        <v>936</v>
      </c>
      <c r="D2448" s="31" t="s">
        <v>11169</v>
      </c>
      <c r="E2448" s="31" t="s">
        <v>10627</v>
      </c>
      <c r="F2448" s="31" t="s">
        <v>10693</v>
      </c>
      <c r="G2448" s="31" t="s">
        <v>11203</v>
      </c>
      <c r="H2448" s="33">
        <v>117</v>
      </c>
      <c r="I2448" s="34">
        <f t="shared" ca="1" si="76"/>
        <v>0.95</v>
      </c>
      <c r="J2448" s="34">
        <f t="shared" ca="1" si="77"/>
        <v>0.59</v>
      </c>
    </row>
    <row r="2449" spans="1:10" x14ac:dyDescent="0.25">
      <c r="A2449" s="31" t="s">
        <v>10583</v>
      </c>
      <c r="B2449" s="32">
        <v>125356</v>
      </c>
      <c r="C2449" s="31">
        <v>936</v>
      </c>
      <c r="D2449" s="31" t="s">
        <v>11169</v>
      </c>
      <c r="E2449" s="31" t="s">
        <v>10584</v>
      </c>
      <c r="F2449" s="31" t="s">
        <v>10585</v>
      </c>
      <c r="G2449" s="31" t="s">
        <v>11203</v>
      </c>
      <c r="H2449" s="33">
        <v>37</v>
      </c>
      <c r="I2449" s="34">
        <f t="shared" ca="1" si="76"/>
        <v>0.86</v>
      </c>
      <c r="J2449" s="34">
        <f t="shared" ca="1" si="77"/>
        <v>0.7</v>
      </c>
    </row>
    <row r="2450" spans="1:10" x14ac:dyDescent="0.25">
      <c r="A2450" s="31" t="s">
        <v>10687</v>
      </c>
      <c r="B2450" s="32">
        <v>125361</v>
      </c>
      <c r="C2450" s="31">
        <v>936</v>
      </c>
      <c r="D2450" s="31" t="s">
        <v>11169</v>
      </c>
      <c r="E2450" s="31" t="s">
        <v>10602</v>
      </c>
      <c r="F2450" s="31" t="s">
        <v>10688</v>
      </c>
      <c r="G2450" s="31" t="s">
        <v>11203</v>
      </c>
      <c r="H2450" s="33">
        <v>139</v>
      </c>
      <c r="I2450" s="34">
        <f t="shared" ca="1" si="76"/>
        <v>0</v>
      </c>
      <c r="J2450" s="34">
        <f t="shared" ca="1" si="77"/>
        <v>0</v>
      </c>
    </row>
    <row r="2451" spans="1:10" x14ac:dyDescent="0.25">
      <c r="A2451" s="31" t="s">
        <v>1754</v>
      </c>
      <c r="B2451" s="32">
        <v>125365</v>
      </c>
      <c r="C2451" s="31">
        <v>936</v>
      </c>
      <c r="D2451" s="31" t="s">
        <v>11169</v>
      </c>
      <c r="E2451" s="31" t="s">
        <v>10556</v>
      </c>
      <c r="F2451" s="31" t="s">
        <v>10633</v>
      </c>
      <c r="G2451" s="31" t="s">
        <v>11203</v>
      </c>
      <c r="H2451" s="33">
        <v>77</v>
      </c>
      <c r="I2451" s="34">
        <f t="shared" ca="1" si="76"/>
        <v>0</v>
      </c>
      <c r="J2451" s="34">
        <f t="shared" ca="1" si="77"/>
        <v>0</v>
      </c>
    </row>
    <row r="2452" spans="1:10" x14ac:dyDescent="0.25">
      <c r="A2452" s="31" t="s">
        <v>10728</v>
      </c>
      <c r="B2452" s="32">
        <v>125369</v>
      </c>
      <c r="C2452" s="31">
        <v>936</v>
      </c>
      <c r="D2452" s="31" t="s">
        <v>11169</v>
      </c>
      <c r="E2452" s="31" t="s">
        <v>10559</v>
      </c>
      <c r="F2452" s="31" t="s">
        <v>10729</v>
      </c>
      <c r="G2452" s="31" t="s">
        <v>11203</v>
      </c>
      <c r="H2452" s="33">
        <v>91</v>
      </c>
      <c r="I2452" s="34">
        <f t="shared" ca="1" si="76"/>
        <v>0.02</v>
      </c>
      <c r="J2452" s="34">
        <f t="shared" ca="1" si="77"/>
        <v>0</v>
      </c>
    </row>
    <row r="2453" spans="1:10" x14ac:dyDescent="0.25">
      <c r="A2453" s="31" t="s">
        <v>10650</v>
      </c>
      <c r="B2453" s="32">
        <v>125375</v>
      </c>
      <c r="C2453" s="31">
        <v>936</v>
      </c>
      <c r="D2453" s="31" t="s">
        <v>11169</v>
      </c>
      <c r="E2453" s="31" t="s">
        <v>10651</v>
      </c>
      <c r="F2453" s="31" t="s">
        <v>10652</v>
      </c>
      <c r="G2453" s="31" t="s">
        <v>11203</v>
      </c>
      <c r="H2453" s="33">
        <v>67</v>
      </c>
      <c r="I2453" s="34">
        <f t="shared" ca="1" si="76"/>
        <v>0.99</v>
      </c>
      <c r="J2453" s="34">
        <f t="shared" ca="1" si="77"/>
        <v>0.73</v>
      </c>
    </row>
    <row r="2454" spans="1:10" x14ac:dyDescent="0.25">
      <c r="A2454" s="31" t="s">
        <v>10592</v>
      </c>
      <c r="B2454" s="32">
        <v>125380</v>
      </c>
      <c r="C2454" s="31">
        <v>936</v>
      </c>
      <c r="D2454" s="31" t="s">
        <v>11169</v>
      </c>
      <c r="E2454" s="31" t="s">
        <v>10551</v>
      </c>
      <c r="F2454" s="31" t="s">
        <v>10593</v>
      </c>
      <c r="G2454" s="31" t="s">
        <v>11203</v>
      </c>
      <c r="H2454" s="33">
        <v>60</v>
      </c>
      <c r="I2454" s="34">
        <f t="shared" ca="1" si="76"/>
        <v>0.77</v>
      </c>
      <c r="J2454" s="34">
        <f t="shared" ca="1" si="77"/>
        <v>0.32</v>
      </c>
    </row>
    <row r="2455" spans="1:10" x14ac:dyDescent="0.25">
      <c r="A2455" s="31" t="s">
        <v>10648</v>
      </c>
      <c r="B2455" s="32">
        <v>125385</v>
      </c>
      <c r="C2455" s="31">
        <v>936</v>
      </c>
      <c r="D2455" s="31" t="s">
        <v>11169</v>
      </c>
      <c r="E2455" s="31" t="s">
        <v>10584</v>
      </c>
      <c r="F2455" s="31" t="s">
        <v>10649</v>
      </c>
      <c r="G2455" s="31" t="s">
        <v>11203</v>
      </c>
      <c r="H2455" s="33">
        <v>9</v>
      </c>
      <c r="I2455" s="34">
        <f t="shared" ca="1" si="76"/>
        <v>0.33</v>
      </c>
      <c r="J2455" s="34">
        <f t="shared" ca="1" si="77"/>
        <v>0</v>
      </c>
    </row>
    <row r="2456" spans="1:10" x14ac:dyDescent="0.25">
      <c r="A2456" s="31" t="s">
        <v>10639</v>
      </c>
      <c r="B2456" s="32">
        <v>125387</v>
      </c>
      <c r="C2456" s="31">
        <v>936</v>
      </c>
      <c r="D2456" s="31" t="s">
        <v>11169</v>
      </c>
      <c r="E2456" s="31" t="s">
        <v>10640</v>
      </c>
      <c r="F2456" s="31" t="s">
        <v>10641</v>
      </c>
      <c r="G2456" s="31" t="s">
        <v>11203</v>
      </c>
      <c r="H2456" s="33">
        <v>87</v>
      </c>
      <c r="I2456" s="34">
        <f t="shared" ca="1" si="76"/>
        <v>0</v>
      </c>
      <c r="J2456" s="34">
        <f t="shared" ca="1" si="77"/>
        <v>0</v>
      </c>
    </row>
    <row r="2457" spans="1:10" x14ac:dyDescent="0.25">
      <c r="A2457" s="31" t="s">
        <v>10553</v>
      </c>
      <c r="B2457" s="32">
        <v>125388</v>
      </c>
      <c r="C2457" s="31">
        <v>936</v>
      </c>
      <c r="D2457" s="31" t="s">
        <v>11169</v>
      </c>
      <c r="E2457" s="31" t="s">
        <v>10539</v>
      </c>
      <c r="F2457" s="31" t="s">
        <v>10554</v>
      </c>
      <c r="G2457" s="31" t="s">
        <v>11203</v>
      </c>
      <c r="H2457" s="33">
        <v>66</v>
      </c>
      <c r="I2457" s="34">
        <f t="shared" ca="1" si="76"/>
        <v>0.67</v>
      </c>
      <c r="J2457" s="34">
        <f t="shared" ca="1" si="77"/>
        <v>0.02</v>
      </c>
    </row>
    <row r="2458" spans="1:10" x14ac:dyDescent="0.25">
      <c r="A2458" s="31" t="s">
        <v>10698</v>
      </c>
      <c r="B2458" s="32">
        <v>125402</v>
      </c>
      <c r="C2458" s="31">
        <v>936</v>
      </c>
      <c r="D2458" s="31" t="s">
        <v>11169</v>
      </c>
      <c r="E2458" s="31" t="s">
        <v>10539</v>
      </c>
      <c r="F2458" s="31" t="s">
        <v>10699</v>
      </c>
      <c r="G2458" s="31" t="s">
        <v>11203</v>
      </c>
      <c r="H2458" s="33">
        <v>59</v>
      </c>
      <c r="I2458" s="34">
        <f t="shared" ca="1" si="76"/>
        <v>0</v>
      </c>
      <c r="J2458" s="34">
        <f t="shared" ca="1" si="77"/>
        <v>0</v>
      </c>
    </row>
    <row r="2459" spans="1:10" x14ac:dyDescent="0.25">
      <c r="A2459" s="31" t="s">
        <v>274</v>
      </c>
      <c r="B2459" s="32">
        <v>125403</v>
      </c>
      <c r="C2459" s="31">
        <v>936</v>
      </c>
      <c r="D2459" s="31" t="s">
        <v>11169</v>
      </c>
      <c r="E2459" s="31" t="s">
        <v>10533</v>
      </c>
      <c r="F2459" s="31" t="s">
        <v>10763</v>
      </c>
      <c r="G2459" s="31" t="s">
        <v>11118</v>
      </c>
      <c r="H2459" s="33">
        <v>70</v>
      </c>
      <c r="I2459" s="34">
        <f t="shared" ca="1" si="76"/>
        <v>0</v>
      </c>
      <c r="J2459" s="34">
        <f t="shared" ca="1" si="77"/>
        <v>0</v>
      </c>
    </row>
    <row r="2460" spans="1:10" x14ac:dyDescent="0.25">
      <c r="A2460" s="31" t="s">
        <v>10618</v>
      </c>
      <c r="B2460" s="32">
        <v>125411</v>
      </c>
      <c r="C2460" s="31">
        <v>936</v>
      </c>
      <c r="D2460" s="31" t="s">
        <v>11169</v>
      </c>
      <c r="E2460" s="31" t="s">
        <v>10619</v>
      </c>
      <c r="F2460" s="31" t="s">
        <v>10620</v>
      </c>
      <c r="G2460" s="31" t="s">
        <v>11203</v>
      </c>
      <c r="H2460" s="33">
        <v>69</v>
      </c>
      <c r="I2460" s="34">
        <f t="shared" ca="1" si="76"/>
        <v>0</v>
      </c>
      <c r="J2460" s="34">
        <f t="shared" ca="1" si="77"/>
        <v>0</v>
      </c>
    </row>
    <row r="2461" spans="1:10" x14ac:dyDescent="0.25">
      <c r="A2461" s="31" t="s">
        <v>10664</v>
      </c>
      <c r="B2461" s="32">
        <v>125422</v>
      </c>
      <c r="C2461" s="31">
        <v>936</v>
      </c>
      <c r="D2461" s="31" t="s">
        <v>11169</v>
      </c>
      <c r="E2461" s="31" t="s">
        <v>10584</v>
      </c>
      <c r="F2461" s="31" t="s">
        <v>10665</v>
      </c>
      <c r="G2461" s="31" t="s">
        <v>11203</v>
      </c>
      <c r="H2461" s="33">
        <v>129</v>
      </c>
      <c r="I2461" s="34">
        <f t="shared" ca="1" si="76"/>
        <v>0</v>
      </c>
      <c r="J2461" s="34">
        <f t="shared" ca="1" si="77"/>
        <v>0</v>
      </c>
    </row>
    <row r="2462" spans="1:10" x14ac:dyDescent="0.25">
      <c r="A2462" s="31" t="s">
        <v>3702</v>
      </c>
      <c r="B2462" s="32">
        <v>125424</v>
      </c>
      <c r="C2462" s="31">
        <v>936</v>
      </c>
      <c r="D2462" s="31" t="s">
        <v>11169</v>
      </c>
      <c r="E2462" s="31" t="s">
        <v>10564</v>
      </c>
      <c r="F2462" s="31" t="s">
        <v>10674</v>
      </c>
      <c r="G2462" s="31" t="s">
        <v>11203</v>
      </c>
      <c r="H2462" s="33">
        <v>131</v>
      </c>
      <c r="I2462" s="34">
        <f t="shared" ca="1" si="76"/>
        <v>0</v>
      </c>
      <c r="J2462" s="34">
        <f t="shared" ca="1" si="77"/>
        <v>0</v>
      </c>
    </row>
    <row r="2463" spans="1:10" x14ac:dyDescent="0.25">
      <c r="A2463" s="31" t="s">
        <v>10703</v>
      </c>
      <c r="B2463" s="32">
        <v>125425</v>
      </c>
      <c r="C2463" s="31">
        <v>936</v>
      </c>
      <c r="D2463" s="31" t="s">
        <v>11169</v>
      </c>
      <c r="E2463" s="31" t="s">
        <v>10701</v>
      </c>
      <c r="F2463" s="31" t="s">
        <v>10704</v>
      </c>
      <c r="G2463" s="31" t="s">
        <v>11203</v>
      </c>
      <c r="H2463" s="33">
        <v>95</v>
      </c>
      <c r="I2463" s="34">
        <f t="shared" ca="1" si="76"/>
        <v>0</v>
      </c>
      <c r="J2463" s="34">
        <f t="shared" ca="1" si="77"/>
        <v>0</v>
      </c>
    </row>
    <row r="2464" spans="1:10" x14ac:dyDescent="0.25">
      <c r="A2464" s="31" t="s">
        <v>10558</v>
      </c>
      <c r="B2464" s="32">
        <v>125427</v>
      </c>
      <c r="C2464" s="31">
        <v>936</v>
      </c>
      <c r="D2464" s="31" t="s">
        <v>11169</v>
      </c>
      <c r="E2464" s="31" t="s">
        <v>10559</v>
      </c>
      <c r="F2464" s="31" t="s">
        <v>10560</v>
      </c>
      <c r="G2464" s="31" t="s">
        <v>11203</v>
      </c>
      <c r="H2464" s="33">
        <v>135</v>
      </c>
      <c r="I2464" s="34">
        <f t="shared" ca="1" si="76"/>
        <v>0</v>
      </c>
      <c r="J2464" s="34">
        <f t="shared" ca="1" si="77"/>
        <v>0</v>
      </c>
    </row>
    <row r="2465" spans="1:10" x14ac:dyDescent="0.25">
      <c r="A2465" s="31" t="s">
        <v>10732</v>
      </c>
      <c r="B2465" s="32">
        <v>125428</v>
      </c>
      <c r="C2465" s="31">
        <v>936</v>
      </c>
      <c r="D2465" s="31" t="s">
        <v>11169</v>
      </c>
      <c r="E2465" s="31" t="s">
        <v>10651</v>
      </c>
      <c r="F2465" s="31" t="s">
        <v>10733</v>
      </c>
      <c r="G2465" s="31" t="s">
        <v>11203</v>
      </c>
      <c r="H2465" s="33">
        <v>15</v>
      </c>
      <c r="I2465" s="34">
        <f t="shared" ca="1" si="76"/>
        <v>0</v>
      </c>
      <c r="J2465" s="34">
        <f t="shared" ca="1" si="77"/>
        <v>0</v>
      </c>
    </row>
    <row r="2466" spans="1:10" x14ac:dyDescent="0.25">
      <c r="A2466" s="31" t="s">
        <v>10754</v>
      </c>
      <c r="B2466" s="32">
        <v>125436</v>
      </c>
      <c r="C2466" s="31">
        <v>936</v>
      </c>
      <c r="D2466" s="31" t="s">
        <v>11169</v>
      </c>
      <c r="E2466" s="31" t="s">
        <v>10545</v>
      </c>
      <c r="F2466" s="31" t="s">
        <v>10755</v>
      </c>
      <c r="G2466" s="31" t="s">
        <v>11118</v>
      </c>
      <c r="H2466" s="33">
        <v>8</v>
      </c>
      <c r="I2466" s="34">
        <f t="shared" ca="1" si="76"/>
        <v>0</v>
      </c>
      <c r="J2466" s="34">
        <f t="shared" ca="1" si="77"/>
        <v>0</v>
      </c>
    </row>
    <row r="2467" spans="1:10" x14ac:dyDescent="0.25">
      <c r="A2467" s="31" t="s">
        <v>10574</v>
      </c>
      <c r="B2467" s="32">
        <v>125438</v>
      </c>
      <c r="C2467" s="31">
        <v>936</v>
      </c>
      <c r="D2467" s="31" t="s">
        <v>11169</v>
      </c>
      <c r="E2467" s="31" t="s">
        <v>10551</v>
      </c>
      <c r="F2467" s="31" t="s">
        <v>10575</v>
      </c>
      <c r="G2467" s="31" t="s">
        <v>11203</v>
      </c>
      <c r="H2467" s="33">
        <v>5</v>
      </c>
      <c r="I2467" s="34" t="str">
        <f t="shared" ca="1" si="76"/>
        <v>SUPP</v>
      </c>
      <c r="J2467" s="34" t="str">
        <f t="shared" ca="1" si="77"/>
        <v>SUPP</v>
      </c>
    </row>
    <row r="2468" spans="1:10" x14ac:dyDescent="0.25">
      <c r="A2468" s="31" t="s">
        <v>10629</v>
      </c>
      <c r="B2468" s="32">
        <v>125442</v>
      </c>
      <c r="C2468" s="31">
        <v>936</v>
      </c>
      <c r="D2468" s="31" t="s">
        <v>11169</v>
      </c>
      <c r="E2468" s="31" t="s">
        <v>10539</v>
      </c>
      <c r="F2468" s="31" t="s">
        <v>10630</v>
      </c>
      <c r="G2468" s="31" t="s">
        <v>11203</v>
      </c>
      <c r="H2468" s="33">
        <v>3</v>
      </c>
      <c r="I2468" s="34" t="str">
        <f t="shared" ca="1" si="76"/>
        <v>SUPP</v>
      </c>
      <c r="J2468" s="34" t="str">
        <f t="shared" ca="1" si="77"/>
        <v>SUPP</v>
      </c>
    </row>
    <row r="2469" spans="1:10" x14ac:dyDescent="0.25">
      <c r="A2469" s="31" t="s">
        <v>10746</v>
      </c>
      <c r="B2469" s="32">
        <v>125452</v>
      </c>
      <c r="C2469" s="31">
        <v>936</v>
      </c>
      <c r="D2469" s="31" t="s">
        <v>11169</v>
      </c>
      <c r="E2469" s="31" t="s">
        <v>10564</v>
      </c>
      <c r="F2469" s="31" t="s">
        <v>10747</v>
      </c>
      <c r="G2469" s="31" t="s">
        <v>11082</v>
      </c>
      <c r="H2469" s="33">
        <v>12</v>
      </c>
      <c r="I2469" s="34">
        <f t="shared" ca="1" si="76"/>
        <v>0</v>
      </c>
      <c r="J2469" s="34">
        <f t="shared" ca="1" si="77"/>
        <v>0</v>
      </c>
    </row>
    <row r="2470" spans="1:10" ht="23.25" x14ac:dyDescent="0.25">
      <c r="A2470" s="31" t="s">
        <v>10780</v>
      </c>
      <c r="B2470" s="32">
        <v>125453</v>
      </c>
      <c r="C2470" s="31">
        <v>936</v>
      </c>
      <c r="D2470" s="31" t="s">
        <v>11169</v>
      </c>
      <c r="E2470" s="31" t="s">
        <v>10640</v>
      </c>
      <c r="F2470" s="31" t="s">
        <v>10781</v>
      </c>
      <c r="G2470" s="31" t="s">
        <v>11211</v>
      </c>
      <c r="H2470" s="33">
        <v>11</v>
      </c>
      <c r="I2470" s="34">
        <f t="shared" ca="1" si="76"/>
        <v>0</v>
      </c>
      <c r="J2470" s="34">
        <f t="shared" ca="1" si="77"/>
        <v>0</v>
      </c>
    </row>
    <row r="2471" spans="1:10" ht="23.25" x14ac:dyDescent="0.25">
      <c r="A2471" s="31" t="s">
        <v>10761</v>
      </c>
      <c r="B2471" s="32">
        <v>125454</v>
      </c>
      <c r="C2471" s="31">
        <v>936</v>
      </c>
      <c r="D2471" s="31" t="s">
        <v>11169</v>
      </c>
      <c r="E2471" s="31" t="s">
        <v>10656</v>
      </c>
      <c r="F2471" s="31" t="s">
        <v>10762</v>
      </c>
      <c r="G2471" s="31" t="s">
        <v>11211</v>
      </c>
      <c r="H2471" s="33">
        <v>16</v>
      </c>
      <c r="I2471" s="34">
        <f t="shared" ca="1" si="76"/>
        <v>0</v>
      </c>
      <c r="J2471" s="34">
        <f t="shared" ca="1" si="77"/>
        <v>0</v>
      </c>
    </row>
    <row r="2472" spans="1:10" ht="23.25" x14ac:dyDescent="0.25">
      <c r="A2472" s="31" t="s">
        <v>10775</v>
      </c>
      <c r="B2472" s="32">
        <v>125455</v>
      </c>
      <c r="C2472" s="31">
        <v>936</v>
      </c>
      <c r="D2472" s="31" t="s">
        <v>11169</v>
      </c>
      <c r="E2472" s="31" t="s">
        <v>10556</v>
      </c>
      <c r="F2472" s="31" t="s">
        <v>10776</v>
      </c>
      <c r="G2472" s="31" t="s">
        <v>11211</v>
      </c>
      <c r="H2472" s="33">
        <v>17</v>
      </c>
      <c r="I2472" s="34">
        <f t="shared" ca="1" si="76"/>
        <v>0.12</v>
      </c>
      <c r="J2472" s="34">
        <f t="shared" ca="1" si="77"/>
        <v>0</v>
      </c>
    </row>
    <row r="2473" spans="1:10" ht="23.25" x14ac:dyDescent="0.25">
      <c r="A2473" s="31" t="s">
        <v>10777</v>
      </c>
      <c r="B2473" s="32">
        <v>125456</v>
      </c>
      <c r="C2473" s="31">
        <v>936</v>
      </c>
      <c r="D2473" s="31" t="s">
        <v>11169</v>
      </c>
      <c r="E2473" s="31" t="s">
        <v>10577</v>
      </c>
      <c r="F2473" s="31" t="s">
        <v>10778</v>
      </c>
      <c r="G2473" s="31" t="s">
        <v>11211</v>
      </c>
      <c r="H2473" s="33">
        <v>15</v>
      </c>
      <c r="I2473" s="34">
        <f t="shared" ca="1" si="76"/>
        <v>0</v>
      </c>
      <c r="J2473" s="34">
        <f t="shared" ca="1" si="77"/>
        <v>0</v>
      </c>
    </row>
    <row r="2474" spans="1:10" x14ac:dyDescent="0.25">
      <c r="A2474" s="31" t="s">
        <v>6357</v>
      </c>
      <c r="B2474" s="32">
        <v>125457</v>
      </c>
      <c r="C2474" s="31">
        <v>936</v>
      </c>
      <c r="D2474" s="31" t="s">
        <v>11169</v>
      </c>
      <c r="E2474" s="31" t="s">
        <v>10684</v>
      </c>
      <c r="F2474" s="31" t="s">
        <v>10779</v>
      </c>
      <c r="G2474" s="31" t="s">
        <v>11082</v>
      </c>
      <c r="H2474" s="33">
        <v>12</v>
      </c>
      <c r="I2474" s="34">
        <f t="shared" ca="1" si="76"/>
        <v>0</v>
      </c>
      <c r="J2474" s="34">
        <f t="shared" ca="1" si="77"/>
        <v>0</v>
      </c>
    </row>
    <row r="2475" spans="1:10" x14ac:dyDescent="0.25">
      <c r="A2475" s="31" t="s">
        <v>10786</v>
      </c>
      <c r="B2475" s="32">
        <v>125458</v>
      </c>
      <c r="C2475" s="31">
        <v>936</v>
      </c>
      <c r="D2475" s="31" t="s">
        <v>11169</v>
      </c>
      <c r="E2475" s="31" t="s">
        <v>10559</v>
      </c>
      <c r="F2475" s="31" t="s">
        <v>10787</v>
      </c>
      <c r="G2475" s="31" t="s">
        <v>11082</v>
      </c>
      <c r="H2475" s="33">
        <v>21</v>
      </c>
      <c r="I2475" s="34">
        <f t="shared" ca="1" si="76"/>
        <v>0.1</v>
      </c>
      <c r="J2475" s="34">
        <f t="shared" ca="1" si="77"/>
        <v>0</v>
      </c>
    </row>
    <row r="2476" spans="1:10" x14ac:dyDescent="0.25">
      <c r="A2476" s="31" t="s">
        <v>10756</v>
      </c>
      <c r="B2476" s="32">
        <v>125459</v>
      </c>
      <c r="C2476" s="31">
        <v>936</v>
      </c>
      <c r="D2476" s="31" t="s">
        <v>11169</v>
      </c>
      <c r="E2476" s="31" t="s">
        <v>10656</v>
      </c>
      <c r="F2476" s="31" t="s">
        <v>10757</v>
      </c>
      <c r="G2476" s="31" t="s">
        <v>11082</v>
      </c>
      <c r="H2476" s="33">
        <v>10</v>
      </c>
      <c r="I2476" s="34">
        <f t="shared" ca="1" si="76"/>
        <v>0.1</v>
      </c>
      <c r="J2476" s="34">
        <f t="shared" ca="1" si="77"/>
        <v>0</v>
      </c>
    </row>
    <row r="2477" spans="1:10" x14ac:dyDescent="0.25">
      <c r="A2477" s="31" t="s">
        <v>10303</v>
      </c>
      <c r="B2477" s="32">
        <v>125461</v>
      </c>
      <c r="C2477" s="31">
        <v>936</v>
      </c>
      <c r="D2477" s="31" t="s">
        <v>11169</v>
      </c>
      <c r="E2477" s="31" t="s">
        <v>10545</v>
      </c>
      <c r="F2477" s="31" t="s">
        <v>10766</v>
      </c>
      <c r="G2477" s="31" t="s">
        <v>11082</v>
      </c>
      <c r="H2477" s="33">
        <v>20</v>
      </c>
      <c r="I2477" s="34">
        <f t="shared" ca="1" si="76"/>
        <v>0</v>
      </c>
      <c r="J2477" s="34">
        <f t="shared" ca="1" si="77"/>
        <v>0</v>
      </c>
    </row>
    <row r="2478" spans="1:10" ht="23.25" x14ac:dyDescent="0.25">
      <c r="A2478" s="31" t="s">
        <v>2906</v>
      </c>
      <c r="B2478" s="32">
        <v>125463</v>
      </c>
      <c r="C2478" s="31">
        <v>936</v>
      </c>
      <c r="D2478" s="31" t="s">
        <v>11169</v>
      </c>
      <c r="E2478" s="31" t="s">
        <v>10627</v>
      </c>
      <c r="F2478" s="31" t="s">
        <v>10792</v>
      </c>
      <c r="G2478" s="31" t="s">
        <v>11082</v>
      </c>
      <c r="H2478" s="33">
        <v>18</v>
      </c>
      <c r="I2478" s="34">
        <f t="shared" ca="1" si="76"/>
        <v>0</v>
      </c>
      <c r="J2478" s="34">
        <f t="shared" ca="1" si="77"/>
        <v>0</v>
      </c>
    </row>
    <row r="2479" spans="1:10" x14ac:dyDescent="0.25">
      <c r="A2479" s="31" t="s">
        <v>10782</v>
      </c>
      <c r="B2479" s="32">
        <v>125464</v>
      </c>
      <c r="C2479" s="31">
        <v>936</v>
      </c>
      <c r="D2479" s="31" t="s">
        <v>11169</v>
      </c>
      <c r="E2479" s="31" t="s">
        <v>10539</v>
      </c>
      <c r="F2479" s="31" t="s">
        <v>10783</v>
      </c>
      <c r="G2479" s="31" t="s">
        <v>11082</v>
      </c>
      <c r="H2479" s="33">
        <v>12</v>
      </c>
      <c r="I2479" s="34">
        <f t="shared" ca="1" si="76"/>
        <v>0</v>
      </c>
      <c r="J2479" s="34">
        <f t="shared" ca="1" si="77"/>
        <v>0</v>
      </c>
    </row>
    <row r="2480" spans="1:10" x14ac:dyDescent="0.25">
      <c r="A2480" s="31" t="s">
        <v>10735</v>
      </c>
      <c r="B2480" s="32">
        <v>125465</v>
      </c>
      <c r="C2480" s="31">
        <v>936</v>
      </c>
      <c r="D2480" s="31" t="s">
        <v>11169</v>
      </c>
      <c r="E2480" s="31" t="s">
        <v>5591</v>
      </c>
      <c r="F2480" s="31" t="s">
        <v>10736</v>
      </c>
      <c r="G2480" s="31" t="s">
        <v>11082</v>
      </c>
      <c r="H2480" s="33">
        <v>16</v>
      </c>
      <c r="I2480" s="34">
        <f t="shared" ca="1" si="76"/>
        <v>0</v>
      </c>
      <c r="J2480" s="34">
        <f t="shared" ca="1" si="77"/>
        <v>0</v>
      </c>
    </row>
    <row r="2481" spans="1:10" x14ac:dyDescent="0.25">
      <c r="A2481" s="31" t="s">
        <v>10769</v>
      </c>
      <c r="B2481" s="32">
        <v>125467</v>
      </c>
      <c r="C2481" s="31">
        <v>936</v>
      </c>
      <c r="D2481" s="31" t="s">
        <v>11169</v>
      </c>
      <c r="E2481" s="31" t="s">
        <v>10564</v>
      </c>
      <c r="F2481" s="31" t="s">
        <v>10770</v>
      </c>
      <c r="G2481" s="31" t="s">
        <v>11082</v>
      </c>
      <c r="H2481" s="33">
        <v>4</v>
      </c>
      <c r="I2481" s="34" t="str">
        <f t="shared" ca="1" si="76"/>
        <v>SUPP</v>
      </c>
      <c r="J2481" s="34" t="str">
        <f t="shared" ca="1" si="77"/>
        <v>SUPP</v>
      </c>
    </row>
    <row r="2482" spans="1:10" ht="23.25" x14ac:dyDescent="0.25">
      <c r="A2482" s="31" t="s">
        <v>10790</v>
      </c>
      <c r="B2482" s="32">
        <v>125468</v>
      </c>
      <c r="C2482" s="31">
        <v>936</v>
      </c>
      <c r="D2482" s="31" t="s">
        <v>11169</v>
      </c>
      <c r="E2482" s="31" t="s">
        <v>10679</v>
      </c>
      <c r="F2482" s="31" t="s">
        <v>10791</v>
      </c>
      <c r="G2482" s="31" t="s">
        <v>11082</v>
      </c>
      <c r="H2482" s="33">
        <v>10</v>
      </c>
      <c r="I2482" s="34" t="str">
        <f t="shared" ca="1" si="76"/>
        <v>NE</v>
      </c>
      <c r="J2482" s="34" t="str">
        <f t="shared" ca="1" si="77"/>
        <v>NE</v>
      </c>
    </row>
    <row r="2483" spans="1:10" ht="23.25" x14ac:dyDescent="0.25">
      <c r="A2483" s="31" t="s">
        <v>5006</v>
      </c>
      <c r="B2483" s="32">
        <v>125469</v>
      </c>
      <c r="C2483" s="31">
        <v>936</v>
      </c>
      <c r="D2483" s="31" t="s">
        <v>11169</v>
      </c>
      <c r="E2483" s="31" t="s">
        <v>10627</v>
      </c>
      <c r="F2483" s="31" t="s">
        <v>10798</v>
      </c>
      <c r="G2483" s="31" t="s">
        <v>11082</v>
      </c>
      <c r="H2483" s="33">
        <v>1</v>
      </c>
      <c r="I2483" s="34" t="str">
        <f t="shared" ca="1" si="76"/>
        <v>SUPP</v>
      </c>
      <c r="J2483" s="34" t="str">
        <f t="shared" ca="1" si="77"/>
        <v>SUPP</v>
      </c>
    </row>
    <row r="2484" spans="1:10" x14ac:dyDescent="0.25">
      <c r="A2484" s="31" t="s">
        <v>10740</v>
      </c>
      <c r="B2484" s="32">
        <v>125470</v>
      </c>
      <c r="C2484" s="31">
        <v>936</v>
      </c>
      <c r="D2484" s="31" t="s">
        <v>11169</v>
      </c>
      <c r="E2484" s="31" t="s">
        <v>10559</v>
      </c>
      <c r="F2484" s="31" t="s">
        <v>10741</v>
      </c>
      <c r="G2484" s="31" t="s">
        <v>11082</v>
      </c>
      <c r="H2484" s="33">
        <v>9</v>
      </c>
      <c r="I2484" s="34" t="str">
        <f t="shared" ca="1" si="76"/>
        <v>NE</v>
      </c>
      <c r="J2484" s="34" t="str">
        <f t="shared" ca="1" si="77"/>
        <v>NE</v>
      </c>
    </row>
    <row r="2485" spans="1:10" x14ac:dyDescent="0.25">
      <c r="A2485" s="31" t="s">
        <v>10773</v>
      </c>
      <c r="B2485" s="32">
        <v>125471</v>
      </c>
      <c r="C2485" s="31">
        <v>936</v>
      </c>
      <c r="D2485" s="31" t="s">
        <v>11169</v>
      </c>
      <c r="E2485" s="31" t="s">
        <v>10533</v>
      </c>
      <c r="F2485" s="31" t="s">
        <v>10774</v>
      </c>
      <c r="G2485" s="31" t="s">
        <v>11082</v>
      </c>
      <c r="H2485" s="33">
        <v>3</v>
      </c>
      <c r="I2485" s="34" t="str">
        <f t="shared" ca="1" si="76"/>
        <v>SUPP</v>
      </c>
      <c r="J2485" s="34" t="str">
        <f t="shared" ca="1" si="77"/>
        <v>SUPP</v>
      </c>
    </row>
    <row r="2486" spans="1:10" x14ac:dyDescent="0.25">
      <c r="A2486" s="31" t="s">
        <v>10771</v>
      </c>
      <c r="B2486" s="32">
        <v>125474</v>
      </c>
      <c r="C2486" s="31">
        <v>936</v>
      </c>
      <c r="D2486" s="31" t="s">
        <v>11169</v>
      </c>
      <c r="E2486" s="31" t="s">
        <v>5591</v>
      </c>
      <c r="F2486" s="31" t="s">
        <v>10772</v>
      </c>
      <c r="G2486" s="31" t="s">
        <v>11082</v>
      </c>
      <c r="H2486" s="33">
        <v>5</v>
      </c>
      <c r="I2486" s="34" t="str">
        <f t="shared" ca="1" si="76"/>
        <v>SUPP</v>
      </c>
      <c r="J2486" s="34" t="str">
        <f t="shared" ca="1" si="77"/>
        <v>SUPP</v>
      </c>
    </row>
    <row r="2487" spans="1:10" ht="23.25" x14ac:dyDescent="0.25">
      <c r="A2487" s="31" t="s">
        <v>10758</v>
      </c>
      <c r="B2487" s="32">
        <v>125475</v>
      </c>
      <c r="C2487" s="31">
        <v>936</v>
      </c>
      <c r="D2487" s="31" t="s">
        <v>11169</v>
      </c>
      <c r="E2487" s="31" t="s">
        <v>10759</v>
      </c>
      <c r="F2487" s="31" t="s">
        <v>10760</v>
      </c>
      <c r="G2487" s="31" t="s">
        <v>11082</v>
      </c>
      <c r="H2487" s="33">
        <v>7</v>
      </c>
      <c r="I2487" s="34">
        <f t="shared" ca="1" si="76"/>
        <v>0</v>
      </c>
      <c r="J2487" s="34">
        <f t="shared" ca="1" si="77"/>
        <v>0</v>
      </c>
    </row>
    <row r="2488" spans="1:10" x14ac:dyDescent="0.25">
      <c r="A2488" s="31" t="s">
        <v>7592</v>
      </c>
      <c r="B2488" s="32">
        <v>125476</v>
      </c>
      <c r="C2488" s="31">
        <v>936</v>
      </c>
      <c r="D2488" s="31" t="s">
        <v>11169</v>
      </c>
      <c r="E2488" s="31" t="s">
        <v>10533</v>
      </c>
      <c r="F2488" s="31" t="s">
        <v>10734</v>
      </c>
      <c r="G2488" s="31" t="s">
        <v>11082</v>
      </c>
      <c r="H2488" s="33">
        <v>22</v>
      </c>
      <c r="I2488" s="34">
        <f t="shared" ca="1" si="76"/>
        <v>0</v>
      </c>
      <c r="J2488" s="34">
        <f t="shared" ca="1" si="77"/>
        <v>0</v>
      </c>
    </row>
    <row r="2489" spans="1:10" x14ac:dyDescent="0.25">
      <c r="A2489" s="31" t="s">
        <v>10744</v>
      </c>
      <c r="B2489" s="32">
        <v>125477</v>
      </c>
      <c r="C2489" s="31">
        <v>936</v>
      </c>
      <c r="D2489" s="31" t="s">
        <v>11169</v>
      </c>
      <c r="E2489" s="31" t="s">
        <v>10545</v>
      </c>
      <c r="F2489" s="31" t="s">
        <v>10745</v>
      </c>
      <c r="G2489" s="31" t="s">
        <v>11082</v>
      </c>
      <c r="H2489" s="33">
        <v>8</v>
      </c>
      <c r="I2489" s="34">
        <f t="shared" ca="1" si="76"/>
        <v>0</v>
      </c>
      <c r="J2489" s="34">
        <f t="shared" ca="1" si="77"/>
        <v>0</v>
      </c>
    </row>
    <row r="2490" spans="1:10" x14ac:dyDescent="0.25">
      <c r="A2490" s="31" t="s">
        <v>10767</v>
      </c>
      <c r="B2490" s="32">
        <v>125480</v>
      </c>
      <c r="C2490" s="31">
        <v>936</v>
      </c>
      <c r="D2490" s="31" t="s">
        <v>11169</v>
      </c>
      <c r="E2490" s="31" t="s">
        <v>10602</v>
      </c>
      <c r="F2490" s="31" t="s">
        <v>10768</v>
      </c>
      <c r="G2490" s="31" t="s">
        <v>11082</v>
      </c>
      <c r="H2490" s="33">
        <v>21</v>
      </c>
      <c r="I2490" s="34">
        <f t="shared" ca="1" si="76"/>
        <v>0</v>
      </c>
      <c r="J2490" s="34">
        <f t="shared" ca="1" si="77"/>
        <v>0</v>
      </c>
    </row>
    <row r="2491" spans="1:10" x14ac:dyDescent="0.25">
      <c r="A2491" s="31" t="s">
        <v>797</v>
      </c>
      <c r="B2491" s="32">
        <v>125481</v>
      </c>
      <c r="C2491" s="31">
        <v>936</v>
      </c>
      <c r="D2491" s="31" t="s">
        <v>11169</v>
      </c>
      <c r="E2491" s="31" t="s">
        <v>10684</v>
      </c>
      <c r="F2491" s="31" t="s">
        <v>10795</v>
      </c>
      <c r="G2491" s="31" t="s">
        <v>11082</v>
      </c>
      <c r="H2491" s="33">
        <v>19</v>
      </c>
      <c r="I2491" s="34">
        <f t="shared" ca="1" si="76"/>
        <v>0</v>
      </c>
      <c r="J2491" s="34">
        <f t="shared" ca="1" si="77"/>
        <v>0</v>
      </c>
    </row>
    <row r="2492" spans="1:10" ht="23.25" x14ac:dyDescent="0.25">
      <c r="A2492" s="31" t="s">
        <v>10748</v>
      </c>
      <c r="B2492" s="32">
        <v>125482</v>
      </c>
      <c r="C2492" s="31">
        <v>936</v>
      </c>
      <c r="D2492" s="31" t="s">
        <v>11169</v>
      </c>
      <c r="E2492" s="31" t="s">
        <v>10564</v>
      </c>
      <c r="F2492" s="31" t="s">
        <v>10749</v>
      </c>
      <c r="G2492" s="31" t="s">
        <v>11211</v>
      </c>
      <c r="H2492" s="33">
        <v>8</v>
      </c>
      <c r="I2492" s="34">
        <f t="shared" ca="1" si="76"/>
        <v>0</v>
      </c>
      <c r="J2492" s="34">
        <f t="shared" ca="1" si="77"/>
        <v>0</v>
      </c>
    </row>
    <row r="2493" spans="1:10" x14ac:dyDescent="0.25">
      <c r="A2493" s="31" t="s">
        <v>10839</v>
      </c>
      <c r="B2493" s="32">
        <v>125734</v>
      </c>
      <c r="C2493" s="31">
        <v>937</v>
      </c>
      <c r="D2493" s="31" t="s">
        <v>11170</v>
      </c>
      <c r="E2493" s="31" t="s">
        <v>10815</v>
      </c>
      <c r="F2493" s="31" t="s">
        <v>10840</v>
      </c>
      <c r="G2493" s="31" t="s">
        <v>11081</v>
      </c>
      <c r="H2493" s="33">
        <v>149</v>
      </c>
      <c r="I2493" s="34">
        <f t="shared" ca="1" si="76"/>
        <v>0.68</v>
      </c>
      <c r="J2493" s="34">
        <f t="shared" ca="1" si="77"/>
        <v>0.26</v>
      </c>
    </row>
    <row r="2494" spans="1:10" ht="23.25" x14ac:dyDescent="0.25">
      <c r="A2494" s="31" t="s">
        <v>10845</v>
      </c>
      <c r="B2494" s="32">
        <v>125735</v>
      </c>
      <c r="C2494" s="31">
        <v>937</v>
      </c>
      <c r="D2494" s="31" t="s">
        <v>11170</v>
      </c>
      <c r="E2494" s="31" t="s">
        <v>6090</v>
      </c>
      <c r="F2494" s="31" t="s">
        <v>10846</v>
      </c>
      <c r="G2494" s="31" t="s">
        <v>11081</v>
      </c>
      <c r="H2494" s="33">
        <v>126</v>
      </c>
      <c r="I2494" s="34">
        <f t="shared" ca="1" si="76"/>
        <v>0.71</v>
      </c>
      <c r="J2494" s="34">
        <f t="shared" ca="1" si="77"/>
        <v>0.1</v>
      </c>
    </row>
    <row r="2495" spans="1:10" x14ac:dyDescent="0.25">
      <c r="A2495" s="31" t="s">
        <v>10881</v>
      </c>
      <c r="B2495" s="32">
        <v>125738</v>
      </c>
      <c r="C2495" s="31">
        <v>937</v>
      </c>
      <c r="D2495" s="31" t="s">
        <v>11170</v>
      </c>
      <c r="E2495" s="31" t="s">
        <v>10882</v>
      </c>
      <c r="F2495" s="31" t="s">
        <v>10883</v>
      </c>
      <c r="G2495" s="31" t="s">
        <v>11081</v>
      </c>
      <c r="H2495" s="33">
        <v>205</v>
      </c>
      <c r="I2495" s="34">
        <f t="shared" ca="1" si="76"/>
        <v>0.78</v>
      </c>
      <c r="J2495" s="34">
        <f t="shared" ca="1" si="77"/>
        <v>0.32</v>
      </c>
    </row>
    <row r="2496" spans="1:10" x14ac:dyDescent="0.25">
      <c r="A2496" s="31" t="s">
        <v>10836</v>
      </c>
      <c r="B2496" s="32">
        <v>125747</v>
      </c>
      <c r="C2496" s="31">
        <v>937</v>
      </c>
      <c r="D2496" s="31" t="s">
        <v>11170</v>
      </c>
      <c r="E2496" s="31" t="s">
        <v>10837</v>
      </c>
      <c r="F2496" s="31" t="s">
        <v>10838</v>
      </c>
      <c r="G2496" s="31" t="s">
        <v>11207</v>
      </c>
      <c r="H2496" s="33">
        <v>270</v>
      </c>
      <c r="I2496" s="34">
        <f t="shared" ca="1" si="76"/>
        <v>0.83</v>
      </c>
      <c r="J2496" s="34">
        <f t="shared" ca="1" si="77"/>
        <v>0.35</v>
      </c>
    </row>
    <row r="2497" spans="1:10" ht="23.25" x14ac:dyDescent="0.25">
      <c r="A2497" s="31" t="s">
        <v>10858</v>
      </c>
      <c r="B2497" s="32">
        <v>125748</v>
      </c>
      <c r="C2497" s="31">
        <v>937</v>
      </c>
      <c r="D2497" s="31" t="s">
        <v>11170</v>
      </c>
      <c r="E2497" s="31" t="s">
        <v>10805</v>
      </c>
      <c r="F2497" s="31" t="s">
        <v>10859</v>
      </c>
      <c r="G2497" s="31" t="s">
        <v>11081</v>
      </c>
      <c r="H2497" s="33">
        <v>159</v>
      </c>
      <c r="I2497" s="34">
        <f t="shared" ca="1" si="76"/>
        <v>0.62</v>
      </c>
      <c r="J2497" s="34">
        <f t="shared" ca="1" si="77"/>
        <v>0.21</v>
      </c>
    </row>
    <row r="2498" spans="1:10" x14ac:dyDescent="0.25">
      <c r="A2498" s="31" t="s">
        <v>10849</v>
      </c>
      <c r="B2498" s="32">
        <v>125753</v>
      </c>
      <c r="C2498" s="31">
        <v>937</v>
      </c>
      <c r="D2498" s="31" t="s">
        <v>11170</v>
      </c>
      <c r="E2498" s="31" t="s">
        <v>10810</v>
      </c>
      <c r="F2498" s="31" t="s">
        <v>10850</v>
      </c>
      <c r="G2498" s="31" t="s">
        <v>11204</v>
      </c>
      <c r="H2498" s="33">
        <v>118</v>
      </c>
      <c r="I2498" s="34">
        <f t="shared" ca="1" si="76"/>
        <v>1</v>
      </c>
      <c r="J2498" s="34">
        <f t="shared" ca="1" si="77"/>
        <v>0.97</v>
      </c>
    </row>
    <row r="2499" spans="1:10" x14ac:dyDescent="0.25">
      <c r="A2499" s="31" t="s">
        <v>9010</v>
      </c>
      <c r="B2499" s="32">
        <v>125755</v>
      </c>
      <c r="C2499" s="31">
        <v>937</v>
      </c>
      <c r="D2499" s="31" t="s">
        <v>11170</v>
      </c>
      <c r="E2499" s="31" t="s">
        <v>10800</v>
      </c>
      <c r="F2499" s="31" t="s">
        <v>10875</v>
      </c>
      <c r="G2499" s="31" t="s">
        <v>11204</v>
      </c>
      <c r="H2499" s="33">
        <v>106</v>
      </c>
      <c r="I2499" s="34">
        <f t="shared" ca="1" si="76"/>
        <v>0.68</v>
      </c>
      <c r="J2499" s="34">
        <f t="shared" ca="1" si="77"/>
        <v>0.33</v>
      </c>
    </row>
    <row r="2500" spans="1:10" ht="23.25" x14ac:dyDescent="0.25">
      <c r="A2500" s="31" t="s">
        <v>10891</v>
      </c>
      <c r="B2500" s="32">
        <v>125756</v>
      </c>
      <c r="C2500" s="31">
        <v>937</v>
      </c>
      <c r="D2500" s="31" t="s">
        <v>11170</v>
      </c>
      <c r="E2500" s="31" t="s">
        <v>10805</v>
      </c>
      <c r="F2500" s="31" t="s">
        <v>10892</v>
      </c>
      <c r="G2500" s="31" t="s">
        <v>11204</v>
      </c>
      <c r="H2500" s="33">
        <v>205</v>
      </c>
      <c r="I2500" s="34">
        <f t="shared" ca="1" si="76"/>
        <v>0.65</v>
      </c>
      <c r="J2500" s="34">
        <f t="shared" ca="1" si="77"/>
        <v>0.23</v>
      </c>
    </row>
    <row r="2501" spans="1:10" x14ac:dyDescent="0.25">
      <c r="A2501" s="31" t="s">
        <v>10828</v>
      </c>
      <c r="B2501" s="32">
        <v>125757</v>
      </c>
      <c r="C2501" s="31">
        <v>937</v>
      </c>
      <c r="D2501" s="31" t="s">
        <v>11170</v>
      </c>
      <c r="E2501" s="31" t="s">
        <v>10810</v>
      </c>
      <c r="F2501" s="31" t="s">
        <v>10827</v>
      </c>
      <c r="G2501" s="31" t="s">
        <v>11204</v>
      </c>
      <c r="H2501" s="33">
        <v>178</v>
      </c>
      <c r="I2501" s="34">
        <f t="shared" ca="1" si="76"/>
        <v>0.55000000000000004</v>
      </c>
      <c r="J2501" s="34">
        <f t="shared" ca="1" si="77"/>
        <v>0.24</v>
      </c>
    </row>
    <row r="2502" spans="1:10" x14ac:dyDescent="0.25">
      <c r="A2502" s="31" t="s">
        <v>10876</v>
      </c>
      <c r="B2502" s="32">
        <v>125758</v>
      </c>
      <c r="C2502" s="31">
        <v>937</v>
      </c>
      <c r="D2502" s="31" t="s">
        <v>11170</v>
      </c>
      <c r="E2502" s="31" t="s">
        <v>5854</v>
      </c>
      <c r="F2502" s="31" t="s">
        <v>10877</v>
      </c>
      <c r="G2502" s="31" t="s">
        <v>11204</v>
      </c>
      <c r="H2502" s="33">
        <v>156</v>
      </c>
      <c r="I2502" s="34">
        <f t="shared" ca="1" si="76"/>
        <v>0.56999999999999995</v>
      </c>
      <c r="J2502" s="34">
        <f t="shared" ca="1" si="77"/>
        <v>0.28000000000000003</v>
      </c>
    </row>
    <row r="2503" spans="1:10" x14ac:dyDescent="0.25">
      <c r="A2503" s="31" t="s">
        <v>10812</v>
      </c>
      <c r="B2503" s="32">
        <v>125764</v>
      </c>
      <c r="C2503" s="31">
        <v>937</v>
      </c>
      <c r="D2503" s="31" t="s">
        <v>11170</v>
      </c>
      <c r="E2503" s="31" t="s">
        <v>10810</v>
      </c>
      <c r="F2503" s="31" t="s">
        <v>10813</v>
      </c>
      <c r="G2503" s="31" t="s">
        <v>11207</v>
      </c>
      <c r="H2503" s="33">
        <v>218</v>
      </c>
      <c r="I2503" s="34">
        <f t="shared" ca="1" si="76"/>
        <v>0.56999999999999995</v>
      </c>
      <c r="J2503" s="34">
        <f t="shared" ca="1" si="77"/>
        <v>0.09</v>
      </c>
    </row>
    <row r="2504" spans="1:10" x14ac:dyDescent="0.25">
      <c r="A2504" s="31" t="s">
        <v>10870</v>
      </c>
      <c r="B2504" s="32">
        <v>125768</v>
      </c>
      <c r="C2504" s="31">
        <v>937</v>
      </c>
      <c r="D2504" s="31" t="s">
        <v>11170</v>
      </c>
      <c r="E2504" s="31" t="s">
        <v>5904</v>
      </c>
      <c r="F2504" s="31" t="s">
        <v>10869</v>
      </c>
      <c r="G2504" s="31" t="s">
        <v>11207</v>
      </c>
      <c r="H2504" s="33">
        <v>117</v>
      </c>
      <c r="I2504" s="34">
        <f t="shared" ref="I2504:I2567" ca="1" si="78">IF(VLOOKUP($B2504,INDIRECT($N$6),8,0)="NULL","",VLOOKUP($B2504,INDIRECT($N$6),8,0))</f>
        <v>0.56000000000000005</v>
      </c>
      <c r="J2504" s="34">
        <f t="shared" ref="J2504:J2567" ca="1" si="79">IF(VLOOKUP($B2504,INDIRECT($N$6),9,0)="NULL","",VLOOKUP($B2504,INDIRECT($N$6),9,0))</f>
        <v>0.11</v>
      </c>
    </row>
    <row r="2505" spans="1:10" ht="23.25" x14ac:dyDescent="0.25">
      <c r="A2505" s="31" t="s">
        <v>10804</v>
      </c>
      <c r="B2505" s="32">
        <v>125774</v>
      </c>
      <c r="C2505" s="31">
        <v>937</v>
      </c>
      <c r="D2505" s="31" t="s">
        <v>11170</v>
      </c>
      <c r="E2505" s="31" t="s">
        <v>10805</v>
      </c>
      <c r="F2505" s="31" t="s">
        <v>10806</v>
      </c>
      <c r="G2505" s="31" t="s">
        <v>11203</v>
      </c>
      <c r="H2505" s="33">
        <v>17</v>
      </c>
      <c r="I2505" s="34">
        <f t="shared" ca="1" si="78"/>
        <v>0.59</v>
      </c>
      <c r="J2505" s="34">
        <f t="shared" ca="1" si="79"/>
        <v>0.28999999999999998</v>
      </c>
    </row>
    <row r="2506" spans="1:10" ht="23.25" x14ac:dyDescent="0.25">
      <c r="A2506" s="31" t="s">
        <v>10847</v>
      </c>
      <c r="B2506" s="32">
        <v>125775</v>
      </c>
      <c r="C2506" s="31">
        <v>937</v>
      </c>
      <c r="D2506" s="31" t="s">
        <v>11170</v>
      </c>
      <c r="E2506" s="31" t="s">
        <v>10805</v>
      </c>
      <c r="F2506" s="31" t="s">
        <v>10848</v>
      </c>
      <c r="G2506" s="31" t="s">
        <v>11203</v>
      </c>
      <c r="H2506" s="33">
        <v>41</v>
      </c>
      <c r="I2506" s="34">
        <f t="shared" ca="1" si="78"/>
        <v>0.93</v>
      </c>
      <c r="J2506" s="34">
        <f t="shared" ca="1" si="79"/>
        <v>0.66</v>
      </c>
    </row>
    <row r="2507" spans="1:10" x14ac:dyDescent="0.25">
      <c r="A2507" s="31" t="s">
        <v>10873</v>
      </c>
      <c r="B2507" s="32">
        <v>125777</v>
      </c>
      <c r="C2507" s="31">
        <v>937</v>
      </c>
      <c r="D2507" s="31" t="s">
        <v>11170</v>
      </c>
      <c r="E2507" s="31" t="s">
        <v>10810</v>
      </c>
      <c r="F2507" s="31" t="s">
        <v>10874</v>
      </c>
      <c r="G2507" s="31" t="s">
        <v>11203</v>
      </c>
      <c r="H2507" s="33">
        <v>152</v>
      </c>
      <c r="I2507" s="34">
        <f t="shared" ca="1" si="78"/>
        <v>0</v>
      </c>
      <c r="J2507" s="34">
        <f t="shared" ca="1" si="79"/>
        <v>0</v>
      </c>
    </row>
    <row r="2508" spans="1:10" x14ac:dyDescent="0.25">
      <c r="A2508" s="31" t="s">
        <v>10893</v>
      </c>
      <c r="B2508" s="32">
        <v>125781</v>
      </c>
      <c r="C2508" s="31">
        <v>937</v>
      </c>
      <c r="D2508" s="31" t="s">
        <v>11170</v>
      </c>
      <c r="E2508" s="31" t="s">
        <v>10815</v>
      </c>
      <c r="F2508" s="31" t="s">
        <v>10894</v>
      </c>
      <c r="G2508" s="31" t="s">
        <v>11203</v>
      </c>
      <c r="H2508" s="33">
        <v>155</v>
      </c>
      <c r="I2508" s="34">
        <f t="shared" ca="1" si="78"/>
        <v>0</v>
      </c>
      <c r="J2508" s="34">
        <f t="shared" ca="1" si="79"/>
        <v>0</v>
      </c>
    </row>
    <row r="2509" spans="1:10" x14ac:dyDescent="0.25">
      <c r="A2509" s="31" t="s">
        <v>10866</v>
      </c>
      <c r="B2509" s="32">
        <v>125787</v>
      </c>
      <c r="C2509" s="31">
        <v>937</v>
      </c>
      <c r="D2509" s="31" t="s">
        <v>11170</v>
      </c>
      <c r="E2509" s="31" t="s">
        <v>10810</v>
      </c>
      <c r="F2509" s="31" t="s">
        <v>10867</v>
      </c>
      <c r="G2509" s="31" t="s">
        <v>11203</v>
      </c>
      <c r="H2509" s="33">
        <v>131</v>
      </c>
      <c r="I2509" s="34">
        <f t="shared" ca="1" si="78"/>
        <v>0</v>
      </c>
      <c r="J2509" s="34">
        <f t="shared" ca="1" si="79"/>
        <v>0</v>
      </c>
    </row>
    <row r="2510" spans="1:10" x14ac:dyDescent="0.25">
      <c r="A2510" s="31" t="s">
        <v>10843</v>
      </c>
      <c r="B2510" s="32">
        <v>125788</v>
      </c>
      <c r="C2510" s="31">
        <v>937</v>
      </c>
      <c r="D2510" s="31" t="s">
        <v>11170</v>
      </c>
      <c r="E2510" s="31" t="s">
        <v>10815</v>
      </c>
      <c r="F2510" s="31" t="s">
        <v>10844</v>
      </c>
      <c r="G2510" s="31" t="s">
        <v>11203</v>
      </c>
      <c r="H2510" s="33">
        <v>85</v>
      </c>
      <c r="I2510" s="34">
        <f t="shared" ca="1" si="78"/>
        <v>0</v>
      </c>
      <c r="J2510" s="34">
        <f t="shared" ca="1" si="79"/>
        <v>0</v>
      </c>
    </row>
    <row r="2511" spans="1:10" x14ac:dyDescent="0.25">
      <c r="A2511" s="31" t="s">
        <v>10895</v>
      </c>
      <c r="B2511" s="32">
        <v>125790</v>
      </c>
      <c r="C2511" s="31">
        <v>937</v>
      </c>
      <c r="D2511" s="31" t="s">
        <v>11170</v>
      </c>
      <c r="E2511" s="31" t="s">
        <v>5854</v>
      </c>
      <c r="F2511" s="31" t="s">
        <v>10896</v>
      </c>
      <c r="G2511" s="31" t="s">
        <v>11118</v>
      </c>
      <c r="H2511" s="33">
        <v>19</v>
      </c>
      <c r="I2511" s="34">
        <f t="shared" ca="1" si="78"/>
        <v>0</v>
      </c>
      <c r="J2511" s="34">
        <f t="shared" ca="1" si="79"/>
        <v>0</v>
      </c>
    </row>
    <row r="2512" spans="1:10" x14ac:dyDescent="0.25">
      <c r="A2512" s="31" t="s">
        <v>10899</v>
      </c>
      <c r="B2512" s="32">
        <v>125794</v>
      </c>
      <c r="C2512" s="31">
        <v>937</v>
      </c>
      <c r="D2512" s="31" t="s">
        <v>11170</v>
      </c>
      <c r="E2512" s="31" t="s">
        <v>1886</v>
      </c>
      <c r="F2512" s="31" t="s">
        <v>10900</v>
      </c>
      <c r="G2512" s="31" t="s">
        <v>11082</v>
      </c>
      <c r="H2512" s="33">
        <v>19</v>
      </c>
      <c r="I2512" s="34">
        <f t="shared" ca="1" si="78"/>
        <v>0.05</v>
      </c>
      <c r="J2512" s="34">
        <f t="shared" ca="1" si="79"/>
        <v>0</v>
      </c>
    </row>
    <row r="2513" spans="1:10" ht="23.25" x14ac:dyDescent="0.25">
      <c r="A2513" s="31" t="s">
        <v>10903</v>
      </c>
      <c r="B2513" s="32">
        <v>125795</v>
      </c>
      <c r="C2513" s="31">
        <v>937</v>
      </c>
      <c r="D2513" s="31" t="s">
        <v>11170</v>
      </c>
      <c r="E2513" s="31" t="s">
        <v>10832</v>
      </c>
      <c r="F2513" s="31" t="s">
        <v>10904</v>
      </c>
      <c r="G2513" s="31" t="s">
        <v>11082</v>
      </c>
      <c r="H2513" s="33">
        <v>16</v>
      </c>
      <c r="I2513" s="34">
        <f t="shared" ca="1" si="78"/>
        <v>0.06</v>
      </c>
      <c r="J2513" s="34">
        <f t="shared" ca="1" si="79"/>
        <v>0</v>
      </c>
    </row>
    <row r="2514" spans="1:10" x14ac:dyDescent="0.25">
      <c r="A2514" s="31" t="s">
        <v>10897</v>
      </c>
      <c r="B2514" s="32">
        <v>125801</v>
      </c>
      <c r="C2514" s="31">
        <v>937</v>
      </c>
      <c r="D2514" s="31" t="s">
        <v>11170</v>
      </c>
      <c r="E2514" s="31" t="s">
        <v>10810</v>
      </c>
      <c r="F2514" s="31" t="s">
        <v>10898</v>
      </c>
      <c r="G2514" s="31" t="s">
        <v>11082</v>
      </c>
      <c r="H2514" s="33">
        <v>8</v>
      </c>
      <c r="I2514" s="34">
        <f t="shared" ca="1" si="78"/>
        <v>0</v>
      </c>
      <c r="J2514" s="34">
        <f t="shared" ca="1" si="79"/>
        <v>0</v>
      </c>
    </row>
    <row r="2515" spans="1:10" x14ac:dyDescent="0.25">
      <c r="A2515" s="31" t="s">
        <v>10907</v>
      </c>
      <c r="B2515" s="32">
        <v>125806</v>
      </c>
      <c r="C2515" s="31">
        <v>937</v>
      </c>
      <c r="D2515" s="31" t="s">
        <v>11170</v>
      </c>
      <c r="E2515" s="31" t="s">
        <v>10815</v>
      </c>
      <c r="F2515" s="31" t="s">
        <v>10908</v>
      </c>
      <c r="G2515" s="31" t="s">
        <v>11082</v>
      </c>
      <c r="H2515" s="33">
        <v>25</v>
      </c>
      <c r="I2515" s="34">
        <f t="shared" ca="1" si="78"/>
        <v>0</v>
      </c>
      <c r="J2515" s="34">
        <f t="shared" ca="1" si="79"/>
        <v>0</v>
      </c>
    </row>
    <row r="2516" spans="1:10" x14ac:dyDescent="0.25">
      <c r="A2516" s="31" t="s">
        <v>11025</v>
      </c>
      <c r="B2516" s="32">
        <v>126064</v>
      </c>
      <c r="C2516" s="31">
        <v>938</v>
      </c>
      <c r="D2516" s="31" t="s">
        <v>10998</v>
      </c>
      <c r="E2516" s="31" t="s">
        <v>10943</v>
      </c>
      <c r="F2516" s="31" t="s">
        <v>11026</v>
      </c>
      <c r="G2516" s="31" t="s">
        <v>11081</v>
      </c>
      <c r="H2516" s="33">
        <v>240</v>
      </c>
      <c r="I2516" s="34">
        <f t="shared" ca="1" si="78"/>
        <v>0.8</v>
      </c>
      <c r="J2516" s="34">
        <f t="shared" ca="1" si="79"/>
        <v>0.37</v>
      </c>
    </row>
    <row r="2517" spans="1:10" x14ac:dyDescent="0.25">
      <c r="A2517" s="31" t="s">
        <v>4485</v>
      </c>
      <c r="B2517" s="32">
        <v>126065</v>
      </c>
      <c r="C2517" s="31">
        <v>938</v>
      </c>
      <c r="D2517" s="31" t="s">
        <v>10998</v>
      </c>
      <c r="E2517" s="31" t="s">
        <v>10943</v>
      </c>
      <c r="F2517" s="31" t="s">
        <v>10960</v>
      </c>
      <c r="G2517" s="31" t="s">
        <v>11081</v>
      </c>
      <c r="H2517" s="33">
        <v>206</v>
      </c>
      <c r="I2517" s="34">
        <f t="shared" ca="1" si="78"/>
        <v>0.66</v>
      </c>
      <c r="J2517" s="34">
        <f t="shared" ca="1" si="79"/>
        <v>0.18</v>
      </c>
    </row>
    <row r="2518" spans="1:10" x14ac:dyDescent="0.25">
      <c r="A2518" s="31" t="s">
        <v>10985</v>
      </c>
      <c r="B2518" s="32">
        <v>126066</v>
      </c>
      <c r="C2518" s="31">
        <v>938</v>
      </c>
      <c r="D2518" s="31" t="s">
        <v>10998</v>
      </c>
      <c r="E2518" s="31" t="s">
        <v>10943</v>
      </c>
      <c r="F2518" s="31" t="s">
        <v>10986</v>
      </c>
      <c r="G2518" s="31" t="s">
        <v>11081</v>
      </c>
      <c r="H2518" s="33">
        <v>305</v>
      </c>
      <c r="I2518" s="34">
        <f t="shared" ca="1" si="78"/>
        <v>0.85</v>
      </c>
      <c r="J2518" s="34">
        <f t="shared" ca="1" si="79"/>
        <v>0.54</v>
      </c>
    </row>
    <row r="2519" spans="1:10" ht="23.25" x14ac:dyDescent="0.25">
      <c r="A2519" s="31" t="s">
        <v>11034</v>
      </c>
      <c r="B2519" s="32">
        <v>126068</v>
      </c>
      <c r="C2519" s="31">
        <v>938</v>
      </c>
      <c r="D2519" s="31" t="s">
        <v>10998</v>
      </c>
      <c r="E2519" s="31" t="s">
        <v>11035</v>
      </c>
      <c r="F2519" s="31" t="s">
        <v>11036</v>
      </c>
      <c r="G2519" s="31" t="s">
        <v>11081</v>
      </c>
      <c r="H2519" s="33">
        <v>262</v>
      </c>
      <c r="I2519" s="34">
        <f t="shared" ca="1" si="78"/>
        <v>0.69</v>
      </c>
      <c r="J2519" s="34">
        <f t="shared" ca="1" si="79"/>
        <v>0.23</v>
      </c>
    </row>
    <row r="2520" spans="1:10" x14ac:dyDescent="0.25">
      <c r="A2520" s="31" t="s">
        <v>10928</v>
      </c>
      <c r="B2520" s="32">
        <v>126069</v>
      </c>
      <c r="C2520" s="31">
        <v>938</v>
      </c>
      <c r="D2520" s="31" t="s">
        <v>10998</v>
      </c>
      <c r="E2520" s="31" t="s">
        <v>5713</v>
      </c>
      <c r="F2520" s="31" t="s">
        <v>10929</v>
      </c>
      <c r="G2520" s="31" t="s">
        <v>11207</v>
      </c>
      <c r="H2520" s="33">
        <v>151</v>
      </c>
      <c r="I2520" s="34">
        <f t="shared" ca="1" si="78"/>
        <v>0.57999999999999996</v>
      </c>
      <c r="J2520" s="34">
        <f t="shared" ca="1" si="79"/>
        <v>0.17</v>
      </c>
    </row>
    <row r="2521" spans="1:10" x14ac:dyDescent="0.25">
      <c r="A2521" s="31" t="s">
        <v>10970</v>
      </c>
      <c r="B2521" s="32">
        <v>126071</v>
      </c>
      <c r="C2521" s="31">
        <v>938</v>
      </c>
      <c r="D2521" s="31" t="s">
        <v>10998</v>
      </c>
      <c r="E2521" s="31" t="s">
        <v>10962</v>
      </c>
      <c r="F2521" s="31" t="s">
        <v>10971</v>
      </c>
      <c r="G2521" s="31" t="s">
        <v>11081</v>
      </c>
      <c r="H2521" s="33">
        <v>182</v>
      </c>
      <c r="I2521" s="34">
        <f t="shared" ca="1" si="78"/>
        <v>0.4</v>
      </c>
      <c r="J2521" s="34">
        <f t="shared" ca="1" si="79"/>
        <v>0.08</v>
      </c>
    </row>
    <row r="2522" spans="1:10" x14ac:dyDescent="0.25">
      <c r="A2522" s="31" t="s">
        <v>11037</v>
      </c>
      <c r="B2522" s="32">
        <v>126072</v>
      </c>
      <c r="C2522" s="31">
        <v>938</v>
      </c>
      <c r="D2522" s="31" t="s">
        <v>10998</v>
      </c>
      <c r="E2522" s="31" t="s">
        <v>10917</v>
      </c>
      <c r="F2522" s="31" t="s">
        <v>10994</v>
      </c>
      <c r="G2522" s="31" t="s">
        <v>11081</v>
      </c>
      <c r="H2522" s="33">
        <v>149</v>
      </c>
      <c r="I2522" s="34">
        <f t="shared" ca="1" si="78"/>
        <v>0.56999999999999995</v>
      </c>
      <c r="J2522" s="34">
        <f t="shared" ca="1" si="79"/>
        <v>0.12</v>
      </c>
    </row>
    <row r="2523" spans="1:10" ht="23.25" x14ac:dyDescent="0.25">
      <c r="A2523" s="31" t="s">
        <v>10954</v>
      </c>
      <c r="B2523" s="32">
        <v>126080</v>
      </c>
      <c r="C2523" s="31">
        <v>938</v>
      </c>
      <c r="D2523" s="31" t="s">
        <v>10998</v>
      </c>
      <c r="E2523" s="31" t="s">
        <v>10955</v>
      </c>
      <c r="F2523" s="31" t="s">
        <v>10956</v>
      </c>
      <c r="G2523" s="31" t="s">
        <v>11081</v>
      </c>
      <c r="H2523" s="33">
        <v>227</v>
      </c>
      <c r="I2523" s="34">
        <f t="shared" ca="1" si="78"/>
        <v>0.64</v>
      </c>
      <c r="J2523" s="34">
        <f t="shared" ca="1" si="79"/>
        <v>0.16</v>
      </c>
    </row>
    <row r="2524" spans="1:10" ht="23.25" x14ac:dyDescent="0.25">
      <c r="A2524" s="31" t="s">
        <v>10919</v>
      </c>
      <c r="B2524" s="32">
        <v>126081</v>
      </c>
      <c r="C2524" s="31">
        <v>938</v>
      </c>
      <c r="D2524" s="31" t="s">
        <v>10998</v>
      </c>
      <c r="E2524" s="31" t="s">
        <v>10920</v>
      </c>
      <c r="F2524" s="31" t="s">
        <v>10921</v>
      </c>
      <c r="G2524" s="31" t="s">
        <v>11081</v>
      </c>
      <c r="H2524" s="33">
        <v>256</v>
      </c>
      <c r="I2524" s="34">
        <f t="shared" ca="1" si="78"/>
        <v>0.5</v>
      </c>
      <c r="J2524" s="34">
        <f t="shared" ca="1" si="79"/>
        <v>0.18</v>
      </c>
    </row>
    <row r="2525" spans="1:10" x14ac:dyDescent="0.25">
      <c r="A2525" s="31" t="s">
        <v>10950</v>
      </c>
      <c r="B2525" s="32">
        <v>126083</v>
      </c>
      <c r="C2525" s="31">
        <v>938</v>
      </c>
      <c r="D2525" s="31" t="s">
        <v>10998</v>
      </c>
      <c r="E2525" s="31" t="s">
        <v>10934</v>
      </c>
      <c r="F2525" s="31" t="s">
        <v>10951</v>
      </c>
      <c r="G2525" s="31" t="s">
        <v>11081</v>
      </c>
      <c r="H2525" s="33">
        <v>357</v>
      </c>
      <c r="I2525" s="34">
        <f t="shared" ca="1" si="78"/>
        <v>0.64</v>
      </c>
      <c r="J2525" s="34">
        <f t="shared" ca="1" si="79"/>
        <v>0.1</v>
      </c>
    </row>
    <row r="2526" spans="1:10" x14ac:dyDescent="0.25">
      <c r="A2526" s="31" t="s">
        <v>10987</v>
      </c>
      <c r="B2526" s="32">
        <v>126084</v>
      </c>
      <c r="C2526" s="31">
        <v>938</v>
      </c>
      <c r="D2526" s="31" t="s">
        <v>10998</v>
      </c>
      <c r="E2526" s="31" t="s">
        <v>10931</v>
      </c>
      <c r="F2526" s="31" t="s">
        <v>10988</v>
      </c>
      <c r="G2526" s="31" t="s">
        <v>11081</v>
      </c>
      <c r="H2526" s="33">
        <v>190</v>
      </c>
      <c r="I2526" s="34">
        <f t="shared" ca="1" si="78"/>
        <v>0.56000000000000005</v>
      </c>
      <c r="J2526" s="34">
        <f t="shared" ca="1" si="79"/>
        <v>0.22</v>
      </c>
    </row>
    <row r="2527" spans="1:10" ht="23.25" x14ac:dyDescent="0.25">
      <c r="A2527" s="31" t="s">
        <v>10989</v>
      </c>
      <c r="B2527" s="32">
        <v>126085</v>
      </c>
      <c r="C2527" s="31">
        <v>938</v>
      </c>
      <c r="D2527" s="31" t="s">
        <v>10998</v>
      </c>
      <c r="E2527" s="31" t="s">
        <v>5421</v>
      </c>
      <c r="F2527" s="31" t="s">
        <v>10990</v>
      </c>
      <c r="G2527" s="31" t="s">
        <v>11081</v>
      </c>
      <c r="H2527" s="33">
        <v>227</v>
      </c>
      <c r="I2527" s="34">
        <f t="shared" ca="1" si="78"/>
        <v>0.66</v>
      </c>
      <c r="J2527" s="34">
        <f t="shared" ca="1" si="79"/>
        <v>0.42</v>
      </c>
    </row>
    <row r="2528" spans="1:10" x14ac:dyDescent="0.25">
      <c r="A2528" s="31" t="s">
        <v>10947</v>
      </c>
      <c r="B2528" s="32">
        <v>126087</v>
      </c>
      <c r="C2528" s="31">
        <v>938</v>
      </c>
      <c r="D2528" s="31" t="s">
        <v>10998</v>
      </c>
      <c r="E2528" s="31" t="s">
        <v>10948</v>
      </c>
      <c r="F2528" s="31" t="s">
        <v>10949</v>
      </c>
      <c r="G2528" s="31" t="s">
        <v>11081</v>
      </c>
      <c r="H2528" s="33">
        <v>223</v>
      </c>
      <c r="I2528" s="34">
        <f t="shared" ca="1" si="78"/>
        <v>0.72</v>
      </c>
      <c r="J2528" s="34">
        <f t="shared" ca="1" si="79"/>
        <v>0.36</v>
      </c>
    </row>
    <row r="2529" spans="1:10" ht="23.25" x14ac:dyDescent="0.25">
      <c r="A2529" s="31" t="s">
        <v>10972</v>
      </c>
      <c r="B2529" s="32">
        <v>126088</v>
      </c>
      <c r="C2529" s="31">
        <v>938</v>
      </c>
      <c r="D2529" s="31" t="s">
        <v>10998</v>
      </c>
      <c r="E2529" s="31" t="s">
        <v>10973</v>
      </c>
      <c r="F2529" s="31" t="s">
        <v>10974</v>
      </c>
      <c r="G2529" s="31" t="s">
        <v>11081</v>
      </c>
      <c r="H2529" s="33">
        <v>272</v>
      </c>
      <c r="I2529" s="34">
        <f t="shared" ca="1" si="78"/>
        <v>0.64</v>
      </c>
      <c r="J2529" s="34">
        <f t="shared" ca="1" si="79"/>
        <v>0.31</v>
      </c>
    </row>
    <row r="2530" spans="1:10" ht="23.25" x14ac:dyDescent="0.25">
      <c r="A2530" s="31" t="s">
        <v>7791</v>
      </c>
      <c r="B2530" s="32">
        <v>126089</v>
      </c>
      <c r="C2530" s="31">
        <v>938</v>
      </c>
      <c r="D2530" s="31" t="s">
        <v>10998</v>
      </c>
      <c r="E2530" s="31" t="s">
        <v>10973</v>
      </c>
      <c r="F2530" s="31" t="s">
        <v>11000</v>
      </c>
      <c r="G2530" s="31" t="s">
        <v>11081</v>
      </c>
      <c r="H2530" s="33">
        <v>260</v>
      </c>
      <c r="I2530" s="34">
        <f t="shared" ca="1" si="78"/>
        <v>0.63</v>
      </c>
      <c r="J2530" s="34">
        <f t="shared" ca="1" si="79"/>
        <v>0.28000000000000003</v>
      </c>
    </row>
    <row r="2531" spans="1:10" ht="23.25" x14ac:dyDescent="0.25">
      <c r="A2531" s="31" t="s">
        <v>11022</v>
      </c>
      <c r="B2531" s="32">
        <v>126092</v>
      </c>
      <c r="C2531" s="31">
        <v>938</v>
      </c>
      <c r="D2531" s="31" t="s">
        <v>10998</v>
      </c>
      <c r="E2531" s="31" t="s">
        <v>11023</v>
      </c>
      <c r="F2531" s="31" t="s">
        <v>11024</v>
      </c>
      <c r="G2531" s="31" t="s">
        <v>11206</v>
      </c>
      <c r="H2531" s="33">
        <v>359</v>
      </c>
      <c r="I2531" s="34">
        <f t="shared" ca="1" si="78"/>
        <v>0.73</v>
      </c>
      <c r="J2531" s="34">
        <f t="shared" ca="1" si="79"/>
        <v>0.37</v>
      </c>
    </row>
    <row r="2532" spans="1:10" ht="23.25" x14ac:dyDescent="0.25">
      <c r="A2532" s="31" t="s">
        <v>10945</v>
      </c>
      <c r="B2532" s="32">
        <v>126093</v>
      </c>
      <c r="C2532" s="31">
        <v>938</v>
      </c>
      <c r="D2532" s="31" t="s">
        <v>10998</v>
      </c>
      <c r="E2532" s="31" t="s">
        <v>10934</v>
      </c>
      <c r="F2532" s="31" t="s">
        <v>10946</v>
      </c>
      <c r="G2532" s="31" t="s">
        <v>11206</v>
      </c>
      <c r="H2532" s="33">
        <v>274</v>
      </c>
      <c r="I2532" s="34">
        <f t="shared" ca="1" si="78"/>
        <v>0.72</v>
      </c>
      <c r="J2532" s="34">
        <f t="shared" ca="1" si="79"/>
        <v>0.26</v>
      </c>
    </row>
    <row r="2533" spans="1:10" x14ac:dyDescent="0.25">
      <c r="A2533" s="31" t="s">
        <v>11001</v>
      </c>
      <c r="B2533" s="32">
        <v>126094</v>
      </c>
      <c r="C2533" s="31">
        <v>938</v>
      </c>
      <c r="D2533" s="31" t="s">
        <v>10998</v>
      </c>
      <c r="E2533" s="31" t="s">
        <v>10934</v>
      </c>
      <c r="F2533" s="31" t="s">
        <v>11002</v>
      </c>
      <c r="G2533" s="31" t="s">
        <v>11204</v>
      </c>
      <c r="H2533" s="33">
        <v>173</v>
      </c>
      <c r="I2533" s="34">
        <f t="shared" ca="1" si="78"/>
        <v>0.55000000000000004</v>
      </c>
      <c r="J2533" s="34">
        <f t="shared" ca="1" si="79"/>
        <v>0.17</v>
      </c>
    </row>
    <row r="2534" spans="1:10" x14ac:dyDescent="0.25">
      <c r="A2534" s="31" t="s">
        <v>11006</v>
      </c>
      <c r="B2534" s="32">
        <v>126095</v>
      </c>
      <c r="C2534" s="31">
        <v>938</v>
      </c>
      <c r="D2534" s="31" t="s">
        <v>10998</v>
      </c>
      <c r="E2534" s="31" t="s">
        <v>10962</v>
      </c>
      <c r="F2534" s="31" t="s">
        <v>11007</v>
      </c>
      <c r="G2534" s="31" t="s">
        <v>11204</v>
      </c>
      <c r="H2534" s="33">
        <v>154</v>
      </c>
      <c r="I2534" s="34">
        <f t="shared" ca="1" si="78"/>
        <v>0.63</v>
      </c>
      <c r="J2534" s="34">
        <f t="shared" ca="1" si="79"/>
        <v>0.18</v>
      </c>
    </row>
    <row r="2535" spans="1:10" x14ac:dyDescent="0.25">
      <c r="A2535" s="31" t="s">
        <v>10933</v>
      </c>
      <c r="B2535" s="32">
        <v>126096</v>
      </c>
      <c r="C2535" s="31">
        <v>938</v>
      </c>
      <c r="D2535" s="31" t="s">
        <v>10998</v>
      </c>
      <c r="E2535" s="31" t="s">
        <v>10934</v>
      </c>
      <c r="F2535" s="31" t="s">
        <v>10935</v>
      </c>
      <c r="G2535" s="31" t="s">
        <v>11204</v>
      </c>
      <c r="H2535" s="33">
        <v>126</v>
      </c>
      <c r="I2535" s="34">
        <f t="shared" ca="1" si="78"/>
        <v>0.63</v>
      </c>
      <c r="J2535" s="34">
        <f t="shared" ca="1" si="79"/>
        <v>0.17</v>
      </c>
    </row>
    <row r="2536" spans="1:10" x14ac:dyDescent="0.25">
      <c r="A2536" s="31" t="s">
        <v>10926</v>
      </c>
      <c r="B2536" s="32">
        <v>126097</v>
      </c>
      <c r="C2536" s="31">
        <v>938</v>
      </c>
      <c r="D2536" s="31" t="s">
        <v>10998</v>
      </c>
      <c r="E2536" s="31" t="s">
        <v>10917</v>
      </c>
      <c r="F2536" s="31" t="s">
        <v>10927</v>
      </c>
      <c r="G2536" s="31" t="s">
        <v>11204</v>
      </c>
      <c r="H2536" s="33">
        <v>222</v>
      </c>
      <c r="I2536" s="34">
        <f t="shared" ca="1" si="78"/>
        <v>0.79</v>
      </c>
      <c r="J2536" s="34">
        <f t="shared" ca="1" si="79"/>
        <v>0.46</v>
      </c>
    </row>
    <row r="2537" spans="1:10" x14ac:dyDescent="0.25">
      <c r="A2537" s="31" t="s">
        <v>10966</v>
      </c>
      <c r="B2537" s="32">
        <v>126098</v>
      </c>
      <c r="C2537" s="31">
        <v>938</v>
      </c>
      <c r="D2537" s="31" t="s">
        <v>10998</v>
      </c>
      <c r="E2537" s="31" t="s">
        <v>10962</v>
      </c>
      <c r="F2537" s="31" t="s">
        <v>10967</v>
      </c>
      <c r="G2537" s="31" t="s">
        <v>11204</v>
      </c>
      <c r="H2537" s="33">
        <v>209</v>
      </c>
      <c r="I2537" s="34">
        <f t="shared" ca="1" si="78"/>
        <v>0.73</v>
      </c>
      <c r="J2537" s="34">
        <f t="shared" ca="1" si="79"/>
        <v>0.38</v>
      </c>
    </row>
    <row r="2538" spans="1:10" x14ac:dyDescent="0.25">
      <c r="A2538" s="31" t="s">
        <v>10694</v>
      </c>
      <c r="B2538" s="32">
        <v>126101</v>
      </c>
      <c r="C2538" s="31">
        <v>938</v>
      </c>
      <c r="D2538" s="31" t="s">
        <v>10998</v>
      </c>
      <c r="E2538" s="31" t="s">
        <v>10931</v>
      </c>
      <c r="F2538" s="31" t="s">
        <v>11003</v>
      </c>
      <c r="G2538" s="31" t="s">
        <v>11204</v>
      </c>
      <c r="H2538" s="33">
        <v>125</v>
      </c>
      <c r="I2538" s="34">
        <f t="shared" ca="1" si="78"/>
        <v>0.83</v>
      </c>
      <c r="J2538" s="34">
        <f t="shared" ca="1" si="79"/>
        <v>0.62</v>
      </c>
    </row>
    <row r="2539" spans="1:10" ht="23.25" x14ac:dyDescent="0.25">
      <c r="A2539" s="31" t="s">
        <v>11004</v>
      </c>
      <c r="B2539" s="32">
        <v>126102</v>
      </c>
      <c r="C2539" s="31">
        <v>938</v>
      </c>
      <c r="D2539" s="31" t="s">
        <v>10998</v>
      </c>
      <c r="E2539" s="31" t="s">
        <v>10955</v>
      </c>
      <c r="F2539" s="31" t="s">
        <v>11005</v>
      </c>
      <c r="G2539" s="31" t="s">
        <v>11204</v>
      </c>
      <c r="H2539" s="33">
        <v>152</v>
      </c>
      <c r="I2539" s="34">
        <f t="shared" ca="1" si="78"/>
        <v>0.73</v>
      </c>
      <c r="J2539" s="34">
        <f t="shared" ca="1" si="79"/>
        <v>0.23</v>
      </c>
    </row>
    <row r="2540" spans="1:10" x14ac:dyDescent="0.25">
      <c r="A2540" s="31" t="s">
        <v>10942</v>
      </c>
      <c r="B2540" s="32">
        <v>126107</v>
      </c>
      <c r="C2540" s="31">
        <v>938</v>
      </c>
      <c r="D2540" s="31" t="s">
        <v>10998</v>
      </c>
      <c r="E2540" s="31" t="s">
        <v>10943</v>
      </c>
      <c r="F2540" s="31" t="s">
        <v>10944</v>
      </c>
      <c r="G2540" s="31" t="s">
        <v>11203</v>
      </c>
      <c r="H2540" s="33">
        <v>127</v>
      </c>
      <c r="I2540" s="34">
        <f t="shared" ca="1" si="78"/>
        <v>0</v>
      </c>
      <c r="J2540" s="34">
        <f t="shared" ca="1" si="79"/>
        <v>0</v>
      </c>
    </row>
    <row r="2541" spans="1:10" x14ac:dyDescent="0.25">
      <c r="A2541" s="31" t="s">
        <v>10975</v>
      </c>
      <c r="B2541" s="32">
        <v>126108</v>
      </c>
      <c r="C2541" s="31">
        <v>938</v>
      </c>
      <c r="D2541" s="31" t="s">
        <v>10998</v>
      </c>
      <c r="E2541" s="31" t="s">
        <v>10976</v>
      </c>
      <c r="F2541" s="31" t="s">
        <v>10977</v>
      </c>
      <c r="G2541" s="31" t="s">
        <v>11203</v>
      </c>
      <c r="H2541" s="33">
        <v>101</v>
      </c>
      <c r="I2541" s="34">
        <f t="shared" ca="1" si="78"/>
        <v>0</v>
      </c>
      <c r="J2541" s="34">
        <f t="shared" ca="1" si="79"/>
        <v>0</v>
      </c>
    </row>
    <row r="2542" spans="1:10" x14ac:dyDescent="0.25">
      <c r="A2542" s="31" t="s">
        <v>11008</v>
      </c>
      <c r="B2542" s="32">
        <v>126110</v>
      </c>
      <c r="C2542" s="31">
        <v>938</v>
      </c>
      <c r="D2542" s="31" t="s">
        <v>10998</v>
      </c>
      <c r="E2542" s="31" t="s">
        <v>11009</v>
      </c>
      <c r="F2542" s="31" t="s">
        <v>11010</v>
      </c>
      <c r="G2542" s="31" t="s">
        <v>11203</v>
      </c>
      <c r="H2542" s="33">
        <v>95</v>
      </c>
      <c r="I2542" s="34">
        <f t="shared" ca="1" si="78"/>
        <v>0.01</v>
      </c>
      <c r="J2542" s="34">
        <f t="shared" ca="1" si="79"/>
        <v>0</v>
      </c>
    </row>
    <row r="2543" spans="1:10" ht="23.25" x14ac:dyDescent="0.25">
      <c r="A2543" s="31" t="s">
        <v>11014</v>
      </c>
      <c r="B2543" s="32">
        <v>126112</v>
      </c>
      <c r="C2543" s="31">
        <v>938</v>
      </c>
      <c r="D2543" s="31" t="s">
        <v>10998</v>
      </c>
      <c r="E2543" s="31" t="s">
        <v>11012</v>
      </c>
      <c r="F2543" s="31" t="s">
        <v>11015</v>
      </c>
      <c r="G2543" s="31" t="s">
        <v>11203</v>
      </c>
      <c r="H2543" s="33">
        <v>58</v>
      </c>
      <c r="I2543" s="34">
        <f t="shared" ca="1" si="78"/>
        <v>0.66</v>
      </c>
      <c r="J2543" s="34">
        <f t="shared" ca="1" si="79"/>
        <v>0.21</v>
      </c>
    </row>
    <row r="2544" spans="1:10" x14ac:dyDescent="0.25">
      <c r="A2544" s="31" t="s">
        <v>10995</v>
      </c>
      <c r="B2544" s="32">
        <v>126115</v>
      </c>
      <c r="C2544" s="31">
        <v>938</v>
      </c>
      <c r="D2544" s="31" t="s">
        <v>10998</v>
      </c>
      <c r="E2544" s="31" t="s">
        <v>10934</v>
      </c>
      <c r="F2544" s="31" t="s">
        <v>10996</v>
      </c>
      <c r="G2544" s="31" t="s">
        <v>11203</v>
      </c>
      <c r="H2544" s="33">
        <v>58</v>
      </c>
      <c r="I2544" s="34">
        <f t="shared" ca="1" si="78"/>
        <v>0</v>
      </c>
      <c r="J2544" s="34">
        <f t="shared" ca="1" si="79"/>
        <v>0</v>
      </c>
    </row>
    <row r="2545" spans="1:10" x14ac:dyDescent="0.25">
      <c r="A2545" s="31" t="s">
        <v>11019</v>
      </c>
      <c r="B2545" s="32">
        <v>126119</v>
      </c>
      <c r="C2545" s="31">
        <v>938</v>
      </c>
      <c r="D2545" s="31" t="s">
        <v>10998</v>
      </c>
      <c r="E2545" s="31" t="s">
        <v>11020</v>
      </c>
      <c r="F2545" s="31" t="s">
        <v>11021</v>
      </c>
      <c r="G2545" s="31" t="s">
        <v>11203</v>
      </c>
      <c r="H2545" s="33">
        <v>27</v>
      </c>
      <c r="I2545" s="34">
        <f t="shared" ca="1" si="78"/>
        <v>0</v>
      </c>
      <c r="J2545" s="34">
        <f t="shared" ca="1" si="79"/>
        <v>0</v>
      </c>
    </row>
    <row r="2546" spans="1:10" ht="23.25" x14ac:dyDescent="0.25">
      <c r="A2546" s="31" t="s">
        <v>11029</v>
      </c>
      <c r="B2546" s="32">
        <v>126124</v>
      </c>
      <c r="C2546" s="31">
        <v>938</v>
      </c>
      <c r="D2546" s="31" t="s">
        <v>10998</v>
      </c>
      <c r="E2546" s="31" t="s">
        <v>11030</v>
      </c>
      <c r="F2546" s="31" t="s">
        <v>11031</v>
      </c>
      <c r="G2546" s="31" t="s">
        <v>11203</v>
      </c>
      <c r="H2546" s="33">
        <v>40</v>
      </c>
      <c r="I2546" s="34">
        <f t="shared" ca="1" si="78"/>
        <v>0.98</v>
      </c>
      <c r="J2546" s="34">
        <f t="shared" ca="1" si="79"/>
        <v>0.63</v>
      </c>
    </row>
    <row r="2547" spans="1:10" x14ac:dyDescent="0.25">
      <c r="A2547" s="31" t="s">
        <v>10978</v>
      </c>
      <c r="B2547" s="32">
        <v>126125</v>
      </c>
      <c r="C2547" s="31">
        <v>938</v>
      </c>
      <c r="D2547" s="31" t="s">
        <v>10998</v>
      </c>
      <c r="E2547" s="31" t="s">
        <v>10917</v>
      </c>
      <c r="F2547" s="31" t="s">
        <v>10979</v>
      </c>
      <c r="G2547" s="31" t="s">
        <v>11203</v>
      </c>
      <c r="H2547" s="33">
        <v>20</v>
      </c>
      <c r="I2547" s="34">
        <f t="shared" ca="1" si="78"/>
        <v>0.65</v>
      </c>
      <c r="J2547" s="34">
        <f t="shared" ca="1" si="79"/>
        <v>0.55000000000000004</v>
      </c>
    </row>
    <row r="2548" spans="1:10" x14ac:dyDescent="0.25">
      <c r="A2548" s="31" t="s">
        <v>10952</v>
      </c>
      <c r="B2548" s="32">
        <v>126126</v>
      </c>
      <c r="C2548" s="31">
        <v>938</v>
      </c>
      <c r="D2548" s="31" t="s">
        <v>10998</v>
      </c>
      <c r="E2548" s="31" t="s">
        <v>10943</v>
      </c>
      <c r="F2548" s="31" t="s">
        <v>10953</v>
      </c>
      <c r="G2548" s="31" t="s">
        <v>11203</v>
      </c>
      <c r="H2548" s="33">
        <v>29</v>
      </c>
      <c r="I2548" s="34">
        <f t="shared" ca="1" si="78"/>
        <v>0</v>
      </c>
      <c r="J2548" s="34">
        <f t="shared" ca="1" si="79"/>
        <v>0</v>
      </c>
    </row>
    <row r="2549" spans="1:10" ht="23.25" x14ac:dyDescent="0.25">
      <c r="A2549" s="31" t="s">
        <v>10924</v>
      </c>
      <c r="B2549" s="32">
        <v>126133</v>
      </c>
      <c r="C2549" s="31">
        <v>938</v>
      </c>
      <c r="D2549" s="31" t="s">
        <v>10998</v>
      </c>
      <c r="E2549" s="31" t="s">
        <v>5421</v>
      </c>
      <c r="F2549" s="31" t="s">
        <v>10925</v>
      </c>
      <c r="G2549" s="31" t="s">
        <v>11203</v>
      </c>
      <c r="H2549" s="33">
        <v>110</v>
      </c>
      <c r="I2549" s="34">
        <f t="shared" ca="1" si="78"/>
        <v>0</v>
      </c>
      <c r="J2549" s="34">
        <f t="shared" ca="1" si="79"/>
        <v>0</v>
      </c>
    </row>
    <row r="2550" spans="1:10" x14ac:dyDescent="0.25">
      <c r="A2550" s="31" t="s">
        <v>10930</v>
      </c>
      <c r="B2550" s="32">
        <v>126134</v>
      </c>
      <c r="C2550" s="31">
        <v>938</v>
      </c>
      <c r="D2550" s="31" t="s">
        <v>10998</v>
      </c>
      <c r="E2550" s="31" t="s">
        <v>10931</v>
      </c>
      <c r="F2550" s="31" t="s">
        <v>10932</v>
      </c>
      <c r="G2550" s="31" t="s">
        <v>11203</v>
      </c>
      <c r="H2550" s="33">
        <v>70</v>
      </c>
      <c r="I2550" s="34">
        <f t="shared" ca="1" si="78"/>
        <v>0.8</v>
      </c>
      <c r="J2550" s="34">
        <f t="shared" ca="1" si="79"/>
        <v>0.16</v>
      </c>
    </row>
    <row r="2551" spans="1:10" x14ac:dyDescent="0.25">
      <c r="A2551" s="31" t="s">
        <v>10968</v>
      </c>
      <c r="B2551" s="32">
        <v>126136</v>
      </c>
      <c r="C2551" s="31">
        <v>938</v>
      </c>
      <c r="D2551" s="31" t="s">
        <v>10998</v>
      </c>
      <c r="E2551" s="31" t="s">
        <v>10948</v>
      </c>
      <c r="F2551" s="31" t="s">
        <v>10969</v>
      </c>
      <c r="G2551" s="31" t="s">
        <v>11203</v>
      </c>
      <c r="H2551" s="33">
        <v>141</v>
      </c>
      <c r="I2551" s="34">
        <f t="shared" ca="1" si="78"/>
        <v>0.96</v>
      </c>
      <c r="J2551" s="34">
        <f t="shared" ca="1" si="79"/>
        <v>0</v>
      </c>
    </row>
    <row r="2552" spans="1:10" x14ac:dyDescent="0.25">
      <c r="A2552" s="31" t="s">
        <v>11038</v>
      </c>
      <c r="B2552" s="32">
        <v>126137</v>
      </c>
      <c r="C2552" s="31">
        <v>938</v>
      </c>
      <c r="D2552" s="31" t="s">
        <v>10998</v>
      </c>
      <c r="E2552" s="31" t="s">
        <v>10962</v>
      </c>
      <c r="F2552" s="31" t="s">
        <v>11039</v>
      </c>
      <c r="G2552" s="31" t="s">
        <v>11203</v>
      </c>
      <c r="H2552" s="33">
        <v>89</v>
      </c>
      <c r="I2552" s="34">
        <f t="shared" ca="1" si="78"/>
        <v>0</v>
      </c>
      <c r="J2552" s="34">
        <f t="shared" ca="1" si="79"/>
        <v>0</v>
      </c>
    </row>
    <row r="2553" spans="1:10" ht="23.25" x14ac:dyDescent="0.25">
      <c r="A2553" s="31" t="s">
        <v>11050</v>
      </c>
      <c r="B2553" s="32">
        <v>126139</v>
      </c>
      <c r="C2553" s="31">
        <v>938</v>
      </c>
      <c r="D2553" s="31" t="s">
        <v>10998</v>
      </c>
      <c r="E2553" s="31" t="s">
        <v>5421</v>
      </c>
      <c r="F2553" s="31" t="s">
        <v>11051</v>
      </c>
      <c r="G2553" s="31" t="s">
        <v>11118</v>
      </c>
      <c r="H2553" s="33">
        <v>14</v>
      </c>
      <c r="I2553" s="34">
        <f t="shared" ca="1" si="78"/>
        <v>0</v>
      </c>
      <c r="J2553" s="34">
        <f t="shared" ca="1" si="79"/>
        <v>0</v>
      </c>
    </row>
    <row r="2554" spans="1:10" ht="23.25" x14ac:dyDescent="0.25">
      <c r="A2554" s="31" t="s">
        <v>11069</v>
      </c>
      <c r="B2554" s="32">
        <v>126141</v>
      </c>
      <c r="C2554" s="31">
        <v>938</v>
      </c>
      <c r="D2554" s="31" t="s">
        <v>10998</v>
      </c>
      <c r="E2554" s="31" t="s">
        <v>11070</v>
      </c>
      <c r="F2554" s="31" t="s">
        <v>11071</v>
      </c>
      <c r="G2554" s="31" t="s">
        <v>11118</v>
      </c>
      <c r="H2554" s="33">
        <v>6</v>
      </c>
      <c r="I2554" s="34">
        <f t="shared" ca="1" si="78"/>
        <v>0</v>
      </c>
      <c r="J2554" s="34">
        <f t="shared" ca="1" si="79"/>
        <v>0</v>
      </c>
    </row>
    <row r="2555" spans="1:10" ht="23.25" x14ac:dyDescent="0.25">
      <c r="A2555" s="31" t="s">
        <v>11048</v>
      </c>
      <c r="B2555" s="32">
        <v>126149</v>
      </c>
      <c r="C2555" s="31">
        <v>938</v>
      </c>
      <c r="D2555" s="31" t="s">
        <v>10998</v>
      </c>
      <c r="E2555" s="31" t="s">
        <v>5421</v>
      </c>
      <c r="F2555" s="31" t="s">
        <v>11049</v>
      </c>
      <c r="G2555" s="31" t="s">
        <v>11118</v>
      </c>
      <c r="H2555" s="33">
        <v>13</v>
      </c>
      <c r="I2555" s="34">
        <f t="shared" ca="1" si="78"/>
        <v>0</v>
      </c>
      <c r="J2555" s="34">
        <f t="shared" ca="1" si="79"/>
        <v>0</v>
      </c>
    </row>
    <row r="2556" spans="1:10" ht="23.25" x14ac:dyDescent="0.25">
      <c r="A2556" s="31" t="s">
        <v>11064</v>
      </c>
      <c r="B2556" s="32">
        <v>126154</v>
      </c>
      <c r="C2556" s="31">
        <v>938</v>
      </c>
      <c r="D2556" s="31" t="s">
        <v>10998</v>
      </c>
      <c r="E2556" s="31" t="s">
        <v>10943</v>
      </c>
      <c r="F2556" s="31" t="s">
        <v>11065</v>
      </c>
      <c r="G2556" s="31" t="s">
        <v>11211</v>
      </c>
      <c r="H2556" s="33">
        <v>12</v>
      </c>
      <c r="I2556" s="34">
        <f t="shared" ca="1" si="78"/>
        <v>0</v>
      </c>
      <c r="J2556" s="34">
        <f t="shared" ca="1" si="79"/>
        <v>0</v>
      </c>
    </row>
    <row r="2557" spans="1:10" x14ac:dyDescent="0.25">
      <c r="A2557" s="31" t="s">
        <v>7947</v>
      </c>
      <c r="B2557" s="32">
        <v>126155</v>
      </c>
      <c r="C2557" s="31">
        <v>938</v>
      </c>
      <c r="D2557" s="31" t="s">
        <v>10998</v>
      </c>
      <c r="E2557" s="31" t="s">
        <v>10917</v>
      </c>
      <c r="F2557" s="31" t="s">
        <v>11074</v>
      </c>
      <c r="G2557" s="31" t="s">
        <v>11082</v>
      </c>
      <c r="H2557" s="33">
        <v>27</v>
      </c>
      <c r="I2557" s="34">
        <f t="shared" ca="1" si="78"/>
        <v>0</v>
      </c>
      <c r="J2557" s="34">
        <f t="shared" ca="1" si="79"/>
        <v>0</v>
      </c>
    </row>
    <row r="2558" spans="1:10" x14ac:dyDescent="0.25">
      <c r="A2558" s="31" t="s">
        <v>11058</v>
      </c>
      <c r="B2558" s="32">
        <v>126156</v>
      </c>
      <c r="C2558" s="31">
        <v>938</v>
      </c>
      <c r="D2558" s="31" t="s">
        <v>10998</v>
      </c>
      <c r="E2558" s="31" t="s">
        <v>10917</v>
      </c>
      <c r="F2558" s="31" t="s">
        <v>11059</v>
      </c>
      <c r="G2558" s="31" t="s">
        <v>11082</v>
      </c>
      <c r="H2558" s="33">
        <v>10</v>
      </c>
      <c r="I2558" s="34">
        <f t="shared" ca="1" si="78"/>
        <v>0.1</v>
      </c>
      <c r="J2558" s="34">
        <f t="shared" ca="1" si="79"/>
        <v>0</v>
      </c>
    </row>
    <row r="2559" spans="1:10" x14ac:dyDescent="0.25">
      <c r="A2559" s="31" t="s">
        <v>11062</v>
      </c>
      <c r="B2559" s="32">
        <v>126157</v>
      </c>
      <c r="C2559" s="31">
        <v>938</v>
      </c>
      <c r="D2559" s="31" t="s">
        <v>10998</v>
      </c>
      <c r="E2559" s="31" t="s">
        <v>10962</v>
      </c>
      <c r="F2559" s="31" t="s">
        <v>11063</v>
      </c>
      <c r="G2559" s="31" t="s">
        <v>11082</v>
      </c>
      <c r="H2559" s="33">
        <v>28</v>
      </c>
      <c r="I2559" s="34">
        <f t="shared" ca="1" si="78"/>
        <v>0</v>
      </c>
      <c r="J2559" s="34">
        <f t="shared" ca="1" si="79"/>
        <v>0</v>
      </c>
    </row>
    <row r="2560" spans="1:10" x14ac:dyDescent="0.25">
      <c r="A2560" s="31" t="s">
        <v>11073</v>
      </c>
      <c r="B2560" s="32">
        <v>126160</v>
      </c>
      <c r="C2560" s="31">
        <v>938</v>
      </c>
      <c r="D2560" s="31" t="s">
        <v>10998</v>
      </c>
      <c r="E2560" s="31" t="s">
        <v>10943</v>
      </c>
      <c r="F2560" s="31" t="s">
        <v>10960</v>
      </c>
      <c r="G2560" s="31" t="s">
        <v>11082</v>
      </c>
      <c r="H2560" s="33">
        <v>2</v>
      </c>
      <c r="I2560" s="34" t="str">
        <f t="shared" ca="1" si="78"/>
        <v>SUPP</v>
      </c>
      <c r="J2560" s="34" t="str">
        <f t="shared" ca="1" si="79"/>
        <v>SUPP</v>
      </c>
    </row>
    <row r="2561" spans="1:10" x14ac:dyDescent="0.25">
      <c r="A2561" s="31" t="s">
        <v>11068</v>
      </c>
      <c r="B2561" s="32">
        <v>126161</v>
      </c>
      <c r="C2561" s="31">
        <v>938</v>
      </c>
      <c r="D2561" s="31" t="s">
        <v>10998</v>
      </c>
      <c r="E2561" s="31" t="s">
        <v>10934</v>
      </c>
      <c r="F2561" s="31" t="s">
        <v>10951</v>
      </c>
      <c r="G2561" s="31" t="s">
        <v>11082</v>
      </c>
      <c r="H2561" s="33">
        <v>48</v>
      </c>
      <c r="I2561" s="34">
        <f t="shared" ca="1" si="78"/>
        <v>0</v>
      </c>
      <c r="J2561" s="34">
        <f t="shared" ca="1" si="79"/>
        <v>0</v>
      </c>
    </row>
    <row r="2562" spans="1:10" x14ac:dyDescent="0.25">
      <c r="A2562" s="31" t="s">
        <v>11052</v>
      </c>
      <c r="B2562" s="32">
        <v>126163</v>
      </c>
      <c r="C2562" s="31">
        <v>938</v>
      </c>
      <c r="D2562" s="31" t="s">
        <v>10998</v>
      </c>
      <c r="E2562" s="31" t="s">
        <v>10917</v>
      </c>
      <c r="F2562" s="31" t="s">
        <v>11053</v>
      </c>
      <c r="G2562" s="31" t="s">
        <v>11082</v>
      </c>
      <c r="H2562" s="33">
        <v>8</v>
      </c>
      <c r="I2562" s="34" t="str">
        <f t="shared" ca="1" si="78"/>
        <v>NE</v>
      </c>
      <c r="J2562" s="34" t="str">
        <f t="shared" ca="1" si="79"/>
        <v>NE</v>
      </c>
    </row>
    <row r="2563" spans="1:10" ht="23.25" x14ac:dyDescent="0.25">
      <c r="A2563" s="31" t="s">
        <v>11046</v>
      </c>
      <c r="B2563" s="32">
        <v>126170</v>
      </c>
      <c r="C2563" s="31">
        <v>938</v>
      </c>
      <c r="D2563" s="31" t="s">
        <v>10998</v>
      </c>
      <c r="E2563" s="31" t="s">
        <v>10920</v>
      </c>
      <c r="F2563" s="31" t="s">
        <v>11047</v>
      </c>
      <c r="G2563" s="31" t="s">
        <v>11082</v>
      </c>
      <c r="H2563" s="33">
        <v>12</v>
      </c>
      <c r="I2563" s="34">
        <f t="shared" ca="1" si="78"/>
        <v>0</v>
      </c>
      <c r="J2563" s="34">
        <f t="shared" ca="1" si="79"/>
        <v>0</v>
      </c>
    </row>
    <row r="2564" spans="1:10" x14ac:dyDescent="0.25">
      <c r="A2564" s="31" t="s">
        <v>6333</v>
      </c>
      <c r="B2564" s="32">
        <v>126447</v>
      </c>
      <c r="C2564" s="31">
        <v>865</v>
      </c>
      <c r="D2564" s="31" t="s">
        <v>11146</v>
      </c>
      <c r="E2564" s="31" t="s">
        <v>6253</v>
      </c>
      <c r="F2564" s="31" t="s">
        <v>6334</v>
      </c>
      <c r="G2564" s="31" t="s">
        <v>11207</v>
      </c>
      <c r="H2564" s="33">
        <v>112</v>
      </c>
      <c r="I2564" s="34">
        <f t="shared" ca="1" si="78"/>
        <v>0.52</v>
      </c>
      <c r="J2564" s="34">
        <f t="shared" ca="1" si="79"/>
        <v>0.06</v>
      </c>
    </row>
    <row r="2565" spans="1:10" x14ac:dyDescent="0.25">
      <c r="A2565" s="31" t="s">
        <v>6302</v>
      </c>
      <c r="B2565" s="32">
        <v>126448</v>
      </c>
      <c r="C2565" s="31">
        <v>865</v>
      </c>
      <c r="D2565" s="31" t="s">
        <v>11146</v>
      </c>
      <c r="E2565" s="31" t="s">
        <v>6303</v>
      </c>
      <c r="F2565" s="31" t="s">
        <v>6304</v>
      </c>
      <c r="G2565" s="31" t="s">
        <v>11081</v>
      </c>
      <c r="H2565" s="33">
        <v>204</v>
      </c>
      <c r="I2565" s="34">
        <f t="shared" ca="1" si="78"/>
        <v>0.56000000000000005</v>
      </c>
      <c r="J2565" s="34">
        <f t="shared" ca="1" si="79"/>
        <v>0.1</v>
      </c>
    </row>
    <row r="2566" spans="1:10" x14ac:dyDescent="0.25">
      <c r="A2566" s="31" t="s">
        <v>6331</v>
      </c>
      <c r="B2566" s="32">
        <v>126458</v>
      </c>
      <c r="C2566" s="31">
        <v>865</v>
      </c>
      <c r="D2566" s="31" t="s">
        <v>11146</v>
      </c>
      <c r="E2566" s="31" t="s">
        <v>6253</v>
      </c>
      <c r="F2566" s="31" t="s">
        <v>6332</v>
      </c>
      <c r="G2566" s="31" t="s">
        <v>11081</v>
      </c>
      <c r="H2566" s="33">
        <v>147</v>
      </c>
      <c r="I2566" s="34">
        <f t="shared" ca="1" si="78"/>
        <v>0.54</v>
      </c>
      <c r="J2566" s="34">
        <f t="shared" ca="1" si="79"/>
        <v>0.1</v>
      </c>
    </row>
    <row r="2567" spans="1:10" x14ac:dyDescent="0.25">
      <c r="A2567" s="31" t="s">
        <v>6252</v>
      </c>
      <c r="B2567" s="32">
        <v>126459</v>
      </c>
      <c r="C2567" s="31">
        <v>865</v>
      </c>
      <c r="D2567" s="31" t="s">
        <v>11146</v>
      </c>
      <c r="E2567" s="31" t="s">
        <v>6253</v>
      </c>
      <c r="F2567" s="31" t="s">
        <v>6254</v>
      </c>
      <c r="G2567" s="31" t="s">
        <v>11207</v>
      </c>
      <c r="H2567" s="33">
        <v>105</v>
      </c>
      <c r="I2567" s="34">
        <f t="shared" ca="1" si="78"/>
        <v>0.5</v>
      </c>
      <c r="J2567" s="34">
        <f t="shared" ca="1" si="79"/>
        <v>0.08</v>
      </c>
    </row>
    <row r="2568" spans="1:10" x14ac:dyDescent="0.25">
      <c r="A2568" s="31" t="s">
        <v>11094</v>
      </c>
      <c r="B2568" s="32">
        <v>126465</v>
      </c>
      <c r="C2568" s="31">
        <v>866</v>
      </c>
      <c r="D2568" s="31" t="s">
        <v>6261</v>
      </c>
      <c r="E2568" s="31" t="s">
        <v>6261</v>
      </c>
      <c r="F2568" s="31" t="s">
        <v>6380</v>
      </c>
      <c r="G2568" s="31" t="s">
        <v>11081</v>
      </c>
      <c r="H2568" s="33">
        <v>214</v>
      </c>
      <c r="I2568" s="34">
        <f t="shared" ref="I2568:I2631" ca="1" si="80">IF(VLOOKUP($B2568,INDIRECT($N$6),8,0)="NULL","",VLOOKUP($B2568,INDIRECT($N$6),8,0))</f>
        <v>0.34</v>
      </c>
      <c r="J2568" s="34">
        <f t="shared" ref="J2568:J2631" ca="1" si="81">IF(VLOOKUP($B2568,INDIRECT($N$6),9,0)="NULL","",VLOOKUP($B2568,INDIRECT($N$6),9,0))</f>
        <v>0.1</v>
      </c>
    </row>
    <row r="2569" spans="1:10" x14ac:dyDescent="0.25">
      <c r="A2569" s="31" t="s">
        <v>6316</v>
      </c>
      <c r="B2569" s="32">
        <v>126473</v>
      </c>
      <c r="C2569" s="31">
        <v>865</v>
      </c>
      <c r="D2569" s="31" t="s">
        <v>11146</v>
      </c>
      <c r="E2569" s="31" t="s">
        <v>6253</v>
      </c>
      <c r="F2569" s="31" t="s">
        <v>6317</v>
      </c>
      <c r="G2569" s="31" t="s">
        <v>11204</v>
      </c>
      <c r="H2569" s="33">
        <v>82</v>
      </c>
      <c r="I2569" s="34">
        <f t="shared" ca="1" si="80"/>
        <v>0.52</v>
      </c>
      <c r="J2569" s="34">
        <f t="shared" ca="1" si="81"/>
        <v>0.18</v>
      </c>
    </row>
    <row r="2570" spans="1:10" x14ac:dyDescent="0.25">
      <c r="A2570" s="31" t="s">
        <v>6260</v>
      </c>
      <c r="B2570" s="32">
        <v>126503</v>
      </c>
      <c r="C2570" s="31">
        <v>865</v>
      </c>
      <c r="D2570" s="31" t="s">
        <v>11146</v>
      </c>
      <c r="E2570" s="31" t="s">
        <v>6261</v>
      </c>
      <c r="F2570" s="31" t="s">
        <v>6262</v>
      </c>
      <c r="G2570" s="31" t="s">
        <v>11207</v>
      </c>
      <c r="H2570" s="33">
        <v>217</v>
      </c>
      <c r="I2570" s="34">
        <f t="shared" ca="1" si="80"/>
        <v>0.61</v>
      </c>
      <c r="J2570" s="34">
        <f t="shared" ca="1" si="81"/>
        <v>0.23</v>
      </c>
    </row>
    <row r="2571" spans="1:10" x14ac:dyDescent="0.25">
      <c r="A2571" s="31" t="s">
        <v>6299</v>
      </c>
      <c r="B2571" s="32">
        <v>126510</v>
      </c>
      <c r="C2571" s="31">
        <v>865</v>
      </c>
      <c r="D2571" s="31" t="s">
        <v>11146</v>
      </c>
      <c r="E2571" s="31" t="s">
        <v>6300</v>
      </c>
      <c r="F2571" s="31" t="s">
        <v>6301</v>
      </c>
      <c r="G2571" s="31" t="s">
        <v>11207</v>
      </c>
      <c r="H2571" s="33">
        <v>192</v>
      </c>
      <c r="I2571" s="34">
        <f t="shared" ca="1" si="80"/>
        <v>0.48</v>
      </c>
      <c r="J2571" s="34">
        <f t="shared" ca="1" si="81"/>
        <v>0.09</v>
      </c>
    </row>
    <row r="2572" spans="1:10" x14ac:dyDescent="0.25">
      <c r="A2572" s="31" t="s">
        <v>6329</v>
      </c>
      <c r="B2572" s="32">
        <v>126512</v>
      </c>
      <c r="C2572" s="31">
        <v>865</v>
      </c>
      <c r="D2572" s="31" t="s">
        <v>11146</v>
      </c>
      <c r="E2572" s="31" t="s">
        <v>6303</v>
      </c>
      <c r="F2572" s="31" t="s">
        <v>6330</v>
      </c>
      <c r="G2572" s="31" t="s">
        <v>11203</v>
      </c>
      <c r="H2572" s="33">
        <v>26</v>
      </c>
      <c r="I2572" s="34">
        <f t="shared" ca="1" si="80"/>
        <v>0</v>
      </c>
      <c r="J2572" s="34">
        <f t="shared" ca="1" si="81"/>
        <v>0</v>
      </c>
    </row>
    <row r="2573" spans="1:10" x14ac:dyDescent="0.25">
      <c r="A2573" s="31" t="s">
        <v>6321</v>
      </c>
      <c r="B2573" s="32">
        <v>126513</v>
      </c>
      <c r="C2573" s="31">
        <v>865</v>
      </c>
      <c r="D2573" s="31" t="s">
        <v>11146</v>
      </c>
      <c r="E2573" s="31" t="s">
        <v>6285</v>
      </c>
      <c r="F2573" s="31" t="s">
        <v>6322</v>
      </c>
      <c r="G2573" s="31" t="s">
        <v>11203</v>
      </c>
      <c r="H2573" s="33">
        <v>52</v>
      </c>
      <c r="I2573" s="34">
        <f t="shared" ca="1" si="80"/>
        <v>0</v>
      </c>
      <c r="J2573" s="34">
        <f t="shared" ca="1" si="81"/>
        <v>0</v>
      </c>
    </row>
    <row r="2574" spans="1:10" ht="23.25" x14ac:dyDescent="0.25">
      <c r="A2574" s="31" t="s">
        <v>6280</v>
      </c>
      <c r="B2574" s="32">
        <v>126514</v>
      </c>
      <c r="C2574" s="31">
        <v>865</v>
      </c>
      <c r="D2574" s="31" t="s">
        <v>11146</v>
      </c>
      <c r="E2574" s="31" t="s">
        <v>3980</v>
      </c>
      <c r="F2574" s="31" t="s">
        <v>6281</v>
      </c>
      <c r="G2574" s="31" t="s">
        <v>11203</v>
      </c>
      <c r="H2574" s="33">
        <v>21</v>
      </c>
      <c r="I2574" s="34">
        <f t="shared" ca="1" si="80"/>
        <v>0.43</v>
      </c>
      <c r="J2574" s="34">
        <f t="shared" ca="1" si="81"/>
        <v>0.14000000000000001</v>
      </c>
    </row>
    <row r="2575" spans="1:10" ht="23.25" x14ac:dyDescent="0.25">
      <c r="A2575" s="31" t="s">
        <v>4720</v>
      </c>
      <c r="B2575" s="32">
        <v>126515</v>
      </c>
      <c r="C2575" s="31">
        <v>835</v>
      </c>
      <c r="D2575" s="31" t="s">
        <v>11152</v>
      </c>
      <c r="E2575" s="31" t="s">
        <v>5068</v>
      </c>
      <c r="F2575" s="31" t="s">
        <v>5069</v>
      </c>
      <c r="G2575" s="31" t="s">
        <v>11203</v>
      </c>
      <c r="H2575" s="33">
        <v>82</v>
      </c>
      <c r="I2575" s="34">
        <f t="shared" ca="1" si="80"/>
        <v>0</v>
      </c>
      <c r="J2575" s="34">
        <f t="shared" ca="1" si="81"/>
        <v>0</v>
      </c>
    </row>
    <row r="2576" spans="1:10" ht="23.25" x14ac:dyDescent="0.25">
      <c r="A2576" s="31" t="s">
        <v>6296</v>
      </c>
      <c r="B2576" s="32">
        <v>126516</v>
      </c>
      <c r="C2576" s="31">
        <v>865</v>
      </c>
      <c r="D2576" s="31" t="s">
        <v>11146</v>
      </c>
      <c r="E2576" s="31" t="s">
        <v>6297</v>
      </c>
      <c r="F2576" s="31" t="s">
        <v>6298</v>
      </c>
      <c r="G2576" s="31" t="s">
        <v>11203</v>
      </c>
      <c r="H2576" s="33">
        <v>176</v>
      </c>
      <c r="I2576" s="34">
        <f t="shared" ca="1" si="80"/>
        <v>0</v>
      </c>
      <c r="J2576" s="34">
        <f t="shared" ca="1" si="81"/>
        <v>0</v>
      </c>
    </row>
    <row r="2577" spans="1:10" x14ac:dyDescent="0.25">
      <c r="A2577" s="31" t="s">
        <v>6278</v>
      </c>
      <c r="B2577" s="32">
        <v>126519</v>
      </c>
      <c r="C2577" s="31">
        <v>865</v>
      </c>
      <c r="D2577" s="31" t="s">
        <v>11146</v>
      </c>
      <c r="E2577" s="31" t="s">
        <v>6253</v>
      </c>
      <c r="F2577" s="31" t="s">
        <v>6279</v>
      </c>
      <c r="G2577" s="31" t="s">
        <v>11203</v>
      </c>
      <c r="H2577" s="33">
        <v>58</v>
      </c>
      <c r="I2577" s="34">
        <f t="shared" ca="1" si="80"/>
        <v>0</v>
      </c>
      <c r="J2577" s="34">
        <f t="shared" ca="1" si="81"/>
        <v>0</v>
      </c>
    </row>
    <row r="2578" spans="1:10" x14ac:dyDescent="0.25">
      <c r="A2578" s="31" t="s">
        <v>6337</v>
      </c>
      <c r="B2578" s="32">
        <v>126522</v>
      </c>
      <c r="C2578" s="31">
        <v>865</v>
      </c>
      <c r="D2578" s="31" t="s">
        <v>11146</v>
      </c>
      <c r="E2578" s="31" t="s">
        <v>6258</v>
      </c>
      <c r="F2578" s="31" t="s">
        <v>6338</v>
      </c>
      <c r="G2578" s="31" t="s">
        <v>11203</v>
      </c>
      <c r="H2578" s="33">
        <v>72</v>
      </c>
      <c r="I2578" s="34">
        <f t="shared" ca="1" si="80"/>
        <v>0.04</v>
      </c>
      <c r="J2578" s="34">
        <f t="shared" ca="1" si="81"/>
        <v>0</v>
      </c>
    </row>
    <row r="2579" spans="1:10" x14ac:dyDescent="0.25">
      <c r="A2579" s="31" t="s">
        <v>6291</v>
      </c>
      <c r="B2579" s="32">
        <v>126528</v>
      </c>
      <c r="C2579" s="31">
        <v>865</v>
      </c>
      <c r="D2579" s="31" t="s">
        <v>11146</v>
      </c>
      <c r="E2579" s="31" t="s">
        <v>6253</v>
      </c>
      <c r="F2579" s="31" t="s">
        <v>6292</v>
      </c>
      <c r="G2579" s="31" t="s">
        <v>11203</v>
      </c>
      <c r="H2579" s="33">
        <v>34</v>
      </c>
      <c r="I2579" s="34">
        <f t="shared" ca="1" si="80"/>
        <v>0.71</v>
      </c>
      <c r="J2579" s="34">
        <f t="shared" ca="1" si="81"/>
        <v>0.44</v>
      </c>
    </row>
    <row r="2580" spans="1:10" x14ac:dyDescent="0.25">
      <c r="A2580" s="31" t="s">
        <v>6269</v>
      </c>
      <c r="B2580" s="32">
        <v>126532</v>
      </c>
      <c r="C2580" s="31">
        <v>865</v>
      </c>
      <c r="D2580" s="31" t="s">
        <v>11146</v>
      </c>
      <c r="E2580" s="31" t="s">
        <v>6270</v>
      </c>
      <c r="F2580" s="31" t="s">
        <v>6271</v>
      </c>
      <c r="G2580" s="31" t="s">
        <v>11203</v>
      </c>
      <c r="H2580" s="33">
        <v>127</v>
      </c>
      <c r="I2580" s="34">
        <f t="shared" ca="1" si="80"/>
        <v>0</v>
      </c>
      <c r="J2580" s="34">
        <f t="shared" ca="1" si="81"/>
        <v>0</v>
      </c>
    </row>
    <row r="2581" spans="1:10" x14ac:dyDescent="0.25">
      <c r="A2581" s="31" t="s">
        <v>6343</v>
      </c>
      <c r="B2581" s="32">
        <v>126535</v>
      </c>
      <c r="C2581" s="31">
        <v>865</v>
      </c>
      <c r="D2581" s="31" t="s">
        <v>11146</v>
      </c>
      <c r="E2581" s="31" t="s">
        <v>6253</v>
      </c>
      <c r="F2581" s="31" t="s">
        <v>6344</v>
      </c>
      <c r="G2581" s="31" t="s">
        <v>11118</v>
      </c>
      <c r="H2581" s="33">
        <v>2</v>
      </c>
      <c r="I2581" s="34" t="str">
        <f t="shared" ca="1" si="80"/>
        <v>SUPP</v>
      </c>
      <c r="J2581" s="34" t="str">
        <f t="shared" ca="1" si="81"/>
        <v>SUPP</v>
      </c>
    </row>
    <row r="2582" spans="1:10" x14ac:dyDescent="0.25">
      <c r="A2582" s="31" t="s">
        <v>6377</v>
      </c>
      <c r="B2582" s="32">
        <v>126536</v>
      </c>
      <c r="C2582" s="31">
        <v>866</v>
      </c>
      <c r="D2582" s="31" t="s">
        <v>6261</v>
      </c>
      <c r="E2582" s="31" t="s">
        <v>6261</v>
      </c>
      <c r="F2582" s="31" t="s">
        <v>6378</v>
      </c>
      <c r="G2582" s="31" t="s">
        <v>11203</v>
      </c>
      <c r="H2582" s="33">
        <v>10</v>
      </c>
      <c r="I2582" s="34">
        <f t="shared" ca="1" si="80"/>
        <v>0</v>
      </c>
      <c r="J2582" s="34">
        <f t="shared" ca="1" si="81"/>
        <v>0</v>
      </c>
    </row>
    <row r="2583" spans="1:10" x14ac:dyDescent="0.25">
      <c r="A2583" s="31" t="s">
        <v>6355</v>
      </c>
      <c r="B2583" s="32">
        <v>126546</v>
      </c>
      <c r="C2583" s="31">
        <v>865</v>
      </c>
      <c r="D2583" s="31" t="s">
        <v>11146</v>
      </c>
      <c r="E2583" s="31" t="s">
        <v>6270</v>
      </c>
      <c r="F2583" s="31" t="s">
        <v>6356</v>
      </c>
      <c r="G2583" s="31" t="s">
        <v>11082</v>
      </c>
      <c r="H2583" s="33">
        <v>24</v>
      </c>
      <c r="I2583" s="34">
        <f t="shared" ca="1" si="80"/>
        <v>0</v>
      </c>
      <c r="J2583" s="34">
        <f t="shared" ca="1" si="81"/>
        <v>0</v>
      </c>
    </row>
    <row r="2584" spans="1:10" x14ac:dyDescent="0.25">
      <c r="A2584" s="31" t="s">
        <v>6390</v>
      </c>
      <c r="B2584" s="32">
        <v>126547</v>
      </c>
      <c r="C2584" s="31">
        <v>866</v>
      </c>
      <c r="D2584" s="31" t="s">
        <v>6261</v>
      </c>
      <c r="E2584" s="31" t="s">
        <v>6261</v>
      </c>
      <c r="F2584" s="31" t="s">
        <v>6391</v>
      </c>
      <c r="G2584" s="31" t="s">
        <v>11082</v>
      </c>
      <c r="H2584" s="33">
        <v>18</v>
      </c>
      <c r="I2584" s="34">
        <f t="shared" ca="1" si="80"/>
        <v>0</v>
      </c>
      <c r="J2584" s="34">
        <f t="shared" ca="1" si="81"/>
        <v>0</v>
      </c>
    </row>
    <row r="2585" spans="1:10" x14ac:dyDescent="0.25">
      <c r="A2585" s="31" t="s">
        <v>6388</v>
      </c>
      <c r="B2585" s="32">
        <v>126549</v>
      </c>
      <c r="C2585" s="31">
        <v>866</v>
      </c>
      <c r="D2585" s="31" t="s">
        <v>6261</v>
      </c>
      <c r="E2585" s="31" t="s">
        <v>6261</v>
      </c>
      <c r="F2585" s="31" t="s">
        <v>6389</v>
      </c>
      <c r="G2585" s="31" t="s">
        <v>11082</v>
      </c>
      <c r="H2585" s="33">
        <v>26</v>
      </c>
      <c r="I2585" s="34">
        <f t="shared" ca="1" si="80"/>
        <v>0</v>
      </c>
      <c r="J2585" s="34">
        <f t="shared" ca="1" si="81"/>
        <v>0</v>
      </c>
    </row>
    <row r="2586" spans="1:10" x14ac:dyDescent="0.25">
      <c r="A2586" s="31" t="s">
        <v>6345</v>
      </c>
      <c r="B2586" s="32">
        <v>126550</v>
      </c>
      <c r="C2586" s="31">
        <v>865</v>
      </c>
      <c r="D2586" s="31" t="s">
        <v>11146</v>
      </c>
      <c r="E2586" s="31" t="s">
        <v>6270</v>
      </c>
      <c r="F2586" s="31" t="s">
        <v>6346</v>
      </c>
      <c r="G2586" s="31" t="s">
        <v>11082</v>
      </c>
      <c r="H2586" s="33">
        <v>14</v>
      </c>
      <c r="I2586" s="34">
        <f t="shared" ca="1" si="80"/>
        <v>7.0000000000000007E-2</v>
      </c>
      <c r="J2586" s="34">
        <f t="shared" ca="1" si="81"/>
        <v>0</v>
      </c>
    </row>
    <row r="2587" spans="1:10" x14ac:dyDescent="0.25">
      <c r="A2587" s="31" t="s">
        <v>6347</v>
      </c>
      <c r="B2587" s="32">
        <v>126551</v>
      </c>
      <c r="C2587" s="31">
        <v>865</v>
      </c>
      <c r="D2587" s="31" t="s">
        <v>11146</v>
      </c>
      <c r="E2587" s="31" t="s">
        <v>6253</v>
      </c>
      <c r="F2587" s="31" t="s">
        <v>6348</v>
      </c>
      <c r="G2587" s="31" t="s">
        <v>11082</v>
      </c>
      <c r="H2587" s="33">
        <v>9</v>
      </c>
      <c r="I2587" s="34">
        <f t="shared" ca="1" si="80"/>
        <v>0</v>
      </c>
      <c r="J2587" s="34">
        <f t="shared" ca="1" si="81"/>
        <v>0</v>
      </c>
    </row>
    <row r="2588" spans="1:10" ht="23.25" x14ac:dyDescent="0.25">
      <c r="A2588" s="31" t="s">
        <v>6357</v>
      </c>
      <c r="B2588" s="32">
        <v>126552</v>
      </c>
      <c r="C2588" s="31">
        <v>865</v>
      </c>
      <c r="D2588" s="31" t="s">
        <v>11146</v>
      </c>
      <c r="E2588" s="31" t="s">
        <v>3980</v>
      </c>
      <c r="F2588" s="31" t="s">
        <v>6358</v>
      </c>
      <c r="G2588" s="31" t="s">
        <v>11082</v>
      </c>
      <c r="H2588" s="33">
        <v>6</v>
      </c>
      <c r="I2588" s="34">
        <f t="shared" ca="1" si="80"/>
        <v>0</v>
      </c>
      <c r="J2588" s="34">
        <f t="shared" ca="1" si="81"/>
        <v>0</v>
      </c>
    </row>
    <row r="2589" spans="1:10" x14ac:dyDescent="0.25">
      <c r="A2589" s="31" t="s">
        <v>6351</v>
      </c>
      <c r="B2589" s="32">
        <v>126553</v>
      </c>
      <c r="C2589" s="31">
        <v>865</v>
      </c>
      <c r="D2589" s="31" t="s">
        <v>11146</v>
      </c>
      <c r="E2589" s="31" t="s">
        <v>6264</v>
      </c>
      <c r="F2589" s="31" t="s">
        <v>6352</v>
      </c>
      <c r="G2589" s="31" t="s">
        <v>11082</v>
      </c>
      <c r="H2589" s="33">
        <v>7</v>
      </c>
      <c r="I2589" s="34" t="str">
        <f t="shared" ca="1" si="80"/>
        <v>NE</v>
      </c>
      <c r="J2589" s="34" t="str">
        <f t="shared" ca="1" si="81"/>
        <v>NE</v>
      </c>
    </row>
    <row r="2590" spans="1:10" x14ac:dyDescent="0.25">
      <c r="A2590" s="31" t="s">
        <v>6392</v>
      </c>
      <c r="B2590" s="32">
        <v>126555</v>
      </c>
      <c r="C2590" s="31">
        <v>866</v>
      </c>
      <c r="D2590" s="31" t="s">
        <v>6261</v>
      </c>
      <c r="E2590" s="31" t="s">
        <v>6261</v>
      </c>
      <c r="F2590" s="31" t="s">
        <v>6393</v>
      </c>
      <c r="G2590" s="31" t="s">
        <v>11082</v>
      </c>
      <c r="H2590" s="33">
        <v>14</v>
      </c>
      <c r="I2590" s="34">
        <f t="shared" ca="1" si="80"/>
        <v>0</v>
      </c>
      <c r="J2590" s="34">
        <f t="shared" ca="1" si="81"/>
        <v>0</v>
      </c>
    </row>
    <row r="2591" spans="1:10" x14ac:dyDescent="0.25">
      <c r="A2591" s="31" t="s">
        <v>3218</v>
      </c>
      <c r="B2591" s="32">
        <v>126705</v>
      </c>
      <c r="C2591" s="31">
        <v>373</v>
      </c>
      <c r="D2591" s="31" t="s">
        <v>3036</v>
      </c>
      <c r="E2591" s="31" t="s">
        <v>3036</v>
      </c>
      <c r="F2591" s="31" t="s">
        <v>3219</v>
      </c>
      <c r="G2591" s="31" t="s">
        <v>11082</v>
      </c>
      <c r="H2591" s="33">
        <v>17</v>
      </c>
      <c r="I2591" s="34">
        <f t="shared" ca="1" si="80"/>
        <v>0</v>
      </c>
      <c r="J2591" s="34">
        <f t="shared" ca="1" si="81"/>
        <v>0</v>
      </c>
    </row>
    <row r="2592" spans="1:10" x14ac:dyDescent="0.25">
      <c r="A2592" s="31" t="s">
        <v>3220</v>
      </c>
      <c r="B2592" s="32">
        <v>126712</v>
      </c>
      <c r="C2592" s="31">
        <v>373</v>
      </c>
      <c r="D2592" s="31" t="s">
        <v>3036</v>
      </c>
      <c r="E2592" s="31" t="s">
        <v>3036</v>
      </c>
      <c r="F2592" s="31" t="s">
        <v>3221</v>
      </c>
      <c r="G2592" s="31" t="s">
        <v>11082</v>
      </c>
      <c r="H2592" s="33">
        <v>23</v>
      </c>
      <c r="I2592" s="34">
        <f t="shared" ca="1" si="80"/>
        <v>0.04</v>
      </c>
      <c r="J2592" s="34">
        <f t="shared" ca="1" si="81"/>
        <v>0</v>
      </c>
    </row>
    <row r="2593" spans="1:10" x14ac:dyDescent="0.25">
      <c r="A2593" s="31" t="s">
        <v>10523</v>
      </c>
      <c r="B2593" s="32">
        <v>127003</v>
      </c>
      <c r="C2593" s="31">
        <v>935</v>
      </c>
      <c r="D2593" s="31" t="s">
        <v>11168</v>
      </c>
      <c r="E2593" s="31" t="s">
        <v>10524</v>
      </c>
      <c r="F2593" s="31" t="s">
        <v>10525</v>
      </c>
      <c r="G2593" s="31" t="s">
        <v>11118</v>
      </c>
      <c r="H2593" s="33">
        <v>6</v>
      </c>
      <c r="I2593" s="34">
        <f t="shared" ca="1" si="80"/>
        <v>0</v>
      </c>
      <c r="J2593" s="34">
        <f t="shared" ca="1" si="81"/>
        <v>0</v>
      </c>
    </row>
    <row r="2594" spans="1:10" x14ac:dyDescent="0.25">
      <c r="A2594" s="31" t="s">
        <v>2489</v>
      </c>
      <c r="B2594" s="32">
        <v>127715</v>
      </c>
      <c r="C2594" s="31">
        <v>344</v>
      </c>
      <c r="D2594" s="31" t="s">
        <v>2432</v>
      </c>
      <c r="E2594" s="31" t="s">
        <v>2435</v>
      </c>
      <c r="F2594" s="31" t="s">
        <v>2490</v>
      </c>
      <c r="G2594" s="31" t="s">
        <v>11082</v>
      </c>
      <c r="H2594" s="33">
        <v>12</v>
      </c>
      <c r="I2594" s="34">
        <f t="shared" ca="1" si="80"/>
        <v>0</v>
      </c>
      <c r="J2594" s="34">
        <f t="shared" ca="1" si="81"/>
        <v>0</v>
      </c>
    </row>
    <row r="2595" spans="1:10" x14ac:dyDescent="0.25">
      <c r="A2595" s="31" t="s">
        <v>743</v>
      </c>
      <c r="B2595" s="32">
        <v>128078</v>
      </c>
      <c r="C2595" s="31">
        <v>855</v>
      </c>
      <c r="D2595" s="31" t="s">
        <v>11159</v>
      </c>
      <c r="E2595" s="31" t="s">
        <v>5836</v>
      </c>
      <c r="F2595" s="31" t="s">
        <v>5934</v>
      </c>
      <c r="G2595" s="31" t="s">
        <v>11118</v>
      </c>
      <c r="H2595" s="33">
        <v>3</v>
      </c>
      <c r="I2595" s="34" t="str">
        <f t="shared" ca="1" si="80"/>
        <v>SUPP</v>
      </c>
      <c r="J2595" s="34" t="str">
        <f t="shared" ca="1" si="81"/>
        <v>SUPP</v>
      </c>
    </row>
    <row r="2596" spans="1:10" x14ac:dyDescent="0.25">
      <c r="A2596" s="31" t="s">
        <v>7758</v>
      </c>
      <c r="B2596" s="32">
        <v>128340</v>
      </c>
      <c r="C2596" s="31">
        <v>886</v>
      </c>
      <c r="D2596" s="31" t="s">
        <v>11157</v>
      </c>
      <c r="E2596" s="31" t="s">
        <v>7637</v>
      </c>
      <c r="F2596" s="31" t="s">
        <v>7759</v>
      </c>
      <c r="G2596" s="31" t="s">
        <v>11210</v>
      </c>
      <c r="H2596" s="33">
        <v>142</v>
      </c>
      <c r="I2596" s="34">
        <f t="shared" ca="1" si="80"/>
        <v>0.22</v>
      </c>
      <c r="J2596" s="34">
        <f t="shared" ca="1" si="81"/>
        <v>0.01</v>
      </c>
    </row>
    <row r="2597" spans="1:10" x14ac:dyDescent="0.25">
      <c r="A2597" s="31" t="s">
        <v>5985</v>
      </c>
      <c r="B2597" s="32">
        <v>128364</v>
      </c>
      <c r="C2597" s="31">
        <v>856</v>
      </c>
      <c r="D2597" s="31" t="s">
        <v>5836</v>
      </c>
      <c r="E2597" s="31" t="s">
        <v>5836</v>
      </c>
      <c r="F2597" s="31" t="s">
        <v>5986</v>
      </c>
      <c r="G2597" s="31" t="s">
        <v>11210</v>
      </c>
      <c r="H2597" s="33">
        <v>112</v>
      </c>
      <c r="I2597" s="34">
        <f t="shared" ca="1" si="80"/>
        <v>0.28999999999999998</v>
      </c>
      <c r="J2597" s="34">
        <f t="shared" ca="1" si="81"/>
        <v>0.02</v>
      </c>
    </row>
    <row r="2598" spans="1:10" x14ac:dyDescent="0.25">
      <c r="A2598" s="31" t="s">
        <v>8934</v>
      </c>
      <c r="B2598" s="32">
        <v>129252</v>
      </c>
      <c r="C2598" s="31">
        <v>908</v>
      </c>
      <c r="D2598" s="31" t="s">
        <v>11144</v>
      </c>
      <c r="E2598" s="31" t="s">
        <v>8878</v>
      </c>
      <c r="F2598" s="31" t="s">
        <v>8935</v>
      </c>
      <c r="G2598" s="31" t="s">
        <v>11118</v>
      </c>
      <c r="H2598" s="33">
        <v>1</v>
      </c>
      <c r="I2598" s="34" t="str">
        <f t="shared" ca="1" si="80"/>
        <v>SUPP</v>
      </c>
      <c r="J2598" s="34" t="str">
        <f t="shared" ca="1" si="81"/>
        <v>SUPP</v>
      </c>
    </row>
    <row r="2599" spans="1:10" x14ac:dyDescent="0.25">
      <c r="A2599" s="31" t="s">
        <v>2071</v>
      </c>
      <c r="B2599" s="32">
        <v>129342</v>
      </c>
      <c r="C2599" s="31">
        <v>334</v>
      </c>
      <c r="D2599" s="31" t="s">
        <v>2065</v>
      </c>
      <c r="E2599" s="31" t="s">
        <v>1621</v>
      </c>
      <c r="F2599" s="31" t="s">
        <v>2072</v>
      </c>
      <c r="G2599" s="31" t="s">
        <v>11210</v>
      </c>
      <c r="H2599" s="33">
        <v>182</v>
      </c>
      <c r="I2599" s="34">
        <f t="shared" ca="1" si="80"/>
        <v>0.38</v>
      </c>
      <c r="J2599" s="34">
        <f t="shared" ca="1" si="81"/>
        <v>0.15</v>
      </c>
    </row>
    <row r="2600" spans="1:10" ht="23.25" x14ac:dyDescent="0.25">
      <c r="A2600" s="31" t="s">
        <v>8261</v>
      </c>
      <c r="B2600" s="32">
        <v>129571</v>
      </c>
      <c r="C2600" s="31">
        <v>888</v>
      </c>
      <c r="D2600" s="31" t="s">
        <v>11158</v>
      </c>
      <c r="E2600" s="31" t="s">
        <v>8103</v>
      </c>
      <c r="F2600" s="31" t="s">
        <v>8262</v>
      </c>
      <c r="G2600" s="31" t="s">
        <v>11118</v>
      </c>
      <c r="H2600" s="33">
        <v>3</v>
      </c>
      <c r="I2600" s="34" t="str">
        <f t="shared" ca="1" si="80"/>
        <v>SUPP</v>
      </c>
      <c r="J2600" s="34" t="str">
        <f t="shared" ca="1" si="81"/>
        <v>SUPP</v>
      </c>
    </row>
    <row r="2601" spans="1:10" x14ac:dyDescent="0.25">
      <c r="A2601" s="31" t="s">
        <v>5974</v>
      </c>
      <c r="B2601" s="32">
        <v>129645</v>
      </c>
      <c r="C2601" s="31">
        <v>856</v>
      </c>
      <c r="D2601" s="31" t="s">
        <v>5836</v>
      </c>
      <c r="E2601" s="31" t="s">
        <v>5836</v>
      </c>
      <c r="F2601" s="31" t="s">
        <v>5973</v>
      </c>
      <c r="G2601" s="31" t="s">
        <v>11204</v>
      </c>
      <c r="H2601" s="33">
        <v>60</v>
      </c>
      <c r="I2601" s="34">
        <f t="shared" ca="1" si="80"/>
        <v>0.68</v>
      </c>
      <c r="J2601" s="34">
        <f t="shared" ca="1" si="81"/>
        <v>0.15</v>
      </c>
    </row>
    <row r="2602" spans="1:10" ht="23.25" x14ac:dyDescent="0.25">
      <c r="A2602" s="31" t="s">
        <v>299</v>
      </c>
      <c r="B2602" s="32">
        <v>129649</v>
      </c>
      <c r="C2602" s="31">
        <v>208</v>
      </c>
      <c r="D2602" s="31" t="s">
        <v>11189</v>
      </c>
      <c r="E2602" s="31" t="s">
        <v>11</v>
      </c>
      <c r="F2602" s="31" t="s">
        <v>300</v>
      </c>
      <c r="G2602" s="31" t="s">
        <v>11206</v>
      </c>
      <c r="H2602" s="33">
        <v>162</v>
      </c>
      <c r="I2602" s="34">
        <f t="shared" ca="1" si="80"/>
        <v>0.43</v>
      </c>
      <c r="J2602" s="34">
        <f t="shared" ca="1" si="81"/>
        <v>0.21</v>
      </c>
    </row>
    <row r="2603" spans="1:10" x14ac:dyDescent="0.25">
      <c r="A2603" s="31" t="s">
        <v>3293</v>
      </c>
      <c r="B2603" s="32">
        <v>130245</v>
      </c>
      <c r="C2603" s="31">
        <v>380</v>
      </c>
      <c r="D2603" s="31" t="s">
        <v>3227</v>
      </c>
      <c r="E2603" s="31" t="s">
        <v>3227</v>
      </c>
      <c r="F2603" s="31" t="s">
        <v>3294</v>
      </c>
      <c r="G2603" s="31" t="s">
        <v>11203</v>
      </c>
      <c r="H2603" s="33">
        <v>39</v>
      </c>
      <c r="I2603" s="34">
        <f t="shared" ca="1" si="80"/>
        <v>0.62</v>
      </c>
      <c r="J2603" s="34">
        <f t="shared" ca="1" si="81"/>
        <v>0</v>
      </c>
    </row>
    <row r="2604" spans="1:10" x14ac:dyDescent="0.25">
      <c r="A2604" s="31" t="s">
        <v>6513</v>
      </c>
      <c r="B2604" s="32">
        <v>130247</v>
      </c>
      <c r="C2604" s="31">
        <v>870</v>
      </c>
      <c r="D2604" s="31" t="s">
        <v>6464</v>
      </c>
      <c r="E2604" s="31" t="s">
        <v>6464</v>
      </c>
      <c r="F2604" s="31" t="s">
        <v>6514</v>
      </c>
      <c r="G2604" s="31" t="s">
        <v>11210</v>
      </c>
      <c r="H2604" s="33">
        <v>169</v>
      </c>
      <c r="I2604" s="34">
        <f t="shared" ca="1" si="80"/>
        <v>0.38</v>
      </c>
      <c r="J2604" s="34">
        <f t="shared" ca="1" si="81"/>
        <v>0.02</v>
      </c>
    </row>
    <row r="2605" spans="1:10" x14ac:dyDescent="0.25">
      <c r="A2605" s="31" t="s">
        <v>3534</v>
      </c>
      <c r="B2605" s="32">
        <v>130274</v>
      </c>
      <c r="C2605" s="31">
        <v>383</v>
      </c>
      <c r="D2605" s="31" t="s">
        <v>3467</v>
      </c>
      <c r="E2605" s="31" t="s">
        <v>3467</v>
      </c>
      <c r="F2605" s="31" t="s">
        <v>3535</v>
      </c>
      <c r="G2605" s="31" t="s">
        <v>11203</v>
      </c>
      <c r="H2605" s="33">
        <v>17</v>
      </c>
      <c r="I2605" s="34">
        <f t="shared" ca="1" si="80"/>
        <v>0.28999999999999998</v>
      </c>
      <c r="J2605" s="34">
        <f t="shared" ca="1" si="81"/>
        <v>0</v>
      </c>
    </row>
    <row r="2606" spans="1:10" x14ac:dyDescent="0.25">
      <c r="A2606" s="31" t="s">
        <v>2493</v>
      </c>
      <c r="B2606" s="32">
        <v>130285</v>
      </c>
      <c r="C2606" s="31">
        <v>350</v>
      </c>
      <c r="D2606" s="31" t="s">
        <v>2494</v>
      </c>
      <c r="E2606" s="31" t="s">
        <v>2494</v>
      </c>
      <c r="F2606" s="31" t="s">
        <v>2495</v>
      </c>
      <c r="G2606" s="31" t="s">
        <v>11203</v>
      </c>
      <c r="H2606" s="33">
        <v>31</v>
      </c>
      <c r="I2606" s="34">
        <f t="shared" ca="1" si="80"/>
        <v>0.26</v>
      </c>
      <c r="J2606" s="34">
        <f t="shared" ca="1" si="81"/>
        <v>0</v>
      </c>
    </row>
    <row r="2607" spans="1:10" x14ac:dyDescent="0.25">
      <c r="A2607" s="31" t="s">
        <v>2641</v>
      </c>
      <c r="B2607" s="32">
        <v>130318</v>
      </c>
      <c r="C2607" s="31">
        <v>352</v>
      </c>
      <c r="D2607" s="31" t="s">
        <v>2571</v>
      </c>
      <c r="E2607" s="31" t="s">
        <v>2571</v>
      </c>
      <c r="F2607" s="31" t="s">
        <v>2642</v>
      </c>
      <c r="G2607" s="31" t="s">
        <v>11203</v>
      </c>
      <c r="H2607" s="33">
        <v>49</v>
      </c>
      <c r="I2607" s="34">
        <f t="shared" ca="1" si="80"/>
        <v>0.86</v>
      </c>
      <c r="J2607" s="34">
        <f t="shared" ca="1" si="81"/>
        <v>0.65</v>
      </c>
    </row>
    <row r="2608" spans="1:10" x14ac:dyDescent="0.25">
      <c r="A2608" s="31" t="s">
        <v>2119</v>
      </c>
      <c r="B2608" s="32">
        <v>130323</v>
      </c>
      <c r="C2608" s="31">
        <v>335</v>
      </c>
      <c r="D2608" s="31" t="s">
        <v>2105</v>
      </c>
      <c r="E2608" s="31" t="s">
        <v>2105</v>
      </c>
      <c r="F2608" s="31" t="s">
        <v>2120</v>
      </c>
      <c r="G2608" s="31" t="s">
        <v>11203</v>
      </c>
      <c r="H2608" s="33">
        <v>5</v>
      </c>
      <c r="I2608" s="34" t="str">
        <f t="shared" ca="1" si="80"/>
        <v>SUPP</v>
      </c>
      <c r="J2608" s="34" t="str">
        <f t="shared" ca="1" si="81"/>
        <v>SUPP</v>
      </c>
    </row>
    <row r="2609" spans="1:10" x14ac:dyDescent="0.25">
      <c r="A2609" s="31" t="s">
        <v>4558</v>
      </c>
      <c r="B2609" s="32">
        <v>130331</v>
      </c>
      <c r="C2609" s="31">
        <v>821</v>
      </c>
      <c r="D2609" s="31" t="s">
        <v>4530</v>
      </c>
      <c r="E2609" s="31" t="s">
        <v>4530</v>
      </c>
      <c r="F2609" s="31" t="s">
        <v>4559</v>
      </c>
      <c r="G2609" s="31" t="s">
        <v>11203</v>
      </c>
      <c r="H2609" s="33">
        <v>24</v>
      </c>
      <c r="I2609" s="34">
        <f t="shared" ca="1" si="80"/>
        <v>0.5</v>
      </c>
      <c r="J2609" s="34">
        <f t="shared" ca="1" si="81"/>
        <v>0</v>
      </c>
    </row>
    <row r="2610" spans="1:10" x14ac:dyDescent="0.25">
      <c r="A2610" s="31" t="s">
        <v>5994</v>
      </c>
      <c r="B2610" s="32">
        <v>130371</v>
      </c>
      <c r="C2610" s="31">
        <v>856</v>
      </c>
      <c r="D2610" s="31" t="s">
        <v>5836</v>
      </c>
      <c r="E2610" s="31" t="s">
        <v>5836</v>
      </c>
      <c r="F2610" s="31" t="s">
        <v>5995</v>
      </c>
      <c r="G2610" s="31" t="s">
        <v>11082</v>
      </c>
      <c r="H2610" s="33">
        <v>36</v>
      </c>
      <c r="I2610" s="34">
        <f t="shared" ca="1" si="80"/>
        <v>0</v>
      </c>
      <c r="J2610" s="34">
        <f t="shared" ca="1" si="81"/>
        <v>0</v>
      </c>
    </row>
    <row r="2611" spans="1:10" x14ac:dyDescent="0.25">
      <c r="A2611" s="31" t="s">
        <v>2673</v>
      </c>
      <c r="B2611" s="32">
        <v>130386</v>
      </c>
      <c r="C2611" s="31">
        <v>352</v>
      </c>
      <c r="D2611" s="31" t="s">
        <v>2571</v>
      </c>
      <c r="E2611" s="31" t="s">
        <v>2571</v>
      </c>
      <c r="F2611" s="31" t="s">
        <v>2674</v>
      </c>
      <c r="G2611" s="31" t="s">
        <v>11118</v>
      </c>
      <c r="H2611" s="33">
        <v>4</v>
      </c>
      <c r="I2611" s="34" t="str">
        <f t="shared" ca="1" si="80"/>
        <v>SUPP</v>
      </c>
      <c r="J2611" s="34" t="str">
        <f t="shared" ca="1" si="81"/>
        <v>SUPP</v>
      </c>
    </row>
    <row r="2612" spans="1:10" x14ac:dyDescent="0.25">
      <c r="A2612" s="31" t="s">
        <v>3893</v>
      </c>
      <c r="B2612" s="32">
        <v>130391</v>
      </c>
      <c r="C2612" s="31">
        <v>801</v>
      </c>
      <c r="D2612" s="31" t="s">
        <v>11130</v>
      </c>
      <c r="E2612" s="31" t="s">
        <v>3856</v>
      </c>
      <c r="F2612" s="31" t="s">
        <v>3894</v>
      </c>
      <c r="G2612" s="31" t="s">
        <v>11203</v>
      </c>
      <c r="H2612" s="33">
        <v>13</v>
      </c>
      <c r="I2612" s="34">
        <f t="shared" ca="1" si="80"/>
        <v>0.77</v>
      </c>
      <c r="J2612" s="34">
        <f t="shared" ca="1" si="81"/>
        <v>0.62</v>
      </c>
    </row>
    <row r="2613" spans="1:10" x14ac:dyDescent="0.25">
      <c r="A2613" s="31" t="s">
        <v>10504</v>
      </c>
      <c r="B2613" s="32">
        <v>130854</v>
      </c>
      <c r="C2613" s="31">
        <v>935</v>
      </c>
      <c r="D2613" s="31" t="s">
        <v>11168</v>
      </c>
      <c r="E2613" s="31" t="s">
        <v>10395</v>
      </c>
      <c r="F2613" s="31" t="s">
        <v>10505</v>
      </c>
      <c r="G2613" s="31" t="s">
        <v>11118</v>
      </c>
      <c r="H2613" s="33">
        <v>3</v>
      </c>
      <c r="I2613" s="34" t="str">
        <f t="shared" ca="1" si="80"/>
        <v>SUPP</v>
      </c>
      <c r="J2613" s="34" t="str">
        <f t="shared" ca="1" si="81"/>
        <v>SUPP</v>
      </c>
    </row>
    <row r="2614" spans="1:10" x14ac:dyDescent="0.25">
      <c r="A2614" s="31" t="s">
        <v>10518</v>
      </c>
      <c r="B2614" s="32">
        <v>130855</v>
      </c>
      <c r="C2614" s="31">
        <v>935</v>
      </c>
      <c r="D2614" s="31" t="s">
        <v>11168</v>
      </c>
      <c r="E2614" s="31" t="s">
        <v>10519</v>
      </c>
      <c r="F2614" s="31" t="s">
        <v>10520</v>
      </c>
      <c r="G2614" s="31" t="s">
        <v>11118</v>
      </c>
      <c r="H2614" s="33">
        <v>2</v>
      </c>
      <c r="I2614" s="34" t="str">
        <f t="shared" ca="1" si="80"/>
        <v>SUPP</v>
      </c>
      <c r="J2614" s="34" t="str">
        <f t="shared" ca="1" si="81"/>
        <v>SUPP</v>
      </c>
    </row>
    <row r="2615" spans="1:10" x14ac:dyDescent="0.25">
      <c r="A2615" s="31" t="s">
        <v>1478</v>
      </c>
      <c r="B2615" s="32">
        <v>130899</v>
      </c>
      <c r="C2615" s="31">
        <v>317</v>
      </c>
      <c r="D2615" s="31" t="s">
        <v>11192</v>
      </c>
      <c r="E2615" s="31" t="s">
        <v>608</v>
      </c>
      <c r="F2615" s="31" t="s">
        <v>1479</v>
      </c>
      <c r="G2615" s="31" t="s">
        <v>11082</v>
      </c>
      <c r="H2615" s="33">
        <v>8</v>
      </c>
      <c r="I2615" s="34" t="str">
        <f t="shared" ca="1" si="80"/>
        <v>NE</v>
      </c>
      <c r="J2615" s="34" t="str">
        <f t="shared" ca="1" si="81"/>
        <v>NE</v>
      </c>
    </row>
    <row r="2616" spans="1:10" x14ac:dyDescent="0.25">
      <c r="A2616" s="31" t="s">
        <v>8233</v>
      </c>
      <c r="B2616" s="32">
        <v>130902</v>
      </c>
      <c r="C2616" s="31">
        <v>888</v>
      </c>
      <c r="D2616" s="31" t="s">
        <v>11158</v>
      </c>
      <c r="E2616" s="31" t="s">
        <v>2590</v>
      </c>
      <c r="F2616" s="31" t="s">
        <v>2591</v>
      </c>
      <c r="G2616" s="31" t="s">
        <v>11118</v>
      </c>
      <c r="H2616" s="33">
        <v>4</v>
      </c>
      <c r="I2616" s="34" t="str">
        <f t="shared" ca="1" si="80"/>
        <v>SUPP</v>
      </c>
      <c r="J2616" s="34" t="str">
        <f t="shared" ca="1" si="81"/>
        <v>SUPP</v>
      </c>
    </row>
    <row r="2617" spans="1:10" ht="23.25" x14ac:dyDescent="0.25">
      <c r="A2617" s="31" t="s">
        <v>4092</v>
      </c>
      <c r="B2617" s="32">
        <v>130908</v>
      </c>
      <c r="C2617" s="31">
        <v>806</v>
      </c>
      <c r="D2617" s="31" t="s">
        <v>4086</v>
      </c>
      <c r="E2617" s="31" t="s">
        <v>4086</v>
      </c>
      <c r="F2617" s="31" t="s">
        <v>4093</v>
      </c>
      <c r="G2617" s="31" t="s">
        <v>11210</v>
      </c>
      <c r="H2617" s="33">
        <v>219</v>
      </c>
      <c r="I2617" s="34">
        <f t="shared" ca="1" si="80"/>
        <v>0.74</v>
      </c>
      <c r="J2617" s="34">
        <f t="shared" ca="1" si="81"/>
        <v>0.14000000000000001</v>
      </c>
    </row>
    <row r="2618" spans="1:10" x14ac:dyDescent="0.25">
      <c r="A2618" s="31" t="s">
        <v>3256</v>
      </c>
      <c r="B2618" s="32">
        <v>130909</v>
      </c>
      <c r="C2618" s="31">
        <v>380</v>
      </c>
      <c r="D2618" s="31" t="s">
        <v>3227</v>
      </c>
      <c r="E2618" s="31" t="s">
        <v>3227</v>
      </c>
      <c r="F2618" s="31" t="s">
        <v>3257</v>
      </c>
      <c r="G2618" s="31" t="s">
        <v>11210</v>
      </c>
      <c r="H2618" s="33">
        <v>163</v>
      </c>
      <c r="I2618" s="34">
        <f t="shared" ca="1" si="80"/>
        <v>0.64</v>
      </c>
      <c r="J2618" s="34">
        <f t="shared" ca="1" si="81"/>
        <v>0.35</v>
      </c>
    </row>
    <row r="2619" spans="1:10" x14ac:dyDescent="0.25">
      <c r="A2619" s="31" t="s">
        <v>555</v>
      </c>
      <c r="B2619" s="32">
        <v>130912</v>
      </c>
      <c r="C2619" s="31">
        <v>213</v>
      </c>
      <c r="D2619" s="31" t="s">
        <v>11198</v>
      </c>
      <c r="E2619" s="31" t="s">
        <v>11</v>
      </c>
      <c r="F2619" s="31" t="s">
        <v>556</v>
      </c>
      <c r="G2619" s="31" t="s">
        <v>11210</v>
      </c>
      <c r="H2619" s="33">
        <v>175</v>
      </c>
      <c r="I2619" s="34">
        <f t="shared" ca="1" si="80"/>
        <v>0.84</v>
      </c>
      <c r="J2619" s="34">
        <f t="shared" ca="1" si="81"/>
        <v>0.24</v>
      </c>
    </row>
    <row r="2620" spans="1:10" ht="23.25" x14ac:dyDescent="0.25">
      <c r="A2620" s="31" t="s">
        <v>2910</v>
      </c>
      <c r="B2620" s="32">
        <v>130913</v>
      </c>
      <c r="C2620" s="31">
        <v>357</v>
      </c>
      <c r="D2620" s="31" t="s">
        <v>11172</v>
      </c>
      <c r="E2620" s="31" t="s">
        <v>2897</v>
      </c>
      <c r="F2620" s="31" t="s">
        <v>2911</v>
      </c>
      <c r="G2620" s="31" t="s">
        <v>11118</v>
      </c>
      <c r="H2620" s="33">
        <v>3</v>
      </c>
      <c r="I2620" s="34" t="str">
        <f t="shared" ca="1" si="80"/>
        <v>SUPP</v>
      </c>
      <c r="J2620" s="34" t="str">
        <f t="shared" ca="1" si="81"/>
        <v>SUPP</v>
      </c>
    </row>
    <row r="2621" spans="1:10" x14ac:dyDescent="0.25">
      <c r="A2621" s="31" t="s">
        <v>3677</v>
      </c>
      <c r="B2621" s="32">
        <v>130942</v>
      </c>
      <c r="C2621" s="31">
        <v>390</v>
      </c>
      <c r="D2621" s="31" t="s">
        <v>3642</v>
      </c>
      <c r="E2621" s="31" t="s">
        <v>3642</v>
      </c>
      <c r="F2621" s="31" t="s">
        <v>3678</v>
      </c>
      <c r="G2621" s="31" t="s">
        <v>11082</v>
      </c>
      <c r="H2621" s="33">
        <v>19</v>
      </c>
      <c r="I2621" s="34">
        <f t="shared" ca="1" si="80"/>
        <v>0</v>
      </c>
      <c r="J2621" s="34">
        <f t="shared" ca="1" si="81"/>
        <v>0</v>
      </c>
    </row>
    <row r="2622" spans="1:10" x14ac:dyDescent="0.25">
      <c r="A2622" s="31" t="s">
        <v>2960</v>
      </c>
      <c r="B2622" s="32">
        <v>130943</v>
      </c>
      <c r="C2622" s="31">
        <v>358</v>
      </c>
      <c r="D2622" s="31" t="s">
        <v>11173</v>
      </c>
      <c r="E2622" s="31" t="s">
        <v>2924</v>
      </c>
      <c r="F2622" s="31" t="s">
        <v>2961</v>
      </c>
      <c r="G2622" s="31" t="s">
        <v>11082</v>
      </c>
      <c r="H2622" s="33">
        <v>21</v>
      </c>
      <c r="I2622" s="34">
        <f t="shared" ca="1" si="80"/>
        <v>0</v>
      </c>
      <c r="J2622" s="34">
        <f t="shared" ca="1" si="81"/>
        <v>0</v>
      </c>
    </row>
    <row r="2623" spans="1:10" ht="23.25" x14ac:dyDescent="0.25">
      <c r="A2623" s="31" t="s">
        <v>11104</v>
      </c>
      <c r="B2623" s="32">
        <v>130957</v>
      </c>
      <c r="C2623" s="31">
        <v>928</v>
      </c>
      <c r="D2623" s="31" t="s">
        <v>11162</v>
      </c>
      <c r="E2623" s="31" t="s">
        <v>9905</v>
      </c>
      <c r="F2623" s="31" t="s">
        <v>9986</v>
      </c>
      <c r="G2623" s="31" t="s">
        <v>11082</v>
      </c>
      <c r="H2623" s="33">
        <v>31</v>
      </c>
      <c r="I2623" s="34">
        <f t="shared" ca="1" si="80"/>
        <v>0</v>
      </c>
      <c r="J2623" s="34">
        <f t="shared" ca="1" si="81"/>
        <v>0</v>
      </c>
    </row>
    <row r="2624" spans="1:10" x14ac:dyDescent="0.25">
      <c r="A2624" s="31" t="s">
        <v>2101</v>
      </c>
      <c r="B2624" s="32">
        <v>130960</v>
      </c>
      <c r="C2624" s="31">
        <v>334</v>
      </c>
      <c r="D2624" s="31" t="s">
        <v>2065</v>
      </c>
      <c r="E2624" s="31" t="s">
        <v>1621</v>
      </c>
      <c r="F2624" s="31" t="s">
        <v>2102</v>
      </c>
      <c r="G2624" s="31" t="s">
        <v>11082</v>
      </c>
      <c r="H2624" s="33">
        <v>11</v>
      </c>
      <c r="I2624" s="34">
        <f t="shared" ca="1" si="80"/>
        <v>0</v>
      </c>
      <c r="J2624" s="34">
        <f t="shared" ca="1" si="81"/>
        <v>0</v>
      </c>
    </row>
    <row r="2625" spans="1:10" x14ac:dyDescent="0.25">
      <c r="A2625" s="31" t="s">
        <v>2330</v>
      </c>
      <c r="B2625" s="32">
        <v>130961</v>
      </c>
      <c r="C2625" s="31">
        <v>341</v>
      </c>
      <c r="D2625" s="31" t="s">
        <v>2222</v>
      </c>
      <c r="E2625" s="31" t="s">
        <v>2222</v>
      </c>
      <c r="F2625" s="31" t="s">
        <v>2331</v>
      </c>
      <c r="G2625" s="31" t="s">
        <v>11082</v>
      </c>
      <c r="H2625" s="33">
        <v>14</v>
      </c>
      <c r="I2625" s="34">
        <f t="shared" ca="1" si="80"/>
        <v>0</v>
      </c>
      <c r="J2625" s="34">
        <f t="shared" ca="1" si="81"/>
        <v>0</v>
      </c>
    </row>
    <row r="2626" spans="1:10" x14ac:dyDescent="0.25">
      <c r="A2626" s="31" t="s">
        <v>7871</v>
      </c>
      <c r="B2626" s="32">
        <v>130979</v>
      </c>
      <c r="C2626" s="31">
        <v>886</v>
      </c>
      <c r="D2626" s="31" t="s">
        <v>11157</v>
      </c>
      <c r="E2626" s="31" t="s">
        <v>7698</v>
      </c>
      <c r="F2626" s="31" t="s">
        <v>7872</v>
      </c>
      <c r="G2626" s="31" t="s">
        <v>11118</v>
      </c>
      <c r="H2626" s="33">
        <v>9</v>
      </c>
      <c r="I2626" s="34">
        <f t="shared" ca="1" si="80"/>
        <v>0</v>
      </c>
      <c r="J2626" s="34">
        <f t="shared" ca="1" si="81"/>
        <v>0</v>
      </c>
    </row>
    <row r="2627" spans="1:10" x14ac:dyDescent="0.25">
      <c r="A2627" s="31" t="s">
        <v>8492</v>
      </c>
      <c r="B2627" s="32">
        <v>130996</v>
      </c>
      <c r="C2627" s="31">
        <v>891</v>
      </c>
      <c r="D2627" s="31" t="s">
        <v>11164</v>
      </c>
      <c r="E2627" s="31" t="s">
        <v>8385</v>
      </c>
      <c r="F2627" s="31" t="s">
        <v>8493</v>
      </c>
      <c r="G2627" s="31" t="s">
        <v>11082</v>
      </c>
      <c r="H2627" s="33">
        <v>5</v>
      </c>
      <c r="I2627" s="34" t="str">
        <f t="shared" ca="1" si="80"/>
        <v>SUPP</v>
      </c>
      <c r="J2627" s="34" t="str">
        <f t="shared" ca="1" si="81"/>
        <v>SUPP</v>
      </c>
    </row>
    <row r="2628" spans="1:10" ht="23.25" x14ac:dyDescent="0.25">
      <c r="A2628" s="31" t="s">
        <v>6182</v>
      </c>
      <c r="B2628" s="32">
        <v>131004</v>
      </c>
      <c r="C2628" s="31">
        <v>860</v>
      </c>
      <c r="D2628" s="31" t="s">
        <v>11167</v>
      </c>
      <c r="E2628" s="31" t="s">
        <v>4947</v>
      </c>
      <c r="F2628" s="31" t="s">
        <v>6183</v>
      </c>
      <c r="G2628" s="31" t="s">
        <v>11118</v>
      </c>
      <c r="H2628" s="33">
        <v>11</v>
      </c>
      <c r="I2628" s="34">
        <f t="shared" ca="1" si="80"/>
        <v>0</v>
      </c>
      <c r="J2628" s="34">
        <f t="shared" ca="1" si="81"/>
        <v>0</v>
      </c>
    </row>
    <row r="2629" spans="1:10" x14ac:dyDescent="0.25">
      <c r="A2629" s="31" t="s">
        <v>2614</v>
      </c>
      <c r="B2629" s="32">
        <v>131015</v>
      </c>
      <c r="C2629" s="31">
        <v>352</v>
      </c>
      <c r="D2629" s="31" t="s">
        <v>2571</v>
      </c>
      <c r="E2629" s="31" t="s">
        <v>2571</v>
      </c>
      <c r="F2629" s="31" t="s">
        <v>2615</v>
      </c>
      <c r="G2629" s="31" t="s">
        <v>11203</v>
      </c>
      <c r="H2629" s="33">
        <v>30</v>
      </c>
      <c r="I2629" s="34">
        <f t="shared" ca="1" si="80"/>
        <v>0.43</v>
      </c>
      <c r="J2629" s="34">
        <f t="shared" ca="1" si="81"/>
        <v>0</v>
      </c>
    </row>
    <row r="2630" spans="1:10" x14ac:dyDescent="0.25">
      <c r="A2630" s="31" t="s">
        <v>10355</v>
      </c>
      <c r="B2630" s="32">
        <v>131016</v>
      </c>
      <c r="C2630" s="31">
        <v>933</v>
      </c>
      <c r="D2630" s="31" t="s">
        <v>11166</v>
      </c>
      <c r="E2630" s="31" t="s">
        <v>10275</v>
      </c>
      <c r="F2630" s="31" t="s">
        <v>10356</v>
      </c>
      <c r="G2630" s="31" t="s">
        <v>11118</v>
      </c>
      <c r="H2630" s="33">
        <v>4</v>
      </c>
      <c r="I2630" s="34" t="str">
        <f t="shared" ca="1" si="80"/>
        <v>SUPP</v>
      </c>
      <c r="J2630" s="34" t="str">
        <f t="shared" ca="1" si="81"/>
        <v>SUPP</v>
      </c>
    </row>
    <row r="2631" spans="1:10" ht="23.25" x14ac:dyDescent="0.25">
      <c r="A2631" s="31" t="s">
        <v>2359</v>
      </c>
      <c r="B2631" s="32">
        <v>131022</v>
      </c>
      <c r="C2631" s="31">
        <v>342</v>
      </c>
      <c r="D2631" s="31" t="s">
        <v>11174</v>
      </c>
      <c r="E2631" s="31" t="s">
        <v>2342</v>
      </c>
      <c r="F2631" s="31" t="s">
        <v>2360</v>
      </c>
      <c r="G2631" s="31" t="s">
        <v>11082</v>
      </c>
      <c r="H2631" s="33">
        <v>6</v>
      </c>
      <c r="I2631" s="34">
        <f t="shared" ca="1" si="80"/>
        <v>0</v>
      </c>
      <c r="J2631" s="34">
        <f t="shared" ca="1" si="81"/>
        <v>0</v>
      </c>
    </row>
    <row r="2632" spans="1:10" x14ac:dyDescent="0.25">
      <c r="A2632" s="31" t="s">
        <v>8231</v>
      </c>
      <c r="B2632" s="32">
        <v>131025</v>
      </c>
      <c r="C2632" s="31">
        <v>888</v>
      </c>
      <c r="D2632" s="31" t="s">
        <v>11158</v>
      </c>
      <c r="E2632" s="31" t="s">
        <v>8025</v>
      </c>
      <c r="F2632" s="31" t="s">
        <v>8232</v>
      </c>
      <c r="G2632" s="31" t="s">
        <v>11118</v>
      </c>
      <c r="H2632" s="33">
        <v>20</v>
      </c>
      <c r="I2632" s="34">
        <f t="shared" ref="I2632:I2695" ca="1" si="82">IF(VLOOKUP($B2632,INDIRECT($N$6),8,0)="NULL","",VLOOKUP($B2632,INDIRECT($N$6),8,0))</f>
        <v>0.05</v>
      </c>
      <c r="J2632" s="34">
        <f t="shared" ref="J2632:J2695" ca="1" si="83">IF(VLOOKUP($B2632,INDIRECT($N$6),9,0)="NULL","",VLOOKUP($B2632,INDIRECT($N$6),9,0))</f>
        <v>0</v>
      </c>
    </row>
    <row r="2633" spans="1:10" x14ac:dyDescent="0.25">
      <c r="A2633" s="31" t="s">
        <v>1406</v>
      </c>
      <c r="B2633" s="32">
        <v>131031</v>
      </c>
      <c r="C2633" s="31">
        <v>316</v>
      </c>
      <c r="D2633" s="31" t="s">
        <v>11191</v>
      </c>
      <c r="E2633" s="31" t="s">
        <v>11</v>
      </c>
      <c r="F2633" s="31" t="s">
        <v>1407</v>
      </c>
      <c r="G2633" s="31" t="s">
        <v>11203</v>
      </c>
      <c r="H2633" s="33">
        <v>1</v>
      </c>
      <c r="I2633" s="34" t="str">
        <f t="shared" ca="1" si="82"/>
        <v>SUPP</v>
      </c>
      <c r="J2633" s="34" t="str">
        <f t="shared" ca="1" si="83"/>
        <v>SUPP</v>
      </c>
    </row>
    <row r="2634" spans="1:10" ht="23.25" x14ac:dyDescent="0.25">
      <c r="A2634" s="31" t="s">
        <v>8632</v>
      </c>
      <c r="B2634" s="32">
        <v>131033</v>
      </c>
      <c r="C2634" s="31">
        <v>893</v>
      </c>
      <c r="D2634" s="31" t="s">
        <v>11143</v>
      </c>
      <c r="E2634" s="31" t="s">
        <v>8555</v>
      </c>
      <c r="F2634" s="31" t="s">
        <v>8633</v>
      </c>
      <c r="G2634" s="31" t="s">
        <v>11118</v>
      </c>
      <c r="H2634" s="33">
        <v>2</v>
      </c>
      <c r="I2634" s="34" t="str">
        <f t="shared" ca="1" si="82"/>
        <v>SUPP</v>
      </c>
      <c r="J2634" s="34" t="str">
        <f t="shared" ca="1" si="83"/>
        <v>SUPP</v>
      </c>
    </row>
    <row r="2635" spans="1:10" x14ac:dyDescent="0.25">
      <c r="A2635" s="31" t="s">
        <v>758</v>
      </c>
      <c r="B2635" s="32">
        <v>131059</v>
      </c>
      <c r="C2635" s="31">
        <v>304</v>
      </c>
      <c r="D2635" s="31" t="s">
        <v>11182</v>
      </c>
      <c r="E2635" s="31" t="s">
        <v>11</v>
      </c>
      <c r="F2635" s="31" t="s">
        <v>759</v>
      </c>
      <c r="G2635" s="31" t="s">
        <v>11203</v>
      </c>
      <c r="H2635" s="33">
        <v>23</v>
      </c>
      <c r="I2635" s="34">
        <f t="shared" ca="1" si="82"/>
        <v>0.83</v>
      </c>
      <c r="J2635" s="34">
        <f t="shared" ca="1" si="83"/>
        <v>0.61</v>
      </c>
    </row>
    <row r="2636" spans="1:10" x14ac:dyDescent="0.25">
      <c r="A2636" s="31" t="s">
        <v>9455</v>
      </c>
      <c r="B2636" s="32">
        <v>131060</v>
      </c>
      <c r="C2636" s="31">
        <v>919</v>
      </c>
      <c r="D2636" s="31" t="s">
        <v>11156</v>
      </c>
      <c r="E2636" s="31" t="s">
        <v>9327</v>
      </c>
      <c r="F2636" s="31" t="s">
        <v>9456</v>
      </c>
      <c r="G2636" s="31" t="s">
        <v>11082</v>
      </c>
      <c r="H2636" s="33">
        <v>11</v>
      </c>
      <c r="I2636" s="34">
        <f t="shared" ca="1" si="82"/>
        <v>0.09</v>
      </c>
      <c r="J2636" s="34">
        <f t="shared" ca="1" si="83"/>
        <v>0</v>
      </c>
    </row>
    <row r="2637" spans="1:10" x14ac:dyDescent="0.25">
      <c r="A2637" s="31" t="s">
        <v>149</v>
      </c>
      <c r="B2637" s="32">
        <v>131062</v>
      </c>
      <c r="C2637" s="31">
        <v>204</v>
      </c>
      <c r="D2637" s="31" t="s">
        <v>135</v>
      </c>
      <c r="E2637" s="31" t="s">
        <v>11</v>
      </c>
      <c r="F2637" s="31" t="s">
        <v>150</v>
      </c>
      <c r="G2637" s="31" t="s">
        <v>11210</v>
      </c>
      <c r="H2637" s="33">
        <v>171</v>
      </c>
      <c r="I2637" s="34">
        <f t="shared" ca="1" si="82"/>
        <v>0.55000000000000004</v>
      </c>
      <c r="J2637" s="34">
        <f t="shared" ca="1" si="83"/>
        <v>0.19</v>
      </c>
    </row>
    <row r="2638" spans="1:10" x14ac:dyDescent="0.25">
      <c r="A2638" s="31" t="s">
        <v>2291</v>
      </c>
      <c r="B2638" s="32">
        <v>131065</v>
      </c>
      <c r="C2638" s="31">
        <v>341</v>
      </c>
      <c r="D2638" s="31" t="s">
        <v>2222</v>
      </c>
      <c r="E2638" s="31" t="s">
        <v>2222</v>
      </c>
      <c r="F2638" s="31" t="s">
        <v>2292</v>
      </c>
      <c r="G2638" s="31" t="s">
        <v>11210</v>
      </c>
      <c r="H2638" s="33">
        <v>200</v>
      </c>
      <c r="I2638" s="34">
        <f t="shared" ca="1" si="82"/>
        <v>0.48</v>
      </c>
      <c r="J2638" s="34">
        <f t="shared" ca="1" si="83"/>
        <v>0.04</v>
      </c>
    </row>
    <row r="2639" spans="1:10" x14ac:dyDescent="0.25">
      <c r="A2639" s="31" t="s">
        <v>5721</v>
      </c>
      <c r="B2639" s="32">
        <v>131068</v>
      </c>
      <c r="C2639" s="31">
        <v>850</v>
      </c>
      <c r="D2639" s="31" t="s">
        <v>11155</v>
      </c>
      <c r="E2639" s="31" t="s">
        <v>5621</v>
      </c>
      <c r="F2639" s="31" t="s">
        <v>5722</v>
      </c>
      <c r="G2639" s="31" t="s">
        <v>11082</v>
      </c>
      <c r="H2639" s="33">
        <v>18</v>
      </c>
      <c r="I2639" s="34">
        <f t="shared" ca="1" si="82"/>
        <v>0</v>
      </c>
      <c r="J2639" s="34">
        <f t="shared" ca="1" si="83"/>
        <v>0</v>
      </c>
    </row>
    <row r="2640" spans="1:10" x14ac:dyDescent="0.25">
      <c r="A2640" s="31" t="s">
        <v>6603</v>
      </c>
      <c r="B2640" s="32">
        <v>131074</v>
      </c>
      <c r="C2640" s="31">
        <v>873</v>
      </c>
      <c r="D2640" s="31" t="s">
        <v>11149</v>
      </c>
      <c r="E2640" s="31" t="s">
        <v>6595</v>
      </c>
      <c r="F2640" s="31" t="s">
        <v>6604</v>
      </c>
      <c r="G2640" s="31" t="s">
        <v>11203</v>
      </c>
      <c r="H2640" s="33">
        <v>29</v>
      </c>
      <c r="I2640" s="34">
        <f t="shared" ca="1" si="82"/>
        <v>0</v>
      </c>
      <c r="J2640" s="34">
        <f t="shared" ca="1" si="83"/>
        <v>0</v>
      </c>
    </row>
    <row r="2641" spans="1:10" x14ac:dyDescent="0.25">
      <c r="A2641" s="31" t="s">
        <v>7572</v>
      </c>
      <c r="B2641" s="32">
        <v>131084</v>
      </c>
      <c r="C2641" s="31">
        <v>885</v>
      </c>
      <c r="D2641" s="31" t="s">
        <v>11171</v>
      </c>
      <c r="E2641" s="31" t="s">
        <v>7474</v>
      </c>
      <c r="F2641" s="31" t="s">
        <v>7573</v>
      </c>
      <c r="G2641" s="31" t="s">
        <v>11082</v>
      </c>
      <c r="H2641" s="33">
        <v>10</v>
      </c>
      <c r="I2641" s="34">
        <f t="shared" ca="1" si="82"/>
        <v>0</v>
      </c>
      <c r="J2641" s="34">
        <f t="shared" ca="1" si="83"/>
        <v>0</v>
      </c>
    </row>
    <row r="2642" spans="1:10" x14ac:dyDescent="0.25">
      <c r="A2642" s="31" t="s">
        <v>6004</v>
      </c>
      <c r="B2642" s="32">
        <v>131099</v>
      </c>
      <c r="C2642" s="31">
        <v>856</v>
      </c>
      <c r="D2642" s="31" t="s">
        <v>5836</v>
      </c>
      <c r="E2642" s="31" t="s">
        <v>5836</v>
      </c>
      <c r="F2642" s="31" t="s">
        <v>6005</v>
      </c>
      <c r="G2642" s="31" t="s">
        <v>11208</v>
      </c>
      <c r="H2642" s="33">
        <v>17</v>
      </c>
      <c r="I2642" s="34">
        <f t="shared" ca="1" si="82"/>
        <v>0</v>
      </c>
      <c r="J2642" s="34">
        <f t="shared" ca="1" si="83"/>
        <v>0</v>
      </c>
    </row>
    <row r="2643" spans="1:10" ht="23.25" x14ac:dyDescent="0.25">
      <c r="A2643" s="31" t="s">
        <v>612</v>
      </c>
      <c r="B2643" s="32">
        <v>131102</v>
      </c>
      <c r="C2643" s="31">
        <v>301</v>
      </c>
      <c r="D2643" s="31" t="s">
        <v>11181</v>
      </c>
      <c r="E2643" s="31" t="s">
        <v>584</v>
      </c>
      <c r="F2643" s="31" t="s">
        <v>613</v>
      </c>
      <c r="G2643" s="31" t="s">
        <v>11082</v>
      </c>
      <c r="H2643" s="33">
        <v>12</v>
      </c>
      <c r="I2643" s="34">
        <f t="shared" ca="1" si="82"/>
        <v>0</v>
      </c>
      <c r="J2643" s="34">
        <f t="shared" ca="1" si="83"/>
        <v>0</v>
      </c>
    </row>
    <row r="2644" spans="1:10" ht="23.25" x14ac:dyDescent="0.25">
      <c r="A2644" s="31" t="s">
        <v>743</v>
      </c>
      <c r="B2644" s="32">
        <v>131115</v>
      </c>
      <c r="C2644" s="31">
        <v>303</v>
      </c>
      <c r="D2644" s="31" t="s">
        <v>702</v>
      </c>
      <c r="E2644" s="31" t="s">
        <v>708</v>
      </c>
      <c r="F2644" s="31" t="s">
        <v>744</v>
      </c>
      <c r="G2644" s="31" t="s">
        <v>11082</v>
      </c>
      <c r="H2644" s="33">
        <v>17</v>
      </c>
      <c r="I2644" s="34">
        <f t="shared" ca="1" si="82"/>
        <v>0</v>
      </c>
      <c r="J2644" s="34">
        <f t="shared" ca="1" si="83"/>
        <v>0</v>
      </c>
    </row>
    <row r="2645" spans="1:10" x14ac:dyDescent="0.25">
      <c r="A2645" s="31" t="s">
        <v>8520</v>
      </c>
      <c r="B2645" s="32">
        <v>131119</v>
      </c>
      <c r="C2645" s="31">
        <v>892</v>
      </c>
      <c r="D2645" s="31" t="s">
        <v>4817</v>
      </c>
      <c r="E2645" s="31" t="s">
        <v>4817</v>
      </c>
      <c r="F2645" s="31" t="s">
        <v>8521</v>
      </c>
      <c r="G2645" s="31" t="s">
        <v>11203</v>
      </c>
      <c r="H2645" s="33">
        <v>19</v>
      </c>
      <c r="I2645" s="34">
        <f t="shared" ca="1" si="82"/>
        <v>0.47</v>
      </c>
      <c r="J2645" s="34">
        <f t="shared" ca="1" si="83"/>
        <v>0</v>
      </c>
    </row>
    <row r="2646" spans="1:10" x14ac:dyDescent="0.25">
      <c r="A2646" s="31" t="s">
        <v>3148</v>
      </c>
      <c r="B2646" s="32">
        <v>131122</v>
      </c>
      <c r="C2646" s="31">
        <v>373</v>
      </c>
      <c r="D2646" s="31" t="s">
        <v>3036</v>
      </c>
      <c r="E2646" s="31" t="s">
        <v>3036</v>
      </c>
      <c r="F2646" s="31" t="s">
        <v>3149</v>
      </c>
      <c r="G2646" s="31" t="s">
        <v>11203</v>
      </c>
      <c r="H2646" s="33">
        <v>8</v>
      </c>
      <c r="I2646" s="34">
        <f t="shared" ca="1" si="82"/>
        <v>0.25</v>
      </c>
      <c r="J2646" s="34">
        <f t="shared" ca="1" si="83"/>
        <v>0</v>
      </c>
    </row>
    <row r="2647" spans="1:10" x14ac:dyDescent="0.25">
      <c r="A2647" s="31" t="s">
        <v>4378</v>
      </c>
      <c r="B2647" s="32">
        <v>131124</v>
      </c>
      <c r="C2647" s="31">
        <v>815</v>
      </c>
      <c r="D2647" s="31" t="s">
        <v>11163</v>
      </c>
      <c r="E2647" s="31" t="s">
        <v>4257</v>
      </c>
      <c r="F2647" s="31" t="s">
        <v>4379</v>
      </c>
      <c r="G2647" s="31" t="s">
        <v>11203</v>
      </c>
      <c r="H2647" s="33">
        <v>45</v>
      </c>
      <c r="I2647" s="34">
        <f t="shared" ca="1" si="82"/>
        <v>0.8</v>
      </c>
      <c r="J2647" s="34">
        <f t="shared" ca="1" si="83"/>
        <v>0.04</v>
      </c>
    </row>
    <row r="2648" spans="1:10" x14ac:dyDescent="0.25">
      <c r="A2648" s="31" t="s">
        <v>5449</v>
      </c>
      <c r="B2648" s="32">
        <v>131127</v>
      </c>
      <c r="C2648" s="31">
        <v>846</v>
      </c>
      <c r="D2648" s="31" t="s">
        <v>11138</v>
      </c>
      <c r="E2648" s="31" t="s">
        <v>5434</v>
      </c>
      <c r="F2648" s="31" t="s">
        <v>5450</v>
      </c>
      <c r="G2648" s="31" t="s">
        <v>11203</v>
      </c>
      <c r="H2648" s="33">
        <v>10</v>
      </c>
      <c r="I2648" s="34">
        <f t="shared" ca="1" si="82"/>
        <v>0.8</v>
      </c>
      <c r="J2648" s="34">
        <f t="shared" ca="1" si="83"/>
        <v>0.5</v>
      </c>
    </row>
    <row r="2649" spans="1:10" x14ac:dyDescent="0.25">
      <c r="A2649" s="31" t="s">
        <v>3632</v>
      </c>
      <c r="B2649" s="32">
        <v>131136</v>
      </c>
      <c r="C2649" s="31">
        <v>384</v>
      </c>
      <c r="D2649" s="31" t="s">
        <v>3546</v>
      </c>
      <c r="E2649" s="31" t="s">
        <v>3546</v>
      </c>
      <c r="F2649" s="31" t="s">
        <v>3633</v>
      </c>
      <c r="G2649" s="31" t="s">
        <v>11118</v>
      </c>
      <c r="H2649" s="33">
        <v>13</v>
      </c>
      <c r="I2649" s="34">
        <f t="shared" ca="1" si="82"/>
        <v>0</v>
      </c>
      <c r="J2649" s="34">
        <f t="shared" ca="1" si="83"/>
        <v>0</v>
      </c>
    </row>
    <row r="2650" spans="1:10" x14ac:dyDescent="0.25">
      <c r="A2650" s="31" t="s">
        <v>11054</v>
      </c>
      <c r="B2650" s="32">
        <v>131139</v>
      </c>
      <c r="C2650" s="31">
        <v>938</v>
      </c>
      <c r="D2650" s="31" t="s">
        <v>10998</v>
      </c>
      <c r="E2650" s="31" t="s">
        <v>10943</v>
      </c>
      <c r="F2650" s="31" t="s">
        <v>11055</v>
      </c>
      <c r="G2650" s="31" t="s">
        <v>11118</v>
      </c>
      <c r="H2650" s="33">
        <v>5</v>
      </c>
      <c r="I2650" s="34" t="str">
        <f t="shared" ca="1" si="82"/>
        <v>SUPP</v>
      </c>
      <c r="J2650" s="34" t="str">
        <f t="shared" ca="1" si="83"/>
        <v>SUPP</v>
      </c>
    </row>
    <row r="2651" spans="1:10" ht="23.25" x14ac:dyDescent="0.25">
      <c r="A2651" s="31" t="s">
        <v>7361</v>
      </c>
      <c r="B2651" s="32">
        <v>131146</v>
      </c>
      <c r="C2651" s="31">
        <v>882</v>
      </c>
      <c r="D2651" s="31" t="s">
        <v>7359</v>
      </c>
      <c r="E2651" s="31" t="s">
        <v>7362</v>
      </c>
      <c r="F2651" s="31" t="s">
        <v>7363</v>
      </c>
      <c r="G2651" s="31" t="s">
        <v>11207</v>
      </c>
      <c r="H2651" s="33">
        <v>182</v>
      </c>
      <c r="I2651" s="34">
        <f t="shared" ca="1" si="82"/>
        <v>0.26</v>
      </c>
      <c r="J2651" s="34">
        <f t="shared" ca="1" si="83"/>
        <v>0.02</v>
      </c>
    </row>
    <row r="2652" spans="1:10" x14ac:dyDescent="0.25">
      <c r="A2652" s="31" t="s">
        <v>8185</v>
      </c>
      <c r="B2652" s="32">
        <v>131149</v>
      </c>
      <c r="C2652" s="31">
        <v>888</v>
      </c>
      <c r="D2652" s="31" t="s">
        <v>11158</v>
      </c>
      <c r="E2652" s="31" t="s">
        <v>8186</v>
      </c>
      <c r="F2652" s="31" t="s">
        <v>8187</v>
      </c>
      <c r="G2652" s="31" t="s">
        <v>11203</v>
      </c>
      <c r="H2652" s="33">
        <v>3</v>
      </c>
      <c r="I2652" s="34" t="str">
        <f t="shared" ca="1" si="82"/>
        <v>SUPP</v>
      </c>
      <c r="J2652" s="34" t="str">
        <f t="shared" ca="1" si="83"/>
        <v>SUPP</v>
      </c>
    </row>
    <row r="2653" spans="1:10" ht="23.25" x14ac:dyDescent="0.25">
      <c r="A2653" s="31" t="s">
        <v>8279</v>
      </c>
      <c r="B2653" s="32">
        <v>131163</v>
      </c>
      <c r="C2653" s="31">
        <v>888</v>
      </c>
      <c r="D2653" s="31" t="s">
        <v>11158</v>
      </c>
      <c r="E2653" s="31" t="s">
        <v>8037</v>
      </c>
      <c r="F2653" s="31" t="s">
        <v>8280</v>
      </c>
      <c r="G2653" s="31" t="s">
        <v>11118</v>
      </c>
      <c r="H2653" s="33">
        <v>11</v>
      </c>
      <c r="I2653" s="34">
        <f t="shared" ca="1" si="82"/>
        <v>0</v>
      </c>
      <c r="J2653" s="34">
        <f t="shared" ca="1" si="83"/>
        <v>0</v>
      </c>
    </row>
    <row r="2654" spans="1:10" x14ac:dyDescent="0.25">
      <c r="A2654" s="31" t="s">
        <v>1843</v>
      </c>
      <c r="B2654" s="32">
        <v>131164</v>
      </c>
      <c r="C2654" s="31">
        <v>330</v>
      </c>
      <c r="D2654" s="31" t="s">
        <v>1621</v>
      </c>
      <c r="E2654" s="31" t="s">
        <v>1621</v>
      </c>
      <c r="F2654" s="31" t="s">
        <v>1844</v>
      </c>
      <c r="G2654" s="31" t="s">
        <v>11203</v>
      </c>
      <c r="H2654" s="33">
        <v>18</v>
      </c>
      <c r="I2654" s="34">
        <f t="shared" ca="1" si="82"/>
        <v>0.33</v>
      </c>
      <c r="J2654" s="34">
        <f t="shared" ca="1" si="83"/>
        <v>0.17</v>
      </c>
    </row>
    <row r="2655" spans="1:10" ht="23.25" x14ac:dyDescent="0.25">
      <c r="A2655" s="31" t="s">
        <v>8628</v>
      </c>
      <c r="B2655" s="32">
        <v>131171</v>
      </c>
      <c r="C2655" s="31">
        <v>893</v>
      </c>
      <c r="D2655" s="31" t="s">
        <v>11143</v>
      </c>
      <c r="E2655" s="31" t="s">
        <v>8555</v>
      </c>
      <c r="F2655" s="31" t="s">
        <v>8629</v>
      </c>
      <c r="G2655" s="31" t="s">
        <v>11118</v>
      </c>
      <c r="H2655" s="33">
        <v>3</v>
      </c>
      <c r="I2655" s="34" t="str">
        <f t="shared" ca="1" si="82"/>
        <v>SUPP</v>
      </c>
      <c r="J2655" s="34" t="str">
        <f t="shared" ca="1" si="83"/>
        <v>SUPP</v>
      </c>
    </row>
    <row r="2656" spans="1:10" x14ac:dyDescent="0.25">
      <c r="A2656" s="31" t="s">
        <v>7609</v>
      </c>
      <c r="B2656" s="32">
        <v>131181</v>
      </c>
      <c r="C2656" s="31">
        <v>886</v>
      </c>
      <c r="D2656" s="31" t="s">
        <v>11157</v>
      </c>
      <c r="E2656" s="31" t="s">
        <v>7602</v>
      </c>
      <c r="F2656" s="31" t="s">
        <v>7610</v>
      </c>
      <c r="G2656" s="31" t="s">
        <v>11203</v>
      </c>
      <c r="H2656" s="33">
        <v>2</v>
      </c>
      <c r="I2656" s="34" t="str">
        <f t="shared" ca="1" si="82"/>
        <v>SUPP</v>
      </c>
      <c r="J2656" s="34" t="str">
        <f t="shared" ca="1" si="83"/>
        <v>SUPP</v>
      </c>
    </row>
    <row r="2657" spans="1:10" x14ac:dyDescent="0.25">
      <c r="A2657" s="31" t="s">
        <v>5998</v>
      </c>
      <c r="B2657" s="32">
        <v>131187</v>
      </c>
      <c r="C2657" s="31">
        <v>856</v>
      </c>
      <c r="D2657" s="31" t="s">
        <v>5836</v>
      </c>
      <c r="E2657" s="31" t="s">
        <v>5836</v>
      </c>
      <c r="F2657" s="31" t="s">
        <v>5999</v>
      </c>
      <c r="G2657" s="31" t="s">
        <v>11082</v>
      </c>
      <c r="H2657" s="33">
        <v>13</v>
      </c>
      <c r="I2657" s="34">
        <f t="shared" ca="1" si="82"/>
        <v>0.08</v>
      </c>
      <c r="J2657" s="34">
        <f t="shared" ca="1" si="83"/>
        <v>0</v>
      </c>
    </row>
    <row r="2658" spans="1:10" x14ac:dyDescent="0.25">
      <c r="A2658" s="31" t="s">
        <v>6371</v>
      </c>
      <c r="B2658" s="32">
        <v>131196</v>
      </c>
      <c r="C2658" s="31">
        <v>866</v>
      </c>
      <c r="D2658" s="31" t="s">
        <v>6261</v>
      </c>
      <c r="E2658" s="31" t="s">
        <v>6261</v>
      </c>
      <c r="F2658" s="31" t="s">
        <v>6372</v>
      </c>
      <c r="G2658" s="31" t="s">
        <v>11081</v>
      </c>
      <c r="H2658" s="33">
        <v>230</v>
      </c>
      <c r="I2658" s="34">
        <f t="shared" ca="1" si="82"/>
        <v>0.59</v>
      </c>
      <c r="J2658" s="34">
        <f t="shared" ca="1" si="83"/>
        <v>0.17</v>
      </c>
    </row>
    <row r="2659" spans="1:10" x14ac:dyDescent="0.25">
      <c r="A2659" s="31" t="s">
        <v>3673</v>
      </c>
      <c r="B2659" s="32">
        <v>131200</v>
      </c>
      <c r="C2659" s="31">
        <v>390</v>
      </c>
      <c r="D2659" s="31" t="s">
        <v>3642</v>
      </c>
      <c r="E2659" s="31" t="s">
        <v>3642</v>
      </c>
      <c r="F2659" s="31" t="s">
        <v>3674</v>
      </c>
      <c r="G2659" s="31" t="s">
        <v>11082</v>
      </c>
      <c r="H2659" s="33">
        <v>5</v>
      </c>
      <c r="I2659" s="34" t="str">
        <f t="shared" ca="1" si="82"/>
        <v>SUPP</v>
      </c>
      <c r="J2659" s="34" t="str">
        <f t="shared" ca="1" si="83"/>
        <v>SUPP</v>
      </c>
    </row>
    <row r="2660" spans="1:10" ht="23.25" x14ac:dyDescent="0.25">
      <c r="A2660" s="31" t="s">
        <v>5399</v>
      </c>
      <c r="B2660" s="32">
        <v>131204</v>
      </c>
      <c r="C2660" s="31">
        <v>845</v>
      </c>
      <c r="D2660" s="31" t="s">
        <v>5389</v>
      </c>
      <c r="E2660" s="31" t="s">
        <v>5316</v>
      </c>
      <c r="F2660" s="31" t="s">
        <v>5400</v>
      </c>
      <c r="G2660" s="31" t="s">
        <v>11203</v>
      </c>
      <c r="H2660" s="33">
        <v>2</v>
      </c>
      <c r="I2660" s="34" t="str">
        <f t="shared" ca="1" si="82"/>
        <v>SUPP</v>
      </c>
      <c r="J2660" s="34" t="str">
        <f t="shared" ca="1" si="83"/>
        <v>SUPP</v>
      </c>
    </row>
    <row r="2661" spans="1:10" x14ac:dyDescent="0.25">
      <c r="A2661" s="31" t="s">
        <v>421</v>
      </c>
      <c r="B2661" s="32">
        <v>131237</v>
      </c>
      <c r="C2661" s="31">
        <v>210</v>
      </c>
      <c r="D2661" s="31" t="s">
        <v>11194</v>
      </c>
      <c r="E2661" s="31" t="s">
        <v>11</v>
      </c>
      <c r="F2661" s="31" t="s">
        <v>422</v>
      </c>
      <c r="G2661" s="31" t="s">
        <v>11118</v>
      </c>
      <c r="H2661" s="33">
        <v>6</v>
      </c>
      <c r="I2661" s="34">
        <f t="shared" ca="1" si="82"/>
        <v>0.17</v>
      </c>
      <c r="J2661" s="34">
        <f t="shared" ca="1" si="83"/>
        <v>0</v>
      </c>
    </row>
    <row r="2662" spans="1:10" ht="23.25" x14ac:dyDescent="0.25">
      <c r="A2662" s="31" t="s">
        <v>8297</v>
      </c>
      <c r="B2662" s="32">
        <v>131258</v>
      </c>
      <c r="C2662" s="31">
        <v>888</v>
      </c>
      <c r="D2662" s="31" t="s">
        <v>11158</v>
      </c>
      <c r="E2662" s="31" t="s">
        <v>8103</v>
      </c>
      <c r="F2662" s="31" t="s">
        <v>8298</v>
      </c>
      <c r="G2662" s="31" t="s">
        <v>11082</v>
      </c>
      <c r="H2662" s="33">
        <v>11</v>
      </c>
      <c r="I2662" s="34">
        <f t="shared" ca="1" si="82"/>
        <v>0</v>
      </c>
      <c r="J2662" s="34">
        <f t="shared" ca="1" si="83"/>
        <v>0</v>
      </c>
    </row>
    <row r="2663" spans="1:10" x14ac:dyDescent="0.25">
      <c r="A2663" s="31" t="s">
        <v>618</v>
      </c>
      <c r="B2663" s="32">
        <v>131261</v>
      </c>
      <c r="C2663" s="31">
        <v>302</v>
      </c>
      <c r="D2663" s="31" t="s">
        <v>635</v>
      </c>
      <c r="E2663" s="31" t="s">
        <v>11</v>
      </c>
      <c r="F2663" s="31" t="s">
        <v>619</v>
      </c>
      <c r="G2663" s="31" t="s">
        <v>11203</v>
      </c>
      <c r="H2663" s="33">
        <v>25</v>
      </c>
      <c r="I2663" s="34">
        <f t="shared" ca="1" si="82"/>
        <v>0.64</v>
      </c>
      <c r="J2663" s="34">
        <f t="shared" ca="1" si="83"/>
        <v>0.24</v>
      </c>
    </row>
    <row r="2664" spans="1:10" x14ac:dyDescent="0.25">
      <c r="A2664" s="31" t="s">
        <v>573</v>
      </c>
      <c r="B2664" s="32">
        <v>131262</v>
      </c>
      <c r="C2664" s="31">
        <v>213</v>
      </c>
      <c r="D2664" s="31" t="s">
        <v>11198</v>
      </c>
      <c r="E2664" s="31" t="s">
        <v>11</v>
      </c>
      <c r="F2664" s="31" t="s">
        <v>574</v>
      </c>
      <c r="G2664" s="31" t="s">
        <v>11210</v>
      </c>
      <c r="H2664" s="33">
        <v>180</v>
      </c>
      <c r="I2664" s="34">
        <f t="shared" ca="1" si="82"/>
        <v>0.71</v>
      </c>
      <c r="J2664" s="34">
        <f t="shared" ca="1" si="83"/>
        <v>0.21</v>
      </c>
    </row>
    <row r="2665" spans="1:10" x14ac:dyDescent="0.25">
      <c r="A2665" s="31" t="s">
        <v>9674</v>
      </c>
      <c r="B2665" s="32">
        <v>131277</v>
      </c>
      <c r="C2665" s="31">
        <v>925</v>
      </c>
      <c r="D2665" s="31" t="s">
        <v>11160</v>
      </c>
      <c r="E2665" s="31" t="s">
        <v>9523</v>
      </c>
      <c r="F2665" s="31" t="s">
        <v>9675</v>
      </c>
      <c r="G2665" s="31" t="s">
        <v>11082</v>
      </c>
      <c r="H2665" s="33">
        <v>12</v>
      </c>
      <c r="I2665" s="34">
        <f t="shared" ca="1" si="82"/>
        <v>0</v>
      </c>
      <c r="J2665" s="34">
        <f t="shared" ca="1" si="83"/>
        <v>0</v>
      </c>
    </row>
    <row r="2666" spans="1:10" x14ac:dyDescent="0.25">
      <c r="A2666" s="31" t="s">
        <v>931</v>
      </c>
      <c r="B2666" s="32">
        <v>131280</v>
      </c>
      <c r="C2666" s="31">
        <v>306</v>
      </c>
      <c r="D2666" s="31" t="s">
        <v>869</v>
      </c>
      <c r="E2666" s="31" t="s">
        <v>11</v>
      </c>
      <c r="F2666" s="31" t="s">
        <v>932</v>
      </c>
      <c r="G2666" s="31" t="s">
        <v>11204</v>
      </c>
      <c r="H2666" s="33">
        <v>114</v>
      </c>
      <c r="I2666" s="34">
        <f t="shared" ca="1" si="82"/>
        <v>0.66</v>
      </c>
      <c r="J2666" s="34">
        <f t="shared" ca="1" si="83"/>
        <v>0.23</v>
      </c>
    </row>
    <row r="2667" spans="1:10" x14ac:dyDescent="0.25">
      <c r="A2667" s="31" t="s">
        <v>689</v>
      </c>
      <c r="B2667" s="32">
        <v>131288</v>
      </c>
      <c r="C2667" s="31">
        <v>302</v>
      </c>
      <c r="D2667" s="31" t="s">
        <v>635</v>
      </c>
      <c r="E2667" s="31" t="s">
        <v>11</v>
      </c>
      <c r="F2667" s="31" t="s">
        <v>690</v>
      </c>
      <c r="G2667" s="31" t="s">
        <v>11203</v>
      </c>
      <c r="H2667" s="33">
        <v>11</v>
      </c>
      <c r="I2667" s="34">
        <f t="shared" ca="1" si="82"/>
        <v>0.09</v>
      </c>
      <c r="J2667" s="34">
        <f t="shared" ca="1" si="83"/>
        <v>0</v>
      </c>
    </row>
    <row r="2668" spans="1:10" x14ac:dyDescent="0.25">
      <c r="A2668" s="31" t="s">
        <v>981</v>
      </c>
      <c r="B2668" s="32">
        <v>131310</v>
      </c>
      <c r="C2668" s="31">
        <v>307</v>
      </c>
      <c r="D2668" s="31" t="s">
        <v>977</v>
      </c>
      <c r="E2668" s="31" t="s">
        <v>11</v>
      </c>
      <c r="F2668" s="31" t="s">
        <v>982</v>
      </c>
      <c r="G2668" s="31" t="s">
        <v>11081</v>
      </c>
      <c r="H2668" s="33">
        <v>180</v>
      </c>
      <c r="I2668" s="34">
        <f t="shared" ca="1" si="82"/>
        <v>0.74</v>
      </c>
      <c r="J2668" s="34">
        <f t="shared" ca="1" si="83"/>
        <v>0.34</v>
      </c>
    </row>
    <row r="2669" spans="1:10" x14ac:dyDescent="0.25">
      <c r="A2669" s="31" t="s">
        <v>4958</v>
      </c>
      <c r="B2669" s="32">
        <v>131323</v>
      </c>
      <c r="C2669" s="31">
        <v>830</v>
      </c>
      <c r="D2669" s="31" t="s">
        <v>11150</v>
      </c>
      <c r="E2669" s="31" t="s">
        <v>4826</v>
      </c>
      <c r="F2669" s="31" t="s">
        <v>4959</v>
      </c>
      <c r="G2669" s="31" t="s">
        <v>11082</v>
      </c>
      <c r="H2669" s="33">
        <v>9</v>
      </c>
      <c r="I2669" s="34" t="str">
        <f t="shared" ca="1" si="82"/>
        <v>NE</v>
      </c>
      <c r="J2669" s="34" t="str">
        <f t="shared" ca="1" si="83"/>
        <v>NE</v>
      </c>
    </row>
    <row r="2670" spans="1:10" ht="23.25" x14ac:dyDescent="0.25">
      <c r="A2670" s="31" t="s">
        <v>4960</v>
      </c>
      <c r="B2670" s="32">
        <v>131327</v>
      </c>
      <c r="C2670" s="31">
        <v>830</v>
      </c>
      <c r="D2670" s="31" t="s">
        <v>11150</v>
      </c>
      <c r="E2670" s="31" t="s">
        <v>4961</v>
      </c>
      <c r="F2670" s="31" t="s">
        <v>4962</v>
      </c>
      <c r="G2670" s="31" t="s">
        <v>11118</v>
      </c>
      <c r="H2670" s="33">
        <v>1</v>
      </c>
      <c r="I2670" s="34" t="str">
        <f t="shared" ca="1" si="82"/>
        <v>SUPP</v>
      </c>
      <c r="J2670" s="34" t="str">
        <f t="shared" ca="1" si="83"/>
        <v>SUPP</v>
      </c>
    </row>
    <row r="2671" spans="1:10" x14ac:dyDescent="0.25">
      <c r="A2671" s="31" t="s">
        <v>6664</v>
      </c>
      <c r="B2671" s="32">
        <v>131330</v>
      </c>
      <c r="C2671" s="31">
        <v>873</v>
      </c>
      <c r="D2671" s="31" t="s">
        <v>11149</v>
      </c>
      <c r="E2671" s="31" t="s">
        <v>6595</v>
      </c>
      <c r="F2671" s="31" t="s">
        <v>6665</v>
      </c>
      <c r="G2671" s="31" t="s">
        <v>11203</v>
      </c>
      <c r="H2671" s="33">
        <v>6</v>
      </c>
      <c r="I2671" s="34">
        <f t="shared" ca="1" si="82"/>
        <v>0</v>
      </c>
      <c r="J2671" s="34">
        <f t="shared" ca="1" si="83"/>
        <v>0</v>
      </c>
    </row>
    <row r="2672" spans="1:10" x14ac:dyDescent="0.25">
      <c r="A2672" s="31" t="s">
        <v>8099</v>
      </c>
      <c r="B2672" s="32">
        <v>131337</v>
      </c>
      <c r="C2672" s="31">
        <v>888</v>
      </c>
      <c r="D2672" s="31" t="s">
        <v>11158</v>
      </c>
      <c r="E2672" s="31" t="s">
        <v>8100</v>
      </c>
      <c r="F2672" s="31" t="s">
        <v>8101</v>
      </c>
      <c r="G2672" s="31" t="s">
        <v>11203</v>
      </c>
      <c r="H2672" s="33">
        <v>16</v>
      </c>
      <c r="I2672" s="34">
        <f t="shared" ca="1" si="82"/>
        <v>0.06</v>
      </c>
      <c r="J2672" s="34">
        <f t="shared" ca="1" si="83"/>
        <v>0</v>
      </c>
    </row>
    <row r="2673" spans="1:10" x14ac:dyDescent="0.25">
      <c r="A2673" s="31" t="s">
        <v>121</v>
      </c>
      <c r="B2673" s="32">
        <v>131342</v>
      </c>
      <c r="C2673" s="31">
        <v>204</v>
      </c>
      <c r="D2673" s="31" t="s">
        <v>135</v>
      </c>
      <c r="E2673" s="31" t="s">
        <v>11</v>
      </c>
      <c r="F2673" s="31" t="s">
        <v>122</v>
      </c>
      <c r="G2673" s="31" t="s">
        <v>11203</v>
      </c>
      <c r="H2673" s="33">
        <v>14</v>
      </c>
      <c r="I2673" s="34">
        <f t="shared" ca="1" si="82"/>
        <v>0</v>
      </c>
      <c r="J2673" s="34">
        <f t="shared" ca="1" si="83"/>
        <v>0</v>
      </c>
    </row>
    <row r="2674" spans="1:10" ht="23.25" x14ac:dyDescent="0.25">
      <c r="A2674" s="31" t="s">
        <v>7466</v>
      </c>
      <c r="B2674" s="32">
        <v>131353</v>
      </c>
      <c r="C2674" s="31">
        <v>884</v>
      </c>
      <c r="D2674" s="31" t="s">
        <v>11127</v>
      </c>
      <c r="E2674" s="31" t="s">
        <v>7436</v>
      </c>
      <c r="F2674" s="31" t="s">
        <v>7467</v>
      </c>
      <c r="G2674" s="31" t="s">
        <v>11118</v>
      </c>
      <c r="H2674" s="33">
        <v>10</v>
      </c>
      <c r="I2674" s="34">
        <f t="shared" ca="1" si="82"/>
        <v>0</v>
      </c>
      <c r="J2674" s="34">
        <f t="shared" ca="1" si="83"/>
        <v>0</v>
      </c>
    </row>
    <row r="2675" spans="1:10" x14ac:dyDescent="0.25">
      <c r="A2675" s="31" t="s">
        <v>8122</v>
      </c>
      <c r="B2675" s="32">
        <v>131355</v>
      </c>
      <c r="C2675" s="31">
        <v>888</v>
      </c>
      <c r="D2675" s="31" t="s">
        <v>11158</v>
      </c>
      <c r="E2675" s="31" t="s">
        <v>4479</v>
      </c>
      <c r="F2675" s="31" t="s">
        <v>8123</v>
      </c>
      <c r="G2675" s="31" t="s">
        <v>11203</v>
      </c>
      <c r="H2675" s="33">
        <v>40</v>
      </c>
      <c r="I2675" s="34">
        <f t="shared" ca="1" si="82"/>
        <v>0.75</v>
      </c>
      <c r="J2675" s="34">
        <f t="shared" ca="1" si="83"/>
        <v>0</v>
      </c>
    </row>
    <row r="2676" spans="1:10" x14ac:dyDescent="0.25">
      <c r="A2676" s="31" t="s">
        <v>5478</v>
      </c>
      <c r="B2676" s="32">
        <v>131356</v>
      </c>
      <c r="C2676" s="31">
        <v>846</v>
      </c>
      <c r="D2676" s="31" t="s">
        <v>11138</v>
      </c>
      <c r="E2676" s="31" t="s">
        <v>5434</v>
      </c>
      <c r="F2676" s="31" t="s">
        <v>5479</v>
      </c>
      <c r="G2676" s="31" t="s">
        <v>11118</v>
      </c>
      <c r="H2676" s="33">
        <v>5</v>
      </c>
      <c r="I2676" s="34" t="str">
        <f t="shared" ca="1" si="82"/>
        <v>SUPP</v>
      </c>
      <c r="J2676" s="34" t="str">
        <f t="shared" ca="1" si="83"/>
        <v>SUPP</v>
      </c>
    </row>
    <row r="2677" spans="1:10" x14ac:dyDescent="0.25">
      <c r="A2677" s="31" t="s">
        <v>8415</v>
      </c>
      <c r="B2677" s="32">
        <v>131360</v>
      </c>
      <c r="C2677" s="31">
        <v>891</v>
      </c>
      <c r="D2677" s="31" t="s">
        <v>11164</v>
      </c>
      <c r="E2677" s="31" t="s">
        <v>8385</v>
      </c>
      <c r="F2677" s="31" t="s">
        <v>8414</v>
      </c>
      <c r="G2677" s="31" t="s">
        <v>11207</v>
      </c>
      <c r="H2677" s="33">
        <v>134</v>
      </c>
      <c r="I2677" s="34">
        <f t="shared" ca="1" si="82"/>
        <v>0.33</v>
      </c>
      <c r="J2677" s="34">
        <f t="shared" ca="1" si="83"/>
        <v>0.03</v>
      </c>
    </row>
    <row r="2678" spans="1:10" x14ac:dyDescent="0.25">
      <c r="A2678" s="31" t="s">
        <v>2589</v>
      </c>
      <c r="B2678" s="32">
        <v>131379</v>
      </c>
      <c r="C2678" s="31">
        <v>351</v>
      </c>
      <c r="D2678" s="31" t="s">
        <v>2550</v>
      </c>
      <c r="E2678" s="31" t="s">
        <v>2590</v>
      </c>
      <c r="F2678" s="31" t="s">
        <v>2591</v>
      </c>
      <c r="G2678" s="31" t="s">
        <v>11118</v>
      </c>
      <c r="H2678" s="33">
        <v>1</v>
      </c>
      <c r="I2678" s="34" t="str">
        <f t="shared" ca="1" si="82"/>
        <v>SUPP</v>
      </c>
      <c r="J2678" s="34" t="str">
        <f t="shared" ca="1" si="83"/>
        <v>SUPP</v>
      </c>
    </row>
    <row r="2679" spans="1:10" x14ac:dyDescent="0.25">
      <c r="A2679" s="31" t="s">
        <v>2760</v>
      </c>
      <c r="B2679" s="32">
        <v>131382</v>
      </c>
      <c r="C2679" s="31">
        <v>354</v>
      </c>
      <c r="D2679" s="31" t="s">
        <v>2728</v>
      </c>
      <c r="E2679" s="31" t="s">
        <v>2758</v>
      </c>
      <c r="F2679" s="31" t="s">
        <v>2759</v>
      </c>
      <c r="G2679" s="31" t="s">
        <v>11118</v>
      </c>
      <c r="H2679" s="33">
        <v>8</v>
      </c>
      <c r="I2679" s="34">
        <f t="shared" ca="1" si="82"/>
        <v>0</v>
      </c>
      <c r="J2679" s="34">
        <f t="shared" ca="1" si="83"/>
        <v>0</v>
      </c>
    </row>
    <row r="2680" spans="1:10" x14ac:dyDescent="0.25">
      <c r="A2680" s="31" t="s">
        <v>2757</v>
      </c>
      <c r="B2680" s="32">
        <v>131383</v>
      </c>
      <c r="C2680" s="31">
        <v>354</v>
      </c>
      <c r="D2680" s="31" t="s">
        <v>2728</v>
      </c>
      <c r="E2680" s="31" t="s">
        <v>2758</v>
      </c>
      <c r="F2680" s="31" t="s">
        <v>2759</v>
      </c>
      <c r="G2680" s="31" t="s">
        <v>11118</v>
      </c>
      <c r="H2680" s="33">
        <v>1</v>
      </c>
      <c r="I2680" s="34" t="str">
        <f t="shared" ca="1" si="82"/>
        <v>SUPP</v>
      </c>
      <c r="J2680" s="34" t="str">
        <f t="shared" ca="1" si="83"/>
        <v>SUPP</v>
      </c>
    </row>
    <row r="2681" spans="1:10" x14ac:dyDescent="0.25">
      <c r="A2681" s="31" t="s">
        <v>446</v>
      </c>
      <c r="B2681" s="32">
        <v>131388</v>
      </c>
      <c r="C2681" s="31">
        <v>211</v>
      </c>
      <c r="D2681" s="31" t="s">
        <v>11195</v>
      </c>
      <c r="E2681" s="31" t="s">
        <v>11</v>
      </c>
      <c r="F2681" s="31" t="s">
        <v>447</v>
      </c>
      <c r="G2681" s="31" t="s">
        <v>11203</v>
      </c>
      <c r="H2681" s="33">
        <v>29</v>
      </c>
      <c r="I2681" s="34">
        <f t="shared" ca="1" si="82"/>
        <v>1</v>
      </c>
      <c r="J2681" s="34">
        <f t="shared" ca="1" si="83"/>
        <v>0.17</v>
      </c>
    </row>
    <row r="2682" spans="1:10" ht="23.25" x14ac:dyDescent="0.25">
      <c r="A2682" s="31" t="s">
        <v>8311</v>
      </c>
      <c r="B2682" s="32">
        <v>131389</v>
      </c>
      <c r="C2682" s="31">
        <v>889</v>
      </c>
      <c r="D2682" s="31" t="s">
        <v>11122</v>
      </c>
      <c r="E2682" s="31" t="s">
        <v>8158</v>
      </c>
      <c r="F2682" s="31" t="s">
        <v>8312</v>
      </c>
      <c r="G2682" s="31" t="s">
        <v>11203</v>
      </c>
      <c r="H2682" s="33">
        <v>41</v>
      </c>
      <c r="I2682" s="34">
        <f t="shared" ca="1" si="82"/>
        <v>0.73</v>
      </c>
      <c r="J2682" s="34">
        <f t="shared" ca="1" si="83"/>
        <v>0.56000000000000005</v>
      </c>
    </row>
    <row r="2683" spans="1:10" x14ac:dyDescent="0.25">
      <c r="A2683" s="31" t="s">
        <v>854</v>
      </c>
      <c r="B2683" s="32">
        <v>131395</v>
      </c>
      <c r="C2683" s="31">
        <v>305</v>
      </c>
      <c r="D2683" s="31" t="s">
        <v>337</v>
      </c>
      <c r="E2683" s="31" t="s">
        <v>818</v>
      </c>
      <c r="F2683" s="31" t="s">
        <v>855</v>
      </c>
      <c r="G2683" s="31" t="s">
        <v>11118</v>
      </c>
      <c r="H2683" s="33">
        <v>15</v>
      </c>
      <c r="I2683" s="34" t="str">
        <f t="shared" ca="1" si="82"/>
        <v>NE</v>
      </c>
      <c r="J2683" s="34" t="str">
        <f t="shared" ca="1" si="83"/>
        <v>NE</v>
      </c>
    </row>
    <row r="2684" spans="1:10" x14ac:dyDescent="0.25">
      <c r="A2684" s="31" t="s">
        <v>657</v>
      </c>
      <c r="B2684" s="32">
        <v>131403</v>
      </c>
      <c r="C2684" s="31">
        <v>302</v>
      </c>
      <c r="D2684" s="31" t="s">
        <v>635</v>
      </c>
      <c r="E2684" s="31" t="s">
        <v>11</v>
      </c>
      <c r="F2684" s="31" t="s">
        <v>658</v>
      </c>
      <c r="G2684" s="31" t="s">
        <v>11203</v>
      </c>
      <c r="H2684" s="33">
        <v>34</v>
      </c>
      <c r="I2684" s="34">
        <f t="shared" ca="1" si="82"/>
        <v>0</v>
      </c>
      <c r="J2684" s="34">
        <f t="shared" ca="1" si="83"/>
        <v>0</v>
      </c>
    </row>
    <row r="2685" spans="1:10" x14ac:dyDescent="0.25">
      <c r="A2685" s="31" t="s">
        <v>7632</v>
      </c>
      <c r="B2685" s="32">
        <v>131411</v>
      </c>
      <c r="C2685" s="31">
        <v>886</v>
      </c>
      <c r="D2685" s="31" t="s">
        <v>11157</v>
      </c>
      <c r="E2685" s="31" t="s">
        <v>7596</v>
      </c>
      <c r="F2685" s="31" t="s">
        <v>7633</v>
      </c>
      <c r="G2685" s="31" t="s">
        <v>11203</v>
      </c>
      <c r="H2685" s="33">
        <v>1</v>
      </c>
      <c r="I2685" s="34" t="str">
        <f t="shared" ca="1" si="82"/>
        <v>SUPP</v>
      </c>
      <c r="J2685" s="34" t="str">
        <f t="shared" ca="1" si="83"/>
        <v>SUPP</v>
      </c>
    </row>
    <row r="2686" spans="1:10" x14ac:dyDescent="0.25">
      <c r="A2686" s="31" t="s">
        <v>7928</v>
      </c>
      <c r="B2686" s="32">
        <v>131422</v>
      </c>
      <c r="C2686" s="31">
        <v>886</v>
      </c>
      <c r="D2686" s="31" t="s">
        <v>11157</v>
      </c>
      <c r="E2686" s="31" t="s">
        <v>7637</v>
      </c>
      <c r="F2686" s="31" t="s">
        <v>7929</v>
      </c>
      <c r="G2686" s="31" t="s">
        <v>11118</v>
      </c>
      <c r="H2686" s="33">
        <v>11</v>
      </c>
      <c r="I2686" s="34">
        <f t="shared" ca="1" si="82"/>
        <v>0</v>
      </c>
      <c r="J2686" s="34">
        <f t="shared" ca="1" si="83"/>
        <v>0</v>
      </c>
    </row>
    <row r="2687" spans="1:10" ht="23.25" x14ac:dyDescent="0.25">
      <c r="A2687" s="31" t="s">
        <v>4105</v>
      </c>
      <c r="B2687" s="32">
        <v>131425</v>
      </c>
      <c r="C2687" s="31">
        <v>806</v>
      </c>
      <c r="D2687" s="31" t="s">
        <v>4086</v>
      </c>
      <c r="E2687" s="31" t="s">
        <v>4086</v>
      </c>
      <c r="F2687" s="31" t="s">
        <v>4095</v>
      </c>
      <c r="G2687" s="31" t="s">
        <v>11082</v>
      </c>
      <c r="H2687" s="33">
        <v>13</v>
      </c>
      <c r="I2687" s="34">
        <f t="shared" ca="1" si="82"/>
        <v>0</v>
      </c>
      <c r="J2687" s="34">
        <f t="shared" ca="1" si="83"/>
        <v>0</v>
      </c>
    </row>
    <row r="2688" spans="1:10" x14ac:dyDescent="0.25">
      <c r="A2688" s="31" t="s">
        <v>10369</v>
      </c>
      <c r="B2688" s="32">
        <v>131455</v>
      </c>
      <c r="C2688" s="31">
        <v>933</v>
      </c>
      <c r="D2688" s="31" t="s">
        <v>11166</v>
      </c>
      <c r="E2688" s="31" t="s">
        <v>10244</v>
      </c>
      <c r="F2688" s="31" t="s">
        <v>10370</v>
      </c>
      <c r="G2688" s="31" t="s">
        <v>11118</v>
      </c>
      <c r="H2688" s="33">
        <v>6</v>
      </c>
      <c r="I2688" s="34">
        <f t="shared" ca="1" si="82"/>
        <v>0</v>
      </c>
      <c r="J2688" s="34">
        <f t="shared" ca="1" si="83"/>
        <v>0</v>
      </c>
    </row>
    <row r="2689" spans="1:10" x14ac:dyDescent="0.25">
      <c r="A2689" s="31" t="s">
        <v>5453</v>
      </c>
      <c r="B2689" s="32">
        <v>131463</v>
      </c>
      <c r="C2689" s="31">
        <v>846</v>
      </c>
      <c r="D2689" s="31" t="s">
        <v>11138</v>
      </c>
      <c r="E2689" s="31" t="s">
        <v>5437</v>
      </c>
      <c r="F2689" s="31" t="s">
        <v>5454</v>
      </c>
      <c r="G2689" s="31" t="s">
        <v>11203</v>
      </c>
      <c r="H2689" s="33">
        <v>4</v>
      </c>
      <c r="I2689" s="34" t="str">
        <f t="shared" ca="1" si="82"/>
        <v>SUPP</v>
      </c>
      <c r="J2689" s="34" t="str">
        <f t="shared" ca="1" si="83"/>
        <v>SUPP</v>
      </c>
    </row>
    <row r="2690" spans="1:10" ht="23.25" x14ac:dyDescent="0.25">
      <c r="A2690" s="31" t="s">
        <v>8255</v>
      </c>
      <c r="B2690" s="32">
        <v>131479</v>
      </c>
      <c r="C2690" s="31">
        <v>888</v>
      </c>
      <c r="D2690" s="31" t="s">
        <v>11158</v>
      </c>
      <c r="E2690" s="31" t="s">
        <v>8011</v>
      </c>
      <c r="F2690" s="31" t="s">
        <v>8256</v>
      </c>
      <c r="G2690" s="31" t="s">
        <v>11082</v>
      </c>
      <c r="H2690" s="33">
        <v>4</v>
      </c>
      <c r="I2690" s="34" t="str">
        <f t="shared" ca="1" si="82"/>
        <v>SUPP</v>
      </c>
      <c r="J2690" s="34" t="str">
        <f t="shared" ca="1" si="83"/>
        <v>SUPP</v>
      </c>
    </row>
    <row r="2691" spans="1:10" x14ac:dyDescent="0.25">
      <c r="A2691" s="31" t="s">
        <v>7584</v>
      </c>
      <c r="B2691" s="32">
        <v>131492</v>
      </c>
      <c r="C2691" s="31">
        <v>885</v>
      </c>
      <c r="D2691" s="31" t="s">
        <v>11171</v>
      </c>
      <c r="E2691" s="31" t="s">
        <v>7483</v>
      </c>
      <c r="F2691" s="31" t="s">
        <v>7585</v>
      </c>
      <c r="G2691" s="31" t="s">
        <v>11082</v>
      </c>
      <c r="H2691" s="33">
        <v>11</v>
      </c>
      <c r="I2691" s="34">
        <f t="shared" ca="1" si="82"/>
        <v>0</v>
      </c>
      <c r="J2691" s="34">
        <f t="shared" ca="1" si="83"/>
        <v>0</v>
      </c>
    </row>
    <row r="2692" spans="1:10" x14ac:dyDescent="0.25">
      <c r="A2692" s="31" t="s">
        <v>11042</v>
      </c>
      <c r="B2692" s="32">
        <v>131504</v>
      </c>
      <c r="C2692" s="31">
        <v>938</v>
      </c>
      <c r="D2692" s="31" t="s">
        <v>10998</v>
      </c>
      <c r="E2692" s="31" t="s">
        <v>11020</v>
      </c>
      <c r="F2692" s="31" t="s">
        <v>11043</v>
      </c>
      <c r="G2692" s="31" t="s">
        <v>11118</v>
      </c>
      <c r="H2692" s="33">
        <v>1</v>
      </c>
      <c r="I2692" s="34" t="str">
        <f t="shared" ca="1" si="82"/>
        <v>SUPP</v>
      </c>
      <c r="J2692" s="34" t="str">
        <f t="shared" ca="1" si="83"/>
        <v>SUPP</v>
      </c>
    </row>
    <row r="2693" spans="1:10" x14ac:dyDescent="0.25">
      <c r="A2693" s="31" t="s">
        <v>2772</v>
      </c>
      <c r="B2693" s="32">
        <v>131512</v>
      </c>
      <c r="C2693" s="31">
        <v>355</v>
      </c>
      <c r="D2693" s="31" t="s">
        <v>2770</v>
      </c>
      <c r="E2693" s="31" t="s">
        <v>2770</v>
      </c>
      <c r="F2693" s="31" t="s">
        <v>2773</v>
      </c>
      <c r="G2693" s="31" t="s">
        <v>11204</v>
      </c>
      <c r="H2693" s="33">
        <v>112</v>
      </c>
      <c r="I2693" s="34">
        <f t="shared" ca="1" si="82"/>
        <v>0.7</v>
      </c>
      <c r="J2693" s="34">
        <f t="shared" ca="1" si="83"/>
        <v>0.23</v>
      </c>
    </row>
    <row r="2694" spans="1:10" x14ac:dyDescent="0.25">
      <c r="A2694" s="31" t="s">
        <v>10914</v>
      </c>
      <c r="B2694" s="32">
        <v>131521</v>
      </c>
      <c r="C2694" s="31">
        <v>937</v>
      </c>
      <c r="D2694" s="31" t="s">
        <v>11170</v>
      </c>
      <c r="E2694" s="31" t="s">
        <v>1621</v>
      </c>
      <c r="F2694" s="31" t="s">
        <v>10915</v>
      </c>
      <c r="G2694" s="31" t="s">
        <v>11082</v>
      </c>
      <c r="H2694" s="33">
        <v>11</v>
      </c>
      <c r="I2694" s="34">
        <f t="shared" ca="1" si="82"/>
        <v>0</v>
      </c>
      <c r="J2694" s="34">
        <f t="shared" ca="1" si="83"/>
        <v>0</v>
      </c>
    </row>
    <row r="2695" spans="1:10" x14ac:dyDescent="0.25">
      <c r="A2695" s="31" t="s">
        <v>3634</v>
      </c>
      <c r="B2695" s="32">
        <v>131526</v>
      </c>
      <c r="C2695" s="31">
        <v>384</v>
      </c>
      <c r="D2695" s="31" t="s">
        <v>3546</v>
      </c>
      <c r="E2695" s="31" t="s">
        <v>3016</v>
      </c>
      <c r="F2695" s="31" t="s">
        <v>3635</v>
      </c>
      <c r="G2695" s="31" t="s">
        <v>11082</v>
      </c>
      <c r="H2695" s="33">
        <v>8</v>
      </c>
      <c r="I2695" s="34">
        <f t="shared" ca="1" si="82"/>
        <v>0</v>
      </c>
      <c r="J2695" s="34">
        <f t="shared" ca="1" si="83"/>
        <v>0</v>
      </c>
    </row>
    <row r="2696" spans="1:10" x14ac:dyDescent="0.25">
      <c r="A2696" s="31" t="s">
        <v>3013</v>
      </c>
      <c r="B2696" s="32">
        <v>131530</v>
      </c>
      <c r="C2696" s="31">
        <v>359</v>
      </c>
      <c r="D2696" s="31" t="s">
        <v>2362</v>
      </c>
      <c r="E2696" s="31" t="s">
        <v>2362</v>
      </c>
      <c r="F2696" s="31" t="s">
        <v>3014</v>
      </c>
      <c r="G2696" s="31" t="s">
        <v>11082</v>
      </c>
      <c r="H2696" s="33">
        <v>24</v>
      </c>
      <c r="I2696" s="34">
        <f t="shared" ref="I2696:I2759" ca="1" si="84">IF(VLOOKUP($B2696,INDIRECT($N$6),8,0)="NULL","",VLOOKUP($B2696,INDIRECT($N$6),8,0))</f>
        <v>0</v>
      </c>
      <c r="J2696" s="34">
        <f t="shared" ref="J2696:J2759" ca="1" si="85">IF(VLOOKUP($B2696,INDIRECT($N$6),9,0)="NULL","",VLOOKUP($B2696,INDIRECT($N$6),9,0))</f>
        <v>0</v>
      </c>
    </row>
    <row r="2697" spans="1:10" ht="23.25" x14ac:dyDescent="0.25">
      <c r="A2697" s="31" t="s">
        <v>5750</v>
      </c>
      <c r="B2697" s="32">
        <v>131531</v>
      </c>
      <c r="C2697" s="31">
        <v>850</v>
      </c>
      <c r="D2697" s="31" t="s">
        <v>11155</v>
      </c>
      <c r="E2697" s="31" t="s">
        <v>5487</v>
      </c>
      <c r="F2697" s="31" t="s">
        <v>5751</v>
      </c>
      <c r="G2697" s="31" t="s">
        <v>11118</v>
      </c>
      <c r="H2697" s="33">
        <v>9</v>
      </c>
      <c r="I2697" s="34" t="str">
        <f t="shared" ca="1" si="84"/>
        <v>NE</v>
      </c>
      <c r="J2697" s="34" t="str">
        <f t="shared" ca="1" si="85"/>
        <v>NE</v>
      </c>
    </row>
    <row r="2698" spans="1:10" x14ac:dyDescent="0.25">
      <c r="A2698" s="31" t="s">
        <v>7580</v>
      </c>
      <c r="B2698" s="32">
        <v>131532</v>
      </c>
      <c r="C2698" s="31">
        <v>885</v>
      </c>
      <c r="D2698" s="31" t="s">
        <v>11171</v>
      </c>
      <c r="E2698" s="31" t="s">
        <v>7483</v>
      </c>
      <c r="F2698" s="31" t="s">
        <v>7581</v>
      </c>
      <c r="G2698" s="31" t="s">
        <v>11082</v>
      </c>
      <c r="H2698" s="33">
        <v>22</v>
      </c>
      <c r="I2698" s="34">
        <f t="shared" ca="1" si="84"/>
        <v>0</v>
      </c>
      <c r="J2698" s="34">
        <f t="shared" ca="1" si="85"/>
        <v>0</v>
      </c>
    </row>
    <row r="2699" spans="1:10" x14ac:dyDescent="0.25">
      <c r="A2699" s="31" t="s">
        <v>8473</v>
      </c>
      <c r="B2699" s="32">
        <v>131536</v>
      </c>
      <c r="C2699" s="31">
        <v>891</v>
      </c>
      <c r="D2699" s="31" t="s">
        <v>11164</v>
      </c>
      <c r="E2699" s="31" t="s">
        <v>8474</v>
      </c>
      <c r="F2699" s="31" t="s">
        <v>8475</v>
      </c>
      <c r="G2699" s="31" t="s">
        <v>11118</v>
      </c>
      <c r="H2699" s="33">
        <v>3</v>
      </c>
      <c r="I2699" s="34" t="str">
        <f t="shared" ca="1" si="84"/>
        <v>SUPP</v>
      </c>
      <c r="J2699" s="34" t="str">
        <f t="shared" ca="1" si="85"/>
        <v>SUPP</v>
      </c>
    </row>
    <row r="2700" spans="1:10" x14ac:dyDescent="0.25">
      <c r="A2700" s="31" t="s">
        <v>3752</v>
      </c>
      <c r="B2700" s="32">
        <v>131544</v>
      </c>
      <c r="C2700" s="31">
        <v>392</v>
      </c>
      <c r="D2700" s="31" t="s">
        <v>3755</v>
      </c>
      <c r="E2700" s="31" t="s">
        <v>3726</v>
      </c>
      <c r="F2700" s="31" t="s">
        <v>3753</v>
      </c>
      <c r="G2700" s="31" t="s">
        <v>11208</v>
      </c>
      <c r="H2700" s="33">
        <v>12</v>
      </c>
      <c r="I2700" s="34">
        <f t="shared" ca="1" si="84"/>
        <v>0</v>
      </c>
      <c r="J2700" s="34">
        <f t="shared" ca="1" si="85"/>
        <v>0</v>
      </c>
    </row>
    <row r="2701" spans="1:10" ht="23.25" x14ac:dyDescent="0.25">
      <c r="A2701" s="31" t="s">
        <v>2178</v>
      </c>
      <c r="B2701" s="32">
        <v>131547</v>
      </c>
      <c r="C2701" s="31">
        <v>336</v>
      </c>
      <c r="D2701" s="31" t="s">
        <v>2166</v>
      </c>
      <c r="E2701" s="31" t="s">
        <v>2166</v>
      </c>
      <c r="F2701" s="31" t="s">
        <v>2179</v>
      </c>
      <c r="G2701" s="31" t="s">
        <v>11204</v>
      </c>
      <c r="H2701" s="33">
        <v>126</v>
      </c>
      <c r="I2701" s="34">
        <f t="shared" ca="1" si="84"/>
        <v>0.4</v>
      </c>
      <c r="J2701" s="34">
        <f t="shared" ca="1" si="85"/>
        <v>0.18</v>
      </c>
    </row>
    <row r="2702" spans="1:10" x14ac:dyDescent="0.25">
      <c r="A2702" s="31" t="s">
        <v>8231</v>
      </c>
      <c r="B2702" s="32">
        <v>131549</v>
      </c>
      <c r="C2702" s="31">
        <v>916</v>
      </c>
      <c r="D2702" s="31" t="s">
        <v>11154</v>
      </c>
      <c r="E2702" s="31" t="s">
        <v>9078</v>
      </c>
      <c r="F2702" s="31" t="s">
        <v>9199</v>
      </c>
      <c r="G2702" s="31" t="s">
        <v>11082</v>
      </c>
      <c r="H2702" s="33">
        <v>9</v>
      </c>
      <c r="I2702" s="34">
        <f t="shared" ca="1" si="84"/>
        <v>0</v>
      </c>
      <c r="J2702" s="34">
        <f t="shared" ca="1" si="85"/>
        <v>0</v>
      </c>
    </row>
    <row r="2703" spans="1:10" x14ac:dyDescent="0.25">
      <c r="A2703" s="31" t="s">
        <v>2856</v>
      </c>
      <c r="B2703" s="32">
        <v>131551</v>
      </c>
      <c r="C2703" s="31">
        <v>356</v>
      </c>
      <c r="D2703" s="31" t="s">
        <v>2815</v>
      </c>
      <c r="E2703" s="31" t="s">
        <v>2815</v>
      </c>
      <c r="F2703" s="31" t="s">
        <v>2857</v>
      </c>
      <c r="G2703" s="31" t="s">
        <v>11118</v>
      </c>
      <c r="H2703" s="33">
        <v>4</v>
      </c>
      <c r="I2703" s="34" t="str">
        <f t="shared" ca="1" si="84"/>
        <v>SUPP</v>
      </c>
      <c r="J2703" s="34" t="str">
        <f t="shared" ca="1" si="85"/>
        <v>SUPP</v>
      </c>
    </row>
    <row r="2704" spans="1:10" x14ac:dyDescent="0.25">
      <c r="A2704" s="31" t="s">
        <v>6997</v>
      </c>
      <c r="B2704" s="32">
        <v>131552</v>
      </c>
      <c r="C2704" s="31">
        <v>878</v>
      </c>
      <c r="D2704" s="31" t="s">
        <v>11151</v>
      </c>
      <c r="E2704" s="31" t="s">
        <v>6879</v>
      </c>
      <c r="F2704" s="31" t="s">
        <v>6998</v>
      </c>
      <c r="G2704" s="31" t="s">
        <v>11208</v>
      </c>
      <c r="H2704" s="33">
        <v>14</v>
      </c>
      <c r="I2704" s="34">
        <f t="shared" ca="1" si="84"/>
        <v>0</v>
      </c>
      <c r="J2704" s="34">
        <f t="shared" ca="1" si="85"/>
        <v>0</v>
      </c>
    </row>
    <row r="2705" spans="1:10" ht="23.25" x14ac:dyDescent="0.25">
      <c r="A2705" s="31" t="s">
        <v>5830</v>
      </c>
      <c r="B2705" s="32">
        <v>131556</v>
      </c>
      <c r="C2705" s="31">
        <v>852</v>
      </c>
      <c r="D2705" s="31" t="s">
        <v>5495</v>
      </c>
      <c r="E2705" s="31" t="s">
        <v>5495</v>
      </c>
      <c r="F2705" s="31" t="s">
        <v>5831</v>
      </c>
      <c r="G2705" s="31" t="s">
        <v>11118</v>
      </c>
      <c r="H2705" s="33">
        <v>4</v>
      </c>
      <c r="I2705" s="34" t="str">
        <f t="shared" ca="1" si="84"/>
        <v>SUPP</v>
      </c>
      <c r="J2705" s="34" t="str">
        <f t="shared" ca="1" si="85"/>
        <v>SUPP</v>
      </c>
    </row>
    <row r="2706" spans="1:10" x14ac:dyDescent="0.25">
      <c r="A2706" s="31" t="s">
        <v>9211</v>
      </c>
      <c r="B2706" s="32">
        <v>131557</v>
      </c>
      <c r="C2706" s="31">
        <v>916</v>
      </c>
      <c r="D2706" s="31" t="s">
        <v>11154</v>
      </c>
      <c r="E2706" s="31" t="s">
        <v>9075</v>
      </c>
      <c r="F2706" s="31" t="s">
        <v>9212</v>
      </c>
      <c r="G2706" s="31" t="s">
        <v>11082</v>
      </c>
      <c r="H2706" s="33">
        <v>20</v>
      </c>
      <c r="I2706" s="34">
        <f t="shared" ca="1" si="84"/>
        <v>0</v>
      </c>
      <c r="J2706" s="34">
        <f t="shared" ca="1" si="85"/>
        <v>0</v>
      </c>
    </row>
    <row r="2707" spans="1:10" x14ac:dyDescent="0.25">
      <c r="A2707" s="31" t="s">
        <v>8739</v>
      </c>
      <c r="B2707" s="32">
        <v>131558</v>
      </c>
      <c r="C2707" s="31">
        <v>895</v>
      </c>
      <c r="D2707" s="31" t="s">
        <v>11142</v>
      </c>
      <c r="E2707" s="31" t="s">
        <v>6100</v>
      </c>
      <c r="F2707" s="31" t="s">
        <v>8740</v>
      </c>
      <c r="G2707" s="31" t="s">
        <v>11082</v>
      </c>
      <c r="H2707" s="33">
        <v>10</v>
      </c>
      <c r="I2707" s="34">
        <f t="shared" ca="1" si="84"/>
        <v>0</v>
      </c>
      <c r="J2707" s="34">
        <f t="shared" ca="1" si="85"/>
        <v>0</v>
      </c>
    </row>
    <row r="2708" spans="1:10" ht="23.25" x14ac:dyDescent="0.25">
      <c r="A2708" s="31" t="s">
        <v>5718</v>
      </c>
      <c r="B2708" s="32">
        <v>131559</v>
      </c>
      <c r="C2708" s="31">
        <v>850</v>
      </c>
      <c r="D2708" s="31" t="s">
        <v>11155</v>
      </c>
      <c r="E2708" s="31" t="s">
        <v>5546</v>
      </c>
      <c r="F2708" s="31" t="s">
        <v>5719</v>
      </c>
      <c r="G2708" s="31" t="s">
        <v>11082</v>
      </c>
      <c r="H2708" s="33">
        <v>2</v>
      </c>
      <c r="I2708" s="34" t="str">
        <f t="shared" ca="1" si="84"/>
        <v>SUPP</v>
      </c>
      <c r="J2708" s="34" t="str">
        <f t="shared" ca="1" si="85"/>
        <v>SUPP</v>
      </c>
    </row>
    <row r="2709" spans="1:10" x14ac:dyDescent="0.25">
      <c r="A2709" s="31" t="s">
        <v>9197</v>
      </c>
      <c r="B2709" s="32">
        <v>131561</v>
      </c>
      <c r="C2709" s="31">
        <v>916</v>
      </c>
      <c r="D2709" s="31" t="s">
        <v>11154</v>
      </c>
      <c r="E2709" s="31" t="s">
        <v>9081</v>
      </c>
      <c r="F2709" s="31" t="s">
        <v>9198</v>
      </c>
      <c r="G2709" s="31" t="s">
        <v>11118</v>
      </c>
      <c r="H2709" s="33">
        <v>3</v>
      </c>
      <c r="I2709" s="34" t="str">
        <f t="shared" ca="1" si="84"/>
        <v>SUPP</v>
      </c>
      <c r="J2709" s="34" t="str">
        <f t="shared" ca="1" si="85"/>
        <v>SUPP</v>
      </c>
    </row>
    <row r="2710" spans="1:10" x14ac:dyDescent="0.25">
      <c r="A2710" s="31" t="s">
        <v>1948</v>
      </c>
      <c r="B2710" s="32">
        <v>131574</v>
      </c>
      <c r="C2710" s="31">
        <v>331</v>
      </c>
      <c r="D2710" s="31" t="s">
        <v>1886</v>
      </c>
      <c r="E2710" s="31" t="s">
        <v>1886</v>
      </c>
      <c r="F2710" s="31" t="s">
        <v>1949</v>
      </c>
      <c r="G2710" s="31" t="s">
        <v>11082</v>
      </c>
      <c r="H2710" s="33">
        <v>22</v>
      </c>
      <c r="I2710" s="34">
        <f t="shared" ca="1" si="84"/>
        <v>0</v>
      </c>
      <c r="J2710" s="34">
        <f t="shared" ca="1" si="85"/>
        <v>0</v>
      </c>
    </row>
    <row r="2711" spans="1:10" x14ac:dyDescent="0.25">
      <c r="A2711" s="31" t="s">
        <v>8274</v>
      </c>
      <c r="B2711" s="32">
        <v>131575</v>
      </c>
      <c r="C2711" s="31">
        <v>888</v>
      </c>
      <c r="D2711" s="31" t="s">
        <v>11158</v>
      </c>
      <c r="E2711" s="31" t="s">
        <v>8022</v>
      </c>
      <c r="F2711" s="31" t="s">
        <v>8275</v>
      </c>
      <c r="G2711" s="31" t="s">
        <v>11118</v>
      </c>
      <c r="H2711" s="33">
        <v>12</v>
      </c>
      <c r="I2711" s="34" t="str">
        <f t="shared" ca="1" si="84"/>
        <v>NE</v>
      </c>
      <c r="J2711" s="34" t="str">
        <f t="shared" ca="1" si="85"/>
        <v>NE</v>
      </c>
    </row>
    <row r="2712" spans="1:10" ht="23.25" x14ac:dyDescent="0.25">
      <c r="A2712" s="31" t="s">
        <v>7848</v>
      </c>
      <c r="B2712" s="32">
        <v>131583</v>
      </c>
      <c r="C2712" s="31">
        <v>886</v>
      </c>
      <c r="D2712" s="31" t="s">
        <v>11157</v>
      </c>
      <c r="E2712" s="31" t="s">
        <v>7849</v>
      </c>
      <c r="F2712" s="31" t="s">
        <v>7850</v>
      </c>
      <c r="G2712" s="31" t="s">
        <v>11204</v>
      </c>
      <c r="H2712" s="33">
        <v>124</v>
      </c>
      <c r="I2712" s="34">
        <f t="shared" ca="1" si="84"/>
        <v>0.47</v>
      </c>
      <c r="J2712" s="34">
        <f t="shared" ca="1" si="85"/>
        <v>7.0000000000000007E-2</v>
      </c>
    </row>
    <row r="2713" spans="1:10" x14ac:dyDescent="0.25">
      <c r="A2713" s="31" t="s">
        <v>531</v>
      </c>
      <c r="B2713" s="32">
        <v>131594</v>
      </c>
      <c r="C2713" s="31">
        <v>212</v>
      </c>
      <c r="D2713" s="31" t="s">
        <v>11197</v>
      </c>
      <c r="E2713" s="31" t="s">
        <v>11</v>
      </c>
      <c r="F2713" s="31" t="s">
        <v>504</v>
      </c>
      <c r="G2713" s="31" t="s">
        <v>11082</v>
      </c>
      <c r="H2713" s="33">
        <v>11</v>
      </c>
      <c r="I2713" s="34">
        <f t="shared" ca="1" si="84"/>
        <v>0</v>
      </c>
      <c r="J2713" s="34">
        <f t="shared" ca="1" si="85"/>
        <v>0</v>
      </c>
    </row>
    <row r="2714" spans="1:10" x14ac:dyDescent="0.25">
      <c r="A2714" s="31" t="s">
        <v>483</v>
      </c>
      <c r="B2714" s="32">
        <v>131598</v>
      </c>
      <c r="C2714" s="31">
        <v>211</v>
      </c>
      <c r="D2714" s="31" t="s">
        <v>11195</v>
      </c>
      <c r="E2714" s="31" t="s">
        <v>11</v>
      </c>
      <c r="F2714" s="31" t="s">
        <v>484</v>
      </c>
      <c r="G2714" s="31" t="s">
        <v>11082</v>
      </c>
      <c r="H2714" s="33">
        <v>6</v>
      </c>
      <c r="I2714" s="34">
        <f t="shared" ca="1" si="84"/>
        <v>0</v>
      </c>
      <c r="J2714" s="34">
        <f t="shared" ca="1" si="85"/>
        <v>0</v>
      </c>
    </row>
    <row r="2715" spans="1:10" x14ac:dyDescent="0.25">
      <c r="A2715" s="31" t="s">
        <v>6564</v>
      </c>
      <c r="B2715" s="32">
        <v>131600</v>
      </c>
      <c r="C2715" s="31">
        <v>871</v>
      </c>
      <c r="D2715" s="31" t="s">
        <v>4666</v>
      </c>
      <c r="E2715" s="31" t="s">
        <v>4666</v>
      </c>
      <c r="F2715" s="31" t="s">
        <v>6565</v>
      </c>
      <c r="G2715" s="31" t="s">
        <v>11082</v>
      </c>
      <c r="H2715" s="33">
        <v>8</v>
      </c>
      <c r="I2715" s="34">
        <f t="shared" ca="1" si="84"/>
        <v>0</v>
      </c>
      <c r="J2715" s="34">
        <f t="shared" ca="1" si="85"/>
        <v>0</v>
      </c>
    </row>
    <row r="2716" spans="1:10" ht="23.25" x14ac:dyDescent="0.25">
      <c r="A2716" s="31" t="s">
        <v>5364</v>
      </c>
      <c r="B2716" s="32">
        <v>131601</v>
      </c>
      <c r="C2716" s="31">
        <v>845</v>
      </c>
      <c r="D2716" s="31" t="s">
        <v>5389</v>
      </c>
      <c r="E2716" s="31" t="s">
        <v>5365</v>
      </c>
      <c r="F2716" s="31" t="s">
        <v>5366</v>
      </c>
      <c r="G2716" s="31" t="s">
        <v>11081</v>
      </c>
      <c r="H2716" s="33">
        <v>163</v>
      </c>
      <c r="I2716" s="34">
        <f t="shared" ca="1" si="84"/>
        <v>0.47</v>
      </c>
      <c r="J2716" s="34">
        <f t="shared" ca="1" si="85"/>
        <v>0.13</v>
      </c>
    </row>
    <row r="2717" spans="1:10" x14ac:dyDescent="0.25">
      <c r="A2717" s="31" t="s">
        <v>123</v>
      </c>
      <c r="B2717" s="32">
        <v>131609</v>
      </c>
      <c r="C2717" s="31">
        <v>204</v>
      </c>
      <c r="D2717" s="31" t="s">
        <v>135</v>
      </c>
      <c r="E2717" s="31" t="s">
        <v>11</v>
      </c>
      <c r="F2717" s="31" t="s">
        <v>124</v>
      </c>
      <c r="G2717" s="31" t="s">
        <v>11210</v>
      </c>
      <c r="H2717" s="33">
        <v>174</v>
      </c>
      <c r="I2717" s="34">
        <f t="shared" ca="1" si="84"/>
        <v>0.5</v>
      </c>
      <c r="J2717" s="34">
        <f t="shared" ca="1" si="85"/>
        <v>0.3</v>
      </c>
    </row>
    <row r="2718" spans="1:10" x14ac:dyDescent="0.25">
      <c r="A2718" s="31" t="s">
        <v>7924</v>
      </c>
      <c r="B2718" s="32">
        <v>131611</v>
      </c>
      <c r="C2718" s="31">
        <v>886</v>
      </c>
      <c r="D2718" s="31" t="s">
        <v>11157</v>
      </c>
      <c r="E2718" s="31" t="s">
        <v>7645</v>
      </c>
      <c r="F2718" s="31" t="s">
        <v>7925</v>
      </c>
      <c r="G2718" s="31" t="s">
        <v>11118</v>
      </c>
      <c r="H2718" s="33">
        <v>19</v>
      </c>
      <c r="I2718" s="34">
        <f t="shared" ca="1" si="84"/>
        <v>0.11</v>
      </c>
      <c r="J2718" s="34">
        <f t="shared" ca="1" si="85"/>
        <v>0</v>
      </c>
    </row>
    <row r="2719" spans="1:10" x14ac:dyDescent="0.25">
      <c r="A2719" s="31" t="s">
        <v>5329</v>
      </c>
      <c r="B2719" s="32">
        <v>131669</v>
      </c>
      <c r="C2719" s="31">
        <v>845</v>
      </c>
      <c r="D2719" s="31" t="s">
        <v>5389</v>
      </c>
      <c r="E2719" s="31" t="s">
        <v>5325</v>
      </c>
      <c r="F2719" s="31" t="s">
        <v>5330</v>
      </c>
      <c r="G2719" s="31" t="s">
        <v>11081</v>
      </c>
      <c r="H2719" s="33">
        <v>183</v>
      </c>
      <c r="I2719" s="34">
        <f t="shared" ca="1" si="84"/>
        <v>0.47</v>
      </c>
      <c r="J2719" s="34">
        <f t="shared" ca="1" si="85"/>
        <v>0.13</v>
      </c>
    </row>
    <row r="2720" spans="1:10" ht="23.25" x14ac:dyDescent="0.25">
      <c r="A2720" s="31" t="s">
        <v>218</v>
      </c>
      <c r="B2720" s="32">
        <v>131675</v>
      </c>
      <c r="C2720" s="31">
        <v>205</v>
      </c>
      <c r="D2720" s="31" t="s">
        <v>11184</v>
      </c>
      <c r="E2720" s="31" t="s">
        <v>11</v>
      </c>
      <c r="F2720" s="31" t="s">
        <v>219</v>
      </c>
      <c r="G2720" s="31" t="s">
        <v>11118</v>
      </c>
      <c r="H2720" s="33">
        <v>21</v>
      </c>
      <c r="I2720" s="34">
        <f t="shared" ca="1" si="84"/>
        <v>0.14000000000000001</v>
      </c>
      <c r="J2720" s="34">
        <f t="shared" ca="1" si="85"/>
        <v>0</v>
      </c>
    </row>
    <row r="2721" spans="1:10" x14ac:dyDescent="0.25">
      <c r="A2721" s="31" t="s">
        <v>238</v>
      </c>
      <c r="B2721" s="32">
        <v>131690</v>
      </c>
      <c r="C2721" s="31">
        <v>206</v>
      </c>
      <c r="D2721" s="31" t="s">
        <v>11187</v>
      </c>
      <c r="E2721" s="31" t="s">
        <v>11</v>
      </c>
      <c r="F2721" s="31" t="s">
        <v>239</v>
      </c>
      <c r="G2721" s="31" t="s">
        <v>11207</v>
      </c>
      <c r="H2721" s="33">
        <v>125</v>
      </c>
      <c r="I2721" s="34">
        <f t="shared" ca="1" si="84"/>
        <v>0.59</v>
      </c>
      <c r="J2721" s="34">
        <f t="shared" ca="1" si="85"/>
        <v>0.18</v>
      </c>
    </row>
    <row r="2722" spans="1:10" x14ac:dyDescent="0.25">
      <c r="A2722" s="31" t="s">
        <v>2545</v>
      </c>
      <c r="B2722" s="32">
        <v>131692</v>
      </c>
      <c r="C2722" s="31">
        <v>350</v>
      </c>
      <c r="D2722" s="31" t="s">
        <v>2494</v>
      </c>
      <c r="E2722" s="31" t="s">
        <v>2494</v>
      </c>
      <c r="F2722" s="31" t="s">
        <v>2546</v>
      </c>
      <c r="G2722" s="31" t="s">
        <v>11208</v>
      </c>
      <c r="H2722" s="33">
        <v>13</v>
      </c>
      <c r="I2722" s="34">
        <f t="shared" ca="1" si="84"/>
        <v>0</v>
      </c>
      <c r="J2722" s="34">
        <f t="shared" ca="1" si="85"/>
        <v>0</v>
      </c>
    </row>
    <row r="2723" spans="1:10" x14ac:dyDescent="0.25">
      <c r="A2723" s="31" t="s">
        <v>6044</v>
      </c>
      <c r="B2723" s="32">
        <v>131695</v>
      </c>
      <c r="C2723" s="31">
        <v>860</v>
      </c>
      <c r="D2723" s="31" t="s">
        <v>11167</v>
      </c>
      <c r="E2723" s="31" t="s">
        <v>6038</v>
      </c>
      <c r="F2723" s="31" t="s">
        <v>6043</v>
      </c>
      <c r="G2723" s="31" t="s">
        <v>11203</v>
      </c>
      <c r="H2723" s="33">
        <v>10</v>
      </c>
      <c r="I2723" s="34">
        <f t="shared" ca="1" si="84"/>
        <v>0.4</v>
      </c>
      <c r="J2723" s="34">
        <f t="shared" ca="1" si="85"/>
        <v>0.2</v>
      </c>
    </row>
    <row r="2724" spans="1:10" x14ac:dyDescent="0.25">
      <c r="A2724" s="31" t="s">
        <v>1610</v>
      </c>
      <c r="B2724" s="32">
        <v>131697</v>
      </c>
      <c r="C2724" s="31">
        <v>320</v>
      </c>
      <c r="D2724" s="31" t="s">
        <v>11196</v>
      </c>
      <c r="E2724" s="31" t="s">
        <v>11</v>
      </c>
      <c r="F2724" s="31" t="s">
        <v>1611</v>
      </c>
      <c r="G2724" s="31" t="s">
        <v>11082</v>
      </c>
      <c r="H2724" s="33">
        <v>19</v>
      </c>
      <c r="I2724" s="34">
        <f t="shared" ca="1" si="84"/>
        <v>0</v>
      </c>
      <c r="J2724" s="34">
        <f t="shared" ca="1" si="85"/>
        <v>0</v>
      </c>
    </row>
    <row r="2725" spans="1:10" ht="23.25" x14ac:dyDescent="0.25">
      <c r="A2725" s="31" t="s">
        <v>3399</v>
      </c>
      <c r="B2725" s="32">
        <v>131714</v>
      </c>
      <c r="C2725" s="31">
        <v>382</v>
      </c>
      <c r="D2725" s="31" t="s">
        <v>11179</v>
      </c>
      <c r="E2725" s="31" t="s">
        <v>3377</v>
      </c>
      <c r="F2725" s="31" t="s">
        <v>3400</v>
      </c>
      <c r="G2725" s="31" t="s">
        <v>11203</v>
      </c>
      <c r="H2725" s="33">
        <v>17</v>
      </c>
      <c r="I2725" s="34">
        <f t="shared" ca="1" si="84"/>
        <v>0</v>
      </c>
      <c r="J2725" s="34">
        <f t="shared" ca="1" si="85"/>
        <v>0</v>
      </c>
    </row>
    <row r="2726" spans="1:10" x14ac:dyDescent="0.25">
      <c r="A2726" s="31" t="s">
        <v>7003</v>
      </c>
      <c r="B2726" s="32">
        <v>131715</v>
      </c>
      <c r="C2726" s="31">
        <v>878</v>
      </c>
      <c r="D2726" s="31" t="s">
        <v>11151</v>
      </c>
      <c r="E2726" s="31" t="s">
        <v>6900</v>
      </c>
      <c r="F2726" s="31" t="s">
        <v>7004</v>
      </c>
      <c r="G2726" s="31" t="s">
        <v>11118</v>
      </c>
      <c r="H2726" s="33">
        <v>15</v>
      </c>
      <c r="I2726" s="34">
        <f t="shared" ca="1" si="84"/>
        <v>0</v>
      </c>
      <c r="J2726" s="34">
        <f t="shared" ca="1" si="85"/>
        <v>0</v>
      </c>
    </row>
    <row r="2727" spans="1:10" ht="23.25" x14ac:dyDescent="0.25">
      <c r="A2727" s="31" t="s">
        <v>945</v>
      </c>
      <c r="B2727" s="32">
        <v>131721</v>
      </c>
      <c r="C2727" s="31">
        <v>306</v>
      </c>
      <c r="D2727" s="31" t="s">
        <v>869</v>
      </c>
      <c r="E2727" s="31" t="s">
        <v>886</v>
      </c>
      <c r="F2727" s="31" t="s">
        <v>946</v>
      </c>
      <c r="G2727" s="31" t="s">
        <v>11118</v>
      </c>
      <c r="H2727" s="33">
        <v>8</v>
      </c>
      <c r="I2727" s="34">
        <f t="shared" ca="1" si="84"/>
        <v>0</v>
      </c>
      <c r="J2727" s="34">
        <f t="shared" ca="1" si="85"/>
        <v>0</v>
      </c>
    </row>
    <row r="2728" spans="1:10" x14ac:dyDescent="0.25">
      <c r="A2728" s="31" t="s">
        <v>2736</v>
      </c>
      <c r="B2728" s="32">
        <v>131726</v>
      </c>
      <c r="C2728" s="31">
        <v>354</v>
      </c>
      <c r="D2728" s="31" t="s">
        <v>2728</v>
      </c>
      <c r="E2728" s="31" t="s">
        <v>2737</v>
      </c>
      <c r="F2728" s="31" t="s">
        <v>2738</v>
      </c>
      <c r="G2728" s="31" t="s">
        <v>11204</v>
      </c>
      <c r="H2728" s="33">
        <v>113</v>
      </c>
      <c r="I2728" s="34">
        <f t="shared" ca="1" si="84"/>
        <v>0.57999999999999996</v>
      </c>
      <c r="J2728" s="34">
        <f t="shared" ca="1" si="85"/>
        <v>0.26</v>
      </c>
    </row>
    <row r="2729" spans="1:10" x14ac:dyDescent="0.25">
      <c r="A2729" s="31" t="s">
        <v>8745</v>
      </c>
      <c r="B2729" s="32">
        <v>131733</v>
      </c>
      <c r="C2729" s="31">
        <v>895</v>
      </c>
      <c r="D2729" s="31" t="s">
        <v>11142</v>
      </c>
      <c r="E2729" s="31" t="s">
        <v>8709</v>
      </c>
      <c r="F2729" s="31" t="s">
        <v>8746</v>
      </c>
      <c r="G2729" s="31" t="s">
        <v>11082</v>
      </c>
      <c r="H2729" s="33">
        <v>11</v>
      </c>
      <c r="I2729" s="34">
        <f t="shared" ca="1" si="84"/>
        <v>0</v>
      </c>
      <c r="J2729" s="34">
        <f t="shared" ca="1" si="85"/>
        <v>0</v>
      </c>
    </row>
    <row r="2730" spans="1:10" x14ac:dyDescent="0.25">
      <c r="A2730" s="31" t="s">
        <v>6274</v>
      </c>
      <c r="B2730" s="32">
        <v>131743</v>
      </c>
      <c r="C2730" s="31">
        <v>865</v>
      </c>
      <c r="D2730" s="31" t="s">
        <v>11146</v>
      </c>
      <c r="E2730" s="31" t="s">
        <v>6264</v>
      </c>
      <c r="F2730" s="31" t="s">
        <v>6275</v>
      </c>
      <c r="G2730" s="31" t="s">
        <v>11203</v>
      </c>
      <c r="H2730" s="33">
        <v>6</v>
      </c>
      <c r="I2730" s="34" t="str">
        <f t="shared" ca="1" si="84"/>
        <v>NE</v>
      </c>
      <c r="J2730" s="34" t="str">
        <f t="shared" ca="1" si="85"/>
        <v>NE</v>
      </c>
    </row>
    <row r="2731" spans="1:10" x14ac:dyDescent="0.25">
      <c r="A2731" s="31" t="s">
        <v>440</v>
      </c>
      <c r="B2731" s="32">
        <v>131745</v>
      </c>
      <c r="C2731" s="31">
        <v>211</v>
      </c>
      <c r="D2731" s="31" t="s">
        <v>11195</v>
      </c>
      <c r="E2731" s="31" t="s">
        <v>11</v>
      </c>
      <c r="F2731" s="31" t="s">
        <v>441</v>
      </c>
      <c r="G2731" s="31" t="s">
        <v>11203</v>
      </c>
      <c r="H2731" s="33">
        <v>40</v>
      </c>
      <c r="I2731" s="34">
        <f t="shared" ca="1" si="84"/>
        <v>0.5</v>
      </c>
      <c r="J2731" s="34">
        <f t="shared" ca="1" si="85"/>
        <v>0</v>
      </c>
    </row>
    <row r="2732" spans="1:10" x14ac:dyDescent="0.25">
      <c r="A2732" s="31" t="s">
        <v>395</v>
      </c>
      <c r="B2732" s="32">
        <v>131747</v>
      </c>
      <c r="C2732" s="31">
        <v>210</v>
      </c>
      <c r="D2732" s="31" t="s">
        <v>11194</v>
      </c>
      <c r="E2732" s="31" t="s">
        <v>11</v>
      </c>
      <c r="F2732" s="31" t="s">
        <v>396</v>
      </c>
      <c r="G2732" s="31" t="s">
        <v>11210</v>
      </c>
      <c r="H2732" s="33">
        <v>164</v>
      </c>
      <c r="I2732" s="34">
        <f t="shared" ca="1" si="84"/>
        <v>0.51</v>
      </c>
      <c r="J2732" s="34">
        <f t="shared" ca="1" si="85"/>
        <v>0.11</v>
      </c>
    </row>
    <row r="2733" spans="1:10" x14ac:dyDescent="0.25">
      <c r="A2733" s="31" t="s">
        <v>7960</v>
      </c>
      <c r="B2733" s="32">
        <v>131748</v>
      </c>
      <c r="C2733" s="31">
        <v>886</v>
      </c>
      <c r="D2733" s="31" t="s">
        <v>11157</v>
      </c>
      <c r="E2733" s="31" t="s">
        <v>7599</v>
      </c>
      <c r="F2733" s="31" t="s">
        <v>7961</v>
      </c>
      <c r="G2733" s="31" t="s">
        <v>11208</v>
      </c>
      <c r="H2733" s="33">
        <v>16</v>
      </c>
      <c r="I2733" s="34">
        <f t="shared" ca="1" si="84"/>
        <v>0</v>
      </c>
      <c r="J2733" s="34">
        <f t="shared" ca="1" si="85"/>
        <v>0</v>
      </c>
    </row>
    <row r="2734" spans="1:10" x14ac:dyDescent="0.25">
      <c r="A2734" s="31" t="s">
        <v>3015</v>
      </c>
      <c r="B2734" s="32">
        <v>131749</v>
      </c>
      <c r="C2734" s="31">
        <v>370</v>
      </c>
      <c r="D2734" s="31" t="s">
        <v>3016</v>
      </c>
      <c r="E2734" s="31" t="s">
        <v>3016</v>
      </c>
      <c r="F2734" s="31" t="s">
        <v>3017</v>
      </c>
      <c r="G2734" s="31" t="s">
        <v>11210</v>
      </c>
      <c r="H2734" s="33">
        <v>134</v>
      </c>
      <c r="I2734" s="34">
        <f t="shared" ca="1" si="84"/>
        <v>0.46</v>
      </c>
      <c r="J2734" s="34">
        <f t="shared" ca="1" si="85"/>
        <v>0.03</v>
      </c>
    </row>
    <row r="2735" spans="1:10" x14ac:dyDescent="0.25">
      <c r="A2735" s="31" t="s">
        <v>2720</v>
      </c>
      <c r="B2735" s="32">
        <v>131751</v>
      </c>
      <c r="C2735" s="31">
        <v>353</v>
      </c>
      <c r="D2735" s="31" t="s">
        <v>2690</v>
      </c>
      <c r="E2735" s="31" t="s">
        <v>2721</v>
      </c>
      <c r="F2735" s="31" t="s">
        <v>2722</v>
      </c>
      <c r="G2735" s="31" t="s">
        <v>11118</v>
      </c>
      <c r="H2735" s="33">
        <v>4</v>
      </c>
      <c r="I2735" s="34" t="str">
        <f t="shared" ca="1" si="84"/>
        <v>SUPP</v>
      </c>
      <c r="J2735" s="34" t="str">
        <f t="shared" ca="1" si="85"/>
        <v>SUPP</v>
      </c>
    </row>
    <row r="2736" spans="1:10" ht="23.25" x14ac:dyDescent="0.25">
      <c r="A2736" s="31" t="s">
        <v>177</v>
      </c>
      <c r="B2736" s="32">
        <v>131752</v>
      </c>
      <c r="C2736" s="31">
        <v>205</v>
      </c>
      <c r="D2736" s="31" t="s">
        <v>11184</v>
      </c>
      <c r="E2736" s="31" t="s">
        <v>11</v>
      </c>
      <c r="F2736" s="31" t="s">
        <v>178</v>
      </c>
      <c r="G2736" s="31" t="s">
        <v>11210</v>
      </c>
      <c r="H2736" s="33">
        <v>154</v>
      </c>
      <c r="I2736" s="34">
        <f t="shared" ca="1" si="84"/>
        <v>0.8</v>
      </c>
      <c r="J2736" s="34">
        <f t="shared" ca="1" si="85"/>
        <v>0.45</v>
      </c>
    </row>
    <row r="2737" spans="1:10" ht="23.25" x14ac:dyDescent="0.25">
      <c r="A2737" s="31" t="s">
        <v>3782</v>
      </c>
      <c r="B2737" s="32">
        <v>131756</v>
      </c>
      <c r="C2737" s="31">
        <v>393</v>
      </c>
      <c r="D2737" s="31" t="s">
        <v>11176</v>
      </c>
      <c r="E2737" s="31" t="s">
        <v>3768</v>
      </c>
      <c r="F2737" s="31" t="s">
        <v>3783</v>
      </c>
      <c r="G2737" s="31" t="s">
        <v>11081</v>
      </c>
      <c r="H2737" s="33">
        <v>94</v>
      </c>
      <c r="I2737" s="34">
        <f t="shared" ca="1" si="84"/>
        <v>0.46</v>
      </c>
      <c r="J2737" s="34">
        <f t="shared" ca="1" si="85"/>
        <v>0</v>
      </c>
    </row>
    <row r="2738" spans="1:10" x14ac:dyDescent="0.25">
      <c r="A2738" s="31" t="s">
        <v>1100</v>
      </c>
      <c r="B2738" s="32">
        <v>131757</v>
      </c>
      <c r="C2738" s="31">
        <v>309</v>
      </c>
      <c r="D2738" s="31" t="s">
        <v>11185</v>
      </c>
      <c r="E2738" s="31" t="s">
        <v>11</v>
      </c>
      <c r="F2738" s="31" t="s">
        <v>1101</v>
      </c>
      <c r="G2738" s="31" t="s">
        <v>11081</v>
      </c>
      <c r="H2738" s="33">
        <v>227</v>
      </c>
      <c r="I2738" s="34">
        <f t="shared" ca="1" si="84"/>
        <v>0.56000000000000005</v>
      </c>
      <c r="J2738" s="34">
        <f t="shared" ca="1" si="85"/>
        <v>0.03</v>
      </c>
    </row>
    <row r="2739" spans="1:10" ht="23.25" x14ac:dyDescent="0.25">
      <c r="A2739" s="31" t="s">
        <v>612</v>
      </c>
      <c r="B2739" s="32">
        <v>131766</v>
      </c>
      <c r="C2739" s="31">
        <v>391</v>
      </c>
      <c r="D2739" s="31" t="s">
        <v>3688</v>
      </c>
      <c r="E2739" s="31" t="s">
        <v>3669</v>
      </c>
      <c r="F2739" s="31" t="s">
        <v>3724</v>
      </c>
      <c r="G2739" s="31" t="s">
        <v>11082</v>
      </c>
      <c r="H2739" s="33">
        <v>23</v>
      </c>
      <c r="I2739" s="34">
        <f t="shared" ca="1" si="84"/>
        <v>0</v>
      </c>
      <c r="J2739" s="34">
        <f t="shared" ca="1" si="85"/>
        <v>0</v>
      </c>
    </row>
    <row r="2740" spans="1:10" ht="23.25" x14ac:dyDescent="0.25">
      <c r="A2740" s="31" t="s">
        <v>282</v>
      </c>
      <c r="B2740" s="32">
        <v>131778</v>
      </c>
      <c r="C2740" s="31">
        <v>207</v>
      </c>
      <c r="D2740" s="31" t="s">
        <v>11188</v>
      </c>
      <c r="E2740" s="31" t="s">
        <v>11</v>
      </c>
      <c r="F2740" s="31" t="s">
        <v>283</v>
      </c>
      <c r="G2740" s="31" t="s">
        <v>11203</v>
      </c>
      <c r="H2740" s="33">
        <v>5</v>
      </c>
      <c r="I2740" s="34" t="str">
        <f t="shared" ca="1" si="84"/>
        <v>SUPP</v>
      </c>
      <c r="J2740" s="34" t="str">
        <f t="shared" ca="1" si="85"/>
        <v>SUPP</v>
      </c>
    </row>
    <row r="2741" spans="1:10" ht="23.25" x14ac:dyDescent="0.25">
      <c r="A2741" s="31" t="s">
        <v>8774</v>
      </c>
      <c r="B2741" s="32">
        <v>131791</v>
      </c>
      <c r="C2741" s="31">
        <v>896</v>
      </c>
      <c r="D2741" s="31" t="s">
        <v>11201</v>
      </c>
      <c r="E2741" s="31" t="s">
        <v>8749</v>
      </c>
      <c r="F2741" s="31" t="s">
        <v>8775</v>
      </c>
      <c r="G2741" s="31" t="s">
        <v>11203</v>
      </c>
      <c r="H2741" s="33">
        <v>4</v>
      </c>
      <c r="I2741" s="34" t="str">
        <f t="shared" ca="1" si="84"/>
        <v>SUPP</v>
      </c>
      <c r="J2741" s="34" t="str">
        <f t="shared" ca="1" si="85"/>
        <v>SUPP</v>
      </c>
    </row>
    <row r="2742" spans="1:10" ht="23.25" x14ac:dyDescent="0.25">
      <c r="A2742" s="31" t="s">
        <v>8821</v>
      </c>
      <c r="B2742" s="32">
        <v>131792</v>
      </c>
      <c r="C2742" s="31">
        <v>896</v>
      </c>
      <c r="D2742" s="31" t="s">
        <v>11201</v>
      </c>
      <c r="E2742" s="31" t="s">
        <v>8766</v>
      </c>
      <c r="F2742" s="31" t="s">
        <v>8822</v>
      </c>
      <c r="G2742" s="31" t="s">
        <v>11118</v>
      </c>
      <c r="H2742" s="33">
        <v>2</v>
      </c>
      <c r="I2742" s="34" t="str">
        <f t="shared" ca="1" si="84"/>
        <v>SUPP</v>
      </c>
      <c r="J2742" s="34" t="str">
        <f t="shared" ca="1" si="85"/>
        <v>SUPP</v>
      </c>
    </row>
    <row r="2743" spans="1:10" ht="23.25" x14ac:dyDescent="0.25">
      <c r="A2743" s="31" t="s">
        <v>9982</v>
      </c>
      <c r="B2743" s="32">
        <v>131802</v>
      </c>
      <c r="C2743" s="31">
        <v>928</v>
      </c>
      <c r="D2743" s="31" t="s">
        <v>11162</v>
      </c>
      <c r="E2743" s="31" t="s">
        <v>9869</v>
      </c>
      <c r="F2743" s="31" t="s">
        <v>9983</v>
      </c>
      <c r="G2743" s="31" t="s">
        <v>11118</v>
      </c>
      <c r="H2743" s="33">
        <v>7</v>
      </c>
      <c r="I2743" s="34">
        <f t="shared" ca="1" si="84"/>
        <v>0</v>
      </c>
      <c r="J2743" s="34">
        <f t="shared" ca="1" si="85"/>
        <v>0</v>
      </c>
    </row>
    <row r="2744" spans="1:10" x14ac:dyDescent="0.25">
      <c r="A2744" s="31" t="s">
        <v>4059</v>
      </c>
      <c r="B2744" s="32">
        <v>131808</v>
      </c>
      <c r="C2744" s="31">
        <v>803</v>
      </c>
      <c r="D2744" s="31" t="s">
        <v>11131</v>
      </c>
      <c r="E2744" s="31" t="s">
        <v>3856</v>
      </c>
      <c r="F2744" s="31" t="s">
        <v>4060</v>
      </c>
      <c r="G2744" s="31" t="s">
        <v>11082</v>
      </c>
      <c r="H2744" s="33">
        <v>21</v>
      </c>
      <c r="I2744" s="34">
        <f t="shared" ca="1" si="84"/>
        <v>0</v>
      </c>
      <c r="J2744" s="34">
        <f t="shared" ca="1" si="85"/>
        <v>0</v>
      </c>
    </row>
    <row r="2745" spans="1:10" ht="23.25" x14ac:dyDescent="0.25">
      <c r="A2745" s="31" t="s">
        <v>11095</v>
      </c>
      <c r="B2745" s="32">
        <v>131817</v>
      </c>
      <c r="C2745" s="31">
        <v>884</v>
      </c>
      <c r="D2745" s="31" t="s">
        <v>11127</v>
      </c>
      <c r="E2745" s="31" t="s">
        <v>7420</v>
      </c>
      <c r="F2745" s="31" t="s">
        <v>7463</v>
      </c>
      <c r="G2745" s="31" t="s">
        <v>11082</v>
      </c>
      <c r="H2745" s="33">
        <v>14</v>
      </c>
      <c r="I2745" s="34">
        <f t="shared" ca="1" si="84"/>
        <v>0</v>
      </c>
      <c r="J2745" s="34">
        <f t="shared" ca="1" si="85"/>
        <v>0</v>
      </c>
    </row>
    <row r="2746" spans="1:10" x14ac:dyDescent="0.25">
      <c r="A2746" s="31" t="s">
        <v>683</v>
      </c>
      <c r="B2746" s="32">
        <v>131830</v>
      </c>
      <c r="C2746" s="31">
        <v>302</v>
      </c>
      <c r="D2746" s="31" t="s">
        <v>635</v>
      </c>
      <c r="E2746" s="31" t="s">
        <v>635</v>
      </c>
      <c r="F2746" s="31" t="s">
        <v>684</v>
      </c>
      <c r="G2746" s="31" t="s">
        <v>11203</v>
      </c>
      <c r="H2746" s="33">
        <v>10</v>
      </c>
      <c r="I2746" s="34">
        <f t="shared" ca="1" si="84"/>
        <v>0.2</v>
      </c>
      <c r="J2746" s="34">
        <f t="shared" ca="1" si="85"/>
        <v>0</v>
      </c>
    </row>
    <row r="2747" spans="1:10" x14ac:dyDescent="0.25">
      <c r="A2747" s="31" t="s">
        <v>7326</v>
      </c>
      <c r="B2747" s="32">
        <v>131838</v>
      </c>
      <c r="C2747" s="31">
        <v>881</v>
      </c>
      <c r="D2747" s="31" t="s">
        <v>11153</v>
      </c>
      <c r="E2747" s="31" t="s">
        <v>7135</v>
      </c>
      <c r="F2747" s="31" t="s">
        <v>7327</v>
      </c>
      <c r="G2747" s="31" t="s">
        <v>11082</v>
      </c>
      <c r="H2747" s="33">
        <v>8</v>
      </c>
      <c r="I2747" s="34">
        <f t="shared" ca="1" si="84"/>
        <v>0</v>
      </c>
      <c r="J2747" s="34">
        <f t="shared" ca="1" si="85"/>
        <v>0</v>
      </c>
    </row>
    <row r="2748" spans="1:10" x14ac:dyDescent="0.25">
      <c r="A2748" s="31" t="s">
        <v>2659</v>
      </c>
      <c r="B2748" s="32">
        <v>131880</v>
      </c>
      <c r="C2748" s="31">
        <v>352</v>
      </c>
      <c r="D2748" s="31" t="s">
        <v>2571</v>
      </c>
      <c r="E2748" s="31" t="s">
        <v>2571</v>
      </c>
      <c r="F2748" s="31" t="s">
        <v>2660</v>
      </c>
      <c r="G2748" s="31" t="s">
        <v>11204</v>
      </c>
      <c r="H2748" s="33">
        <v>175</v>
      </c>
      <c r="I2748" s="34">
        <f t="shared" ca="1" si="84"/>
        <v>0.62</v>
      </c>
      <c r="J2748" s="34">
        <f t="shared" ca="1" si="85"/>
        <v>0.13</v>
      </c>
    </row>
    <row r="2749" spans="1:10" x14ac:dyDescent="0.25">
      <c r="A2749" s="31" t="s">
        <v>2958</v>
      </c>
      <c r="B2749" s="32">
        <v>131885</v>
      </c>
      <c r="C2749" s="31">
        <v>358</v>
      </c>
      <c r="D2749" s="31" t="s">
        <v>11173</v>
      </c>
      <c r="E2749" s="31" t="s">
        <v>2571</v>
      </c>
      <c r="F2749" s="31" t="s">
        <v>2959</v>
      </c>
      <c r="G2749" s="31" t="s">
        <v>11082</v>
      </c>
      <c r="H2749" s="33">
        <v>6</v>
      </c>
      <c r="I2749" s="34">
        <f t="shared" ca="1" si="84"/>
        <v>0</v>
      </c>
      <c r="J2749" s="34">
        <f t="shared" ca="1" si="85"/>
        <v>0</v>
      </c>
    </row>
    <row r="2750" spans="1:10" x14ac:dyDescent="0.25">
      <c r="A2750" s="31" t="s">
        <v>2869</v>
      </c>
      <c r="B2750" s="32">
        <v>131889</v>
      </c>
      <c r="C2750" s="31">
        <v>356</v>
      </c>
      <c r="D2750" s="31" t="s">
        <v>2815</v>
      </c>
      <c r="E2750" s="31" t="s">
        <v>2815</v>
      </c>
      <c r="F2750" s="31" t="s">
        <v>2870</v>
      </c>
      <c r="G2750" s="31" t="s">
        <v>11082</v>
      </c>
      <c r="H2750" s="33">
        <v>14</v>
      </c>
      <c r="I2750" s="34">
        <f t="shared" ca="1" si="84"/>
        <v>0</v>
      </c>
      <c r="J2750" s="34">
        <f t="shared" ca="1" si="85"/>
        <v>0</v>
      </c>
    </row>
    <row r="2751" spans="1:10" x14ac:dyDescent="0.25">
      <c r="A2751" s="31" t="s">
        <v>3198</v>
      </c>
      <c r="B2751" s="32">
        <v>131895</v>
      </c>
      <c r="C2751" s="31">
        <v>373</v>
      </c>
      <c r="D2751" s="31" t="s">
        <v>3036</v>
      </c>
      <c r="E2751" s="31" t="s">
        <v>3036</v>
      </c>
      <c r="F2751" s="31" t="s">
        <v>3199</v>
      </c>
      <c r="G2751" s="31" t="s">
        <v>11210</v>
      </c>
      <c r="H2751" s="33">
        <v>177</v>
      </c>
      <c r="I2751" s="34">
        <f t="shared" ca="1" si="84"/>
        <v>0.67</v>
      </c>
      <c r="J2751" s="34">
        <f t="shared" ca="1" si="85"/>
        <v>0.09</v>
      </c>
    </row>
    <row r="2752" spans="1:10" x14ac:dyDescent="0.25">
      <c r="A2752" s="31" t="s">
        <v>3200</v>
      </c>
      <c r="B2752" s="32">
        <v>131896</v>
      </c>
      <c r="C2752" s="31">
        <v>373</v>
      </c>
      <c r="D2752" s="31" t="s">
        <v>3036</v>
      </c>
      <c r="E2752" s="31" t="s">
        <v>3036</v>
      </c>
      <c r="F2752" s="31" t="s">
        <v>3201</v>
      </c>
      <c r="G2752" s="31" t="s">
        <v>11210</v>
      </c>
      <c r="H2752" s="33">
        <v>197</v>
      </c>
      <c r="I2752" s="34">
        <f t="shared" ca="1" si="84"/>
        <v>0.43</v>
      </c>
      <c r="J2752" s="34">
        <f t="shared" ca="1" si="85"/>
        <v>0.05</v>
      </c>
    </row>
    <row r="2753" spans="1:10" x14ac:dyDescent="0.25">
      <c r="A2753" s="31" t="s">
        <v>1347</v>
      </c>
      <c r="B2753" s="32">
        <v>131897</v>
      </c>
      <c r="C2753" s="31">
        <v>315</v>
      </c>
      <c r="D2753" s="31" t="s">
        <v>11190</v>
      </c>
      <c r="E2753" s="31" t="s">
        <v>1348</v>
      </c>
      <c r="F2753" s="31" t="s">
        <v>1349</v>
      </c>
      <c r="G2753" s="31" t="s">
        <v>11210</v>
      </c>
      <c r="H2753" s="33">
        <v>170</v>
      </c>
      <c r="I2753" s="34">
        <f t="shared" ca="1" si="84"/>
        <v>0.61</v>
      </c>
      <c r="J2753" s="34">
        <f t="shared" ca="1" si="85"/>
        <v>0.14000000000000001</v>
      </c>
    </row>
    <row r="2754" spans="1:10" x14ac:dyDescent="0.25">
      <c r="A2754" s="31" t="s">
        <v>3497</v>
      </c>
      <c r="B2754" s="32">
        <v>131898</v>
      </c>
      <c r="C2754" s="31">
        <v>383</v>
      </c>
      <c r="D2754" s="31" t="s">
        <v>3467</v>
      </c>
      <c r="E2754" s="31" t="s">
        <v>3467</v>
      </c>
      <c r="F2754" s="31" t="s">
        <v>3498</v>
      </c>
      <c r="G2754" s="31" t="s">
        <v>11210</v>
      </c>
      <c r="H2754" s="33">
        <v>174</v>
      </c>
      <c r="I2754" s="34">
        <f t="shared" ca="1" si="84"/>
        <v>0.47</v>
      </c>
      <c r="J2754" s="34">
        <f t="shared" ca="1" si="85"/>
        <v>0.01</v>
      </c>
    </row>
    <row r="2755" spans="1:10" ht="23.25" x14ac:dyDescent="0.25">
      <c r="A2755" s="31" t="s">
        <v>5280</v>
      </c>
      <c r="B2755" s="32">
        <v>131905</v>
      </c>
      <c r="C2755" s="31">
        <v>840</v>
      </c>
      <c r="D2755" s="31" t="s">
        <v>11140</v>
      </c>
      <c r="E2755" s="31" t="s">
        <v>5261</v>
      </c>
      <c r="F2755" s="31" t="s">
        <v>5281</v>
      </c>
      <c r="G2755" s="31" t="s">
        <v>11082</v>
      </c>
      <c r="H2755" s="33">
        <v>16</v>
      </c>
      <c r="I2755" s="34">
        <f t="shared" ca="1" si="84"/>
        <v>0</v>
      </c>
      <c r="J2755" s="34">
        <f t="shared" ca="1" si="85"/>
        <v>0</v>
      </c>
    </row>
    <row r="2756" spans="1:10" ht="23.25" x14ac:dyDescent="0.25">
      <c r="A2756" s="31" t="s">
        <v>4763</v>
      </c>
      <c r="B2756" s="32">
        <v>131915</v>
      </c>
      <c r="C2756" s="31">
        <v>825</v>
      </c>
      <c r="D2756" s="31" t="s">
        <v>11148</v>
      </c>
      <c r="E2756" s="31" t="s">
        <v>4679</v>
      </c>
      <c r="F2756" s="31" t="s">
        <v>4764</v>
      </c>
      <c r="G2756" s="31" t="s">
        <v>11082</v>
      </c>
      <c r="H2756" s="33">
        <v>3</v>
      </c>
      <c r="I2756" s="34" t="str">
        <f t="shared" ca="1" si="84"/>
        <v>SUPP</v>
      </c>
      <c r="J2756" s="34" t="str">
        <f t="shared" ca="1" si="85"/>
        <v>SUPP</v>
      </c>
    </row>
    <row r="2757" spans="1:10" x14ac:dyDescent="0.25">
      <c r="A2757" s="31" t="s">
        <v>1412</v>
      </c>
      <c r="B2757" s="32">
        <v>131929</v>
      </c>
      <c r="C2757" s="31">
        <v>316</v>
      </c>
      <c r="D2757" s="31" t="s">
        <v>11191</v>
      </c>
      <c r="E2757" s="31" t="s">
        <v>11</v>
      </c>
      <c r="F2757" s="31" t="s">
        <v>1413</v>
      </c>
      <c r="G2757" s="31" t="s">
        <v>11207</v>
      </c>
      <c r="H2757" s="33">
        <v>204</v>
      </c>
      <c r="I2757" s="34">
        <f t="shared" ca="1" si="84"/>
        <v>0.4</v>
      </c>
      <c r="J2757" s="34">
        <f t="shared" ca="1" si="85"/>
        <v>0.11</v>
      </c>
    </row>
    <row r="2758" spans="1:10" x14ac:dyDescent="0.25">
      <c r="A2758" s="31" t="s">
        <v>1256</v>
      </c>
      <c r="B2758" s="32">
        <v>131940</v>
      </c>
      <c r="C2758" s="31">
        <v>312</v>
      </c>
      <c r="D2758" s="31" t="s">
        <v>1245</v>
      </c>
      <c r="E2758" s="31" t="s">
        <v>1204</v>
      </c>
      <c r="F2758" s="31" t="s">
        <v>1257</v>
      </c>
      <c r="G2758" s="31" t="s">
        <v>11118</v>
      </c>
      <c r="H2758" s="33">
        <v>43</v>
      </c>
      <c r="I2758" s="34">
        <f t="shared" ca="1" si="84"/>
        <v>0</v>
      </c>
      <c r="J2758" s="34">
        <f t="shared" ca="1" si="85"/>
        <v>0</v>
      </c>
    </row>
    <row r="2759" spans="1:10" x14ac:dyDescent="0.25">
      <c r="A2759" s="31" t="s">
        <v>5977</v>
      </c>
      <c r="B2759" s="32">
        <v>131945</v>
      </c>
      <c r="C2759" s="31">
        <v>856</v>
      </c>
      <c r="D2759" s="31" t="s">
        <v>5836</v>
      </c>
      <c r="E2759" s="31" t="s">
        <v>5836</v>
      </c>
      <c r="F2759" s="31" t="s">
        <v>5978</v>
      </c>
      <c r="G2759" s="31" t="s">
        <v>11207</v>
      </c>
      <c r="H2759" s="33">
        <v>130</v>
      </c>
      <c r="I2759" s="34">
        <f t="shared" ca="1" si="84"/>
        <v>0.43</v>
      </c>
      <c r="J2759" s="34">
        <f t="shared" ca="1" si="85"/>
        <v>0.17</v>
      </c>
    </row>
    <row r="2760" spans="1:10" x14ac:dyDescent="0.25">
      <c r="A2760" s="31" t="s">
        <v>5767</v>
      </c>
      <c r="B2760" s="32">
        <v>131951</v>
      </c>
      <c r="C2760" s="31">
        <v>851</v>
      </c>
      <c r="D2760" s="31" t="s">
        <v>5755</v>
      </c>
      <c r="E2760" s="31" t="s">
        <v>5755</v>
      </c>
      <c r="F2760" s="31" t="s">
        <v>5768</v>
      </c>
      <c r="G2760" s="31" t="s">
        <v>11081</v>
      </c>
      <c r="H2760" s="33">
        <v>191</v>
      </c>
      <c r="I2760" s="34">
        <f t="shared" ref="I2760:I2823" ca="1" si="86">IF(VLOOKUP($B2760,INDIRECT($N$6),8,0)="NULL","",VLOOKUP($B2760,INDIRECT($N$6),8,0))</f>
        <v>0.46</v>
      </c>
      <c r="J2760" s="34">
        <f t="shared" ref="J2760:J2823" ca="1" si="87">IF(VLOOKUP($B2760,INDIRECT($N$6),9,0)="NULL","",VLOOKUP($B2760,INDIRECT($N$6),9,0))</f>
        <v>0.13</v>
      </c>
    </row>
    <row r="2761" spans="1:10" x14ac:dyDescent="0.25">
      <c r="A2761" s="31" t="s">
        <v>3368</v>
      </c>
      <c r="B2761" s="32">
        <v>131960</v>
      </c>
      <c r="C2761" s="31">
        <v>381</v>
      </c>
      <c r="D2761" s="31" t="s">
        <v>11178</v>
      </c>
      <c r="E2761" s="31" t="s">
        <v>3340</v>
      </c>
      <c r="F2761" s="31" t="s">
        <v>3369</v>
      </c>
      <c r="G2761" s="31" t="s">
        <v>11118</v>
      </c>
      <c r="H2761" s="33">
        <v>11</v>
      </c>
      <c r="I2761" s="34">
        <f t="shared" ca="1" si="86"/>
        <v>0</v>
      </c>
      <c r="J2761" s="34">
        <f t="shared" ca="1" si="87"/>
        <v>0</v>
      </c>
    </row>
    <row r="2762" spans="1:10" x14ac:dyDescent="0.25">
      <c r="A2762" s="31" t="s">
        <v>10634</v>
      </c>
      <c r="B2762" s="32">
        <v>131966</v>
      </c>
      <c r="C2762" s="31">
        <v>936</v>
      </c>
      <c r="D2762" s="31" t="s">
        <v>11169</v>
      </c>
      <c r="E2762" s="31" t="s">
        <v>10564</v>
      </c>
      <c r="F2762" s="31" t="s">
        <v>10635</v>
      </c>
      <c r="G2762" s="31" t="s">
        <v>11207</v>
      </c>
      <c r="H2762" s="33">
        <v>131</v>
      </c>
      <c r="I2762" s="34">
        <f t="shared" ca="1" si="86"/>
        <v>0.23</v>
      </c>
      <c r="J2762" s="34">
        <f t="shared" ca="1" si="87"/>
        <v>0.08</v>
      </c>
    </row>
    <row r="2763" spans="1:10" ht="23.25" x14ac:dyDescent="0.25">
      <c r="A2763" s="31" t="s">
        <v>6250</v>
      </c>
      <c r="B2763" s="32">
        <v>131969</v>
      </c>
      <c r="C2763" s="31">
        <v>865</v>
      </c>
      <c r="D2763" s="31" t="s">
        <v>11146</v>
      </c>
      <c r="E2763" s="31" t="s">
        <v>3980</v>
      </c>
      <c r="F2763" s="31" t="s">
        <v>6251</v>
      </c>
      <c r="G2763" s="31" t="s">
        <v>11081</v>
      </c>
      <c r="H2763" s="33">
        <v>161</v>
      </c>
      <c r="I2763" s="34">
        <f t="shared" ca="1" si="86"/>
        <v>0.61</v>
      </c>
      <c r="J2763" s="34">
        <f t="shared" ca="1" si="87"/>
        <v>0.2</v>
      </c>
    </row>
    <row r="2764" spans="1:10" x14ac:dyDescent="0.25">
      <c r="A2764" s="31" t="s">
        <v>10357</v>
      </c>
      <c r="B2764" s="32">
        <v>131975</v>
      </c>
      <c r="C2764" s="31">
        <v>933</v>
      </c>
      <c r="D2764" s="31" t="s">
        <v>11166</v>
      </c>
      <c r="E2764" s="31" t="s">
        <v>10275</v>
      </c>
      <c r="F2764" s="31" t="s">
        <v>10358</v>
      </c>
      <c r="G2764" s="31" t="s">
        <v>11118</v>
      </c>
      <c r="H2764" s="33">
        <v>12</v>
      </c>
      <c r="I2764" s="34">
        <f t="shared" ca="1" si="86"/>
        <v>0.25</v>
      </c>
      <c r="J2764" s="34">
        <f t="shared" ca="1" si="87"/>
        <v>0</v>
      </c>
    </row>
    <row r="2765" spans="1:10" x14ac:dyDescent="0.25">
      <c r="A2765" s="31" t="s">
        <v>10750</v>
      </c>
      <c r="B2765" s="32">
        <v>131976</v>
      </c>
      <c r="C2765" s="31">
        <v>936</v>
      </c>
      <c r="D2765" s="31" t="s">
        <v>11169</v>
      </c>
      <c r="E2765" s="31" t="s">
        <v>10577</v>
      </c>
      <c r="F2765" s="31" t="s">
        <v>10751</v>
      </c>
      <c r="G2765" s="31" t="s">
        <v>11118</v>
      </c>
      <c r="H2765" s="33">
        <v>2</v>
      </c>
      <c r="I2765" s="34" t="str">
        <f t="shared" ca="1" si="86"/>
        <v>SUPP</v>
      </c>
      <c r="J2765" s="34" t="str">
        <f t="shared" ca="1" si="87"/>
        <v>SUPP</v>
      </c>
    </row>
    <row r="2766" spans="1:10" x14ac:dyDescent="0.25">
      <c r="A2766" s="31" t="s">
        <v>2616</v>
      </c>
      <c r="B2766" s="32">
        <v>131979</v>
      </c>
      <c r="C2766" s="31">
        <v>352</v>
      </c>
      <c r="D2766" s="31" t="s">
        <v>2571</v>
      </c>
      <c r="E2766" s="31" t="s">
        <v>2571</v>
      </c>
      <c r="F2766" s="31" t="s">
        <v>2617</v>
      </c>
      <c r="G2766" s="31" t="s">
        <v>11203</v>
      </c>
      <c r="H2766" s="33">
        <v>32</v>
      </c>
      <c r="I2766" s="34">
        <f t="shared" ca="1" si="86"/>
        <v>0.88</v>
      </c>
      <c r="J2766" s="34">
        <f t="shared" ca="1" si="87"/>
        <v>0.34</v>
      </c>
    </row>
    <row r="2767" spans="1:10" x14ac:dyDescent="0.25">
      <c r="A2767" s="31" t="s">
        <v>953</v>
      </c>
      <c r="B2767" s="32">
        <v>131982</v>
      </c>
      <c r="C2767" s="31">
        <v>307</v>
      </c>
      <c r="D2767" s="31" t="s">
        <v>977</v>
      </c>
      <c r="E2767" s="31" t="s">
        <v>954</v>
      </c>
      <c r="F2767" s="31" t="s">
        <v>955</v>
      </c>
      <c r="G2767" s="31" t="s">
        <v>11203</v>
      </c>
      <c r="H2767" s="33">
        <v>9</v>
      </c>
      <c r="I2767" s="34">
        <f t="shared" ca="1" si="86"/>
        <v>0.56000000000000005</v>
      </c>
      <c r="J2767" s="34">
        <f t="shared" ca="1" si="87"/>
        <v>0</v>
      </c>
    </row>
    <row r="2768" spans="1:10" ht="23.25" x14ac:dyDescent="0.25">
      <c r="A2768" s="31" t="s">
        <v>3718</v>
      </c>
      <c r="B2768" s="32">
        <v>131987</v>
      </c>
      <c r="C2768" s="31">
        <v>391</v>
      </c>
      <c r="D2768" s="31" t="s">
        <v>3688</v>
      </c>
      <c r="E2768" s="31" t="s">
        <v>3669</v>
      </c>
      <c r="F2768" s="31" t="s">
        <v>3719</v>
      </c>
      <c r="G2768" s="31" t="s">
        <v>11208</v>
      </c>
      <c r="H2768" s="33">
        <v>19</v>
      </c>
      <c r="I2768" s="34">
        <f t="shared" ca="1" si="86"/>
        <v>0</v>
      </c>
      <c r="J2768" s="34">
        <f t="shared" ca="1" si="87"/>
        <v>0</v>
      </c>
    </row>
    <row r="2769" spans="1:10" ht="23.25" x14ac:dyDescent="0.25">
      <c r="A2769" s="31" t="s">
        <v>3722</v>
      </c>
      <c r="B2769" s="32">
        <v>131988</v>
      </c>
      <c r="C2769" s="31">
        <v>391</v>
      </c>
      <c r="D2769" s="31" t="s">
        <v>3688</v>
      </c>
      <c r="E2769" s="31" t="s">
        <v>3669</v>
      </c>
      <c r="F2769" s="31" t="s">
        <v>3723</v>
      </c>
      <c r="G2769" s="31" t="s">
        <v>11208</v>
      </c>
      <c r="H2769" s="33">
        <v>6</v>
      </c>
      <c r="I2769" s="34">
        <f t="shared" ca="1" si="86"/>
        <v>0</v>
      </c>
      <c r="J2769" s="34">
        <f t="shared" ca="1" si="87"/>
        <v>0</v>
      </c>
    </row>
    <row r="2770" spans="1:10" x14ac:dyDescent="0.25">
      <c r="A2770" s="31" t="s">
        <v>8403</v>
      </c>
      <c r="B2770" s="32">
        <v>131998</v>
      </c>
      <c r="C2770" s="31">
        <v>891</v>
      </c>
      <c r="D2770" s="31" t="s">
        <v>11164</v>
      </c>
      <c r="E2770" s="31" t="s">
        <v>8404</v>
      </c>
      <c r="F2770" s="31" t="s">
        <v>8405</v>
      </c>
      <c r="G2770" s="31" t="s">
        <v>11203</v>
      </c>
      <c r="H2770" s="33">
        <v>5</v>
      </c>
      <c r="I2770" s="34" t="str">
        <f t="shared" ca="1" si="86"/>
        <v>SUPP</v>
      </c>
      <c r="J2770" s="34" t="str">
        <f t="shared" ca="1" si="87"/>
        <v>SUPP</v>
      </c>
    </row>
    <row r="2771" spans="1:10" x14ac:dyDescent="0.25">
      <c r="A2771" s="31" t="s">
        <v>6503</v>
      </c>
      <c r="B2771" s="32">
        <v>132003</v>
      </c>
      <c r="C2771" s="31">
        <v>869</v>
      </c>
      <c r="D2771" s="31" t="s">
        <v>11136</v>
      </c>
      <c r="E2771" s="31" t="s">
        <v>6469</v>
      </c>
      <c r="F2771" s="31" t="s">
        <v>6504</v>
      </c>
      <c r="G2771" s="31" t="s">
        <v>11118</v>
      </c>
      <c r="H2771" s="33">
        <v>6</v>
      </c>
      <c r="I2771" s="34" t="str">
        <f t="shared" ca="1" si="86"/>
        <v>NE</v>
      </c>
      <c r="J2771" s="34" t="str">
        <f t="shared" ca="1" si="87"/>
        <v>NE</v>
      </c>
    </row>
    <row r="2772" spans="1:10" x14ac:dyDescent="0.25">
      <c r="A2772" s="31" t="s">
        <v>856</v>
      </c>
      <c r="B2772" s="32">
        <v>132008</v>
      </c>
      <c r="C2772" s="31">
        <v>305</v>
      </c>
      <c r="D2772" s="31" t="s">
        <v>337</v>
      </c>
      <c r="E2772" s="31" t="s">
        <v>818</v>
      </c>
      <c r="F2772" s="31" t="s">
        <v>857</v>
      </c>
      <c r="G2772" s="31" t="s">
        <v>11082</v>
      </c>
      <c r="H2772" s="33">
        <v>4</v>
      </c>
      <c r="I2772" s="34" t="str">
        <f t="shared" ca="1" si="86"/>
        <v>SUPP</v>
      </c>
      <c r="J2772" s="34" t="str">
        <f t="shared" ca="1" si="87"/>
        <v>SUPP</v>
      </c>
    </row>
    <row r="2773" spans="1:10" x14ac:dyDescent="0.25">
      <c r="A2773" s="31" t="s">
        <v>10172</v>
      </c>
      <c r="B2773" s="32">
        <v>132048</v>
      </c>
      <c r="C2773" s="31">
        <v>931</v>
      </c>
      <c r="D2773" s="31" t="s">
        <v>11165</v>
      </c>
      <c r="E2773" s="31" t="s">
        <v>10079</v>
      </c>
      <c r="F2773" s="31" t="s">
        <v>10173</v>
      </c>
      <c r="G2773" s="31" t="s">
        <v>11203</v>
      </c>
      <c r="H2773" s="33">
        <v>3</v>
      </c>
      <c r="I2773" s="34" t="str">
        <f t="shared" ca="1" si="86"/>
        <v>SUPP</v>
      </c>
      <c r="J2773" s="34" t="str">
        <f t="shared" ca="1" si="87"/>
        <v>SUPP</v>
      </c>
    </row>
    <row r="2774" spans="1:10" ht="23.25" x14ac:dyDescent="0.25">
      <c r="A2774" s="31" t="s">
        <v>2423</v>
      </c>
      <c r="B2774" s="32">
        <v>132051</v>
      </c>
      <c r="C2774" s="31">
        <v>889</v>
      </c>
      <c r="D2774" s="31" t="s">
        <v>11122</v>
      </c>
      <c r="E2774" s="31" t="s">
        <v>8158</v>
      </c>
      <c r="F2774" s="31" t="s">
        <v>8335</v>
      </c>
      <c r="G2774" s="31" t="s">
        <v>11082</v>
      </c>
      <c r="H2774" s="33">
        <v>14</v>
      </c>
      <c r="I2774" s="34" t="str">
        <f t="shared" ca="1" si="86"/>
        <v>NE</v>
      </c>
      <c r="J2774" s="34" t="str">
        <f t="shared" ca="1" si="87"/>
        <v>NE</v>
      </c>
    </row>
    <row r="2775" spans="1:10" x14ac:dyDescent="0.25">
      <c r="A2775" s="31" t="s">
        <v>1391</v>
      </c>
      <c r="B2775" s="32">
        <v>132058</v>
      </c>
      <c r="C2775" s="31">
        <v>316</v>
      </c>
      <c r="D2775" s="31" t="s">
        <v>11191</v>
      </c>
      <c r="E2775" s="31" t="s">
        <v>11</v>
      </c>
      <c r="F2775" s="31" t="s">
        <v>1392</v>
      </c>
      <c r="G2775" s="31" t="s">
        <v>11081</v>
      </c>
      <c r="H2775" s="33">
        <v>279</v>
      </c>
      <c r="I2775" s="34">
        <f t="shared" ca="1" si="86"/>
        <v>0.63</v>
      </c>
      <c r="J2775" s="34">
        <f t="shared" ca="1" si="87"/>
        <v>0.14000000000000001</v>
      </c>
    </row>
    <row r="2776" spans="1:10" x14ac:dyDescent="0.25">
      <c r="A2776" s="31" t="s">
        <v>11044</v>
      </c>
      <c r="B2776" s="32">
        <v>132069</v>
      </c>
      <c r="C2776" s="31">
        <v>938</v>
      </c>
      <c r="D2776" s="31" t="s">
        <v>10998</v>
      </c>
      <c r="E2776" s="31" t="s">
        <v>10943</v>
      </c>
      <c r="F2776" s="31" t="s">
        <v>11045</v>
      </c>
      <c r="G2776" s="31" t="s">
        <v>11118</v>
      </c>
      <c r="H2776" s="33">
        <v>12</v>
      </c>
      <c r="I2776" s="34">
        <f t="shared" ca="1" si="86"/>
        <v>0</v>
      </c>
      <c r="J2776" s="34">
        <f t="shared" ca="1" si="87"/>
        <v>0</v>
      </c>
    </row>
    <row r="2777" spans="1:10" x14ac:dyDescent="0.25">
      <c r="A2777" s="31" t="s">
        <v>8270</v>
      </c>
      <c r="B2777" s="32">
        <v>132079</v>
      </c>
      <c r="C2777" s="31">
        <v>888</v>
      </c>
      <c r="D2777" s="31" t="s">
        <v>11158</v>
      </c>
      <c r="E2777" s="31" t="s">
        <v>8053</v>
      </c>
      <c r="F2777" s="31" t="s">
        <v>8271</v>
      </c>
      <c r="G2777" s="31" t="s">
        <v>11118</v>
      </c>
      <c r="H2777" s="33">
        <v>10</v>
      </c>
      <c r="I2777" s="34">
        <f t="shared" ca="1" si="86"/>
        <v>0</v>
      </c>
      <c r="J2777" s="34">
        <f t="shared" ca="1" si="87"/>
        <v>0</v>
      </c>
    </row>
    <row r="2778" spans="1:10" x14ac:dyDescent="0.25">
      <c r="A2778" s="31" t="s">
        <v>612</v>
      </c>
      <c r="B2778" s="32">
        <v>132097</v>
      </c>
      <c r="C2778" s="31">
        <v>887</v>
      </c>
      <c r="D2778" s="31" t="s">
        <v>11134</v>
      </c>
      <c r="E2778" s="31" t="s">
        <v>7691</v>
      </c>
      <c r="F2778" s="31" t="s">
        <v>8009</v>
      </c>
      <c r="G2778" s="31" t="s">
        <v>11118</v>
      </c>
      <c r="H2778" s="33">
        <v>31</v>
      </c>
      <c r="I2778" s="34">
        <f t="shared" ca="1" si="86"/>
        <v>0</v>
      </c>
      <c r="J2778" s="34">
        <f t="shared" ca="1" si="87"/>
        <v>0</v>
      </c>
    </row>
    <row r="2779" spans="1:10" x14ac:dyDescent="0.25">
      <c r="A2779" s="31" t="s">
        <v>9051</v>
      </c>
      <c r="B2779" s="32">
        <v>132112</v>
      </c>
      <c r="C2779" s="31">
        <v>909</v>
      </c>
      <c r="D2779" s="31" t="s">
        <v>9043</v>
      </c>
      <c r="E2779" s="31" t="s">
        <v>8942</v>
      </c>
      <c r="F2779" s="31" t="s">
        <v>9052</v>
      </c>
      <c r="G2779" s="31" t="s">
        <v>11118</v>
      </c>
      <c r="H2779" s="33">
        <v>6</v>
      </c>
      <c r="I2779" s="34">
        <f t="shared" ca="1" si="86"/>
        <v>0</v>
      </c>
      <c r="J2779" s="34">
        <f t="shared" ca="1" si="87"/>
        <v>0</v>
      </c>
    </row>
    <row r="2780" spans="1:10" x14ac:dyDescent="0.25">
      <c r="A2780" s="31" t="s">
        <v>2253</v>
      </c>
      <c r="B2780" s="32">
        <v>132119</v>
      </c>
      <c r="C2780" s="31">
        <v>341</v>
      </c>
      <c r="D2780" s="31" t="s">
        <v>2222</v>
      </c>
      <c r="E2780" s="31" t="s">
        <v>2222</v>
      </c>
      <c r="F2780" s="31" t="s">
        <v>2254</v>
      </c>
      <c r="G2780" s="31" t="s">
        <v>11203</v>
      </c>
      <c r="H2780" s="33">
        <v>8</v>
      </c>
      <c r="I2780" s="34">
        <f t="shared" ca="1" si="86"/>
        <v>0</v>
      </c>
      <c r="J2780" s="34">
        <f t="shared" ca="1" si="87"/>
        <v>0</v>
      </c>
    </row>
    <row r="2781" spans="1:10" ht="23.25" x14ac:dyDescent="0.25">
      <c r="A2781" s="31" t="s">
        <v>4968</v>
      </c>
      <c r="B2781" s="32">
        <v>132120</v>
      </c>
      <c r="C2781" s="31">
        <v>830</v>
      </c>
      <c r="D2781" s="31" t="s">
        <v>11150</v>
      </c>
      <c r="E2781" s="31" t="s">
        <v>4857</v>
      </c>
      <c r="F2781" s="31" t="s">
        <v>4969</v>
      </c>
      <c r="G2781" s="31" t="s">
        <v>11118</v>
      </c>
      <c r="H2781" s="33">
        <v>6</v>
      </c>
      <c r="I2781" s="34" t="str">
        <f t="shared" ca="1" si="86"/>
        <v>NE</v>
      </c>
      <c r="J2781" s="34" t="str">
        <f t="shared" ca="1" si="87"/>
        <v>NE</v>
      </c>
    </row>
    <row r="2782" spans="1:10" x14ac:dyDescent="0.25">
      <c r="A2782" s="31" t="s">
        <v>8677</v>
      </c>
      <c r="B2782" s="32">
        <v>132122</v>
      </c>
      <c r="C2782" s="31">
        <v>894</v>
      </c>
      <c r="D2782" s="31" t="s">
        <v>11128</v>
      </c>
      <c r="E2782" s="31" t="s">
        <v>8624</v>
      </c>
      <c r="F2782" s="31" t="s">
        <v>8678</v>
      </c>
      <c r="G2782" s="31" t="s">
        <v>11082</v>
      </c>
      <c r="H2782" s="33">
        <v>14</v>
      </c>
      <c r="I2782" s="34">
        <f t="shared" ca="1" si="86"/>
        <v>0</v>
      </c>
      <c r="J2782" s="34">
        <f t="shared" ca="1" si="87"/>
        <v>0</v>
      </c>
    </row>
    <row r="2783" spans="1:10" ht="23.25" x14ac:dyDescent="0.25">
      <c r="A2783" s="31" t="s">
        <v>7926</v>
      </c>
      <c r="B2783" s="32">
        <v>132148</v>
      </c>
      <c r="C2783" s="31">
        <v>886</v>
      </c>
      <c r="D2783" s="31" t="s">
        <v>11157</v>
      </c>
      <c r="E2783" s="31" t="s">
        <v>7612</v>
      </c>
      <c r="F2783" s="31" t="s">
        <v>7927</v>
      </c>
      <c r="G2783" s="31" t="s">
        <v>11082</v>
      </c>
      <c r="H2783" s="33">
        <v>20</v>
      </c>
      <c r="I2783" s="34">
        <f t="shared" ca="1" si="86"/>
        <v>0</v>
      </c>
      <c r="J2783" s="34">
        <f t="shared" ca="1" si="87"/>
        <v>0</v>
      </c>
    </row>
    <row r="2784" spans="1:10" x14ac:dyDescent="0.25">
      <c r="A2784" s="31" t="s">
        <v>514</v>
      </c>
      <c r="B2784" s="32">
        <v>132173</v>
      </c>
      <c r="C2784" s="31">
        <v>212</v>
      </c>
      <c r="D2784" s="31" t="s">
        <v>11197</v>
      </c>
      <c r="E2784" s="31" t="s">
        <v>11</v>
      </c>
      <c r="F2784" s="31" t="s">
        <v>515</v>
      </c>
      <c r="G2784" s="31" t="s">
        <v>11204</v>
      </c>
      <c r="H2784" s="33">
        <v>147</v>
      </c>
      <c r="I2784" s="34">
        <f t="shared" ca="1" si="86"/>
        <v>0.7</v>
      </c>
      <c r="J2784" s="34">
        <f t="shared" ca="1" si="87"/>
        <v>0.39</v>
      </c>
    </row>
    <row r="2785" spans="1:10" x14ac:dyDescent="0.25">
      <c r="A2785" s="31" t="s">
        <v>10021</v>
      </c>
      <c r="B2785" s="32">
        <v>132189</v>
      </c>
      <c r="C2785" s="31">
        <v>929</v>
      </c>
      <c r="D2785" s="31" t="s">
        <v>11141</v>
      </c>
      <c r="E2785" s="31" t="s">
        <v>10011</v>
      </c>
      <c r="F2785" s="31" t="s">
        <v>10020</v>
      </c>
      <c r="G2785" s="31" t="s">
        <v>11081</v>
      </c>
      <c r="H2785" s="33">
        <v>177</v>
      </c>
      <c r="I2785" s="34">
        <f t="shared" ca="1" si="86"/>
        <v>0.37</v>
      </c>
      <c r="J2785" s="34">
        <f t="shared" ca="1" si="87"/>
        <v>0.1</v>
      </c>
    </row>
    <row r="2786" spans="1:10" ht="23.25" x14ac:dyDescent="0.25">
      <c r="A2786" s="31" t="s">
        <v>10912</v>
      </c>
      <c r="B2786" s="32">
        <v>132202</v>
      </c>
      <c r="C2786" s="31">
        <v>937</v>
      </c>
      <c r="D2786" s="31" t="s">
        <v>11170</v>
      </c>
      <c r="E2786" s="31" t="s">
        <v>10841</v>
      </c>
      <c r="F2786" s="31" t="s">
        <v>10913</v>
      </c>
      <c r="G2786" s="31" t="s">
        <v>11082</v>
      </c>
      <c r="H2786" s="33">
        <v>16</v>
      </c>
      <c r="I2786" s="34">
        <f t="shared" ca="1" si="86"/>
        <v>0</v>
      </c>
      <c r="J2786" s="34">
        <f t="shared" ca="1" si="87"/>
        <v>0</v>
      </c>
    </row>
    <row r="2787" spans="1:10" x14ac:dyDescent="0.25">
      <c r="A2787" s="31" t="s">
        <v>3297</v>
      </c>
      <c r="B2787" s="32">
        <v>132217</v>
      </c>
      <c r="C2787" s="31">
        <v>380</v>
      </c>
      <c r="D2787" s="31" t="s">
        <v>3227</v>
      </c>
      <c r="E2787" s="31" t="s">
        <v>3227</v>
      </c>
      <c r="F2787" s="31" t="s">
        <v>3298</v>
      </c>
      <c r="G2787" s="31" t="s">
        <v>11207</v>
      </c>
      <c r="H2787" s="33">
        <v>173</v>
      </c>
      <c r="I2787" s="34">
        <f t="shared" ca="1" si="86"/>
        <v>0.54</v>
      </c>
      <c r="J2787" s="34">
        <f t="shared" ca="1" si="87"/>
        <v>0.2</v>
      </c>
    </row>
    <row r="2788" spans="1:10" x14ac:dyDescent="0.25">
      <c r="A2788" s="31" t="s">
        <v>3277</v>
      </c>
      <c r="B2788" s="32">
        <v>132219</v>
      </c>
      <c r="C2788" s="31">
        <v>380</v>
      </c>
      <c r="D2788" s="31" t="s">
        <v>3227</v>
      </c>
      <c r="E2788" s="31" t="s">
        <v>3227</v>
      </c>
      <c r="F2788" s="31" t="s">
        <v>3278</v>
      </c>
      <c r="G2788" s="31" t="s">
        <v>11204</v>
      </c>
      <c r="H2788" s="33">
        <v>226</v>
      </c>
      <c r="I2788" s="34">
        <f t="shared" ca="1" si="86"/>
        <v>0.61</v>
      </c>
      <c r="J2788" s="34">
        <f t="shared" ca="1" si="87"/>
        <v>0.21</v>
      </c>
    </row>
    <row r="2789" spans="1:10" x14ac:dyDescent="0.25">
      <c r="A2789" s="31" t="s">
        <v>2058</v>
      </c>
      <c r="B2789" s="32">
        <v>132231</v>
      </c>
      <c r="C2789" s="31">
        <v>333</v>
      </c>
      <c r="D2789" s="31" t="s">
        <v>11177</v>
      </c>
      <c r="E2789" s="31" t="s">
        <v>2017</v>
      </c>
      <c r="F2789" s="31" t="s">
        <v>2059</v>
      </c>
      <c r="G2789" s="31" t="s">
        <v>11082</v>
      </c>
      <c r="H2789" s="33">
        <v>16</v>
      </c>
      <c r="I2789" s="34">
        <f t="shared" ca="1" si="86"/>
        <v>0</v>
      </c>
      <c r="J2789" s="34">
        <f t="shared" ca="1" si="87"/>
        <v>0</v>
      </c>
    </row>
    <row r="2790" spans="1:10" ht="23.25" x14ac:dyDescent="0.25">
      <c r="A2790" s="31" t="s">
        <v>2063</v>
      </c>
      <c r="B2790" s="32">
        <v>132233</v>
      </c>
      <c r="C2790" s="31">
        <v>333</v>
      </c>
      <c r="D2790" s="31" t="s">
        <v>11177</v>
      </c>
      <c r="E2790" s="31" t="s">
        <v>2042</v>
      </c>
      <c r="F2790" s="31" t="s">
        <v>2043</v>
      </c>
      <c r="G2790" s="31" t="s">
        <v>11082</v>
      </c>
      <c r="H2790" s="33">
        <v>18</v>
      </c>
      <c r="I2790" s="34">
        <f t="shared" ca="1" si="86"/>
        <v>0</v>
      </c>
      <c r="J2790" s="34">
        <f t="shared" ca="1" si="87"/>
        <v>0</v>
      </c>
    </row>
    <row r="2791" spans="1:10" x14ac:dyDescent="0.25">
      <c r="A2791" s="31" t="s">
        <v>520</v>
      </c>
      <c r="B2791" s="32">
        <v>132237</v>
      </c>
      <c r="C2791" s="31">
        <v>212</v>
      </c>
      <c r="D2791" s="31" t="s">
        <v>11197</v>
      </c>
      <c r="E2791" s="31" t="s">
        <v>11</v>
      </c>
      <c r="F2791" s="31" t="s">
        <v>521</v>
      </c>
      <c r="G2791" s="31" t="s">
        <v>11203</v>
      </c>
      <c r="H2791" s="33">
        <v>21</v>
      </c>
      <c r="I2791" s="34">
        <f t="shared" ca="1" si="86"/>
        <v>0</v>
      </c>
      <c r="J2791" s="34">
        <f t="shared" ca="1" si="87"/>
        <v>0</v>
      </c>
    </row>
    <row r="2792" spans="1:10" x14ac:dyDescent="0.25">
      <c r="A2792" s="31" t="s">
        <v>3965</v>
      </c>
      <c r="B2792" s="32">
        <v>132239</v>
      </c>
      <c r="C2792" s="31">
        <v>801</v>
      </c>
      <c r="D2792" s="31" t="s">
        <v>11130</v>
      </c>
      <c r="E2792" s="31" t="s">
        <v>3856</v>
      </c>
      <c r="F2792" s="31" t="s">
        <v>3966</v>
      </c>
      <c r="G2792" s="31" t="s">
        <v>11082</v>
      </c>
      <c r="H2792" s="33">
        <v>16</v>
      </c>
      <c r="I2792" s="34">
        <f t="shared" ca="1" si="86"/>
        <v>0</v>
      </c>
      <c r="J2792" s="34">
        <f t="shared" ca="1" si="87"/>
        <v>0</v>
      </c>
    </row>
    <row r="2793" spans="1:10" x14ac:dyDescent="0.25">
      <c r="A2793" s="31" t="s">
        <v>1037</v>
      </c>
      <c r="B2793" s="32">
        <v>132256</v>
      </c>
      <c r="C2793" s="31">
        <v>308</v>
      </c>
      <c r="D2793" s="31" t="s">
        <v>1020</v>
      </c>
      <c r="E2793" s="31" t="s">
        <v>11</v>
      </c>
      <c r="F2793" s="31" t="s">
        <v>1038</v>
      </c>
      <c r="G2793" s="31" t="s">
        <v>11081</v>
      </c>
      <c r="H2793" s="33">
        <v>247</v>
      </c>
      <c r="I2793" s="34">
        <f t="shared" ca="1" si="86"/>
        <v>0.77</v>
      </c>
      <c r="J2793" s="34">
        <f t="shared" ca="1" si="87"/>
        <v>0.36</v>
      </c>
    </row>
    <row r="2794" spans="1:10" x14ac:dyDescent="0.25">
      <c r="A2794" s="31" t="s">
        <v>10637</v>
      </c>
      <c r="B2794" s="32">
        <v>132268</v>
      </c>
      <c r="C2794" s="31">
        <v>936</v>
      </c>
      <c r="D2794" s="31" t="s">
        <v>11169</v>
      </c>
      <c r="E2794" s="31" t="s">
        <v>5591</v>
      </c>
      <c r="F2794" s="31" t="s">
        <v>10638</v>
      </c>
      <c r="G2794" s="31" t="s">
        <v>11207</v>
      </c>
      <c r="H2794" s="33">
        <v>124</v>
      </c>
      <c r="I2794" s="34">
        <f t="shared" ca="1" si="86"/>
        <v>0.53</v>
      </c>
      <c r="J2794" s="34">
        <f t="shared" ca="1" si="87"/>
        <v>0.08</v>
      </c>
    </row>
    <row r="2795" spans="1:10" x14ac:dyDescent="0.25">
      <c r="A2795" s="31" t="s">
        <v>401</v>
      </c>
      <c r="B2795" s="32">
        <v>132711</v>
      </c>
      <c r="C2795" s="31">
        <v>210</v>
      </c>
      <c r="D2795" s="31" t="s">
        <v>11194</v>
      </c>
      <c r="E2795" s="31" t="s">
        <v>11</v>
      </c>
      <c r="F2795" s="31" t="s">
        <v>402</v>
      </c>
      <c r="G2795" s="31" t="s">
        <v>11210</v>
      </c>
      <c r="H2795" s="33">
        <v>105</v>
      </c>
      <c r="I2795" s="34">
        <f t="shared" ca="1" si="86"/>
        <v>0.56999999999999995</v>
      </c>
      <c r="J2795" s="34">
        <f t="shared" ca="1" si="87"/>
        <v>0.26</v>
      </c>
    </row>
    <row r="2796" spans="1:10" x14ac:dyDescent="0.25">
      <c r="A2796" s="31" t="s">
        <v>1604</v>
      </c>
      <c r="B2796" s="32">
        <v>132727</v>
      </c>
      <c r="C2796" s="31">
        <v>320</v>
      </c>
      <c r="D2796" s="31" t="s">
        <v>11196</v>
      </c>
      <c r="E2796" s="31" t="s">
        <v>11</v>
      </c>
      <c r="F2796" s="31" t="s">
        <v>1605</v>
      </c>
      <c r="G2796" s="31" t="s">
        <v>11210</v>
      </c>
      <c r="H2796" s="33">
        <v>170</v>
      </c>
      <c r="I2796" s="34">
        <f t="shared" ca="1" si="86"/>
        <v>0.6</v>
      </c>
      <c r="J2796" s="34">
        <f t="shared" ca="1" si="87"/>
        <v>0.18</v>
      </c>
    </row>
    <row r="2797" spans="1:10" ht="23.25" x14ac:dyDescent="0.25">
      <c r="A2797" s="31" t="s">
        <v>3391</v>
      </c>
      <c r="B2797" s="32">
        <v>132732</v>
      </c>
      <c r="C2797" s="31">
        <v>382</v>
      </c>
      <c r="D2797" s="31" t="s">
        <v>11179</v>
      </c>
      <c r="E2797" s="31" t="s">
        <v>3392</v>
      </c>
      <c r="F2797" s="31" t="s">
        <v>3393</v>
      </c>
      <c r="G2797" s="31" t="s">
        <v>11203</v>
      </c>
      <c r="H2797" s="33">
        <v>12</v>
      </c>
      <c r="I2797" s="34">
        <f t="shared" ca="1" si="86"/>
        <v>0</v>
      </c>
      <c r="J2797" s="34">
        <f t="shared" ca="1" si="87"/>
        <v>0</v>
      </c>
    </row>
    <row r="2798" spans="1:10" x14ac:dyDescent="0.25">
      <c r="A2798" s="31" t="s">
        <v>6191</v>
      </c>
      <c r="B2798" s="32">
        <v>132735</v>
      </c>
      <c r="C2798" s="31">
        <v>860</v>
      </c>
      <c r="D2798" s="31" t="s">
        <v>11167</v>
      </c>
      <c r="E2798" s="31" t="s">
        <v>6022</v>
      </c>
      <c r="F2798" s="31" t="s">
        <v>6192</v>
      </c>
      <c r="G2798" s="31" t="s">
        <v>11118</v>
      </c>
      <c r="H2798" s="33">
        <v>4</v>
      </c>
      <c r="I2798" s="34" t="str">
        <f t="shared" ca="1" si="86"/>
        <v>SUPP</v>
      </c>
      <c r="J2798" s="34" t="str">
        <f t="shared" ca="1" si="87"/>
        <v>SUPP</v>
      </c>
    </row>
    <row r="2799" spans="1:10" x14ac:dyDescent="0.25">
      <c r="A2799" s="31" t="s">
        <v>155</v>
      </c>
      <c r="B2799" s="32">
        <v>132736</v>
      </c>
      <c r="C2799" s="31">
        <v>204</v>
      </c>
      <c r="D2799" s="31" t="s">
        <v>135</v>
      </c>
      <c r="E2799" s="31" t="s">
        <v>11</v>
      </c>
      <c r="F2799" s="31" t="s">
        <v>156</v>
      </c>
      <c r="G2799" s="31" t="s">
        <v>11203</v>
      </c>
      <c r="H2799" s="33">
        <v>20</v>
      </c>
      <c r="I2799" s="34">
        <f t="shared" ca="1" si="86"/>
        <v>0.85</v>
      </c>
      <c r="J2799" s="34">
        <f t="shared" ca="1" si="87"/>
        <v>0.2</v>
      </c>
    </row>
    <row r="2800" spans="1:10" x14ac:dyDescent="0.25">
      <c r="A2800" s="31" t="s">
        <v>1879</v>
      </c>
      <c r="B2800" s="32">
        <v>132743</v>
      </c>
      <c r="C2800" s="31">
        <v>330</v>
      </c>
      <c r="D2800" s="31" t="s">
        <v>1621</v>
      </c>
      <c r="E2800" s="31" t="s">
        <v>1621</v>
      </c>
      <c r="F2800" s="31" t="s">
        <v>1880</v>
      </c>
      <c r="G2800" s="31" t="s">
        <v>11118</v>
      </c>
      <c r="H2800" s="33">
        <v>11</v>
      </c>
      <c r="I2800" s="34">
        <f t="shared" ca="1" si="86"/>
        <v>0</v>
      </c>
      <c r="J2800" s="34">
        <f t="shared" ca="1" si="87"/>
        <v>0</v>
      </c>
    </row>
    <row r="2801" spans="1:10" ht="23.25" x14ac:dyDescent="0.25">
      <c r="A2801" s="31" t="s">
        <v>8309</v>
      </c>
      <c r="B2801" s="32">
        <v>132749</v>
      </c>
      <c r="C2801" s="31">
        <v>889</v>
      </c>
      <c r="D2801" s="31" t="s">
        <v>11122</v>
      </c>
      <c r="E2801" s="31" t="s">
        <v>8158</v>
      </c>
      <c r="F2801" s="31" t="s">
        <v>8310</v>
      </c>
      <c r="G2801" s="31" t="s">
        <v>11203</v>
      </c>
      <c r="H2801" s="33">
        <v>47</v>
      </c>
      <c r="I2801" s="34">
        <f t="shared" ca="1" si="86"/>
        <v>0.64</v>
      </c>
      <c r="J2801" s="34">
        <f t="shared" ca="1" si="87"/>
        <v>0.53</v>
      </c>
    </row>
    <row r="2802" spans="1:10" x14ac:dyDescent="0.25">
      <c r="A2802" s="31" t="s">
        <v>2107</v>
      </c>
      <c r="B2802" s="32">
        <v>132750</v>
      </c>
      <c r="C2802" s="31">
        <v>335</v>
      </c>
      <c r="D2802" s="31" t="s">
        <v>2105</v>
      </c>
      <c r="E2802" s="31" t="s">
        <v>2105</v>
      </c>
      <c r="F2802" s="31" t="s">
        <v>2108</v>
      </c>
      <c r="G2802" s="31" t="s">
        <v>11203</v>
      </c>
      <c r="H2802" s="33">
        <v>43</v>
      </c>
      <c r="I2802" s="34">
        <f t="shared" ca="1" si="86"/>
        <v>0.63</v>
      </c>
      <c r="J2802" s="34">
        <f t="shared" ca="1" si="87"/>
        <v>0.14000000000000001</v>
      </c>
    </row>
    <row r="2803" spans="1:10" ht="23.25" x14ac:dyDescent="0.25">
      <c r="A2803" s="31" t="s">
        <v>7366</v>
      </c>
      <c r="B2803" s="32">
        <v>132762</v>
      </c>
      <c r="C2803" s="31">
        <v>882</v>
      </c>
      <c r="D2803" s="31" t="s">
        <v>7359</v>
      </c>
      <c r="E2803" s="31" t="s">
        <v>7359</v>
      </c>
      <c r="F2803" s="31" t="s">
        <v>7367</v>
      </c>
      <c r="G2803" s="31" t="s">
        <v>11207</v>
      </c>
      <c r="H2803" s="33">
        <v>150</v>
      </c>
      <c r="I2803" s="34">
        <f t="shared" ca="1" si="86"/>
        <v>0.21</v>
      </c>
      <c r="J2803" s="34">
        <f t="shared" ca="1" si="87"/>
        <v>0</v>
      </c>
    </row>
    <row r="2804" spans="1:10" x14ac:dyDescent="0.25">
      <c r="A2804" s="31" t="s">
        <v>10049</v>
      </c>
      <c r="B2804" s="32">
        <v>132771</v>
      </c>
      <c r="C2804" s="31">
        <v>929</v>
      </c>
      <c r="D2804" s="31" t="s">
        <v>11141</v>
      </c>
      <c r="E2804" s="31" t="s">
        <v>10023</v>
      </c>
      <c r="F2804" s="31" t="s">
        <v>10050</v>
      </c>
      <c r="G2804" s="31" t="s">
        <v>11082</v>
      </c>
      <c r="H2804" s="33">
        <v>14</v>
      </c>
      <c r="I2804" s="34">
        <f t="shared" ca="1" si="86"/>
        <v>0</v>
      </c>
      <c r="J2804" s="34">
        <f t="shared" ca="1" si="87"/>
        <v>0</v>
      </c>
    </row>
    <row r="2805" spans="1:10" ht="23.25" x14ac:dyDescent="0.25">
      <c r="A2805" s="31" t="s">
        <v>8621</v>
      </c>
      <c r="B2805" s="32">
        <v>132772</v>
      </c>
      <c r="C2805" s="31">
        <v>893</v>
      </c>
      <c r="D2805" s="31" t="s">
        <v>11143</v>
      </c>
      <c r="E2805" s="31" t="s">
        <v>8555</v>
      </c>
      <c r="F2805" s="31" t="s">
        <v>8622</v>
      </c>
      <c r="G2805" s="31" t="s">
        <v>11118</v>
      </c>
      <c r="H2805" s="33">
        <v>2</v>
      </c>
      <c r="I2805" s="34" t="str">
        <f t="shared" ca="1" si="86"/>
        <v>SUPP</v>
      </c>
      <c r="J2805" s="34" t="str">
        <f t="shared" ca="1" si="87"/>
        <v>SUPP</v>
      </c>
    </row>
    <row r="2806" spans="1:10" x14ac:dyDescent="0.25">
      <c r="A2806" s="31" t="s">
        <v>6361</v>
      </c>
      <c r="B2806" s="32">
        <v>132775</v>
      </c>
      <c r="C2806" s="31">
        <v>865</v>
      </c>
      <c r="D2806" s="31" t="s">
        <v>11146</v>
      </c>
      <c r="E2806" s="31" t="s">
        <v>6300</v>
      </c>
      <c r="F2806" s="31" t="s">
        <v>6362</v>
      </c>
      <c r="G2806" s="31" t="s">
        <v>11118</v>
      </c>
      <c r="H2806" s="33">
        <v>4</v>
      </c>
      <c r="I2806" s="34" t="str">
        <f t="shared" ca="1" si="86"/>
        <v>SUPP</v>
      </c>
      <c r="J2806" s="34" t="str">
        <f t="shared" ca="1" si="87"/>
        <v>SUPP</v>
      </c>
    </row>
    <row r="2807" spans="1:10" x14ac:dyDescent="0.25">
      <c r="A2807" s="31" t="s">
        <v>95</v>
      </c>
      <c r="B2807" s="32">
        <v>132777</v>
      </c>
      <c r="C2807" s="31">
        <v>203</v>
      </c>
      <c r="D2807" s="31" t="s">
        <v>11183</v>
      </c>
      <c r="E2807" s="31" t="s">
        <v>11</v>
      </c>
      <c r="F2807" s="31" t="s">
        <v>96</v>
      </c>
      <c r="G2807" s="31" t="s">
        <v>11203</v>
      </c>
      <c r="H2807" s="33">
        <v>14</v>
      </c>
      <c r="I2807" s="34">
        <f t="shared" ca="1" si="86"/>
        <v>0</v>
      </c>
      <c r="J2807" s="34">
        <f t="shared" ca="1" si="87"/>
        <v>0</v>
      </c>
    </row>
    <row r="2808" spans="1:10" x14ac:dyDescent="0.25">
      <c r="A2808" s="31" t="s">
        <v>5966</v>
      </c>
      <c r="B2808" s="32">
        <v>132781</v>
      </c>
      <c r="C2808" s="31">
        <v>856</v>
      </c>
      <c r="D2808" s="31" t="s">
        <v>5836</v>
      </c>
      <c r="E2808" s="31" t="s">
        <v>5836</v>
      </c>
      <c r="F2808" s="31" t="s">
        <v>5967</v>
      </c>
      <c r="G2808" s="31" t="s">
        <v>11203</v>
      </c>
      <c r="H2808" s="33">
        <v>32</v>
      </c>
      <c r="I2808" s="34">
        <f t="shared" ca="1" si="86"/>
        <v>0.41</v>
      </c>
      <c r="J2808" s="34">
        <f t="shared" ca="1" si="87"/>
        <v>0.06</v>
      </c>
    </row>
    <row r="2809" spans="1:10" x14ac:dyDescent="0.25">
      <c r="A2809" s="31" t="s">
        <v>454</v>
      </c>
      <c r="B2809" s="32">
        <v>132797</v>
      </c>
      <c r="C2809" s="31">
        <v>211</v>
      </c>
      <c r="D2809" s="31" t="s">
        <v>11195</v>
      </c>
      <c r="E2809" s="31" t="s">
        <v>11</v>
      </c>
      <c r="F2809" s="31" t="s">
        <v>455</v>
      </c>
      <c r="G2809" s="31" t="s">
        <v>11203</v>
      </c>
      <c r="H2809" s="33">
        <v>21</v>
      </c>
      <c r="I2809" s="34">
        <f t="shared" ca="1" si="86"/>
        <v>0.56999999999999995</v>
      </c>
      <c r="J2809" s="34">
        <f t="shared" ca="1" si="87"/>
        <v>0</v>
      </c>
    </row>
    <row r="2810" spans="1:10" x14ac:dyDescent="0.25">
      <c r="A2810" s="31" t="s">
        <v>11096</v>
      </c>
      <c r="B2810" s="32">
        <v>132823</v>
      </c>
      <c r="C2810" s="31">
        <v>885</v>
      </c>
      <c r="D2810" s="31" t="s">
        <v>11171</v>
      </c>
      <c r="E2810" s="31" t="s">
        <v>7474</v>
      </c>
      <c r="F2810" s="31" t="s">
        <v>7528</v>
      </c>
      <c r="G2810" s="31" t="s">
        <v>11207</v>
      </c>
      <c r="H2810" s="33">
        <v>248</v>
      </c>
      <c r="I2810" s="34">
        <f t="shared" ca="1" si="86"/>
        <v>0.56000000000000005</v>
      </c>
      <c r="J2810" s="34">
        <f t="shared" ca="1" si="87"/>
        <v>0.15</v>
      </c>
    </row>
    <row r="2811" spans="1:10" ht="23.25" x14ac:dyDescent="0.25">
      <c r="A2811" s="31" t="s">
        <v>8162</v>
      </c>
      <c r="B2811" s="32">
        <v>132834</v>
      </c>
      <c r="C2811" s="31">
        <v>888</v>
      </c>
      <c r="D2811" s="31" t="s">
        <v>11158</v>
      </c>
      <c r="E2811" s="31" t="s">
        <v>8065</v>
      </c>
      <c r="F2811" s="31" t="s">
        <v>8163</v>
      </c>
      <c r="G2811" s="31" t="s">
        <v>11206</v>
      </c>
      <c r="H2811" s="33">
        <v>225</v>
      </c>
      <c r="I2811" s="34">
        <f t="shared" ca="1" si="86"/>
        <v>0.67</v>
      </c>
      <c r="J2811" s="34">
        <f t="shared" ca="1" si="87"/>
        <v>0.34</v>
      </c>
    </row>
    <row r="2812" spans="1:10" x14ac:dyDescent="0.25">
      <c r="A2812" s="31" t="s">
        <v>1594</v>
      </c>
      <c r="B2812" s="32">
        <v>132848</v>
      </c>
      <c r="C2812" s="31">
        <v>320</v>
      </c>
      <c r="D2812" s="31" t="s">
        <v>11196</v>
      </c>
      <c r="E2812" s="31" t="s">
        <v>11</v>
      </c>
      <c r="F2812" s="31" t="s">
        <v>1595</v>
      </c>
      <c r="G2812" s="31" t="s">
        <v>11203</v>
      </c>
      <c r="H2812" s="33">
        <v>14</v>
      </c>
      <c r="I2812" s="34">
        <f t="shared" ca="1" si="86"/>
        <v>1</v>
      </c>
      <c r="J2812" s="34">
        <f t="shared" ca="1" si="87"/>
        <v>0.64</v>
      </c>
    </row>
    <row r="2813" spans="1:10" x14ac:dyDescent="0.25">
      <c r="A2813" s="31" t="s">
        <v>10066</v>
      </c>
      <c r="B2813" s="32">
        <v>132855</v>
      </c>
      <c r="C2813" s="31">
        <v>929</v>
      </c>
      <c r="D2813" s="31" t="s">
        <v>11141</v>
      </c>
      <c r="E2813" s="31" t="s">
        <v>10014</v>
      </c>
      <c r="F2813" s="31" t="s">
        <v>10067</v>
      </c>
      <c r="G2813" s="31" t="s">
        <v>11118</v>
      </c>
      <c r="H2813" s="33">
        <v>3</v>
      </c>
      <c r="I2813" s="34" t="str">
        <f t="shared" ca="1" si="86"/>
        <v>SUPP</v>
      </c>
      <c r="J2813" s="34" t="str">
        <f t="shared" ca="1" si="87"/>
        <v>SUPP</v>
      </c>
    </row>
    <row r="2814" spans="1:10" x14ac:dyDescent="0.25">
      <c r="A2814" s="31" t="s">
        <v>2685</v>
      </c>
      <c r="B2814" s="32">
        <v>132905</v>
      </c>
      <c r="C2814" s="31">
        <v>352</v>
      </c>
      <c r="D2814" s="31" t="s">
        <v>2571</v>
      </c>
      <c r="E2814" s="31" t="s">
        <v>2571</v>
      </c>
      <c r="F2814" s="31" t="s">
        <v>2650</v>
      </c>
      <c r="G2814" s="31" t="s">
        <v>11082</v>
      </c>
      <c r="H2814" s="33">
        <v>16</v>
      </c>
      <c r="I2814" s="34">
        <f t="shared" ca="1" si="86"/>
        <v>0</v>
      </c>
      <c r="J2814" s="34">
        <f t="shared" ca="1" si="87"/>
        <v>0</v>
      </c>
    </row>
    <row r="2815" spans="1:10" ht="23.25" x14ac:dyDescent="0.25">
      <c r="A2815" s="31" t="s">
        <v>3891</v>
      </c>
      <c r="B2815" s="32">
        <v>132947</v>
      </c>
      <c r="C2815" s="31">
        <v>800</v>
      </c>
      <c r="D2815" s="31" t="s">
        <v>11129</v>
      </c>
      <c r="E2815" s="31" t="s">
        <v>3849</v>
      </c>
      <c r="F2815" s="31" t="s">
        <v>3852</v>
      </c>
      <c r="G2815" s="31" t="s">
        <v>11208</v>
      </c>
      <c r="H2815" s="33">
        <v>6</v>
      </c>
      <c r="I2815" s="34">
        <f t="shared" ca="1" si="86"/>
        <v>0</v>
      </c>
      <c r="J2815" s="34">
        <f t="shared" ca="1" si="87"/>
        <v>0</v>
      </c>
    </row>
    <row r="2816" spans="1:10" x14ac:dyDescent="0.25">
      <c r="A2816" s="31" t="s">
        <v>7395</v>
      </c>
      <c r="B2816" s="32">
        <v>133114</v>
      </c>
      <c r="C2816" s="31">
        <v>883</v>
      </c>
      <c r="D2816" s="31" t="s">
        <v>11133</v>
      </c>
      <c r="E2816" s="31" t="s">
        <v>7396</v>
      </c>
      <c r="F2816" s="31" t="s">
        <v>7397</v>
      </c>
      <c r="G2816" s="31" t="s">
        <v>11210</v>
      </c>
      <c r="H2816" s="33">
        <v>177</v>
      </c>
      <c r="I2816" s="34">
        <f t="shared" ca="1" si="86"/>
        <v>0.5</v>
      </c>
      <c r="J2816" s="34">
        <f t="shared" ca="1" si="87"/>
        <v>0.02</v>
      </c>
    </row>
    <row r="2817" spans="1:10" x14ac:dyDescent="0.25">
      <c r="A2817" s="31" t="s">
        <v>8517</v>
      </c>
      <c r="B2817" s="32">
        <v>133256</v>
      </c>
      <c r="C2817" s="31">
        <v>892</v>
      </c>
      <c r="D2817" s="31" t="s">
        <v>4817</v>
      </c>
      <c r="E2817" s="31" t="s">
        <v>4817</v>
      </c>
      <c r="F2817" s="31" t="s">
        <v>8506</v>
      </c>
      <c r="G2817" s="31" t="s">
        <v>11207</v>
      </c>
      <c r="H2817" s="33">
        <v>105</v>
      </c>
      <c r="I2817" s="34">
        <f t="shared" ca="1" si="86"/>
        <v>0.17</v>
      </c>
      <c r="J2817" s="34">
        <f t="shared" ca="1" si="87"/>
        <v>0.01</v>
      </c>
    </row>
    <row r="2818" spans="1:10" x14ac:dyDescent="0.25">
      <c r="A2818" s="31" t="s">
        <v>2522</v>
      </c>
      <c r="B2818" s="32">
        <v>133285</v>
      </c>
      <c r="C2818" s="31">
        <v>350</v>
      </c>
      <c r="D2818" s="31" t="s">
        <v>2494</v>
      </c>
      <c r="E2818" s="31" t="s">
        <v>2494</v>
      </c>
      <c r="F2818" s="31" t="s">
        <v>2523</v>
      </c>
      <c r="G2818" s="31" t="s">
        <v>11203</v>
      </c>
      <c r="H2818" s="33">
        <v>20</v>
      </c>
      <c r="I2818" s="34">
        <f t="shared" ca="1" si="86"/>
        <v>0.4</v>
      </c>
      <c r="J2818" s="34">
        <f t="shared" ca="1" si="87"/>
        <v>0.25</v>
      </c>
    </row>
    <row r="2819" spans="1:10" x14ac:dyDescent="0.25">
      <c r="A2819" s="31" t="s">
        <v>1592</v>
      </c>
      <c r="B2819" s="32">
        <v>133287</v>
      </c>
      <c r="C2819" s="31">
        <v>320</v>
      </c>
      <c r="D2819" s="31" t="s">
        <v>11196</v>
      </c>
      <c r="E2819" s="31" t="s">
        <v>11</v>
      </c>
      <c r="F2819" s="31" t="s">
        <v>1593</v>
      </c>
      <c r="G2819" s="31" t="s">
        <v>11081</v>
      </c>
      <c r="H2819" s="33">
        <v>131</v>
      </c>
      <c r="I2819" s="34">
        <f t="shared" ca="1" si="86"/>
        <v>0.48</v>
      </c>
      <c r="J2819" s="34">
        <f t="shared" ca="1" si="87"/>
        <v>0.11</v>
      </c>
    </row>
    <row r="2820" spans="1:10" x14ac:dyDescent="0.25">
      <c r="A2820" s="31" t="s">
        <v>433</v>
      </c>
      <c r="B2820" s="32">
        <v>133289</v>
      </c>
      <c r="C2820" s="31">
        <v>211</v>
      </c>
      <c r="D2820" s="31" t="s">
        <v>11195</v>
      </c>
      <c r="E2820" s="31" t="s">
        <v>11</v>
      </c>
      <c r="F2820" s="31" t="s">
        <v>434</v>
      </c>
      <c r="G2820" s="31" t="s">
        <v>11204</v>
      </c>
      <c r="H2820" s="33">
        <v>114</v>
      </c>
      <c r="I2820" s="34">
        <f t="shared" ca="1" si="86"/>
        <v>0.64</v>
      </c>
      <c r="J2820" s="34">
        <f t="shared" ca="1" si="87"/>
        <v>0.15</v>
      </c>
    </row>
    <row r="2821" spans="1:10" x14ac:dyDescent="0.25">
      <c r="A2821" s="31" t="s">
        <v>4079</v>
      </c>
      <c r="B2821" s="32">
        <v>133293</v>
      </c>
      <c r="C2821" s="31">
        <v>805</v>
      </c>
      <c r="D2821" s="31" t="s">
        <v>4071</v>
      </c>
      <c r="E2821" s="31" t="s">
        <v>4071</v>
      </c>
      <c r="F2821" s="31" t="s">
        <v>4080</v>
      </c>
      <c r="G2821" s="31" t="s">
        <v>11204</v>
      </c>
      <c r="H2821" s="33">
        <v>157</v>
      </c>
      <c r="I2821" s="34">
        <f t="shared" ca="1" si="86"/>
        <v>0.52</v>
      </c>
      <c r="J2821" s="34">
        <f t="shared" ca="1" si="87"/>
        <v>0.1</v>
      </c>
    </row>
    <row r="2822" spans="1:10" ht="23.25" x14ac:dyDescent="0.25">
      <c r="A2822" s="31" t="s">
        <v>3679</v>
      </c>
      <c r="B2822" s="32">
        <v>133302</v>
      </c>
      <c r="C2822" s="31">
        <v>391</v>
      </c>
      <c r="D2822" s="31" t="s">
        <v>3688</v>
      </c>
      <c r="E2822" s="31" t="s">
        <v>3669</v>
      </c>
      <c r="F2822" s="31" t="s">
        <v>3680</v>
      </c>
      <c r="G2822" s="31" t="s">
        <v>11207</v>
      </c>
      <c r="H2822" s="33">
        <v>102</v>
      </c>
      <c r="I2822" s="34">
        <f t="shared" ca="1" si="86"/>
        <v>0.28000000000000003</v>
      </c>
      <c r="J2822" s="34">
        <f t="shared" ca="1" si="87"/>
        <v>0.06</v>
      </c>
    </row>
    <row r="2823" spans="1:10" x14ac:dyDescent="0.25">
      <c r="A2823" s="31" t="s">
        <v>1631</v>
      </c>
      <c r="B2823" s="32">
        <v>133306</v>
      </c>
      <c r="C2823" s="31">
        <v>330</v>
      </c>
      <c r="D2823" s="31" t="s">
        <v>1621</v>
      </c>
      <c r="E2823" s="31" t="s">
        <v>1621</v>
      </c>
      <c r="F2823" s="31" t="s">
        <v>1632</v>
      </c>
      <c r="G2823" s="31" t="s">
        <v>11204</v>
      </c>
      <c r="H2823" s="33">
        <v>57</v>
      </c>
      <c r="I2823" s="34">
        <f t="shared" ca="1" si="86"/>
        <v>0.7</v>
      </c>
      <c r="J2823" s="34">
        <f t="shared" ca="1" si="87"/>
        <v>0.33</v>
      </c>
    </row>
    <row r="2824" spans="1:10" x14ac:dyDescent="0.25">
      <c r="A2824" s="31" t="s">
        <v>458</v>
      </c>
      <c r="B2824" s="32">
        <v>133307</v>
      </c>
      <c r="C2824" s="31">
        <v>211</v>
      </c>
      <c r="D2824" s="31" t="s">
        <v>11195</v>
      </c>
      <c r="E2824" s="31" t="s">
        <v>11</v>
      </c>
      <c r="F2824" s="31" t="s">
        <v>459</v>
      </c>
      <c r="G2824" s="31" t="s">
        <v>11203</v>
      </c>
      <c r="H2824" s="33">
        <v>20</v>
      </c>
      <c r="I2824" s="34">
        <f t="shared" ref="I2824:I2887" ca="1" si="88">IF(VLOOKUP($B2824,INDIRECT($N$6),8,0)="NULL","",VLOOKUP($B2824,INDIRECT($N$6),8,0))</f>
        <v>0.6</v>
      </c>
      <c r="J2824" s="34">
        <f t="shared" ref="J2824:J2887" ca="1" si="89">IF(VLOOKUP($B2824,INDIRECT($N$6),9,0)="NULL","",VLOOKUP($B2824,INDIRECT($N$6),9,0))</f>
        <v>0.3</v>
      </c>
    </row>
    <row r="2825" spans="1:10" x14ac:dyDescent="0.25">
      <c r="A2825" s="31" t="s">
        <v>1148</v>
      </c>
      <c r="B2825" s="32">
        <v>133317</v>
      </c>
      <c r="C2825" s="31">
        <v>310</v>
      </c>
      <c r="D2825" s="31" t="s">
        <v>763</v>
      </c>
      <c r="E2825" s="31" t="s">
        <v>763</v>
      </c>
      <c r="F2825" s="31" t="s">
        <v>1149</v>
      </c>
      <c r="G2825" s="31" t="s">
        <v>11082</v>
      </c>
      <c r="H2825" s="33">
        <v>10</v>
      </c>
      <c r="I2825" s="34" t="str">
        <f t="shared" ca="1" si="88"/>
        <v>NE</v>
      </c>
      <c r="J2825" s="34" t="str">
        <f t="shared" ca="1" si="89"/>
        <v>NE</v>
      </c>
    </row>
    <row r="2826" spans="1:10" x14ac:dyDescent="0.25">
      <c r="A2826" s="31" t="s">
        <v>5960</v>
      </c>
      <c r="B2826" s="32">
        <v>133349</v>
      </c>
      <c r="C2826" s="31">
        <v>856</v>
      </c>
      <c r="D2826" s="31" t="s">
        <v>5836</v>
      </c>
      <c r="E2826" s="31" t="s">
        <v>5836</v>
      </c>
      <c r="F2826" s="31" t="s">
        <v>5961</v>
      </c>
      <c r="G2826" s="31" t="s">
        <v>11203</v>
      </c>
      <c r="H2826" s="33">
        <v>22</v>
      </c>
      <c r="I2826" s="34">
        <f t="shared" ca="1" si="88"/>
        <v>0.68</v>
      </c>
      <c r="J2826" s="34">
        <f t="shared" ca="1" si="89"/>
        <v>0</v>
      </c>
    </row>
    <row r="2827" spans="1:10" x14ac:dyDescent="0.25">
      <c r="A2827" s="31" t="s">
        <v>2788</v>
      </c>
      <c r="B2827" s="32">
        <v>133351</v>
      </c>
      <c r="C2827" s="31">
        <v>355</v>
      </c>
      <c r="D2827" s="31" t="s">
        <v>2770</v>
      </c>
      <c r="E2827" s="31" t="s">
        <v>2571</v>
      </c>
      <c r="F2827" s="31" t="s">
        <v>2789</v>
      </c>
      <c r="G2827" s="31" t="s">
        <v>11081</v>
      </c>
      <c r="H2827" s="33">
        <v>124</v>
      </c>
      <c r="I2827" s="34">
        <f t="shared" ca="1" si="88"/>
        <v>0.44</v>
      </c>
      <c r="J2827" s="34">
        <f t="shared" ca="1" si="89"/>
        <v>0.05</v>
      </c>
    </row>
    <row r="2828" spans="1:10" x14ac:dyDescent="0.25">
      <c r="A2828" s="31" t="s">
        <v>2725</v>
      </c>
      <c r="B2828" s="32">
        <v>133368</v>
      </c>
      <c r="C2828" s="31">
        <v>353</v>
      </c>
      <c r="D2828" s="31" t="s">
        <v>2690</v>
      </c>
      <c r="E2828" s="31" t="s">
        <v>2690</v>
      </c>
      <c r="F2828" s="31" t="s">
        <v>2726</v>
      </c>
      <c r="G2828" s="31" t="s">
        <v>11082</v>
      </c>
      <c r="H2828" s="33">
        <v>13</v>
      </c>
      <c r="I2828" s="34">
        <f t="shared" ca="1" si="88"/>
        <v>0</v>
      </c>
      <c r="J2828" s="34">
        <f t="shared" ca="1" si="89"/>
        <v>0</v>
      </c>
    </row>
    <row r="2829" spans="1:10" x14ac:dyDescent="0.25">
      <c r="A2829" s="31" t="s">
        <v>8676</v>
      </c>
      <c r="B2829" s="32">
        <v>133371</v>
      </c>
      <c r="C2829" s="31">
        <v>894</v>
      </c>
      <c r="D2829" s="31" t="s">
        <v>11128</v>
      </c>
      <c r="E2829" s="31" t="s">
        <v>8491</v>
      </c>
      <c r="F2829" s="31" t="s">
        <v>5925</v>
      </c>
      <c r="G2829" s="31" t="s">
        <v>11118</v>
      </c>
      <c r="H2829" s="33">
        <v>6</v>
      </c>
      <c r="I2829" s="34">
        <f t="shared" ca="1" si="88"/>
        <v>0</v>
      </c>
      <c r="J2829" s="34">
        <f t="shared" ca="1" si="89"/>
        <v>0</v>
      </c>
    </row>
    <row r="2830" spans="1:10" x14ac:dyDescent="0.25">
      <c r="A2830" s="31" t="s">
        <v>1084</v>
      </c>
      <c r="B2830" s="32">
        <v>133386</v>
      </c>
      <c r="C2830" s="31">
        <v>309</v>
      </c>
      <c r="D2830" s="31" t="s">
        <v>11185</v>
      </c>
      <c r="E2830" s="31" t="s">
        <v>11</v>
      </c>
      <c r="F2830" s="31" t="s">
        <v>1085</v>
      </c>
      <c r="G2830" s="31" t="s">
        <v>11210</v>
      </c>
      <c r="H2830" s="33">
        <v>193</v>
      </c>
      <c r="I2830" s="34">
        <f t="shared" ca="1" si="88"/>
        <v>0.47</v>
      </c>
      <c r="J2830" s="34">
        <f t="shared" ca="1" si="89"/>
        <v>0.16</v>
      </c>
    </row>
    <row r="2831" spans="1:10" ht="23.25" x14ac:dyDescent="0.25">
      <c r="A2831" s="31" t="s">
        <v>6995</v>
      </c>
      <c r="B2831" s="32">
        <v>133392</v>
      </c>
      <c r="C2831" s="31">
        <v>878</v>
      </c>
      <c r="D2831" s="31" t="s">
        <v>11151</v>
      </c>
      <c r="E2831" s="31" t="s">
        <v>6952</v>
      </c>
      <c r="F2831" s="31" t="s">
        <v>6996</v>
      </c>
      <c r="G2831" s="31" t="s">
        <v>11118</v>
      </c>
      <c r="H2831" s="33">
        <v>1</v>
      </c>
      <c r="I2831" s="34" t="str">
        <f t="shared" ca="1" si="88"/>
        <v>SUPP</v>
      </c>
      <c r="J2831" s="34" t="str">
        <f t="shared" ca="1" si="89"/>
        <v>SUPP</v>
      </c>
    </row>
    <row r="2832" spans="1:10" x14ac:dyDescent="0.25">
      <c r="A2832" s="31" t="s">
        <v>3040</v>
      </c>
      <c r="B2832" s="32">
        <v>133394</v>
      </c>
      <c r="C2832" s="31">
        <v>370</v>
      </c>
      <c r="D2832" s="31" t="s">
        <v>3016</v>
      </c>
      <c r="E2832" s="31" t="s">
        <v>3016</v>
      </c>
      <c r="F2832" s="31" t="s">
        <v>3041</v>
      </c>
      <c r="G2832" s="31" t="s">
        <v>11082</v>
      </c>
      <c r="H2832" s="33">
        <v>25</v>
      </c>
      <c r="I2832" s="34">
        <f t="shared" ca="1" si="88"/>
        <v>0</v>
      </c>
      <c r="J2832" s="34">
        <f t="shared" ca="1" si="89"/>
        <v>0</v>
      </c>
    </row>
    <row r="2833" spans="1:10" x14ac:dyDescent="0.25">
      <c r="A2833" s="31" t="s">
        <v>1454</v>
      </c>
      <c r="B2833" s="32">
        <v>133405</v>
      </c>
      <c r="C2833" s="31">
        <v>317</v>
      </c>
      <c r="D2833" s="31" t="s">
        <v>11192</v>
      </c>
      <c r="E2833" s="31" t="s">
        <v>1432</v>
      </c>
      <c r="F2833" s="31" t="s">
        <v>1455</v>
      </c>
      <c r="G2833" s="31" t="s">
        <v>11081</v>
      </c>
      <c r="H2833" s="33">
        <v>239</v>
      </c>
      <c r="I2833" s="34">
        <f t="shared" ca="1" si="88"/>
        <v>0.59</v>
      </c>
      <c r="J2833" s="34">
        <f t="shared" ca="1" si="89"/>
        <v>0.21</v>
      </c>
    </row>
    <row r="2834" spans="1:10" ht="23.25" x14ac:dyDescent="0.25">
      <c r="A2834" s="31" t="s">
        <v>4187</v>
      </c>
      <c r="B2834" s="32">
        <v>133422</v>
      </c>
      <c r="C2834" s="31">
        <v>810</v>
      </c>
      <c r="D2834" s="31" t="s">
        <v>11202</v>
      </c>
      <c r="E2834" s="31" t="s">
        <v>4185</v>
      </c>
      <c r="F2834" s="31" t="s">
        <v>4188</v>
      </c>
      <c r="G2834" s="31" t="s">
        <v>11081</v>
      </c>
      <c r="H2834" s="33">
        <v>101</v>
      </c>
      <c r="I2834" s="34">
        <f t="shared" ca="1" si="88"/>
        <v>0.14000000000000001</v>
      </c>
      <c r="J2834" s="34">
        <f t="shared" ca="1" si="89"/>
        <v>0</v>
      </c>
    </row>
    <row r="2835" spans="1:10" ht="23.25" x14ac:dyDescent="0.25">
      <c r="A2835" s="31" t="s">
        <v>4102</v>
      </c>
      <c r="B2835" s="32">
        <v>133429</v>
      </c>
      <c r="C2835" s="31">
        <v>811</v>
      </c>
      <c r="D2835" s="31" t="s">
        <v>11123</v>
      </c>
      <c r="E2835" s="31" t="s">
        <v>4223</v>
      </c>
      <c r="F2835" s="31" t="s">
        <v>4275</v>
      </c>
      <c r="G2835" s="31" t="s">
        <v>11118</v>
      </c>
      <c r="H2835" s="33">
        <v>7</v>
      </c>
      <c r="I2835" s="34">
        <f t="shared" ca="1" si="88"/>
        <v>0</v>
      </c>
      <c r="J2835" s="34">
        <f t="shared" ca="1" si="89"/>
        <v>0</v>
      </c>
    </row>
    <row r="2836" spans="1:10" x14ac:dyDescent="0.25">
      <c r="A2836" s="31" t="s">
        <v>10184</v>
      </c>
      <c r="B2836" s="32">
        <v>133430</v>
      </c>
      <c r="C2836" s="31">
        <v>931</v>
      </c>
      <c r="D2836" s="31" t="s">
        <v>11165</v>
      </c>
      <c r="E2836" s="31" t="s">
        <v>10079</v>
      </c>
      <c r="F2836" s="31" t="s">
        <v>10185</v>
      </c>
      <c r="G2836" s="31" t="s">
        <v>11203</v>
      </c>
      <c r="H2836" s="33">
        <v>44</v>
      </c>
      <c r="I2836" s="34" t="str">
        <f t="shared" ca="1" si="88"/>
        <v>NE</v>
      </c>
      <c r="J2836" s="34" t="str">
        <f t="shared" ca="1" si="89"/>
        <v>NE</v>
      </c>
    </row>
    <row r="2837" spans="1:10" x14ac:dyDescent="0.25">
      <c r="A2837" s="31" t="s">
        <v>5987</v>
      </c>
      <c r="B2837" s="32">
        <v>133431</v>
      </c>
      <c r="C2837" s="31">
        <v>856</v>
      </c>
      <c r="D2837" s="31" t="s">
        <v>5836</v>
      </c>
      <c r="E2837" s="31" t="s">
        <v>5836</v>
      </c>
      <c r="F2837" s="31" t="s">
        <v>5988</v>
      </c>
      <c r="G2837" s="31" t="s">
        <v>11203</v>
      </c>
      <c r="H2837" s="33">
        <v>5</v>
      </c>
      <c r="I2837" s="34" t="str">
        <f t="shared" ca="1" si="88"/>
        <v>SUPP</v>
      </c>
      <c r="J2837" s="34" t="str">
        <f t="shared" ca="1" si="89"/>
        <v>SUPP</v>
      </c>
    </row>
    <row r="2838" spans="1:10" x14ac:dyDescent="0.25">
      <c r="A2838" s="31" t="s">
        <v>3202</v>
      </c>
      <c r="B2838" s="32">
        <v>133432</v>
      </c>
      <c r="C2838" s="31">
        <v>392</v>
      </c>
      <c r="D2838" s="31" t="s">
        <v>3755</v>
      </c>
      <c r="E2838" s="31" t="s">
        <v>3726</v>
      </c>
      <c r="F2838" s="31" t="s">
        <v>3759</v>
      </c>
      <c r="G2838" s="31" t="s">
        <v>11208</v>
      </c>
      <c r="H2838" s="33">
        <v>9</v>
      </c>
      <c r="I2838" s="34">
        <f t="shared" ca="1" si="88"/>
        <v>0</v>
      </c>
      <c r="J2838" s="34">
        <f t="shared" ca="1" si="89"/>
        <v>0</v>
      </c>
    </row>
    <row r="2839" spans="1:10" ht="23.25" x14ac:dyDescent="0.25">
      <c r="A2839" s="31" t="s">
        <v>942</v>
      </c>
      <c r="B2839" s="32">
        <v>133438</v>
      </c>
      <c r="C2839" s="31">
        <v>306</v>
      </c>
      <c r="D2839" s="31" t="s">
        <v>869</v>
      </c>
      <c r="E2839" s="31" t="s">
        <v>943</v>
      </c>
      <c r="F2839" s="31" t="s">
        <v>944</v>
      </c>
      <c r="G2839" s="31" t="s">
        <v>11118</v>
      </c>
      <c r="H2839" s="33">
        <v>10</v>
      </c>
      <c r="I2839" s="34">
        <f t="shared" ca="1" si="88"/>
        <v>0</v>
      </c>
      <c r="J2839" s="34">
        <f t="shared" ca="1" si="89"/>
        <v>0</v>
      </c>
    </row>
    <row r="2840" spans="1:10" x14ac:dyDescent="0.25">
      <c r="A2840" s="31" t="s">
        <v>171</v>
      </c>
      <c r="B2840" s="32">
        <v>133439</v>
      </c>
      <c r="C2840" s="31">
        <v>204</v>
      </c>
      <c r="D2840" s="31" t="s">
        <v>135</v>
      </c>
      <c r="E2840" s="31" t="s">
        <v>11</v>
      </c>
      <c r="F2840" s="31" t="s">
        <v>172</v>
      </c>
      <c r="G2840" s="31" t="s">
        <v>11118</v>
      </c>
      <c r="H2840" s="33">
        <v>1</v>
      </c>
      <c r="I2840" s="34" t="str">
        <f t="shared" ca="1" si="88"/>
        <v>SUPP</v>
      </c>
      <c r="J2840" s="34" t="str">
        <f t="shared" ca="1" si="89"/>
        <v>SUPP</v>
      </c>
    </row>
    <row r="2841" spans="1:10" x14ac:dyDescent="0.25">
      <c r="A2841" s="31" t="s">
        <v>2320</v>
      </c>
      <c r="B2841" s="32">
        <v>133441</v>
      </c>
      <c r="C2841" s="31">
        <v>341</v>
      </c>
      <c r="D2841" s="31" t="s">
        <v>2222</v>
      </c>
      <c r="E2841" s="31" t="s">
        <v>2222</v>
      </c>
      <c r="F2841" s="31" t="s">
        <v>2321</v>
      </c>
      <c r="G2841" s="31" t="s">
        <v>11082</v>
      </c>
      <c r="H2841" s="33">
        <v>25</v>
      </c>
      <c r="I2841" s="34">
        <f t="shared" ca="1" si="88"/>
        <v>0</v>
      </c>
      <c r="J2841" s="34">
        <f t="shared" ca="1" si="89"/>
        <v>0</v>
      </c>
    </row>
    <row r="2842" spans="1:10" x14ac:dyDescent="0.25">
      <c r="A2842" s="31" t="s">
        <v>329</v>
      </c>
      <c r="B2842" s="32">
        <v>133442</v>
      </c>
      <c r="C2842" s="31">
        <v>208</v>
      </c>
      <c r="D2842" s="31" t="s">
        <v>11189</v>
      </c>
      <c r="E2842" s="31" t="s">
        <v>11</v>
      </c>
      <c r="F2842" s="31" t="s">
        <v>330</v>
      </c>
      <c r="G2842" s="31" t="s">
        <v>11082</v>
      </c>
      <c r="H2842" s="33">
        <v>6</v>
      </c>
      <c r="I2842" s="34" t="str">
        <f t="shared" ca="1" si="88"/>
        <v>NE</v>
      </c>
      <c r="J2842" s="34" t="str">
        <f t="shared" ca="1" si="89"/>
        <v>NE</v>
      </c>
    </row>
    <row r="2843" spans="1:10" ht="23.25" x14ac:dyDescent="0.25">
      <c r="A2843" s="31" t="s">
        <v>1488</v>
      </c>
      <c r="B2843" s="32">
        <v>133443</v>
      </c>
      <c r="C2843" s="31">
        <v>318</v>
      </c>
      <c r="D2843" s="31" t="s">
        <v>11193</v>
      </c>
      <c r="E2843" s="31" t="s">
        <v>1489</v>
      </c>
      <c r="F2843" s="31" t="s">
        <v>1490</v>
      </c>
      <c r="G2843" s="31" t="s">
        <v>11203</v>
      </c>
      <c r="H2843" s="33">
        <v>18</v>
      </c>
      <c r="I2843" s="34">
        <f t="shared" ca="1" si="88"/>
        <v>0</v>
      </c>
      <c r="J2843" s="34">
        <f t="shared" ca="1" si="89"/>
        <v>0</v>
      </c>
    </row>
    <row r="2844" spans="1:10" x14ac:dyDescent="0.25">
      <c r="A2844" s="31" t="s">
        <v>974</v>
      </c>
      <c r="B2844" s="32">
        <v>133444</v>
      </c>
      <c r="C2844" s="31">
        <v>307</v>
      </c>
      <c r="D2844" s="31" t="s">
        <v>977</v>
      </c>
      <c r="E2844" s="31" t="s">
        <v>11</v>
      </c>
      <c r="F2844" s="31" t="s">
        <v>975</v>
      </c>
      <c r="G2844" s="31" t="s">
        <v>11203</v>
      </c>
      <c r="H2844" s="33">
        <v>10</v>
      </c>
      <c r="I2844" s="34">
        <f t="shared" ca="1" si="88"/>
        <v>0.1</v>
      </c>
      <c r="J2844" s="34">
        <f t="shared" ca="1" si="89"/>
        <v>0</v>
      </c>
    </row>
    <row r="2845" spans="1:10" x14ac:dyDescent="0.25">
      <c r="A2845" s="31" t="s">
        <v>777</v>
      </c>
      <c r="B2845" s="32">
        <v>133448</v>
      </c>
      <c r="C2845" s="31">
        <v>304</v>
      </c>
      <c r="D2845" s="31" t="s">
        <v>11182</v>
      </c>
      <c r="E2845" s="31" t="s">
        <v>11</v>
      </c>
      <c r="F2845" s="31" t="s">
        <v>778</v>
      </c>
      <c r="G2845" s="31" t="s">
        <v>11203</v>
      </c>
      <c r="H2845" s="33">
        <v>38</v>
      </c>
      <c r="I2845" s="34">
        <f t="shared" ca="1" si="88"/>
        <v>0.82</v>
      </c>
      <c r="J2845" s="34">
        <f t="shared" ca="1" si="89"/>
        <v>0.63</v>
      </c>
    </row>
    <row r="2846" spans="1:10" x14ac:dyDescent="0.25">
      <c r="A2846" s="31" t="s">
        <v>10742</v>
      </c>
      <c r="B2846" s="32">
        <v>133477</v>
      </c>
      <c r="C2846" s="31">
        <v>936</v>
      </c>
      <c r="D2846" s="31" t="s">
        <v>11169</v>
      </c>
      <c r="E2846" s="31" t="s">
        <v>10684</v>
      </c>
      <c r="F2846" s="31" t="s">
        <v>10743</v>
      </c>
      <c r="G2846" s="31" t="s">
        <v>11118</v>
      </c>
      <c r="H2846" s="33">
        <v>4</v>
      </c>
      <c r="I2846" s="34" t="str">
        <f t="shared" ca="1" si="88"/>
        <v>SUPP</v>
      </c>
      <c r="J2846" s="34" t="str">
        <f t="shared" ca="1" si="89"/>
        <v>SUPP</v>
      </c>
    </row>
    <row r="2847" spans="1:10" x14ac:dyDescent="0.25">
      <c r="A2847" s="31" t="s">
        <v>8643</v>
      </c>
      <c r="B2847" s="32">
        <v>133478</v>
      </c>
      <c r="C2847" s="31">
        <v>893</v>
      </c>
      <c r="D2847" s="31" t="s">
        <v>11143</v>
      </c>
      <c r="E2847" s="31" t="s">
        <v>8582</v>
      </c>
      <c r="F2847" s="31" t="s">
        <v>8644</v>
      </c>
      <c r="G2847" s="31" t="s">
        <v>11118</v>
      </c>
      <c r="H2847" s="33">
        <v>4</v>
      </c>
      <c r="I2847" s="34" t="str">
        <f t="shared" ca="1" si="88"/>
        <v>SUPP</v>
      </c>
      <c r="J2847" s="34" t="str">
        <f t="shared" ca="1" si="89"/>
        <v>SUPP</v>
      </c>
    </row>
    <row r="2848" spans="1:10" x14ac:dyDescent="0.25">
      <c r="A2848" s="31" t="s">
        <v>9978</v>
      </c>
      <c r="B2848" s="32">
        <v>133515</v>
      </c>
      <c r="C2848" s="31">
        <v>928</v>
      </c>
      <c r="D2848" s="31" t="s">
        <v>11162</v>
      </c>
      <c r="E2848" s="31" t="s">
        <v>8491</v>
      </c>
      <c r="F2848" s="31" t="s">
        <v>9979</v>
      </c>
      <c r="G2848" s="31" t="s">
        <v>11118</v>
      </c>
      <c r="H2848" s="33">
        <v>4</v>
      </c>
      <c r="I2848" s="34" t="str">
        <f t="shared" ca="1" si="88"/>
        <v>SUPP</v>
      </c>
      <c r="J2848" s="34" t="str">
        <f t="shared" ca="1" si="89"/>
        <v>SUPP</v>
      </c>
    </row>
    <row r="2849" spans="1:10" x14ac:dyDescent="0.25">
      <c r="A2849" s="31" t="s">
        <v>10371</v>
      </c>
      <c r="B2849" s="32">
        <v>133522</v>
      </c>
      <c r="C2849" s="31">
        <v>933</v>
      </c>
      <c r="D2849" s="31" t="s">
        <v>11166</v>
      </c>
      <c r="E2849" s="31" t="s">
        <v>10275</v>
      </c>
      <c r="F2849" s="31" t="s">
        <v>10372</v>
      </c>
      <c r="G2849" s="31" t="s">
        <v>11118</v>
      </c>
      <c r="H2849" s="33">
        <v>5</v>
      </c>
      <c r="I2849" s="34" t="str">
        <f t="shared" ca="1" si="88"/>
        <v>SUPP</v>
      </c>
      <c r="J2849" s="34" t="str">
        <f t="shared" ca="1" si="89"/>
        <v>SUPP</v>
      </c>
    </row>
    <row r="2850" spans="1:10" x14ac:dyDescent="0.25">
      <c r="A2850" s="31" t="s">
        <v>10367</v>
      </c>
      <c r="B2850" s="32">
        <v>133527</v>
      </c>
      <c r="C2850" s="31">
        <v>933</v>
      </c>
      <c r="D2850" s="31" t="s">
        <v>11166</v>
      </c>
      <c r="E2850" s="31" t="s">
        <v>10244</v>
      </c>
      <c r="F2850" s="31" t="s">
        <v>10368</v>
      </c>
      <c r="G2850" s="31" t="s">
        <v>11118</v>
      </c>
      <c r="H2850" s="33">
        <v>6</v>
      </c>
      <c r="I2850" s="34">
        <f t="shared" ca="1" si="88"/>
        <v>0</v>
      </c>
      <c r="J2850" s="34">
        <f t="shared" ca="1" si="89"/>
        <v>0</v>
      </c>
    </row>
    <row r="2851" spans="1:10" x14ac:dyDescent="0.25">
      <c r="A2851" s="31" t="s">
        <v>881</v>
      </c>
      <c r="B2851" s="32">
        <v>133528</v>
      </c>
      <c r="C2851" s="31">
        <v>306</v>
      </c>
      <c r="D2851" s="31" t="s">
        <v>869</v>
      </c>
      <c r="E2851" s="31" t="s">
        <v>869</v>
      </c>
      <c r="F2851" s="31" t="s">
        <v>882</v>
      </c>
      <c r="G2851" s="31" t="s">
        <v>11203</v>
      </c>
      <c r="H2851" s="33">
        <v>23</v>
      </c>
      <c r="I2851" s="34">
        <f t="shared" ca="1" si="88"/>
        <v>0</v>
      </c>
      <c r="J2851" s="34">
        <f t="shared" ca="1" si="89"/>
        <v>0</v>
      </c>
    </row>
    <row r="2852" spans="1:10" x14ac:dyDescent="0.25">
      <c r="A2852" s="31" t="s">
        <v>7897</v>
      </c>
      <c r="B2852" s="32">
        <v>133539</v>
      </c>
      <c r="C2852" s="31">
        <v>886</v>
      </c>
      <c r="D2852" s="31" t="s">
        <v>11157</v>
      </c>
      <c r="E2852" s="31" t="s">
        <v>7637</v>
      </c>
      <c r="F2852" s="31" t="s">
        <v>7898</v>
      </c>
      <c r="G2852" s="31" t="s">
        <v>11118</v>
      </c>
      <c r="H2852" s="33">
        <v>1</v>
      </c>
      <c r="I2852" s="34" t="str">
        <f t="shared" ca="1" si="88"/>
        <v>SUPP</v>
      </c>
      <c r="J2852" s="34" t="str">
        <f t="shared" ca="1" si="89"/>
        <v>SUPP</v>
      </c>
    </row>
    <row r="2853" spans="1:10" x14ac:dyDescent="0.25">
      <c r="A2853" s="31" t="s">
        <v>8277</v>
      </c>
      <c r="B2853" s="32">
        <v>133540</v>
      </c>
      <c r="C2853" s="31">
        <v>888</v>
      </c>
      <c r="D2853" s="31" t="s">
        <v>11158</v>
      </c>
      <c r="E2853" s="31" t="s">
        <v>8065</v>
      </c>
      <c r="F2853" s="31" t="s">
        <v>8278</v>
      </c>
      <c r="G2853" s="31" t="s">
        <v>11118</v>
      </c>
      <c r="H2853" s="33">
        <v>11</v>
      </c>
      <c r="I2853" s="34">
        <f t="shared" ca="1" si="88"/>
        <v>0.09</v>
      </c>
      <c r="J2853" s="34">
        <f t="shared" ca="1" si="89"/>
        <v>0</v>
      </c>
    </row>
    <row r="2854" spans="1:10" ht="23.25" x14ac:dyDescent="0.25">
      <c r="A2854" s="31" t="s">
        <v>8313</v>
      </c>
      <c r="B2854" s="32">
        <v>133541</v>
      </c>
      <c r="C2854" s="31">
        <v>889</v>
      </c>
      <c r="D2854" s="31" t="s">
        <v>11122</v>
      </c>
      <c r="E2854" s="31" t="s">
        <v>8158</v>
      </c>
      <c r="F2854" s="31" t="s">
        <v>8314</v>
      </c>
      <c r="G2854" s="31" t="s">
        <v>11203</v>
      </c>
      <c r="H2854" s="33">
        <v>26</v>
      </c>
      <c r="I2854" s="34">
        <f t="shared" ca="1" si="88"/>
        <v>0.46</v>
      </c>
      <c r="J2854" s="34">
        <f t="shared" ca="1" si="89"/>
        <v>0.35</v>
      </c>
    </row>
    <row r="2855" spans="1:10" ht="23.25" x14ac:dyDescent="0.25">
      <c r="A2855" s="31" t="s">
        <v>3845</v>
      </c>
      <c r="B2855" s="32">
        <v>133554</v>
      </c>
      <c r="C2855" s="31">
        <v>420</v>
      </c>
      <c r="D2855" s="31" t="s">
        <v>11145</v>
      </c>
      <c r="E2855" s="31" t="s">
        <v>3846</v>
      </c>
      <c r="F2855" s="31" t="s">
        <v>3847</v>
      </c>
      <c r="G2855" s="31" t="s">
        <v>11206</v>
      </c>
      <c r="H2855" s="33">
        <v>22</v>
      </c>
      <c r="I2855" s="34">
        <f t="shared" ca="1" si="88"/>
        <v>0.82</v>
      </c>
      <c r="J2855" s="34">
        <f t="shared" ca="1" si="89"/>
        <v>0.18</v>
      </c>
    </row>
    <row r="2856" spans="1:10" ht="23.25" x14ac:dyDescent="0.25">
      <c r="A2856" s="31" t="s">
        <v>597</v>
      </c>
      <c r="B2856" s="32">
        <v>133561</v>
      </c>
      <c r="C2856" s="31">
        <v>301</v>
      </c>
      <c r="D2856" s="31" t="s">
        <v>11181</v>
      </c>
      <c r="E2856" s="31" t="s">
        <v>584</v>
      </c>
      <c r="F2856" s="31" t="s">
        <v>598</v>
      </c>
      <c r="G2856" s="31" t="s">
        <v>11081</v>
      </c>
      <c r="H2856" s="33">
        <v>227</v>
      </c>
      <c r="I2856" s="34">
        <f t="shared" ca="1" si="88"/>
        <v>0.63</v>
      </c>
      <c r="J2856" s="34">
        <f t="shared" ca="1" si="89"/>
        <v>0.21</v>
      </c>
    </row>
    <row r="2857" spans="1:10" x14ac:dyDescent="0.25">
      <c r="A2857" s="31" t="s">
        <v>6717</v>
      </c>
      <c r="B2857" s="32">
        <v>133570</v>
      </c>
      <c r="C2857" s="31">
        <v>873</v>
      </c>
      <c r="D2857" s="31" t="s">
        <v>11149</v>
      </c>
      <c r="E2857" s="31" t="s">
        <v>6696</v>
      </c>
      <c r="F2857" s="31" t="s">
        <v>6718</v>
      </c>
      <c r="G2857" s="31" t="s">
        <v>11118</v>
      </c>
      <c r="H2857" s="33">
        <v>4</v>
      </c>
      <c r="I2857" s="34" t="str">
        <f t="shared" ca="1" si="88"/>
        <v>SUPP</v>
      </c>
      <c r="J2857" s="34" t="str">
        <f t="shared" ca="1" si="89"/>
        <v>SUPP</v>
      </c>
    </row>
    <row r="2858" spans="1:10" ht="23.25" x14ac:dyDescent="0.25">
      <c r="A2858" s="31" t="s">
        <v>6428</v>
      </c>
      <c r="B2858" s="32">
        <v>133580</v>
      </c>
      <c r="C2858" s="31">
        <v>868</v>
      </c>
      <c r="D2858" s="31" t="s">
        <v>11137</v>
      </c>
      <c r="E2858" s="31" t="s">
        <v>4666</v>
      </c>
      <c r="F2858" s="31" t="s">
        <v>6429</v>
      </c>
      <c r="G2858" s="31" t="s">
        <v>11204</v>
      </c>
      <c r="H2858" s="33">
        <v>98</v>
      </c>
      <c r="I2858" s="34">
        <f t="shared" ca="1" si="88"/>
        <v>0.48</v>
      </c>
      <c r="J2858" s="34">
        <f t="shared" ca="1" si="89"/>
        <v>0.03</v>
      </c>
    </row>
    <row r="2859" spans="1:10" x14ac:dyDescent="0.25">
      <c r="A2859" s="31" t="s">
        <v>5739</v>
      </c>
      <c r="B2859" s="32">
        <v>133581</v>
      </c>
      <c r="C2859" s="31">
        <v>850</v>
      </c>
      <c r="D2859" s="31" t="s">
        <v>11155</v>
      </c>
      <c r="E2859" s="31" t="s">
        <v>5588</v>
      </c>
      <c r="F2859" s="31" t="s">
        <v>5740</v>
      </c>
      <c r="G2859" s="31" t="s">
        <v>11082</v>
      </c>
      <c r="H2859" s="33">
        <v>9</v>
      </c>
      <c r="I2859" s="34">
        <f t="shared" ca="1" si="88"/>
        <v>0</v>
      </c>
      <c r="J2859" s="34">
        <f t="shared" ca="1" si="89"/>
        <v>0</v>
      </c>
    </row>
    <row r="2860" spans="1:10" ht="23.25" x14ac:dyDescent="0.25">
      <c r="A2860" s="31" t="s">
        <v>4767</v>
      </c>
      <c r="B2860" s="32">
        <v>133586</v>
      </c>
      <c r="C2860" s="31">
        <v>825</v>
      </c>
      <c r="D2860" s="31" t="s">
        <v>11148</v>
      </c>
      <c r="E2860" s="31" t="s">
        <v>4679</v>
      </c>
      <c r="F2860" s="31" t="s">
        <v>4768</v>
      </c>
      <c r="G2860" s="31" t="s">
        <v>11211</v>
      </c>
      <c r="H2860" s="33">
        <v>11</v>
      </c>
      <c r="I2860" s="34">
        <f t="shared" ca="1" si="88"/>
        <v>0</v>
      </c>
      <c r="J2860" s="34">
        <f t="shared" ca="1" si="89"/>
        <v>0</v>
      </c>
    </row>
    <row r="2861" spans="1:10" x14ac:dyDescent="0.25">
      <c r="A2861" s="31" t="s">
        <v>163</v>
      </c>
      <c r="B2861" s="32">
        <v>133599</v>
      </c>
      <c r="C2861" s="31">
        <v>204</v>
      </c>
      <c r="D2861" s="31" t="s">
        <v>135</v>
      </c>
      <c r="E2861" s="31" t="s">
        <v>11</v>
      </c>
      <c r="F2861" s="31" t="s">
        <v>164</v>
      </c>
      <c r="G2861" s="31" t="s">
        <v>11204</v>
      </c>
      <c r="H2861" s="33">
        <v>56</v>
      </c>
      <c r="I2861" s="34">
        <f t="shared" ca="1" si="88"/>
        <v>0.63</v>
      </c>
      <c r="J2861" s="34">
        <f t="shared" ca="1" si="89"/>
        <v>0.5</v>
      </c>
    </row>
    <row r="2862" spans="1:10" x14ac:dyDescent="0.25">
      <c r="A2862" s="31" t="s">
        <v>1240</v>
      </c>
      <c r="B2862" s="32">
        <v>133625</v>
      </c>
      <c r="C2862" s="31">
        <v>312</v>
      </c>
      <c r="D2862" s="31" t="s">
        <v>1245</v>
      </c>
      <c r="E2862" s="31" t="s">
        <v>1210</v>
      </c>
      <c r="F2862" s="31" t="s">
        <v>1241</v>
      </c>
      <c r="G2862" s="31" t="s">
        <v>11081</v>
      </c>
      <c r="H2862" s="33">
        <v>149</v>
      </c>
      <c r="I2862" s="34">
        <f t="shared" ca="1" si="88"/>
        <v>0.74</v>
      </c>
      <c r="J2862" s="34">
        <f t="shared" ca="1" si="89"/>
        <v>0.32</v>
      </c>
    </row>
    <row r="2863" spans="1:10" x14ac:dyDescent="0.25">
      <c r="A2863" s="31" t="s">
        <v>11100</v>
      </c>
      <c r="B2863" s="32">
        <v>133638</v>
      </c>
      <c r="C2863" s="31">
        <v>890</v>
      </c>
      <c r="D2863" s="31" t="s">
        <v>2590</v>
      </c>
      <c r="E2863" s="31" t="s">
        <v>2590</v>
      </c>
      <c r="F2863" s="31" t="s">
        <v>8348</v>
      </c>
      <c r="G2863" s="31" t="s">
        <v>11204</v>
      </c>
      <c r="H2863" s="33">
        <v>207</v>
      </c>
      <c r="I2863" s="34">
        <f t="shared" ca="1" si="88"/>
        <v>0.52</v>
      </c>
      <c r="J2863" s="34">
        <f t="shared" ca="1" si="89"/>
        <v>0.11</v>
      </c>
    </row>
    <row r="2864" spans="1:10" x14ac:dyDescent="0.25">
      <c r="A2864" s="31" t="s">
        <v>5467</v>
      </c>
      <c r="B2864" s="32">
        <v>133639</v>
      </c>
      <c r="C2864" s="31">
        <v>846</v>
      </c>
      <c r="D2864" s="31" t="s">
        <v>11138</v>
      </c>
      <c r="E2864" s="31" t="s">
        <v>5437</v>
      </c>
      <c r="F2864" s="31" t="s">
        <v>5468</v>
      </c>
      <c r="G2864" s="31" t="s">
        <v>11082</v>
      </c>
      <c r="H2864" s="33">
        <v>12</v>
      </c>
      <c r="I2864" s="34">
        <f t="shared" ca="1" si="88"/>
        <v>0</v>
      </c>
      <c r="J2864" s="34">
        <f t="shared" ca="1" si="89"/>
        <v>0</v>
      </c>
    </row>
    <row r="2865" spans="1:10" ht="23.25" x14ac:dyDescent="0.25">
      <c r="A2865" s="31" t="s">
        <v>4215</v>
      </c>
      <c r="B2865" s="32">
        <v>133640</v>
      </c>
      <c r="C2865" s="31">
        <v>810</v>
      </c>
      <c r="D2865" s="31" t="s">
        <v>11202</v>
      </c>
      <c r="E2865" s="31" t="s">
        <v>4180</v>
      </c>
      <c r="F2865" s="31" t="s">
        <v>4216</v>
      </c>
      <c r="G2865" s="31" t="s">
        <v>11118</v>
      </c>
      <c r="H2865" s="33">
        <v>5</v>
      </c>
      <c r="I2865" s="34" t="str">
        <f t="shared" ca="1" si="88"/>
        <v>SUPP</v>
      </c>
      <c r="J2865" s="34" t="str">
        <f t="shared" ca="1" si="89"/>
        <v>SUPP</v>
      </c>
    </row>
    <row r="2866" spans="1:10" x14ac:dyDescent="0.25">
      <c r="A2866" s="31" t="s">
        <v>6715</v>
      </c>
      <c r="B2866" s="32">
        <v>133651</v>
      </c>
      <c r="C2866" s="31">
        <v>873</v>
      </c>
      <c r="D2866" s="31" t="s">
        <v>11149</v>
      </c>
      <c r="E2866" s="31" t="s">
        <v>6696</v>
      </c>
      <c r="F2866" s="31" t="s">
        <v>6716</v>
      </c>
      <c r="G2866" s="31" t="s">
        <v>11118</v>
      </c>
      <c r="H2866" s="33">
        <v>1</v>
      </c>
      <c r="I2866" s="34" t="str">
        <f t="shared" ca="1" si="88"/>
        <v>SUPP</v>
      </c>
      <c r="J2866" s="34" t="str">
        <f t="shared" ca="1" si="89"/>
        <v>SUPP</v>
      </c>
    </row>
    <row r="2867" spans="1:10" ht="23.25" x14ac:dyDescent="0.25">
      <c r="A2867" s="31" t="s">
        <v>5430</v>
      </c>
      <c r="B2867" s="32">
        <v>133653</v>
      </c>
      <c r="C2867" s="31">
        <v>845</v>
      </c>
      <c r="D2867" s="31" t="s">
        <v>5389</v>
      </c>
      <c r="E2867" s="31" t="s">
        <v>5322</v>
      </c>
      <c r="F2867" s="31" t="s">
        <v>5431</v>
      </c>
      <c r="G2867" s="31" t="s">
        <v>11211</v>
      </c>
      <c r="H2867" s="33">
        <v>16</v>
      </c>
      <c r="I2867" s="34">
        <f t="shared" ca="1" si="88"/>
        <v>0</v>
      </c>
      <c r="J2867" s="34">
        <f t="shared" ca="1" si="89"/>
        <v>0</v>
      </c>
    </row>
    <row r="2868" spans="1:10" x14ac:dyDescent="0.25">
      <c r="A2868" s="31" t="s">
        <v>6819</v>
      </c>
      <c r="B2868" s="32">
        <v>133672</v>
      </c>
      <c r="C2868" s="31">
        <v>877</v>
      </c>
      <c r="D2868" s="31" t="s">
        <v>2981</v>
      </c>
      <c r="E2868" s="31" t="s">
        <v>2981</v>
      </c>
      <c r="F2868" s="31" t="s">
        <v>6820</v>
      </c>
      <c r="G2868" s="31" t="s">
        <v>11204</v>
      </c>
      <c r="H2868" s="33">
        <v>138</v>
      </c>
      <c r="I2868" s="34">
        <f t="shared" ca="1" si="88"/>
        <v>0.28000000000000003</v>
      </c>
      <c r="J2868" s="34">
        <f t="shared" ca="1" si="89"/>
        <v>0.13</v>
      </c>
    </row>
    <row r="2869" spans="1:10" x14ac:dyDescent="0.25">
      <c r="A2869" s="31" t="s">
        <v>2150</v>
      </c>
      <c r="B2869" s="32">
        <v>133697</v>
      </c>
      <c r="C2869" s="31">
        <v>335</v>
      </c>
      <c r="D2869" s="31" t="s">
        <v>2105</v>
      </c>
      <c r="E2869" s="31" t="s">
        <v>2105</v>
      </c>
      <c r="F2869" s="31" t="s">
        <v>2151</v>
      </c>
      <c r="G2869" s="31" t="s">
        <v>11210</v>
      </c>
      <c r="H2869" s="33">
        <v>165</v>
      </c>
      <c r="I2869" s="34">
        <f t="shared" ca="1" si="88"/>
        <v>0.76</v>
      </c>
      <c r="J2869" s="34">
        <f t="shared" ca="1" si="89"/>
        <v>0.4</v>
      </c>
    </row>
    <row r="2870" spans="1:10" x14ac:dyDescent="0.25">
      <c r="A2870" s="31" t="s">
        <v>8658</v>
      </c>
      <c r="B2870" s="32">
        <v>133708</v>
      </c>
      <c r="C2870" s="31">
        <v>894</v>
      </c>
      <c r="D2870" s="31" t="s">
        <v>11128</v>
      </c>
      <c r="E2870" s="31" t="s">
        <v>8624</v>
      </c>
      <c r="F2870" s="31" t="s">
        <v>8659</v>
      </c>
      <c r="G2870" s="31" t="s">
        <v>11081</v>
      </c>
      <c r="H2870" s="33">
        <v>158</v>
      </c>
      <c r="I2870" s="34">
        <f t="shared" ca="1" si="88"/>
        <v>0.53</v>
      </c>
      <c r="J2870" s="34">
        <f t="shared" ca="1" si="89"/>
        <v>0.09</v>
      </c>
    </row>
    <row r="2871" spans="1:10" x14ac:dyDescent="0.25">
      <c r="A2871" s="31" t="s">
        <v>3639</v>
      </c>
      <c r="B2871" s="32">
        <v>133719</v>
      </c>
      <c r="C2871" s="31">
        <v>384</v>
      </c>
      <c r="D2871" s="31" t="s">
        <v>3546</v>
      </c>
      <c r="E2871" s="31" t="s">
        <v>3583</v>
      </c>
      <c r="F2871" s="31" t="s">
        <v>3640</v>
      </c>
      <c r="G2871" s="31" t="s">
        <v>11082</v>
      </c>
      <c r="H2871" s="33">
        <v>13</v>
      </c>
      <c r="I2871" s="34">
        <f t="shared" ca="1" si="88"/>
        <v>0</v>
      </c>
      <c r="J2871" s="34">
        <f t="shared" ca="1" si="89"/>
        <v>0</v>
      </c>
    </row>
    <row r="2872" spans="1:10" x14ac:dyDescent="0.25">
      <c r="A2872" s="31" t="s">
        <v>773</v>
      </c>
      <c r="B2872" s="32">
        <v>133724</v>
      </c>
      <c r="C2872" s="31">
        <v>304</v>
      </c>
      <c r="D2872" s="31" t="s">
        <v>11182</v>
      </c>
      <c r="E2872" s="31" t="s">
        <v>763</v>
      </c>
      <c r="F2872" s="31" t="s">
        <v>774</v>
      </c>
      <c r="G2872" s="31" t="s">
        <v>11204</v>
      </c>
      <c r="H2872" s="33">
        <v>300</v>
      </c>
      <c r="I2872" s="34">
        <f t="shared" ca="1" si="88"/>
        <v>0.77</v>
      </c>
      <c r="J2872" s="34">
        <f t="shared" ca="1" si="89"/>
        <v>0.55000000000000004</v>
      </c>
    </row>
    <row r="2873" spans="1:10" x14ac:dyDescent="0.25">
      <c r="A2873" s="31" t="s">
        <v>3773</v>
      </c>
      <c r="B2873" s="32">
        <v>133725</v>
      </c>
      <c r="C2873" s="31">
        <v>393</v>
      </c>
      <c r="D2873" s="31" t="s">
        <v>11176</v>
      </c>
      <c r="E2873" s="31" t="s">
        <v>3774</v>
      </c>
      <c r="F2873" s="31" t="s">
        <v>3775</v>
      </c>
      <c r="G2873" s="31" t="s">
        <v>11207</v>
      </c>
      <c r="H2873" s="33">
        <v>128</v>
      </c>
      <c r="I2873" s="34">
        <f t="shared" ca="1" si="88"/>
        <v>0.43</v>
      </c>
      <c r="J2873" s="34">
        <f t="shared" ca="1" si="89"/>
        <v>0.08</v>
      </c>
    </row>
    <row r="2874" spans="1:10" ht="23.25" x14ac:dyDescent="0.25">
      <c r="A2874" s="31" t="s">
        <v>5133</v>
      </c>
      <c r="B2874" s="32">
        <v>133740</v>
      </c>
      <c r="C2874" s="31">
        <v>836</v>
      </c>
      <c r="D2874" s="31" t="s">
        <v>5055</v>
      </c>
      <c r="E2874" s="31" t="s">
        <v>5055</v>
      </c>
      <c r="F2874" s="31" t="s">
        <v>5134</v>
      </c>
      <c r="G2874" s="31" t="s">
        <v>11211</v>
      </c>
      <c r="H2874" s="33">
        <v>4</v>
      </c>
      <c r="I2874" s="34" t="str">
        <f t="shared" ca="1" si="88"/>
        <v>SUPP</v>
      </c>
      <c r="J2874" s="34" t="str">
        <f t="shared" ca="1" si="89"/>
        <v>SUPP</v>
      </c>
    </row>
    <row r="2875" spans="1:10" ht="23.25" x14ac:dyDescent="0.25">
      <c r="A2875" s="31" t="s">
        <v>1563</v>
      </c>
      <c r="B2875" s="32">
        <v>133742</v>
      </c>
      <c r="C2875" s="31">
        <v>319</v>
      </c>
      <c r="D2875" s="31" t="s">
        <v>1529</v>
      </c>
      <c r="E2875" s="31" t="s">
        <v>869</v>
      </c>
      <c r="F2875" s="31" t="s">
        <v>1564</v>
      </c>
      <c r="G2875" s="31" t="s">
        <v>11211</v>
      </c>
      <c r="H2875" s="33">
        <v>9</v>
      </c>
      <c r="I2875" s="34">
        <f t="shared" ca="1" si="88"/>
        <v>0</v>
      </c>
      <c r="J2875" s="34">
        <f t="shared" ca="1" si="89"/>
        <v>0</v>
      </c>
    </row>
    <row r="2876" spans="1:10" ht="23.25" x14ac:dyDescent="0.25">
      <c r="A2876" s="31" t="s">
        <v>6459</v>
      </c>
      <c r="B2876" s="32">
        <v>133743</v>
      </c>
      <c r="C2876" s="31">
        <v>868</v>
      </c>
      <c r="D2876" s="31" t="s">
        <v>11137</v>
      </c>
      <c r="E2876" s="31" t="s">
        <v>6405</v>
      </c>
      <c r="F2876" s="31" t="s">
        <v>6460</v>
      </c>
      <c r="G2876" s="31" t="s">
        <v>11211</v>
      </c>
      <c r="H2876" s="33">
        <v>3</v>
      </c>
      <c r="I2876" s="34" t="str">
        <f t="shared" ca="1" si="88"/>
        <v>SUPP</v>
      </c>
      <c r="J2876" s="34" t="str">
        <f t="shared" ca="1" si="89"/>
        <v>SUPP</v>
      </c>
    </row>
    <row r="2877" spans="1:10" ht="23.25" x14ac:dyDescent="0.25">
      <c r="A2877" s="31" t="s">
        <v>2427</v>
      </c>
      <c r="B2877" s="32">
        <v>133748</v>
      </c>
      <c r="C2877" s="31">
        <v>343</v>
      </c>
      <c r="D2877" s="31" t="s">
        <v>11175</v>
      </c>
      <c r="E2877" s="31" t="s">
        <v>2369</v>
      </c>
      <c r="F2877" s="31" t="s">
        <v>2428</v>
      </c>
      <c r="G2877" s="31" t="s">
        <v>11211</v>
      </c>
      <c r="H2877" s="33">
        <v>8</v>
      </c>
      <c r="I2877" s="34">
        <f t="shared" ca="1" si="88"/>
        <v>0</v>
      </c>
      <c r="J2877" s="34">
        <f t="shared" ca="1" si="89"/>
        <v>0</v>
      </c>
    </row>
    <row r="2878" spans="1:10" ht="23.25" x14ac:dyDescent="0.25">
      <c r="A2878" s="31" t="s">
        <v>4100</v>
      </c>
      <c r="B2878" s="32">
        <v>133768</v>
      </c>
      <c r="C2878" s="31">
        <v>806</v>
      </c>
      <c r="D2878" s="31" t="s">
        <v>4086</v>
      </c>
      <c r="E2878" s="31" t="s">
        <v>4086</v>
      </c>
      <c r="F2878" s="31" t="s">
        <v>4101</v>
      </c>
      <c r="G2878" s="31" t="s">
        <v>11210</v>
      </c>
      <c r="H2878" s="33">
        <v>139</v>
      </c>
      <c r="I2878" s="34">
        <f t="shared" ca="1" si="88"/>
        <v>0.39</v>
      </c>
      <c r="J2878" s="34">
        <f t="shared" ca="1" si="89"/>
        <v>0.01</v>
      </c>
    </row>
    <row r="2879" spans="1:10" x14ac:dyDescent="0.25">
      <c r="A2879" s="31" t="s">
        <v>715</v>
      </c>
      <c r="B2879" s="32">
        <v>133769</v>
      </c>
      <c r="C2879" s="31">
        <v>303</v>
      </c>
      <c r="D2879" s="31" t="s">
        <v>702</v>
      </c>
      <c r="E2879" s="31" t="s">
        <v>716</v>
      </c>
      <c r="F2879" s="31" t="s">
        <v>717</v>
      </c>
      <c r="G2879" s="31" t="s">
        <v>11210</v>
      </c>
      <c r="H2879" s="33">
        <v>182</v>
      </c>
      <c r="I2879" s="34">
        <f t="shared" ca="1" si="88"/>
        <v>0.42</v>
      </c>
      <c r="J2879" s="34">
        <f t="shared" ca="1" si="89"/>
        <v>0.08</v>
      </c>
    </row>
    <row r="2880" spans="1:10" ht="23.25" x14ac:dyDescent="0.25">
      <c r="A2880" s="31" t="s">
        <v>3720</v>
      </c>
      <c r="B2880" s="32">
        <v>133779</v>
      </c>
      <c r="C2880" s="31">
        <v>391</v>
      </c>
      <c r="D2880" s="31" t="s">
        <v>3688</v>
      </c>
      <c r="E2880" s="31" t="s">
        <v>3669</v>
      </c>
      <c r="F2880" s="31" t="s">
        <v>3721</v>
      </c>
      <c r="G2880" s="31" t="s">
        <v>11211</v>
      </c>
      <c r="H2880" s="33">
        <v>5</v>
      </c>
      <c r="I2880" s="34" t="str">
        <f t="shared" ca="1" si="88"/>
        <v>SUPP</v>
      </c>
      <c r="J2880" s="34" t="str">
        <f t="shared" ca="1" si="89"/>
        <v>SUPP</v>
      </c>
    </row>
    <row r="2881" spans="1:10" x14ac:dyDescent="0.25">
      <c r="A2881" s="31" t="s">
        <v>4525</v>
      </c>
      <c r="B2881" s="32">
        <v>133946</v>
      </c>
      <c r="C2881" s="31">
        <v>816</v>
      </c>
      <c r="D2881" s="31" t="s">
        <v>4257</v>
      </c>
      <c r="E2881" s="31" t="s">
        <v>4257</v>
      </c>
      <c r="F2881" s="31" t="s">
        <v>4526</v>
      </c>
      <c r="G2881" s="31" t="s">
        <v>11081</v>
      </c>
      <c r="H2881" s="33">
        <v>146</v>
      </c>
      <c r="I2881" s="34">
        <f t="shared" ca="1" si="88"/>
        <v>0.45</v>
      </c>
      <c r="J2881" s="34">
        <f t="shared" ca="1" si="89"/>
        <v>0.1</v>
      </c>
    </row>
    <row r="2882" spans="1:10" ht="23.25" x14ac:dyDescent="0.25">
      <c r="A2882" s="31" t="s">
        <v>6166</v>
      </c>
      <c r="B2882" s="32">
        <v>133989</v>
      </c>
      <c r="C2882" s="31">
        <v>860</v>
      </c>
      <c r="D2882" s="31" t="s">
        <v>11167</v>
      </c>
      <c r="E2882" s="31" t="s">
        <v>6028</v>
      </c>
      <c r="F2882" s="31" t="s">
        <v>6167</v>
      </c>
      <c r="G2882" s="31" t="s">
        <v>11118</v>
      </c>
      <c r="H2882" s="33">
        <v>10</v>
      </c>
      <c r="I2882" s="34">
        <f t="shared" ca="1" si="88"/>
        <v>0</v>
      </c>
      <c r="J2882" s="34">
        <f t="shared" ca="1" si="89"/>
        <v>0</v>
      </c>
    </row>
    <row r="2883" spans="1:10" x14ac:dyDescent="0.25">
      <c r="A2883" s="31" t="s">
        <v>8640</v>
      </c>
      <c r="B2883" s="32">
        <v>134000</v>
      </c>
      <c r="C2883" s="31">
        <v>893</v>
      </c>
      <c r="D2883" s="31" t="s">
        <v>11143</v>
      </c>
      <c r="E2883" s="31" t="s">
        <v>5676</v>
      </c>
      <c r="F2883" s="31" t="s">
        <v>8641</v>
      </c>
      <c r="G2883" s="31" t="s">
        <v>11118</v>
      </c>
      <c r="H2883" s="33">
        <v>8</v>
      </c>
      <c r="I2883" s="34">
        <f t="shared" ca="1" si="88"/>
        <v>0</v>
      </c>
      <c r="J2883" s="34">
        <f t="shared" ca="1" si="89"/>
        <v>0</v>
      </c>
    </row>
    <row r="2884" spans="1:10" x14ac:dyDescent="0.25">
      <c r="A2884" s="31" t="s">
        <v>1361</v>
      </c>
      <c r="B2884" s="32">
        <v>134003</v>
      </c>
      <c r="C2884" s="31">
        <v>315</v>
      </c>
      <c r="D2884" s="31" t="s">
        <v>11190</v>
      </c>
      <c r="E2884" s="31" t="s">
        <v>1348</v>
      </c>
      <c r="F2884" s="31" t="s">
        <v>1362</v>
      </c>
      <c r="G2884" s="31" t="s">
        <v>11210</v>
      </c>
      <c r="H2884" s="33">
        <v>151</v>
      </c>
      <c r="I2884" s="34">
        <f t="shared" ca="1" si="88"/>
        <v>0.54</v>
      </c>
      <c r="J2884" s="34">
        <f t="shared" ca="1" si="89"/>
        <v>0.11</v>
      </c>
    </row>
    <row r="2885" spans="1:10" x14ac:dyDescent="0.25">
      <c r="A2885" s="31" t="s">
        <v>248</v>
      </c>
      <c r="B2885" s="32">
        <v>134030</v>
      </c>
      <c r="C2885" s="31">
        <v>206</v>
      </c>
      <c r="D2885" s="31" t="s">
        <v>11187</v>
      </c>
      <c r="E2885" s="31" t="s">
        <v>11</v>
      </c>
      <c r="F2885" s="31" t="s">
        <v>249</v>
      </c>
      <c r="G2885" s="31" t="s">
        <v>11082</v>
      </c>
      <c r="H2885" s="33">
        <v>14</v>
      </c>
      <c r="I2885" s="34">
        <f t="shared" ca="1" si="88"/>
        <v>0</v>
      </c>
      <c r="J2885" s="34">
        <f t="shared" ca="1" si="89"/>
        <v>0</v>
      </c>
    </row>
    <row r="2886" spans="1:10" x14ac:dyDescent="0.25">
      <c r="A2886" s="31" t="s">
        <v>1625</v>
      </c>
      <c r="B2886" s="32">
        <v>134034</v>
      </c>
      <c r="C2886" s="31">
        <v>330</v>
      </c>
      <c r="D2886" s="31" t="s">
        <v>1621</v>
      </c>
      <c r="E2886" s="31" t="s">
        <v>1621</v>
      </c>
      <c r="F2886" s="31" t="s">
        <v>1626</v>
      </c>
      <c r="G2886" s="31" t="s">
        <v>11203</v>
      </c>
      <c r="H2886" s="33">
        <v>17</v>
      </c>
      <c r="I2886" s="34">
        <f t="shared" ca="1" si="88"/>
        <v>1</v>
      </c>
      <c r="J2886" s="34">
        <f t="shared" ca="1" si="89"/>
        <v>0.53</v>
      </c>
    </row>
    <row r="2887" spans="1:10" x14ac:dyDescent="0.25">
      <c r="A2887" s="31" t="s">
        <v>10991</v>
      </c>
      <c r="B2887" s="32">
        <v>134042</v>
      </c>
      <c r="C2887" s="31">
        <v>938</v>
      </c>
      <c r="D2887" s="31" t="s">
        <v>10998</v>
      </c>
      <c r="E2887" s="31" t="s">
        <v>10962</v>
      </c>
      <c r="F2887" s="31" t="s">
        <v>10992</v>
      </c>
      <c r="G2887" s="31" t="s">
        <v>11081</v>
      </c>
      <c r="H2887" s="33">
        <v>233</v>
      </c>
      <c r="I2887" s="34">
        <f t="shared" ca="1" si="88"/>
        <v>0.62</v>
      </c>
      <c r="J2887" s="34">
        <f t="shared" ca="1" si="89"/>
        <v>0.22</v>
      </c>
    </row>
    <row r="2888" spans="1:10" ht="23.25" x14ac:dyDescent="0.25">
      <c r="A2888" s="31" t="s">
        <v>8936</v>
      </c>
      <c r="B2888" s="32">
        <v>134062</v>
      </c>
      <c r="C2888" s="31">
        <v>908</v>
      </c>
      <c r="D2888" s="31" t="s">
        <v>11144</v>
      </c>
      <c r="E2888" s="31" t="s">
        <v>6882</v>
      </c>
      <c r="F2888" s="31" t="s">
        <v>8937</v>
      </c>
      <c r="G2888" s="31" t="s">
        <v>11211</v>
      </c>
      <c r="H2888" s="33">
        <v>7</v>
      </c>
      <c r="I2888" s="34">
        <f t="shared" ref="I2888:I2951" ca="1" si="90">IF(VLOOKUP($B2888,INDIRECT($N$6),8,0)="NULL","",VLOOKUP($B2888,INDIRECT($N$6),8,0))</f>
        <v>0</v>
      </c>
      <c r="J2888" s="34">
        <f t="shared" ref="J2888:J2951" ca="1" si="91">IF(VLOOKUP($B2888,INDIRECT($N$6),9,0)="NULL","",VLOOKUP($B2888,INDIRECT($N$6),9,0))</f>
        <v>0</v>
      </c>
    </row>
    <row r="2889" spans="1:10" ht="23.25" x14ac:dyDescent="0.25">
      <c r="A2889" s="31" t="s">
        <v>2864</v>
      </c>
      <c r="B2889" s="32">
        <v>134064</v>
      </c>
      <c r="C2889" s="31">
        <v>356</v>
      </c>
      <c r="D2889" s="31" t="s">
        <v>2815</v>
      </c>
      <c r="E2889" s="31" t="s">
        <v>2818</v>
      </c>
      <c r="F2889" s="31" t="s">
        <v>2859</v>
      </c>
      <c r="G2889" s="31" t="s">
        <v>11211</v>
      </c>
      <c r="H2889" s="33">
        <v>18</v>
      </c>
      <c r="I2889" s="34">
        <f t="shared" ca="1" si="90"/>
        <v>0</v>
      </c>
      <c r="J2889" s="34">
        <f t="shared" ca="1" si="91"/>
        <v>0</v>
      </c>
    </row>
    <row r="2890" spans="1:10" x14ac:dyDescent="0.25">
      <c r="A2890" s="31" t="s">
        <v>9385</v>
      </c>
      <c r="B2890" s="32">
        <v>134087</v>
      </c>
      <c r="C2890" s="31">
        <v>919</v>
      </c>
      <c r="D2890" s="31" t="s">
        <v>11156</v>
      </c>
      <c r="E2890" s="31" t="s">
        <v>9239</v>
      </c>
      <c r="F2890" s="31" t="s">
        <v>9386</v>
      </c>
      <c r="G2890" s="31" t="s">
        <v>11203</v>
      </c>
      <c r="H2890" s="33">
        <v>24</v>
      </c>
      <c r="I2890" s="34">
        <f t="shared" ca="1" si="90"/>
        <v>0.04</v>
      </c>
      <c r="J2890" s="34">
        <f t="shared" ca="1" si="91"/>
        <v>0</v>
      </c>
    </row>
    <row r="2891" spans="1:10" x14ac:dyDescent="0.25">
      <c r="A2891" s="31" t="s">
        <v>10563</v>
      </c>
      <c r="B2891" s="32">
        <v>134120</v>
      </c>
      <c r="C2891" s="31">
        <v>936</v>
      </c>
      <c r="D2891" s="31" t="s">
        <v>11169</v>
      </c>
      <c r="E2891" s="31" t="s">
        <v>10564</v>
      </c>
      <c r="F2891" s="31" t="s">
        <v>10565</v>
      </c>
      <c r="G2891" s="31" t="s">
        <v>11204</v>
      </c>
      <c r="H2891" s="33">
        <v>124</v>
      </c>
      <c r="I2891" s="34">
        <f t="shared" ca="1" si="90"/>
        <v>0.62</v>
      </c>
      <c r="J2891" s="34">
        <f t="shared" ca="1" si="91"/>
        <v>0.35</v>
      </c>
    </row>
    <row r="2892" spans="1:10" x14ac:dyDescent="0.25">
      <c r="A2892" s="31" t="s">
        <v>7095</v>
      </c>
      <c r="B2892" s="32">
        <v>134126</v>
      </c>
      <c r="C2892" s="31">
        <v>880</v>
      </c>
      <c r="D2892" s="31" t="s">
        <v>11132</v>
      </c>
      <c r="E2892" s="31" t="s">
        <v>7076</v>
      </c>
      <c r="F2892" s="31" t="s">
        <v>7096</v>
      </c>
      <c r="G2892" s="31" t="s">
        <v>11082</v>
      </c>
      <c r="H2892" s="33">
        <v>13</v>
      </c>
      <c r="I2892" s="34">
        <f t="shared" ca="1" si="90"/>
        <v>0</v>
      </c>
      <c r="J2892" s="34">
        <f t="shared" ca="1" si="91"/>
        <v>0</v>
      </c>
    </row>
    <row r="2893" spans="1:10" x14ac:dyDescent="0.25">
      <c r="A2893" s="31" t="s">
        <v>4616</v>
      </c>
      <c r="B2893" s="32">
        <v>134137</v>
      </c>
      <c r="C2893" s="31">
        <v>823</v>
      </c>
      <c r="D2893" s="31" t="s">
        <v>11147</v>
      </c>
      <c r="E2893" s="31" t="s">
        <v>4596</v>
      </c>
      <c r="F2893" s="31" t="s">
        <v>4597</v>
      </c>
      <c r="G2893" s="31" t="s">
        <v>11203</v>
      </c>
      <c r="H2893" s="33">
        <v>15</v>
      </c>
      <c r="I2893" s="34">
        <f t="shared" ca="1" si="90"/>
        <v>0</v>
      </c>
      <c r="J2893" s="34">
        <f t="shared" ca="1" si="91"/>
        <v>0</v>
      </c>
    </row>
    <row r="2894" spans="1:10" x14ac:dyDescent="0.25">
      <c r="A2894" s="31" t="s">
        <v>3252</v>
      </c>
      <c r="B2894" s="32">
        <v>134140</v>
      </c>
      <c r="C2894" s="31">
        <v>380</v>
      </c>
      <c r="D2894" s="31" t="s">
        <v>3227</v>
      </c>
      <c r="E2894" s="31" t="s">
        <v>3227</v>
      </c>
      <c r="F2894" s="31" t="s">
        <v>3253</v>
      </c>
      <c r="G2894" s="31" t="s">
        <v>11203</v>
      </c>
      <c r="H2894" s="33">
        <v>4</v>
      </c>
      <c r="I2894" s="34" t="str">
        <f t="shared" ca="1" si="90"/>
        <v>SUPP</v>
      </c>
      <c r="J2894" s="34" t="str">
        <f t="shared" ca="1" si="91"/>
        <v>SUPP</v>
      </c>
    </row>
    <row r="2895" spans="1:10" x14ac:dyDescent="0.25">
      <c r="A2895" s="31" t="s">
        <v>538</v>
      </c>
      <c r="B2895" s="32">
        <v>134145</v>
      </c>
      <c r="C2895" s="31">
        <v>212</v>
      </c>
      <c r="D2895" s="31" t="s">
        <v>11197</v>
      </c>
      <c r="E2895" s="31" t="s">
        <v>11</v>
      </c>
      <c r="F2895" s="31" t="s">
        <v>539</v>
      </c>
      <c r="G2895" s="31" t="s">
        <v>11118</v>
      </c>
      <c r="H2895" s="33">
        <v>3</v>
      </c>
      <c r="I2895" s="34" t="str">
        <f t="shared" ca="1" si="90"/>
        <v>SUPP</v>
      </c>
      <c r="J2895" s="34" t="str">
        <f t="shared" ca="1" si="91"/>
        <v>SUPP</v>
      </c>
    </row>
    <row r="2896" spans="1:10" x14ac:dyDescent="0.25">
      <c r="A2896" s="31" t="s">
        <v>5416</v>
      </c>
      <c r="B2896" s="32">
        <v>134148</v>
      </c>
      <c r="C2896" s="31">
        <v>845</v>
      </c>
      <c r="D2896" s="31" t="s">
        <v>5389</v>
      </c>
      <c r="E2896" s="31" t="s">
        <v>5313</v>
      </c>
      <c r="F2896" s="31" t="s">
        <v>5417</v>
      </c>
      <c r="G2896" s="31" t="s">
        <v>11118</v>
      </c>
      <c r="H2896" s="33">
        <v>4</v>
      </c>
      <c r="I2896" s="34" t="str">
        <f t="shared" ca="1" si="90"/>
        <v>SUPP</v>
      </c>
      <c r="J2896" s="34" t="str">
        <f t="shared" ca="1" si="91"/>
        <v>SUPP</v>
      </c>
    </row>
    <row r="2897" spans="1:10" x14ac:dyDescent="0.25">
      <c r="A2897" s="31" t="s">
        <v>8007</v>
      </c>
      <c r="B2897" s="32">
        <v>134150</v>
      </c>
      <c r="C2897" s="31">
        <v>887</v>
      </c>
      <c r="D2897" s="31" t="s">
        <v>11134</v>
      </c>
      <c r="E2897" s="31" t="s">
        <v>5040</v>
      </c>
      <c r="F2897" s="31" t="s">
        <v>8008</v>
      </c>
      <c r="G2897" s="31" t="s">
        <v>11082</v>
      </c>
      <c r="H2897" s="33">
        <v>11</v>
      </c>
      <c r="I2897" s="34">
        <f t="shared" ca="1" si="90"/>
        <v>0</v>
      </c>
      <c r="J2897" s="34">
        <f t="shared" ca="1" si="91"/>
        <v>0</v>
      </c>
    </row>
    <row r="2898" spans="1:10" x14ac:dyDescent="0.25">
      <c r="A2898" s="31" t="s">
        <v>10191</v>
      </c>
      <c r="B2898" s="32">
        <v>134166</v>
      </c>
      <c r="C2898" s="31">
        <v>931</v>
      </c>
      <c r="D2898" s="31" t="s">
        <v>11165</v>
      </c>
      <c r="E2898" s="31" t="s">
        <v>9883</v>
      </c>
      <c r="F2898" s="31" t="s">
        <v>10192</v>
      </c>
      <c r="G2898" s="31" t="s">
        <v>11203</v>
      </c>
      <c r="H2898" s="33">
        <v>3</v>
      </c>
      <c r="I2898" s="34" t="str">
        <f t="shared" ca="1" si="90"/>
        <v>SUPP</v>
      </c>
      <c r="J2898" s="34" t="str">
        <f t="shared" ca="1" si="91"/>
        <v>SUPP</v>
      </c>
    </row>
    <row r="2899" spans="1:10" ht="23.25" x14ac:dyDescent="0.25">
      <c r="A2899" s="31" t="s">
        <v>851</v>
      </c>
      <c r="B2899" s="32">
        <v>134175</v>
      </c>
      <c r="C2899" s="31">
        <v>305</v>
      </c>
      <c r="D2899" s="31" t="s">
        <v>337</v>
      </c>
      <c r="E2899" s="31" t="s">
        <v>852</v>
      </c>
      <c r="F2899" s="31" t="s">
        <v>853</v>
      </c>
      <c r="G2899" s="31" t="s">
        <v>11203</v>
      </c>
      <c r="H2899" s="33">
        <v>5</v>
      </c>
      <c r="I2899" s="34" t="str">
        <f t="shared" ca="1" si="90"/>
        <v>SUPP</v>
      </c>
      <c r="J2899" s="34" t="str">
        <f t="shared" ca="1" si="91"/>
        <v>SUPP</v>
      </c>
    </row>
    <row r="2900" spans="1:10" x14ac:dyDescent="0.25">
      <c r="A2900" s="31" t="s">
        <v>6700</v>
      </c>
      <c r="B2900" s="32">
        <v>134179</v>
      </c>
      <c r="C2900" s="31">
        <v>873</v>
      </c>
      <c r="D2900" s="31" t="s">
        <v>11149</v>
      </c>
      <c r="E2900" s="31" t="s">
        <v>6696</v>
      </c>
      <c r="F2900" s="31" t="s">
        <v>6701</v>
      </c>
      <c r="G2900" s="31" t="s">
        <v>11118</v>
      </c>
      <c r="H2900" s="33">
        <v>16</v>
      </c>
      <c r="I2900" s="34">
        <f t="shared" ca="1" si="90"/>
        <v>0</v>
      </c>
      <c r="J2900" s="34">
        <f t="shared" ca="1" si="91"/>
        <v>0</v>
      </c>
    </row>
    <row r="2901" spans="1:10" x14ac:dyDescent="0.25">
      <c r="A2901" s="31" t="s">
        <v>6828</v>
      </c>
      <c r="B2901" s="32">
        <v>134186</v>
      </c>
      <c r="C2901" s="31">
        <v>877</v>
      </c>
      <c r="D2901" s="31" t="s">
        <v>2981</v>
      </c>
      <c r="E2901" s="31" t="s">
        <v>6813</v>
      </c>
      <c r="F2901" s="31" t="s">
        <v>6829</v>
      </c>
      <c r="G2901" s="31" t="s">
        <v>11118</v>
      </c>
      <c r="H2901" s="33">
        <v>7</v>
      </c>
      <c r="I2901" s="34" t="str">
        <f t="shared" ca="1" si="90"/>
        <v>NE</v>
      </c>
      <c r="J2901" s="34" t="str">
        <f t="shared" ca="1" si="91"/>
        <v>NE</v>
      </c>
    </row>
    <row r="2902" spans="1:10" x14ac:dyDescent="0.25">
      <c r="A2902" s="31" t="s">
        <v>9207</v>
      </c>
      <c r="B2902" s="32">
        <v>134190</v>
      </c>
      <c r="C2902" s="31">
        <v>916</v>
      </c>
      <c r="D2902" s="31" t="s">
        <v>11154</v>
      </c>
      <c r="E2902" s="31" t="s">
        <v>9145</v>
      </c>
      <c r="F2902" s="31" t="s">
        <v>9208</v>
      </c>
      <c r="G2902" s="31" t="s">
        <v>11082</v>
      </c>
      <c r="H2902" s="33">
        <v>6</v>
      </c>
      <c r="I2902" s="34">
        <f t="shared" ca="1" si="90"/>
        <v>0</v>
      </c>
      <c r="J2902" s="34">
        <f t="shared" ca="1" si="91"/>
        <v>0</v>
      </c>
    </row>
    <row r="2903" spans="1:10" x14ac:dyDescent="0.25">
      <c r="A2903" s="31" t="s">
        <v>9070</v>
      </c>
      <c r="B2903" s="32">
        <v>134191</v>
      </c>
      <c r="C2903" s="31">
        <v>909</v>
      </c>
      <c r="D2903" s="31" t="s">
        <v>9043</v>
      </c>
      <c r="E2903" s="31" t="s">
        <v>8959</v>
      </c>
      <c r="F2903" s="31" t="s">
        <v>9071</v>
      </c>
      <c r="G2903" s="31" t="s">
        <v>11118</v>
      </c>
      <c r="H2903" s="33">
        <v>14</v>
      </c>
      <c r="I2903" s="34">
        <f t="shared" ca="1" si="90"/>
        <v>0.14000000000000001</v>
      </c>
      <c r="J2903" s="34">
        <f t="shared" ca="1" si="91"/>
        <v>0</v>
      </c>
    </row>
    <row r="2904" spans="1:10" x14ac:dyDescent="0.25">
      <c r="A2904" s="31" t="s">
        <v>5783</v>
      </c>
      <c r="B2904" s="32">
        <v>134193</v>
      </c>
      <c r="C2904" s="31">
        <v>873</v>
      </c>
      <c r="D2904" s="31" t="s">
        <v>11149</v>
      </c>
      <c r="E2904" s="31" t="s">
        <v>6627</v>
      </c>
      <c r="F2904" s="31" t="s">
        <v>6709</v>
      </c>
      <c r="G2904" s="31" t="s">
        <v>11082</v>
      </c>
      <c r="H2904" s="33">
        <v>9</v>
      </c>
      <c r="I2904" s="34">
        <f t="shared" ca="1" si="90"/>
        <v>0</v>
      </c>
      <c r="J2904" s="34">
        <f t="shared" ca="1" si="91"/>
        <v>0</v>
      </c>
    </row>
    <row r="2905" spans="1:10" x14ac:dyDescent="0.25">
      <c r="A2905" s="31" t="s">
        <v>2567</v>
      </c>
      <c r="B2905" s="32">
        <v>134195</v>
      </c>
      <c r="C2905" s="31">
        <v>351</v>
      </c>
      <c r="D2905" s="31" t="s">
        <v>2550</v>
      </c>
      <c r="E2905" s="31" t="s">
        <v>2568</v>
      </c>
      <c r="F2905" s="31" t="s">
        <v>2569</v>
      </c>
      <c r="G2905" s="31" t="s">
        <v>11204</v>
      </c>
      <c r="H2905" s="33">
        <v>27</v>
      </c>
      <c r="I2905" s="34">
        <f t="shared" ca="1" si="90"/>
        <v>0.59</v>
      </c>
      <c r="J2905" s="34">
        <f t="shared" ca="1" si="91"/>
        <v>0.26</v>
      </c>
    </row>
    <row r="2906" spans="1:10" x14ac:dyDescent="0.25">
      <c r="A2906" s="31" t="s">
        <v>5700</v>
      </c>
      <c r="B2906" s="32">
        <v>134199</v>
      </c>
      <c r="C2906" s="31">
        <v>865</v>
      </c>
      <c r="D2906" s="31" t="s">
        <v>11146</v>
      </c>
      <c r="E2906" s="31" t="s">
        <v>6253</v>
      </c>
      <c r="F2906" s="31" t="s">
        <v>6342</v>
      </c>
      <c r="G2906" s="31" t="s">
        <v>11204</v>
      </c>
      <c r="H2906" s="33">
        <v>75</v>
      </c>
      <c r="I2906" s="34">
        <f t="shared" ca="1" si="90"/>
        <v>0.48</v>
      </c>
      <c r="J2906" s="34">
        <f t="shared" ca="1" si="91"/>
        <v>7.0000000000000007E-2</v>
      </c>
    </row>
    <row r="2907" spans="1:10" x14ac:dyDescent="0.25">
      <c r="A2907" s="31" t="s">
        <v>3917</v>
      </c>
      <c r="B2907" s="32">
        <v>134221</v>
      </c>
      <c r="C2907" s="31">
        <v>801</v>
      </c>
      <c r="D2907" s="31" t="s">
        <v>11130</v>
      </c>
      <c r="E2907" s="31" t="s">
        <v>3856</v>
      </c>
      <c r="F2907" s="31" t="s">
        <v>3918</v>
      </c>
      <c r="G2907" s="31" t="s">
        <v>11210</v>
      </c>
      <c r="H2907" s="33">
        <v>169</v>
      </c>
      <c r="I2907" s="34">
        <f t="shared" ca="1" si="90"/>
        <v>0.42</v>
      </c>
      <c r="J2907" s="34">
        <f t="shared" ca="1" si="91"/>
        <v>0.04</v>
      </c>
    </row>
    <row r="2908" spans="1:10" x14ac:dyDescent="0.25">
      <c r="A2908" s="31" t="s">
        <v>388</v>
      </c>
      <c r="B2908" s="32">
        <v>134222</v>
      </c>
      <c r="C2908" s="31">
        <v>210</v>
      </c>
      <c r="D2908" s="31" t="s">
        <v>11194</v>
      </c>
      <c r="E2908" s="31" t="s">
        <v>11</v>
      </c>
      <c r="F2908" s="31" t="s">
        <v>389</v>
      </c>
      <c r="G2908" s="31" t="s">
        <v>11210</v>
      </c>
      <c r="H2908" s="33">
        <v>170</v>
      </c>
      <c r="I2908" s="34">
        <f t="shared" ca="1" si="90"/>
        <v>0.59</v>
      </c>
      <c r="J2908" s="34">
        <f t="shared" ca="1" si="91"/>
        <v>0.22</v>
      </c>
    </row>
    <row r="2909" spans="1:10" ht="23.25" x14ac:dyDescent="0.25">
      <c r="A2909" s="31" t="s">
        <v>4090</v>
      </c>
      <c r="B2909" s="32">
        <v>134223</v>
      </c>
      <c r="C2909" s="31">
        <v>806</v>
      </c>
      <c r="D2909" s="31" t="s">
        <v>4086</v>
      </c>
      <c r="E2909" s="31" t="s">
        <v>4086</v>
      </c>
      <c r="F2909" s="31" t="s">
        <v>4091</v>
      </c>
      <c r="G2909" s="31" t="s">
        <v>11210</v>
      </c>
      <c r="H2909" s="33">
        <v>196</v>
      </c>
      <c r="I2909" s="34">
        <f t="shared" ca="1" si="90"/>
        <v>0.57999999999999996</v>
      </c>
      <c r="J2909" s="34">
        <f t="shared" ca="1" si="91"/>
        <v>0.25</v>
      </c>
    </row>
    <row r="2910" spans="1:10" x14ac:dyDescent="0.25">
      <c r="A2910" s="31" t="s">
        <v>2624</v>
      </c>
      <c r="B2910" s="32">
        <v>134224</v>
      </c>
      <c r="C2910" s="31">
        <v>352</v>
      </c>
      <c r="D2910" s="31" t="s">
        <v>2571</v>
      </c>
      <c r="E2910" s="31" t="s">
        <v>2571</v>
      </c>
      <c r="F2910" s="31" t="s">
        <v>2625</v>
      </c>
      <c r="G2910" s="31" t="s">
        <v>11210</v>
      </c>
      <c r="H2910" s="33">
        <v>169</v>
      </c>
      <c r="I2910" s="34">
        <f t="shared" ca="1" si="90"/>
        <v>0.47</v>
      </c>
      <c r="J2910" s="34">
        <f t="shared" ca="1" si="91"/>
        <v>0.12</v>
      </c>
    </row>
    <row r="2911" spans="1:10" x14ac:dyDescent="0.25">
      <c r="A2911" s="31" t="s">
        <v>397</v>
      </c>
      <c r="B2911" s="32">
        <v>134225</v>
      </c>
      <c r="C2911" s="31">
        <v>210</v>
      </c>
      <c r="D2911" s="31" t="s">
        <v>11194</v>
      </c>
      <c r="E2911" s="31" t="s">
        <v>11</v>
      </c>
      <c r="F2911" s="31" t="s">
        <v>398</v>
      </c>
      <c r="G2911" s="31" t="s">
        <v>11210</v>
      </c>
      <c r="H2911" s="33">
        <v>124</v>
      </c>
      <c r="I2911" s="34">
        <f t="shared" ca="1" si="90"/>
        <v>0.53</v>
      </c>
      <c r="J2911" s="34">
        <f t="shared" ca="1" si="91"/>
        <v>0.06</v>
      </c>
    </row>
    <row r="2912" spans="1:10" x14ac:dyDescent="0.25">
      <c r="A2912" s="31" t="s">
        <v>760</v>
      </c>
      <c r="B2912" s="32">
        <v>134226</v>
      </c>
      <c r="C2912" s="31">
        <v>304</v>
      </c>
      <c r="D2912" s="31" t="s">
        <v>11182</v>
      </c>
      <c r="E2912" s="31" t="s">
        <v>11</v>
      </c>
      <c r="F2912" s="31" t="s">
        <v>761</v>
      </c>
      <c r="G2912" s="31" t="s">
        <v>11210</v>
      </c>
      <c r="H2912" s="33">
        <v>195</v>
      </c>
      <c r="I2912" s="34">
        <f t="shared" ca="1" si="90"/>
        <v>0.53</v>
      </c>
      <c r="J2912" s="34">
        <f t="shared" ca="1" si="91"/>
        <v>0.23</v>
      </c>
    </row>
    <row r="2913" spans="1:10" x14ac:dyDescent="0.25">
      <c r="A2913" s="31" t="s">
        <v>9670</v>
      </c>
      <c r="B2913" s="32">
        <v>134228</v>
      </c>
      <c r="C2913" s="31">
        <v>925</v>
      </c>
      <c r="D2913" s="31" t="s">
        <v>11160</v>
      </c>
      <c r="E2913" s="31" t="s">
        <v>9658</v>
      </c>
      <c r="F2913" s="31" t="s">
        <v>9671</v>
      </c>
      <c r="G2913" s="31" t="s">
        <v>11082</v>
      </c>
      <c r="H2913" s="33">
        <v>12</v>
      </c>
      <c r="I2913" s="34">
        <f t="shared" ca="1" si="90"/>
        <v>0</v>
      </c>
      <c r="J2913" s="34">
        <f t="shared" ca="1" si="91"/>
        <v>0</v>
      </c>
    </row>
    <row r="2914" spans="1:10" x14ac:dyDescent="0.25">
      <c r="A2914" s="31" t="s">
        <v>8509</v>
      </c>
      <c r="B2914" s="32">
        <v>134253</v>
      </c>
      <c r="C2914" s="31">
        <v>892</v>
      </c>
      <c r="D2914" s="31" t="s">
        <v>4817</v>
      </c>
      <c r="E2914" s="31" t="s">
        <v>4817</v>
      </c>
      <c r="F2914" s="31" t="s">
        <v>8510</v>
      </c>
      <c r="G2914" s="31" t="s">
        <v>11210</v>
      </c>
      <c r="H2914" s="33">
        <v>240</v>
      </c>
      <c r="I2914" s="34">
        <f t="shared" ca="1" si="90"/>
        <v>0.3</v>
      </c>
      <c r="J2914" s="34">
        <f t="shared" ca="1" si="91"/>
        <v>0.02</v>
      </c>
    </row>
    <row r="2915" spans="1:10" ht="23.25" x14ac:dyDescent="0.25">
      <c r="A2915" s="31" t="s">
        <v>2207</v>
      </c>
      <c r="B2915" s="32">
        <v>134261</v>
      </c>
      <c r="C2915" s="31">
        <v>336</v>
      </c>
      <c r="D2915" s="31" t="s">
        <v>2166</v>
      </c>
      <c r="E2915" s="31" t="s">
        <v>2166</v>
      </c>
      <c r="F2915" s="31" t="s">
        <v>2208</v>
      </c>
      <c r="G2915" s="31" t="s">
        <v>11082</v>
      </c>
      <c r="H2915" s="33">
        <v>20</v>
      </c>
      <c r="I2915" s="34">
        <f t="shared" ca="1" si="90"/>
        <v>0</v>
      </c>
      <c r="J2915" s="34">
        <f t="shared" ca="1" si="91"/>
        <v>0</v>
      </c>
    </row>
    <row r="2916" spans="1:10" ht="23.25" x14ac:dyDescent="0.25">
      <c r="A2916" s="31" t="s">
        <v>6762</v>
      </c>
      <c r="B2916" s="32">
        <v>134272</v>
      </c>
      <c r="C2916" s="31">
        <v>874</v>
      </c>
      <c r="D2916" s="31" t="s">
        <v>6683</v>
      </c>
      <c r="E2916" s="31" t="s">
        <v>6683</v>
      </c>
      <c r="F2916" s="31" t="s">
        <v>6763</v>
      </c>
      <c r="G2916" s="31" t="s">
        <v>11082</v>
      </c>
      <c r="H2916" s="33">
        <v>10</v>
      </c>
      <c r="I2916" s="34">
        <f t="shared" ca="1" si="90"/>
        <v>0</v>
      </c>
      <c r="J2916" s="34">
        <f t="shared" ca="1" si="91"/>
        <v>0</v>
      </c>
    </row>
    <row r="2917" spans="1:10" x14ac:dyDescent="0.25">
      <c r="A2917" s="31" t="s">
        <v>2871</v>
      </c>
      <c r="B2917" s="32">
        <v>134283</v>
      </c>
      <c r="C2917" s="31">
        <v>357</v>
      </c>
      <c r="D2917" s="31" t="s">
        <v>11172</v>
      </c>
      <c r="E2917" s="31" t="s">
        <v>2872</v>
      </c>
      <c r="F2917" s="31" t="s">
        <v>2873</v>
      </c>
      <c r="G2917" s="31" t="s">
        <v>11081</v>
      </c>
      <c r="H2917" s="33">
        <v>151</v>
      </c>
      <c r="I2917" s="34">
        <f t="shared" ca="1" si="90"/>
        <v>0.73</v>
      </c>
      <c r="J2917" s="34">
        <f t="shared" ca="1" si="91"/>
        <v>0.09</v>
      </c>
    </row>
    <row r="2918" spans="1:10" x14ac:dyDescent="0.25">
      <c r="A2918" s="31" t="s">
        <v>3009</v>
      </c>
      <c r="B2918" s="32">
        <v>134297</v>
      </c>
      <c r="C2918" s="31">
        <v>359</v>
      </c>
      <c r="D2918" s="31" t="s">
        <v>2362</v>
      </c>
      <c r="E2918" s="31" t="s">
        <v>2362</v>
      </c>
      <c r="F2918" s="31" t="s">
        <v>3010</v>
      </c>
      <c r="G2918" s="31" t="s">
        <v>11082</v>
      </c>
      <c r="H2918" s="33">
        <v>6</v>
      </c>
      <c r="I2918" s="34" t="str">
        <f t="shared" ca="1" si="90"/>
        <v>NE</v>
      </c>
      <c r="J2918" s="34" t="str">
        <f t="shared" ca="1" si="91"/>
        <v>NE</v>
      </c>
    </row>
    <row r="2919" spans="1:10" x14ac:dyDescent="0.25">
      <c r="A2919" s="31" t="s">
        <v>1047</v>
      </c>
      <c r="B2919" s="32">
        <v>134311</v>
      </c>
      <c r="C2919" s="31">
        <v>308</v>
      </c>
      <c r="D2919" s="31" t="s">
        <v>1020</v>
      </c>
      <c r="E2919" s="31" t="s">
        <v>1020</v>
      </c>
      <c r="F2919" s="31" t="s">
        <v>1048</v>
      </c>
      <c r="G2919" s="31" t="s">
        <v>11210</v>
      </c>
      <c r="H2919" s="33">
        <v>172</v>
      </c>
      <c r="I2919" s="34">
        <f t="shared" ca="1" si="90"/>
        <v>0.64</v>
      </c>
      <c r="J2919" s="34">
        <f t="shared" ca="1" si="91"/>
        <v>0.24</v>
      </c>
    </row>
    <row r="2920" spans="1:10" x14ac:dyDescent="0.25">
      <c r="A2920" s="31" t="s">
        <v>246</v>
      </c>
      <c r="B2920" s="32">
        <v>134314</v>
      </c>
      <c r="C2920" s="31">
        <v>206</v>
      </c>
      <c r="D2920" s="31" t="s">
        <v>11187</v>
      </c>
      <c r="E2920" s="31" t="s">
        <v>11</v>
      </c>
      <c r="F2920" s="31" t="s">
        <v>247</v>
      </c>
      <c r="G2920" s="31" t="s">
        <v>11210</v>
      </c>
      <c r="H2920" s="33">
        <v>163</v>
      </c>
      <c r="I2920" s="34">
        <f t="shared" ca="1" si="90"/>
        <v>0.66</v>
      </c>
      <c r="J2920" s="34">
        <f t="shared" ca="1" si="91"/>
        <v>0.31</v>
      </c>
    </row>
    <row r="2921" spans="1:10" ht="34.5" x14ac:dyDescent="0.25">
      <c r="A2921" s="31" t="s">
        <v>4344</v>
      </c>
      <c r="B2921" s="32">
        <v>134315</v>
      </c>
      <c r="C2921" s="31">
        <v>813</v>
      </c>
      <c r="D2921" s="31" t="s">
        <v>11125</v>
      </c>
      <c r="E2921" s="31" t="s">
        <v>4316</v>
      </c>
      <c r="F2921" s="31" t="s">
        <v>4345</v>
      </c>
      <c r="G2921" s="31" t="s">
        <v>11118</v>
      </c>
      <c r="H2921" s="33">
        <v>3</v>
      </c>
      <c r="I2921" s="34" t="str">
        <f t="shared" ca="1" si="90"/>
        <v>SUPP</v>
      </c>
      <c r="J2921" s="34" t="str">
        <f t="shared" ca="1" si="91"/>
        <v>SUPP</v>
      </c>
    </row>
    <row r="2922" spans="1:10" x14ac:dyDescent="0.25">
      <c r="A2922" s="31" t="s">
        <v>2577</v>
      </c>
      <c r="B2922" s="32">
        <v>134361</v>
      </c>
      <c r="C2922" s="31">
        <v>351</v>
      </c>
      <c r="D2922" s="31" t="s">
        <v>2550</v>
      </c>
      <c r="E2922" s="31" t="s">
        <v>2571</v>
      </c>
      <c r="F2922" s="31" t="s">
        <v>2578</v>
      </c>
      <c r="G2922" s="31" t="s">
        <v>11081</v>
      </c>
      <c r="H2922" s="33">
        <v>46</v>
      </c>
      <c r="I2922" s="34">
        <f t="shared" ca="1" si="90"/>
        <v>0.33</v>
      </c>
      <c r="J2922" s="34">
        <f t="shared" ca="1" si="91"/>
        <v>0</v>
      </c>
    </row>
    <row r="2923" spans="1:10" x14ac:dyDescent="0.25">
      <c r="A2923" s="31" t="s">
        <v>958</v>
      </c>
      <c r="B2923" s="32">
        <v>134369</v>
      </c>
      <c r="C2923" s="31">
        <v>307</v>
      </c>
      <c r="D2923" s="31" t="s">
        <v>977</v>
      </c>
      <c r="E2923" s="31" t="s">
        <v>959</v>
      </c>
      <c r="F2923" s="31" t="s">
        <v>960</v>
      </c>
      <c r="G2923" s="31" t="s">
        <v>11210</v>
      </c>
      <c r="H2923" s="33">
        <v>160</v>
      </c>
      <c r="I2923" s="34">
        <f t="shared" ca="1" si="90"/>
        <v>0.53</v>
      </c>
      <c r="J2923" s="34">
        <f t="shared" ca="1" si="91"/>
        <v>0.1</v>
      </c>
    </row>
    <row r="2924" spans="1:10" x14ac:dyDescent="0.25">
      <c r="A2924" s="31" t="s">
        <v>4695</v>
      </c>
      <c r="B2924" s="32">
        <v>134380</v>
      </c>
      <c r="C2924" s="31">
        <v>825</v>
      </c>
      <c r="D2924" s="31" t="s">
        <v>11148</v>
      </c>
      <c r="E2924" s="31" t="s">
        <v>4647</v>
      </c>
      <c r="F2924" s="31" t="s">
        <v>4696</v>
      </c>
      <c r="G2924" s="31" t="s">
        <v>11203</v>
      </c>
      <c r="H2924" s="33">
        <v>7</v>
      </c>
      <c r="I2924" s="34">
        <f t="shared" ca="1" si="90"/>
        <v>0</v>
      </c>
      <c r="J2924" s="34">
        <f t="shared" ca="1" si="91"/>
        <v>0</v>
      </c>
    </row>
    <row r="2925" spans="1:10" x14ac:dyDescent="0.25">
      <c r="A2925" s="31" t="s">
        <v>3285</v>
      </c>
      <c r="B2925" s="32">
        <v>134386</v>
      </c>
      <c r="C2925" s="31">
        <v>380</v>
      </c>
      <c r="D2925" s="31" t="s">
        <v>3227</v>
      </c>
      <c r="E2925" s="31" t="s">
        <v>3227</v>
      </c>
      <c r="F2925" s="31" t="s">
        <v>3286</v>
      </c>
      <c r="G2925" s="31" t="s">
        <v>11203</v>
      </c>
      <c r="H2925" s="33">
        <v>23</v>
      </c>
      <c r="I2925" s="34">
        <f t="shared" ca="1" si="90"/>
        <v>0.39</v>
      </c>
      <c r="J2925" s="34">
        <f t="shared" ca="1" si="91"/>
        <v>0.35</v>
      </c>
    </row>
    <row r="2926" spans="1:10" ht="23.25" x14ac:dyDescent="0.25">
      <c r="A2926" s="31" t="s">
        <v>610</v>
      </c>
      <c r="B2926" s="32">
        <v>134388</v>
      </c>
      <c r="C2926" s="31">
        <v>301</v>
      </c>
      <c r="D2926" s="31" t="s">
        <v>11181</v>
      </c>
      <c r="E2926" s="31" t="s">
        <v>584</v>
      </c>
      <c r="F2926" s="31" t="s">
        <v>611</v>
      </c>
      <c r="G2926" s="31" t="s">
        <v>11118</v>
      </c>
      <c r="H2926" s="33">
        <v>9</v>
      </c>
      <c r="I2926" s="34">
        <f t="shared" ca="1" si="90"/>
        <v>0</v>
      </c>
      <c r="J2926" s="34">
        <f t="shared" ca="1" si="91"/>
        <v>0</v>
      </c>
    </row>
    <row r="2927" spans="1:10" x14ac:dyDescent="0.25">
      <c r="A2927" s="31" t="s">
        <v>7353</v>
      </c>
      <c r="B2927" s="32">
        <v>134398</v>
      </c>
      <c r="C2927" s="31">
        <v>881</v>
      </c>
      <c r="D2927" s="31" t="s">
        <v>11153</v>
      </c>
      <c r="E2927" s="31" t="s">
        <v>7195</v>
      </c>
      <c r="F2927" s="31" t="s">
        <v>7354</v>
      </c>
      <c r="G2927" s="31" t="s">
        <v>11118</v>
      </c>
      <c r="H2927" s="33">
        <v>4</v>
      </c>
      <c r="I2927" s="34" t="str">
        <f t="shared" ca="1" si="90"/>
        <v>SUPP</v>
      </c>
      <c r="J2927" s="34" t="str">
        <f t="shared" ca="1" si="91"/>
        <v>SUPP</v>
      </c>
    </row>
    <row r="2928" spans="1:10" x14ac:dyDescent="0.25">
      <c r="A2928" s="31" t="s">
        <v>85</v>
      </c>
      <c r="B2928" s="32">
        <v>134402</v>
      </c>
      <c r="C2928" s="31">
        <v>203</v>
      </c>
      <c r="D2928" s="31" t="s">
        <v>11183</v>
      </c>
      <c r="E2928" s="31" t="s">
        <v>11</v>
      </c>
      <c r="F2928" s="31" t="s">
        <v>86</v>
      </c>
      <c r="G2928" s="31" t="s">
        <v>11203</v>
      </c>
      <c r="H2928" s="33">
        <v>15</v>
      </c>
      <c r="I2928" s="34">
        <f t="shared" ca="1" si="90"/>
        <v>0</v>
      </c>
      <c r="J2928" s="34">
        <f t="shared" ca="1" si="91"/>
        <v>0</v>
      </c>
    </row>
    <row r="2929" spans="1:10" x14ac:dyDescent="0.25">
      <c r="A2929" s="31" t="s">
        <v>1817</v>
      </c>
      <c r="B2929" s="32">
        <v>134403</v>
      </c>
      <c r="C2929" s="31">
        <v>330</v>
      </c>
      <c r="D2929" s="31" t="s">
        <v>1621</v>
      </c>
      <c r="E2929" s="31" t="s">
        <v>1621</v>
      </c>
      <c r="F2929" s="31" t="s">
        <v>1818</v>
      </c>
      <c r="G2929" s="31" t="s">
        <v>11203</v>
      </c>
      <c r="H2929" s="33">
        <v>4</v>
      </c>
      <c r="I2929" s="34" t="str">
        <f t="shared" ca="1" si="90"/>
        <v>SUPP</v>
      </c>
      <c r="J2929" s="34" t="str">
        <f t="shared" ca="1" si="91"/>
        <v>SUPP</v>
      </c>
    </row>
    <row r="2930" spans="1:10" x14ac:dyDescent="0.25">
      <c r="A2930" s="31" t="s">
        <v>2142</v>
      </c>
      <c r="B2930" s="32">
        <v>134414</v>
      </c>
      <c r="C2930" s="31">
        <v>335</v>
      </c>
      <c r="D2930" s="31" t="s">
        <v>2105</v>
      </c>
      <c r="E2930" s="31" t="s">
        <v>2105</v>
      </c>
      <c r="F2930" s="31" t="s">
        <v>2143</v>
      </c>
      <c r="G2930" s="31" t="s">
        <v>11203</v>
      </c>
      <c r="H2930" s="33">
        <v>11</v>
      </c>
      <c r="I2930" s="34" t="str">
        <f t="shared" ca="1" si="90"/>
        <v>NE</v>
      </c>
      <c r="J2930" s="34" t="str">
        <f t="shared" ca="1" si="91"/>
        <v>NE</v>
      </c>
    </row>
    <row r="2931" spans="1:10" x14ac:dyDescent="0.25">
      <c r="A2931" s="31" t="s">
        <v>4758</v>
      </c>
      <c r="B2931" s="32">
        <v>134415</v>
      </c>
      <c r="C2931" s="31">
        <v>825</v>
      </c>
      <c r="D2931" s="31" t="s">
        <v>11148</v>
      </c>
      <c r="E2931" s="31" t="s">
        <v>4759</v>
      </c>
      <c r="F2931" s="31" t="s">
        <v>4760</v>
      </c>
      <c r="G2931" s="31" t="s">
        <v>11118</v>
      </c>
      <c r="H2931" s="33">
        <v>10</v>
      </c>
      <c r="I2931" s="34">
        <f t="shared" ca="1" si="90"/>
        <v>0</v>
      </c>
      <c r="J2931" s="34">
        <f t="shared" ca="1" si="91"/>
        <v>0</v>
      </c>
    </row>
    <row r="2932" spans="1:10" x14ac:dyDescent="0.25">
      <c r="A2932" s="31" t="s">
        <v>1377</v>
      </c>
      <c r="B2932" s="32">
        <v>134417</v>
      </c>
      <c r="C2932" s="31">
        <v>316</v>
      </c>
      <c r="D2932" s="31" t="s">
        <v>11191</v>
      </c>
      <c r="E2932" s="31" t="s">
        <v>11</v>
      </c>
      <c r="F2932" s="31" t="s">
        <v>1378</v>
      </c>
      <c r="G2932" s="31" t="s">
        <v>11203</v>
      </c>
      <c r="H2932" s="33">
        <v>37</v>
      </c>
      <c r="I2932" s="34">
        <f t="shared" ca="1" si="90"/>
        <v>0.95</v>
      </c>
      <c r="J2932" s="34">
        <f t="shared" ca="1" si="91"/>
        <v>0.65</v>
      </c>
    </row>
    <row r="2933" spans="1:10" ht="23.25" x14ac:dyDescent="0.25">
      <c r="A2933" s="31" t="s">
        <v>3432</v>
      </c>
      <c r="B2933" s="32">
        <v>134419</v>
      </c>
      <c r="C2933" s="31">
        <v>382</v>
      </c>
      <c r="D2933" s="31" t="s">
        <v>11179</v>
      </c>
      <c r="E2933" s="31" t="s">
        <v>3377</v>
      </c>
      <c r="F2933" s="31" t="s">
        <v>3433</v>
      </c>
      <c r="G2933" s="31" t="s">
        <v>11203</v>
      </c>
      <c r="H2933" s="33">
        <v>11</v>
      </c>
      <c r="I2933" s="34" t="str">
        <f t="shared" ca="1" si="90"/>
        <v>NE</v>
      </c>
      <c r="J2933" s="34" t="str">
        <f t="shared" ca="1" si="91"/>
        <v>NE</v>
      </c>
    </row>
    <row r="2934" spans="1:10" x14ac:dyDescent="0.25">
      <c r="A2934" s="31" t="s">
        <v>3312</v>
      </c>
      <c r="B2934" s="32">
        <v>134427</v>
      </c>
      <c r="C2934" s="31">
        <v>380</v>
      </c>
      <c r="D2934" s="31" t="s">
        <v>3227</v>
      </c>
      <c r="E2934" s="31" t="s">
        <v>3227</v>
      </c>
      <c r="F2934" s="31" t="s">
        <v>3313</v>
      </c>
      <c r="G2934" s="31" t="s">
        <v>11203</v>
      </c>
      <c r="H2934" s="33">
        <v>8</v>
      </c>
      <c r="I2934" s="34">
        <f t="shared" ca="1" si="90"/>
        <v>0</v>
      </c>
      <c r="J2934" s="34">
        <f t="shared" ca="1" si="91"/>
        <v>0</v>
      </c>
    </row>
    <row r="2935" spans="1:10" x14ac:dyDescent="0.25">
      <c r="A2935" s="31" t="s">
        <v>3501</v>
      </c>
      <c r="B2935" s="32">
        <v>134432</v>
      </c>
      <c r="C2935" s="31">
        <v>383</v>
      </c>
      <c r="D2935" s="31" t="s">
        <v>3467</v>
      </c>
      <c r="E2935" s="31" t="s">
        <v>3467</v>
      </c>
      <c r="F2935" s="31" t="s">
        <v>3502</v>
      </c>
      <c r="G2935" s="31" t="s">
        <v>11203</v>
      </c>
      <c r="H2935" s="33">
        <v>4</v>
      </c>
      <c r="I2935" s="34" t="str">
        <f t="shared" ca="1" si="90"/>
        <v>SUPP</v>
      </c>
      <c r="J2935" s="34" t="str">
        <f t="shared" ca="1" si="91"/>
        <v>SUPP</v>
      </c>
    </row>
    <row r="2936" spans="1:10" ht="23.25" x14ac:dyDescent="0.25">
      <c r="A2936" s="31" t="s">
        <v>5928</v>
      </c>
      <c r="B2936" s="32">
        <v>134438</v>
      </c>
      <c r="C2936" s="31">
        <v>855</v>
      </c>
      <c r="D2936" s="31" t="s">
        <v>11159</v>
      </c>
      <c r="E2936" s="31" t="s">
        <v>5833</v>
      </c>
      <c r="F2936" s="31" t="s">
        <v>5929</v>
      </c>
      <c r="G2936" s="31" t="s">
        <v>11118</v>
      </c>
      <c r="H2936" s="33">
        <v>6</v>
      </c>
      <c r="I2936" s="34">
        <f t="shared" ca="1" si="90"/>
        <v>0</v>
      </c>
      <c r="J2936" s="34">
        <f t="shared" ca="1" si="91"/>
        <v>0</v>
      </c>
    </row>
    <row r="2937" spans="1:10" x14ac:dyDescent="0.25">
      <c r="A2937" s="31" t="s">
        <v>9753</v>
      </c>
      <c r="B2937" s="32">
        <v>134440</v>
      </c>
      <c r="C2937" s="31">
        <v>926</v>
      </c>
      <c r="D2937" s="31" t="s">
        <v>11161</v>
      </c>
      <c r="E2937" s="31" t="s">
        <v>9684</v>
      </c>
      <c r="F2937" s="31" t="s">
        <v>9754</v>
      </c>
      <c r="G2937" s="31" t="s">
        <v>11203</v>
      </c>
      <c r="H2937" s="33">
        <v>27</v>
      </c>
      <c r="I2937" s="34">
        <f t="shared" ca="1" si="90"/>
        <v>0</v>
      </c>
      <c r="J2937" s="34">
        <f t="shared" ca="1" si="91"/>
        <v>0</v>
      </c>
    </row>
    <row r="2938" spans="1:10" x14ac:dyDescent="0.25">
      <c r="A2938" s="31" t="s">
        <v>3933</v>
      </c>
      <c r="B2938" s="32">
        <v>134441</v>
      </c>
      <c r="C2938" s="31">
        <v>801</v>
      </c>
      <c r="D2938" s="31" t="s">
        <v>11130</v>
      </c>
      <c r="E2938" s="31" t="s">
        <v>3856</v>
      </c>
      <c r="F2938" s="31" t="s">
        <v>3934</v>
      </c>
      <c r="G2938" s="31" t="s">
        <v>11203</v>
      </c>
      <c r="H2938" s="33">
        <v>26</v>
      </c>
      <c r="I2938" s="34">
        <f t="shared" ca="1" si="90"/>
        <v>0</v>
      </c>
      <c r="J2938" s="34">
        <f t="shared" ca="1" si="91"/>
        <v>0</v>
      </c>
    </row>
    <row r="2939" spans="1:10" x14ac:dyDescent="0.25">
      <c r="A2939" s="31" t="s">
        <v>7682</v>
      </c>
      <c r="B2939" s="32">
        <v>134452</v>
      </c>
      <c r="C2939" s="31">
        <v>886</v>
      </c>
      <c r="D2939" s="31" t="s">
        <v>11157</v>
      </c>
      <c r="E2939" s="31" t="s">
        <v>7651</v>
      </c>
      <c r="F2939" s="31" t="s">
        <v>7683</v>
      </c>
      <c r="G2939" s="31" t="s">
        <v>11203</v>
      </c>
      <c r="H2939" s="33">
        <v>20</v>
      </c>
      <c r="I2939" s="34">
        <f t="shared" ca="1" si="90"/>
        <v>0.7</v>
      </c>
      <c r="J2939" s="34">
        <f t="shared" ca="1" si="91"/>
        <v>0.35</v>
      </c>
    </row>
    <row r="2940" spans="1:10" x14ac:dyDescent="0.25">
      <c r="A2940" s="31" t="s">
        <v>6632</v>
      </c>
      <c r="B2940" s="32">
        <v>134454</v>
      </c>
      <c r="C2940" s="31">
        <v>873</v>
      </c>
      <c r="D2940" s="31" t="s">
        <v>11149</v>
      </c>
      <c r="E2940" s="31" t="s">
        <v>6595</v>
      </c>
      <c r="F2940" s="31" t="s">
        <v>6633</v>
      </c>
      <c r="G2940" s="31" t="s">
        <v>11203</v>
      </c>
      <c r="H2940" s="33">
        <v>10</v>
      </c>
      <c r="I2940" s="34">
        <f t="shared" ca="1" si="90"/>
        <v>0.9</v>
      </c>
      <c r="J2940" s="34">
        <f t="shared" ca="1" si="91"/>
        <v>0.8</v>
      </c>
    </row>
    <row r="2941" spans="1:10" x14ac:dyDescent="0.25">
      <c r="A2941" s="31" t="s">
        <v>9729</v>
      </c>
      <c r="B2941" s="32">
        <v>134455</v>
      </c>
      <c r="C2941" s="31">
        <v>926</v>
      </c>
      <c r="D2941" s="31" t="s">
        <v>11161</v>
      </c>
      <c r="E2941" s="31" t="s">
        <v>9730</v>
      </c>
      <c r="F2941" s="31" t="s">
        <v>9731</v>
      </c>
      <c r="G2941" s="31" t="s">
        <v>11203</v>
      </c>
      <c r="H2941" s="33">
        <v>14</v>
      </c>
      <c r="I2941" s="34">
        <f t="shared" ca="1" si="90"/>
        <v>0.79</v>
      </c>
      <c r="J2941" s="34">
        <f t="shared" ca="1" si="91"/>
        <v>0.56999999999999995</v>
      </c>
    </row>
    <row r="2942" spans="1:10" x14ac:dyDescent="0.25">
      <c r="A2942" s="31" t="s">
        <v>1983</v>
      </c>
      <c r="B2942" s="32">
        <v>134458</v>
      </c>
      <c r="C2942" s="31">
        <v>332</v>
      </c>
      <c r="D2942" s="31" t="s">
        <v>1951</v>
      </c>
      <c r="E2942" s="31" t="s">
        <v>1967</v>
      </c>
      <c r="F2942" s="31" t="s">
        <v>1984</v>
      </c>
      <c r="G2942" s="31" t="s">
        <v>11203</v>
      </c>
      <c r="H2942" s="33">
        <v>7</v>
      </c>
      <c r="I2942" s="34">
        <f t="shared" ca="1" si="90"/>
        <v>0</v>
      </c>
      <c r="J2942" s="34">
        <f t="shared" ca="1" si="91"/>
        <v>0</v>
      </c>
    </row>
    <row r="2943" spans="1:10" x14ac:dyDescent="0.25">
      <c r="A2943" s="31" t="s">
        <v>6276</v>
      </c>
      <c r="B2943" s="32">
        <v>134460</v>
      </c>
      <c r="C2943" s="31">
        <v>865</v>
      </c>
      <c r="D2943" s="31" t="s">
        <v>11146</v>
      </c>
      <c r="E2943" s="31" t="s">
        <v>6253</v>
      </c>
      <c r="F2943" s="31" t="s">
        <v>6277</v>
      </c>
      <c r="G2943" s="31" t="s">
        <v>11203</v>
      </c>
      <c r="H2943" s="33">
        <v>23</v>
      </c>
      <c r="I2943" s="34">
        <f t="shared" ca="1" si="90"/>
        <v>0.83</v>
      </c>
      <c r="J2943" s="34">
        <f t="shared" ca="1" si="91"/>
        <v>0.56999999999999995</v>
      </c>
    </row>
    <row r="2944" spans="1:10" x14ac:dyDescent="0.25">
      <c r="A2944" s="31" t="s">
        <v>9130</v>
      </c>
      <c r="B2944" s="32">
        <v>134463</v>
      </c>
      <c r="C2944" s="31">
        <v>916</v>
      </c>
      <c r="D2944" s="31" t="s">
        <v>11154</v>
      </c>
      <c r="E2944" s="31" t="s">
        <v>9075</v>
      </c>
      <c r="F2944" s="31" t="s">
        <v>9131</v>
      </c>
      <c r="G2944" s="31" t="s">
        <v>11203</v>
      </c>
      <c r="H2944" s="33">
        <v>16</v>
      </c>
      <c r="I2944" s="34">
        <f t="shared" ca="1" si="90"/>
        <v>0.88</v>
      </c>
      <c r="J2944" s="34">
        <f t="shared" ca="1" si="91"/>
        <v>0.75</v>
      </c>
    </row>
    <row r="2945" spans="1:10" x14ac:dyDescent="0.25">
      <c r="A2945" s="31" t="s">
        <v>1911</v>
      </c>
      <c r="B2945" s="32">
        <v>134464</v>
      </c>
      <c r="C2945" s="31">
        <v>331</v>
      </c>
      <c r="D2945" s="31" t="s">
        <v>1886</v>
      </c>
      <c r="E2945" s="31" t="s">
        <v>1886</v>
      </c>
      <c r="F2945" s="31" t="s">
        <v>1912</v>
      </c>
      <c r="G2945" s="31" t="s">
        <v>11203</v>
      </c>
      <c r="H2945" s="33">
        <v>11</v>
      </c>
      <c r="I2945" s="34">
        <f t="shared" ca="1" si="90"/>
        <v>0.82</v>
      </c>
      <c r="J2945" s="34">
        <f t="shared" ca="1" si="91"/>
        <v>0.82</v>
      </c>
    </row>
    <row r="2946" spans="1:10" x14ac:dyDescent="0.25">
      <c r="A2946" s="31" t="s">
        <v>3108</v>
      </c>
      <c r="B2946" s="32">
        <v>134466</v>
      </c>
      <c r="C2946" s="31">
        <v>372</v>
      </c>
      <c r="D2946" s="31" t="s">
        <v>3023</v>
      </c>
      <c r="E2946" s="31" t="s">
        <v>3023</v>
      </c>
      <c r="F2946" s="31" t="s">
        <v>3109</v>
      </c>
      <c r="G2946" s="31" t="s">
        <v>11203</v>
      </c>
      <c r="H2946" s="33">
        <v>9</v>
      </c>
      <c r="I2946" s="34">
        <f t="shared" ca="1" si="90"/>
        <v>0.89</v>
      </c>
      <c r="J2946" s="34">
        <f t="shared" ca="1" si="91"/>
        <v>0.67</v>
      </c>
    </row>
    <row r="2947" spans="1:10" ht="23.25" x14ac:dyDescent="0.25">
      <c r="A2947" s="31" t="s">
        <v>4687</v>
      </c>
      <c r="B2947" s="32">
        <v>134467</v>
      </c>
      <c r="C2947" s="31">
        <v>825</v>
      </c>
      <c r="D2947" s="31" t="s">
        <v>11148</v>
      </c>
      <c r="E2947" s="31" t="s">
        <v>4688</v>
      </c>
      <c r="F2947" s="31" t="s">
        <v>4689</v>
      </c>
      <c r="G2947" s="31" t="s">
        <v>11203</v>
      </c>
      <c r="H2947" s="33">
        <v>14</v>
      </c>
      <c r="I2947" s="34">
        <f t="shared" ca="1" si="90"/>
        <v>0.79</v>
      </c>
      <c r="J2947" s="34">
        <f t="shared" ca="1" si="91"/>
        <v>0.56999999999999995</v>
      </c>
    </row>
    <row r="2948" spans="1:10" x14ac:dyDescent="0.25">
      <c r="A2948" s="31" t="s">
        <v>2914</v>
      </c>
      <c r="B2948" s="32">
        <v>134469</v>
      </c>
      <c r="C2948" s="31">
        <v>358</v>
      </c>
      <c r="D2948" s="31" t="s">
        <v>11173</v>
      </c>
      <c r="E2948" s="31" t="s">
        <v>2571</v>
      </c>
      <c r="F2948" s="31" t="s">
        <v>2915</v>
      </c>
      <c r="G2948" s="31" t="s">
        <v>11203</v>
      </c>
      <c r="H2948" s="33">
        <v>9</v>
      </c>
      <c r="I2948" s="34">
        <f t="shared" ca="1" si="90"/>
        <v>0.11</v>
      </c>
      <c r="J2948" s="34">
        <f t="shared" ca="1" si="91"/>
        <v>0.11</v>
      </c>
    </row>
    <row r="2949" spans="1:10" x14ac:dyDescent="0.25">
      <c r="A2949" s="31" t="s">
        <v>10417</v>
      </c>
      <c r="B2949" s="32">
        <v>134480</v>
      </c>
      <c r="C2949" s="31">
        <v>935</v>
      </c>
      <c r="D2949" s="31" t="s">
        <v>11168</v>
      </c>
      <c r="E2949" s="31" t="s">
        <v>7098</v>
      </c>
      <c r="F2949" s="31" t="s">
        <v>10418</v>
      </c>
      <c r="G2949" s="31" t="s">
        <v>11203</v>
      </c>
      <c r="H2949" s="33">
        <v>13</v>
      </c>
      <c r="I2949" s="34">
        <f t="shared" ca="1" si="90"/>
        <v>0.85</v>
      </c>
      <c r="J2949" s="34">
        <f t="shared" ca="1" si="91"/>
        <v>0.15</v>
      </c>
    </row>
    <row r="2950" spans="1:10" x14ac:dyDescent="0.25">
      <c r="A2950" s="31" t="s">
        <v>2824</v>
      </c>
      <c r="B2950" s="32">
        <v>134493</v>
      </c>
      <c r="C2950" s="31">
        <v>356</v>
      </c>
      <c r="D2950" s="31" t="s">
        <v>2815</v>
      </c>
      <c r="E2950" s="31" t="s">
        <v>2815</v>
      </c>
      <c r="F2950" s="31" t="s">
        <v>2825</v>
      </c>
      <c r="G2950" s="31" t="s">
        <v>11203</v>
      </c>
      <c r="H2950" s="33">
        <v>5</v>
      </c>
      <c r="I2950" s="34" t="str">
        <f t="shared" ca="1" si="90"/>
        <v>SUPP</v>
      </c>
      <c r="J2950" s="34" t="str">
        <f t="shared" ca="1" si="91"/>
        <v>SUPP</v>
      </c>
    </row>
    <row r="2951" spans="1:10" x14ac:dyDescent="0.25">
      <c r="A2951" s="31" t="s">
        <v>10957</v>
      </c>
      <c r="B2951" s="32">
        <v>134498</v>
      </c>
      <c r="C2951" s="31">
        <v>938</v>
      </c>
      <c r="D2951" s="31" t="s">
        <v>10998</v>
      </c>
      <c r="E2951" s="31" t="s">
        <v>10958</v>
      </c>
      <c r="F2951" s="31" t="s">
        <v>10959</v>
      </c>
      <c r="G2951" s="31" t="s">
        <v>11203</v>
      </c>
      <c r="H2951" s="33">
        <v>5</v>
      </c>
      <c r="I2951" s="34" t="str">
        <f t="shared" ca="1" si="90"/>
        <v>SUPP</v>
      </c>
      <c r="J2951" s="34" t="str">
        <f t="shared" ca="1" si="91"/>
        <v>SUPP</v>
      </c>
    </row>
    <row r="2952" spans="1:10" x14ac:dyDescent="0.25">
      <c r="A2952" s="31" t="s">
        <v>4610</v>
      </c>
      <c r="B2952" s="32">
        <v>134503</v>
      </c>
      <c r="C2952" s="31">
        <v>823</v>
      </c>
      <c r="D2952" s="31" t="s">
        <v>11147</v>
      </c>
      <c r="E2952" s="31" t="s">
        <v>4602</v>
      </c>
      <c r="F2952" s="31" t="s">
        <v>4611</v>
      </c>
      <c r="G2952" s="31" t="s">
        <v>11203</v>
      </c>
      <c r="H2952" s="33">
        <v>21</v>
      </c>
      <c r="I2952" s="34">
        <f t="shared" ref="I2952:I3015" ca="1" si="92">IF(VLOOKUP($B2952,INDIRECT($N$6),8,0)="NULL","",VLOOKUP($B2952,INDIRECT($N$6),8,0))</f>
        <v>0.95</v>
      </c>
      <c r="J2952" s="34">
        <f t="shared" ref="J2952:J3015" ca="1" si="93">IF(VLOOKUP($B2952,INDIRECT($N$6),9,0)="NULL","",VLOOKUP($B2952,INDIRECT($N$6),9,0))</f>
        <v>0.71</v>
      </c>
    </row>
    <row r="2953" spans="1:10" x14ac:dyDescent="0.25">
      <c r="A2953" s="31" t="s">
        <v>1944</v>
      </c>
      <c r="B2953" s="32">
        <v>134533</v>
      </c>
      <c r="C2953" s="31">
        <v>331</v>
      </c>
      <c r="D2953" s="31" t="s">
        <v>1886</v>
      </c>
      <c r="E2953" s="31" t="s">
        <v>1886</v>
      </c>
      <c r="F2953" s="31" t="s">
        <v>1945</v>
      </c>
      <c r="G2953" s="31" t="s">
        <v>11082</v>
      </c>
      <c r="H2953" s="33">
        <v>18</v>
      </c>
      <c r="I2953" s="34">
        <f t="shared" ca="1" si="92"/>
        <v>0</v>
      </c>
      <c r="J2953" s="34">
        <f t="shared" ca="1" si="93"/>
        <v>0</v>
      </c>
    </row>
    <row r="2954" spans="1:10" x14ac:dyDescent="0.25">
      <c r="A2954" s="31" t="s">
        <v>10596</v>
      </c>
      <c r="B2954" s="32">
        <v>134562</v>
      </c>
      <c r="C2954" s="31">
        <v>936</v>
      </c>
      <c r="D2954" s="31" t="s">
        <v>11169</v>
      </c>
      <c r="E2954" s="31" t="s">
        <v>10597</v>
      </c>
      <c r="F2954" s="31" t="s">
        <v>10598</v>
      </c>
      <c r="G2954" s="31" t="s">
        <v>11203</v>
      </c>
      <c r="H2954" s="33">
        <v>15</v>
      </c>
      <c r="I2954" s="34">
        <f t="shared" ca="1" si="92"/>
        <v>1</v>
      </c>
      <c r="J2954" s="34">
        <f t="shared" ca="1" si="93"/>
        <v>0.8</v>
      </c>
    </row>
    <row r="2955" spans="1:10" x14ac:dyDescent="0.25">
      <c r="A2955" s="31" t="s">
        <v>1735</v>
      </c>
      <c r="B2955" s="32">
        <v>134571</v>
      </c>
      <c r="C2955" s="31">
        <v>330</v>
      </c>
      <c r="D2955" s="31" t="s">
        <v>1621</v>
      </c>
      <c r="E2955" s="31" t="s">
        <v>1621</v>
      </c>
      <c r="F2955" s="31" t="s">
        <v>1736</v>
      </c>
      <c r="G2955" s="31" t="s">
        <v>11203</v>
      </c>
      <c r="H2955" s="33">
        <v>27</v>
      </c>
      <c r="I2955" s="34">
        <f t="shared" ca="1" si="92"/>
        <v>0.26</v>
      </c>
      <c r="J2955" s="34">
        <f t="shared" ca="1" si="93"/>
        <v>0</v>
      </c>
    </row>
    <row r="2956" spans="1:10" x14ac:dyDescent="0.25">
      <c r="A2956" s="31" t="s">
        <v>3179</v>
      </c>
      <c r="B2956" s="32">
        <v>134574</v>
      </c>
      <c r="C2956" s="31">
        <v>373</v>
      </c>
      <c r="D2956" s="31" t="s">
        <v>3036</v>
      </c>
      <c r="E2956" s="31" t="s">
        <v>3036</v>
      </c>
      <c r="F2956" s="31" t="s">
        <v>3180</v>
      </c>
      <c r="G2956" s="31" t="s">
        <v>11203</v>
      </c>
      <c r="H2956" s="33">
        <v>4</v>
      </c>
      <c r="I2956" s="34" t="str">
        <f t="shared" ca="1" si="92"/>
        <v>SUPP</v>
      </c>
      <c r="J2956" s="34" t="str">
        <f t="shared" ca="1" si="93"/>
        <v>SUPP</v>
      </c>
    </row>
    <row r="2957" spans="1:10" x14ac:dyDescent="0.25">
      <c r="A2957" s="31" t="s">
        <v>2747</v>
      </c>
      <c r="B2957" s="32">
        <v>134575</v>
      </c>
      <c r="C2957" s="31">
        <v>354</v>
      </c>
      <c r="D2957" s="31" t="s">
        <v>2728</v>
      </c>
      <c r="E2957" s="31" t="s">
        <v>2728</v>
      </c>
      <c r="F2957" s="31" t="s">
        <v>2748</v>
      </c>
      <c r="G2957" s="31" t="s">
        <v>11203</v>
      </c>
      <c r="H2957" s="33">
        <v>19</v>
      </c>
      <c r="I2957" s="34">
        <f t="shared" ca="1" si="92"/>
        <v>0.53</v>
      </c>
      <c r="J2957" s="34">
        <f t="shared" ca="1" si="93"/>
        <v>0.21</v>
      </c>
    </row>
    <row r="2958" spans="1:10" x14ac:dyDescent="0.25">
      <c r="A2958" s="31" t="s">
        <v>1053</v>
      </c>
      <c r="B2958" s="32">
        <v>134580</v>
      </c>
      <c r="C2958" s="31">
        <v>308</v>
      </c>
      <c r="D2958" s="31" t="s">
        <v>1020</v>
      </c>
      <c r="E2958" s="31" t="s">
        <v>11</v>
      </c>
      <c r="F2958" s="31" t="s">
        <v>1054</v>
      </c>
      <c r="G2958" s="31" t="s">
        <v>11203</v>
      </c>
      <c r="H2958" s="33">
        <v>4</v>
      </c>
      <c r="I2958" s="34" t="str">
        <f t="shared" ca="1" si="92"/>
        <v>SUPP</v>
      </c>
      <c r="J2958" s="34" t="str">
        <f t="shared" ca="1" si="93"/>
        <v>SUPP</v>
      </c>
    </row>
    <row r="2959" spans="1:10" x14ac:dyDescent="0.25">
      <c r="A2959" s="31" t="s">
        <v>7732</v>
      </c>
      <c r="B2959" s="32">
        <v>134582</v>
      </c>
      <c r="C2959" s="31">
        <v>886</v>
      </c>
      <c r="D2959" s="31" t="s">
        <v>11157</v>
      </c>
      <c r="E2959" s="31" t="s">
        <v>7596</v>
      </c>
      <c r="F2959" s="31" t="s">
        <v>7731</v>
      </c>
      <c r="G2959" s="31" t="s">
        <v>11203</v>
      </c>
      <c r="H2959" s="33">
        <v>6</v>
      </c>
      <c r="I2959" s="34">
        <f t="shared" ca="1" si="92"/>
        <v>0</v>
      </c>
      <c r="J2959" s="34">
        <f t="shared" ca="1" si="93"/>
        <v>0</v>
      </c>
    </row>
    <row r="2960" spans="1:10" ht="23.25" x14ac:dyDescent="0.25">
      <c r="A2960" s="31" t="s">
        <v>8758</v>
      </c>
      <c r="B2960" s="32">
        <v>134583</v>
      </c>
      <c r="C2960" s="31">
        <v>896</v>
      </c>
      <c r="D2960" s="31" t="s">
        <v>11201</v>
      </c>
      <c r="E2960" s="31" t="s">
        <v>8759</v>
      </c>
      <c r="F2960" s="31" t="s">
        <v>8760</v>
      </c>
      <c r="G2960" s="31" t="s">
        <v>11203</v>
      </c>
      <c r="H2960" s="33">
        <v>3</v>
      </c>
      <c r="I2960" s="34" t="str">
        <f t="shared" ca="1" si="92"/>
        <v>SUPP</v>
      </c>
      <c r="J2960" s="34" t="str">
        <f t="shared" ca="1" si="93"/>
        <v>SUPP</v>
      </c>
    </row>
    <row r="2961" spans="1:10" x14ac:dyDescent="0.25">
      <c r="A2961" s="31" t="s">
        <v>871</v>
      </c>
      <c r="B2961" s="32">
        <v>134585</v>
      </c>
      <c r="C2961" s="31">
        <v>306</v>
      </c>
      <c r="D2961" s="31" t="s">
        <v>869</v>
      </c>
      <c r="E2961" s="31" t="s">
        <v>869</v>
      </c>
      <c r="F2961" s="31" t="s">
        <v>872</v>
      </c>
      <c r="G2961" s="31" t="s">
        <v>11203</v>
      </c>
      <c r="H2961" s="33">
        <v>22</v>
      </c>
      <c r="I2961" s="34">
        <f t="shared" ca="1" si="92"/>
        <v>1</v>
      </c>
      <c r="J2961" s="34">
        <f t="shared" ca="1" si="93"/>
        <v>0.77</v>
      </c>
    </row>
    <row r="2962" spans="1:10" x14ac:dyDescent="0.25">
      <c r="A2962" s="31" t="s">
        <v>3265</v>
      </c>
      <c r="B2962" s="32">
        <v>134587</v>
      </c>
      <c r="C2962" s="31">
        <v>380</v>
      </c>
      <c r="D2962" s="31" t="s">
        <v>3227</v>
      </c>
      <c r="E2962" s="31" t="s">
        <v>3227</v>
      </c>
      <c r="F2962" s="31" t="s">
        <v>3266</v>
      </c>
      <c r="G2962" s="31" t="s">
        <v>11203</v>
      </c>
      <c r="H2962" s="33">
        <v>13</v>
      </c>
      <c r="I2962" s="34">
        <f t="shared" ca="1" si="92"/>
        <v>0.38</v>
      </c>
      <c r="J2962" s="34">
        <f t="shared" ca="1" si="93"/>
        <v>0</v>
      </c>
    </row>
    <row r="2963" spans="1:10" ht="23.25" x14ac:dyDescent="0.25">
      <c r="A2963" s="31" t="s">
        <v>4239</v>
      </c>
      <c r="B2963" s="32">
        <v>134589</v>
      </c>
      <c r="C2963" s="31">
        <v>811</v>
      </c>
      <c r="D2963" s="31" t="s">
        <v>11123</v>
      </c>
      <c r="E2963" s="31" t="s">
        <v>4231</v>
      </c>
      <c r="F2963" s="31" t="s">
        <v>4240</v>
      </c>
      <c r="G2963" s="31" t="s">
        <v>11203</v>
      </c>
      <c r="H2963" s="33">
        <v>6</v>
      </c>
      <c r="I2963" s="34">
        <f t="shared" ca="1" si="92"/>
        <v>1</v>
      </c>
      <c r="J2963" s="34">
        <f t="shared" ca="1" si="93"/>
        <v>0.67</v>
      </c>
    </row>
    <row r="2964" spans="1:10" ht="23.25" x14ac:dyDescent="0.25">
      <c r="A2964" s="31" t="s">
        <v>7936</v>
      </c>
      <c r="B2964" s="32">
        <v>134605</v>
      </c>
      <c r="C2964" s="31">
        <v>886</v>
      </c>
      <c r="D2964" s="31" t="s">
        <v>11157</v>
      </c>
      <c r="E2964" s="31" t="s">
        <v>7937</v>
      </c>
      <c r="F2964" s="31" t="s">
        <v>7938</v>
      </c>
      <c r="G2964" s="31" t="s">
        <v>11118</v>
      </c>
      <c r="H2964" s="33">
        <v>1</v>
      </c>
      <c r="I2964" s="34" t="str">
        <f t="shared" ca="1" si="92"/>
        <v>SUPP</v>
      </c>
      <c r="J2964" s="34" t="str">
        <f t="shared" ca="1" si="93"/>
        <v>SUPP</v>
      </c>
    </row>
    <row r="2965" spans="1:10" x14ac:dyDescent="0.25">
      <c r="A2965" s="31" t="s">
        <v>7909</v>
      </c>
      <c r="B2965" s="32">
        <v>134606</v>
      </c>
      <c r="C2965" s="31">
        <v>886</v>
      </c>
      <c r="D2965" s="31" t="s">
        <v>11157</v>
      </c>
      <c r="E2965" s="31" t="s">
        <v>7910</v>
      </c>
      <c r="F2965" s="31" t="s">
        <v>7911</v>
      </c>
      <c r="G2965" s="31" t="s">
        <v>11118</v>
      </c>
      <c r="H2965" s="33">
        <v>1</v>
      </c>
      <c r="I2965" s="34" t="str">
        <f t="shared" ca="1" si="92"/>
        <v>SUPP</v>
      </c>
      <c r="J2965" s="34" t="str">
        <f t="shared" ca="1" si="93"/>
        <v>SUPP</v>
      </c>
    </row>
    <row r="2966" spans="1:10" x14ac:dyDescent="0.25">
      <c r="A2966" s="31" t="s">
        <v>10910</v>
      </c>
      <c r="B2966" s="32">
        <v>134614</v>
      </c>
      <c r="C2966" s="31">
        <v>937</v>
      </c>
      <c r="D2966" s="31" t="s">
        <v>11170</v>
      </c>
      <c r="E2966" s="31" t="s">
        <v>5904</v>
      </c>
      <c r="F2966" s="31" t="s">
        <v>10911</v>
      </c>
      <c r="G2966" s="31" t="s">
        <v>11118</v>
      </c>
      <c r="H2966" s="33">
        <v>3</v>
      </c>
      <c r="I2966" s="34" t="str">
        <f t="shared" ca="1" si="92"/>
        <v>SUPP</v>
      </c>
      <c r="J2966" s="34" t="str">
        <f t="shared" ca="1" si="93"/>
        <v>SUPP</v>
      </c>
    </row>
    <row r="2967" spans="1:10" x14ac:dyDescent="0.25">
      <c r="A2967" s="31" t="s">
        <v>8282</v>
      </c>
      <c r="B2967" s="32">
        <v>134625</v>
      </c>
      <c r="C2967" s="31">
        <v>888</v>
      </c>
      <c r="D2967" s="31" t="s">
        <v>11158</v>
      </c>
      <c r="E2967" s="31" t="s">
        <v>8053</v>
      </c>
      <c r="F2967" s="31" t="s">
        <v>8283</v>
      </c>
      <c r="G2967" s="31" t="s">
        <v>11082</v>
      </c>
      <c r="H2967" s="33">
        <v>10</v>
      </c>
      <c r="I2967" s="34">
        <f t="shared" ca="1" si="92"/>
        <v>0</v>
      </c>
      <c r="J2967" s="34">
        <f t="shared" ca="1" si="93"/>
        <v>0</v>
      </c>
    </row>
    <row r="2968" spans="1:10" ht="23.25" x14ac:dyDescent="0.25">
      <c r="A2968" s="31" t="s">
        <v>4214</v>
      </c>
      <c r="B2968" s="32">
        <v>134626</v>
      </c>
      <c r="C2968" s="31">
        <v>810</v>
      </c>
      <c r="D2968" s="31" t="s">
        <v>11202</v>
      </c>
      <c r="E2968" s="31" t="s">
        <v>4185</v>
      </c>
      <c r="F2968" s="31" t="s">
        <v>4205</v>
      </c>
      <c r="G2968" s="31" t="s">
        <v>11082</v>
      </c>
      <c r="H2968" s="33">
        <v>12</v>
      </c>
      <c r="I2968" s="34">
        <f t="shared" ca="1" si="92"/>
        <v>0</v>
      </c>
      <c r="J2968" s="34">
        <f t="shared" ca="1" si="93"/>
        <v>0</v>
      </c>
    </row>
    <row r="2969" spans="1:10" x14ac:dyDescent="0.25">
      <c r="A2969" s="31" t="s">
        <v>1408</v>
      </c>
      <c r="B2969" s="32">
        <v>134627</v>
      </c>
      <c r="C2969" s="31">
        <v>316</v>
      </c>
      <c r="D2969" s="31" t="s">
        <v>11191</v>
      </c>
      <c r="E2969" s="31" t="s">
        <v>11</v>
      </c>
      <c r="F2969" s="31" t="s">
        <v>1409</v>
      </c>
      <c r="G2969" s="31" t="s">
        <v>11203</v>
      </c>
      <c r="H2969" s="33">
        <v>14</v>
      </c>
      <c r="I2969" s="34">
        <f t="shared" ca="1" si="92"/>
        <v>0.71</v>
      </c>
      <c r="J2969" s="34">
        <f t="shared" ca="1" si="93"/>
        <v>0</v>
      </c>
    </row>
    <row r="2970" spans="1:10" ht="23.25" x14ac:dyDescent="0.25">
      <c r="A2970" s="31" t="s">
        <v>5914</v>
      </c>
      <c r="B2970" s="32">
        <v>134640</v>
      </c>
      <c r="C2970" s="31">
        <v>855</v>
      </c>
      <c r="D2970" s="31" t="s">
        <v>11159</v>
      </c>
      <c r="E2970" s="31" t="s">
        <v>5869</v>
      </c>
      <c r="F2970" s="31" t="s">
        <v>5915</v>
      </c>
      <c r="G2970" s="31" t="s">
        <v>11082</v>
      </c>
      <c r="H2970" s="33">
        <v>19</v>
      </c>
      <c r="I2970" s="34">
        <f t="shared" ca="1" si="92"/>
        <v>0</v>
      </c>
      <c r="J2970" s="34">
        <f t="shared" ca="1" si="93"/>
        <v>0</v>
      </c>
    </row>
    <row r="2971" spans="1:10" x14ac:dyDescent="0.25">
      <c r="A2971" s="31" t="s">
        <v>2516</v>
      </c>
      <c r="B2971" s="32">
        <v>134646</v>
      </c>
      <c r="C2971" s="31">
        <v>350</v>
      </c>
      <c r="D2971" s="31" t="s">
        <v>2494</v>
      </c>
      <c r="E2971" s="31" t="s">
        <v>2494</v>
      </c>
      <c r="F2971" s="31" t="s">
        <v>2517</v>
      </c>
      <c r="G2971" s="31" t="s">
        <v>11081</v>
      </c>
      <c r="H2971" s="33">
        <v>169</v>
      </c>
      <c r="I2971" s="34">
        <f t="shared" ca="1" si="92"/>
        <v>0.48</v>
      </c>
      <c r="J2971" s="34">
        <f t="shared" ca="1" si="93"/>
        <v>0.16</v>
      </c>
    </row>
    <row r="2972" spans="1:10" x14ac:dyDescent="0.25">
      <c r="A2972" s="31" t="s">
        <v>2318</v>
      </c>
      <c r="B2972" s="32">
        <v>134658</v>
      </c>
      <c r="C2972" s="31">
        <v>341</v>
      </c>
      <c r="D2972" s="31" t="s">
        <v>2222</v>
      </c>
      <c r="E2972" s="31" t="s">
        <v>2222</v>
      </c>
      <c r="F2972" s="31" t="s">
        <v>2319</v>
      </c>
      <c r="G2972" s="31" t="s">
        <v>11082</v>
      </c>
      <c r="H2972" s="33">
        <v>25</v>
      </c>
      <c r="I2972" s="34">
        <f t="shared" ca="1" si="92"/>
        <v>0</v>
      </c>
      <c r="J2972" s="34">
        <f t="shared" ca="1" si="93"/>
        <v>0</v>
      </c>
    </row>
    <row r="2973" spans="1:10" ht="23.25" x14ac:dyDescent="0.25">
      <c r="A2973" s="31" t="s">
        <v>4489</v>
      </c>
      <c r="B2973" s="32">
        <v>134660</v>
      </c>
      <c r="C2973" s="31">
        <v>815</v>
      </c>
      <c r="D2973" s="31" t="s">
        <v>11163</v>
      </c>
      <c r="E2973" s="31" t="s">
        <v>4386</v>
      </c>
      <c r="F2973" s="31" t="s">
        <v>4490</v>
      </c>
      <c r="G2973" s="31" t="s">
        <v>11118</v>
      </c>
      <c r="H2973" s="33">
        <v>4</v>
      </c>
      <c r="I2973" s="34" t="str">
        <f t="shared" ca="1" si="92"/>
        <v>SUPP</v>
      </c>
      <c r="J2973" s="34" t="str">
        <f t="shared" ca="1" si="93"/>
        <v>SUPP</v>
      </c>
    </row>
    <row r="2974" spans="1:10" ht="23.25" x14ac:dyDescent="0.25">
      <c r="A2974" s="31" t="s">
        <v>5282</v>
      </c>
      <c r="B2974" s="32">
        <v>134662</v>
      </c>
      <c r="C2974" s="31">
        <v>840</v>
      </c>
      <c r="D2974" s="31" t="s">
        <v>11140</v>
      </c>
      <c r="E2974" s="31" t="s">
        <v>5261</v>
      </c>
      <c r="F2974" s="31" t="s">
        <v>5283</v>
      </c>
      <c r="G2974" s="31" t="s">
        <v>11082</v>
      </c>
      <c r="H2974" s="33">
        <v>45</v>
      </c>
      <c r="I2974" s="34">
        <f t="shared" ca="1" si="92"/>
        <v>0</v>
      </c>
      <c r="J2974" s="34">
        <f t="shared" ca="1" si="93"/>
        <v>0</v>
      </c>
    </row>
    <row r="2975" spans="1:10" ht="23.25" x14ac:dyDescent="0.25">
      <c r="A2975" s="31" t="s">
        <v>3452</v>
      </c>
      <c r="B2975" s="32">
        <v>134689</v>
      </c>
      <c r="C2975" s="31">
        <v>382</v>
      </c>
      <c r="D2975" s="31" t="s">
        <v>11179</v>
      </c>
      <c r="E2975" s="31" t="s">
        <v>3377</v>
      </c>
      <c r="F2975" s="31" t="s">
        <v>3453</v>
      </c>
      <c r="G2975" s="31" t="s">
        <v>11082</v>
      </c>
      <c r="H2975" s="33">
        <v>5</v>
      </c>
      <c r="I2975" s="34" t="str">
        <f t="shared" ca="1" si="92"/>
        <v>SUPP</v>
      </c>
      <c r="J2975" s="34" t="str">
        <f t="shared" ca="1" si="93"/>
        <v>SUPP</v>
      </c>
    </row>
    <row r="2976" spans="1:10" x14ac:dyDescent="0.25">
      <c r="A2976" s="31" t="s">
        <v>143</v>
      </c>
      <c r="B2976" s="32">
        <v>134693</v>
      </c>
      <c r="C2976" s="31">
        <v>204</v>
      </c>
      <c r="D2976" s="31" t="s">
        <v>135</v>
      </c>
      <c r="E2976" s="31" t="s">
        <v>11</v>
      </c>
      <c r="F2976" s="31" t="s">
        <v>144</v>
      </c>
      <c r="G2976" s="31" t="s">
        <v>11210</v>
      </c>
      <c r="H2976" s="33">
        <v>202</v>
      </c>
      <c r="I2976" s="34">
        <f t="shared" ca="1" si="92"/>
        <v>0.88</v>
      </c>
      <c r="J2976" s="34">
        <f t="shared" ca="1" si="93"/>
        <v>0.61</v>
      </c>
    </row>
    <row r="2977" spans="1:10" x14ac:dyDescent="0.25">
      <c r="A2977" s="31" t="s">
        <v>2408</v>
      </c>
      <c r="B2977" s="32">
        <v>134710</v>
      </c>
      <c r="C2977" s="31">
        <v>343</v>
      </c>
      <c r="D2977" s="31" t="s">
        <v>11175</v>
      </c>
      <c r="E2977" s="31" t="s">
        <v>2409</v>
      </c>
      <c r="F2977" s="31" t="s">
        <v>2410</v>
      </c>
      <c r="G2977" s="31" t="s">
        <v>11204</v>
      </c>
      <c r="H2977" s="33">
        <v>90</v>
      </c>
      <c r="I2977" s="34">
        <f t="shared" ca="1" si="92"/>
        <v>0.56999999999999995</v>
      </c>
      <c r="J2977" s="34">
        <f t="shared" ca="1" si="93"/>
        <v>0.09</v>
      </c>
    </row>
    <row r="2978" spans="1:10" x14ac:dyDescent="0.25">
      <c r="A2978" s="31" t="s">
        <v>4982</v>
      </c>
      <c r="B2978" s="32">
        <v>134724</v>
      </c>
      <c r="C2978" s="31">
        <v>831</v>
      </c>
      <c r="D2978" s="31" t="s">
        <v>4874</v>
      </c>
      <c r="E2978" s="31" t="s">
        <v>4874</v>
      </c>
      <c r="F2978" s="31" t="s">
        <v>4983</v>
      </c>
      <c r="G2978" s="31" t="s">
        <v>11207</v>
      </c>
      <c r="H2978" s="33">
        <v>119</v>
      </c>
      <c r="I2978" s="34">
        <f t="shared" ca="1" si="92"/>
        <v>0.43</v>
      </c>
      <c r="J2978" s="34">
        <f t="shared" ca="1" si="93"/>
        <v>0.08</v>
      </c>
    </row>
    <row r="2979" spans="1:10" x14ac:dyDescent="0.25">
      <c r="A2979" s="31" t="s">
        <v>4595</v>
      </c>
      <c r="B2979" s="32">
        <v>134725</v>
      </c>
      <c r="C2979" s="31">
        <v>895</v>
      </c>
      <c r="D2979" s="31" t="s">
        <v>11142</v>
      </c>
      <c r="E2979" s="31" t="s">
        <v>2676</v>
      </c>
      <c r="F2979" s="31" t="s">
        <v>8743</v>
      </c>
      <c r="G2979" s="31" t="s">
        <v>11118</v>
      </c>
      <c r="H2979" s="33">
        <v>3</v>
      </c>
      <c r="I2979" s="34" t="str">
        <f t="shared" ca="1" si="92"/>
        <v>SUPP</v>
      </c>
      <c r="J2979" s="34" t="str">
        <f t="shared" ca="1" si="93"/>
        <v>SUPP</v>
      </c>
    </row>
    <row r="2980" spans="1:10" x14ac:dyDescent="0.25">
      <c r="A2980" s="31" t="s">
        <v>4527</v>
      </c>
      <c r="B2980" s="32">
        <v>134727</v>
      </c>
      <c r="C2980" s="31">
        <v>816</v>
      </c>
      <c r="D2980" s="31" t="s">
        <v>4257</v>
      </c>
      <c r="E2980" s="31" t="s">
        <v>4257</v>
      </c>
      <c r="F2980" s="31" t="s">
        <v>4528</v>
      </c>
      <c r="G2980" s="31" t="s">
        <v>11082</v>
      </c>
      <c r="H2980" s="33">
        <v>21</v>
      </c>
      <c r="I2980" s="34">
        <f t="shared" ca="1" si="92"/>
        <v>0</v>
      </c>
      <c r="J2980" s="34">
        <f t="shared" ca="1" si="93"/>
        <v>0</v>
      </c>
    </row>
    <row r="2981" spans="1:10" ht="23.25" x14ac:dyDescent="0.25">
      <c r="A2981" s="31" t="s">
        <v>179</v>
      </c>
      <c r="B2981" s="32">
        <v>134735</v>
      </c>
      <c r="C2981" s="31">
        <v>205</v>
      </c>
      <c r="D2981" s="31" t="s">
        <v>11184</v>
      </c>
      <c r="E2981" s="31" t="s">
        <v>11</v>
      </c>
      <c r="F2981" s="31" t="s">
        <v>180</v>
      </c>
      <c r="G2981" s="31" t="s">
        <v>11203</v>
      </c>
      <c r="H2981" s="33">
        <v>12</v>
      </c>
      <c r="I2981" s="34">
        <f t="shared" ca="1" si="92"/>
        <v>0.42</v>
      </c>
      <c r="J2981" s="34">
        <f t="shared" ca="1" si="93"/>
        <v>0.08</v>
      </c>
    </row>
    <row r="2982" spans="1:10" x14ac:dyDescent="0.25">
      <c r="A2982" s="31" t="s">
        <v>1096</v>
      </c>
      <c r="B2982" s="32">
        <v>134764</v>
      </c>
      <c r="C2982" s="31">
        <v>309</v>
      </c>
      <c r="D2982" s="31" t="s">
        <v>11185</v>
      </c>
      <c r="E2982" s="31" t="s">
        <v>11</v>
      </c>
      <c r="F2982" s="31" t="s">
        <v>1097</v>
      </c>
      <c r="G2982" s="31" t="s">
        <v>11203</v>
      </c>
      <c r="H2982" s="33">
        <v>16</v>
      </c>
      <c r="I2982" s="34">
        <f t="shared" ca="1" si="92"/>
        <v>0.38</v>
      </c>
      <c r="J2982" s="34">
        <f t="shared" ca="1" si="93"/>
        <v>0.31</v>
      </c>
    </row>
    <row r="2983" spans="1:10" x14ac:dyDescent="0.25">
      <c r="A2983" s="31" t="s">
        <v>5668</v>
      </c>
      <c r="B2983" s="32">
        <v>134769</v>
      </c>
      <c r="C2983" s="31">
        <v>850</v>
      </c>
      <c r="D2983" s="31" t="s">
        <v>11155</v>
      </c>
      <c r="E2983" s="31" t="s">
        <v>5616</v>
      </c>
      <c r="F2983" s="31" t="s">
        <v>5669</v>
      </c>
      <c r="G2983" s="31" t="s">
        <v>11203</v>
      </c>
      <c r="H2983" s="33">
        <v>33</v>
      </c>
      <c r="I2983" s="34">
        <f t="shared" ca="1" si="92"/>
        <v>0.79</v>
      </c>
      <c r="J2983" s="34">
        <f t="shared" ca="1" si="93"/>
        <v>0.48</v>
      </c>
    </row>
    <row r="2984" spans="1:10" x14ac:dyDescent="0.25">
      <c r="A2984" s="31" t="s">
        <v>8093</v>
      </c>
      <c r="B2984" s="32">
        <v>134770</v>
      </c>
      <c r="C2984" s="31">
        <v>888</v>
      </c>
      <c r="D2984" s="31" t="s">
        <v>11158</v>
      </c>
      <c r="E2984" s="31" t="s">
        <v>4479</v>
      </c>
      <c r="F2984" s="31" t="s">
        <v>8094</v>
      </c>
      <c r="G2984" s="31" t="s">
        <v>11203</v>
      </c>
      <c r="H2984" s="33">
        <v>5</v>
      </c>
      <c r="I2984" s="34" t="str">
        <f t="shared" ca="1" si="92"/>
        <v>SUPP</v>
      </c>
      <c r="J2984" s="34" t="str">
        <f t="shared" ca="1" si="93"/>
        <v>SUPP</v>
      </c>
    </row>
    <row r="2985" spans="1:10" x14ac:dyDescent="0.25">
      <c r="A2985" s="31" t="s">
        <v>9068</v>
      </c>
      <c r="B2985" s="32">
        <v>134781</v>
      </c>
      <c r="C2985" s="31">
        <v>909</v>
      </c>
      <c r="D2985" s="31" t="s">
        <v>9043</v>
      </c>
      <c r="E2985" s="31" t="s">
        <v>8976</v>
      </c>
      <c r="F2985" s="31" t="s">
        <v>9069</v>
      </c>
      <c r="G2985" s="31" t="s">
        <v>11118</v>
      </c>
      <c r="H2985" s="33">
        <v>3</v>
      </c>
      <c r="I2985" s="34" t="str">
        <f t="shared" ca="1" si="92"/>
        <v>SUPP</v>
      </c>
      <c r="J2985" s="34" t="str">
        <f t="shared" ca="1" si="93"/>
        <v>SUPP</v>
      </c>
    </row>
    <row r="2986" spans="1:10" ht="23.25" x14ac:dyDescent="0.25">
      <c r="A2986" s="31" t="s">
        <v>7920</v>
      </c>
      <c r="B2986" s="32">
        <v>134783</v>
      </c>
      <c r="C2986" s="31">
        <v>886</v>
      </c>
      <c r="D2986" s="31" t="s">
        <v>11157</v>
      </c>
      <c r="E2986" s="31" t="s">
        <v>7620</v>
      </c>
      <c r="F2986" s="31" t="s">
        <v>7824</v>
      </c>
      <c r="G2986" s="31" t="s">
        <v>11082</v>
      </c>
      <c r="H2986" s="33">
        <v>16</v>
      </c>
      <c r="I2986" s="34">
        <f t="shared" ca="1" si="92"/>
        <v>0</v>
      </c>
      <c r="J2986" s="34">
        <f t="shared" ca="1" si="93"/>
        <v>0</v>
      </c>
    </row>
    <row r="2987" spans="1:10" x14ac:dyDescent="0.25">
      <c r="A2987" s="31" t="s">
        <v>1244</v>
      </c>
      <c r="B2987" s="32">
        <v>134797</v>
      </c>
      <c r="C2987" s="31">
        <v>312</v>
      </c>
      <c r="D2987" s="31" t="s">
        <v>1245</v>
      </c>
      <c r="E2987" s="31" t="s">
        <v>1245</v>
      </c>
      <c r="F2987" s="31" t="s">
        <v>1246</v>
      </c>
      <c r="G2987" s="31" t="s">
        <v>11210</v>
      </c>
      <c r="H2987" s="33">
        <v>173</v>
      </c>
      <c r="I2987" s="34">
        <f t="shared" ca="1" si="92"/>
        <v>0.33</v>
      </c>
      <c r="J2987" s="34">
        <f t="shared" ca="1" si="93"/>
        <v>0.04</v>
      </c>
    </row>
    <row r="2988" spans="1:10" x14ac:dyDescent="0.25">
      <c r="A2988" s="31" t="s">
        <v>654</v>
      </c>
      <c r="B2988" s="32">
        <v>134798</v>
      </c>
      <c r="C2988" s="31">
        <v>302</v>
      </c>
      <c r="D2988" s="31" t="s">
        <v>635</v>
      </c>
      <c r="E2988" s="31" t="s">
        <v>655</v>
      </c>
      <c r="F2988" s="31" t="s">
        <v>656</v>
      </c>
      <c r="G2988" s="31" t="s">
        <v>11210</v>
      </c>
      <c r="H2988" s="33">
        <v>210</v>
      </c>
      <c r="I2988" s="34">
        <f t="shared" ca="1" si="92"/>
        <v>0.63</v>
      </c>
      <c r="J2988" s="34">
        <f t="shared" ca="1" si="93"/>
        <v>0.22</v>
      </c>
    </row>
    <row r="2989" spans="1:10" x14ac:dyDescent="0.25">
      <c r="A2989" s="31" t="s">
        <v>4550</v>
      </c>
      <c r="B2989" s="32">
        <v>134805</v>
      </c>
      <c r="C2989" s="31">
        <v>821</v>
      </c>
      <c r="D2989" s="31" t="s">
        <v>4530</v>
      </c>
      <c r="E2989" s="31" t="s">
        <v>4530</v>
      </c>
      <c r="F2989" s="31" t="s">
        <v>4551</v>
      </c>
      <c r="G2989" s="31" t="s">
        <v>11203</v>
      </c>
      <c r="H2989" s="33">
        <v>12</v>
      </c>
      <c r="I2989" s="34">
        <f t="shared" ca="1" si="92"/>
        <v>0.33</v>
      </c>
      <c r="J2989" s="34">
        <f t="shared" ca="1" si="93"/>
        <v>0</v>
      </c>
    </row>
    <row r="2990" spans="1:10" ht="23.25" x14ac:dyDescent="0.25">
      <c r="A2990" s="31" t="s">
        <v>4538</v>
      </c>
      <c r="B2990" s="32">
        <v>134807</v>
      </c>
      <c r="C2990" s="31">
        <v>821</v>
      </c>
      <c r="D2990" s="31" t="s">
        <v>4530</v>
      </c>
      <c r="E2990" s="31" t="s">
        <v>4530</v>
      </c>
      <c r="F2990" s="31" t="s">
        <v>4539</v>
      </c>
      <c r="G2990" s="31" t="s">
        <v>11203</v>
      </c>
      <c r="H2990" s="33">
        <v>34</v>
      </c>
      <c r="I2990" s="34">
        <f t="shared" ca="1" si="92"/>
        <v>0.68</v>
      </c>
      <c r="J2990" s="34">
        <f t="shared" ca="1" si="93"/>
        <v>0</v>
      </c>
    </row>
    <row r="2991" spans="1:10" x14ac:dyDescent="0.25">
      <c r="A2991" s="31" t="s">
        <v>450</v>
      </c>
      <c r="B2991" s="32">
        <v>134810</v>
      </c>
      <c r="C2991" s="31">
        <v>211</v>
      </c>
      <c r="D2991" s="31" t="s">
        <v>11195</v>
      </c>
      <c r="E2991" s="31" t="s">
        <v>11</v>
      </c>
      <c r="F2991" s="31" t="s">
        <v>451</v>
      </c>
      <c r="G2991" s="31" t="s">
        <v>11203</v>
      </c>
      <c r="H2991" s="33">
        <v>28</v>
      </c>
      <c r="I2991" s="34">
        <f t="shared" ca="1" si="92"/>
        <v>0.75</v>
      </c>
      <c r="J2991" s="34">
        <f t="shared" ca="1" si="93"/>
        <v>0.18</v>
      </c>
    </row>
    <row r="2992" spans="1:10" ht="23.25" x14ac:dyDescent="0.25">
      <c r="A2992" s="31" t="s">
        <v>3793</v>
      </c>
      <c r="B2992" s="32">
        <v>134813</v>
      </c>
      <c r="C2992" s="31">
        <v>393</v>
      </c>
      <c r="D2992" s="31" t="s">
        <v>11176</v>
      </c>
      <c r="E2992" s="31" t="s">
        <v>3768</v>
      </c>
      <c r="F2992" s="31" t="s">
        <v>3794</v>
      </c>
      <c r="G2992" s="31" t="s">
        <v>11082</v>
      </c>
      <c r="H2992" s="33">
        <v>21</v>
      </c>
      <c r="I2992" s="34">
        <f t="shared" ca="1" si="92"/>
        <v>0</v>
      </c>
      <c r="J2992" s="34">
        <f t="shared" ca="1" si="93"/>
        <v>0</v>
      </c>
    </row>
    <row r="2993" spans="1:10" ht="23.25" x14ac:dyDescent="0.25">
      <c r="A2993" s="31" t="s">
        <v>9930</v>
      </c>
      <c r="B2993" s="32">
        <v>134814</v>
      </c>
      <c r="C2993" s="31">
        <v>928</v>
      </c>
      <c r="D2993" s="31" t="s">
        <v>11162</v>
      </c>
      <c r="E2993" s="31" t="s">
        <v>9869</v>
      </c>
      <c r="F2993" s="31" t="s">
        <v>9931</v>
      </c>
      <c r="G2993" s="31" t="s">
        <v>11210</v>
      </c>
      <c r="H2993" s="33">
        <v>228</v>
      </c>
      <c r="I2993" s="34">
        <f t="shared" ca="1" si="92"/>
        <v>0.51</v>
      </c>
      <c r="J2993" s="34">
        <f t="shared" ca="1" si="93"/>
        <v>0.17</v>
      </c>
    </row>
    <row r="2994" spans="1:10" x14ac:dyDescent="0.25">
      <c r="A2994" s="31" t="s">
        <v>305</v>
      </c>
      <c r="B2994" s="32">
        <v>134815</v>
      </c>
      <c r="C2994" s="31">
        <v>208</v>
      </c>
      <c r="D2994" s="31" t="s">
        <v>11189</v>
      </c>
      <c r="E2994" s="31" t="s">
        <v>11</v>
      </c>
      <c r="F2994" s="31" t="s">
        <v>306</v>
      </c>
      <c r="G2994" s="31" t="s">
        <v>11210</v>
      </c>
      <c r="H2994" s="33">
        <v>150</v>
      </c>
      <c r="I2994" s="34">
        <f t="shared" ca="1" si="92"/>
        <v>0.57999999999999996</v>
      </c>
      <c r="J2994" s="34">
        <f t="shared" ca="1" si="93"/>
        <v>0.23</v>
      </c>
    </row>
    <row r="2995" spans="1:10" x14ac:dyDescent="0.25">
      <c r="A2995" s="31" t="s">
        <v>60</v>
      </c>
      <c r="B2995" s="32">
        <v>134827</v>
      </c>
      <c r="C2995" s="31">
        <v>203</v>
      </c>
      <c r="D2995" s="31" t="s">
        <v>11183</v>
      </c>
      <c r="E2995" s="31" t="s">
        <v>11</v>
      </c>
      <c r="F2995" s="31" t="s">
        <v>61</v>
      </c>
      <c r="G2995" s="31" t="s">
        <v>11203</v>
      </c>
      <c r="H2995" s="33">
        <v>37</v>
      </c>
      <c r="I2995" s="34">
        <f t="shared" ca="1" si="92"/>
        <v>0</v>
      </c>
      <c r="J2995" s="34">
        <f t="shared" ca="1" si="93"/>
        <v>0</v>
      </c>
    </row>
    <row r="2996" spans="1:10" x14ac:dyDescent="0.25">
      <c r="A2996" s="31" t="s">
        <v>10784</v>
      </c>
      <c r="B2996" s="32">
        <v>134833</v>
      </c>
      <c r="C2996" s="31">
        <v>936</v>
      </c>
      <c r="D2996" s="31" t="s">
        <v>11169</v>
      </c>
      <c r="E2996" s="31" t="s">
        <v>10597</v>
      </c>
      <c r="F2996" s="31" t="s">
        <v>10785</v>
      </c>
      <c r="G2996" s="31" t="s">
        <v>11118</v>
      </c>
      <c r="H2996" s="33">
        <v>5</v>
      </c>
      <c r="I2996" s="34" t="str">
        <f t="shared" ca="1" si="92"/>
        <v>SUPP</v>
      </c>
      <c r="J2996" s="34" t="str">
        <f t="shared" ca="1" si="93"/>
        <v>SUPP</v>
      </c>
    </row>
    <row r="2997" spans="1:10" ht="23.25" x14ac:dyDescent="0.25">
      <c r="A2997" s="31" t="s">
        <v>4088</v>
      </c>
      <c r="B2997" s="32">
        <v>134848</v>
      </c>
      <c r="C2997" s="31">
        <v>806</v>
      </c>
      <c r="D2997" s="31" t="s">
        <v>4086</v>
      </c>
      <c r="E2997" s="31" t="s">
        <v>4086</v>
      </c>
      <c r="F2997" s="31" t="s">
        <v>4089</v>
      </c>
      <c r="G2997" s="31" t="s">
        <v>11203</v>
      </c>
      <c r="H2997" s="33">
        <v>5</v>
      </c>
      <c r="I2997" s="34" t="str">
        <f t="shared" ca="1" si="92"/>
        <v>SUPP</v>
      </c>
      <c r="J2997" s="34" t="str">
        <f t="shared" ca="1" si="93"/>
        <v>SUPP</v>
      </c>
    </row>
    <row r="2998" spans="1:10" x14ac:dyDescent="0.25">
      <c r="A2998" s="31" t="s">
        <v>2357</v>
      </c>
      <c r="B2998" s="32">
        <v>134865</v>
      </c>
      <c r="C2998" s="31">
        <v>342</v>
      </c>
      <c r="D2998" s="31" t="s">
        <v>11174</v>
      </c>
      <c r="E2998" s="31" t="s">
        <v>2335</v>
      </c>
      <c r="F2998" s="31" t="s">
        <v>2358</v>
      </c>
      <c r="G2998" s="31" t="s">
        <v>11082</v>
      </c>
      <c r="H2998" s="33">
        <v>28</v>
      </c>
      <c r="I2998" s="34">
        <f t="shared" ca="1" si="92"/>
        <v>0</v>
      </c>
      <c r="J2998" s="34">
        <f t="shared" ca="1" si="93"/>
        <v>0</v>
      </c>
    </row>
    <row r="2999" spans="1:10" x14ac:dyDescent="0.25">
      <c r="A2999" s="31" t="s">
        <v>5785</v>
      </c>
      <c r="B2999" s="32">
        <v>134881</v>
      </c>
      <c r="C2999" s="31">
        <v>851</v>
      </c>
      <c r="D2999" s="31" t="s">
        <v>5755</v>
      </c>
      <c r="E2999" s="31" t="s">
        <v>5755</v>
      </c>
      <c r="F2999" s="31" t="s">
        <v>5786</v>
      </c>
      <c r="G2999" s="31" t="s">
        <v>11082</v>
      </c>
      <c r="H2999" s="33">
        <v>7</v>
      </c>
      <c r="I2999" s="34">
        <f t="shared" ca="1" si="92"/>
        <v>0</v>
      </c>
      <c r="J2999" s="34">
        <f t="shared" ca="1" si="93"/>
        <v>0</v>
      </c>
    </row>
    <row r="3000" spans="1:10" x14ac:dyDescent="0.25">
      <c r="A3000" s="31" t="s">
        <v>3580</v>
      </c>
      <c r="B3000" s="32">
        <v>134884</v>
      </c>
      <c r="C3000" s="31">
        <v>383</v>
      </c>
      <c r="D3000" s="31" t="s">
        <v>3467</v>
      </c>
      <c r="E3000" s="31" t="s">
        <v>3495</v>
      </c>
      <c r="F3000" s="31" t="s">
        <v>3581</v>
      </c>
      <c r="G3000" s="31" t="s">
        <v>11082</v>
      </c>
      <c r="H3000" s="33">
        <v>24</v>
      </c>
      <c r="I3000" s="34">
        <f t="shared" ca="1" si="92"/>
        <v>0.04</v>
      </c>
      <c r="J3000" s="34">
        <f t="shared" ca="1" si="93"/>
        <v>0.04</v>
      </c>
    </row>
    <row r="3001" spans="1:10" x14ac:dyDescent="0.25">
      <c r="A3001" s="31" t="s">
        <v>3574</v>
      </c>
      <c r="B3001" s="32">
        <v>134885</v>
      </c>
      <c r="C3001" s="31">
        <v>383</v>
      </c>
      <c r="D3001" s="31" t="s">
        <v>3467</v>
      </c>
      <c r="E3001" s="31" t="s">
        <v>3467</v>
      </c>
      <c r="F3001" s="31" t="s">
        <v>3575</v>
      </c>
      <c r="G3001" s="31" t="s">
        <v>11082</v>
      </c>
      <c r="H3001" s="33">
        <v>27</v>
      </c>
      <c r="I3001" s="34">
        <f t="shared" ca="1" si="92"/>
        <v>0</v>
      </c>
      <c r="J3001" s="34">
        <f t="shared" ca="1" si="93"/>
        <v>0</v>
      </c>
    </row>
    <row r="3002" spans="1:10" x14ac:dyDescent="0.25">
      <c r="A3002" s="31" t="s">
        <v>1531</v>
      </c>
      <c r="B3002" s="32">
        <v>134887</v>
      </c>
      <c r="C3002" s="31">
        <v>319</v>
      </c>
      <c r="D3002" s="31" t="s">
        <v>1529</v>
      </c>
      <c r="E3002" s="31" t="s">
        <v>1524</v>
      </c>
      <c r="F3002" s="31" t="s">
        <v>1532</v>
      </c>
      <c r="G3002" s="31" t="s">
        <v>11203</v>
      </c>
      <c r="H3002" s="33">
        <v>7</v>
      </c>
      <c r="I3002" s="34">
        <f t="shared" ca="1" si="92"/>
        <v>0.86</v>
      </c>
      <c r="J3002" s="34">
        <f t="shared" ca="1" si="93"/>
        <v>0.43</v>
      </c>
    </row>
    <row r="3003" spans="1:10" ht="23.25" x14ac:dyDescent="0.25">
      <c r="A3003" s="31" t="s">
        <v>2366</v>
      </c>
      <c r="B3003" s="32">
        <v>134888</v>
      </c>
      <c r="C3003" s="31">
        <v>342</v>
      </c>
      <c r="D3003" s="31" t="s">
        <v>11174</v>
      </c>
      <c r="E3003" s="31" t="s">
        <v>2342</v>
      </c>
      <c r="F3003" s="31" t="s">
        <v>2367</v>
      </c>
      <c r="G3003" s="31" t="s">
        <v>11211</v>
      </c>
      <c r="H3003" s="33">
        <v>7</v>
      </c>
      <c r="I3003" s="34">
        <f t="shared" ca="1" si="92"/>
        <v>0</v>
      </c>
      <c r="J3003" s="34">
        <f t="shared" ca="1" si="93"/>
        <v>0</v>
      </c>
    </row>
    <row r="3004" spans="1:10" ht="23.25" x14ac:dyDescent="0.25">
      <c r="A3004" s="31" t="s">
        <v>8550</v>
      </c>
      <c r="B3004" s="32">
        <v>134889</v>
      </c>
      <c r="C3004" s="31">
        <v>892</v>
      </c>
      <c r="D3004" s="31" t="s">
        <v>4817</v>
      </c>
      <c r="E3004" s="31" t="s">
        <v>4817</v>
      </c>
      <c r="F3004" s="31" t="s">
        <v>8551</v>
      </c>
      <c r="G3004" s="31" t="s">
        <v>11211</v>
      </c>
      <c r="H3004" s="33">
        <v>5</v>
      </c>
      <c r="I3004" s="34" t="str">
        <f t="shared" ca="1" si="92"/>
        <v>SUPP</v>
      </c>
      <c r="J3004" s="34" t="str">
        <f t="shared" ca="1" si="93"/>
        <v>SUPP</v>
      </c>
    </row>
    <row r="3005" spans="1:10" x14ac:dyDescent="0.25">
      <c r="A3005" s="31" t="s">
        <v>1138</v>
      </c>
      <c r="B3005" s="32">
        <v>134891</v>
      </c>
      <c r="C3005" s="31">
        <v>310</v>
      </c>
      <c r="D3005" s="31" t="s">
        <v>763</v>
      </c>
      <c r="E3005" s="31" t="s">
        <v>763</v>
      </c>
      <c r="F3005" s="31" t="s">
        <v>1139</v>
      </c>
      <c r="G3005" s="31" t="s">
        <v>11203</v>
      </c>
      <c r="H3005" s="33">
        <v>10</v>
      </c>
      <c r="I3005" s="34">
        <f t="shared" ca="1" si="92"/>
        <v>0</v>
      </c>
      <c r="J3005" s="34">
        <f t="shared" ca="1" si="93"/>
        <v>0</v>
      </c>
    </row>
    <row r="3006" spans="1:10" ht="23.25" x14ac:dyDescent="0.25">
      <c r="A3006" s="31" t="s">
        <v>6760</v>
      </c>
      <c r="B3006" s="32">
        <v>134893</v>
      </c>
      <c r="C3006" s="31">
        <v>874</v>
      </c>
      <c r="D3006" s="31" t="s">
        <v>6683</v>
      </c>
      <c r="E3006" s="31" t="s">
        <v>6683</v>
      </c>
      <c r="F3006" s="31" t="s">
        <v>6761</v>
      </c>
      <c r="G3006" s="31" t="s">
        <v>11118</v>
      </c>
      <c r="H3006" s="33">
        <v>1</v>
      </c>
      <c r="I3006" s="34" t="str">
        <f t="shared" ca="1" si="92"/>
        <v>SUPP</v>
      </c>
      <c r="J3006" s="34" t="str">
        <f t="shared" ca="1" si="93"/>
        <v>SUPP</v>
      </c>
    </row>
    <row r="3007" spans="1:10" ht="23.25" x14ac:dyDescent="0.25">
      <c r="A3007" s="31" t="s">
        <v>10737</v>
      </c>
      <c r="B3007" s="32">
        <v>134902</v>
      </c>
      <c r="C3007" s="31">
        <v>936</v>
      </c>
      <c r="D3007" s="31" t="s">
        <v>11169</v>
      </c>
      <c r="E3007" s="31" t="s">
        <v>10738</v>
      </c>
      <c r="F3007" s="31" t="s">
        <v>10739</v>
      </c>
      <c r="G3007" s="31" t="s">
        <v>11211</v>
      </c>
      <c r="H3007" s="33">
        <v>4</v>
      </c>
      <c r="I3007" s="34" t="str">
        <f t="shared" ca="1" si="92"/>
        <v>SUPP</v>
      </c>
      <c r="J3007" s="34" t="str">
        <f t="shared" ca="1" si="93"/>
        <v>SUPP</v>
      </c>
    </row>
    <row r="3008" spans="1:10" ht="23.25" x14ac:dyDescent="0.25">
      <c r="A3008" s="31" t="s">
        <v>8301</v>
      </c>
      <c r="B3008" s="32">
        <v>134906</v>
      </c>
      <c r="C3008" s="31">
        <v>889</v>
      </c>
      <c r="D3008" s="31" t="s">
        <v>11122</v>
      </c>
      <c r="E3008" s="31" t="s">
        <v>8158</v>
      </c>
      <c r="F3008" s="31" t="s">
        <v>8302</v>
      </c>
      <c r="G3008" s="31" t="s">
        <v>11207</v>
      </c>
      <c r="H3008" s="33">
        <v>110</v>
      </c>
      <c r="I3008" s="34">
        <f t="shared" ca="1" si="92"/>
        <v>0.45</v>
      </c>
      <c r="J3008" s="34">
        <f t="shared" ca="1" si="93"/>
        <v>0.12</v>
      </c>
    </row>
    <row r="3009" spans="1:10" x14ac:dyDescent="0.25">
      <c r="A3009" s="31" t="s">
        <v>6162</v>
      </c>
      <c r="B3009" s="32">
        <v>134907</v>
      </c>
      <c r="C3009" s="31">
        <v>860</v>
      </c>
      <c r="D3009" s="31" t="s">
        <v>11167</v>
      </c>
      <c r="E3009" s="31" t="s">
        <v>6163</v>
      </c>
      <c r="F3009" s="31" t="s">
        <v>6164</v>
      </c>
      <c r="G3009" s="31" t="s">
        <v>11118</v>
      </c>
      <c r="H3009" s="33">
        <v>5</v>
      </c>
      <c r="I3009" s="34" t="str">
        <f t="shared" ca="1" si="92"/>
        <v>SUPP</v>
      </c>
      <c r="J3009" s="34" t="str">
        <f t="shared" ca="1" si="93"/>
        <v>SUPP</v>
      </c>
    </row>
    <row r="3010" spans="1:10" x14ac:dyDescent="0.25">
      <c r="A3010" s="31" t="s">
        <v>1684</v>
      </c>
      <c r="B3010" s="32">
        <v>134908</v>
      </c>
      <c r="C3010" s="31">
        <v>330</v>
      </c>
      <c r="D3010" s="31" t="s">
        <v>1621</v>
      </c>
      <c r="E3010" s="31" t="s">
        <v>1621</v>
      </c>
      <c r="F3010" s="31" t="s">
        <v>1685</v>
      </c>
      <c r="G3010" s="31" t="s">
        <v>11203</v>
      </c>
      <c r="H3010" s="33">
        <v>28</v>
      </c>
      <c r="I3010" s="34">
        <f t="shared" ca="1" si="92"/>
        <v>0.68</v>
      </c>
      <c r="J3010" s="34">
        <f t="shared" ca="1" si="93"/>
        <v>0.14000000000000001</v>
      </c>
    </row>
    <row r="3011" spans="1:10" x14ac:dyDescent="0.25">
      <c r="A3011" s="31" t="s">
        <v>10340</v>
      </c>
      <c r="B3011" s="32">
        <v>134909</v>
      </c>
      <c r="C3011" s="31">
        <v>933</v>
      </c>
      <c r="D3011" s="31" t="s">
        <v>11166</v>
      </c>
      <c r="E3011" s="31" t="s">
        <v>10282</v>
      </c>
      <c r="F3011" s="31" t="s">
        <v>10341</v>
      </c>
      <c r="G3011" s="31" t="s">
        <v>11118</v>
      </c>
      <c r="H3011" s="33">
        <v>4</v>
      </c>
      <c r="I3011" s="34" t="str">
        <f t="shared" ca="1" si="92"/>
        <v>SUPP</v>
      </c>
      <c r="J3011" s="34" t="str">
        <f t="shared" ca="1" si="93"/>
        <v>SUPP</v>
      </c>
    </row>
    <row r="3012" spans="1:10" x14ac:dyDescent="0.25">
      <c r="A3012" s="31" t="s">
        <v>6705</v>
      </c>
      <c r="B3012" s="32">
        <v>134937</v>
      </c>
      <c r="C3012" s="31">
        <v>873</v>
      </c>
      <c r="D3012" s="31" t="s">
        <v>11149</v>
      </c>
      <c r="E3012" s="31" t="s">
        <v>6595</v>
      </c>
      <c r="F3012" s="31" t="s">
        <v>6706</v>
      </c>
      <c r="G3012" s="31" t="s">
        <v>11082</v>
      </c>
      <c r="H3012" s="33">
        <v>12</v>
      </c>
      <c r="I3012" s="34">
        <f t="shared" ca="1" si="92"/>
        <v>0</v>
      </c>
      <c r="J3012" s="34">
        <f t="shared" ca="1" si="93"/>
        <v>0</v>
      </c>
    </row>
    <row r="3013" spans="1:10" x14ac:dyDescent="0.25">
      <c r="A3013" s="31" t="s">
        <v>6017</v>
      </c>
      <c r="B3013" s="32">
        <v>134938</v>
      </c>
      <c r="C3013" s="31">
        <v>857</v>
      </c>
      <c r="D3013" s="31" t="s">
        <v>11126</v>
      </c>
      <c r="E3013" s="31" t="s">
        <v>5921</v>
      </c>
      <c r="F3013" s="31" t="s">
        <v>6018</v>
      </c>
      <c r="G3013" s="31" t="s">
        <v>11118</v>
      </c>
      <c r="H3013" s="33">
        <v>13</v>
      </c>
      <c r="I3013" s="34">
        <f t="shared" ca="1" si="92"/>
        <v>0.08</v>
      </c>
      <c r="J3013" s="34">
        <f t="shared" ca="1" si="93"/>
        <v>0</v>
      </c>
    </row>
    <row r="3014" spans="1:10" ht="23.25" x14ac:dyDescent="0.25">
      <c r="A3014" s="31" t="s">
        <v>7384</v>
      </c>
      <c r="B3014" s="32">
        <v>134940</v>
      </c>
      <c r="C3014" s="31">
        <v>882</v>
      </c>
      <c r="D3014" s="31" t="s">
        <v>7359</v>
      </c>
      <c r="E3014" s="31" t="s">
        <v>7356</v>
      </c>
      <c r="F3014" s="31" t="s">
        <v>7385</v>
      </c>
      <c r="G3014" s="31" t="s">
        <v>11118</v>
      </c>
      <c r="H3014" s="33">
        <v>6</v>
      </c>
      <c r="I3014" s="34">
        <f t="shared" ca="1" si="92"/>
        <v>0</v>
      </c>
      <c r="J3014" s="34">
        <f t="shared" ca="1" si="93"/>
        <v>0</v>
      </c>
    </row>
    <row r="3015" spans="1:10" x14ac:dyDescent="0.25">
      <c r="A3015" s="31" t="s">
        <v>7916</v>
      </c>
      <c r="B3015" s="32">
        <v>134971</v>
      </c>
      <c r="C3015" s="31">
        <v>886</v>
      </c>
      <c r="D3015" s="31" t="s">
        <v>11157</v>
      </c>
      <c r="E3015" s="31" t="s">
        <v>523</v>
      </c>
      <c r="F3015" s="31" t="s">
        <v>7917</v>
      </c>
      <c r="G3015" s="31" t="s">
        <v>11082</v>
      </c>
      <c r="H3015" s="33">
        <v>24</v>
      </c>
      <c r="I3015" s="34">
        <f t="shared" ca="1" si="92"/>
        <v>0.21</v>
      </c>
      <c r="J3015" s="34">
        <f t="shared" ca="1" si="93"/>
        <v>0</v>
      </c>
    </row>
    <row r="3016" spans="1:10" x14ac:dyDescent="0.25">
      <c r="A3016" s="31" t="s">
        <v>6702</v>
      </c>
      <c r="B3016" s="32">
        <v>134972</v>
      </c>
      <c r="C3016" s="31">
        <v>873</v>
      </c>
      <c r="D3016" s="31" t="s">
        <v>11149</v>
      </c>
      <c r="E3016" s="31" t="s">
        <v>6595</v>
      </c>
      <c r="F3016" s="31" t="s">
        <v>6703</v>
      </c>
      <c r="G3016" s="31" t="s">
        <v>11082</v>
      </c>
      <c r="H3016" s="33">
        <v>5</v>
      </c>
      <c r="I3016" s="34" t="str">
        <f t="shared" ref="I3016:I3079" ca="1" si="94">IF(VLOOKUP($B3016,INDIRECT($N$6),8,0)="NULL","",VLOOKUP($B3016,INDIRECT($N$6),8,0))</f>
        <v>SUPP</v>
      </c>
      <c r="J3016" s="34" t="str">
        <f t="shared" ref="J3016:J3079" ca="1" si="95">IF(VLOOKUP($B3016,INDIRECT($N$6),9,0)="NULL","",VLOOKUP($B3016,INDIRECT($N$6),9,0))</f>
        <v>SUPP</v>
      </c>
    </row>
    <row r="3017" spans="1:10" x14ac:dyDescent="0.25">
      <c r="A3017" s="31" t="s">
        <v>1876</v>
      </c>
      <c r="B3017" s="32">
        <v>134982</v>
      </c>
      <c r="C3017" s="31">
        <v>330</v>
      </c>
      <c r="D3017" s="31" t="s">
        <v>1621</v>
      </c>
      <c r="E3017" s="31" t="s">
        <v>1621</v>
      </c>
      <c r="F3017" s="31" t="s">
        <v>1877</v>
      </c>
      <c r="G3017" s="31" t="s">
        <v>11118</v>
      </c>
      <c r="H3017" s="33">
        <v>13</v>
      </c>
      <c r="I3017" s="34">
        <f t="shared" ca="1" si="94"/>
        <v>0</v>
      </c>
      <c r="J3017" s="34">
        <f t="shared" ca="1" si="95"/>
        <v>0</v>
      </c>
    </row>
    <row r="3018" spans="1:10" x14ac:dyDescent="0.25">
      <c r="A3018" s="31" t="s">
        <v>8171</v>
      </c>
      <c r="B3018" s="32">
        <v>134989</v>
      </c>
      <c r="C3018" s="31">
        <v>888</v>
      </c>
      <c r="D3018" s="31" t="s">
        <v>11158</v>
      </c>
      <c r="E3018" s="31" t="s">
        <v>8100</v>
      </c>
      <c r="F3018" s="31" t="s">
        <v>8172</v>
      </c>
      <c r="G3018" s="31" t="s">
        <v>11081</v>
      </c>
      <c r="H3018" s="33">
        <v>197</v>
      </c>
      <c r="I3018" s="34">
        <f t="shared" ca="1" si="94"/>
        <v>0.49</v>
      </c>
      <c r="J3018" s="34">
        <f t="shared" ca="1" si="95"/>
        <v>0.19</v>
      </c>
    </row>
    <row r="3019" spans="1:10" x14ac:dyDescent="0.25">
      <c r="A3019" s="31" t="s">
        <v>8144</v>
      </c>
      <c r="B3019" s="32">
        <v>134990</v>
      </c>
      <c r="C3019" s="31">
        <v>888</v>
      </c>
      <c r="D3019" s="31" t="s">
        <v>11158</v>
      </c>
      <c r="E3019" s="31" t="s">
        <v>8100</v>
      </c>
      <c r="F3019" s="31" t="s">
        <v>8145</v>
      </c>
      <c r="G3019" s="31" t="s">
        <v>11081</v>
      </c>
      <c r="H3019" s="33">
        <v>146</v>
      </c>
      <c r="I3019" s="34">
        <f t="shared" ca="1" si="94"/>
        <v>0.4</v>
      </c>
      <c r="J3019" s="34">
        <f t="shared" ca="1" si="95"/>
        <v>0.17</v>
      </c>
    </row>
    <row r="3020" spans="1:10" ht="23.25" x14ac:dyDescent="0.25">
      <c r="A3020" s="31" t="s">
        <v>2044</v>
      </c>
      <c r="B3020" s="32">
        <v>134993</v>
      </c>
      <c r="C3020" s="31">
        <v>333</v>
      </c>
      <c r="D3020" s="31" t="s">
        <v>11177</v>
      </c>
      <c r="E3020" s="31" t="s">
        <v>2020</v>
      </c>
      <c r="F3020" s="31" t="s">
        <v>2045</v>
      </c>
      <c r="G3020" s="31" t="s">
        <v>11210</v>
      </c>
      <c r="H3020" s="33">
        <v>185</v>
      </c>
      <c r="I3020" s="34">
        <f t="shared" ca="1" si="94"/>
        <v>0.78</v>
      </c>
      <c r="J3020" s="34">
        <f t="shared" ca="1" si="95"/>
        <v>0.24</v>
      </c>
    </row>
    <row r="3021" spans="1:10" x14ac:dyDescent="0.25">
      <c r="A3021" s="31" t="s">
        <v>8206</v>
      </c>
      <c r="B3021" s="32">
        <v>134994</v>
      </c>
      <c r="C3021" s="31">
        <v>888</v>
      </c>
      <c r="D3021" s="31" t="s">
        <v>11158</v>
      </c>
      <c r="E3021" s="31" t="s">
        <v>8053</v>
      </c>
      <c r="F3021" s="31" t="s">
        <v>8207</v>
      </c>
      <c r="G3021" s="31" t="s">
        <v>11207</v>
      </c>
      <c r="H3021" s="33">
        <v>192</v>
      </c>
      <c r="I3021" s="34">
        <f t="shared" ca="1" si="94"/>
        <v>0.47</v>
      </c>
      <c r="J3021" s="34">
        <f t="shared" ca="1" si="95"/>
        <v>0.06</v>
      </c>
    </row>
    <row r="3022" spans="1:10" x14ac:dyDescent="0.25">
      <c r="A3022" s="31" t="s">
        <v>8105</v>
      </c>
      <c r="B3022" s="32">
        <v>134995</v>
      </c>
      <c r="C3022" s="31">
        <v>888</v>
      </c>
      <c r="D3022" s="31" t="s">
        <v>11158</v>
      </c>
      <c r="E3022" s="31" t="s">
        <v>8053</v>
      </c>
      <c r="F3022" s="31" t="s">
        <v>8106</v>
      </c>
      <c r="G3022" s="31" t="s">
        <v>11081</v>
      </c>
      <c r="H3022" s="33">
        <v>45</v>
      </c>
      <c r="I3022" s="34">
        <f t="shared" ca="1" si="94"/>
        <v>0.56000000000000005</v>
      </c>
      <c r="J3022" s="34">
        <f t="shared" ca="1" si="95"/>
        <v>0.2</v>
      </c>
    </row>
    <row r="3023" spans="1:10" x14ac:dyDescent="0.25">
      <c r="A3023" s="31" t="s">
        <v>8208</v>
      </c>
      <c r="B3023" s="32">
        <v>134996</v>
      </c>
      <c r="C3023" s="31">
        <v>888</v>
      </c>
      <c r="D3023" s="31" t="s">
        <v>11158</v>
      </c>
      <c r="E3023" s="31" t="s">
        <v>8053</v>
      </c>
      <c r="F3023" s="31" t="s">
        <v>8209</v>
      </c>
      <c r="G3023" s="31" t="s">
        <v>11207</v>
      </c>
      <c r="H3023" s="33">
        <v>200</v>
      </c>
      <c r="I3023" s="34">
        <f t="shared" ca="1" si="94"/>
        <v>0.55000000000000004</v>
      </c>
      <c r="J3023" s="34">
        <f t="shared" ca="1" si="95"/>
        <v>0.24</v>
      </c>
    </row>
    <row r="3024" spans="1:10" x14ac:dyDescent="0.25">
      <c r="A3024" s="31" t="s">
        <v>8052</v>
      </c>
      <c r="B3024" s="32">
        <v>134997</v>
      </c>
      <c r="C3024" s="31">
        <v>888</v>
      </c>
      <c r="D3024" s="31" t="s">
        <v>11158</v>
      </c>
      <c r="E3024" s="31" t="s">
        <v>8053</v>
      </c>
      <c r="F3024" s="31" t="s">
        <v>8054</v>
      </c>
      <c r="G3024" s="31" t="s">
        <v>11204</v>
      </c>
      <c r="H3024" s="33">
        <v>243</v>
      </c>
      <c r="I3024" s="34">
        <f t="shared" ca="1" si="94"/>
        <v>0.6</v>
      </c>
      <c r="J3024" s="34">
        <f t="shared" ca="1" si="95"/>
        <v>0.15</v>
      </c>
    </row>
    <row r="3025" spans="1:10" ht="23.25" x14ac:dyDescent="0.25">
      <c r="A3025" s="31" t="s">
        <v>3754</v>
      </c>
      <c r="B3025" s="32">
        <v>135001</v>
      </c>
      <c r="C3025" s="31">
        <v>392</v>
      </c>
      <c r="D3025" s="31" t="s">
        <v>3755</v>
      </c>
      <c r="E3025" s="31" t="s">
        <v>3755</v>
      </c>
      <c r="F3025" s="31" t="s">
        <v>3756</v>
      </c>
      <c r="G3025" s="31" t="s">
        <v>11118</v>
      </c>
      <c r="H3025" s="33">
        <v>2</v>
      </c>
      <c r="I3025" s="34" t="str">
        <f t="shared" ca="1" si="94"/>
        <v>SUPP</v>
      </c>
      <c r="J3025" s="34" t="str">
        <f t="shared" ca="1" si="95"/>
        <v>SUPP</v>
      </c>
    </row>
    <row r="3026" spans="1:10" ht="23.25" x14ac:dyDescent="0.25">
      <c r="A3026" s="31" t="s">
        <v>6731</v>
      </c>
      <c r="B3026" s="32">
        <v>135002</v>
      </c>
      <c r="C3026" s="31">
        <v>874</v>
      </c>
      <c r="D3026" s="31" t="s">
        <v>6683</v>
      </c>
      <c r="E3026" s="31" t="s">
        <v>6683</v>
      </c>
      <c r="F3026" s="31" t="s">
        <v>6732</v>
      </c>
      <c r="G3026" s="31" t="s">
        <v>11081</v>
      </c>
      <c r="H3026" s="33">
        <v>122</v>
      </c>
      <c r="I3026" s="34">
        <f t="shared" ca="1" si="94"/>
        <v>0.75</v>
      </c>
      <c r="J3026" s="34">
        <f t="shared" ca="1" si="95"/>
        <v>0.24</v>
      </c>
    </row>
    <row r="3027" spans="1:10" x14ac:dyDescent="0.25">
      <c r="A3027" s="31" t="s">
        <v>4739</v>
      </c>
      <c r="B3027" s="32">
        <v>135003</v>
      </c>
      <c r="C3027" s="31">
        <v>888</v>
      </c>
      <c r="D3027" s="31" t="s">
        <v>11158</v>
      </c>
      <c r="E3027" s="31" t="s">
        <v>8053</v>
      </c>
      <c r="F3027" s="31" t="s">
        <v>8218</v>
      </c>
      <c r="G3027" s="31" t="s">
        <v>11207</v>
      </c>
      <c r="H3027" s="33">
        <v>180</v>
      </c>
      <c r="I3027" s="34">
        <f t="shared" ca="1" si="94"/>
        <v>0.52</v>
      </c>
      <c r="J3027" s="34">
        <f t="shared" ca="1" si="95"/>
        <v>0.16</v>
      </c>
    </row>
    <row r="3028" spans="1:10" x14ac:dyDescent="0.25">
      <c r="A3028" s="31" t="s">
        <v>1221</v>
      </c>
      <c r="B3028" s="32">
        <v>135004</v>
      </c>
      <c r="C3028" s="31">
        <v>312</v>
      </c>
      <c r="D3028" s="31" t="s">
        <v>1245</v>
      </c>
      <c r="E3028" s="31" t="s">
        <v>1204</v>
      </c>
      <c r="F3028" s="31" t="s">
        <v>1222</v>
      </c>
      <c r="G3028" s="31" t="s">
        <v>11210</v>
      </c>
      <c r="H3028" s="33">
        <v>134</v>
      </c>
      <c r="I3028" s="34">
        <f t="shared" ca="1" si="94"/>
        <v>0.61</v>
      </c>
      <c r="J3028" s="34">
        <f t="shared" ca="1" si="95"/>
        <v>0.02</v>
      </c>
    </row>
    <row r="3029" spans="1:10" x14ac:dyDescent="0.25">
      <c r="A3029" s="31" t="s">
        <v>323</v>
      </c>
      <c r="B3029" s="32">
        <v>135007</v>
      </c>
      <c r="C3029" s="31">
        <v>371</v>
      </c>
      <c r="D3029" s="31" t="s">
        <v>3047</v>
      </c>
      <c r="E3029" s="31" t="s">
        <v>3047</v>
      </c>
      <c r="F3029" s="31" t="s">
        <v>3083</v>
      </c>
      <c r="G3029" s="31" t="s">
        <v>11210</v>
      </c>
      <c r="H3029" s="33">
        <v>216</v>
      </c>
      <c r="I3029" s="34">
        <f t="shared" ca="1" si="94"/>
        <v>0.56000000000000005</v>
      </c>
      <c r="J3029" s="34">
        <f t="shared" ca="1" si="95"/>
        <v>0.23</v>
      </c>
    </row>
    <row r="3030" spans="1:10" x14ac:dyDescent="0.25">
      <c r="A3030" s="31" t="s">
        <v>8281</v>
      </c>
      <c r="B3030" s="32">
        <v>135013</v>
      </c>
      <c r="C3030" s="31">
        <v>888</v>
      </c>
      <c r="D3030" s="31" t="s">
        <v>11158</v>
      </c>
      <c r="E3030" s="31" t="s">
        <v>8053</v>
      </c>
      <c r="F3030" s="31" t="s">
        <v>8209</v>
      </c>
      <c r="G3030" s="31" t="s">
        <v>11082</v>
      </c>
      <c r="H3030" s="33">
        <v>27</v>
      </c>
      <c r="I3030" s="34">
        <f t="shared" ca="1" si="94"/>
        <v>0</v>
      </c>
      <c r="J3030" s="34">
        <f t="shared" ca="1" si="95"/>
        <v>0</v>
      </c>
    </row>
    <row r="3031" spans="1:10" x14ac:dyDescent="0.25">
      <c r="A3031" s="31" t="s">
        <v>8276</v>
      </c>
      <c r="B3031" s="32">
        <v>135015</v>
      </c>
      <c r="C3031" s="31">
        <v>888</v>
      </c>
      <c r="D3031" s="31" t="s">
        <v>11158</v>
      </c>
      <c r="E3031" s="31" t="s">
        <v>8100</v>
      </c>
      <c r="F3031" s="31" t="s">
        <v>8172</v>
      </c>
      <c r="G3031" s="31" t="s">
        <v>11082</v>
      </c>
      <c r="H3031" s="33">
        <v>16</v>
      </c>
      <c r="I3031" s="34">
        <f t="shared" ca="1" si="94"/>
        <v>0</v>
      </c>
      <c r="J3031" s="34">
        <f t="shared" ca="1" si="95"/>
        <v>0</v>
      </c>
    </row>
    <row r="3032" spans="1:10" x14ac:dyDescent="0.25">
      <c r="A3032" s="31" t="s">
        <v>7954</v>
      </c>
      <c r="B3032" s="32">
        <v>135018</v>
      </c>
      <c r="C3032" s="31">
        <v>886</v>
      </c>
      <c r="D3032" s="31" t="s">
        <v>11157</v>
      </c>
      <c r="E3032" s="31" t="s">
        <v>7637</v>
      </c>
      <c r="F3032" s="31" t="s">
        <v>7955</v>
      </c>
      <c r="G3032" s="31" t="s">
        <v>11118</v>
      </c>
      <c r="H3032" s="33">
        <v>3</v>
      </c>
      <c r="I3032" s="34" t="str">
        <f t="shared" ca="1" si="94"/>
        <v>SUPP</v>
      </c>
      <c r="J3032" s="34" t="str">
        <f t="shared" ca="1" si="95"/>
        <v>SUPP</v>
      </c>
    </row>
    <row r="3033" spans="1:10" x14ac:dyDescent="0.25">
      <c r="A3033" s="31" t="s">
        <v>7479</v>
      </c>
      <c r="B3033" s="32">
        <v>135035</v>
      </c>
      <c r="C3033" s="31">
        <v>885</v>
      </c>
      <c r="D3033" s="31" t="s">
        <v>11171</v>
      </c>
      <c r="E3033" s="31" t="s">
        <v>7480</v>
      </c>
      <c r="F3033" s="31" t="s">
        <v>7481</v>
      </c>
      <c r="G3033" s="31" t="s">
        <v>11207</v>
      </c>
      <c r="H3033" s="33">
        <v>151</v>
      </c>
      <c r="I3033" s="34">
        <f t="shared" ca="1" si="94"/>
        <v>0.6</v>
      </c>
      <c r="J3033" s="34">
        <f t="shared" ca="1" si="95"/>
        <v>0.36</v>
      </c>
    </row>
    <row r="3034" spans="1:10" ht="23.25" x14ac:dyDescent="0.25">
      <c r="A3034" s="31" t="s">
        <v>7566</v>
      </c>
      <c r="B3034" s="32">
        <v>135061</v>
      </c>
      <c r="C3034" s="31">
        <v>885</v>
      </c>
      <c r="D3034" s="31" t="s">
        <v>11171</v>
      </c>
      <c r="E3034" s="31" t="s">
        <v>7477</v>
      </c>
      <c r="F3034" s="31" t="s">
        <v>7567</v>
      </c>
      <c r="G3034" s="31" t="s">
        <v>11206</v>
      </c>
      <c r="H3034" s="33">
        <v>161</v>
      </c>
      <c r="I3034" s="34">
        <f t="shared" ca="1" si="94"/>
        <v>0.47</v>
      </c>
      <c r="J3034" s="34">
        <f t="shared" ca="1" si="95"/>
        <v>0.23</v>
      </c>
    </row>
    <row r="3035" spans="1:10" x14ac:dyDescent="0.25">
      <c r="A3035" s="31" t="s">
        <v>4338</v>
      </c>
      <c r="B3035" s="32">
        <v>135065</v>
      </c>
      <c r="C3035" s="31">
        <v>813</v>
      </c>
      <c r="D3035" s="31" t="s">
        <v>11125</v>
      </c>
      <c r="E3035" s="31" t="s">
        <v>4319</v>
      </c>
      <c r="F3035" s="31" t="s">
        <v>4339</v>
      </c>
      <c r="G3035" s="31" t="s">
        <v>11203</v>
      </c>
      <c r="H3035" s="33">
        <v>22</v>
      </c>
      <c r="I3035" s="34">
        <f t="shared" ca="1" si="94"/>
        <v>0</v>
      </c>
      <c r="J3035" s="34">
        <f t="shared" ca="1" si="95"/>
        <v>0</v>
      </c>
    </row>
    <row r="3036" spans="1:10" x14ac:dyDescent="0.25">
      <c r="A3036" s="31" t="s">
        <v>9833</v>
      </c>
      <c r="B3036" s="32">
        <v>135066</v>
      </c>
      <c r="C3036" s="31">
        <v>926</v>
      </c>
      <c r="D3036" s="31" t="s">
        <v>11161</v>
      </c>
      <c r="E3036" s="31" t="s">
        <v>9684</v>
      </c>
      <c r="F3036" s="31" t="s">
        <v>9834</v>
      </c>
      <c r="G3036" s="31" t="s">
        <v>11118</v>
      </c>
      <c r="H3036" s="33">
        <v>5</v>
      </c>
      <c r="I3036" s="34" t="str">
        <f t="shared" ca="1" si="94"/>
        <v>SUPP</v>
      </c>
      <c r="J3036" s="34" t="str">
        <f t="shared" ca="1" si="95"/>
        <v>SUPP</v>
      </c>
    </row>
    <row r="3037" spans="1:10" x14ac:dyDescent="0.25">
      <c r="A3037" s="31" t="s">
        <v>347</v>
      </c>
      <c r="B3037" s="32">
        <v>135070</v>
      </c>
      <c r="C3037" s="31">
        <v>209</v>
      </c>
      <c r="D3037" s="31" t="s">
        <v>376</v>
      </c>
      <c r="E3037" s="31" t="s">
        <v>337</v>
      </c>
      <c r="F3037" s="31" t="s">
        <v>348</v>
      </c>
      <c r="G3037" s="31" t="s">
        <v>11210</v>
      </c>
      <c r="H3037" s="33">
        <v>199</v>
      </c>
      <c r="I3037" s="34">
        <f t="shared" ca="1" si="94"/>
        <v>0.59</v>
      </c>
      <c r="J3037" s="34">
        <f t="shared" ca="1" si="95"/>
        <v>0.13</v>
      </c>
    </row>
    <row r="3038" spans="1:10" x14ac:dyDescent="0.25">
      <c r="A3038" s="31" t="s">
        <v>2802</v>
      </c>
      <c r="B3038" s="32">
        <v>135071</v>
      </c>
      <c r="C3038" s="31">
        <v>355</v>
      </c>
      <c r="D3038" s="31" t="s">
        <v>2770</v>
      </c>
      <c r="E3038" s="31" t="s">
        <v>2571</v>
      </c>
      <c r="F3038" s="31" t="s">
        <v>2803</v>
      </c>
      <c r="G3038" s="31" t="s">
        <v>11210</v>
      </c>
      <c r="H3038" s="33">
        <v>108</v>
      </c>
      <c r="I3038" s="34">
        <f t="shared" ca="1" si="94"/>
        <v>0.46</v>
      </c>
      <c r="J3038" s="34">
        <f t="shared" ca="1" si="95"/>
        <v>0.06</v>
      </c>
    </row>
    <row r="3039" spans="1:10" x14ac:dyDescent="0.25">
      <c r="A3039" s="31" t="s">
        <v>637</v>
      </c>
      <c r="B3039" s="32">
        <v>135072</v>
      </c>
      <c r="C3039" s="31">
        <v>302</v>
      </c>
      <c r="D3039" s="31" t="s">
        <v>635</v>
      </c>
      <c r="E3039" s="31" t="s">
        <v>11</v>
      </c>
      <c r="F3039" s="31" t="s">
        <v>638</v>
      </c>
      <c r="G3039" s="31" t="s">
        <v>11203</v>
      </c>
      <c r="H3039" s="33">
        <v>6</v>
      </c>
      <c r="I3039" s="34" t="str">
        <f t="shared" ca="1" si="94"/>
        <v>NE</v>
      </c>
      <c r="J3039" s="34" t="str">
        <f t="shared" ca="1" si="95"/>
        <v>NE</v>
      </c>
    </row>
    <row r="3040" spans="1:10" x14ac:dyDescent="0.25">
      <c r="A3040" s="31" t="s">
        <v>345</v>
      </c>
      <c r="B3040" s="32">
        <v>135073</v>
      </c>
      <c r="C3040" s="31">
        <v>209</v>
      </c>
      <c r="D3040" s="31" t="s">
        <v>376</v>
      </c>
      <c r="E3040" s="31" t="s">
        <v>11</v>
      </c>
      <c r="F3040" s="31" t="s">
        <v>346</v>
      </c>
      <c r="G3040" s="31" t="s">
        <v>11210</v>
      </c>
      <c r="H3040" s="33">
        <v>196</v>
      </c>
      <c r="I3040" s="34">
        <f t="shared" ca="1" si="94"/>
        <v>0.65</v>
      </c>
      <c r="J3040" s="34">
        <f t="shared" ca="1" si="95"/>
        <v>0.36</v>
      </c>
    </row>
    <row r="3041" spans="1:10" x14ac:dyDescent="0.25">
      <c r="A3041" s="31" t="s">
        <v>4846</v>
      </c>
      <c r="B3041" s="32">
        <v>135074</v>
      </c>
      <c r="C3041" s="31">
        <v>830</v>
      </c>
      <c r="D3041" s="31" t="s">
        <v>11150</v>
      </c>
      <c r="E3041" s="31" t="s">
        <v>4817</v>
      </c>
      <c r="F3041" s="31" t="s">
        <v>4847</v>
      </c>
      <c r="G3041" s="31" t="s">
        <v>11203</v>
      </c>
      <c r="H3041" s="33">
        <v>7</v>
      </c>
      <c r="I3041" s="34">
        <f t="shared" ca="1" si="94"/>
        <v>0.71</v>
      </c>
      <c r="J3041" s="34">
        <f t="shared" ca="1" si="95"/>
        <v>0.71</v>
      </c>
    </row>
    <row r="3042" spans="1:10" ht="23.25" x14ac:dyDescent="0.25">
      <c r="A3042" s="31" t="s">
        <v>8326</v>
      </c>
      <c r="B3042" s="32">
        <v>135089</v>
      </c>
      <c r="C3042" s="31">
        <v>889</v>
      </c>
      <c r="D3042" s="31" t="s">
        <v>11122</v>
      </c>
      <c r="E3042" s="31" t="s">
        <v>8158</v>
      </c>
      <c r="F3042" s="31" t="s">
        <v>8327</v>
      </c>
      <c r="G3042" s="31" t="s">
        <v>11204</v>
      </c>
      <c r="H3042" s="33">
        <v>97</v>
      </c>
      <c r="I3042" s="34">
        <f t="shared" ca="1" si="94"/>
        <v>0.95</v>
      </c>
      <c r="J3042" s="34">
        <f t="shared" ca="1" si="95"/>
        <v>0.74</v>
      </c>
    </row>
    <row r="3043" spans="1:10" x14ac:dyDescent="0.25">
      <c r="A3043" s="31" t="s">
        <v>1296</v>
      </c>
      <c r="B3043" s="32">
        <v>135090</v>
      </c>
      <c r="C3043" s="31">
        <v>313</v>
      </c>
      <c r="D3043" s="31" t="s">
        <v>1272</v>
      </c>
      <c r="E3043" s="31" t="s">
        <v>1272</v>
      </c>
      <c r="F3043" s="31" t="s">
        <v>1297</v>
      </c>
      <c r="G3043" s="31" t="s">
        <v>11203</v>
      </c>
      <c r="H3043" s="33">
        <v>15</v>
      </c>
      <c r="I3043" s="34">
        <f t="shared" ca="1" si="94"/>
        <v>0.87</v>
      </c>
      <c r="J3043" s="34">
        <f t="shared" ca="1" si="95"/>
        <v>0.47</v>
      </c>
    </row>
    <row r="3044" spans="1:10" x14ac:dyDescent="0.25">
      <c r="A3044" s="31" t="s">
        <v>1400</v>
      </c>
      <c r="B3044" s="32">
        <v>135091</v>
      </c>
      <c r="C3044" s="31">
        <v>316</v>
      </c>
      <c r="D3044" s="31" t="s">
        <v>11191</v>
      </c>
      <c r="E3044" s="31" t="s">
        <v>11</v>
      </c>
      <c r="F3044" s="31" t="s">
        <v>1401</v>
      </c>
      <c r="G3044" s="31" t="s">
        <v>11203</v>
      </c>
      <c r="H3044" s="33">
        <v>5</v>
      </c>
      <c r="I3044" s="34" t="str">
        <f t="shared" ca="1" si="94"/>
        <v>SUPP</v>
      </c>
      <c r="J3044" s="34" t="str">
        <f t="shared" ca="1" si="95"/>
        <v>SUPP</v>
      </c>
    </row>
    <row r="3045" spans="1:10" x14ac:dyDescent="0.25">
      <c r="A3045" s="31" t="s">
        <v>8284</v>
      </c>
      <c r="B3045" s="32">
        <v>135092</v>
      </c>
      <c r="C3045" s="31">
        <v>888</v>
      </c>
      <c r="D3045" s="31" t="s">
        <v>11158</v>
      </c>
      <c r="E3045" s="31" t="s">
        <v>8014</v>
      </c>
      <c r="F3045" s="31" t="s">
        <v>8285</v>
      </c>
      <c r="G3045" s="31" t="s">
        <v>11118</v>
      </c>
      <c r="H3045" s="33">
        <v>6</v>
      </c>
      <c r="I3045" s="34">
        <f t="shared" ca="1" si="94"/>
        <v>0</v>
      </c>
      <c r="J3045" s="34">
        <f t="shared" ca="1" si="95"/>
        <v>0</v>
      </c>
    </row>
    <row r="3046" spans="1:10" x14ac:dyDescent="0.25">
      <c r="A3046" s="31" t="s">
        <v>2498</v>
      </c>
      <c r="B3046" s="32">
        <v>135096</v>
      </c>
      <c r="C3046" s="31">
        <v>350</v>
      </c>
      <c r="D3046" s="31" t="s">
        <v>2494</v>
      </c>
      <c r="E3046" s="31" t="s">
        <v>2494</v>
      </c>
      <c r="F3046" s="31" t="s">
        <v>2499</v>
      </c>
      <c r="G3046" s="31" t="s">
        <v>11204</v>
      </c>
      <c r="H3046" s="33">
        <v>105</v>
      </c>
      <c r="I3046" s="34">
        <f t="shared" ca="1" si="94"/>
        <v>0.87</v>
      </c>
      <c r="J3046" s="34">
        <f t="shared" ca="1" si="95"/>
        <v>0.66</v>
      </c>
    </row>
    <row r="3047" spans="1:10" x14ac:dyDescent="0.25">
      <c r="A3047" s="31" t="s">
        <v>10922</v>
      </c>
      <c r="B3047" s="32">
        <v>135103</v>
      </c>
      <c r="C3047" s="31">
        <v>938</v>
      </c>
      <c r="D3047" s="31" t="s">
        <v>10998</v>
      </c>
      <c r="E3047" s="31" t="s">
        <v>10917</v>
      </c>
      <c r="F3047" s="31" t="s">
        <v>10923</v>
      </c>
      <c r="G3047" s="31" t="s">
        <v>11203</v>
      </c>
      <c r="H3047" s="33">
        <v>7</v>
      </c>
      <c r="I3047" s="34">
        <f t="shared" ca="1" si="94"/>
        <v>0.86</v>
      </c>
      <c r="J3047" s="34">
        <f t="shared" ca="1" si="95"/>
        <v>0.14000000000000001</v>
      </c>
    </row>
    <row r="3048" spans="1:10" ht="23.25" x14ac:dyDescent="0.25">
      <c r="A3048" s="31" t="s">
        <v>11067</v>
      </c>
      <c r="B3048" s="32">
        <v>135111</v>
      </c>
      <c r="C3048" s="31">
        <v>938</v>
      </c>
      <c r="D3048" s="31" t="s">
        <v>10998</v>
      </c>
      <c r="E3048" s="31" t="s">
        <v>5421</v>
      </c>
      <c r="F3048" s="31" t="s">
        <v>5422</v>
      </c>
      <c r="G3048" s="31" t="s">
        <v>11118</v>
      </c>
      <c r="H3048" s="33">
        <v>1</v>
      </c>
      <c r="I3048" s="34" t="str">
        <f t="shared" ca="1" si="94"/>
        <v>SUPP</v>
      </c>
      <c r="J3048" s="34" t="str">
        <f t="shared" ca="1" si="95"/>
        <v>SUPP</v>
      </c>
    </row>
    <row r="3049" spans="1:10" x14ac:dyDescent="0.25">
      <c r="A3049" s="31" t="s">
        <v>5305</v>
      </c>
      <c r="B3049" s="32">
        <v>135113</v>
      </c>
      <c r="C3049" s="31">
        <v>841</v>
      </c>
      <c r="D3049" s="31" t="s">
        <v>5247</v>
      </c>
      <c r="E3049" s="31" t="s">
        <v>5247</v>
      </c>
      <c r="F3049" s="31" t="s">
        <v>5306</v>
      </c>
      <c r="G3049" s="31" t="s">
        <v>11118</v>
      </c>
      <c r="H3049" s="33">
        <v>4</v>
      </c>
      <c r="I3049" s="34" t="str">
        <f t="shared" ca="1" si="94"/>
        <v>SUPP</v>
      </c>
      <c r="J3049" s="34" t="str">
        <f t="shared" ca="1" si="95"/>
        <v>SUPP</v>
      </c>
    </row>
    <row r="3050" spans="1:10" x14ac:dyDescent="0.25">
      <c r="A3050" s="31" t="s">
        <v>9837</v>
      </c>
      <c r="B3050" s="32">
        <v>135119</v>
      </c>
      <c r="C3050" s="31">
        <v>926</v>
      </c>
      <c r="D3050" s="31" t="s">
        <v>11161</v>
      </c>
      <c r="E3050" s="31" t="s">
        <v>9758</v>
      </c>
      <c r="F3050" s="31" t="s">
        <v>9838</v>
      </c>
      <c r="G3050" s="31" t="s">
        <v>11208</v>
      </c>
      <c r="H3050" s="33">
        <v>23</v>
      </c>
      <c r="I3050" s="34">
        <f t="shared" ca="1" si="94"/>
        <v>0</v>
      </c>
      <c r="J3050" s="34">
        <f t="shared" ca="1" si="95"/>
        <v>0</v>
      </c>
    </row>
    <row r="3051" spans="1:10" x14ac:dyDescent="0.25">
      <c r="A3051" s="31" t="s">
        <v>4990</v>
      </c>
      <c r="B3051" s="32">
        <v>135120</v>
      </c>
      <c r="C3051" s="31">
        <v>831</v>
      </c>
      <c r="D3051" s="31" t="s">
        <v>4874</v>
      </c>
      <c r="E3051" s="31" t="s">
        <v>4874</v>
      </c>
      <c r="F3051" s="31" t="s">
        <v>4991</v>
      </c>
      <c r="G3051" s="31" t="s">
        <v>11210</v>
      </c>
      <c r="H3051" s="33">
        <v>168</v>
      </c>
      <c r="I3051" s="34">
        <f t="shared" ca="1" si="94"/>
        <v>0.56000000000000005</v>
      </c>
      <c r="J3051" s="34">
        <f t="shared" ca="1" si="95"/>
        <v>0.23</v>
      </c>
    </row>
    <row r="3052" spans="1:10" x14ac:dyDescent="0.25">
      <c r="A3052" s="31" t="s">
        <v>2886</v>
      </c>
      <c r="B3052" s="32">
        <v>135122</v>
      </c>
      <c r="C3052" s="31">
        <v>357</v>
      </c>
      <c r="D3052" s="31" t="s">
        <v>11172</v>
      </c>
      <c r="E3052" s="31" t="s">
        <v>2571</v>
      </c>
      <c r="F3052" s="31" t="s">
        <v>2887</v>
      </c>
      <c r="G3052" s="31" t="s">
        <v>11081</v>
      </c>
      <c r="H3052" s="33">
        <v>235</v>
      </c>
      <c r="I3052" s="34">
        <f t="shared" ca="1" si="94"/>
        <v>0.47</v>
      </c>
      <c r="J3052" s="34">
        <f t="shared" ca="1" si="95"/>
        <v>0.09</v>
      </c>
    </row>
    <row r="3053" spans="1:10" x14ac:dyDescent="0.25">
      <c r="A3053" s="31" t="s">
        <v>8662</v>
      </c>
      <c r="B3053" s="32">
        <v>135149</v>
      </c>
      <c r="C3053" s="31">
        <v>894</v>
      </c>
      <c r="D3053" s="31" t="s">
        <v>11128</v>
      </c>
      <c r="E3053" s="31" t="s">
        <v>8624</v>
      </c>
      <c r="F3053" s="31" t="s">
        <v>8663</v>
      </c>
      <c r="G3053" s="31" t="s">
        <v>11210</v>
      </c>
      <c r="H3053" s="33">
        <v>175</v>
      </c>
      <c r="I3053" s="34">
        <f t="shared" ca="1" si="94"/>
        <v>0.63</v>
      </c>
      <c r="J3053" s="34">
        <f t="shared" ca="1" si="95"/>
        <v>0.13</v>
      </c>
    </row>
    <row r="3054" spans="1:10" x14ac:dyDescent="0.25">
      <c r="A3054" s="31" t="s">
        <v>7323</v>
      </c>
      <c r="B3054" s="32">
        <v>135150</v>
      </c>
      <c r="C3054" s="31">
        <v>881</v>
      </c>
      <c r="D3054" s="31" t="s">
        <v>11153</v>
      </c>
      <c r="E3054" s="31" t="s">
        <v>7122</v>
      </c>
      <c r="F3054" s="31" t="s">
        <v>7324</v>
      </c>
      <c r="G3054" s="31" t="s">
        <v>11118</v>
      </c>
      <c r="H3054" s="33">
        <v>27</v>
      </c>
      <c r="I3054" s="34">
        <f t="shared" ca="1" si="94"/>
        <v>0</v>
      </c>
      <c r="J3054" s="34">
        <f t="shared" ca="1" si="95"/>
        <v>0</v>
      </c>
    </row>
    <row r="3055" spans="1:10" x14ac:dyDescent="0.25">
      <c r="A3055" s="31" t="s">
        <v>961</v>
      </c>
      <c r="B3055" s="32">
        <v>135155</v>
      </c>
      <c r="C3055" s="31">
        <v>307</v>
      </c>
      <c r="D3055" s="31" t="s">
        <v>977</v>
      </c>
      <c r="E3055" s="31" t="s">
        <v>954</v>
      </c>
      <c r="F3055" s="31" t="s">
        <v>962</v>
      </c>
      <c r="G3055" s="31" t="s">
        <v>11203</v>
      </c>
      <c r="H3055" s="33">
        <v>19</v>
      </c>
      <c r="I3055" s="34">
        <f t="shared" ca="1" si="94"/>
        <v>0.79</v>
      </c>
      <c r="J3055" s="34">
        <f t="shared" ca="1" si="95"/>
        <v>0.21</v>
      </c>
    </row>
    <row r="3056" spans="1:10" x14ac:dyDescent="0.25">
      <c r="A3056" s="31" t="s">
        <v>2774</v>
      </c>
      <c r="B3056" s="32">
        <v>135168</v>
      </c>
      <c r="C3056" s="31">
        <v>355</v>
      </c>
      <c r="D3056" s="31" t="s">
        <v>2770</v>
      </c>
      <c r="E3056" s="31" t="s">
        <v>2770</v>
      </c>
      <c r="F3056" s="31" t="s">
        <v>2775</v>
      </c>
      <c r="G3056" s="31" t="s">
        <v>11203</v>
      </c>
      <c r="H3056" s="33">
        <v>19</v>
      </c>
      <c r="I3056" s="34">
        <f t="shared" ca="1" si="94"/>
        <v>0</v>
      </c>
      <c r="J3056" s="34">
        <f t="shared" ca="1" si="95"/>
        <v>0</v>
      </c>
    </row>
    <row r="3057" spans="1:10" x14ac:dyDescent="0.25">
      <c r="A3057" s="31" t="s">
        <v>2046</v>
      </c>
      <c r="B3057" s="32">
        <v>135170</v>
      </c>
      <c r="C3057" s="31">
        <v>333</v>
      </c>
      <c r="D3057" s="31" t="s">
        <v>11177</v>
      </c>
      <c r="E3057" s="31" t="s">
        <v>2023</v>
      </c>
      <c r="F3057" s="31" t="s">
        <v>2047</v>
      </c>
      <c r="G3057" s="31" t="s">
        <v>11210</v>
      </c>
      <c r="H3057" s="33">
        <v>180</v>
      </c>
      <c r="I3057" s="34">
        <f t="shared" ca="1" si="94"/>
        <v>0.52</v>
      </c>
      <c r="J3057" s="34">
        <f t="shared" ca="1" si="95"/>
        <v>7.0000000000000007E-2</v>
      </c>
    </row>
    <row r="3058" spans="1:10" x14ac:dyDescent="0.25">
      <c r="A3058" s="31" t="s">
        <v>2257</v>
      </c>
      <c r="B3058" s="32">
        <v>135174</v>
      </c>
      <c r="C3058" s="31">
        <v>341</v>
      </c>
      <c r="D3058" s="31" t="s">
        <v>2222</v>
      </c>
      <c r="E3058" s="31" t="s">
        <v>2222</v>
      </c>
      <c r="F3058" s="31" t="s">
        <v>2258</v>
      </c>
      <c r="G3058" s="31" t="s">
        <v>11210</v>
      </c>
      <c r="H3058" s="33">
        <v>129</v>
      </c>
      <c r="I3058" s="34">
        <f t="shared" ca="1" si="94"/>
        <v>0.79</v>
      </c>
      <c r="J3058" s="34">
        <f t="shared" ca="1" si="95"/>
        <v>0.28000000000000003</v>
      </c>
    </row>
    <row r="3059" spans="1:10" ht="23.25" x14ac:dyDescent="0.25">
      <c r="A3059" s="31" t="s">
        <v>220</v>
      </c>
      <c r="B3059" s="32">
        <v>135175</v>
      </c>
      <c r="C3059" s="31">
        <v>205</v>
      </c>
      <c r="D3059" s="31" t="s">
        <v>11184</v>
      </c>
      <c r="E3059" s="31" t="s">
        <v>11</v>
      </c>
      <c r="F3059" s="31" t="s">
        <v>221</v>
      </c>
      <c r="G3059" s="31" t="s">
        <v>11211</v>
      </c>
      <c r="H3059" s="33">
        <v>11</v>
      </c>
      <c r="I3059" s="34">
        <f t="shared" ca="1" si="94"/>
        <v>0</v>
      </c>
      <c r="J3059" s="34">
        <f t="shared" ca="1" si="95"/>
        <v>0</v>
      </c>
    </row>
    <row r="3060" spans="1:10" ht="23.25" x14ac:dyDescent="0.25">
      <c r="A3060" s="31" t="s">
        <v>4297</v>
      </c>
      <c r="B3060" s="32">
        <v>135176</v>
      </c>
      <c r="C3060" s="31">
        <v>812</v>
      </c>
      <c r="D3060" s="31" t="s">
        <v>11124</v>
      </c>
      <c r="E3060" s="31" t="s">
        <v>4298</v>
      </c>
      <c r="F3060" s="31" t="s">
        <v>4299</v>
      </c>
      <c r="G3060" s="31" t="s">
        <v>11210</v>
      </c>
      <c r="H3060" s="33">
        <v>131</v>
      </c>
      <c r="I3060" s="34">
        <f t="shared" ca="1" si="94"/>
        <v>0.56000000000000005</v>
      </c>
      <c r="J3060" s="34">
        <f t="shared" ca="1" si="95"/>
        <v>0.16</v>
      </c>
    </row>
    <row r="3061" spans="1:10" x14ac:dyDescent="0.25">
      <c r="A3061" s="31" t="s">
        <v>5484</v>
      </c>
      <c r="B3061" s="32">
        <v>135180</v>
      </c>
      <c r="C3061" s="31">
        <v>846</v>
      </c>
      <c r="D3061" s="31" t="s">
        <v>11138</v>
      </c>
      <c r="E3061" s="31" t="s">
        <v>5437</v>
      </c>
      <c r="F3061" s="31" t="s">
        <v>5485</v>
      </c>
      <c r="G3061" s="31" t="s">
        <v>11118</v>
      </c>
      <c r="H3061" s="33">
        <v>4</v>
      </c>
      <c r="I3061" s="34" t="str">
        <f t="shared" ca="1" si="94"/>
        <v>SUPP</v>
      </c>
      <c r="J3061" s="34" t="str">
        <f t="shared" ca="1" si="95"/>
        <v>SUPP</v>
      </c>
    </row>
    <row r="3062" spans="1:10" x14ac:dyDescent="0.25">
      <c r="A3062" s="31" t="s">
        <v>6613</v>
      </c>
      <c r="B3062" s="32">
        <v>135184</v>
      </c>
      <c r="C3062" s="31">
        <v>873</v>
      </c>
      <c r="D3062" s="31" t="s">
        <v>11149</v>
      </c>
      <c r="E3062" s="31" t="s">
        <v>6595</v>
      </c>
      <c r="F3062" s="31" t="s">
        <v>6614</v>
      </c>
      <c r="G3062" s="31" t="s">
        <v>11203</v>
      </c>
      <c r="H3062" s="33">
        <v>28</v>
      </c>
      <c r="I3062" s="34">
        <f t="shared" ca="1" si="94"/>
        <v>0.61</v>
      </c>
      <c r="J3062" s="34">
        <f t="shared" ca="1" si="95"/>
        <v>0.36</v>
      </c>
    </row>
    <row r="3063" spans="1:10" x14ac:dyDescent="0.25">
      <c r="A3063" s="31" t="s">
        <v>5845</v>
      </c>
      <c r="B3063" s="32">
        <v>135185</v>
      </c>
      <c r="C3063" s="31">
        <v>855</v>
      </c>
      <c r="D3063" s="31" t="s">
        <v>11159</v>
      </c>
      <c r="E3063" s="31" t="s">
        <v>5836</v>
      </c>
      <c r="F3063" s="31" t="s">
        <v>5846</v>
      </c>
      <c r="G3063" s="31" t="s">
        <v>11203</v>
      </c>
      <c r="H3063" s="33">
        <v>5</v>
      </c>
      <c r="I3063" s="34" t="str">
        <f t="shared" ca="1" si="94"/>
        <v>SUPP</v>
      </c>
      <c r="J3063" s="34" t="str">
        <f t="shared" ca="1" si="95"/>
        <v>SUPP</v>
      </c>
    </row>
    <row r="3064" spans="1:10" x14ac:dyDescent="0.25">
      <c r="A3064" s="31" t="s">
        <v>4940</v>
      </c>
      <c r="B3064" s="32">
        <v>135187</v>
      </c>
      <c r="C3064" s="31">
        <v>830</v>
      </c>
      <c r="D3064" s="31" t="s">
        <v>11150</v>
      </c>
      <c r="E3064" s="31" t="s">
        <v>4854</v>
      </c>
      <c r="F3064" s="31" t="s">
        <v>4941</v>
      </c>
      <c r="G3064" s="31" t="s">
        <v>11118</v>
      </c>
      <c r="H3064" s="33">
        <v>2</v>
      </c>
      <c r="I3064" s="34" t="str">
        <f t="shared" ca="1" si="94"/>
        <v>SUPP</v>
      </c>
      <c r="J3064" s="34" t="str">
        <f t="shared" ca="1" si="95"/>
        <v>SUPP</v>
      </c>
    </row>
    <row r="3065" spans="1:10" x14ac:dyDescent="0.25">
      <c r="A3065" s="31" t="s">
        <v>7684</v>
      </c>
      <c r="B3065" s="32">
        <v>135195</v>
      </c>
      <c r="C3065" s="31">
        <v>886</v>
      </c>
      <c r="D3065" s="31" t="s">
        <v>11157</v>
      </c>
      <c r="E3065" s="31" t="s">
        <v>7675</v>
      </c>
      <c r="F3065" s="31" t="s">
        <v>7685</v>
      </c>
      <c r="G3065" s="31" t="s">
        <v>11210</v>
      </c>
      <c r="H3065" s="33">
        <v>222</v>
      </c>
      <c r="I3065" s="34">
        <f t="shared" ca="1" si="94"/>
        <v>0.45</v>
      </c>
      <c r="J3065" s="34">
        <f t="shared" ca="1" si="95"/>
        <v>0</v>
      </c>
    </row>
    <row r="3066" spans="1:10" x14ac:dyDescent="0.25">
      <c r="A3066" s="31" t="s">
        <v>3011</v>
      </c>
      <c r="B3066" s="32">
        <v>135199</v>
      </c>
      <c r="C3066" s="31">
        <v>359</v>
      </c>
      <c r="D3066" s="31" t="s">
        <v>2362</v>
      </c>
      <c r="E3066" s="31" t="s">
        <v>2362</v>
      </c>
      <c r="F3066" s="31" t="s">
        <v>3012</v>
      </c>
      <c r="G3066" s="31" t="s">
        <v>11082</v>
      </c>
      <c r="H3066" s="33">
        <v>15</v>
      </c>
      <c r="I3066" s="34">
        <f t="shared" ca="1" si="94"/>
        <v>7.0000000000000007E-2</v>
      </c>
      <c r="J3066" s="34">
        <f t="shared" ca="1" si="95"/>
        <v>0</v>
      </c>
    </row>
    <row r="3067" spans="1:10" x14ac:dyDescent="0.25">
      <c r="A3067" s="31" t="s">
        <v>2768</v>
      </c>
      <c r="B3067" s="32">
        <v>135202</v>
      </c>
      <c r="C3067" s="31">
        <v>354</v>
      </c>
      <c r="D3067" s="31" t="s">
        <v>2728</v>
      </c>
      <c r="E3067" s="31" t="s">
        <v>2728</v>
      </c>
      <c r="F3067" s="31" t="s">
        <v>2746</v>
      </c>
      <c r="G3067" s="31" t="s">
        <v>11082</v>
      </c>
      <c r="H3067" s="33">
        <v>33</v>
      </c>
      <c r="I3067" s="34">
        <f t="shared" ca="1" si="94"/>
        <v>0</v>
      </c>
      <c r="J3067" s="34">
        <f t="shared" ca="1" si="95"/>
        <v>0</v>
      </c>
    </row>
    <row r="3068" spans="1:10" x14ac:dyDescent="0.25">
      <c r="A3068" s="31" t="s">
        <v>1803</v>
      </c>
      <c r="B3068" s="32">
        <v>135208</v>
      </c>
      <c r="C3068" s="31">
        <v>330</v>
      </c>
      <c r="D3068" s="31" t="s">
        <v>1621</v>
      </c>
      <c r="E3068" s="31" t="s">
        <v>1621</v>
      </c>
      <c r="F3068" s="31" t="s">
        <v>1804</v>
      </c>
      <c r="G3068" s="31" t="s">
        <v>11203</v>
      </c>
      <c r="H3068" s="33">
        <v>11</v>
      </c>
      <c r="I3068" s="34">
        <f t="shared" ca="1" si="94"/>
        <v>0</v>
      </c>
      <c r="J3068" s="34">
        <f t="shared" ca="1" si="95"/>
        <v>0</v>
      </c>
    </row>
    <row r="3069" spans="1:10" ht="23.25" x14ac:dyDescent="0.25">
      <c r="A3069" s="31" t="s">
        <v>4300</v>
      </c>
      <c r="B3069" s="32">
        <v>135209</v>
      </c>
      <c r="C3069" s="31">
        <v>812</v>
      </c>
      <c r="D3069" s="31" t="s">
        <v>11124</v>
      </c>
      <c r="E3069" s="31" t="s">
        <v>4287</v>
      </c>
      <c r="F3069" s="31" t="s">
        <v>4301</v>
      </c>
      <c r="G3069" s="31" t="s">
        <v>11210</v>
      </c>
      <c r="H3069" s="33">
        <v>176</v>
      </c>
      <c r="I3069" s="34">
        <f t="shared" ca="1" si="94"/>
        <v>0.38</v>
      </c>
      <c r="J3069" s="34">
        <f t="shared" ca="1" si="95"/>
        <v>7.0000000000000007E-2</v>
      </c>
    </row>
    <row r="3070" spans="1:10" x14ac:dyDescent="0.25">
      <c r="A3070" s="31" t="s">
        <v>3637</v>
      </c>
      <c r="B3070" s="32">
        <v>135216</v>
      </c>
      <c r="C3070" s="31">
        <v>384</v>
      </c>
      <c r="D3070" s="31" t="s">
        <v>3546</v>
      </c>
      <c r="E3070" s="31" t="s">
        <v>3546</v>
      </c>
      <c r="F3070" s="31" t="s">
        <v>3638</v>
      </c>
      <c r="G3070" s="31" t="s">
        <v>11118</v>
      </c>
      <c r="H3070" s="33">
        <v>7</v>
      </c>
      <c r="I3070" s="34">
        <f t="shared" ca="1" si="94"/>
        <v>0</v>
      </c>
      <c r="J3070" s="34">
        <f t="shared" ca="1" si="95"/>
        <v>0</v>
      </c>
    </row>
    <row r="3071" spans="1:10" x14ac:dyDescent="0.25">
      <c r="A3071" s="31" t="s">
        <v>5935</v>
      </c>
      <c r="B3071" s="32">
        <v>135217</v>
      </c>
      <c r="C3071" s="31">
        <v>855</v>
      </c>
      <c r="D3071" s="31" t="s">
        <v>11159</v>
      </c>
      <c r="E3071" s="31" t="s">
        <v>5936</v>
      </c>
      <c r="F3071" s="31" t="s">
        <v>5937</v>
      </c>
      <c r="G3071" s="31" t="s">
        <v>11118</v>
      </c>
      <c r="H3071" s="33">
        <v>4</v>
      </c>
      <c r="I3071" s="34" t="str">
        <f t="shared" ca="1" si="94"/>
        <v>SUPP</v>
      </c>
      <c r="J3071" s="34" t="str">
        <f t="shared" ca="1" si="95"/>
        <v>SUPP</v>
      </c>
    </row>
    <row r="3072" spans="1:10" ht="23.25" x14ac:dyDescent="0.25">
      <c r="A3072" s="31" t="s">
        <v>5938</v>
      </c>
      <c r="B3072" s="32">
        <v>135218</v>
      </c>
      <c r="C3072" s="31">
        <v>855</v>
      </c>
      <c r="D3072" s="31" t="s">
        <v>11159</v>
      </c>
      <c r="E3072" s="31" t="s">
        <v>5848</v>
      </c>
      <c r="F3072" s="31" t="s">
        <v>5939</v>
      </c>
      <c r="G3072" s="31" t="s">
        <v>11118</v>
      </c>
      <c r="H3072" s="33">
        <v>7</v>
      </c>
      <c r="I3072" s="34">
        <f t="shared" ca="1" si="94"/>
        <v>0</v>
      </c>
      <c r="J3072" s="34">
        <f t="shared" ca="1" si="95"/>
        <v>0</v>
      </c>
    </row>
    <row r="3073" spans="1:10" x14ac:dyDescent="0.25">
      <c r="A3073" s="31" t="s">
        <v>3318</v>
      </c>
      <c r="B3073" s="32">
        <v>135229</v>
      </c>
      <c r="C3073" s="31">
        <v>380</v>
      </c>
      <c r="D3073" s="31" t="s">
        <v>3227</v>
      </c>
      <c r="E3073" s="31" t="s">
        <v>3272</v>
      </c>
      <c r="F3073" s="31" t="s">
        <v>3319</v>
      </c>
      <c r="G3073" s="31" t="s">
        <v>11082</v>
      </c>
      <c r="H3073" s="33">
        <v>10</v>
      </c>
      <c r="I3073" s="34" t="str">
        <f t="shared" ca="1" si="94"/>
        <v>NE</v>
      </c>
      <c r="J3073" s="34" t="str">
        <f t="shared" ca="1" si="95"/>
        <v>NE</v>
      </c>
    </row>
    <row r="3074" spans="1:10" x14ac:dyDescent="0.25">
      <c r="A3074" s="31" t="s">
        <v>601</v>
      </c>
      <c r="B3074" s="32">
        <v>135232</v>
      </c>
      <c r="C3074" s="31">
        <v>305</v>
      </c>
      <c r="D3074" s="31" t="s">
        <v>337</v>
      </c>
      <c r="E3074" s="31" t="s">
        <v>818</v>
      </c>
      <c r="F3074" s="31" t="s">
        <v>863</v>
      </c>
      <c r="G3074" s="31" t="s">
        <v>11082</v>
      </c>
      <c r="H3074" s="33">
        <v>7</v>
      </c>
      <c r="I3074" s="34" t="str">
        <f t="shared" ca="1" si="94"/>
        <v>NE</v>
      </c>
      <c r="J3074" s="34" t="str">
        <f t="shared" ca="1" si="95"/>
        <v>NE</v>
      </c>
    </row>
    <row r="3075" spans="1:10" ht="23.25" x14ac:dyDescent="0.25">
      <c r="A3075" s="31" t="s">
        <v>2019</v>
      </c>
      <c r="B3075" s="32">
        <v>135234</v>
      </c>
      <c r="C3075" s="31">
        <v>333</v>
      </c>
      <c r="D3075" s="31" t="s">
        <v>11177</v>
      </c>
      <c r="E3075" s="31" t="s">
        <v>2020</v>
      </c>
      <c r="F3075" s="31" t="s">
        <v>2021</v>
      </c>
      <c r="G3075" s="31" t="s">
        <v>11210</v>
      </c>
      <c r="H3075" s="33">
        <v>180</v>
      </c>
      <c r="I3075" s="34">
        <f t="shared" ca="1" si="94"/>
        <v>0.69</v>
      </c>
      <c r="J3075" s="34">
        <f t="shared" ca="1" si="95"/>
        <v>0.22</v>
      </c>
    </row>
    <row r="3076" spans="1:10" x14ac:dyDescent="0.25">
      <c r="A3076" s="31" t="s">
        <v>10078</v>
      </c>
      <c r="B3076" s="32">
        <v>135236</v>
      </c>
      <c r="C3076" s="31">
        <v>931</v>
      </c>
      <c r="D3076" s="31" t="s">
        <v>11165</v>
      </c>
      <c r="E3076" s="31" t="s">
        <v>10079</v>
      </c>
      <c r="F3076" s="31" t="s">
        <v>10080</v>
      </c>
      <c r="G3076" s="31" t="s">
        <v>11203</v>
      </c>
      <c r="H3076" s="33">
        <v>17</v>
      </c>
      <c r="I3076" s="34">
        <f t="shared" ca="1" si="94"/>
        <v>0</v>
      </c>
      <c r="J3076" s="34">
        <f t="shared" ca="1" si="95"/>
        <v>0</v>
      </c>
    </row>
    <row r="3077" spans="1:10" x14ac:dyDescent="0.25">
      <c r="A3077" s="31" t="s">
        <v>1835</v>
      </c>
      <c r="B3077" s="32">
        <v>135238</v>
      </c>
      <c r="C3077" s="31">
        <v>330</v>
      </c>
      <c r="D3077" s="31" t="s">
        <v>1621</v>
      </c>
      <c r="E3077" s="31" t="s">
        <v>1621</v>
      </c>
      <c r="F3077" s="31" t="s">
        <v>1836</v>
      </c>
      <c r="G3077" s="31" t="s">
        <v>11203</v>
      </c>
      <c r="H3077" s="33">
        <v>4</v>
      </c>
      <c r="I3077" s="34" t="str">
        <f t="shared" ca="1" si="94"/>
        <v>SUPP</v>
      </c>
      <c r="J3077" s="34" t="str">
        <f t="shared" ca="1" si="95"/>
        <v>SUPP</v>
      </c>
    </row>
    <row r="3078" spans="1:10" ht="23.25" x14ac:dyDescent="0.25">
      <c r="A3078" s="31" t="s">
        <v>5566</v>
      </c>
      <c r="B3078" s="32">
        <v>135240</v>
      </c>
      <c r="C3078" s="31">
        <v>850</v>
      </c>
      <c r="D3078" s="31" t="s">
        <v>11155</v>
      </c>
      <c r="E3078" s="31" t="s">
        <v>5495</v>
      </c>
      <c r="F3078" s="31" t="s">
        <v>5567</v>
      </c>
      <c r="G3078" s="31" t="s">
        <v>11203</v>
      </c>
      <c r="H3078" s="33">
        <v>1</v>
      </c>
      <c r="I3078" s="34" t="str">
        <f t="shared" ca="1" si="94"/>
        <v>SUPP</v>
      </c>
      <c r="J3078" s="34" t="str">
        <f t="shared" ca="1" si="95"/>
        <v>SUPP</v>
      </c>
    </row>
    <row r="3079" spans="1:10" x14ac:dyDescent="0.25">
      <c r="A3079" s="31" t="s">
        <v>4963</v>
      </c>
      <c r="B3079" s="32">
        <v>135241</v>
      </c>
      <c r="C3079" s="31">
        <v>830</v>
      </c>
      <c r="D3079" s="31" t="s">
        <v>11150</v>
      </c>
      <c r="E3079" s="31" t="s">
        <v>4964</v>
      </c>
      <c r="F3079" s="31" t="s">
        <v>4965</v>
      </c>
      <c r="G3079" s="31" t="s">
        <v>11118</v>
      </c>
      <c r="H3079" s="33">
        <v>4</v>
      </c>
      <c r="I3079" s="34" t="str">
        <f t="shared" ca="1" si="94"/>
        <v>SUPP</v>
      </c>
      <c r="J3079" s="34" t="str">
        <f t="shared" ca="1" si="95"/>
        <v>SUPP</v>
      </c>
    </row>
    <row r="3080" spans="1:10" x14ac:dyDescent="0.25">
      <c r="A3080" s="31" t="s">
        <v>549</v>
      </c>
      <c r="B3080" s="32">
        <v>135242</v>
      </c>
      <c r="C3080" s="31">
        <v>213</v>
      </c>
      <c r="D3080" s="31" t="s">
        <v>11198</v>
      </c>
      <c r="E3080" s="31" t="s">
        <v>11</v>
      </c>
      <c r="F3080" s="31" t="s">
        <v>550</v>
      </c>
      <c r="G3080" s="31" t="s">
        <v>11210</v>
      </c>
      <c r="H3080" s="33">
        <v>55</v>
      </c>
      <c r="I3080" s="34">
        <f t="shared" ref="I3080:I3143" ca="1" si="96">IF(VLOOKUP($B3080,INDIRECT($N$6),8,0)="NULL","",VLOOKUP($B3080,INDIRECT($N$6),8,0))</f>
        <v>0.93</v>
      </c>
      <c r="J3080" s="34">
        <f t="shared" ref="J3080:J3143" ca="1" si="97">IF(VLOOKUP($B3080,INDIRECT($N$6),9,0)="NULL","",VLOOKUP($B3080,INDIRECT($N$6),9,0))</f>
        <v>0.76</v>
      </c>
    </row>
    <row r="3081" spans="1:10" x14ac:dyDescent="0.25">
      <c r="A3081" s="31" t="s">
        <v>4346</v>
      </c>
      <c r="B3081" s="32">
        <v>135247</v>
      </c>
      <c r="C3081" s="31">
        <v>813</v>
      </c>
      <c r="D3081" s="31" t="s">
        <v>11125</v>
      </c>
      <c r="E3081" s="31" t="s">
        <v>4347</v>
      </c>
      <c r="F3081" s="31" t="s">
        <v>4348</v>
      </c>
      <c r="G3081" s="31" t="s">
        <v>11118</v>
      </c>
      <c r="H3081" s="33">
        <v>4</v>
      </c>
      <c r="I3081" s="34" t="str">
        <f t="shared" ca="1" si="96"/>
        <v>SUPP</v>
      </c>
      <c r="J3081" s="34" t="str">
        <f t="shared" ca="1" si="97"/>
        <v>SUPP</v>
      </c>
    </row>
    <row r="3082" spans="1:10" x14ac:dyDescent="0.25">
      <c r="A3082" s="31" t="s">
        <v>896</v>
      </c>
      <c r="B3082" s="32">
        <v>135249</v>
      </c>
      <c r="C3082" s="31">
        <v>306</v>
      </c>
      <c r="D3082" s="31" t="s">
        <v>869</v>
      </c>
      <c r="E3082" s="31" t="s">
        <v>11</v>
      </c>
      <c r="F3082" s="31" t="s">
        <v>897</v>
      </c>
      <c r="G3082" s="31" t="s">
        <v>11210</v>
      </c>
      <c r="H3082" s="33">
        <v>187</v>
      </c>
      <c r="I3082" s="34">
        <f t="shared" ca="1" si="96"/>
        <v>0.67</v>
      </c>
      <c r="J3082" s="34">
        <f t="shared" ca="1" si="97"/>
        <v>0.36</v>
      </c>
    </row>
    <row r="3083" spans="1:10" x14ac:dyDescent="0.25">
      <c r="A3083" s="31" t="s">
        <v>9794</v>
      </c>
      <c r="B3083" s="32">
        <v>135250</v>
      </c>
      <c r="C3083" s="31">
        <v>926</v>
      </c>
      <c r="D3083" s="31" t="s">
        <v>11161</v>
      </c>
      <c r="E3083" s="31" t="s">
        <v>9684</v>
      </c>
      <c r="F3083" s="31" t="s">
        <v>9795</v>
      </c>
      <c r="G3083" s="31" t="s">
        <v>11203</v>
      </c>
      <c r="H3083" s="33">
        <v>2</v>
      </c>
      <c r="I3083" s="34" t="str">
        <f t="shared" ca="1" si="96"/>
        <v>SUPP</v>
      </c>
      <c r="J3083" s="34" t="str">
        <f t="shared" ca="1" si="97"/>
        <v>SUPP</v>
      </c>
    </row>
    <row r="3084" spans="1:10" x14ac:dyDescent="0.25">
      <c r="A3084" s="31" t="s">
        <v>10513</v>
      </c>
      <c r="B3084" s="32">
        <v>135252</v>
      </c>
      <c r="C3084" s="31">
        <v>935</v>
      </c>
      <c r="D3084" s="31" t="s">
        <v>11168</v>
      </c>
      <c r="E3084" s="31" t="s">
        <v>10392</v>
      </c>
      <c r="F3084" s="31" t="s">
        <v>10514</v>
      </c>
      <c r="G3084" s="31" t="s">
        <v>11118</v>
      </c>
      <c r="H3084" s="33">
        <v>4</v>
      </c>
      <c r="I3084" s="34" t="str">
        <f t="shared" ca="1" si="96"/>
        <v>SUPP</v>
      </c>
      <c r="J3084" s="34" t="str">
        <f t="shared" ca="1" si="97"/>
        <v>SUPP</v>
      </c>
    </row>
    <row r="3085" spans="1:10" x14ac:dyDescent="0.25">
      <c r="A3085" s="31" t="s">
        <v>2846</v>
      </c>
      <c r="B3085" s="32">
        <v>135262</v>
      </c>
      <c r="C3085" s="31">
        <v>356</v>
      </c>
      <c r="D3085" s="31" t="s">
        <v>2815</v>
      </c>
      <c r="E3085" s="31" t="s">
        <v>2815</v>
      </c>
      <c r="F3085" s="31" t="s">
        <v>2847</v>
      </c>
      <c r="G3085" s="31" t="s">
        <v>11210</v>
      </c>
      <c r="H3085" s="33">
        <v>128</v>
      </c>
      <c r="I3085" s="34">
        <f t="shared" ca="1" si="96"/>
        <v>0.59</v>
      </c>
      <c r="J3085" s="34">
        <f t="shared" ca="1" si="97"/>
        <v>0.14000000000000001</v>
      </c>
    </row>
    <row r="3086" spans="1:10" ht="23.25" x14ac:dyDescent="0.25">
      <c r="A3086" s="31" t="s">
        <v>6750</v>
      </c>
      <c r="B3086" s="32">
        <v>135263</v>
      </c>
      <c r="C3086" s="31">
        <v>874</v>
      </c>
      <c r="D3086" s="31" t="s">
        <v>6683</v>
      </c>
      <c r="E3086" s="31" t="s">
        <v>6683</v>
      </c>
      <c r="F3086" s="31" t="s">
        <v>6751</v>
      </c>
      <c r="G3086" s="31" t="s">
        <v>11210</v>
      </c>
      <c r="H3086" s="33">
        <v>326</v>
      </c>
      <c r="I3086" s="34">
        <f t="shared" ca="1" si="96"/>
        <v>0.53</v>
      </c>
      <c r="J3086" s="34">
        <f t="shared" ca="1" si="97"/>
        <v>0.16</v>
      </c>
    </row>
    <row r="3087" spans="1:10" x14ac:dyDescent="0.25">
      <c r="A3087" s="31" t="s">
        <v>359</v>
      </c>
      <c r="B3087" s="32">
        <v>135264</v>
      </c>
      <c r="C3087" s="31">
        <v>209</v>
      </c>
      <c r="D3087" s="31" t="s">
        <v>376</v>
      </c>
      <c r="E3087" s="31" t="s">
        <v>11</v>
      </c>
      <c r="F3087" s="31" t="s">
        <v>360</v>
      </c>
      <c r="G3087" s="31" t="s">
        <v>11210</v>
      </c>
      <c r="H3087" s="33">
        <v>143</v>
      </c>
      <c r="I3087" s="34">
        <f t="shared" ca="1" si="96"/>
        <v>0.5</v>
      </c>
      <c r="J3087" s="34">
        <f t="shared" ca="1" si="97"/>
        <v>0.12</v>
      </c>
    </row>
    <row r="3088" spans="1:10" x14ac:dyDescent="0.25">
      <c r="A3088" s="31" t="s">
        <v>3044</v>
      </c>
      <c r="B3088" s="32">
        <v>135275</v>
      </c>
      <c r="C3088" s="31">
        <v>370</v>
      </c>
      <c r="D3088" s="31" t="s">
        <v>3016</v>
      </c>
      <c r="E3088" s="31" t="s">
        <v>3016</v>
      </c>
      <c r="F3088" s="31" t="s">
        <v>3045</v>
      </c>
      <c r="G3088" s="31" t="s">
        <v>11082</v>
      </c>
      <c r="H3088" s="33">
        <v>11</v>
      </c>
      <c r="I3088" s="34">
        <f t="shared" ca="1" si="96"/>
        <v>0</v>
      </c>
      <c r="J3088" s="34">
        <f t="shared" ca="1" si="97"/>
        <v>0</v>
      </c>
    </row>
    <row r="3089" spans="1:10" x14ac:dyDescent="0.25">
      <c r="A3089" s="31" t="s">
        <v>10373</v>
      </c>
      <c r="B3089" s="32">
        <v>135278</v>
      </c>
      <c r="C3089" s="31">
        <v>933</v>
      </c>
      <c r="D3089" s="31" t="s">
        <v>11166</v>
      </c>
      <c r="E3089" s="31" t="s">
        <v>10266</v>
      </c>
      <c r="F3089" s="31" t="s">
        <v>10374</v>
      </c>
      <c r="G3089" s="31" t="s">
        <v>11118</v>
      </c>
      <c r="H3089" s="33">
        <v>5</v>
      </c>
      <c r="I3089" s="34" t="str">
        <f t="shared" ca="1" si="96"/>
        <v>SUPP</v>
      </c>
      <c r="J3089" s="34" t="str">
        <f t="shared" ca="1" si="97"/>
        <v>SUPP</v>
      </c>
    </row>
    <row r="3090" spans="1:10" x14ac:dyDescent="0.25">
      <c r="A3090" s="31" t="s">
        <v>3224</v>
      </c>
      <c r="B3090" s="32">
        <v>135287</v>
      </c>
      <c r="C3090" s="31">
        <v>373</v>
      </c>
      <c r="D3090" s="31" t="s">
        <v>3036</v>
      </c>
      <c r="E3090" s="31" t="s">
        <v>3036</v>
      </c>
      <c r="F3090" s="31" t="s">
        <v>3147</v>
      </c>
      <c r="G3090" s="31" t="s">
        <v>11082</v>
      </c>
      <c r="H3090" s="33">
        <v>23</v>
      </c>
      <c r="I3090" s="34">
        <f t="shared" ca="1" si="96"/>
        <v>0</v>
      </c>
      <c r="J3090" s="34">
        <f t="shared" ca="1" si="97"/>
        <v>0</v>
      </c>
    </row>
    <row r="3091" spans="1:10" ht="23.25" x14ac:dyDescent="0.25">
      <c r="A3091" s="31" t="s">
        <v>7760</v>
      </c>
      <c r="B3091" s="32">
        <v>135290</v>
      </c>
      <c r="C3091" s="31">
        <v>886</v>
      </c>
      <c r="D3091" s="31" t="s">
        <v>11157</v>
      </c>
      <c r="E3091" s="31" t="s">
        <v>7761</v>
      </c>
      <c r="F3091" s="31" t="s">
        <v>7762</v>
      </c>
      <c r="G3091" s="31" t="s">
        <v>11210</v>
      </c>
      <c r="H3091" s="33">
        <v>153</v>
      </c>
      <c r="I3091" s="34">
        <f t="shared" ca="1" si="96"/>
        <v>0.46</v>
      </c>
      <c r="J3091" s="34">
        <f t="shared" ca="1" si="97"/>
        <v>0.09</v>
      </c>
    </row>
    <row r="3092" spans="1:10" ht="23.25" x14ac:dyDescent="0.25">
      <c r="A3092" s="31" t="s">
        <v>4286</v>
      </c>
      <c r="B3092" s="32">
        <v>135294</v>
      </c>
      <c r="C3092" s="31">
        <v>812</v>
      </c>
      <c r="D3092" s="31" t="s">
        <v>11124</v>
      </c>
      <c r="E3092" s="31" t="s">
        <v>4287</v>
      </c>
      <c r="F3092" s="31" t="s">
        <v>4288</v>
      </c>
      <c r="G3092" s="31" t="s">
        <v>11210</v>
      </c>
      <c r="H3092" s="33">
        <v>178</v>
      </c>
      <c r="I3092" s="34">
        <f t="shared" ca="1" si="96"/>
        <v>0.6</v>
      </c>
      <c r="J3092" s="34">
        <f t="shared" ca="1" si="97"/>
        <v>0.08</v>
      </c>
    </row>
    <row r="3093" spans="1:10" x14ac:dyDescent="0.25">
      <c r="A3093" s="31" t="s">
        <v>4040</v>
      </c>
      <c r="B3093" s="32">
        <v>135295</v>
      </c>
      <c r="C3093" s="31">
        <v>803</v>
      </c>
      <c r="D3093" s="31" t="s">
        <v>11131</v>
      </c>
      <c r="E3093" s="31" t="s">
        <v>3856</v>
      </c>
      <c r="F3093" s="31" t="s">
        <v>4041</v>
      </c>
      <c r="G3093" s="31" t="s">
        <v>11210</v>
      </c>
      <c r="H3093" s="33">
        <v>158</v>
      </c>
      <c r="I3093" s="34">
        <f t="shared" ca="1" si="96"/>
        <v>0.68</v>
      </c>
      <c r="J3093" s="34">
        <f t="shared" ca="1" si="97"/>
        <v>0.26</v>
      </c>
    </row>
    <row r="3094" spans="1:10" x14ac:dyDescent="0.25">
      <c r="A3094" s="31" t="s">
        <v>2667</v>
      </c>
      <c r="B3094" s="32">
        <v>135296</v>
      </c>
      <c r="C3094" s="31">
        <v>352</v>
      </c>
      <c r="D3094" s="31" t="s">
        <v>2571</v>
      </c>
      <c r="E3094" s="31" t="s">
        <v>2571</v>
      </c>
      <c r="F3094" s="31" t="s">
        <v>2668</v>
      </c>
      <c r="G3094" s="31" t="s">
        <v>11210</v>
      </c>
      <c r="H3094" s="33">
        <v>119</v>
      </c>
      <c r="I3094" s="34">
        <f t="shared" ca="1" si="96"/>
        <v>0.71</v>
      </c>
      <c r="J3094" s="34">
        <f t="shared" ca="1" si="97"/>
        <v>0.34</v>
      </c>
    </row>
    <row r="3095" spans="1:10" x14ac:dyDescent="0.25">
      <c r="A3095" s="31" t="s">
        <v>7742</v>
      </c>
      <c r="B3095" s="32">
        <v>135297</v>
      </c>
      <c r="C3095" s="31">
        <v>886</v>
      </c>
      <c r="D3095" s="31" t="s">
        <v>11157</v>
      </c>
      <c r="E3095" s="31" t="s">
        <v>7658</v>
      </c>
      <c r="F3095" s="31" t="s">
        <v>7743</v>
      </c>
      <c r="G3095" s="31" t="s">
        <v>11210</v>
      </c>
      <c r="H3095" s="33">
        <v>237</v>
      </c>
      <c r="I3095" s="34">
        <f t="shared" ca="1" si="96"/>
        <v>0.55000000000000004</v>
      </c>
      <c r="J3095" s="34">
        <f t="shared" ca="1" si="97"/>
        <v>0.16</v>
      </c>
    </row>
    <row r="3096" spans="1:10" x14ac:dyDescent="0.25">
      <c r="A3096" s="31" t="s">
        <v>3905</v>
      </c>
      <c r="B3096" s="32">
        <v>135300</v>
      </c>
      <c r="C3096" s="31">
        <v>801</v>
      </c>
      <c r="D3096" s="31" t="s">
        <v>11130</v>
      </c>
      <c r="E3096" s="31" t="s">
        <v>3856</v>
      </c>
      <c r="F3096" s="31" t="s">
        <v>3906</v>
      </c>
      <c r="G3096" s="31" t="s">
        <v>11210</v>
      </c>
      <c r="H3096" s="33">
        <v>174</v>
      </c>
      <c r="I3096" s="34">
        <f t="shared" ca="1" si="96"/>
        <v>0.51</v>
      </c>
      <c r="J3096" s="34">
        <f t="shared" ca="1" si="97"/>
        <v>0.1</v>
      </c>
    </row>
    <row r="3097" spans="1:10" x14ac:dyDescent="0.25">
      <c r="A3097" s="31" t="s">
        <v>8241</v>
      </c>
      <c r="B3097" s="32">
        <v>135303</v>
      </c>
      <c r="C3097" s="31">
        <v>888</v>
      </c>
      <c r="D3097" s="31" t="s">
        <v>11158</v>
      </c>
      <c r="E3097" s="31" t="s">
        <v>8025</v>
      </c>
      <c r="F3097" s="31" t="s">
        <v>8242</v>
      </c>
      <c r="G3097" s="31" t="s">
        <v>11118</v>
      </c>
      <c r="H3097" s="33">
        <v>2</v>
      </c>
      <c r="I3097" s="34" t="str">
        <f t="shared" ca="1" si="96"/>
        <v>SUPP</v>
      </c>
      <c r="J3097" s="34" t="str">
        <f t="shared" ca="1" si="97"/>
        <v>SUPP</v>
      </c>
    </row>
    <row r="3098" spans="1:10" x14ac:dyDescent="0.25">
      <c r="A3098" s="31" t="s">
        <v>7829</v>
      </c>
      <c r="B3098" s="32">
        <v>135305</v>
      </c>
      <c r="C3098" s="31">
        <v>886</v>
      </c>
      <c r="D3098" s="31" t="s">
        <v>11157</v>
      </c>
      <c r="E3098" s="31" t="s">
        <v>7596</v>
      </c>
      <c r="F3098" s="31" t="s">
        <v>7830</v>
      </c>
      <c r="G3098" s="31" t="s">
        <v>11210</v>
      </c>
      <c r="H3098" s="33">
        <v>85</v>
      </c>
      <c r="I3098" s="34">
        <f t="shared" ca="1" si="96"/>
        <v>0.42</v>
      </c>
      <c r="J3098" s="34">
        <f t="shared" ca="1" si="97"/>
        <v>0.08</v>
      </c>
    </row>
    <row r="3099" spans="1:10" x14ac:dyDescent="0.25">
      <c r="A3099" s="31" t="s">
        <v>9885</v>
      </c>
      <c r="B3099" s="32">
        <v>135306</v>
      </c>
      <c r="C3099" s="31">
        <v>928</v>
      </c>
      <c r="D3099" s="31" t="s">
        <v>11162</v>
      </c>
      <c r="E3099" s="31" t="s">
        <v>9886</v>
      </c>
      <c r="F3099" s="31" t="s">
        <v>9887</v>
      </c>
      <c r="G3099" s="31" t="s">
        <v>11210</v>
      </c>
      <c r="H3099" s="33">
        <v>196</v>
      </c>
      <c r="I3099" s="34">
        <f t="shared" ca="1" si="96"/>
        <v>0.64</v>
      </c>
      <c r="J3099" s="34">
        <f t="shared" ca="1" si="97"/>
        <v>0.14000000000000001</v>
      </c>
    </row>
    <row r="3100" spans="1:10" x14ac:dyDescent="0.25">
      <c r="A3100" s="31" t="s">
        <v>5783</v>
      </c>
      <c r="B3100" s="32">
        <v>135308</v>
      </c>
      <c r="C3100" s="31">
        <v>851</v>
      </c>
      <c r="D3100" s="31" t="s">
        <v>5755</v>
      </c>
      <c r="E3100" s="31" t="s">
        <v>5755</v>
      </c>
      <c r="F3100" s="31" t="s">
        <v>5784</v>
      </c>
      <c r="G3100" s="31" t="s">
        <v>11082</v>
      </c>
      <c r="H3100" s="33">
        <v>45</v>
      </c>
      <c r="I3100" s="34">
        <f t="shared" ca="1" si="96"/>
        <v>0.02</v>
      </c>
      <c r="J3100" s="34">
        <f t="shared" ca="1" si="97"/>
        <v>0</v>
      </c>
    </row>
    <row r="3101" spans="1:10" x14ac:dyDescent="0.25">
      <c r="A3101" s="31" t="s">
        <v>900</v>
      </c>
      <c r="B3101" s="32">
        <v>135311</v>
      </c>
      <c r="C3101" s="31">
        <v>306</v>
      </c>
      <c r="D3101" s="31" t="s">
        <v>869</v>
      </c>
      <c r="E3101" s="31" t="s">
        <v>11</v>
      </c>
      <c r="F3101" s="31" t="s">
        <v>901</v>
      </c>
      <c r="G3101" s="31" t="s">
        <v>11210</v>
      </c>
      <c r="H3101" s="33">
        <v>179</v>
      </c>
      <c r="I3101" s="34">
        <f t="shared" ca="1" si="96"/>
        <v>0.77</v>
      </c>
      <c r="J3101" s="34">
        <f t="shared" ca="1" si="97"/>
        <v>0.55000000000000004</v>
      </c>
    </row>
    <row r="3102" spans="1:10" x14ac:dyDescent="0.25">
      <c r="A3102" s="31" t="s">
        <v>2761</v>
      </c>
      <c r="B3102" s="32">
        <v>135312</v>
      </c>
      <c r="C3102" s="31">
        <v>354</v>
      </c>
      <c r="D3102" s="31" t="s">
        <v>2728</v>
      </c>
      <c r="E3102" s="31" t="s">
        <v>2758</v>
      </c>
      <c r="F3102" s="31" t="s">
        <v>2759</v>
      </c>
      <c r="G3102" s="31" t="s">
        <v>11118</v>
      </c>
      <c r="H3102" s="33">
        <v>1</v>
      </c>
      <c r="I3102" s="34" t="str">
        <f t="shared" ca="1" si="96"/>
        <v>SUPP</v>
      </c>
      <c r="J3102" s="34" t="str">
        <f t="shared" ca="1" si="97"/>
        <v>SUPP</v>
      </c>
    </row>
    <row r="3103" spans="1:10" x14ac:dyDescent="0.25">
      <c r="A3103" s="31" t="s">
        <v>2749</v>
      </c>
      <c r="B3103" s="32">
        <v>135313</v>
      </c>
      <c r="C3103" s="31">
        <v>354</v>
      </c>
      <c r="D3103" s="31" t="s">
        <v>2728</v>
      </c>
      <c r="E3103" s="31" t="s">
        <v>2571</v>
      </c>
      <c r="F3103" s="31" t="s">
        <v>2750</v>
      </c>
      <c r="G3103" s="31" t="s">
        <v>11210</v>
      </c>
      <c r="H3103" s="33">
        <v>142</v>
      </c>
      <c r="I3103" s="34">
        <f t="shared" ca="1" si="96"/>
        <v>0.33</v>
      </c>
      <c r="J3103" s="34">
        <f t="shared" ca="1" si="97"/>
        <v>0.13</v>
      </c>
    </row>
    <row r="3104" spans="1:10" x14ac:dyDescent="0.25">
      <c r="A3104" s="31" t="s">
        <v>5302</v>
      </c>
      <c r="B3104" s="32">
        <v>135314</v>
      </c>
      <c r="C3104" s="31">
        <v>841</v>
      </c>
      <c r="D3104" s="31" t="s">
        <v>5247</v>
      </c>
      <c r="E3104" s="31" t="s">
        <v>5247</v>
      </c>
      <c r="F3104" s="31" t="s">
        <v>5303</v>
      </c>
      <c r="G3104" s="31" t="s">
        <v>11210</v>
      </c>
      <c r="H3104" s="33">
        <v>139</v>
      </c>
      <c r="I3104" s="34">
        <f t="shared" ca="1" si="96"/>
        <v>0.48</v>
      </c>
      <c r="J3104" s="34">
        <f t="shared" ca="1" si="97"/>
        <v>0.11</v>
      </c>
    </row>
    <row r="3105" spans="1:10" x14ac:dyDescent="0.25">
      <c r="A3105" s="31" t="s">
        <v>419</v>
      </c>
      <c r="B3105" s="32">
        <v>135315</v>
      </c>
      <c r="C3105" s="31">
        <v>210</v>
      </c>
      <c r="D3105" s="31" t="s">
        <v>11194</v>
      </c>
      <c r="E3105" s="31" t="s">
        <v>11</v>
      </c>
      <c r="F3105" s="31" t="s">
        <v>420</v>
      </c>
      <c r="G3105" s="31" t="s">
        <v>11210</v>
      </c>
      <c r="H3105" s="33">
        <v>156</v>
      </c>
      <c r="I3105" s="34">
        <f t="shared" ca="1" si="96"/>
        <v>0.57999999999999996</v>
      </c>
      <c r="J3105" s="34">
        <f t="shared" ca="1" si="97"/>
        <v>0.23</v>
      </c>
    </row>
    <row r="3106" spans="1:10" x14ac:dyDescent="0.25">
      <c r="A3106" s="31" t="s">
        <v>491</v>
      </c>
      <c r="B3106" s="32">
        <v>135316</v>
      </c>
      <c r="C3106" s="31">
        <v>212</v>
      </c>
      <c r="D3106" s="31" t="s">
        <v>11197</v>
      </c>
      <c r="E3106" s="31" t="s">
        <v>11</v>
      </c>
      <c r="F3106" s="31" t="s">
        <v>492</v>
      </c>
      <c r="G3106" s="31" t="s">
        <v>11210</v>
      </c>
      <c r="H3106" s="33">
        <v>199</v>
      </c>
      <c r="I3106" s="34">
        <f t="shared" ca="1" si="96"/>
        <v>0.65</v>
      </c>
      <c r="J3106" s="34">
        <f t="shared" ca="1" si="97"/>
        <v>0.48</v>
      </c>
    </row>
    <row r="3107" spans="1:10" ht="23.25" x14ac:dyDescent="0.25">
      <c r="A3107" s="31" t="s">
        <v>9875</v>
      </c>
      <c r="B3107" s="32">
        <v>135317</v>
      </c>
      <c r="C3107" s="31">
        <v>928</v>
      </c>
      <c r="D3107" s="31" t="s">
        <v>11162</v>
      </c>
      <c r="E3107" s="31" t="s">
        <v>9876</v>
      </c>
      <c r="F3107" s="31" t="s">
        <v>9877</v>
      </c>
      <c r="G3107" s="31" t="s">
        <v>11210</v>
      </c>
      <c r="H3107" s="33">
        <v>179</v>
      </c>
      <c r="I3107" s="34">
        <f t="shared" ca="1" si="96"/>
        <v>0.87</v>
      </c>
      <c r="J3107" s="34">
        <f t="shared" ca="1" si="97"/>
        <v>0.52</v>
      </c>
    </row>
    <row r="3108" spans="1:10" x14ac:dyDescent="0.25">
      <c r="A3108" s="31" t="s">
        <v>6823</v>
      </c>
      <c r="B3108" s="32">
        <v>135324</v>
      </c>
      <c r="C3108" s="31">
        <v>877</v>
      </c>
      <c r="D3108" s="31" t="s">
        <v>2981</v>
      </c>
      <c r="E3108" s="31" t="s">
        <v>2758</v>
      </c>
      <c r="F3108" s="31" t="s">
        <v>2759</v>
      </c>
      <c r="G3108" s="31" t="s">
        <v>11118</v>
      </c>
      <c r="H3108" s="33">
        <v>1</v>
      </c>
      <c r="I3108" s="34" t="str">
        <f t="shared" ca="1" si="96"/>
        <v>SUPP</v>
      </c>
      <c r="J3108" s="34" t="str">
        <f t="shared" ca="1" si="97"/>
        <v>SUPP</v>
      </c>
    </row>
    <row r="3109" spans="1:10" x14ac:dyDescent="0.25">
      <c r="A3109" s="31" t="s">
        <v>1127</v>
      </c>
      <c r="B3109" s="32">
        <v>135334</v>
      </c>
      <c r="C3109" s="31">
        <v>310</v>
      </c>
      <c r="D3109" s="31" t="s">
        <v>763</v>
      </c>
      <c r="E3109" s="31" t="s">
        <v>763</v>
      </c>
      <c r="F3109" s="31" t="s">
        <v>1128</v>
      </c>
      <c r="G3109" s="31" t="s">
        <v>11203</v>
      </c>
      <c r="H3109" s="33">
        <v>5</v>
      </c>
      <c r="I3109" s="34" t="str">
        <f t="shared" ca="1" si="96"/>
        <v>SUPP</v>
      </c>
      <c r="J3109" s="34" t="str">
        <f t="shared" ca="1" si="97"/>
        <v>SUPP</v>
      </c>
    </row>
    <row r="3110" spans="1:10" x14ac:dyDescent="0.25">
      <c r="A3110" s="31" t="s">
        <v>1915</v>
      </c>
      <c r="B3110" s="32">
        <v>135335</v>
      </c>
      <c r="C3110" s="31">
        <v>331</v>
      </c>
      <c r="D3110" s="31" t="s">
        <v>1886</v>
      </c>
      <c r="E3110" s="31" t="s">
        <v>1886</v>
      </c>
      <c r="F3110" s="31" t="s">
        <v>1916</v>
      </c>
      <c r="G3110" s="31" t="s">
        <v>11210</v>
      </c>
      <c r="H3110" s="33">
        <v>144</v>
      </c>
      <c r="I3110" s="34">
        <f t="shared" ca="1" si="96"/>
        <v>0.4</v>
      </c>
      <c r="J3110" s="34">
        <f t="shared" ca="1" si="97"/>
        <v>0.08</v>
      </c>
    </row>
    <row r="3111" spans="1:10" x14ac:dyDescent="0.25">
      <c r="A3111" s="31" t="s">
        <v>4536</v>
      </c>
      <c r="B3111" s="32">
        <v>135337</v>
      </c>
      <c r="C3111" s="31">
        <v>821</v>
      </c>
      <c r="D3111" s="31" t="s">
        <v>4530</v>
      </c>
      <c r="E3111" s="31" t="s">
        <v>4530</v>
      </c>
      <c r="F3111" s="31" t="s">
        <v>4537</v>
      </c>
      <c r="G3111" s="31" t="s">
        <v>11210</v>
      </c>
      <c r="H3111" s="33">
        <v>225</v>
      </c>
      <c r="I3111" s="34">
        <f t="shared" ca="1" si="96"/>
        <v>0.68</v>
      </c>
      <c r="J3111" s="34">
        <f t="shared" ca="1" si="97"/>
        <v>0.19</v>
      </c>
    </row>
    <row r="3112" spans="1:10" x14ac:dyDescent="0.25">
      <c r="A3112" s="31" t="s">
        <v>4534</v>
      </c>
      <c r="B3112" s="32">
        <v>135338</v>
      </c>
      <c r="C3112" s="31">
        <v>821</v>
      </c>
      <c r="D3112" s="31" t="s">
        <v>4530</v>
      </c>
      <c r="E3112" s="31" t="s">
        <v>4530</v>
      </c>
      <c r="F3112" s="31" t="s">
        <v>4535</v>
      </c>
      <c r="G3112" s="31" t="s">
        <v>11210</v>
      </c>
      <c r="H3112" s="33">
        <v>175</v>
      </c>
      <c r="I3112" s="34">
        <f t="shared" ca="1" si="96"/>
        <v>0.6</v>
      </c>
      <c r="J3112" s="34">
        <f t="shared" ca="1" si="97"/>
        <v>0.18</v>
      </c>
    </row>
    <row r="3113" spans="1:10" x14ac:dyDescent="0.25">
      <c r="A3113" s="31" t="s">
        <v>1039</v>
      </c>
      <c r="B3113" s="32">
        <v>135345</v>
      </c>
      <c r="C3113" s="31">
        <v>831</v>
      </c>
      <c r="D3113" s="31" t="s">
        <v>4874</v>
      </c>
      <c r="E3113" s="31" t="s">
        <v>4874</v>
      </c>
      <c r="F3113" s="31" t="s">
        <v>5011</v>
      </c>
      <c r="G3113" s="31" t="s">
        <v>11082</v>
      </c>
      <c r="H3113" s="33">
        <v>19</v>
      </c>
      <c r="I3113" s="34">
        <f t="shared" ca="1" si="96"/>
        <v>0</v>
      </c>
      <c r="J3113" s="34">
        <f t="shared" ca="1" si="97"/>
        <v>0</v>
      </c>
    </row>
    <row r="3114" spans="1:10" x14ac:dyDescent="0.25">
      <c r="A3114" s="31" t="s">
        <v>8288</v>
      </c>
      <c r="B3114" s="32">
        <v>135346</v>
      </c>
      <c r="C3114" s="31">
        <v>888</v>
      </c>
      <c r="D3114" s="31" t="s">
        <v>11158</v>
      </c>
      <c r="E3114" s="31" t="s">
        <v>8011</v>
      </c>
      <c r="F3114" s="31" t="s">
        <v>8289</v>
      </c>
      <c r="G3114" s="31" t="s">
        <v>11082</v>
      </c>
      <c r="H3114" s="33">
        <v>20</v>
      </c>
      <c r="I3114" s="34">
        <f t="shared" ca="1" si="96"/>
        <v>0</v>
      </c>
      <c r="J3114" s="34">
        <f t="shared" ca="1" si="97"/>
        <v>0</v>
      </c>
    </row>
    <row r="3115" spans="1:10" x14ac:dyDescent="0.25">
      <c r="A3115" s="31" t="s">
        <v>6782</v>
      </c>
      <c r="B3115" s="32">
        <v>135356</v>
      </c>
      <c r="C3115" s="31">
        <v>876</v>
      </c>
      <c r="D3115" s="31" t="s">
        <v>11121</v>
      </c>
      <c r="E3115" s="31" t="s">
        <v>2758</v>
      </c>
      <c r="F3115" s="31" t="s">
        <v>2759</v>
      </c>
      <c r="G3115" s="31" t="s">
        <v>11118</v>
      </c>
      <c r="H3115" s="33">
        <v>1</v>
      </c>
      <c r="I3115" s="34" t="str">
        <f t="shared" ca="1" si="96"/>
        <v>SUPP</v>
      </c>
      <c r="J3115" s="34" t="str">
        <f t="shared" ca="1" si="97"/>
        <v>SUPP</v>
      </c>
    </row>
    <row r="3116" spans="1:10" ht="23.25" x14ac:dyDescent="0.25">
      <c r="A3116" s="31" t="s">
        <v>9653</v>
      </c>
      <c r="B3116" s="32">
        <v>135362</v>
      </c>
      <c r="C3116" s="31">
        <v>925</v>
      </c>
      <c r="D3116" s="31" t="s">
        <v>11160</v>
      </c>
      <c r="E3116" s="31" t="s">
        <v>4321</v>
      </c>
      <c r="F3116" s="31" t="s">
        <v>9562</v>
      </c>
      <c r="G3116" s="31" t="s">
        <v>11082</v>
      </c>
      <c r="H3116" s="33">
        <v>17</v>
      </c>
      <c r="I3116" s="34">
        <f t="shared" ca="1" si="96"/>
        <v>0</v>
      </c>
      <c r="J3116" s="34">
        <f t="shared" ca="1" si="97"/>
        <v>0</v>
      </c>
    </row>
    <row r="3117" spans="1:10" x14ac:dyDescent="0.25">
      <c r="A3117" s="31" t="s">
        <v>6384</v>
      </c>
      <c r="B3117" s="32">
        <v>135364</v>
      </c>
      <c r="C3117" s="31">
        <v>866</v>
      </c>
      <c r="D3117" s="31" t="s">
        <v>6261</v>
      </c>
      <c r="E3117" s="31" t="s">
        <v>6261</v>
      </c>
      <c r="F3117" s="31" t="s">
        <v>6385</v>
      </c>
      <c r="G3117" s="31" t="s">
        <v>11210</v>
      </c>
      <c r="H3117" s="33">
        <v>111</v>
      </c>
      <c r="I3117" s="34">
        <f t="shared" ca="1" si="96"/>
        <v>0.43</v>
      </c>
      <c r="J3117" s="34">
        <f t="shared" ca="1" si="97"/>
        <v>0.03</v>
      </c>
    </row>
    <row r="3118" spans="1:10" x14ac:dyDescent="0.25">
      <c r="A3118" s="31" t="s">
        <v>10162</v>
      </c>
      <c r="B3118" s="32">
        <v>135365</v>
      </c>
      <c r="C3118" s="31">
        <v>931</v>
      </c>
      <c r="D3118" s="31" t="s">
        <v>11165</v>
      </c>
      <c r="E3118" s="31" t="s">
        <v>9883</v>
      </c>
      <c r="F3118" s="31" t="s">
        <v>10163</v>
      </c>
      <c r="G3118" s="31" t="s">
        <v>11210</v>
      </c>
      <c r="H3118" s="33">
        <v>167</v>
      </c>
      <c r="I3118" s="34">
        <f t="shared" ca="1" si="96"/>
        <v>0.54</v>
      </c>
      <c r="J3118" s="34">
        <f t="shared" ca="1" si="97"/>
        <v>0.2</v>
      </c>
    </row>
    <row r="3119" spans="1:10" x14ac:dyDescent="0.25">
      <c r="A3119" s="31" t="s">
        <v>3238</v>
      </c>
      <c r="B3119" s="32">
        <v>135367</v>
      </c>
      <c r="C3119" s="31">
        <v>380</v>
      </c>
      <c r="D3119" s="31" t="s">
        <v>3227</v>
      </c>
      <c r="E3119" s="31" t="s">
        <v>3227</v>
      </c>
      <c r="F3119" s="31" t="s">
        <v>3239</v>
      </c>
      <c r="G3119" s="31" t="s">
        <v>11210</v>
      </c>
      <c r="H3119" s="33">
        <v>182</v>
      </c>
      <c r="I3119" s="34">
        <f t="shared" ca="1" si="96"/>
        <v>0.49</v>
      </c>
      <c r="J3119" s="34">
        <f t="shared" ca="1" si="97"/>
        <v>0.05</v>
      </c>
    </row>
    <row r="3120" spans="1:10" x14ac:dyDescent="0.25">
      <c r="A3120" s="31" t="s">
        <v>5923</v>
      </c>
      <c r="B3120" s="32">
        <v>135370</v>
      </c>
      <c r="C3120" s="31">
        <v>855</v>
      </c>
      <c r="D3120" s="31" t="s">
        <v>11159</v>
      </c>
      <c r="E3120" s="31" t="s">
        <v>5924</v>
      </c>
      <c r="F3120" s="31" t="s">
        <v>5925</v>
      </c>
      <c r="G3120" s="31" t="s">
        <v>11118</v>
      </c>
      <c r="H3120" s="33">
        <v>4</v>
      </c>
      <c r="I3120" s="34" t="str">
        <f t="shared" ca="1" si="96"/>
        <v>SUPP</v>
      </c>
      <c r="J3120" s="34" t="str">
        <f t="shared" ca="1" si="97"/>
        <v>SUPP</v>
      </c>
    </row>
    <row r="3121" spans="1:10" x14ac:dyDescent="0.25">
      <c r="A3121" s="31" t="s">
        <v>7650</v>
      </c>
      <c r="B3121" s="32">
        <v>135371</v>
      </c>
      <c r="C3121" s="31">
        <v>886</v>
      </c>
      <c r="D3121" s="31" t="s">
        <v>11157</v>
      </c>
      <c r="E3121" s="31" t="s">
        <v>7651</v>
      </c>
      <c r="F3121" s="31" t="s">
        <v>7652</v>
      </c>
      <c r="G3121" s="31" t="s">
        <v>11210</v>
      </c>
      <c r="H3121" s="33">
        <v>247</v>
      </c>
      <c r="I3121" s="34">
        <f t="shared" ca="1" si="96"/>
        <v>0.56000000000000005</v>
      </c>
      <c r="J3121" s="34">
        <f t="shared" ca="1" si="97"/>
        <v>0.12</v>
      </c>
    </row>
    <row r="3122" spans="1:10" x14ac:dyDescent="0.25">
      <c r="A3122" s="31" t="s">
        <v>7769</v>
      </c>
      <c r="B3122" s="32">
        <v>135372</v>
      </c>
      <c r="C3122" s="31">
        <v>886</v>
      </c>
      <c r="D3122" s="31" t="s">
        <v>11157</v>
      </c>
      <c r="E3122" s="31" t="s">
        <v>7651</v>
      </c>
      <c r="F3122" s="31" t="s">
        <v>7770</v>
      </c>
      <c r="G3122" s="31" t="s">
        <v>11210</v>
      </c>
      <c r="H3122" s="33">
        <v>125</v>
      </c>
      <c r="I3122" s="34">
        <f t="shared" ca="1" si="96"/>
        <v>0.47</v>
      </c>
      <c r="J3122" s="34">
        <f t="shared" ca="1" si="97"/>
        <v>0.03</v>
      </c>
    </row>
    <row r="3123" spans="1:10" x14ac:dyDescent="0.25">
      <c r="A3123" s="31" t="s">
        <v>793</v>
      </c>
      <c r="B3123" s="32">
        <v>135373</v>
      </c>
      <c r="C3123" s="31">
        <v>304</v>
      </c>
      <c r="D3123" s="31" t="s">
        <v>11182</v>
      </c>
      <c r="E3123" s="31" t="s">
        <v>11</v>
      </c>
      <c r="F3123" s="31" t="s">
        <v>794</v>
      </c>
      <c r="G3123" s="31" t="s">
        <v>11118</v>
      </c>
      <c r="H3123" s="33">
        <v>5</v>
      </c>
      <c r="I3123" s="34" t="str">
        <f t="shared" ca="1" si="96"/>
        <v>SUPP</v>
      </c>
      <c r="J3123" s="34" t="str">
        <f t="shared" ca="1" si="97"/>
        <v>SUPP</v>
      </c>
    </row>
    <row r="3124" spans="1:10" x14ac:dyDescent="0.25">
      <c r="A3124" s="31" t="s">
        <v>127</v>
      </c>
      <c r="B3124" s="32">
        <v>135379</v>
      </c>
      <c r="C3124" s="31">
        <v>204</v>
      </c>
      <c r="D3124" s="31" t="s">
        <v>135</v>
      </c>
      <c r="E3124" s="31" t="s">
        <v>11</v>
      </c>
      <c r="F3124" s="31" t="s">
        <v>128</v>
      </c>
      <c r="G3124" s="31" t="s">
        <v>11203</v>
      </c>
      <c r="H3124" s="33">
        <v>5</v>
      </c>
      <c r="I3124" s="34" t="str">
        <f t="shared" ca="1" si="96"/>
        <v>SUPP</v>
      </c>
      <c r="J3124" s="34" t="str">
        <f t="shared" ca="1" si="97"/>
        <v>SUPP</v>
      </c>
    </row>
    <row r="3125" spans="1:10" x14ac:dyDescent="0.25">
      <c r="A3125" s="31" t="s">
        <v>6721</v>
      </c>
      <c r="B3125" s="32">
        <v>135380</v>
      </c>
      <c r="C3125" s="31">
        <v>873</v>
      </c>
      <c r="D3125" s="31" t="s">
        <v>11149</v>
      </c>
      <c r="E3125" s="31" t="s">
        <v>6654</v>
      </c>
      <c r="F3125" s="31" t="s">
        <v>6722</v>
      </c>
      <c r="G3125" s="31" t="s">
        <v>11118</v>
      </c>
      <c r="H3125" s="33">
        <v>1</v>
      </c>
      <c r="I3125" s="34" t="str">
        <f t="shared" ca="1" si="96"/>
        <v>SUPP</v>
      </c>
      <c r="J3125" s="34" t="str">
        <f t="shared" ca="1" si="97"/>
        <v>SUPP</v>
      </c>
    </row>
    <row r="3126" spans="1:10" ht="23.25" x14ac:dyDescent="0.25">
      <c r="A3126" s="31" t="s">
        <v>6758</v>
      </c>
      <c r="B3126" s="32">
        <v>135386</v>
      </c>
      <c r="C3126" s="31">
        <v>874</v>
      </c>
      <c r="D3126" s="31" t="s">
        <v>6683</v>
      </c>
      <c r="E3126" s="31" t="s">
        <v>6683</v>
      </c>
      <c r="F3126" s="31" t="s">
        <v>6759</v>
      </c>
      <c r="G3126" s="31" t="s">
        <v>11082</v>
      </c>
      <c r="H3126" s="33">
        <v>12</v>
      </c>
      <c r="I3126" s="34">
        <f t="shared" ca="1" si="96"/>
        <v>0</v>
      </c>
      <c r="J3126" s="34">
        <f t="shared" ca="1" si="97"/>
        <v>0</v>
      </c>
    </row>
    <row r="3127" spans="1:10" x14ac:dyDescent="0.25">
      <c r="A3127" s="31" t="s">
        <v>301</v>
      </c>
      <c r="B3127" s="32">
        <v>135389</v>
      </c>
      <c r="C3127" s="31">
        <v>208</v>
      </c>
      <c r="D3127" s="31" t="s">
        <v>11189</v>
      </c>
      <c r="E3127" s="31" t="s">
        <v>11</v>
      </c>
      <c r="F3127" s="31" t="s">
        <v>302</v>
      </c>
      <c r="G3127" s="31" t="s">
        <v>11210</v>
      </c>
      <c r="H3127" s="33">
        <v>143</v>
      </c>
      <c r="I3127" s="34">
        <f t="shared" ca="1" si="96"/>
        <v>0.53</v>
      </c>
      <c r="J3127" s="34">
        <f t="shared" ca="1" si="97"/>
        <v>0.24</v>
      </c>
    </row>
    <row r="3128" spans="1:10" x14ac:dyDescent="0.25">
      <c r="A3128" s="31" t="s">
        <v>384</v>
      </c>
      <c r="B3128" s="32">
        <v>135401</v>
      </c>
      <c r="C3128" s="31">
        <v>210</v>
      </c>
      <c r="D3128" s="31" t="s">
        <v>11194</v>
      </c>
      <c r="E3128" s="31" t="s">
        <v>11</v>
      </c>
      <c r="F3128" s="31" t="s">
        <v>385</v>
      </c>
      <c r="G3128" s="31" t="s">
        <v>11210</v>
      </c>
      <c r="H3128" s="33">
        <v>164</v>
      </c>
      <c r="I3128" s="34">
        <f t="shared" ca="1" si="96"/>
        <v>0.61</v>
      </c>
      <c r="J3128" s="34">
        <f t="shared" ca="1" si="97"/>
        <v>0.24</v>
      </c>
    </row>
    <row r="3129" spans="1:10" x14ac:dyDescent="0.25">
      <c r="A3129" s="31" t="s">
        <v>9462</v>
      </c>
      <c r="B3129" s="32">
        <v>135402</v>
      </c>
      <c r="C3129" s="31">
        <v>919</v>
      </c>
      <c r="D3129" s="31" t="s">
        <v>11156</v>
      </c>
      <c r="E3129" s="31" t="s">
        <v>9234</v>
      </c>
      <c r="F3129" s="31" t="s">
        <v>9463</v>
      </c>
      <c r="G3129" s="31" t="s">
        <v>11118</v>
      </c>
      <c r="H3129" s="33">
        <v>18</v>
      </c>
      <c r="I3129" s="34">
        <f t="shared" ca="1" si="96"/>
        <v>0</v>
      </c>
      <c r="J3129" s="34">
        <f t="shared" ca="1" si="97"/>
        <v>0</v>
      </c>
    </row>
    <row r="3130" spans="1:10" x14ac:dyDescent="0.25">
      <c r="A3130" s="31" t="s">
        <v>8932</v>
      </c>
      <c r="B3130" s="32">
        <v>135405</v>
      </c>
      <c r="C3130" s="31">
        <v>908</v>
      </c>
      <c r="D3130" s="31" t="s">
        <v>11144</v>
      </c>
      <c r="E3130" s="31" t="s">
        <v>8865</v>
      </c>
      <c r="F3130" s="31" t="s">
        <v>8933</v>
      </c>
      <c r="G3130" s="31" t="s">
        <v>11118</v>
      </c>
      <c r="H3130" s="33">
        <v>5</v>
      </c>
      <c r="I3130" s="34" t="str">
        <f t="shared" ca="1" si="96"/>
        <v>SUPP</v>
      </c>
      <c r="J3130" s="34" t="str">
        <f t="shared" ca="1" si="97"/>
        <v>SUPP</v>
      </c>
    </row>
    <row r="3131" spans="1:10" x14ac:dyDescent="0.25">
      <c r="A3131" s="31" t="s">
        <v>1639</v>
      </c>
      <c r="B3131" s="32">
        <v>135406</v>
      </c>
      <c r="C3131" s="31">
        <v>330</v>
      </c>
      <c r="D3131" s="31" t="s">
        <v>1621</v>
      </c>
      <c r="E3131" s="31" t="s">
        <v>1621</v>
      </c>
      <c r="F3131" s="31" t="s">
        <v>1640</v>
      </c>
      <c r="G3131" s="31" t="s">
        <v>11203</v>
      </c>
      <c r="H3131" s="33">
        <v>42</v>
      </c>
      <c r="I3131" s="34">
        <f t="shared" ca="1" si="96"/>
        <v>0</v>
      </c>
      <c r="J3131" s="34">
        <f t="shared" ca="1" si="97"/>
        <v>0</v>
      </c>
    </row>
    <row r="3132" spans="1:10" x14ac:dyDescent="0.25">
      <c r="A3132" s="31" t="s">
        <v>10764</v>
      </c>
      <c r="B3132" s="32">
        <v>135407</v>
      </c>
      <c r="C3132" s="31">
        <v>936</v>
      </c>
      <c r="D3132" s="31" t="s">
        <v>11169</v>
      </c>
      <c r="E3132" s="31" t="s">
        <v>10738</v>
      </c>
      <c r="F3132" s="31" t="s">
        <v>10765</v>
      </c>
      <c r="G3132" s="31" t="s">
        <v>11118</v>
      </c>
      <c r="H3132" s="33">
        <v>1</v>
      </c>
      <c r="I3132" s="34" t="str">
        <f t="shared" ca="1" si="96"/>
        <v>SUPP</v>
      </c>
      <c r="J3132" s="34" t="str">
        <f t="shared" ca="1" si="97"/>
        <v>SUPP</v>
      </c>
    </row>
    <row r="3133" spans="1:10" x14ac:dyDescent="0.25">
      <c r="A3133" s="31" t="s">
        <v>9059</v>
      </c>
      <c r="B3133" s="32">
        <v>135410</v>
      </c>
      <c r="C3133" s="31">
        <v>909</v>
      </c>
      <c r="D3133" s="31" t="s">
        <v>9043</v>
      </c>
      <c r="E3133" s="31" t="s">
        <v>9047</v>
      </c>
      <c r="F3133" s="31" t="s">
        <v>9060</v>
      </c>
      <c r="G3133" s="31" t="s">
        <v>11118</v>
      </c>
      <c r="H3133" s="33">
        <v>2</v>
      </c>
      <c r="I3133" s="34" t="str">
        <f t="shared" ca="1" si="96"/>
        <v>SUPP</v>
      </c>
      <c r="J3133" s="34" t="str">
        <f t="shared" ca="1" si="97"/>
        <v>SUPP</v>
      </c>
    </row>
    <row r="3134" spans="1:10" x14ac:dyDescent="0.25">
      <c r="A3134" s="31" t="s">
        <v>10788</v>
      </c>
      <c r="B3134" s="32">
        <v>135419</v>
      </c>
      <c r="C3134" s="31">
        <v>936</v>
      </c>
      <c r="D3134" s="31" t="s">
        <v>11169</v>
      </c>
      <c r="E3134" s="31" t="s">
        <v>10556</v>
      </c>
      <c r="F3134" s="31" t="s">
        <v>10789</v>
      </c>
      <c r="G3134" s="31" t="s">
        <v>11118</v>
      </c>
      <c r="H3134" s="33">
        <v>9</v>
      </c>
      <c r="I3134" s="34">
        <f t="shared" ca="1" si="96"/>
        <v>0.33</v>
      </c>
      <c r="J3134" s="34">
        <f t="shared" ca="1" si="97"/>
        <v>0</v>
      </c>
    </row>
    <row r="3135" spans="1:10" x14ac:dyDescent="0.25">
      <c r="A3135" s="31" t="s">
        <v>1694</v>
      </c>
      <c r="B3135" s="32">
        <v>135422</v>
      </c>
      <c r="C3135" s="31">
        <v>330</v>
      </c>
      <c r="D3135" s="31" t="s">
        <v>1621</v>
      </c>
      <c r="E3135" s="31" t="s">
        <v>1621</v>
      </c>
      <c r="F3135" s="31" t="s">
        <v>1695</v>
      </c>
      <c r="G3135" s="31" t="s">
        <v>11203</v>
      </c>
      <c r="H3135" s="33">
        <v>30</v>
      </c>
      <c r="I3135" s="34">
        <f t="shared" ca="1" si="96"/>
        <v>0</v>
      </c>
      <c r="J3135" s="34">
        <f t="shared" ca="1" si="97"/>
        <v>0</v>
      </c>
    </row>
    <row r="3136" spans="1:10" ht="23.25" x14ac:dyDescent="0.25">
      <c r="A3136" s="31" t="s">
        <v>3690</v>
      </c>
      <c r="B3136" s="32">
        <v>135423</v>
      </c>
      <c r="C3136" s="31">
        <v>391</v>
      </c>
      <c r="D3136" s="31" t="s">
        <v>3688</v>
      </c>
      <c r="E3136" s="31" t="s">
        <v>3669</v>
      </c>
      <c r="F3136" s="31" t="s">
        <v>3691</v>
      </c>
      <c r="G3136" s="31" t="s">
        <v>11210</v>
      </c>
      <c r="H3136" s="33">
        <v>173</v>
      </c>
      <c r="I3136" s="34">
        <f t="shared" ca="1" si="96"/>
        <v>0.44</v>
      </c>
      <c r="J3136" s="34">
        <f t="shared" ca="1" si="97"/>
        <v>7.0000000000000007E-2</v>
      </c>
    </row>
    <row r="3137" spans="1:10" x14ac:dyDescent="0.25">
      <c r="A3137" s="31" t="s">
        <v>4083</v>
      </c>
      <c r="B3137" s="32">
        <v>135424</v>
      </c>
      <c r="C3137" s="31">
        <v>805</v>
      </c>
      <c r="D3137" s="31" t="s">
        <v>4071</v>
      </c>
      <c r="E3137" s="31" t="s">
        <v>4071</v>
      </c>
      <c r="F3137" s="31" t="s">
        <v>4084</v>
      </c>
      <c r="G3137" s="31" t="s">
        <v>11118</v>
      </c>
      <c r="H3137" s="33">
        <v>9</v>
      </c>
      <c r="I3137" s="34">
        <f t="shared" ca="1" si="96"/>
        <v>0</v>
      </c>
      <c r="J3137" s="34">
        <f t="shared" ca="1" si="97"/>
        <v>0</v>
      </c>
    </row>
    <row r="3138" spans="1:10" x14ac:dyDescent="0.25">
      <c r="A3138" s="31" t="s">
        <v>6783</v>
      </c>
      <c r="B3138" s="32">
        <v>135426</v>
      </c>
      <c r="C3138" s="31">
        <v>876</v>
      </c>
      <c r="D3138" s="31" t="s">
        <v>11121</v>
      </c>
      <c r="E3138" s="31" t="s">
        <v>2758</v>
      </c>
      <c r="F3138" s="31" t="s">
        <v>2759</v>
      </c>
      <c r="G3138" s="31" t="s">
        <v>11118</v>
      </c>
      <c r="H3138" s="33">
        <v>1</v>
      </c>
      <c r="I3138" s="34" t="str">
        <f t="shared" ca="1" si="96"/>
        <v>SUPP</v>
      </c>
      <c r="J3138" s="34" t="str">
        <f t="shared" ca="1" si="97"/>
        <v>SUPP</v>
      </c>
    </row>
    <row r="3139" spans="1:10" x14ac:dyDescent="0.25">
      <c r="A3139" s="31" t="s">
        <v>5932</v>
      </c>
      <c r="B3139" s="32">
        <v>135428</v>
      </c>
      <c r="C3139" s="31">
        <v>855</v>
      </c>
      <c r="D3139" s="31" t="s">
        <v>11159</v>
      </c>
      <c r="E3139" s="31" t="s">
        <v>50</v>
      </c>
      <c r="F3139" s="31" t="s">
        <v>5933</v>
      </c>
      <c r="G3139" s="31" t="s">
        <v>11118</v>
      </c>
      <c r="H3139" s="33">
        <v>1</v>
      </c>
      <c r="I3139" s="34" t="str">
        <f t="shared" ca="1" si="96"/>
        <v>SUPP</v>
      </c>
      <c r="J3139" s="34" t="str">
        <f t="shared" ca="1" si="97"/>
        <v>SUPP</v>
      </c>
    </row>
    <row r="3140" spans="1:10" x14ac:dyDescent="0.25">
      <c r="A3140" s="31" t="s">
        <v>7907</v>
      </c>
      <c r="B3140" s="32">
        <v>135438</v>
      </c>
      <c r="C3140" s="31">
        <v>886</v>
      </c>
      <c r="D3140" s="31" t="s">
        <v>11157</v>
      </c>
      <c r="E3140" s="31" t="s">
        <v>7596</v>
      </c>
      <c r="F3140" s="31" t="s">
        <v>7908</v>
      </c>
      <c r="G3140" s="31" t="s">
        <v>11118</v>
      </c>
      <c r="H3140" s="33">
        <v>6</v>
      </c>
      <c r="I3140" s="34">
        <f t="shared" ca="1" si="96"/>
        <v>0</v>
      </c>
      <c r="J3140" s="34">
        <f t="shared" ca="1" si="97"/>
        <v>0</v>
      </c>
    </row>
    <row r="3141" spans="1:10" x14ac:dyDescent="0.25">
      <c r="A3141" s="31" t="s">
        <v>6825</v>
      </c>
      <c r="B3141" s="32">
        <v>135440</v>
      </c>
      <c r="C3141" s="31">
        <v>877</v>
      </c>
      <c r="D3141" s="31" t="s">
        <v>2981</v>
      </c>
      <c r="E3141" s="31" t="s">
        <v>2758</v>
      </c>
      <c r="F3141" s="31" t="s">
        <v>2759</v>
      </c>
      <c r="G3141" s="31" t="s">
        <v>11118</v>
      </c>
      <c r="H3141" s="33">
        <v>1</v>
      </c>
      <c r="I3141" s="34" t="str">
        <f t="shared" ca="1" si="96"/>
        <v>SUPP</v>
      </c>
      <c r="J3141" s="34" t="str">
        <f t="shared" ca="1" si="97"/>
        <v>SUPP</v>
      </c>
    </row>
    <row r="3142" spans="1:10" x14ac:dyDescent="0.25">
      <c r="A3142" s="31" t="s">
        <v>8634</v>
      </c>
      <c r="B3142" s="32">
        <v>135445</v>
      </c>
      <c r="C3142" s="31">
        <v>893</v>
      </c>
      <c r="D3142" s="31" t="s">
        <v>11143</v>
      </c>
      <c r="E3142" s="31" t="s">
        <v>8582</v>
      </c>
      <c r="F3142" s="31" t="s">
        <v>8635</v>
      </c>
      <c r="G3142" s="31" t="s">
        <v>11118</v>
      </c>
      <c r="H3142" s="33">
        <v>4</v>
      </c>
      <c r="I3142" s="34" t="str">
        <f t="shared" ca="1" si="96"/>
        <v>SUPP</v>
      </c>
      <c r="J3142" s="34" t="str">
        <f t="shared" ca="1" si="97"/>
        <v>SUPP</v>
      </c>
    </row>
    <row r="3143" spans="1:10" x14ac:dyDescent="0.25">
      <c r="A3143" s="31" t="s">
        <v>2037</v>
      </c>
      <c r="B3143" s="32">
        <v>135449</v>
      </c>
      <c r="C3143" s="31">
        <v>333</v>
      </c>
      <c r="D3143" s="31" t="s">
        <v>11177</v>
      </c>
      <c r="E3143" s="31" t="s">
        <v>1621</v>
      </c>
      <c r="F3143" s="31" t="s">
        <v>2038</v>
      </c>
      <c r="G3143" s="31" t="s">
        <v>11210</v>
      </c>
      <c r="H3143" s="33">
        <v>179</v>
      </c>
      <c r="I3143" s="34">
        <f t="shared" ca="1" si="96"/>
        <v>0.77</v>
      </c>
      <c r="J3143" s="34">
        <f t="shared" ca="1" si="97"/>
        <v>0.11</v>
      </c>
    </row>
    <row r="3144" spans="1:10" x14ac:dyDescent="0.25">
      <c r="A3144" s="31" t="s">
        <v>11072</v>
      </c>
      <c r="B3144" s="32">
        <v>135456</v>
      </c>
      <c r="C3144" s="31">
        <v>938</v>
      </c>
      <c r="D3144" s="31" t="s">
        <v>10998</v>
      </c>
      <c r="E3144" s="31" t="s">
        <v>8491</v>
      </c>
      <c r="F3144" s="31" t="s">
        <v>5925</v>
      </c>
      <c r="G3144" s="31" t="s">
        <v>11118</v>
      </c>
      <c r="H3144" s="33">
        <v>2</v>
      </c>
      <c r="I3144" s="34" t="str">
        <f t="shared" ref="I3144:I3207" ca="1" si="98">IF(VLOOKUP($B3144,INDIRECT($N$6),8,0)="NULL","",VLOOKUP($B3144,INDIRECT($N$6),8,0))</f>
        <v>SUPP</v>
      </c>
      <c r="J3144" s="34" t="str">
        <f t="shared" ref="J3144:J3207" ca="1" si="99">IF(VLOOKUP($B3144,INDIRECT($N$6),9,0)="NULL","",VLOOKUP($B3144,INDIRECT($N$6),9,0))</f>
        <v>SUPP</v>
      </c>
    </row>
    <row r="3145" spans="1:10" x14ac:dyDescent="0.25">
      <c r="A3145" s="31" t="s">
        <v>2160</v>
      </c>
      <c r="B3145" s="32">
        <v>135461</v>
      </c>
      <c r="C3145" s="31">
        <v>335</v>
      </c>
      <c r="D3145" s="31" t="s">
        <v>2105</v>
      </c>
      <c r="E3145" s="31" t="s">
        <v>2105</v>
      </c>
      <c r="F3145" s="31" t="s">
        <v>2161</v>
      </c>
      <c r="G3145" s="31" t="s">
        <v>11082</v>
      </c>
      <c r="H3145" s="33">
        <v>9</v>
      </c>
      <c r="I3145" s="34">
        <f t="shared" ca="1" si="98"/>
        <v>0</v>
      </c>
      <c r="J3145" s="34">
        <f t="shared" ca="1" si="99"/>
        <v>0</v>
      </c>
    </row>
    <row r="3146" spans="1:10" x14ac:dyDescent="0.25">
      <c r="A3146" s="31" t="s">
        <v>6349</v>
      </c>
      <c r="B3146" s="32">
        <v>135468</v>
      </c>
      <c r="C3146" s="31">
        <v>865</v>
      </c>
      <c r="D3146" s="31" t="s">
        <v>11146</v>
      </c>
      <c r="E3146" s="31" t="s">
        <v>6253</v>
      </c>
      <c r="F3146" s="31" t="s">
        <v>6350</v>
      </c>
      <c r="G3146" s="31" t="s">
        <v>11118</v>
      </c>
      <c r="H3146" s="33">
        <v>1</v>
      </c>
      <c r="I3146" s="34" t="str">
        <f t="shared" ca="1" si="98"/>
        <v>SUPP</v>
      </c>
      <c r="J3146" s="34" t="str">
        <f t="shared" ca="1" si="99"/>
        <v>SUPP</v>
      </c>
    </row>
    <row r="3147" spans="1:10" x14ac:dyDescent="0.25">
      <c r="A3147" s="31" t="s">
        <v>6824</v>
      </c>
      <c r="B3147" s="32">
        <v>135470</v>
      </c>
      <c r="C3147" s="31">
        <v>877</v>
      </c>
      <c r="D3147" s="31" t="s">
        <v>2981</v>
      </c>
      <c r="E3147" s="31" t="s">
        <v>2758</v>
      </c>
      <c r="F3147" s="31" t="s">
        <v>2759</v>
      </c>
      <c r="G3147" s="31" t="s">
        <v>11118</v>
      </c>
      <c r="H3147" s="33">
        <v>1</v>
      </c>
      <c r="I3147" s="34" t="str">
        <f t="shared" ca="1" si="98"/>
        <v>SUPP</v>
      </c>
      <c r="J3147" s="34" t="str">
        <f t="shared" ca="1" si="99"/>
        <v>SUPP</v>
      </c>
    </row>
    <row r="3148" spans="1:10" x14ac:dyDescent="0.25">
      <c r="A3148" s="31" t="s">
        <v>2221</v>
      </c>
      <c r="B3148" s="32">
        <v>135476</v>
      </c>
      <c r="C3148" s="31">
        <v>340</v>
      </c>
      <c r="D3148" s="31" t="s">
        <v>2217</v>
      </c>
      <c r="E3148" s="31" t="s">
        <v>2222</v>
      </c>
      <c r="F3148" s="31" t="s">
        <v>2223</v>
      </c>
      <c r="G3148" s="31" t="s">
        <v>11081</v>
      </c>
      <c r="H3148" s="33">
        <v>193</v>
      </c>
      <c r="I3148" s="34">
        <f t="shared" ca="1" si="98"/>
        <v>0.45</v>
      </c>
      <c r="J3148" s="34">
        <f t="shared" ca="1" si="99"/>
        <v>0.13</v>
      </c>
    </row>
    <row r="3149" spans="1:10" x14ac:dyDescent="0.25">
      <c r="A3149" s="31" t="s">
        <v>2226</v>
      </c>
      <c r="B3149" s="32">
        <v>135477</v>
      </c>
      <c r="C3149" s="31">
        <v>340</v>
      </c>
      <c r="D3149" s="31" t="s">
        <v>2217</v>
      </c>
      <c r="E3149" s="31" t="s">
        <v>2222</v>
      </c>
      <c r="F3149" s="31" t="s">
        <v>2227</v>
      </c>
      <c r="G3149" s="31" t="s">
        <v>11081</v>
      </c>
      <c r="H3149" s="33">
        <v>238</v>
      </c>
      <c r="I3149" s="34">
        <f t="shared" ca="1" si="98"/>
        <v>0.36</v>
      </c>
      <c r="J3149" s="34">
        <f t="shared" ca="1" si="99"/>
        <v>0.13</v>
      </c>
    </row>
    <row r="3150" spans="1:10" x14ac:dyDescent="0.25">
      <c r="A3150" s="31" t="s">
        <v>2216</v>
      </c>
      <c r="B3150" s="32">
        <v>135479</v>
      </c>
      <c r="C3150" s="31">
        <v>340</v>
      </c>
      <c r="D3150" s="31" t="s">
        <v>2217</v>
      </c>
      <c r="E3150" s="31" t="s">
        <v>2217</v>
      </c>
      <c r="F3150" s="31" t="s">
        <v>2218</v>
      </c>
      <c r="G3150" s="31" t="s">
        <v>11204</v>
      </c>
      <c r="H3150" s="33">
        <v>208</v>
      </c>
      <c r="I3150" s="34">
        <f t="shared" ca="1" si="98"/>
        <v>0.34</v>
      </c>
      <c r="J3150" s="34">
        <f t="shared" ca="1" si="99"/>
        <v>0.01</v>
      </c>
    </row>
    <row r="3151" spans="1:10" x14ac:dyDescent="0.25">
      <c r="A3151" s="31" t="s">
        <v>2230</v>
      </c>
      <c r="B3151" s="32">
        <v>135481</v>
      </c>
      <c r="C3151" s="31">
        <v>340</v>
      </c>
      <c r="D3151" s="31" t="s">
        <v>2217</v>
      </c>
      <c r="E3151" s="31" t="s">
        <v>2222</v>
      </c>
      <c r="F3151" s="31" t="s">
        <v>2231</v>
      </c>
      <c r="G3151" s="31" t="s">
        <v>11204</v>
      </c>
      <c r="H3151" s="33">
        <v>198</v>
      </c>
      <c r="I3151" s="34">
        <f t="shared" ca="1" si="98"/>
        <v>0.57999999999999996</v>
      </c>
      <c r="J3151" s="34">
        <f t="shared" ca="1" si="99"/>
        <v>0.13</v>
      </c>
    </row>
    <row r="3152" spans="1:10" x14ac:dyDescent="0.25">
      <c r="A3152" s="31" t="s">
        <v>2104</v>
      </c>
      <c r="B3152" s="32">
        <v>135483</v>
      </c>
      <c r="C3152" s="31">
        <v>335</v>
      </c>
      <c r="D3152" s="31" t="s">
        <v>2105</v>
      </c>
      <c r="E3152" s="31" t="s">
        <v>2105</v>
      </c>
      <c r="F3152" s="31" t="s">
        <v>2106</v>
      </c>
      <c r="G3152" s="31" t="s">
        <v>11203</v>
      </c>
      <c r="H3152" s="33">
        <v>21</v>
      </c>
      <c r="I3152" s="34">
        <f t="shared" ca="1" si="98"/>
        <v>0.71</v>
      </c>
      <c r="J3152" s="34">
        <f t="shared" ca="1" si="99"/>
        <v>0</v>
      </c>
    </row>
    <row r="3153" spans="1:10" x14ac:dyDescent="0.25">
      <c r="A3153" s="31" t="s">
        <v>6257</v>
      </c>
      <c r="B3153" s="32">
        <v>135486</v>
      </c>
      <c r="C3153" s="31">
        <v>865</v>
      </c>
      <c r="D3153" s="31" t="s">
        <v>11146</v>
      </c>
      <c r="E3153" s="31" t="s">
        <v>6258</v>
      </c>
      <c r="F3153" s="31" t="s">
        <v>6259</v>
      </c>
      <c r="G3153" s="31" t="s">
        <v>11203</v>
      </c>
      <c r="H3153" s="33">
        <v>5</v>
      </c>
      <c r="I3153" s="34" t="str">
        <f t="shared" ca="1" si="98"/>
        <v>SUPP</v>
      </c>
      <c r="J3153" s="34" t="str">
        <f t="shared" ca="1" si="99"/>
        <v>SUPP</v>
      </c>
    </row>
    <row r="3154" spans="1:10" x14ac:dyDescent="0.25">
      <c r="A3154" s="31" t="s">
        <v>1005</v>
      </c>
      <c r="B3154" s="32">
        <v>135493</v>
      </c>
      <c r="C3154" s="31">
        <v>307</v>
      </c>
      <c r="D3154" s="31" t="s">
        <v>977</v>
      </c>
      <c r="E3154" s="31" t="s">
        <v>11</v>
      </c>
      <c r="F3154" s="31" t="s">
        <v>1006</v>
      </c>
      <c r="G3154" s="31" t="s">
        <v>11118</v>
      </c>
      <c r="H3154" s="33">
        <v>9</v>
      </c>
      <c r="I3154" s="34">
        <f t="shared" ca="1" si="98"/>
        <v>0</v>
      </c>
      <c r="J3154" s="34">
        <f t="shared" ca="1" si="99"/>
        <v>0</v>
      </c>
    </row>
    <row r="3155" spans="1:10" x14ac:dyDescent="0.25">
      <c r="A3155" s="31" t="s">
        <v>3168</v>
      </c>
      <c r="B3155" s="32">
        <v>135503</v>
      </c>
      <c r="C3155" s="31">
        <v>373</v>
      </c>
      <c r="D3155" s="31" t="s">
        <v>3036</v>
      </c>
      <c r="E3155" s="31" t="s">
        <v>3036</v>
      </c>
      <c r="F3155" s="31" t="s">
        <v>3169</v>
      </c>
      <c r="G3155" s="31" t="s">
        <v>11207</v>
      </c>
      <c r="H3155" s="33">
        <v>240</v>
      </c>
      <c r="I3155" s="34">
        <f t="shared" ca="1" si="98"/>
        <v>0.48</v>
      </c>
      <c r="J3155" s="34">
        <f t="shared" ca="1" si="99"/>
        <v>0.18</v>
      </c>
    </row>
    <row r="3156" spans="1:10" x14ac:dyDescent="0.25">
      <c r="A3156" s="31" t="s">
        <v>693</v>
      </c>
      <c r="B3156" s="32">
        <v>135507</v>
      </c>
      <c r="C3156" s="31">
        <v>302</v>
      </c>
      <c r="D3156" s="31" t="s">
        <v>635</v>
      </c>
      <c r="E3156" s="31" t="s">
        <v>11</v>
      </c>
      <c r="F3156" s="31" t="s">
        <v>694</v>
      </c>
      <c r="G3156" s="31" t="s">
        <v>11210</v>
      </c>
      <c r="H3156" s="33">
        <v>171</v>
      </c>
      <c r="I3156" s="34">
        <f t="shared" ca="1" si="98"/>
        <v>0.77</v>
      </c>
      <c r="J3156" s="34">
        <f t="shared" ca="1" si="99"/>
        <v>0.5</v>
      </c>
    </row>
    <row r="3157" spans="1:10" ht="23.25" x14ac:dyDescent="0.25">
      <c r="A3157" s="31" t="s">
        <v>2899</v>
      </c>
      <c r="B3157" s="32">
        <v>135508</v>
      </c>
      <c r="C3157" s="31">
        <v>357</v>
      </c>
      <c r="D3157" s="31" t="s">
        <v>11172</v>
      </c>
      <c r="E3157" s="31" t="s">
        <v>2897</v>
      </c>
      <c r="F3157" s="31" t="s">
        <v>2900</v>
      </c>
      <c r="G3157" s="31" t="s">
        <v>11210</v>
      </c>
      <c r="H3157" s="33">
        <v>257</v>
      </c>
      <c r="I3157" s="34">
        <f t="shared" ca="1" si="98"/>
        <v>0.45</v>
      </c>
      <c r="J3157" s="34">
        <f t="shared" ca="1" si="99"/>
        <v>0.19</v>
      </c>
    </row>
    <row r="3158" spans="1:10" x14ac:dyDescent="0.25">
      <c r="A3158" s="31" t="s">
        <v>7885</v>
      </c>
      <c r="B3158" s="32">
        <v>135510</v>
      </c>
      <c r="C3158" s="31">
        <v>886</v>
      </c>
      <c r="D3158" s="31" t="s">
        <v>11157</v>
      </c>
      <c r="E3158" s="31" t="s">
        <v>7675</v>
      </c>
      <c r="F3158" s="31" t="s">
        <v>7886</v>
      </c>
      <c r="G3158" s="31" t="s">
        <v>11118</v>
      </c>
      <c r="H3158" s="33">
        <v>1</v>
      </c>
      <c r="I3158" s="34" t="str">
        <f t="shared" ca="1" si="98"/>
        <v>SUPP</v>
      </c>
      <c r="J3158" s="34" t="str">
        <f t="shared" ca="1" si="99"/>
        <v>SUPP</v>
      </c>
    </row>
    <row r="3159" spans="1:10" ht="23.25" x14ac:dyDescent="0.25">
      <c r="A3159" s="31" t="s">
        <v>8630</v>
      </c>
      <c r="B3159" s="32">
        <v>135511</v>
      </c>
      <c r="C3159" s="31">
        <v>893</v>
      </c>
      <c r="D3159" s="31" t="s">
        <v>11143</v>
      </c>
      <c r="E3159" s="31" t="s">
        <v>8555</v>
      </c>
      <c r="F3159" s="31" t="s">
        <v>8631</v>
      </c>
      <c r="G3159" s="31" t="s">
        <v>11118</v>
      </c>
      <c r="H3159" s="33">
        <v>10</v>
      </c>
      <c r="I3159" s="34">
        <f t="shared" ca="1" si="98"/>
        <v>0</v>
      </c>
      <c r="J3159" s="34">
        <f t="shared" ca="1" si="99"/>
        <v>0</v>
      </c>
    </row>
    <row r="3160" spans="1:10" x14ac:dyDescent="0.25">
      <c r="A3160" s="31" t="s">
        <v>6790</v>
      </c>
      <c r="B3160" s="32">
        <v>135512</v>
      </c>
      <c r="C3160" s="31">
        <v>876</v>
      </c>
      <c r="D3160" s="31" t="s">
        <v>11121</v>
      </c>
      <c r="E3160" s="31" t="s">
        <v>6767</v>
      </c>
      <c r="F3160" s="31" t="s">
        <v>6791</v>
      </c>
      <c r="G3160" s="31" t="s">
        <v>11118</v>
      </c>
      <c r="H3160" s="33">
        <v>4</v>
      </c>
      <c r="I3160" s="34" t="str">
        <f t="shared" ca="1" si="98"/>
        <v>SUPP</v>
      </c>
      <c r="J3160" s="34" t="str">
        <f t="shared" ca="1" si="99"/>
        <v>SUPP</v>
      </c>
    </row>
    <row r="3161" spans="1:10" x14ac:dyDescent="0.25">
      <c r="A3161" s="31" t="s">
        <v>2056</v>
      </c>
      <c r="B3161" s="32">
        <v>135518</v>
      </c>
      <c r="C3161" s="31">
        <v>333</v>
      </c>
      <c r="D3161" s="31" t="s">
        <v>11177</v>
      </c>
      <c r="E3161" s="31" t="s">
        <v>2014</v>
      </c>
      <c r="F3161" s="31" t="s">
        <v>2057</v>
      </c>
      <c r="G3161" s="31" t="s">
        <v>11118</v>
      </c>
      <c r="H3161" s="33">
        <v>6</v>
      </c>
      <c r="I3161" s="34">
        <f t="shared" ca="1" si="98"/>
        <v>0</v>
      </c>
      <c r="J3161" s="34">
        <f t="shared" ca="1" si="99"/>
        <v>0</v>
      </c>
    </row>
    <row r="3162" spans="1:10" x14ac:dyDescent="0.25">
      <c r="A3162" s="31" t="s">
        <v>2836</v>
      </c>
      <c r="B3162" s="32">
        <v>135526</v>
      </c>
      <c r="C3162" s="31">
        <v>356</v>
      </c>
      <c r="D3162" s="31" t="s">
        <v>2815</v>
      </c>
      <c r="E3162" s="31" t="s">
        <v>2815</v>
      </c>
      <c r="F3162" s="31" t="s">
        <v>2837</v>
      </c>
      <c r="G3162" s="31" t="s">
        <v>11203</v>
      </c>
      <c r="H3162" s="33">
        <v>5</v>
      </c>
      <c r="I3162" s="34" t="str">
        <f t="shared" ca="1" si="98"/>
        <v>SUPP</v>
      </c>
      <c r="J3162" s="34" t="str">
        <f t="shared" ca="1" si="99"/>
        <v>SUPP</v>
      </c>
    </row>
    <row r="3163" spans="1:10" x14ac:dyDescent="0.25">
      <c r="A3163" s="31" t="s">
        <v>5996</v>
      </c>
      <c r="B3163" s="32">
        <v>135530</v>
      </c>
      <c r="C3163" s="31">
        <v>856</v>
      </c>
      <c r="D3163" s="31" t="s">
        <v>5836</v>
      </c>
      <c r="E3163" s="31" t="s">
        <v>5836</v>
      </c>
      <c r="F3163" s="31" t="s">
        <v>5997</v>
      </c>
      <c r="G3163" s="31" t="s">
        <v>11118</v>
      </c>
      <c r="H3163" s="33">
        <v>8</v>
      </c>
      <c r="I3163" s="34" t="str">
        <f t="shared" ca="1" si="98"/>
        <v>NE</v>
      </c>
      <c r="J3163" s="34" t="str">
        <f t="shared" ca="1" si="99"/>
        <v>NE</v>
      </c>
    </row>
    <row r="3164" spans="1:10" ht="23.25" x14ac:dyDescent="0.25">
      <c r="A3164" s="31" t="s">
        <v>258</v>
      </c>
      <c r="B3164" s="32">
        <v>135531</v>
      </c>
      <c r="C3164" s="31">
        <v>207</v>
      </c>
      <c r="D3164" s="31" t="s">
        <v>11188</v>
      </c>
      <c r="E3164" s="31" t="s">
        <v>11</v>
      </c>
      <c r="F3164" s="31" t="s">
        <v>259</v>
      </c>
      <c r="G3164" s="31" t="s">
        <v>11210</v>
      </c>
      <c r="H3164" s="33">
        <v>149</v>
      </c>
      <c r="I3164" s="34">
        <f t="shared" ca="1" si="98"/>
        <v>0.67</v>
      </c>
      <c r="J3164" s="34">
        <f t="shared" ca="1" si="99"/>
        <v>0.27</v>
      </c>
    </row>
    <row r="3165" spans="1:10" ht="23.25" x14ac:dyDescent="0.25">
      <c r="A3165" s="31" t="s">
        <v>1110</v>
      </c>
      <c r="B3165" s="32">
        <v>135534</v>
      </c>
      <c r="C3165" s="31">
        <v>309</v>
      </c>
      <c r="D3165" s="31" t="s">
        <v>11185</v>
      </c>
      <c r="E3165" s="31" t="s">
        <v>11</v>
      </c>
      <c r="F3165" s="31" t="s">
        <v>1111</v>
      </c>
      <c r="G3165" s="31" t="s">
        <v>11211</v>
      </c>
      <c r="H3165" s="33">
        <v>10</v>
      </c>
      <c r="I3165" s="34">
        <f t="shared" ca="1" si="98"/>
        <v>0</v>
      </c>
      <c r="J3165" s="34">
        <f t="shared" ca="1" si="99"/>
        <v>0</v>
      </c>
    </row>
    <row r="3166" spans="1:10" x14ac:dyDescent="0.25">
      <c r="A3166" s="31" t="s">
        <v>7881</v>
      </c>
      <c r="B3166" s="32">
        <v>135537</v>
      </c>
      <c r="C3166" s="31">
        <v>886</v>
      </c>
      <c r="D3166" s="31" t="s">
        <v>11157</v>
      </c>
      <c r="E3166" s="31" t="s">
        <v>7593</v>
      </c>
      <c r="F3166" s="31" t="s">
        <v>7882</v>
      </c>
      <c r="G3166" s="31" t="s">
        <v>11118</v>
      </c>
      <c r="H3166" s="33">
        <v>11</v>
      </c>
      <c r="I3166" s="34" t="str">
        <f t="shared" ca="1" si="98"/>
        <v>NE</v>
      </c>
      <c r="J3166" s="34" t="str">
        <f t="shared" ca="1" si="99"/>
        <v>NE</v>
      </c>
    </row>
    <row r="3167" spans="1:10" x14ac:dyDescent="0.25">
      <c r="A3167" s="31" t="s">
        <v>1383</v>
      </c>
      <c r="B3167" s="32">
        <v>135541</v>
      </c>
      <c r="C3167" s="31">
        <v>888</v>
      </c>
      <c r="D3167" s="31" t="s">
        <v>11158</v>
      </c>
      <c r="E3167" s="31" t="s">
        <v>8011</v>
      </c>
      <c r="F3167" s="31" t="s">
        <v>8252</v>
      </c>
      <c r="G3167" s="31" t="s">
        <v>11118</v>
      </c>
      <c r="H3167" s="33">
        <v>26</v>
      </c>
      <c r="I3167" s="34">
        <f t="shared" ca="1" si="98"/>
        <v>0</v>
      </c>
      <c r="J3167" s="34">
        <f t="shared" ca="1" si="99"/>
        <v>0</v>
      </c>
    </row>
    <row r="3168" spans="1:10" x14ac:dyDescent="0.25">
      <c r="A3168" s="31" t="s">
        <v>3091</v>
      </c>
      <c r="B3168" s="32">
        <v>135544</v>
      </c>
      <c r="C3168" s="31">
        <v>371</v>
      </c>
      <c r="D3168" s="31" t="s">
        <v>3047</v>
      </c>
      <c r="E3168" s="31" t="s">
        <v>3047</v>
      </c>
      <c r="F3168" s="31" t="s">
        <v>3092</v>
      </c>
      <c r="G3168" s="31" t="s">
        <v>11082</v>
      </c>
      <c r="H3168" s="33">
        <v>3</v>
      </c>
      <c r="I3168" s="34" t="str">
        <f t="shared" ca="1" si="98"/>
        <v>SUPP</v>
      </c>
      <c r="J3168" s="34" t="str">
        <f t="shared" ca="1" si="99"/>
        <v>SUPP</v>
      </c>
    </row>
    <row r="3169" spans="1:10" x14ac:dyDescent="0.25">
      <c r="A3169" s="31" t="s">
        <v>3095</v>
      </c>
      <c r="B3169" s="32">
        <v>135545</v>
      </c>
      <c r="C3169" s="31">
        <v>371</v>
      </c>
      <c r="D3169" s="31" t="s">
        <v>3047</v>
      </c>
      <c r="E3169" s="31" t="s">
        <v>3047</v>
      </c>
      <c r="F3169" s="31" t="s">
        <v>3096</v>
      </c>
      <c r="G3169" s="31" t="s">
        <v>11082</v>
      </c>
      <c r="H3169" s="33">
        <v>19</v>
      </c>
      <c r="I3169" s="34">
        <f t="shared" ca="1" si="98"/>
        <v>0</v>
      </c>
      <c r="J3169" s="34">
        <f t="shared" ca="1" si="99"/>
        <v>0</v>
      </c>
    </row>
    <row r="3170" spans="1:10" x14ac:dyDescent="0.25">
      <c r="A3170" s="31" t="s">
        <v>3086</v>
      </c>
      <c r="B3170" s="32">
        <v>135546</v>
      </c>
      <c r="C3170" s="31">
        <v>371</v>
      </c>
      <c r="D3170" s="31" t="s">
        <v>3047</v>
      </c>
      <c r="E3170" s="31" t="s">
        <v>3047</v>
      </c>
      <c r="F3170" s="31" t="s">
        <v>3050</v>
      </c>
      <c r="G3170" s="31" t="s">
        <v>11082</v>
      </c>
      <c r="H3170" s="33">
        <v>2</v>
      </c>
      <c r="I3170" s="34" t="str">
        <f t="shared" ca="1" si="98"/>
        <v>SUPP</v>
      </c>
      <c r="J3170" s="34" t="str">
        <f t="shared" ca="1" si="99"/>
        <v>SUPP</v>
      </c>
    </row>
    <row r="3171" spans="1:10" x14ac:dyDescent="0.25">
      <c r="A3171" s="31" t="s">
        <v>3097</v>
      </c>
      <c r="B3171" s="32">
        <v>135547</v>
      </c>
      <c r="C3171" s="31">
        <v>371</v>
      </c>
      <c r="D3171" s="31" t="s">
        <v>3047</v>
      </c>
      <c r="E3171" s="31" t="s">
        <v>3047</v>
      </c>
      <c r="F3171" s="31" t="s">
        <v>3078</v>
      </c>
      <c r="G3171" s="31" t="s">
        <v>11082</v>
      </c>
      <c r="H3171" s="33">
        <v>17</v>
      </c>
      <c r="I3171" s="34">
        <f t="shared" ca="1" si="98"/>
        <v>0</v>
      </c>
      <c r="J3171" s="34">
        <f t="shared" ca="1" si="99"/>
        <v>0</v>
      </c>
    </row>
    <row r="3172" spans="1:10" x14ac:dyDescent="0.25">
      <c r="A3172" s="31" t="s">
        <v>3093</v>
      </c>
      <c r="B3172" s="32">
        <v>135548</v>
      </c>
      <c r="C3172" s="31">
        <v>371</v>
      </c>
      <c r="D3172" s="31" t="s">
        <v>3047</v>
      </c>
      <c r="E3172" s="31" t="s">
        <v>3047</v>
      </c>
      <c r="F3172" s="31" t="s">
        <v>3094</v>
      </c>
      <c r="G3172" s="31" t="s">
        <v>11082</v>
      </c>
      <c r="H3172" s="33">
        <v>12</v>
      </c>
      <c r="I3172" s="34">
        <f t="shared" ca="1" si="98"/>
        <v>0</v>
      </c>
      <c r="J3172" s="34">
        <f t="shared" ca="1" si="99"/>
        <v>0</v>
      </c>
    </row>
    <row r="3173" spans="1:10" x14ac:dyDescent="0.25">
      <c r="A3173" s="31" t="s">
        <v>7952</v>
      </c>
      <c r="B3173" s="32">
        <v>135550</v>
      </c>
      <c r="C3173" s="31">
        <v>886</v>
      </c>
      <c r="D3173" s="31" t="s">
        <v>11157</v>
      </c>
      <c r="E3173" s="31" t="s">
        <v>7698</v>
      </c>
      <c r="F3173" s="31" t="s">
        <v>7953</v>
      </c>
      <c r="G3173" s="31" t="s">
        <v>11118</v>
      </c>
      <c r="H3173" s="33">
        <v>4</v>
      </c>
      <c r="I3173" s="34" t="str">
        <f t="shared" ca="1" si="98"/>
        <v>SUPP</v>
      </c>
      <c r="J3173" s="34" t="str">
        <f t="shared" ca="1" si="99"/>
        <v>SUPP</v>
      </c>
    </row>
    <row r="3174" spans="1:10" x14ac:dyDescent="0.25">
      <c r="A3174" s="31" t="s">
        <v>9494</v>
      </c>
      <c r="B3174" s="32">
        <v>135552</v>
      </c>
      <c r="C3174" s="31">
        <v>921</v>
      </c>
      <c r="D3174" s="31" t="s">
        <v>11139</v>
      </c>
      <c r="E3174" s="31" t="s">
        <v>8648</v>
      </c>
      <c r="F3174" s="31" t="s">
        <v>9495</v>
      </c>
      <c r="G3174" s="31" t="s">
        <v>11204</v>
      </c>
      <c r="H3174" s="33">
        <v>191</v>
      </c>
      <c r="I3174" s="34">
        <f t="shared" ca="1" si="98"/>
        <v>0.55000000000000004</v>
      </c>
      <c r="J3174" s="34">
        <f t="shared" ca="1" si="99"/>
        <v>0.2</v>
      </c>
    </row>
    <row r="3175" spans="1:10" x14ac:dyDescent="0.25">
      <c r="A3175" s="31" t="s">
        <v>9053</v>
      </c>
      <c r="B3175" s="32">
        <v>135555</v>
      </c>
      <c r="C3175" s="31">
        <v>909</v>
      </c>
      <c r="D3175" s="31" t="s">
        <v>9043</v>
      </c>
      <c r="E3175" s="31" t="s">
        <v>8942</v>
      </c>
      <c r="F3175" s="31" t="s">
        <v>9054</v>
      </c>
      <c r="G3175" s="31" t="s">
        <v>11118</v>
      </c>
      <c r="H3175" s="33">
        <v>4</v>
      </c>
      <c r="I3175" s="34" t="str">
        <f t="shared" ca="1" si="98"/>
        <v>SUPP</v>
      </c>
      <c r="J3175" s="34" t="str">
        <f t="shared" ca="1" si="99"/>
        <v>SUPP</v>
      </c>
    </row>
    <row r="3176" spans="1:10" x14ac:dyDescent="0.25">
      <c r="A3176" s="31" t="s">
        <v>3006</v>
      </c>
      <c r="B3176" s="32">
        <v>135557</v>
      </c>
      <c r="C3176" s="31">
        <v>359</v>
      </c>
      <c r="D3176" s="31" t="s">
        <v>2362</v>
      </c>
      <c r="E3176" s="31" t="s">
        <v>2758</v>
      </c>
      <c r="F3176" s="31" t="s">
        <v>2759</v>
      </c>
      <c r="G3176" s="31" t="s">
        <v>11118</v>
      </c>
      <c r="H3176" s="33">
        <v>3</v>
      </c>
      <c r="I3176" s="34" t="str">
        <f t="shared" ca="1" si="98"/>
        <v>SUPP</v>
      </c>
      <c r="J3176" s="34" t="str">
        <f t="shared" ca="1" si="99"/>
        <v>SUPP</v>
      </c>
    </row>
    <row r="3177" spans="1:10" x14ac:dyDescent="0.25">
      <c r="A3177" s="31" t="s">
        <v>1688</v>
      </c>
      <c r="B3177" s="32">
        <v>135561</v>
      </c>
      <c r="C3177" s="31">
        <v>330</v>
      </c>
      <c r="D3177" s="31" t="s">
        <v>1621</v>
      </c>
      <c r="E3177" s="31" t="s">
        <v>1621</v>
      </c>
      <c r="F3177" s="31" t="s">
        <v>1689</v>
      </c>
      <c r="G3177" s="31" t="s">
        <v>11203</v>
      </c>
      <c r="H3177" s="33">
        <v>43</v>
      </c>
      <c r="I3177" s="34">
        <f t="shared" ca="1" si="98"/>
        <v>0.02</v>
      </c>
      <c r="J3177" s="34">
        <f t="shared" ca="1" si="99"/>
        <v>0</v>
      </c>
    </row>
    <row r="3178" spans="1:10" x14ac:dyDescent="0.25">
      <c r="A3178" s="31" t="s">
        <v>9608</v>
      </c>
      <c r="B3178" s="32">
        <v>135563</v>
      </c>
      <c r="C3178" s="31">
        <v>925</v>
      </c>
      <c r="D3178" s="31" t="s">
        <v>11160</v>
      </c>
      <c r="E3178" s="31" t="s">
        <v>9523</v>
      </c>
      <c r="F3178" s="31" t="s">
        <v>9609</v>
      </c>
      <c r="G3178" s="31" t="s">
        <v>11210</v>
      </c>
      <c r="H3178" s="33">
        <v>77</v>
      </c>
      <c r="I3178" s="34">
        <f t="shared" ca="1" si="98"/>
        <v>0.47</v>
      </c>
      <c r="J3178" s="34">
        <f t="shared" ca="1" si="99"/>
        <v>0.04</v>
      </c>
    </row>
    <row r="3179" spans="1:10" x14ac:dyDescent="0.25">
      <c r="A3179" s="31" t="s">
        <v>9604</v>
      </c>
      <c r="B3179" s="32">
        <v>135564</v>
      </c>
      <c r="C3179" s="31">
        <v>925</v>
      </c>
      <c r="D3179" s="31" t="s">
        <v>11160</v>
      </c>
      <c r="E3179" s="31" t="s">
        <v>9523</v>
      </c>
      <c r="F3179" s="31" t="s">
        <v>9605</v>
      </c>
      <c r="G3179" s="31" t="s">
        <v>11210</v>
      </c>
      <c r="H3179" s="33">
        <v>136</v>
      </c>
      <c r="I3179" s="34">
        <f t="shared" ca="1" si="98"/>
        <v>0.46</v>
      </c>
      <c r="J3179" s="34">
        <f t="shared" ca="1" si="99"/>
        <v>0.13</v>
      </c>
    </row>
    <row r="3180" spans="1:10" x14ac:dyDescent="0.25">
      <c r="A3180" s="31" t="s">
        <v>9602</v>
      </c>
      <c r="B3180" s="32">
        <v>135565</v>
      </c>
      <c r="C3180" s="31">
        <v>925</v>
      </c>
      <c r="D3180" s="31" t="s">
        <v>11160</v>
      </c>
      <c r="E3180" s="31" t="s">
        <v>9523</v>
      </c>
      <c r="F3180" s="31" t="s">
        <v>9603</v>
      </c>
      <c r="G3180" s="31" t="s">
        <v>11210</v>
      </c>
      <c r="H3180" s="33">
        <v>274</v>
      </c>
      <c r="I3180" s="34">
        <f t="shared" ca="1" si="98"/>
        <v>0.97</v>
      </c>
      <c r="J3180" s="34">
        <f t="shared" ca="1" si="99"/>
        <v>0.69</v>
      </c>
    </row>
    <row r="3181" spans="1:10" x14ac:dyDescent="0.25">
      <c r="A3181" s="31" t="s">
        <v>8546</v>
      </c>
      <c r="B3181" s="32">
        <v>135573</v>
      </c>
      <c r="C3181" s="31">
        <v>892</v>
      </c>
      <c r="D3181" s="31" t="s">
        <v>4817</v>
      </c>
      <c r="E3181" s="31" t="s">
        <v>4817</v>
      </c>
      <c r="F3181" s="31" t="s">
        <v>8547</v>
      </c>
      <c r="G3181" s="31" t="s">
        <v>11082</v>
      </c>
      <c r="H3181" s="33">
        <v>11</v>
      </c>
      <c r="I3181" s="34">
        <f t="shared" ca="1" si="98"/>
        <v>0</v>
      </c>
      <c r="J3181" s="34">
        <f t="shared" ca="1" si="99"/>
        <v>0</v>
      </c>
    </row>
    <row r="3182" spans="1:10" x14ac:dyDescent="0.25">
      <c r="A3182" s="31" t="s">
        <v>3907</v>
      </c>
      <c r="B3182" s="32">
        <v>135575</v>
      </c>
      <c r="C3182" s="31">
        <v>801</v>
      </c>
      <c r="D3182" s="31" t="s">
        <v>11130</v>
      </c>
      <c r="E3182" s="31" t="s">
        <v>3856</v>
      </c>
      <c r="F3182" s="31" t="s">
        <v>3908</v>
      </c>
      <c r="G3182" s="31" t="s">
        <v>11210</v>
      </c>
      <c r="H3182" s="33">
        <v>114</v>
      </c>
      <c r="I3182" s="34">
        <f t="shared" ca="1" si="98"/>
        <v>0.76</v>
      </c>
      <c r="J3182" s="34">
        <f t="shared" ca="1" si="99"/>
        <v>0.3</v>
      </c>
    </row>
    <row r="3183" spans="1:10" x14ac:dyDescent="0.25">
      <c r="A3183" s="31" t="s">
        <v>8002</v>
      </c>
      <c r="B3183" s="32">
        <v>135576</v>
      </c>
      <c r="C3183" s="31">
        <v>887</v>
      </c>
      <c r="D3183" s="31" t="s">
        <v>11134</v>
      </c>
      <c r="E3183" s="31" t="s">
        <v>7963</v>
      </c>
      <c r="F3183" s="31" t="s">
        <v>8003</v>
      </c>
      <c r="G3183" s="31" t="s">
        <v>11118</v>
      </c>
      <c r="H3183" s="33">
        <v>6</v>
      </c>
      <c r="I3183" s="34">
        <f t="shared" ca="1" si="98"/>
        <v>0</v>
      </c>
      <c r="J3183" s="34">
        <f t="shared" ca="1" si="99"/>
        <v>0</v>
      </c>
    </row>
    <row r="3184" spans="1:10" x14ac:dyDescent="0.25">
      <c r="A3184" s="31" t="s">
        <v>9668</v>
      </c>
      <c r="B3184" s="32">
        <v>135577</v>
      </c>
      <c r="C3184" s="31">
        <v>936</v>
      </c>
      <c r="D3184" s="31" t="s">
        <v>11169</v>
      </c>
      <c r="E3184" s="31" t="s">
        <v>10752</v>
      </c>
      <c r="F3184" s="31" t="s">
        <v>10753</v>
      </c>
      <c r="G3184" s="31" t="s">
        <v>11118</v>
      </c>
      <c r="H3184" s="33">
        <v>14</v>
      </c>
      <c r="I3184" s="34" t="str">
        <f t="shared" ca="1" si="98"/>
        <v>NE</v>
      </c>
      <c r="J3184" s="34" t="str">
        <f t="shared" ca="1" si="99"/>
        <v>NE</v>
      </c>
    </row>
    <row r="3185" spans="1:10" x14ac:dyDescent="0.25">
      <c r="A3185" s="31" t="s">
        <v>8039</v>
      </c>
      <c r="B3185" s="32">
        <v>135579</v>
      </c>
      <c r="C3185" s="31">
        <v>888</v>
      </c>
      <c r="D3185" s="31" t="s">
        <v>11158</v>
      </c>
      <c r="E3185" s="31" t="s">
        <v>8022</v>
      </c>
      <c r="F3185" s="31" t="s">
        <v>8040</v>
      </c>
      <c r="G3185" s="31" t="s">
        <v>11203</v>
      </c>
      <c r="H3185" s="33">
        <v>3</v>
      </c>
      <c r="I3185" s="34" t="str">
        <f t="shared" ca="1" si="98"/>
        <v>SUPP</v>
      </c>
      <c r="J3185" s="34" t="str">
        <f t="shared" ca="1" si="99"/>
        <v>SUPP</v>
      </c>
    </row>
    <row r="3186" spans="1:10" ht="23.25" x14ac:dyDescent="0.25">
      <c r="A3186" s="31" t="s">
        <v>8303</v>
      </c>
      <c r="B3186" s="32">
        <v>135580</v>
      </c>
      <c r="C3186" s="31">
        <v>889</v>
      </c>
      <c r="D3186" s="31" t="s">
        <v>11122</v>
      </c>
      <c r="E3186" s="31" t="s">
        <v>8304</v>
      </c>
      <c r="F3186" s="31" t="s">
        <v>8305</v>
      </c>
      <c r="G3186" s="31" t="s">
        <v>11210</v>
      </c>
      <c r="H3186" s="33">
        <v>131</v>
      </c>
      <c r="I3186" s="34">
        <f t="shared" ca="1" si="98"/>
        <v>0.62</v>
      </c>
      <c r="J3186" s="34">
        <f t="shared" ca="1" si="99"/>
        <v>0.06</v>
      </c>
    </row>
    <row r="3187" spans="1:10" x14ac:dyDescent="0.25">
      <c r="A3187" s="31" t="s">
        <v>3923</v>
      </c>
      <c r="B3187" s="32">
        <v>135581</v>
      </c>
      <c r="C3187" s="31">
        <v>801</v>
      </c>
      <c r="D3187" s="31" t="s">
        <v>11130</v>
      </c>
      <c r="E3187" s="31" t="s">
        <v>3856</v>
      </c>
      <c r="F3187" s="31" t="s">
        <v>3924</v>
      </c>
      <c r="G3187" s="31" t="s">
        <v>11210</v>
      </c>
      <c r="H3187" s="33">
        <v>113</v>
      </c>
      <c r="I3187" s="34">
        <f t="shared" ca="1" si="98"/>
        <v>0.83</v>
      </c>
      <c r="J3187" s="34">
        <f t="shared" ca="1" si="99"/>
        <v>0.65</v>
      </c>
    </row>
    <row r="3188" spans="1:10" x14ac:dyDescent="0.25">
      <c r="A3188" s="31" t="s">
        <v>8645</v>
      </c>
      <c r="B3188" s="32">
        <v>135582</v>
      </c>
      <c r="C3188" s="31">
        <v>894</v>
      </c>
      <c r="D3188" s="31" t="s">
        <v>11128</v>
      </c>
      <c r="E3188" s="31" t="s">
        <v>8624</v>
      </c>
      <c r="F3188" s="31" t="s">
        <v>8646</v>
      </c>
      <c r="G3188" s="31" t="s">
        <v>11210</v>
      </c>
      <c r="H3188" s="33">
        <v>178</v>
      </c>
      <c r="I3188" s="34">
        <f t="shared" ca="1" si="98"/>
        <v>0.69</v>
      </c>
      <c r="J3188" s="34">
        <f t="shared" ca="1" si="99"/>
        <v>0.11</v>
      </c>
    </row>
    <row r="3189" spans="1:10" x14ac:dyDescent="0.25">
      <c r="A3189" s="31" t="s">
        <v>8444</v>
      </c>
      <c r="B3189" s="32">
        <v>135583</v>
      </c>
      <c r="C3189" s="31">
        <v>891</v>
      </c>
      <c r="D3189" s="31" t="s">
        <v>11164</v>
      </c>
      <c r="E3189" s="31" t="s">
        <v>4918</v>
      </c>
      <c r="F3189" s="31" t="s">
        <v>8445</v>
      </c>
      <c r="G3189" s="31" t="s">
        <v>11210</v>
      </c>
      <c r="H3189" s="33">
        <v>147</v>
      </c>
      <c r="I3189" s="34">
        <f t="shared" ca="1" si="98"/>
        <v>0.52</v>
      </c>
      <c r="J3189" s="34">
        <f t="shared" ca="1" si="99"/>
        <v>0.05</v>
      </c>
    </row>
    <row r="3190" spans="1:10" x14ac:dyDescent="0.25">
      <c r="A3190" s="31" t="s">
        <v>382</v>
      </c>
      <c r="B3190" s="32">
        <v>135584</v>
      </c>
      <c r="C3190" s="31">
        <v>210</v>
      </c>
      <c r="D3190" s="31" t="s">
        <v>11194</v>
      </c>
      <c r="E3190" s="31" t="s">
        <v>11</v>
      </c>
      <c r="F3190" s="31" t="s">
        <v>383</v>
      </c>
      <c r="G3190" s="31" t="s">
        <v>11210</v>
      </c>
      <c r="H3190" s="33">
        <v>178</v>
      </c>
      <c r="I3190" s="34">
        <f t="shared" ca="1" si="98"/>
        <v>0.55000000000000004</v>
      </c>
      <c r="J3190" s="34">
        <f t="shared" ca="1" si="99"/>
        <v>0.18</v>
      </c>
    </row>
    <row r="3191" spans="1:10" x14ac:dyDescent="0.25">
      <c r="A3191" s="31" t="s">
        <v>228</v>
      </c>
      <c r="B3191" s="32">
        <v>135587</v>
      </c>
      <c r="C3191" s="31">
        <v>206</v>
      </c>
      <c r="D3191" s="31" t="s">
        <v>11187</v>
      </c>
      <c r="E3191" s="31" t="s">
        <v>11</v>
      </c>
      <c r="F3191" s="31" t="s">
        <v>229</v>
      </c>
      <c r="G3191" s="31" t="s">
        <v>11210</v>
      </c>
      <c r="H3191" s="33">
        <v>102</v>
      </c>
      <c r="I3191" s="34">
        <f t="shared" ca="1" si="98"/>
        <v>0.74</v>
      </c>
      <c r="J3191" s="34">
        <f t="shared" ca="1" si="99"/>
        <v>0.26</v>
      </c>
    </row>
    <row r="3192" spans="1:10" x14ac:dyDescent="0.25">
      <c r="A3192" s="31" t="s">
        <v>3937</v>
      </c>
      <c r="B3192" s="32">
        <v>135597</v>
      </c>
      <c r="C3192" s="31">
        <v>801</v>
      </c>
      <c r="D3192" s="31" t="s">
        <v>11130</v>
      </c>
      <c r="E3192" s="31" t="s">
        <v>3856</v>
      </c>
      <c r="F3192" s="31" t="s">
        <v>3938</v>
      </c>
      <c r="G3192" s="31" t="s">
        <v>11210</v>
      </c>
      <c r="H3192" s="33">
        <v>143</v>
      </c>
      <c r="I3192" s="34">
        <f t="shared" ca="1" si="98"/>
        <v>0.5</v>
      </c>
      <c r="J3192" s="34">
        <f t="shared" ca="1" si="99"/>
        <v>0.11</v>
      </c>
    </row>
    <row r="3193" spans="1:10" ht="23.25" x14ac:dyDescent="0.25">
      <c r="A3193" s="31" t="s">
        <v>4182</v>
      </c>
      <c r="B3193" s="32">
        <v>135598</v>
      </c>
      <c r="C3193" s="31">
        <v>810</v>
      </c>
      <c r="D3193" s="31" t="s">
        <v>11202</v>
      </c>
      <c r="E3193" s="31" t="s">
        <v>4180</v>
      </c>
      <c r="F3193" s="31" t="s">
        <v>4183</v>
      </c>
      <c r="G3193" s="31" t="s">
        <v>11210</v>
      </c>
      <c r="H3193" s="33">
        <v>266</v>
      </c>
      <c r="I3193" s="34">
        <f t="shared" ca="1" si="98"/>
        <v>0.6</v>
      </c>
      <c r="J3193" s="34">
        <f t="shared" ca="1" si="99"/>
        <v>0</v>
      </c>
    </row>
    <row r="3194" spans="1:10" x14ac:dyDescent="0.25">
      <c r="A3194" s="31" t="s">
        <v>2039</v>
      </c>
      <c r="B3194" s="32">
        <v>135599</v>
      </c>
      <c r="C3194" s="31">
        <v>333</v>
      </c>
      <c r="D3194" s="31" t="s">
        <v>11177</v>
      </c>
      <c r="E3194" s="31" t="s">
        <v>2014</v>
      </c>
      <c r="F3194" s="31" t="s">
        <v>2040</v>
      </c>
      <c r="G3194" s="31" t="s">
        <v>11210</v>
      </c>
      <c r="H3194" s="33">
        <v>173</v>
      </c>
      <c r="I3194" s="34">
        <f t="shared" ca="1" si="98"/>
        <v>0.64</v>
      </c>
      <c r="J3194" s="34">
        <f t="shared" ca="1" si="99"/>
        <v>0.12</v>
      </c>
    </row>
    <row r="3195" spans="1:10" x14ac:dyDescent="0.25">
      <c r="A3195" s="31" t="s">
        <v>754</v>
      </c>
      <c r="B3195" s="32">
        <v>135600</v>
      </c>
      <c r="C3195" s="31">
        <v>304</v>
      </c>
      <c r="D3195" s="31" t="s">
        <v>11182</v>
      </c>
      <c r="E3195" s="31" t="s">
        <v>750</v>
      </c>
      <c r="F3195" s="31" t="s">
        <v>755</v>
      </c>
      <c r="G3195" s="31" t="s">
        <v>11210</v>
      </c>
      <c r="H3195" s="33"/>
      <c r="I3195" s="34" t="str">
        <f t="shared" ca="1" si="98"/>
        <v/>
      </c>
      <c r="J3195" s="34" t="str">
        <f t="shared" ca="1" si="99"/>
        <v/>
      </c>
    </row>
    <row r="3196" spans="1:10" ht="23.25" x14ac:dyDescent="0.25">
      <c r="A3196" s="31" t="s">
        <v>4752</v>
      </c>
      <c r="B3196" s="32">
        <v>135604</v>
      </c>
      <c r="C3196" s="31">
        <v>825</v>
      </c>
      <c r="D3196" s="31" t="s">
        <v>11148</v>
      </c>
      <c r="E3196" s="31" t="s">
        <v>4679</v>
      </c>
      <c r="F3196" s="31" t="s">
        <v>4753</v>
      </c>
      <c r="G3196" s="31" t="s">
        <v>11118</v>
      </c>
      <c r="H3196" s="33">
        <v>15</v>
      </c>
      <c r="I3196" s="34" t="str">
        <f t="shared" ca="1" si="98"/>
        <v>NE</v>
      </c>
      <c r="J3196" s="34" t="str">
        <f t="shared" ca="1" si="99"/>
        <v>NE</v>
      </c>
    </row>
    <row r="3197" spans="1:10" ht="23.25" x14ac:dyDescent="0.25">
      <c r="A3197" s="31" t="s">
        <v>4098</v>
      </c>
      <c r="B3197" s="32">
        <v>135606</v>
      </c>
      <c r="C3197" s="31">
        <v>806</v>
      </c>
      <c r="D3197" s="31" t="s">
        <v>4086</v>
      </c>
      <c r="E3197" s="31" t="s">
        <v>4086</v>
      </c>
      <c r="F3197" s="31" t="s">
        <v>4099</v>
      </c>
      <c r="G3197" s="31" t="s">
        <v>11204</v>
      </c>
      <c r="H3197" s="33">
        <v>231</v>
      </c>
      <c r="I3197" s="34">
        <f t="shared" ca="1" si="98"/>
        <v>0.54</v>
      </c>
      <c r="J3197" s="34">
        <f t="shared" ca="1" si="99"/>
        <v>0.16</v>
      </c>
    </row>
    <row r="3198" spans="1:10" x14ac:dyDescent="0.25">
      <c r="A3198" s="31" t="s">
        <v>1829</v>
      </c>
      <c r="B3198" s="32">
        <v>135608</v>
      </c>
      <c r="C3198" s="31">
        <v>330</v>
      </c>
      <c r="D3198" s="31" t="s">
        <v>1621</v>
      </c>
      <c r="E3198" s="31" t="s">
        <v>1621</v>
      </c>
      <c r="F3198" s="31" t="s">
        <v>1830</v>
      </c>
      <c r="G3198" s="31" t="s">
        <v>11203</v>
      </c>
      <c r="H3198" s="33">
        <v>6</v>
      </c>
      <c r="I3198" s="34" t="str">
        <f t="shared" ca="1" si="98"/>
        <v>NE</v>
      </c>
      <c r="J3198" s="34" t="str">
        <f t="shared" ca="1" si="99"/>
        <v>NE</v>
      </c>
    </row>
    <row r="3199" spans="1:10" x14ac:dyDescent="0.25">
      <c r="A3199" s="31" t="s">
        <v>10010</v>
      </c>
      <c r="B3199" s="32">
        <v>135619</v>
      </c>
      <c r="C3199" s="31">
        <v>929</v>
      </c>
      <c r="D3199" s="31" t="s">
        <v>11141</v>
      </c>
      <c r="E3199" s="31" t="s">
        <v>10011</v>
      </c>
      <c r="F3199" s="31" t="s">
        <v>10012</v>
      </c>
      <c r="G3199" s="31" t="s">
        <v>11210</v>
      </c>
      <c r="H3199" s="33">
        <v>176</v>
      </c>
      <c r="I3199" s="34">
        <f t="shared" ca="1" si="98"/>
        <v>0.52</v>
      </c>
      <c r="J3199" s="34">
        <f t="shared" ca="1" si="99"/>
        <v>0.3</v>
      </c>
    </row>
    <row r="3200" spans="1:10" x14ac:dyDescent="0.25">
      <c r="A3200" s="31" t="s">
        <v>9005</v>
      </c>
      <c r="B3200" s="32">
        <v>135620</v>
      </c>
      <c r="C3200" s="31">
        <v>909</v>
      </c>
      <c r="D3200" s="31" t="s">
        <v>9043</v>
      </c>
      <c r="E3200" s="31" t="s">
        <v>8942</v>
      </c>
      <c r="F3200" s="31" t="s">
        <v>9006</v>
      </c>
      <c r="G3200" s="31" t="s">
        <v>11210</v>
      </c>
      <c r="H3200" s="33">
        <v>124</v>
      </c>
      <c r="I3200" s="34">
        <f t="shared" ca="1" si="98"/>
        <v>0.37</v>
      </c>
      <c r="J3200" s="34">
        <f t="shared" ca="1" si="99"/>
        <v>0.01</v>
      </c>
    </row>
    <row r="3201" spans="1:10" x14ac:dyDescent="0.25">
      <c r="A3201" s="31" t="s">
        <v>9003</v>
      </c>
      <c r="B3201" s="32">
        <v>135621</v>
      </c>
      <c r="C3201" s="31">
        <v>909</v>
      </c>
      <c r="D3201" s="31" t="s">
        <v>9043</v>
      </c>
      <c r="E3201" s="31" t="s">
        <v>8942</v>
      </c>
      <c r="F3201" s="31" t="s">
        <v>9004</v>
      </c>
      <c r="G3201" s="31" t="s">
        <v>11210</v>
      </c>
      <c r="H3201" s="33">
        <v>181</v>
      </c>
      <c r="I3201" s="34">
        <f t="shared" ca="1" si="98"/>
        <v>0.39</v>
      </c>
      <c r="J3201" s="34">
        <f t="shared" ca="1" si="99"/>
        <v>0.08</v>
      </c>
    </row>
    <row r="3202" spans="1:10" x14ac:dyDescent="0.25">
      <c r="A3202" s="31" t="s">
        <v>3795</v>
      </c>
      <c r="B3202" s="32">
        <v>135622</v>
      </c>
      <c r="C3202" s="31">
        <v>394</v>
      </c>
      <c r="D3202" s="31" t="s">
        <v>3785</v>
      </c>
      <c r="E3202" s="31" t="s">
        <v>3785</v>
      </c>
      <c r="F3202" s="31" t="s">
        <v>3796</v>
      </c>
      <c r="G3202" s="31" t="s">
        <v>11210</v>
      </c>
      <c r="H3202" s="33">
        <v>136</v>
      </c>
      <c r="I3202" s="34">
        <f t="shared" ca="1" si="98"/>
        <v>0.28000000000000003</v>
      </c>
      <c r="J3202" s="34">
        <f t="shared" ca="1" si="99"/>
        <v>7.0000000000000007E-2</v>
      </c>
    </row>
    <row r="3203" spans="1:10" x14ac:dyDescent="0.25">
      <c r="A3203" s="31" t="s">
        <v>7883</v>
      </c>
      <c r="B3203" s="32">
        <v>135623</v>
      </c>
      <c r="C3203" s="31">
        <v>886</v>
      </c>
      <c r="D3203" s="31" t="s">
        <v>11157</v>
      </c>
      <c r="E3203" s="31" t="s">
        <v>7706</v>
      </c>
      <c r="F3203" s="31" t="s">
        <v>7884</v>
      </c>
      <c r="G3203" s="31" t="s">
        <v>11118</v>
      </c>
      <c r="H3203" s="33">
        <v>2</v>
      </c>
      <c r="I3203" s="34" t="str">
        <f t="shared" ca="1" si="98"/>
        <v>SUPP</v>
      </c>
      <c r="J3203" s="34" t="str">
        <f t="shared" ca="1" si="99"/>
        <v>SUPP</v>
      </c>
    </row>
    <row r="3204" spans="1:10" x14ac:dyDescent="0.25">
      <c r="A3204" s="31" t="s">
        <v>8490</v>
      </c>
      <c r="B3204" s="32">
        <v>135626</v>
      </c>
      <c r="C3204" s="31">
        <v>891</v>
      </c>
      <c r="D3204" s="31" t="s">
        <v>11164</v>
      </c>
      <c r="E3204" s="31" t="s">
        <v>8491</v>
      </c>
      <c r="F3204" s="31" t="s">
        <v>5925</v>
      </c>
      <c r="G3204" s="31" t="s">
        <v>11118</v>
      </c>
      <c r="H3204" s="33">
        <v>5</v>
      </c>
      <c r="I3204" s="34" t="str">
        <f t="shared" ca="1" si="98"/>
        <v>SUPP</v>
      </c>
      <c r="J3204" s="34" t="str">
        <f t="shared" ca="1" si="99"/>
        <v>SUPP</v>
      </c>
    </row>
    <row r="3205" spans="1:10" ht="23.25" x14ac:dyDescent="0.25">
      <c r="A3205" s="31" t="s">
        <v>5801</v>
      </c>
      <c r="B3205" s="32">
        <v>135628</v>
      </c>
      <c r="C3205" s="31">
        <v>852</v>
      </c>
      <c r="D3205" s="31" t="s">
        <v>5495</v>
      </c>
      <c r="E3205" s="31" t="s">
        <v>5495</v>
      </c>
      <c r="F3205" s="31" t="s">
        <v>5802</v>
      </c>
      <c r="G3205" s="31" t="s">
        <v>11210</v>
      </c>
      <c r="H3205" s="33">
        <v>120</v>
      </c>
      <c r="I3205" s="34">
        <f t="shared" ca="1" si="98"/>
        <v>0.57999999999999996</v>
      </c>
      <c r="J3205" s="34">
        <f t="shared" ca="1" si="99"/>
        <v>0.06</v>
      </c>
    </row>
    <row r="3206" spans="1:10" ht="23.25" x14ac:dyDescent="0.25">
      <c r="A3206" s="31" t="s">
        <v>5803</v>
      </c>
      <c r="B3206" s="32">
        <v>135629</v>
      </c>
      <c r="C3206" s="31">
        <v>852</v>
      </c>
      <c r="D3206" s="31" t="s">
        <v>5495</v>
      </c>
      <c r="E3206" s="31" t="s">
        <v>5495</v>
      </c>
      <c r="F3206" s="31" t="s">
        <v>5804</v>
      </c>
      <c r="G3206" s="31" t="s">
        <v>11210</v>
      </c>
      <c r="H3206" s="33">
        <v>130</v>
      </c>
      <c r="I3206" s="34">
        <f t="shared" ca="1" si="98"/>
        <v>0.52</v>
      </c>
      <c r="J3206" s="34">
        <f t="shared" ca="1" si="99"/>
        <v>0.18</v>
      </c>
    </row>
    <row r="3207" spans="1:10" x14ac:dyDescent="0.25">
      <c r="A3207" s="31" t="s">
        <v>7746</v>
      </c>
      <c r="B3207" s="32">
        <v>135630</v>
      </c>
      <c r="C3207" s="31">
        <v>886</v>
      </c>
      <c r="D3207" s="31" t="s">
        <v>11157</v>
      </c>
      <c r="E3207" s="31" t="s">
        <v>7747</v>
      </c>
      <c r="F3207" s="31" t="s">
        <v>7748</v>
      </c>
      <c r="G3207" s="31" t="s">
        <v>11210</v>
      </c>
      <c r="H3207" s="33">
        <v>153</v>
      </c>
      <c r="I3207" s="34">
        <f t="shared" ca="1" si="98"/>
        <v>0.57999999999999996</v>
      </c>
      <c r="J3207" s="34">
        <f t="shared" ca="1" si="99"/>
        <v>0.03</v>
      </c>
    </row>
    <row r="3208" spans="1:10" x14ac:dyDescent="0.25">
      <c r="A3208" s="31" t="s">
        <v>6543</v>
      </c>
      <c r="B3208" s="32">
        <v>135631</v>
      </c>
      <c r="C3208" s="31">
        <v>871</v>
      </c>
      <c r="D3208" s="31" t="s">
        <v>4666</v>
      </c>
      <c r="E3208" s="31" t="s">
        <v>4666</v>
      </c>
      <c r="F3208" s="31" t="s">
        <v>6544</v>
      </c>
      <c r="G3208" s="31" t="s">
        <v>11210</v>
      </c>
      <c r="H3208" s="33">
        <v>177</v>
      </c>
      <c r="I3208" s="34">
        <f t="shared" ref="I3208:I3271" ca="1" si="100">IF(VLOOKUP($B3208,INDIRECT($N$6),8,0)="NULL","",VLOOKUP($B3208,INDIRECT($N$6),8,0))</f>
        <v>0.61</v>
      </c>
      <c r="J3208" s="34">
        <f t="shared" ref="J3208:J3271" ca="1" si="101">IF(VLOOKUP($B3208,INDIRECT($N$6),9,0)="NULL","",VLOOKUP($B3208,INDIRECT($N$6),9,0))</f>
        <v>0.14000000000000001</v>
      </c>
    </row>
    <row r="3209" spans="1:10" x14ac:dyDescent="0.25">
      <c r="A3209" s="31" t="s">
        <v>9039</v>
      </c>
      <c r="B3209" s="32">
        <v>135632</v>
      </c>
      <c r="C3209" s="31">
        <v>909</v>
      </c>
      <c r="D3209" s="31" t="s">
        <v>9043</v>
      </c>
      <c r="E3209" s="31" t="s">
        <v>9040</v>
      </c>
      <c r="F3209" s="31" t="s">
        <v>9041</v>
      </c>
      <c r="G3209" s="31" t="s">
        <v>11210</v>
      </c>
      <c r="H3209" s="33">
        <v>183</v>
      </c>
      <c r="I3209" s="34">
        <f t="shared" ca="1" si="100"/>
        <v>0.64</v>
      </c>
      <c r="J3209" s="34">
        <f t="shared" ca="1" si="101"/>
        <v>0.24</v>
      </c>
    </row>
    <row r="3210" spans="1:10" x14ac:dyDescent="0.25">
      <c r="A3210" s="31" t="s">
        <v>3971</v>
      </c>
      <c r="B3210" s="32">
        <v>135637</v>
      </c>
      <c r="C3210" s="31">
        <v>801</v>
      </c>
      <c r="D3210" s="31" t="s">
        <v>11130</v>
      </c>
      <c r="E3210" s="31" t="s">
        <v>3856</v>
      </c>
      <c r="F3210" s="31" t="s">
        <v>3972</v>
      </c>
      <c r="G3210" s="31" t="s">
        <v>11118</v>
      </c>
      <c r="H3210" s="33">
        <v>1</v>
      </c>
      <c r="I3210" s="34" t="str">
        <f t="shared" ca="1" si="100"/>
        <v>SUPP</v>
      </c>
      <c r="J3210" s="34" t="str">
        <f t="shared" ca="1" si="101"/>
        <v>SUPP</v>
      </c>
    </row>
    <row r="3211" spans="1:10" x14ac:dyDescent="0.25">
      <c r="A3211" s="31" t="s">
        <v>8016</v>
      </c>
      <c r="B3211" s="32">
        <v>135649</v>
      </c>
      <c r="C3211" s="31">
        <v>888</v>
      </c>
      <c r="D3211" s="31" t="s">
        <v>11158</v>
      </c>
      <c r="E3211" s="31" t="s">
        <v>8017</v>
      </c>
      <c r="F3211" s="31" t="s">
        <v>8018</v>
      </c>
      <c r="G3211" s="31" t="s">
        <v>11210</v>
      </c>
      <c r="H3211" s="33">
        <v>175</v>
      </c>
      <c r="I3211" s="34">
        <f t="shared" ca="1" si="100"/>
        <v>0.51</v>
      </c>
      <c r="J3211" s="34">
        <f t="shared" ca="1" si="101"/>
        <v>7.0000000000000007E-2</v>
      </c>
    </row>
    <row r="3212" spans="1:10" x14ac:dyDescent="0.25">
      <c r="A3212" s="31" t="s">
        <v>9787</v>
      </c>
      <c r="B3212" s="32">
        <v>135650</v>
      </c>
      <c r="C3212" s="31">
        <v>926</v>
      </c>
      <c r="D3212" s="31" t="s">
        <v>11161</v>
      </c>
      <c r="E3212" s="31" t="s">
        <v>9684</v>
      </c>
      <c r="F3212" s="31" t="s">
        <v>9788</v>
      </c>
      <c r="G3212" s="31" t="s">
        <v>11210</v>
      </c>
      <c r="H3212" s="33">
        <v>91</v>
      </c>
      <c r="I3212" s="34">
        <f t="shared" ca="1" si="100"/>
        <v>0.47</v>
      </c>
      <c r="J3212" s="34">
        <f t="shared" ca="1" si="101"/>
        <v>0.08</v>
      </c>
    </row>
    <row r="3213" spans="1:10" x14ac:dyDescent="0.25">
      <c r="A3213" s="31" t="s">
        <v>7247</v>
      </c>
      <c r="B3213" s="32">
        <v>135651</v>
      </c>
      <c r="C3213" s="31">
        <v>881</v>
      </c>
      <c r="D3213" s="31" t="s">
        <v>11153</v>
      </c>
      <c r="E3213" s="31" t="s">
        <v>7232</v>
      </c>
      <c r="F3213" s="31" t="s">
        <v>7248</v>
      </c>
      <c r="G3213" s="31" t="s">
        <v>11210</v>
      </c>
      <c r="H3213" s="33">
        <v>125</v>
      </c>
      <c r="I3213" s="34">
        <f t="shared" ca="1" si="100"/>
        <v>0.46</v>
      </c>
      <c r="J3213" s="34">
        <f t="shared" ca="1" si="101"/>
        <v>0.06</v>
      </c>
    </row>
    <row r="3214" spans="1:10" x14ac:dyDescent="0.25">
      <c r="A3214" s="31" t="s">
        <v>7199</v>
      </c>
      <c r="B3214" s="32">
        <v>135652</v>
      </c>
      <c r="C3214" s="31">
        <v>881</v>
      </c>
      <c r="D3214" s="31" t="s">
        <v>11153</v>
      </c>
      <c r="E3214" s="31" t="s">
        <v>7200</v>
      </c>
      <c r="F3214" s="31" t="s">
        <v>7201</v>
      </c>
      <c r="G3214" s="31" t="s">
        <v>11210</v>
      </c>
      <c r="H3214" s="33">
        <v>262</v>
      </c>
      <c r="I3214" s="34">
        <f t="shared" ca="1" si="100"/>
        <v>0.73</v>
      </c>
      <c r="J3214" s="34">
        <f t="shared" ca="1" si="101"/>
        <v>0.23</v>
      </c>
    </row>
    <row r="3215" spans="1:10" x14ac:dyDescent="0.25">
      <c r="A3215" s="31" t="s">
        <v>7231</v>
      </c>
      <c r="B3215" s="32">
        <v>135653</v>
      </c>
      <c r="C3215" s="31">
        <v>881</v>
      </c>
      <c r="D3215" s="31" t="s">
        <v>11153</v>
      </c>
      <c r="E3215" s="31" t="s">
        <v>7232</v>
      </c>
      <c r="F3215" s="31" t="s">
        <v>7233</v>
      </c>
      <c r="G3215" s="31" t="s">
        <v>11210</v>
      </c>
      <c r="H3215" s="33">
        <v>160</v>
      </c>
      <c r="I3215" s="34">
        <f t="shared" ca="1" si="100"/>
        <v>0.69</v>
      </c>
      <c r="J3215" s="34">
        <f t="shared" ca="1" si="101"/>
        <v>0.02</v>
      </c>
    </row>
    <row r="3216" spans="1:10" x14ac:dyDescent="0.25">
      <c r="A3216" s="31" t="s">
        <v>907</v>
      </c>
      <c r="B3216" s="32">
        <v>135654</v>
      </c>
      <c r="C3216" s="31">
        <v>306</v>
      </c>
      <c r="D3216" s="31" t="s">
        <v>869</v>
      </c>
      <c r="E3216" s="31" t="s">
        <v>869</v>
      </c>
      <c r="F3216" s="31" t="s">
        <v>908</v>
      </c>
      <c r="G3216" s="31" t="s">
        <v>11210</v>
      </c>
      <c r="H3216" s="33">
        <v>114</v>
      </c>
      <c r="I3216" s="34">
        <f t="shared" ca="1" si="100"/>
        <v>0.47</v>
      </c>
      <c r="J3216" s="34">
        <f t="shared" ca="1" si="101"/>
        <v>0.05</v>
      </c>
    </row>
    <row r="3217" spans="1:10" x14ac:dyDescent="0.25">
      <c r="A3217" s="31" t="s">
        <v>2794</v>
      </c>
      <c r="B3217" s="32">
        <v>135661</v>
      </c>
      <c r="C3217" s="31">
        <v>355</v>
      </c>
      <c r="D3217" s="31" t="s">
        <v>2770</v>
      </c>
      <c r="E3217" s="31" t="s">
        <v>2571</v>
      </c>
      <c r="F3217" s="31" t="s">
        <v>2795</v>
      </c>
      <c r="G3217" s="31" t="s">
        <v>11210</v>
      </c>
      <c r="H3217" s="33">
        <v>84</v>
      </c>
      <c r="I3217" s="34">
        <f t="shared" ca="1" si="100"/>
        <v>0.27</v>
      </c>
      <c r="J3217" s="34">
        <f t="shared" ca="1" si="101"/>
        <v>0.01</v>
      </c>
    </row>
    <row r="3218" spans="1:10" ht="23.25" x14ac:dyDescent="0.25">
      <c r="A3218" s="31" t="s">
        <v>7428</v>
      </c>
      <c r="B3218" s="32">
        <v>135662</v>
      </c>
      <c r="C3218" s="31">
        <v>884</v>
      </c>
      <c r="D3218" s="31" t="s">
        <v>11127</v>
      </c>
      <c r="E3218" s="31" t="s">
        <v>7420</v>
      </c>
      <c r="F3218" s="31" t="s">
        <v>7429</v>
      </c>
      <c r="G3218" s="31" t="s">
        <v>11210</v>
      </c>
      <c r="H3218" s="33">
        <v>110</v>
      </c>
      <c r="I3218" s="34">
        <f t="shared" ca="1" si="100"/>
        <v>0.36</v>
      </c>
      <c r="J3218" s="34">
        <f t="shared" ca="1" si="101"/>
        <v>0.11</v>
      </c>
    </row>
    <row r="3219" spans="1:10" x14ac:dyDescent="0.25">
      <c r="A3219" s="31" t="s">
        <v>3941</v>
      </c>
      <c r="B3219" s="32">
        <v>135663</v>
      </c>
      <c r="C3219" s="31">
        <v>801</v>
      </c>
      <c r="D3219" s="31" t="s">
        <v>11130</v>
      </c>
      <c r="E3219" s="31" t="s">
        <v>3856</v>
      </c>
      <c r="F3219" s="31" t="s">
        <v>3942</v>
      </c>
      <c r="G3219" s="31" t="s">
        <v>11210</v>
      </c>
      <c r="H3219" s="33">
        <v>106</v>
      </c>
      <c r="I3219" s="34">
        <f t="shared" ca="1" si="100"/>
        <v>0.54</v>
      </c>
      <c r="J3219" s="34">
        <f t="shared" ca="1" si="101"/>
        <v>0.01</v>
      </c>
    </row>
    <row r="3220" spans="1:10" ht="23.25" x14ac:dyDescent="0.25">
      <c r="A3220" s="31" t="s">
        <v>4783</v>
      </c>
      <c r="B3220" s="32">
        <v>135665</v>
      </c>
      <c r="C3220" s="31">
        <v>826</v>
      </c>
      <c r="D3220" s="31" t="s">
        <v>4735</v>
      </c>
      <c r="E3220" s="31" t="s">
        <v>4735</v>
      </c>
      <c r="F3220" s="31" t="s">
        <v>4784</v>
      </c>
      <c r="G3220" s="31" t="s">
        <v>11210</v>
      </c>
      <c r="H3220" s="33">
        <v>210</v>
      </c>
      <c r="I3220" s="34">
        <f t="shared" ca="1" si="100"/>
        <v>0.46</v>
      </c>
      <c r="J3220" s="34">
        <f t="shared" ca="1" si="101"/>
        <v>0.13</v>
      </c>
    </row>
    <row r="3221" spans="1:10" ht="23.25" x14ac:dyDescent="0.25">
      <c r="A3221" s="31" t="s">
        <v>9561</v>
      </c>
      <c r="B3221" s="32">
        <v>135666</v>
      </c>
      <c r="C3221" s="31">
        <v>925</v>
      </c>
      <c r="D3221" s="31" t="s">
        <v>11160</v>
      </c>
      <c r="E3221" s="31" t="s">
        <v>4321</v>
      </c>
      <c r="F3221" s="31" t="s">
        <v>9562</v>
      </c>
      <c r="G3221" s="31" t="s">
        <v>11210</v>
      </c>
      <c r="H3221" s="33">
        <v>188</v>
      </c>
      <c r="I3221" s="34">
        <f t="shared" ca="1" si="100"/>
        <v>0.4</v>
      </c>
      <c r="J3221" s="34">
        <f t="shared" ca="1" si="101"/>
        <v>0.06</v>
      </c>
    </row>
    <row r="3222" spans="1:10" x14ac:dyDescent="0.25">
      <c r="A3222" s="31" t="s">
        <v>866</v>
      </c>
      <c r="B3222" s="32">
        <v>135670</v>
      </c>
      <c r="C3222" s="31">
        <v>305</v>
      </c>
      <c r="D3222" s="31" t="s">
        <v>337</v>
      </c>
      <c r="E3222" s="31" t="s">
        <v>337</v>
      </c>
      <c r="F3222" s="31" t="s">
        <v>867</v>
      </c>
      <c r="G3222" s="31" t="s">
        <v>11118</v>
      </c>
      <c r="H3222" s="33">
        <v>3</v>
      </c>
      <c r="I3222" s="34" t="str">
        <f t="shared" ca="1" si="100"/>
        <v>SUPP</v>
      </c>
      <c r="J3222" s="34" t="str">
        <f t="shared" ca="1" si="101"/>
        <v>SUPP</v>
      </c>
    </row>
    <row r="3223" spans="1:10" x14ac:dyDescent="0.25">
      <c r="A3223" s="31" t="s">
        <v>3939</v>
      </c>
      <c r="B3223" s="32">
        <v>135671</v>
      </c>
      <c r="C3223" s="31">
        <v>801</v>
      </c>
      <c r="D3223" s="31" t="s">
        <v>11130</v>
      </c>
      <c r="E3223" s="31" t="s">
        <v>3856</v>
      </c>
      <c r="F3223" s="31" t="s">
        <v>3940</v>
      </c>
      <c r="G3223" s="31" t="s">
        <v>11210</v>
      </c>
      <c r="H3223" s="33">
        <v>111</v>
      </c>
      <c r="I3223" s="34">
        <f t="shared" ca="1" si="100"/>
        <v>0.59</v>
      </c>
      <c r="J3223" s="34">
        <f t="shared" ca="1" si="101"/>
        <v>0.14000000000000001</v>
      </c>
    </row>
    <row r="3224" spans="1:10" ht="23.25" x14ac:dyDescent="0.25">
      <c r="A3224" s="31" t="s">
        <v>7452</v>
      </c>
      <c r="B3224" s="32">
        <v>135672</v>
      </c>
      <c r="C3224" s="31">
        <v>884</v>
      </c>
      <c r="D3224" s="31" t="s">
        <v>11127</v>
      </c>
      <c r="E3224" s="31" t="s">
        <v>7420</v>
      </c>
      <c r="F3224" s="31" t="s">
        <v>7453</v>
      </c>
      <c r="G3224" s="31" t="s">
        <v>11210</v>
      </c>
      <c r="H3224" s="33">
        <v>24</v>
      </c>
      <c r="I3224" s="34">
        <f t="shared" ca="1" si="100"/>
        <v>0.67</v>
      </c>
      <c r="J3224" s="34">
        <f t="shared" ca="1" si="101"/>
        <v>0</v>
      </c>
    </row>
    <row r="3225" spans="1:10" x14ac:dyDescent="0.25">
      <c r="A3225" s="31" t="s">
        <v>4331</v>
      </c>
      <c r="B3225" s="32">
        <v>135674</v>
      </c>
      <c r="C3225" s="31">
        <v>813</v>
      </c>
      <c r="D3225" s="31" t="s">
        <v>11125</v>
      </c>
      <c r="E3225" s="31" t="s">
        <v>4319</v>
      </c>
      <c r="F3225" s="31" t="s">
        <v>4332</v>
      </c>
      <c r="G3225" s="31" t="s">
        <v>11210</v>
      </c>
      <c r="H3225" s="33">
        <v>122</v>
      </c>
      <c r="I3225" s="34">
        <f t="shared" ca="1" si="100"/>
        <v>0.63</v>
      </c>
      <c r="J3225" s="34">
        <f t="shared" ca="1" si="101"/>
        <v>0.16</v>
      </c>
    </row>
    <row r="3226" spans="1:10" x14ac:dyDescent="0.25">
      <c r="A3226" s="31" t="s">
        <v>10168</v>
      </c>
      <c r="B3226" s="32">
        <v>135675</v>
      </c>
      <c r="C3226" s="31">
        <v>931</v>
      </c>
      <c r="D3226" s="31" t="s">
        <v>11165</v>
      </c>
      <c r="E3226" s="31" t="s">
        <v>10079</v>
      </c>
      <c r="F3226" s="31" t="s">
        <v>10169</v>
      </c>
      <c r="G3226" s="31" t="s">
        <v>11210</v>
      </c>
      <c r="H3226" s="33">
        <v>146</v>
      </c>
      <c r="I3226" s="34">
        <f t="shared" ca="1" si="100"/>
        <v>0.34</v>
      </c>
      <c r="J3226" s="34">
        <f t="shared" ca="1" si="101"/>
        <v>0.04</v>
      </c>
    </row>
    <row r="3227" spans="1:10" x14ac:dyDescent="0.25">
      <c r="A3227" s="31" t="s">
        <v>557</v>
      </c>
      <c r="B3227" s="32">
        <v>135676</v>
      </c>
      <c r="C3227" s="31">
        <v>213</v>
      </c>
      <c r="D3227" s="31" t="s">
        <v>11198</v>
      </c>
      <c r="E3227" s="31" t="s">
        <v>11</v>
      </c>
      <c r="F3227" s="31" t="s">
        <v>558</v>
      </c>
      <c r="G3227" s="31" t="s">
        <v>11210</v>
      </c>
      <c r="H3227" s="33">
        <v>206</v>
      </c>
      <c r="I3227" s="34">
        <f t="shared" ca="1" si="100"/>
        <v>0.63</v>
      </c>
      <c r="J3227" s="34">
        <f t="shared" ca="1" si="101"/>
        <v>0.37</v>
      </c>
    </row>
    <row r="3228" spans="1:10" x14ac:dyDescent="0.25">
      <c r="A3228" s="31" t="s">
        <v>726</v>
      </c>
      <c r="B3228" s="32">
        <v>135677</v>
      </c>
      <c r="C3228" s="31">
        <v>303</v>
      </c>
      <c r="D3228" s="31" t="s">
        <v>702</v>
      </c>
      <c r="E3228" s="31" t="s">
        <v>705</v>
      </c>
      <c r="F3228" s="31" t="s">
        <v>727</v>
      </c>
      <c r="G3228" s="31" t="s">
        <v>11210</v>
      </c>
      <c r="H3228" s="33">
        <v>171</v>
      </c>
      <c r="I3228" s="34">
        <f t="shared" ca="1" si="100"/>
        <v>0.69</v>
      </c>
      <c r="J3228" s="34">
        <f t="shared" ca="1" si="101"/>
        <v>0.16</v>
      </c>
    </row>
    <row r="3229" spans="1:10" x14ac:dyDescent="0.25">
      <c r="A3229" s="31" t="s">
        <v>2069</v>
      </c>
      <c r="B3229" s="32">
        <v>135684</v>
      </c>
      <c r="C3229" s="31">
        <v>334</v>
      </c>
      <c r="D3229" s="31" t="s">
        <v>2065</v>
      </c>
      <c r="E3229" s="31" t="s">
        <v>2065</v>
      </c>
      <c r="F3229" s="31" t="s">
        <v>2070</v>
      </c>
      <c r="G3229" s="31" t="s">
        <v>11210</v>
      </c>
      <c r="H3229" s="33">
        <v>224</v>
      </c>
      <c r="I3229" s="34">
        <f t="shared" ca="1" si="100"/>
        <v>0.48</v>
      </c>
      <c r="J3229" s="34">
        <f t="shared" ca="1" si="101"/>
        <v>0.16</v>
      </c>
    </row>
    <row r="3230" spans="1:10" x14ac:dyDescent="0.25">
      <c r="A3230" s="31" t="s">
        <v>8507</v>
      </c>
      <c r="B3230" s="32">
        <v>135685</v>
      </c>
      <c r="C3230" s="31">
        <v>892</v>
      </c>
      <c r="D3230" s="31" t="s">
        <v>4817</v>
      </c>
      <c r="E3230" s="31" t="s">
        <v>4817</v>
      </c>
      <c r="F3230" s="31" t="s">
        <v>8508</v>
      </c>
      <c r="G3230" s="31" t="s">
        <v>11210</v>
      </c>
      <c r="H3230" s="33">
        <v>188</v>
      </c>
      <c r="I3230" s="34">
        <f t="shared" ca="1" si="100"/>
        <v>0.33</v>
      </c>
      <c r="J3230" s="34">
        <f t="shared" ca="1" si="101"/>
        <v>0.02</v>
      </c>
    </row>
    <row r="3231" spans="1:10" x14ac:dyDescent="0.25">
      <c r="A3231" s="31" t="s">
        <v>1136</v>
      </c>
      <c r="B3231" s="32">
        <v>135687</v>
      </c>
      <c r="C3231" s="31">
        <v>310</v>
      </c>
      <c r="D3231" s="31" t="s">
        <v>763</v>
      </c>
      <c r="E3231" s="31" t="s">
        <v>763</v>
      </c>
      <c r="F3231" s="31" t="s">
        <v>1137</v>
      </c>
      <c r="G3231" s="31" t="s">
        <v>11203</v>
      </c>
      <c r="H3231" s="33">
        <v>6</v>
      </c>
      <c r="I3231" s="34">
        <f t="shared" ca="1" si="100"/>
        <v>0</v>
      </c>
      <c r="J3231" s="34">
        <f t="shared" ca="1" si="101"/>
        <v>0</v>
      </c>
    </row>
    <row r="3232" spans="1:10" x14ac:dyDescent="0.25">
      <c r="A3232" s="31" t="s">
        <v>1635</v>
      </c>
      <c r="B3232" s="32">
        <v>135688</v>
      </c>
      <c r="C3232" s="31">
        <v>330</v>
      </c>
      <c r="D3232" s="31" t="s">
        <v>1621</v>
      </c>
      <c r="E3232" s="31" t="s">
        <v>1621</v>
      </c>
      <c r="F3232" s="31" t="s">
        <v>1636</v>
      </c>
      <c r="G3232" s="31" t="s">
        <v>11203</v>
      </c>
      <c r="H3232" s="33">
        <v>21</v>
      </c>
      <c r="I3232" s="34">
        <f t="shared" ca="1" si="100"/>
        <v>0</v>
      </c>
      <c r="J3232" s="34">
        <f t="shared" ca="1" si="101"/>
        <v>0</v>
      </c>
    </row>
    <row r="3233" spans="1:10" x14ac:dyDescent="0.25">
      <c r="A3233" s="31" t="s">
        <v>11075</v>
      </c>
      <c r="B3233" s="32">
        <v>135691</v>
      </c>
      <c r="C3233" s="31">
        <v>938</v>
      </c>
      <c r="D3233" s="31" t="s">
        <v>10998</v>
      </c>
      <c r="E3233" s="31" t="s">
        <v>10934</v>
      </c>
      <c r="F3233" s="31" t="s">
        <v>11076</v>
      </c>
      <c r="G3233" s="31" t="s">
        <v>11118</v>
      </c>
      <c r="H3233" s="33">
        <v>2</v>
      </c>
      <c r="I3233" s="34" t="str">
        <f t="shared" ca="1" si="100"/>
        <v>SUPP</v>
      </c>
      <c r="J3233" s="34" t="str">
        <f t="shared" ca="1" si="101"/>
        <v>SUPP</v>
      </c>
    </row>
    <row r="3234" spans="1:10" ht="23.25" x14ac:dyDescent="0.25">
      <c r="A3234" s="31" t="s">
        <v>7783</v>
      </c>
      <c r="B3234" s="32">
        <v>135721</v>
      </c>
      <c r="C3234" s="31">
        <v>886</v>
      </c>
      <c r="D3234" s="31" t="s">
        <v>11157</v>
      </c>
      <c r="E3234" s="31" t="s">
        <v>7784</v>
      </c>
      <c r="F3234" s="31" t="s">
        <v>7785</v>
      </c>
      <c r="G3234" s="31" t="s">
        <v>11210</v>
      </c>
      <c r="H3234" s="33">
        <v>340</v>
      </c>
      <c r="I3234" s="34">
        <f t="shared" ca="1" si="100"/>
        <v>0.36</v>
      </c>
      <c r="J3234" s="34">
        <f t="shared" ca="1" si="101"/>
        <v>0.01</v>
      </c>
    </row>
    <row r="3235" spans="1:10" ht="23.25" x14ac:dyDescent="0.25">
      <c r="A3235" s="31" t="s">
        <v>212</v>
      </c>
      <c r="B3235" s="32">
        <v>135729</v>
      </c>
      <c r="C3235" s="31">
        <v>205</v>
      </c>
      <c r="D3235" s="31" t="s">
        <v>11184</v>
      </c>
      <c r="E3235" s="31" t="s">
        <v>11</v>
      </c>
      <c r="F3235" s="31" t="s">
        <v>213</v>
      </c>
      <c r="G3235" s="31" t="s">
        <v>11203</v>
      </c>
      <c r="H3235" s="33">
        <v>7</v>
      </c>
      <c r="I3235" s="34">
        <f t="shared" ca="1" si="100"/>
        <v>0.71</v>
      </c>
      <c r="J3235" s="34">
        <f t="shared" ca="1" si="101"/>
        <v>0</v>
      </c>
    </row>
    <row r="3236" spans="1:10" x14ac:dyDescent="0.25">
      <c r="A3236" s="31" t="s">
        <v>6774</v>
      </c>
      <c r="B3236" s="32">
        <v>135731</v>
      </c>
      <c r="C3236" s="31">
        <v>876</v>
      </c>
      <c r="D3236" s="31" t="s">
        <v>11121</v>
      </c>
      <c r="E3236" s="31" t="s">
        <v>6767</v>
      </c>
      <c r="F3236" s="31" t="s">
        <v>6775</v>
      </c>
      <c r="G3236" s="31" t="s">
        <v>11204</v>
      </c>
      <c r="H3236" s="33">
        <v>191</v>
      </c>
      <c r="I3236" s="34">
        <f t="shared" ca="1" si="100"/>
        <v>0.49</v>
      </c>
      <c r="J3236" s="34">
        <f t="shared" ca="1" si="101"/>
        <v>0.27</v>
      </c>
    </row>
    <row r="3237" spans="1:10" x14ac:dyDescent="0.25">
      <c r="A3237" s="31" t="s">
        <v>10351</v>
      </c>
      <c r="B3237" s="32">
        <v>135735</v>
      </c>
      <c r="C3237" s="31">
        <v>933</v>
      </c>
      <c r="D3237" s="31" t="s">
        <v>11166</v>
      </c>
      <c r="E3237" s="31" t="s">
        <v>10247</v>
      </c>
      <c r="F3237" s="31" t="s">
        <v>10352</v>
      </c>
      <c r="G3237" s="31" t="s">
        <v>11118</v>
      </c>
      <c r="H3237" s="33">
        <v>4</v>
      </c>
      <c r="I3237" s="34" t="str">
        <f t="shared" ca="1" si="100"/>
        <v>SUPP</v>
      </c>
      <c r="J3237" s="34" t="str">
        <f t="shared" ca="1" si="101"/>
        <v>SUPP</v>
      </c>
    </row>
    <row r="3238" spans="1:10" x14ac:dyDescent="0.25">
      <c r="A3238" s="31" t="s">
        <v>11016</v>
      </c>
      <c r="B3238" s="32">
        <v>135744</v>
      </c>
      <c r="C3238" s="31">
        <v>938</v>
      </c>
      <c r="D3238" s="31" t="s">
        <v>10998</v>
      </c>
      <c r="E3238" s="31" t="s">
        <v>11017</v>
      </c>
      <c r="F3238" s="31" t="s">
        <v>11018</v>
      </c>
      <c r="G3238" s="31" t="s">
        <v>11210</v>
      </c>
      <c r="H3238" s="33">
        <v>192</v>
      </c>
      <c r="I3238" s="34">
        <f t="shared" ca="1" si="100"/>
        <v>0.45</v>
      </c>
      <c r="J3238" s="34">
        <f t="shared" ca="1" si="101"/>
        <v>0.05</v>
      </c>
    </row>
    <row r="3239" spans="1:10" ht="23.25" x14ac:dyDescent="0.25">
      <c r="A3239" s="31" t="s">
        <v>10980</v>
      </c>
      <c r="B3239" s="32">
        <v>135745</v>
      </c>
      <c r="C3239" s="31">
        <v>938</v>
      </c>
      <c r="D3239" s="31" t="s">
        <v>10998</v>
      </c>
      <c r="E3239" s="31" t="s">
        <v>10920</v>
      </c>
      <c r="F3239" s="31" t="s">
        <v>10981</v>
      </c>
      <c r="G3239" s="31" t="s">
        <v>11210</v>
      </c>
      <c r="H3239" s="33">
        <v>305</v>
      </c>
      <c r="I3239" s="34">
        <f t="shared" ca="1" si="100"/>
        <v>0.38</v>
      </c>
      <c r="J3239" s="34">
        <f t="shared" ca="1" si="101"/>
        <v>0.18</v>
      </c>
    </row>
    <row r="3240" spans="1:10" ht="23.25" x14ac:dyDescent="0.25">
      <c r="A3240" s="31" t="s">
        <v>649</v>
      </c>
      <c r="B3240" s="32">
        <v>135747</v>
      </c>
      <c r="C3240" s="31">
        <v>302</v>
      </c>
      <c r="D3240" s="31" t="s">
        <v>635</v>
      </c>
      <c r="E3240" s="31" t="s">
        <v>650</v>
      </c>
      <c r="F3240" s="31" t="s">
        <v>651</v>
      </c>
      <c r="G3240" s="31" t="s">
        <v>11204</v>
      </c>
      <c r="H3240" s="33"/>
      <c r="I3240" s="34" t="str">
        <f t="shared" ca="1" si="100"/>
        <v/>
      </c>
      <c r="J3240" s="34" t="str">
        <f t="shared" ca="1" si="101"/>
        <v/>
      </c>
    </row>
    <row r="3241" spans="1:10" x14ac:dyDescent="0.25">
      <c r="A3241" s="31" t="s">
        <v>6794</v>
      </c>
      <c r="B3241" s="32">
        <v>135749</v>
      </c>
      <c r="C3241" s="31">
        <v>876</v>
      </c>
      <c r="D3241" s="31" t="s">
        <v>11121</v>
      </c>
      <c r="E3241" s="31" t="s">
        <v>6767</v>
      </c>
      <c r="F3241" s="31" t="s">
        <v>6795</v>
      </c>
      <c r="G3241" s="31" t="s">
        <v>11118</v>
      </c>
      <c r="H3241" s="33">
        <v>4</v>
      </c>
      <c r="I3241" s="34" t="str">
        <f t="shared" ca="1" si="100"/>
        <v>SUPP</v>
      </c>
      <c r="J3241" s="34" t="str">
        <f t="shared" ca="1" si="101"/>
        <v>SUPP</v>
      </c>
    </row>
    <row r="3242" spans="1:10" ht="23.25" x14ac:dyDescent="0.25">
      <c r="A3242" s="31" t="s">
        <v>3426</v>
      </c>
      <c r="B3242" s="32">
        <v>135750</v>
      </c>
      <c r="C3242" s="31">
        <v>382</v>
      </c>
      <c r="D3242" s="31" t="s">
        <v>11179</v>
      </c>
      <c r="E3242" s="31" t="s">
        <v>3377</v>
      </c>
      <c r="F3242" s="31" t="s">
        <v>3427</v>
      </c>
      <c r="G3242" s="31" t="s">
        <v>11203</v>
      </c>
      <c r="H3242" s="33">
        <v>13</v>
      </c>
      <c r="I3242" s="34">
        <f t="shared" ca="1" si="100"/>
        <v>0</v>
      </c>
      <c r="J3242" s="34">
        <f t="shared" ca="1" si="101"/>
        <v>0</v>
      </c>
    </row>
    <row r="3243" spans="1:10" x14ac:dyDescent="0.25">
      <c r="A3243" s="31" t="s">
        <v>2764</v>
      </c>
      <c r="B3243" s="32">
        <v>135753</v>
      </c>
      <c r="C3243" s="31">
        <v>354</v>
      </c>
      <c r="D3243" s="31" t="s">
        <v>2728</v>
      </c>
      <c r="E3243" s="31" t="s">
        <v>2728</v>
      </c>
      <c r="F3243" s="31" t="s">
        <v>2765</v>
      </c>
      <c r="G3243" s="31" t="s">
        <v>11118</v>
      </c>
      <c r="H3243" s="33">
        <v>1</v>
      </c>
      <c r="I3243" s="34" t="str">
        <f t="shared" ca="1" si="100"/>
        <v>SUPP</v>
      </c>
      <c r="J3243" s="34" t="str">
        <f t="shared" ca="1" si="101"/>
        <v>SUPP</v>
      </c>
    </row>
    <row r="3244" spans="1:10" ht="23.25" x14ac:dyDescent="0.25">
      <c r="A3244" s="31" t="s">
        <v>8484</v>
      </c>
      <c r="B3244" s="32">
        <v>135754</v>
      </c>
      <c r="C3244" s="31">
        <v>928</v>
      </c>
      <c r="D3244" s="31" t="s">
        <v>11162</v>
      </c>
      <c r="E3244" s="31" t="s">
        <v>9869</v>
      </c>
      <c r="F3244" s="31" t="s">
        <v>9984</v>
      </c>
      <c r="G3244" s="31" t="s">
        <v>11118</v>
      </c>
      <c r="H3244" s="33">
        <v>6</v>
      </c>
      <c r="I3244" s="34" t="str">
        <f t="shared" ca="1" si="100"/>
        <v>NE</v>
      </c>
      <c r="J3244" s="34" t="str">
        <f t="shared" ca="1" si="101"/>
        <v>NE</v>
      </c>
    </row>
    <row r="3245" spans="1:10" x14ac:dyDescent="0.25">
      <c r="A3245" s="31" t="s">
        <v>10982</v>
      </c>
      <c r="B3245" s="32">
        <v>135760</v>
      </c>
      <c r="C3245" s="31">
        <v>938</v>
      </c>
      <c r="D3245" s="31" t="s">
        <v>10998</v>
      </c>
      <c r="E3245" s="31" t="s">
        <v>10983</v>
      </c>
      <c r="F3245" s="31" t="s">
        <v>10984</v>
      </c>
      <c r="G3245" s="31" t="s">
        <v>11210</v>
      </c>
      <c r="H3245" s="33">
        <v>158</v>
      </c>
      <c r="I3245" s="34">
        <f t="shared" ca="1" si="100"/>
        <v>0.46</v>
      </c>
      <c r="J3245" s="34">
        <f t="shared" ca="1" si="101"/>
        <v>0.08</v>
      </c>
    </row>
    <row r="3246" spans="1:10" x14ac:dyDescent="0.25">
      <c r="A3246" s="31" t="s">
        <v>8536</v>
      </c>
      <c r="B3246" s="32">
        <v>135761</v>
      </c>
      <c r="C3246" s="31">
        <v>892</v>
      </c>
      <c r="D3246" s="31" t="s">
        <v>4817</v>
      </c>
      <c r="E3246" s="31" t="s">
        <v>4817</v>
      </c>
      <c r="F3246" s="31" t="s">
        <v>8537</v>
      </c>
      <c r="G3246" s="31" t="s">
        <v>11210</v>
      </c>
      <c r="H3246" s="33">
        <v>135</v>
      </c>
      <c r="I3246" s="34">
        <f t="shared" ca="1" si="100"/>
        <v>0.42</v>
      </c>
      <c r="J3246" s="34">
        <f t="shared" ca="1" si="101"/>
        <v>0.1</v>
      </c>
    </row>
    <row r="3247" spans="1:10" x14ac:dyDescent="0.25">
      <c r="A3247" s="31" t="s">
        <v>516</v>
      </c>
      <c r="B3247" s="32">
        <v>135762</v>
      </c>
      <c r="C3247" s="31">
        <v>212</v>
      </c>
      <c r="D3247" s="31" t="s">
        <v>11197</v>
      </c>
      <c r="E3247" s="31" t="s">
        <v>11</v>
      </c>
      <c r="F3247" s="31" t="s">
        <v>517</v>
      </c>
      <c r="G3247" s="31" t="s">
        <v>11204</v>
      </c>
      <c r="H3247" s="33">
        <v>86</v>
      </c>
      <c r="I3247" s="34">
        <f t="shared" ca="1" si="100"/>
        <v>0.51</v>
      </c>
      <c r="J3247" s="34">
        <f t="shared" ca="1" si="101"/>
        <v>0.2</v>
      </c>
    </row>
    <row r="3248" spans="1:10" ht="23.25" x14ac:dyDescent="0.25">
      <c r="A3248" s="31" t="s">
        <v>10378</v>
      </c>
      <c r="B3248" s="32">
        <v>135765</v>
      </c>
      <c r="C3248" s="31">
        <v>935</v>
      </c>
      <c r="D3248" s="31" t="s">
        <v>11168</v>
      </c>
      <c r="E3248" s="31" t="s">
        <v>10379</v>
      </c>
      <c r="F3248" s="31" t="s">
        <v>10380</v>
      </c>
      <c r="G3248" s="31" t="s">
        <v>11203</v>
      </c>
      <c r="H3248" s="33">
        <v>16</v>
      </c>
      <c r="I3248" s="34">
        <f t="shared" ca="1" si="100"/>
        <v>0</v>
      </c>
      <c r="J3248" s="34">
        <f t="shared" ca="1" si="101"/>
        <v>0</v>
      </c>
    </row>
    <row r="3249" spans="1:10" ht="23.25" x14ac:dyDescent="0.25">
      <c r="A3249" s="31" t="s">
        <v>5420</v>
      </c>
      <c r="B3249" s="32">
        <v>135766</v>
      </c>
      <c r="C3249" s="31">
        <v>845</v>
      </c>
      <c r="D3249" s="31" t="s">
        <v>5389</v>
      </c>
      <c r="E3249" s="31" t="s">
        <v>5421</v>
      </c>
      <c r="F3249" s="31" t="s">
        <v>5422</v>
      </c>
      <c r="G3249" s="31" t="s">
        <v>11118</v>
      </c>
      <c r="H3249" s="33">
        <v>1</v>
      </c>
      <c r="I3249" s="34" t="str">
        <f t="shared" ca="1" si="100"/>
        <v>SUPP</v>
      </c>
      <c r="J3249" s="34" t="str">
        <f t="shared" ca="1" si="101"/>
        <v>SUPP</v>
      </c>
    </row>
    <row r="3250" spans="1:10" x14ac:dyDescent="0.25">
      <c r="A3250" s="31" t="s">
        <v>2144</v>
      </c>
      <c r="B3250" s="32">
        <v>135769</v>
      </c>
      <c r="C3250" s="31">
        <v>335</v>
      </c>
      <c r="D3250" s="31" t="s">
        <v>2105</v>
      </c>
      <c r="E3250" s="31" t="s">
        <v>2105</v>
      </c>
      <c r="F3250" s="31" t="s">
        <v>2145</v>
      </c>
      <c r="G3250" s="31" t="s">
        <v>11210</v>
      </c>
      <c r="H3250" s="33">
        <v>225</v>
      </c>
      <c r="I3250" s="34">
        <f t="shared" ca="1" si="100"/>
        <v>0.43</v>
      </c>
      <c r="J3250" s="34">
        <f t="shared" ca="1" si="101"/>
        <v>0.02</v>
      </c>
    </row>
    <row r="3251" spans="1:10" x14ac:dyDescent="0.25">
      <c r="A3251" s="31" t="s">
        <v>2510</v>
      </c>
      <c r="B3251" s="32">
        <v>135770</v>
      </c>
      <c r="C3251" s="31">
        <v>350</v>
      </c>
      <c r="D3251" s="31" t="s">
        <v>2494</v>
      </c>
      <c r="E3251" s="31" t="s">
        <v>2494</v>
      </c>
      <c r="F3251" s="31" t="s">
        <v>2511</v>
      </c>
      <c r="G3251" s="31" t="s">
        <v>11210</v>
      </c>
      <c r="H3251" s="33">
        <v>147</v>
      </c>
      <c r="I3251" s="34">
        <f t="shared" ca="1" si="100"/>
        <v>0.55000000000000004</v>
      </c>
      <c r="J3251" s="34">
        <f t="shared" ca="1" si="101"/>
        <v>0.08</v>
      </c>
    </row>
    <row r="3252" spans="1:10" ht="23.25" x14ac:dyDescent="0.25">
      <c r="A3252" s="31" t="s">
        <v>6973</v>
      </c>
      <c r="B3252" s="32">
        <v>135773</v>
      </c>
      <c r="C3252" s="31">
        <v>878</v>
      </c>
      <c r="D3252" s="31" t="s">
        <v>11151</v>
      </c>
      <c r="E3252" s="31" t="s">
        <v>6952</v>
      </c>
      <c r="F3252" s="31" t="s">
        <v>6974</v>
      </c>
      <c r="G3252" s="31" t="s">
        <v>11118</v>
      </c>
      <c r="H3252" s="33">
        <v>2</v>
      </c>
      <c r="I3252" s="34" t="str">
        <f t="shared" ca="1" si="100"/>
        <v>SUPP</v>
      </c>
      <c r="J3252" s="34" t="str">
        <f t="shared" ca="1" si="101"/>
        <v>SUPP</v>
      </c>
    </row>
    <row r="3253" spans="1:10" ht="23.25" x14ac:dyDescent="0.25">
      <c r="A3253" s="31" t="s">
        <v>11066</v>
      </c>
      <c r="B3253" s="32">
        <v>135782</v>
      </c>
      <c r="C3253" s="31">
        <v>938</v>
      </c>
      <c r="D3253" s="31" t="s">
        <v>10998</v>
      </c>
      <c r="E3253" s="31" t="s">
        <v>5421</v>
      </c>
      <c r="F3253" s="31" t="s">
        <v>5422</v>
      </c>
      <c r="G3253" s="31" t="s">
        <v>11118</v>
      </c>
      <c r="H3253" s="33">
        <v>1</v>
      </c>
      <c r="I3253" s="34" t="str">
        <f t="shared" ca="1" si="100"/>
        <v>SUPP</v>
      </c>
      <c r="J3253" s="34" t="str">
        <f t="shared" ca="1" si="101"/>
        <v>SUPP</v>
      </c>
    </row>
    <row r="3254" spans="1:10" ht="23.25" x14ac:dyDescent="0.25">
      <c r="A3254" s="31" t="s">
        <v>9953</v>
      </c>
      <c r="B3254" s="32">
        <v>135785</v>
      </c>
      <c r="C3254" s="31">
        <v>928</v>
      </c>
      <c r="D3254" s="31" t="s">
        <v>11162</v>
      </c>
      <c r="E3254" s="31" t="s">
        <v>9869</v>
      </c>
      <c r="F3254" s="31" t="s">
        <v>9954</v>
      </c>
      <c r="G3254" s="31" t="s">
        <v>11203</v>
      </c>
      <c r="H3254" s="33">
        <v>34</v>
      </c>
      <c r="I3254" s="34">
        <f t="shared" ca="1" si="100"/>
        <v>0</v>
      </c>
      <c r="J3254" s="34">
        <f t="shared" ca="1" si="101"/>
        <v>0</v>
      </c>
    </row>
    <row r="3255" spans="1:10" ht="23.25" x14ac:dyDescent="0.25">
      <c r="A3255" s="31" t="s">
        <v>7590</v>
      </c>
      <c r="B3255" s="32">
        <v>135791</v>
      </c>
      <c r="C3255" s="31">
        <v>885</v>
      </c>
      <c r="D3255" s="31" t="s">
        <v>11171</v>
      </c>
      <c r="E3255" s="31" t="s">
        <v>7477</v>
      </c>
      <c r="F3255" s="31" t="s">
        <v>7591</v>
      </c>
      <c r="G3255" s="31" t="s">
        <v>11082</v>
      </c>
      <c r="H3255" s="33">
        <v>25</v>
      </c>
      <c r="I3255" s="34">
        <f t="shared" ca="1" si="100"/>
        <v>0</v>
      </c>
      <c r="J3255" s="34">
        <f t="shared" ca="1" si="101"/>
        <v>0</v>
      </c>
    </row>
    <row r="3256" spans="1:10" x14ac:dyDescent="0.25">
      <c r="A3256" s="31" t="s">
        <v>1009</v>
      </c>
      <c r="B3256" s="32">
        <v>135794</v>
      </c>
      <c r="C3256" s="31">
        <v>307</v>
      </c>
      <c r="D3256" s="31" t="s">
        <v>977</v>
      </c>
      <c r="E3256" s="31" t="s">
        <v>11</v>
      </c>
      <c r="F3256" s="31" t="s">
        <v>1010</v>
      </c>
      <c r="G3256" s="31" t="s">
        <v>11118</v>
      </c>
      <c r="H3256" s="33">
        <v>19</v>
      </c>
      <c r="I3256" s="34">
        <f t="shared" ca="1" si="100"/>
        <v>0</v>
      </c>
      <c r="J3256" s="34">
        <f t="shared" ca="1" si="101"/>
        <v>0</v>
      </c>
    </row>
    <row r="3257" spans="1:10" x14ac:dyDescent="0.25">
      <c r="A3257" s="31" t="s">
        <v>2739</v>
      </c>
      <c r="B3257" s="32">
        <v>135795</v>
      </c>
      <c r="C3257" s="31">
        <v>354</v>
      </c>
      <c r="D3257" s="31" t="s">
        <v>2728</v>
      </c>
      <c r="E3257" s="31" t="s">
        <v>2728</v>
      </c>
      <c r="F3257" s="31" t="s">
        <v>2740</v>
      </c>
      <c r="G3257" s="31" t="s">
        <v>11207</v>
      </c>
      <c r="H3257" s="33">
        <v>181</v>
      </c>
      <c r="I3257" s="34">
        <f t="shared" ca="1" si="100"/>
        <v>0.45</v>
      </c>
      <c r="J3257" s="34">
        <f t="shared" ca="1" si="101"/>
        <v>0.14000000000000001</v>
      </c>
    </row>
    <row r="3258" spans="1:10" x14ac:dyDescent="0.25">
      <c r="A3258" s="31" t="s">
        <v>1561</v>
      </c>
      <c r="B3258" s="32">
        <v>135801</v>
      </c>
      <c r="C3258" s="31">
        <v>319</v>
      </c>
      <c r="D3258" s="31" t="s">
        <v>1529</v>
      </c>
      <c r="E3258" s="31" t="s">
        <v>1529</v>
      </c>
      <c r="F3258" s="31" t="s">
        <v>1562</v>
      </c>
      <c r="G3258" s="31" t="s">
        <v>11118</v>
      </c>
      <c r="H3258" s="33">
        <v>14</v>
      </c>
      <c r="I3258" s="34">
        <f t="shared" ca="1" si="100"/>
        <v>0</v>
      </c>
      <c r="J3258" s="34">
        <f t="shared" ca="1" si="101"/>
        <v>0</v>
      </c>
    </row>
    <row r="3259" spans="1:10" x14ac:dyDescent="0.25">
      <c r="A3259" s="31" t="s">
        <v>6975</v>
      </c>
      <c r="B3259" s="32">
        <v>135803</v>
      </c>
      <c r="C3259" s="31">
        <v>878</v>
      </c>
      <c r="D3259" s="31" t="s">
        <v>11151</v>
      </c>
      <c r="E3259" s="31" t="s">
        <v>6976</v>
      </c>
      <c r="F3259" s="31" t="s">
        <v>6977</v>
      </c>
      <c r="G3259" s="31" t="s">
        <v>11118</v>
      </c>
      <c r="H3259" s="33">
        <v>5</v>
      </c>
      <c r="I3259" s="34" t="str">
        <f t="shared" ca="1" si="100"/>
        <v>SUPP</v>
      </c>
      <c r="J3259" s="34" t="str">
        <f t="shared" ca="1" si="101"/>
        <v>SUPP</v>
      </c>
    </row>
    <row r="3260" spans="1:10" x14ac:dyDescent="0.25">
      <c r="A3260" s="31" t="s">
        <v>6339</v>
      </c>
      <c r="B3260" s="32">
        <v>135804</v>
      </c>
      <c r="C3260" s="31">
        <v>865</v>
      </c>
      <c r="D3260" s="31" t="s">
        <v>11146</v>
      </c>
      <c r="E3260" s="31" t="s">
        <v>6340</v>
      </c>
      <c r="F3260" s="31" t="s">
        <v>6341</v>
      </c>
      <c r="G3260" s="31" t="s">
        <v>11210</v>
      </c>
      <c r="H3260" s="33">
        <v>168</v>
      </c>
      <c r="I3260" s="34">
        <f t="shared" ca="1" si="100"/>
        <v>0.38</v>
      </c>
      <c r="J3260" s="34">
        <f t="shared" ca="1" si="101"/>
        <v>0.12</v>
      </c>
    </row>
    <row r="3261" spans="1:10" x14ac:dyDescent="0.25">
      <c r="A3261" s="31" t="s">
        <v>4750</v>
      </c>
      <c r="B3261" s="32">
        <v>135805</v>
      </c>
      <c r="C3261" s="31">
        <v>825</v>
      </c>
      <c r="D3261" s="31" t="s">
        <v>11148</v>
      </c>
      <c r="E3261" s="31" t="s">
        <v>4647</v>
      </c>
      <c r="F3261" s="31" t="s">
        <v>4751</v>
      </c>
      <c r="G3261" s="31" t="s">
        <v>11118</v>
      </c>
      <c r="H3261" s="33">
        <v>2</v>
      </c>
      <c r="I3261" s="34" t="str">
        <f t="shared" ca="1" si="100"/>
        <v>SUPP</v>
      </c>
      <c r="J3261" s="34" t="str">
        <f t="shared" ca="1" si="101"/>
        <v>SUPP</v>
      </c>
    </row>
    <row r="3262" spans="1:10" ht="23.25" x14ac:dyDescent="0.25">
      <c r="A3262" s="31" t="s">
        <v>11056</v>
      </c>
      <c r="B3262" s="32">
        <v>135814</v>
      </c>
      <c r="C3262" s="31">
        <v>938</v>
      </c>
      <c r="D3262" s="31" t="s">
        <v>10998</v>
      </c>
      <c r="E3262" s="31" t="s">
        <v>11035</v>
      </c>
      <c r="F3262" s="31" t="s">
        <v>11057</v>
      </c>
      <c r="G3262" s="31" t="s">
        <v>11211</v>
      </c>
      <c r="H3262" s="33">
        <v>1</v>
      </c>
      <c r="I3262" s="34" t="str">
        <f t="shared" ca="1" si="100"/>
        <v>SUPP</v>
      </c>
      <c r="J3262" s="34" t="str">
        <f t="shared" ca="1" si="101"/>
        <v>SUPP</v>
      </c>
    </row>
    <row r="3263" spans="1:10" ht="23.25" x14ac:dyDescent="0.25">
      <c r="A3263" s="31" t="s">
        <v>3222</v>
      </c>
      <c r="B3263" s="32">
        <v>135815</v>
      </c>
      <c r="C3263" s="31">
        <v>373</v>
      </c>
      <c r="D3263" s="31" t="s">
        <v>3036</v>
      </c>
      <c r="E3263" s="31" t="s">
        <v>3036</v>
      </c>
      <c r="F3263" s="31" t="s">
        <v>3223</v>
      </c>
      <c r="G3263" s="31" t="s">
        <v>11211</v>
      </c>
      <c r="H3263" s="33">
        <v>3</v>
      </c>
      <c r="I3263" s="34" t="str">
        <f t="shared" ca="1" si="100"/>
        <v>SUPP</v>
      </c>
      <c r="J3263" s="34" t="str">
        <f t="shared" ca="1" si="101"/>
        <v>SUPP</v>
      </c>
    </row>
    <row r="3264" spans="1:10" x14ac:dyDescent="0.25">
      <c r="A3264" s="31" t="s">
        <v>399</v>
      </c>
      <c r="B3264" s="32">
        <v>135816</v>
      </c>
      <c r="C3264" s="31">
        <v>210</v>
      </c>
      <c r="D3264" s="31" t="s">
        <v>11194</v>
      </c>
      <c r="E3264" s="31" t="s">
        <v>11</v>
      </c>
      <c r="F3264" s="31" t="s">
        <v>400</v>
      </c>
      <c r="G3264" s="31" t="s">
        <v>11210</v>
      </c>
      <c r="H3264" s="33">
        <v>138</v>
      </c>
      <c r="I3264" s="34">
        <f t="shared" ca="1" si="100"/>
        <v>0.78</v>
      </c>
      <c r="J3264" s="34">
        <f t="shared" ca="1" si="101"/>
        <v>0.27</v>
      </c>
    </row>
    <row r="3265" spans="1:10" x14ac:dyDescent="0.25">
      <c r="A3265" s="31" t="s">
        <v>3802</v>
      </c>
      <c r="B3265" s="32">
        <v>135818</v>
      </c>
      <c r="C3265" s="31">
        <v>394</v>
      </c>
      <c r="D3265" s="31" t="s">
        <v>3785</v>
      </c>
      <c r="E3265" s="31" t="s">
        <v>3785</v>
      </c>
      <c r="F3265" s="31" t="s">
        <v>3803</v>
      </c>
      <c r="G3265" s="31" t="s">
        <v>11210</v>
      </c>
      <c r="H3265" s="33">
        <v>139</v>
      </c>
      <c r="I3265" s="34">
        <f t="shared" ca="1" si="100"/>
        <v>0.5</v>
      </c>
      <c r="J3265" s="34">
        <f t="shared" ca="1" si="101"/>
        <v>0.01</v>
      </c>
    </row>
    <row r="3266" spans="1:10" x14ac:dyDescent="0.25">
      <c r="A3266" s="31" t="s">
        <v>6479</v>
      </c>
      <c r="B3266" s="32">
        <v>135819</v>
      </c>
      <c r="C3266" s="31">
        <v>869</v>
      </c>
      <c r="D3266" s="31" t="s">
        <v>11136</v>
      </c>
      <c r="E3266" s="31" t="s">
        <v>5536</v>
      </c>
      <c r="F3266" s="31" t="s">
        <v>6480</v>
      </c>
      <c r="G3266" s="31" t="s">
        <v>11203</v>
      </c>
      <c r="H3266" s="33">
        <v>16</v>
      </c>
      <c r="I3266" s="34">
        <f t="shared" ca="1" si="100"/>
        <v>0</v>
      </c>
      <c r="J3266" s="34">
        <f t="shared" ca="1" si="101"/>
        <v>0</v>
      </c>
    </row>
    <row r="3267" spans="1:10" x14ac:dyDescent="0.25">
      <c r="A3267" s="31" t="s">
        <v>8010</v>
      </c>
      <c r="B3267" s="32">
        <v>135822</v>
      </c>
      <c r="C3267" s="31">
        <v>888</v>
      </c>
      <c r="D3267" s="31" t="s">
        <v>11158</v>
      </c>
      <c r="E3267" s="31" t="s">
        <v>8011</v>
      </c>
      <c r="F3267" s="31" t="s">
        <v>8012</v>
      </c>
      <c r="G3267" s="31" t="s">
        <v>11203</v>
      </c>
      <c r="H3267" s="33">
        <v>13</v>
      </c>
      <c r="I3267" s="34">
        <f t="shared" ca="1" si="100"/>
        <v>1</v>
      </c>
      <c r="J3267" s="34">
        <f t="shared" ca="1" si="101"/>
        <v>0.62</v>
      </c>
    </row>
    <row r="3268" spans="1:10" x14ac:dyDescent="0.25">
      <c r="A3268" s="31" t="s">
        <v>7680</v>
      </c>
      <c r="B3268" s="32">
        <v>135826</v>
      </c>
      <c r="C3268" s="31">
        <v>886</v>
      </c>
      <c r="D3268" s="31" t="s">
        <v>11157</v>
      </c>
      <c r="E3268" s="31" t="s">
        <v>7637</v>
      </c>
      <c r="F3268" s="31" t="s">
        <v>7681</v>
      </c>
      <c r="G3268" s="31" t="s">
        <v>11207</v>
      </c>
      <c r="H3268" s="33">
        <v>115</v>
      </c>
      <c r="I3268" s="34">
        <f t="shared" ca="1" si="100"/>
        <v>0.4</v>
      </c>
      <c r="J3268" s="34">
        <f t="shared" ca="1" si="101"/>
        <v>0.05</v>
      </c>
    </row>
    <row r="3269" spans="1:10" x14ac:dyDescent="0.25">
      <c r="A3269" s="31" t="s">
        <v>4061</v>
      </c>
      <c r="B3269" s="32">
        <v>135827</v>
      </c>
      <c r="C3269" s="31">
        <v>803</v>
      </c>
      <c r="D3269" s="31" t="s">
        <v>11131</v>
      </c>
      <c r="E3269" s="31" t="s">
        <v>4062</v>
      </c>
      <c r="F3269" s="31" t="s">
        <v>4063</v>
      </c>
      <c r="G3269" s="31" t="s">
        <v>11082</v>
      </c>
      <c r="H3269" s="33">
        <v>6</v>
      </c>
      <c r="I3269" s="34">
        <f t="shared" ca="1" si="100"/>
        <v>0</v>
      </c>
      <c r="J3269" s="34">
        <f t="shared" ca="1" si="101"/>
        <v>0</v>
      </c>
    </row>
    <row r="3270" spans="1:10" ht="23.25" x14ac:dyDescent="0.25">
      <c r="A3270" s="31" t="s">
        <v>5273</v>
      </c>
      <c r="B3270" s="32">
        <v>135834</v>
      </c>
      <c r="C3270" s="31">
        <v>840</v>
      </c>
      <c r="D3270" s="31" t="s">
        <v>11140</v>
      </c>
      <c r="E3270" s="31" t="s">
        <v>5274</v>
      </c>
      <c r="F3270" s="31" t="s">
        <v>5275</v>
      </c>
      <c r="G3270" s="31" t="s">
        <v>11118</v>
      </c>
      <c r="H3270" s="33">
        <v>4</v>
      </c>
      <c r="I3270" s="34" t="str">
        <f t="shared" ca="1" si="100"/>
        <v>SUPP</v>
      </c>
      <c r="J3270" s="34" t="str">
        <f t="shared" ca="1" si="101"/>
        <v>SUPP</v>
      </c>
    </row>
    <row r="3271" spans="1:10" x14ac:dyDescent="0.25">
      <c r="A3271" s="31" t="s">
        <v>130</v>
      </c>
      <c r="B3271" s="32">
        <v>135835</v>
      </c>
      <c r="C3271" s="31">
        <v>204</v>
      </c>
      <c r="D3271" s="31" t="s">
        <v>135</v>
      </c>
      <c r="E3271" s="31" t="s">
        <v>11</v>
      </c>
      <c r="F3271" s="31" t="s">
        <v>131</v>
      </c>
      <c r="G3271" s="31" t="s">
        <v>11210</v>
      </c>
      <c r="H3271" s="33">
        <v>174</v>
      </c>
      <c r="I3271" s="34">
        <f t="shared" ca="1" si="100"/>
        <v>0.82</v>
      </c>
      <c r="J3271" s="34">
        <f t="shared" ca="1" si="101"/>
        <v>0.65</v>
      </c>
    </row>
    <row r="3272" spans="1:10" x14ac:dyDescent="0.25">
      <c r="A3272" s="31" t="s">
        <v>7348</v>
      </c>
      <c r="B3272" s="32">
        <v>135837</v>
      </c>
      <c r="C3272" s="31">
        <v>881</v>
      </c>
      <c r="D3272" s="31" t="s">
        <v>11153</v>
      </c>
      <c r="E3272" s="31" t="s">
        <v>7349</v>
      </c>
      <c r="F3272" s="31" t="s">
        <v>7350</v>
      </c>
      <c r="G3272" s="31" t="s">
        <v>11118</v>
      </c>
      <c r="H3272" s="33">
        <v>5</v>
      </c>
      <c r="I3272" s="34" t="str">
        <f t="shared" ref="I3272:I3335" ca="1" si="102">IF(VLOOKUP($B3272,INDIRECT($N$6),8,0)="NULL","",VLOOKUP($B3272,INDIRECT($N$6),8,0))</f>
        <v>SUPP</v>
      </c>
      <c r="J3272" s="34" t="str">
        <f t="shared" ref="J3272:J3335" ca="1" si="103">IF(VLOOKUP($B3272,INDIRECT($N$6),9,0)="NULL","",VLOOKUP($B3272,INDIRECT($N$6),9,0))</f>
        <v>SUPP</v>
      </c>
    </row>
    <row r="3273" spans="1:10" x14ac:dyDescent="0.25">
      <c r="A3273" s="31" t="s">
        <v>1032</v>
      </c>
      <c r="B3273" s="32">
        <v>135839</v>
      </c>
      <c r="C3273" s="31">
        <v>308</v>
      </c>
      <c r="D3273" s="31" t="s">
        <v>1020</v>
      </c>
      <c r="E3273" s="31" t="s">
        <v>1033</v>
      </c>
      <c r="F3273" s="31" t="s">
        <v>1034</v>
      </c>
      <c r="G3273" s="31" t="s">
        <v>11203</v>
      </c>
      <c r="H3273" s="33">
        <v>2</v>
      </c>
      <c r="I3273" s="34" t="str">
        <f t="shared" ca="1" si="102"/>
        <v>SUPP</v>
      </c>
      <c r="J3273" s="34" t="str">
        <f t="shared" ca="1" si="103"/>
        <v>SUPP</v>
      </c>
    </row>
    <row r="3274" spans="1:10" x14ac:dyDescent="0.25">
      <c r="A3274" s="31" t="s">
        <v>353</v>
      </c>
      <c r="B3274" s="32">
        <v>135843</v>
      </c>
      <c r="C3274" s="31">
        <v>209</v>
      </c>
      <c r="D3274" s="31" t="s">
        <v>376</v>
      </c>
      <c r="E3274" s="31" t="s">
        <v>11</v>
      </c>
      <c r="F3274" s="31" t="s">
        <v>354</v>
      </c>
      <c r="G3274" s="31" t="s">
        <v>11207</v>
      </c>
      <c r="H3274" s="33"/>
      <c r="I3274" s="34" t="str">
        <f t="shared" ca="1" si="102"/>
        <v/>
      </c>
      <c r="J3274" s="34" t="str">
        <f t="shared" ca="1" si="103"/>
        <v/>
      </c>
    </row>
    <row r="3275" spans="1:10" x14ac:dyDescent="0.25">
      <c r="A3275" s="31" t="s">
        <v>7026</v>
      </c>
      <c r="B3275" s="32">
        <v>135849</v>
      </c>
      <c r="C3275" s="31">
        <v>879</v>
      </c>
      <c r="D3275" s="31" t="s">
        <v>7016</v>
      </c>
      <c r="E3275" s="31" t="s">
        <v>7016</v>
      </c>
      <c r="F3275" s="31" t="s">
        <v>7027</v>
      </c>
      <c r="G3275" s="31" t="s">
        <v>11203</v>
      </c>
      <c r="H3275" s="33">
        <v>7</v>
      </c>
      <c r="I3275" s="34">
        <f t="shared" ca="1" si="102"/>
        <v>0.56999999999999995</v>
      </c>
      <c r="J3275" s="34">
        <f t="shared" ca="1" si="103"/>
        <v>0.43</v>
      </c>
    </row>
    <row r="3276" spans="1:10" x14ac:dyDescent="0.25">
      <c r="A3276" s="31" t="s">
        <v>9845</v>
      </c>
      <c r="B3276" s="32">
        <v>135859</v>
      </c>
      <c r="C3276" s="31">
        <v>926</v>
      </c>
      <c r="D3276" s="31" t="s">
        <v>11161</v>
      </c>
      <c r="E3276" s="31" t="s">
        <v>9684</v>
      </c>
      <c r="F3276" s="31" t="s">
        <v>9846</v>
      </c>
      <c r="G3276" s="31" t="s">
        <v>11118</v>
      </c>
      <c r="H3276" s="33">
        <v>13</v>
      </c>
      <c r="I3276" s="34">
        <f t="shared" ca="1" si="102"/>
        <v>0</v>
      </c>
      <c r="J3276" s="34">
        <f t="shared" ca="1" si="103"/>
        <v>0</v>
      </c>
    </row>
    <row r="3277" spans="1:10" x14ac:dyDescent="0.25">
      <c r="A3277" s="31" t="s">
        <v>3321</v>
      </c>
      <c r="B3277" s="32">
        <v>135861</v>
      </c>
      <c r="C3277" s="31">
        <v>380</v>
      </c>
      <c r="D3277" s="31" t="s">
        <v>3227</v>
      </c>
      <c r="E3277" s="31" t="s">
        <v>3227</v>
      </c>
      <c r="F3277" s="31" t="s">
        <v>3322</v>
      </c>
      <c r="G3277" s="31" t="s">
        <v>11082</v>
      </c>
      <c r="H3277" s="33">
        <v>5</v>
      </c>
      <c r="I3277" s="34" t="str">
        <f t="shared" ca="1" si="102"/>
        <v>SUPP</v>
      </c>
      <c r="J3277" s="34" t="str">
        <f t="shared" ca="1" si="103"/>
        <v>SUPP</v>
      </c>
    </row>
    <row r="3278" spans="1:10" x14ac:dyDescent="0.25">
      <c r="A3278" s="31" t="s">
        <v>2888</v>
      </c>
      <c r="B3278" s="32">
        <v>135864</v>
      </c>
      <c r="C3278" s="31">
        <v>357</v>
      </c>
      <c r="D3278" s="31" t="s">
        <v>11172</v>
      </c>
      <c r="E3278" s="31" t="s">
        <v>2571</v>
      </c>
      <c r="F3278" s="31" t="s">
        <v>2889</v>
      </c>
      <c r="G3278" s="31" t="s">
        <v>11210</v>
      </c>
      <c r="H3278" s="33">
        <v>219</v>
      </c>
      <c r="I3278" s="34">
        <f t="shared" ca="1" si="102"/>
        <v>0.5</v>
      </c>
      <c r="J3278" s="34">
        <f t="shared" ca="1" si="103"/>
        <v>0.19</v>
      </c>
    </row>
    <row r="3279" spans="1:10" x14ac:dyDescent="0.25">
      <c r="A3279" s="31" t="s">
        <v>3226</v>
      </c>
      <c r="B3279" s="32">
        <v>135865</v>
      </c>
      <c r="C3279" s="31">
        <v>380</v>
      </c>
      <c r="D3279" s="31" t="s">
        <v>3227</v>
      </c>
      <c r="E3279" s="31" t="s">
        <v>3227</v>
      </c>
      <c r="F3279" s="31" t="s">
        <v>3228</v>
      </c>
      <c r="G3279" s="31" t="s">
        <v>11210</v>
      </c>
      <c r="H3279" s="33">
        <v>132</v>
      </c>
      <c r="I3279" s="34">
        <f t="shared" ca="1" si="102"/>
        <v>0.45</v>
      </c>
      <c r="J3279" s="34">
        <f t="shared" ca="1" si="103"/>
        <v>0.08</v>
      </c>
    </row>
    <row r="3280" spans="1:10" x14ac:dyDescent="0.25">
      <c r="A3280" s="31" t="s">
        <v>3254</v>
      </c>
      <c r="B3280" s="32">
        <v>135866</v>
      </c>
      <c r="C3280" s="31">
        <v>380</v>
      </c>
      <c r="D3280" s="31" t="s">
        <v>3227</v>
      </c>
      <c r="E3280" s="31" t="s">
        <v>3227</v>
      </c>
      <c r="F3280" s="31" t="s">
        <v>3255</v>
      </c>
      <c r="G3280" s="31" t="s">
        <v>11210</v>
      </c>
      <c r="H3280" s="33">
        <v>228</v>
      </c>
      <c r="I3280" s="34">
        <f t="shared" ca="1" si="102"/>
        <v>0.46</v>
      </c>
      <c r="J3280" s="34">
        <f t="shared" ca="1" si="103"/>
        <v>0.11</v>
      </c>
    </row>
    <row r="3281" spans="1:10" ht="23.25" x14ac:dyDescent="0.25">
      <c r="A3281" s="31" t="s">
        <v>2633</v>
      </c>
      <c r="B3281" s="32">
        <v>135874</v>
      </c>
      <c r="C3281" s="31">
        <v>352</v>
      </c>
      <c r="D3281" s="31" t="s">
        <v>2571</v>
      </c>
      <c r="E3281" s="31" t="s">
        <v>2612</v>
      </c>
      <c r="F3281" s="31" t="s">
        <v>2634</v>
      </c>
      <c r="G3281" s="31" t="s">
        <v>11210</v>
      </c>
      <c r="H3281" s="33">
        <v>94</v>
      </c>
      <c r="I3281" s="34">
        <f t="shared" ca="1" si="102"/>
        <v>0.63</v>
      </c>
      <c r="J3281" s="34">
        <f t="shared" ca="1" si="103"/>
        <v>0.19</v>
      </c>
    </row>
    <row r="3282" spans="1:10" ht="23.25" x14ac:dyDescent="0.25">
      <c r="A3282" s="31" t="s">
        <v>2637</v>
      </c>
      <c r="B3282" s="32">
        <v>135875</v>
      </c>
      <c r="C3282" s="31">
        <v>352</v>
      </c>
      <c r="D3282" s="31" t="s">
        <v>2571</v>
      </c>
      <c r="E3282" s="31" t="s">
        <v>2612</v>
      </c>
      <c r="F3282" s="31" t="s">
        <v>2638</v>
      </c>
      <c r="G3282" s="31" t="s">
        <v>11210</v>
      </c>
      <c r="H3282" s="33">
        <v>47</v>
      </c>
      <c r="I3282" s="34">
        <f t="shared" ca="1" si="102"/>
        <v>0.47</v>
      </c>
      <c r="J3282" s="34">
        <f t="shared" ca="1" si="103"/>
        <v>0.06</v>
      </c>
    </row>
    <row r="3283" spans="1:10" x14ac:dyDescent="0.25">
      <c r="A3283" s="31" t="s">
        <v>9283</v>
      </c>
      <c r="B3283" s="32">
        <v>135876</v>
      </c>
      <c r="C3283" s="31">
        <v>919</v>
      </c>
      <c r="D3283" s="31" t="s">
        <v>11156</v>
      </c>
      <c r="E3283" s="31" t="s">
        <v>9284</v>
      </c>
      <c r="F3283" s="31" t="s">
        <v>9285</v>
      </c>
      <c r="G3283" s="31" t="s">
        <v>11210</v>
      </c>
      <c r="H3283" s="33">
        <v>201</v>
      </c>
      <c r="I3283" s="34">
        <f t="shared" ca="1" si="102"/>
        <v>0.53</v>
      </c>
      <c r="J3283" s="34">
        <f t="shared" ca="1" si="103"/>
        <v>0.12</v>
      </c>
    </row>
    <row r="3284" spans="1:10" x14ac:dyDescent="0.25">
      <c r="A3284" s="31" t="s">
        <v>2434</v>
      </c>
      <c r="B3284" s="32">
        <v>135877</v>
      </c>
      <c r="C3284" s="31">
        <v>344</v>
      </c>
      <c r="D3284" s="31" t="s">
        <v>2432</v>
      </c>
      <c r="E3284" s="31" t="s">
        <v>2435</v>
      </c>
      <c r="F3284" s="31" t="s">
        <v>2436</v>
      </c>
      <c r="G3284" s="31" t="s">
        <v>11210</v>
      </c>
      <c r="H3284" s="33">
        <v>93</v>
      </c>
      <c r="I3284" s="34">
        <f t="shared" ca="1" si="102"/>
        <v>0.83</v>
      </c>
      <c r="J3284" s="34">
        <f t="shared" ca="1" si="103"/>
        <v>0.38</v>
      </c>
    </row>
    <row r="3285" spans="1:10" x14ac:dyDescent="0.25">
      <c r="A3285" s="31" t="s">
        <v>3817</v>
      </c>
      <c r="B3285" s="32">
        <v>135878</v>
      </c>
      <c r="C3285" s="31">
        <v>394</v>
      </c>
      <c r="D3285" s="31" t="s">
        <v>3785</v>
      </c>
      <c r="E3285" s="31" t="s">
        <v>3785</v>
      </c>
      <c r="F3285" s="31" t="s">
        <v>3818</v>
      </c>
      <c r="G3285" s="31" t="s">
        <v>11210</v>
      </c>
      <c r="H3285" s="33">
        <v>115</v>
      </c>
      <c r="I3285" s="34">
        <f t="shared" ca="1" si="102"/>
        <v>0.3</v>
      </c>
      <c r="J3285" s="34">
        <f t="shared" ca="1" si="103"/>
        <v>0.06</v>
      </c>
    </row>
    <row r="3286" spans="1:10" x14ac:dyDescent="0.25">
      <c r="A3286" s="31" t="s">
        <v>4651</v>
      </c>
      <c r="B3286" s="32">
        <v>135879</v>
      </c>
      <c r="C3286" s="31">
        <v>825</v>
      </c>
      <c r="D3286" s="31" t="s">
        <v>11148</v>
      </c>
      <c r="E3286" s="31" t="s">
        <v>4647</v>
      </c>
      <c r="F3286" s="31" t="s">
        <v>4652</v>
      </c>
      <c r="G3286" s="31" t="s">
        <v>11210</v>
      </c>
      <c r="H3286" s="33">
        <v>144</v>
      </c>
      <c r="I3286" s="34">
        <f t="shared" ca="1" si="102"/>
        <v>0.4</v>
      </c>
      <c r="J3286" s="34">
        <f t="shared" ca="1" si="103"/>
        <v>0.06</v>
      </c>
    </row>
    <row r="3287" spans="1:10" x14ac:dyDescent="0.25">
      <c r="A3287" s="31" t="s">
        <v>8522</v>
      </c>
      <c r="B3287" s="32">
        <v>135881</v>
      </c>
      <c r="C3287" s="31">
        <v>892</v>
      </c>
      <c r="D3287" s="31" t="s">
        <v>4817</v>
      </c>
      <c r="E3287" s="31" t="s">
        <v>4817</v>
      </c>
      <c r="F3287" s="31" t="s">
        <v>8523</v>
      </c>
      <c r="G3287" s="31" t="s">
        <v>11210</v>
      </c>
      <c r="H3287" s="33">
        <v>356</v>
      </c>
      <c r="I3287" s="34">
        <f t="shared" ca="1" si="102"/>
        <v>0.5</v>
      </c>
      <c r="J3287" s="34">
        <f t="shared" ca="1" si="103"/>
        <v>0.18</v>
      </c>
    </row>
    <row r="3288" spans="1:10" x14ac:dyDescent="0.25">
      <c r="A3288" s="31" t="s">
        <v>10038</v>
      </c>
      <c r="B3288" s="32">
        <v>135886</v>
      </c>
      <c r="C3288" s="31">
        <v>929</v>
      </c>
      <c r="D3288" s="31" t="s">
        <v>11141</v>
      </c>
      <c r="E3288" s="31" t="s">
        <v>10005</v>
      </c>
      <c r="F3288" s="31" t="s">
        <v>10039</v>
      </c>
      <c r="G3288" s="31" t="s">
        <v>11210</v>
      </c>
      <c r="H3288" s="33">
        <v>143</v>
      </c>
      <c r="I3288" s="34">
        <f t="shared" ca="1" si="102"/>
        <v>0.45</v>
      </c>
      <c r="J3288" s="34">
        <f t="shared" ca="1" si="103"/>
        <v>0.05</v>
      </c>
    </row>
    <row r="3289" spans="1:10" ht="23.25" x14ac:dyDescent="0.25">
      <c r="A3289" s="31" t="s">
        <v>7825</v>
      </c>
      <c r="B3289" s="32">
        <v>135888</v>
      </c>
      <c r="C3289" s="31">
        <v>886</v>
      </c>
      <c r="D3289" s="31" t="s">
        <v>11157</v>
      </c>
      <c r="E3289" s="31" t="s">
        <v>7612</v>
      </c>
      <c r="F3289" s="31" t="s">
        <v>7826</v>
      </c>
      <c r="G3289" s="31" t="s">
        <v>11210</v>
      </c>
      <c r="H3289" s="33">
        <v>64</v>
      </c>
      <c r="I3289" s="34">
        <f t="shared" ca="1" si="102"/>
        <v>0.53</v>
      </c>
      <c r="J3289" s="34">
        <f t="shared" ca="1" si="103"/>
        <v>0.09</v>
      </c>
    </row>
    <row r="3290" spans="1:10" x14ac:dyDescent="0.25">
      <c r="A3290" s="31" t="s">
        <v>3018</v>
      </c>
      <c r="B3290" s="32">
        <v>135892</v>
      </c>
      <c r="C3290" s="31">
        <v>370</v>
      </c>
      <c r="D3290" s="31" t="s">
        <v>3016</v>
      </c>
      <c r="E3290" s="31" t="s">
        <v>3016</v>
      </c>
      <c r="F3290" s="31" t="s">
        <v>3019</v>
      </c>
      <c r="G3290" s="31" t="s">
        <v>11081</v>
      </c>
      <c r="H3290" s="33">
        <v>217</v>
      </c>
      <c r="I3290" s="34">
        <f t="shared" ca="1" si="102"/>
        <v>0.35</v>
      </c>
      <c r="J3290" s="34">
        <f t="shared" ca="1" si="103"/>
        <v>0.05</v>
      </c>
    </row>
    <row r="3291" spans="1:10" x14ac:dyDescent="0.25">
      <c r="A3291" s="31" t="s">
        <v>3025</v>
      </c>
      <c r="B3291" s="32">
        <v>135896</v>
      </c>
      <c r="C3291" s="31">
        <v>370</v>
      </c>
      <c r="D3291" s="31" t="s">
        <v>3016</v>
      </c>
      <c r="E3291" s="31" t="s">
        <v>3016</v>
      </c>
      <c r="F3291" s="31" t="s">
        <v>3026</v>
      </c>
      <c r="G3291" s="31" t="s">
        <v>11204</v>
      </c>
      <c r="H3291" s="33">
        <v>155</v>
      </c>
      <c r="I3291" s="34">
        <f t="shared" ca="1" si="102"/>
        <v>0.6</v>
      </c>
      <c r="J3291" s="34">
        <f t="shared" ca="1" si="103"/>
        <v>0.22</v>
      </c>
    </row>
    <row r="3292" spans="1:10" x14ac:dyDescent="0.25">
      <c r="A3292" s="31" t="s">
        <v>7109</v>
      </c>
      <c r="B3292" s="32">
        <v>135897</v>
      </c>
      <c r="C3292" s="31">
        <v>881</v>
      </c>
      <c r="D3292" s="31" t="s">
        <v>11153</v>
      </c>
      <c r="E3292" s="31" t="s">
        <v>7110</v>
      </c>
      <c r="F3292" s="31" t="s">
        <v>7111</v>
      </c>
      <c r="G3292" s="31" t="s">
        <v>11210</v>
      </c>
      <c r="H3292" s="33">
        <v>260</v>
      </c>
      <c r="I3292" s="34">
        <f t="shared" ca="1" si="102"/>
        <v>0.33</v>
      </c>
      <c r="J3292" s="34">
        <f t="shared" ca="1" si="103"/>
        <v>0.02</v>
      </c>
    </row>
    <row r="3293" spans="1:10" x14ac:dyDescent="0.25">
      <c r="A3293" s="31" t="s">
        <v>1865</v>
      </c>
      <c r="B3293" s="32">
        <v>135898</v>
      </c>
      <c r="C3293" s="31">
        <v>330</v>
      </c>
      <c r="D3293" s="31" t="s">
        <v>1621</v>
      </c>
      <c r="E3293" s="31" t="s">
        <v>1621</v>
      </c>
      <c r="F3293" s="31" t="s">
        <v>1866</v>
      </c>
      <c r="G3293" s="31" t="s">
        <v>11118</v>
      </c>
      <c r="H3293" s="33">
        <v>9</v>
      </c>
      <c r="I3293" s="34">
        <f t="shared" ca="1" si="102"/>
        <v>0</v>
      </c>
      <c r="J3293" s="34">
        <f t="shared" ca="1" si="103"/>
        <v>0</v>
      </c>
    </row>
    <row r="3294" spans="1:10" x14ac:dyDescent="0.25">
      <c r="A3294" s="31" t="s">
        <v>349</v>
      </c>
      <c r="B3294" s="32">
        <v>135901</v>
      </c>
      <c r="C3294" s="31">
        <v>209</v>
      </c>
      <c r="D3294" s="31" t="s">
        <v>376</v>
      </c>
      <c r="E3294" s="31" t="s">
        <v>11</v>
      </c>
      <c r="F3294" s="31" t="s">
        <v>350</v>
      </c>
      <c r="G3294" s="31" t="s">
        <v>11203</v>
      </c>
      <c r="H3294" s="33">
        <v>21</v>
      </c>
      <c r="I3294" s="34">
        <f t="shared" ca="1" si="102"/>
        <v>0</v>
      </c>
      <c r="J3294" s="34">
        <f t="shared" ca="1" si="103"/>
        <v>0</v>
      </c>
    </row>
    <row r="3295" spans="1:10" x14ac:dyDescent="0.25">
      <c r="A3295" s="31" t="s">
        <v>9704</v>
      </c>
      <c r="B3295" s="32">
        <v>135904</v>
      </c>
      <c r="C3295" s="31">
        <v>926</v>
      </c>
      <c r="D3295" s="31" t="s">
        <v>11161</v>
      </c>
      <c r="E3295" s="31" t="s">
        <v>9684</v>
      </c>
      <c r="F3295" s="31" t="s">
        <v>9705</v>
      </c>
      <c r="G3295" s="31" t="s">
        <v>11210</v>
      </c>
      <c r="H3295" s="33">
        <v>126</v>
      </c>
      <c r="I3295" s="34">
        <f t="shared" ca="1" si="102"/>
        <v>0.32</v>
      </c>
      <c r="J3295" s="34">
        <f t="shared" ca="1" si="103"/>
        <v>0.06</v>
      </c>
    </row>
    <row r="3296" spans="1:10" x14ac:dyDescent="0.25">
      <c r="A3296" s="31" t="s">
        <v>2628</v>
      </c>
      <c r="B3296" s="32">
        <v>135905</v>
      </c>
      <c r="C3296" s="31">
        <v>352</v>
      </c>
      <c r="D3296" s="31" t="s">
        <v>2571</v>
      </c>
      <c r="E3296" s="31" t="s">
        <v>2571</v>
      </c>
      <c r="F3296" s="31" t="s">
        <v>2629</v>
      </c>
      <c r="G3296" s="31" t="s">
        <v>11210</v>
      </c>
      <c r="H3296" s="33">
        <v>186</v>
      </c>
      <c r="I3296" s="34">
        <f t="shared" ca="1" si="102"/>
        <v>0.42</v>
      </c>
      <c r="J3296" s="34">
        <f t="shared" ca="1" si="103"/>
        <v>0.12</v>
      </c>
    </row>
    <row r="3297" spans="1:10" x14ac:dyDescent="0.25">
      <c r="A3297" s="31" t="s">
        <v>1717</v>
      </c>
      <c r="B3297" s="32">
        <v>135907</v>
      </c>
      <c r="C3297" s="31">
        <v>330</v>
      </c>
      <c r="D3297" s="31" t="s">
        <v>1621</v>
      </c>
      <c r="E3297" s="31" t="s">
        <v>1621</v>
      </c>
      <c r="F3297" s="31" t="s">
        <v>1718</v>
      </c>
      <c r="G3297" s="31" t="s">
        <v>11210</v>
      </c>
      <c r="H3297" s="33">
        <v>124</v>
      </c>
      <c r="I3297" s="34">
        <f t="shared" ca="1" si="102"/>
        <v>0.56000000000000005</v>
      </c>
      <c r="J3297" s="34">
        <f t="shared" ca="1" si="103"/>
        <v>0.23</v>
      </c>
    </row>
    <row r="3298" spans="1:10" x14ac:dyDescent="0.25">
      <c r="A3298" s="31" t="s">
        <v>2630</v>
      </c>
      <c r="B3298" s="32">
        <v>135909</v>
      </c>
      <c r="C3298" s="31">
        <v>352</v>
      </c>
      <c r="D3298" s="31" t="s">
        <v>2571</v>
      </c>
      <c r="E3298" s="31" t="s">
        <v>2571</v>
      </c>
      <c r="F3298" s="31" t="s">
        <v>2629</v>
      </c>
      <c r="G3298" s="31" t="s">
        <v>11210</v>
      </c>
      <c r="H3298" s="33">
        <v>95</v>
      </c>
      <c r="I3298" s="34">
        <f t="shared" ca="1" si="102"/>
        <v>0.17</v>
      </c>
      <c r="J3298" s="34">
        <f t="shared" ca="1" si="103"/>
        <v>0.01</v>
      </c>
    </row>
    <row r="3299" spans="1:10" x14ac:dyDescent="0.25">
      <c r="A3299" s="31" t="s">
        <v>1813</v>
      </c>
      <c r="B3299" s="32">
        <v>135911</v>
      </c>
      <c r="C3299" s="31">
        <v>330</v>
      </c>
      <c r="D3299" s="31" t="s">
        <v>1621</v>
      </c>
      <c r="E3299" s="31" t="s">
        <v>1621</v>
      </c>
      <c r="F3299" s="31" t="s">
        <v>1814</v>
      </c>
      <c r="G3299" s="31" t="s">
        <v>11210</v>
      </c>
      <c r="H3299" s="33">
        <v>111</v>
      </c>
      <c r="I3299" s="34">
        <f t="shared" ca="1" si="102"/>
        <v>0.47</v>
      </c>
      <c r="J3299" s="34">
        <f t="shared" ca="1" si="103"/>
        <v>0.09</v>
      </c>
    </row>
    <row r="3300" spans="1:10" x14ac:dyDescent="0.25">
      <c r="A3300" s="31" t="s">
        <v>7562</v>
      </c>
      <c r="B3300" s="32">
        <v>135913</v>
      </c>
      <c r="C3300" s="31">
        <v>885</v>
      </c>
      <c r="D3300" s="31" t="s">
        <v>11171</v>
      </c>
      <c r="E3300" s="31" t="s">
        <v>7483</v>
      </c>
      <c r="F3300" s="31" t="s">
        <v>7563</v>
      </c>
      <c r="G3300" s="31" t="s">
        <v>11210</v>
      </c>
      <c r="H3300" s="33">
        <v>117</v>
      </c>
      <c r="I3300" s="34">
        <f t="shared" ca="1" si="102"/>
        <v>0.56000000000000005</v>
      </c>
      <c r="J3300" s="34">
        <f t="shared" ca="1" si="103"/>
        <v>0.05</v>
      </c>
    </row>
    <row r="3301" spans="1:10" x14ac:dyDescent="0.25">
      <c r="A3301" s="31" t="s">
        <v>11060</v>
      </c>
      <c r="B3301" s="32">
        <v>135930</v>
      </c>
      <c r="C3301" s="31">
        <v>938</v>
      </c>
      <c r="D3301" s="31" t="s">
        <v>10998</v>
      </c>
      <c r="E3301" s="31" t="s">
        <v>10948</v>
      </c>
      <c r="F3301" s="31" t="s">
        <v>11061</v>
      </c>
      <c r="G3301" s="31" t="s">
        <v>11118</v>
      </c>
      <c r="H3301" s="33">
        <v>16</v>
      </c>
      <c r="I3301" s="34">
        <f t="shared" ca="1" si="102"/>
        <v>0</v>
      </c>
      <c r="J3301" s="34">
        <f t="shared" ca="1" si="103"/>
        <v>0</v>
      </c>
    </row>
    <row r="3302" spans="1:10" x14ac:dyDescent="0.25">
      <c r="A3302" s="31" t="s">
        <v>3194</v>
      </c>
      <c r="B3302" s="32">
        <v>135934</v>
      </c>
      <c r="C3302" s="31">
        <v>373</v>
      </c>
      <c r="D3302" s="31" t="s">
        <v>3036</v>
      </c>
      <c r="E3302" s="31" t="s">
        <v>3036</v>
      </c>
      <c r="F3302" s="31" t="s">
        <v>3195</v>
      </c>
      <c r="G3302" s="31" t="s">
        <v>11210</v>
      </c>
      <c r="H3302" s="33">
        <v>134</v>
      </c>
      <c r="I3302" s="34">
        <f t="shared" ca="1" si="102"/>
        <v>0.51</v>
      </c>
      <c r="J3302" s="34">
        <f t="shared" ca="1" si="103"/>
        <v>0.15</v>
      </c>
    </row>
    <row r="3303" spans="1:10" x14ac:dyDescent="0.25">
      <c r="A3303" s="31" t="s">
        <v>3528</v>
      </c>
      <c r="B3303" s="32">
        <v>135935</v>
      </c>
      <c r="C3303" s="31">
        <v>383</v>
      </c>
      <c r="D3303" s="31" t="s">
        <v>3467</v>
      </c>
      <c r="E3303" s="31" t="s">
        <v>3467</v>
      </c>
      <c r="F3303" s="31" t="s">
        <v>3529</v>
      </c>
      <c r="G3303" s="31" t="s">
        <v>11210</v>
      </c>
      <c r="H3303" s="33">
        <v>138</v>
      </c>
      <c r="I3303" s="34">
        <f t="shared" ca="1" si="102"/>
        <v>0.5</v>
      </c>
      <c r="J3303" s="34">
        <f t="shared" ca="1" si="103"/>
        <v>0.05</v>
      </c>
    </row>
    <row r="3304" spans="1:10" x14ac:dyDescent="0.25">
      <c r="A3304" s="31" t="s">
        <v>8095</v>
      </c>
      <c r="B3304" s="32">
        <v>135936</v>
      </c>
      <c r="C3304" s="31">
        <v>888</v>
      </c>
      <c r="D3304" s="31" t="s">
        <v>11158</v>
      </c>
      <c r="E3304" s="31" t="s">
        <v>8011</v>
      </c>
      <c r="F3304" s="31" t="s">
        <v>8096</v>
      </c>
      <c r="G3304" s="31" t="s">
        <v>11210</v>
      </c>
      <c r="H3304" s="33">
        <v>164</v>
      </c>
      <c r="I3304" s="34">
        <f t="shared" ca="1" si="102"/>
        <v>0.37</v>
      </c>
      <c r="J3304" s="34">
        <f t="shared" ca="1" si="103"/>
        <v>0.02</v>
      </c>
    </row>
    <row r="3305" spans="1:10" x14ac:dyDescent="0.25">
      <c r="A3305" s="31" t="s">
        <v>9255</v>
      </c>
      <c r="B3305" s="32">
        <v>135938</v>
      </c>
      <c r="C3305" s="31">
        <v>919</v>
      </c>
      <c r="D3305" s="31" t="s">
        <v>11156</v>
      </c>
      <c r="E3305" s="31" t="s">
        <v>9256</v>
      </c>
      <c r="F3305" s="31" t="s">
        <v>9257</v>
      </c>
      <c r="G3305" s="31" t="s">
        <v>11210</v>
      </c>
      <c r="H3305" s="33">
        <v>98</v>
      </c>
      <c r="I3305" s="34">
        <f t="shared" ca="1" si="102"/>
        <v>0.56999999999999995</v>
      </c>
      <c r="J3305" s="34">
        <f t="shared" ca="1" si="103"/>
        <v>0.13</v>
      </c>
    </row>
    <row r="3306" spans="1:10" ht="23.25" x14ac:dyDescent="0.25">
      <c r="A3306" s="31" t="s">
        <v>5715</v>
      </c>
      <c r="B3306" s="32">
        <v>135939</v>
      </c>
      <c r="C3306" s="31">
        <v>850</v>
      </c>
      <c r="D3306" s="31" t="s">
        <v>11155</v>
      </c>
      <c r="E3306" s="31" t="s">
        <v>5487</v>
      </c>
      <c r="F3306" s="31" t="s">
        <v>5707</v>
      </c>
      <c r="G3306" s="31" t="s">
        <v>11082</v>
      </c>
      <c r="H3306" s="33">
        <v>9</v>
      </c>
      <c r="I3306" s="34">
        <f t="shared" ca="1" si="102"/>
        <v>0</v>
      </c>
      <c r="J3306" s="34">
        <f t="shared" ca="1" si="103"/>
        <v>0</v>
      </c>
    </row>
    <row r="3307" spans="1:10" ht="23.25" x14ac:dyDescent="0.25">
      <c r="A3307" s="31" t="s">
        <v>8967</v>
      </c>
      <c r="B3307" s="32">
        <v>135940</v>
      </c>
      <c r="C3307" s="31">
        <v>909</v>
      </c>
      <c r="D3307" s="31" t="s">
        <v>9043</v>
      </c>
      <c r="E3307" s="31" t="s">
        <v>8953</v>
      </c>
      <c r="F3307" s="31" t="s">
        <v>8968</v>
      </c>
      <c r="G3307" s="31" t="s">
        <v>11210</v>
      </c>
      <c r="H3307" s="33">
        <v>261</v>
      </c>
      <c r="I3307" s="34">
        <f t="shared" ca="1" si="102"/>
        <v>0.45</v>
      </c>
      <c r="J3307" s="34">
        <f t="shared" ca="1" si="103"/>
        <v>0.01</v>
      </c>
    </row>
    <row r="3308" spans="1:10" ht="23.25" x14ac:dyDescent="0.25">
      <c r="A3308" s="31" t="s">
        <v>8798</v>
      </c>
      <c r="B3308" s="32">
        <v>135941</v>
      </c>
      <c r="C3308" s="31">
        <v>896</v>
      </c>
      <c r="D3308" s="31" t="s">
        <v>11201</v>
      </c>
      <c r="E3308" s="31" t="s">
        <v>8771</v>
      </c>
      <c r="F3308" s="31" t="s">
        <v>8799</v>
      </c>
      <c r="G3308" s="31" t="s">
        <v>11210</v>
      </c>
      <c r="H3308" s="33">
        <v>157</v>
      </c>
      <c r="I3308" s="34">
        <f t="shared" ca="1" si="102"/>
        <v>0.46</v>
      </c>
      <c r="J3308" s="34">
        <f t="shared" ca="1" si="103"/>
        <v>0.04</v>
      </c>
    </row>
    <row r="3309" spans="1:10" x14ac:dyDescent="0.25">
      <c r="A3309" s="31" t="s">
        <v>3058</v>
      </c>
      <c r="B3309" s="32">
        <v>135942</v>
      </c>
      <c r="C3309" s="31">
        <v>371</v>
      </c>
      <c r="D3309" s="31" t="s">
        <v>3047</v>
      </c>
      <c r="E3309" s="31" t="s">
        <v>3047</v>
      </c>
      <c r="F3309" s="31" t="s">
        <v>3059</v>
      </c>
      <c r="G3309" s="31" t="s">
        <v>11210</v>
      </c>
      <c r="H3309" s="33">
        <v>126</v>
      </c>
      <c r="I3309" s="34">
        <f t="shared" ca="1" si="102"/>
        <v>0.42</v>
      </c>
      <c r="J3309" s="34">
        <f t="shared" ca="1" si="103"/>
        <v>0</v>
      </c>
    </row>
    <row r="3310" spans="1:10" x14ac:dyDescent="0.25">
      <c r="A3310" s="31" t="s">
        <v>4052</v>
      </c>
      <c r="B3310" s="32">
        <v>135943</v>
      </c>
      <c r="C3310" s="31">
        <v>803</v>
      </c>
      <c r="D3310" s="31" t="s">
        <v>11131</v>
      </c>
      <c r="E3310" s="31" t="s">
        <v>4053</v>
      </c>
      <c r="F3310" s="31" t="s">
        <v>4054</v>
      </c>
      <c r="G3310" s="31" t="s">
        <v>11210</v>
      </c>
      <c r="H3310" s="33">
        <v>107</v>
      </c>
      <c r="I3310" s="34">
        <f t="shared" ca="1" si="102"/>
        <v>0.4</v>
      </c>
      <c r="J3310" s="34">
        <f t="shared" ca="1" si="103"/>
        <v>0.09</v>
      </c>
    </row>
    <row r="3311" spans="1:10" ht="23.25" x14ac:dyDescent="0.25">
      <c r="A3311" s="31" t="s">
        <v>4050</v>
      </c>
      <c r="B3311" s="32">
        <v>135944</v>
      </c>
      <c r="C3311" s="31">
        <v>803</v>
      </c>
      <c r="D3311" s="31" t="s">
        <v>11131</v>
      </c>
      <c r="E3311" s="31" t="s">
        <v>3856</v>
      </c>
      <c r="F3311" s="31" t="s">
        <v>4051</v>
      </c>
      <c r="G3311" s="31" t="s">
        <v>11210</v>
      </c>
      <c r="H3311" s="33">
        <v>299</v>
      </c>
      <c r="I3311" s="34">
        <f t="shared" ca="1" si="102"/>
        <v>0.73</v>
      </c>
      <c r="J3311" s="34">
        <f t="shared" ca="1" si="103"/>
        <v>0.32</v>
      </c>
    </row>
    <row r="3312" spans="1:10" ht="23.25" x14ac:dyDescent="0.25">
      <c r="A3312" s="31" t="s">
        <v>4204</v>
      </c>
      <c r="B3312" s="32">
        <v>135945</v>
      </c>
      <c r="C3312" s="31">
        <v>810</v>
      </c>
      <c r="D3312" s="31" t="s">
        <v>11202</v>
      </c>
      <c r="E3312" s="31" t="s">
        <v>4180</v>
      </c>
      <c r="F3312" s="31" t="s">
        <v>4205</v>
      </c>
      <c r="G3312" s="31" t="s">
        <v>11210</v>
      </c>
      <c r="H3312" s="33">
        <v>227</v>
      </c>
      <c r="I3312" s="34">
        <f t="shared" ca="1" si="102"/>
        <v>0.63</v>
      </c>
      <c r="J3312" s="34">
        <f t="shared" ca="1" si="103"/>
        <v>0.18</v>
      </c>
    </row>
    <row r="3313" spans="1:10" x14ac:dyDescent="0.25">
      <c r="A3313" s="31" t="s">
        <v>4601</v>
      </c>
      <c r="B3313" s="32">
        <v>135946</v>
      </c>
      <c r="C3313" s="31">
        <v>823</v>
      </c>
      <c r="D3313" s="31" t="s">
        <v>11147</v>
      </c>
      <c r="E3313" s="31" t="s">
        <v>4602</v>
      </c>
      <c r="F3313" s="31" t="s">
        <v>4603</v>
      </c>
      <c r="G3313" s="31" t="s">
        <v>11210</v>
      </c>
      <c r="H3313" s="33">
        <v>108</v>
      </c>
      <c r="I3313" s="34">
        <f t="shared" ca="1" si="102"/>
        <v>0.35</v>
      </c>
      <c r="J3313" s="34">
        <f t="shared" ca="1" si="103"/>
        <v>0.06</v>
      </c>
    </row>
    <row r="3314" spans="1:10" x14ac:dyDescent="0.25">
      <c r="A3314" s="31" t="s">
        <v>2643</v>
      </c>
      <c r="B3314" s="32">
        <v>135948</v>
      </c>
      <c r="C3314" s="31">
        <v>352</v>
      </c>
      <c r="D3314" s="31" t="s">
        <v>2571</v>
      </c>
      <c r="E3314" s="31" t="s">
        <v>2571</v>
      </c>
      <c r="F3314" s="31" t="s">
        <v>2644</v>
      </c>
      <c r="G3314" s="31" t="s">
        <v>11203</v>
      </c>
      <c r="H3314" s="33">
        <v>11</v>
      </c>
      <c r="I3314" s="34">
        <f t="shared" ca="1" si="102"/>
        <v>0</v>
      </c>
      <c r="J3314" s="34">
        <f t="shared" ca="1" si="103"/>
        <v>0</v>
      </c>
    </row>
    <row r="3315" spans="1:10" x14ac:dyDescent="0.25">
      <c r="A3315" s="31" t="s">
        <v>724</v>
      </c>
      <c r="B3315" s="32">
        <v>135951</v>
      </c>
      <c r="C3315" s="31">
        <v>303</v>
      </c>
      <c r="D3315" s="31" t="s">
        <v>702</v>
      </c>
      <c r="E3315" s="31" t="s">
        <v>702</v>
      </c>
      <c r="F3315" s="31" t="s">
        <v>725</v>
      </c>
      <c r="G3315" s="31" t="s">
        <v>11210</v>
      </c>
      <c r="H3315" s="33"/>
      <c r="I3315" s="34" t="str">
        <f t="shared" ca="1" si="102"/>
        <v/>
      </c>
      <c r="J3315" s="34" t="str">
        <f t="shared" ca="1" si="103"/>
        <v/>
      </c>
    </row>
    <row r="3316" spans="1:10" ht="23.25" x14ac:dyDescent="0.25">
      <c r="A3316" s="31" t="s">
        <v>894</v>
      </c>
      <c r="B3316" s="32">
        <v>135955</v>
      </c>
      <c r="C3316" s="31">
        <v>306</v>
      </c>
      <c r="D3316" s="31" t="s">
        <v>869</v>
      </c>
      <c r="E3316" s="31" t="s">
        <v>886</v>
      </c>
      <c r="F3316" s="31" t="s">
        <v>895</v>
      </c>
      <c r="G3316" s="31" t="s">
        <v>11210</v>
      </c>
      <c r="H3316" s="33">
        <v>137</v>
      </c>
      <c r="I3316" s="34">
        <f t="shared" ca="1" si="102"/>
        <v>0.77</v>
      </c>
      <c r="J3316" s="34">
        <f t="shared" ca="1" si="103"/>
        <v>0.18</v>
      </c>
    </row>
    <row r="3317" spans="1:10" ht="23.25" x14ac:dyDescent="0.25">
      <c r="A3317" s="31" t="s">
        <v>2121</v>
      </c>
      <c r="B3317" s="32">
        <v>135956</v>
      </c>
      <c r="C3317" s="31">
        <v>335</v>
      </c>
      <c r="D3317" s="31" t="s">
        <v>2105</v>
      </c>
      <c r="E3317" s="31" t="s">
        <v>2049</v>
      </c>
      <c r="F3317" s="31" t="s">
        <v>2122</v>
      </c>
      <c r="G3317" s="31" t="s">
        <v>11210</v>
      </c>
      <c r="H3317" s="33">
        <v>117</v>
      </c>
      <c r="I3317" s="34">
        <f t="shared" ca="1" si="102"/>
        <v>0.42</v>
      </c>
      <c r="J3317" s="34">
        <f t="shared" ca="1" si="103"/>
        <v>0.03</v>
      </c>
    </row>
    <row r="3318" spans="1:10" ht="23.25" x14ac:dyDescent="0.25">
      <c r="A3318" s="31" t="s">
        <v>7150</v>
      </c>
      <c r="B3318" s="32">
        <v>135957</v>
      </c>
      <c r="C3318" s="31">
        <v>881</v>
      </c>
      <c r="D3318" s="31" t="s">
        <v>11153</v>
      </c>
      <c r="E3318" s="31" t="s">
        <v>7151</v>
      </c>
      <c r="F3318" s="31" t="s">
        <v>7152</v>
      </c>
      <c r="G3318" s="31" t="s">
        <v>11210</v>
      </c>
      <c r="H3318" s="33">
        <v>275</v>
      </c>
      <c r="I3318" s="34">
        <f t="shared" ca="1" si="102"/>
        <v>0.53</v>
      </c>
      <c r="J3318" s="34">
        <f t="shared" ca="1" si="103"/>
        <v>0.02</v>
      </c>
    </row>
    <row r="3319" spans="1:10" x14ac:dyDescent="0.25">
      <c r="A3319" s="31" t="s">
        <v>1049</v>
      </c>
      <c r="B3319" s="32">
        <v>135958</v>
      </c>
      <c r="C3319" s="31">
        <v>308</v>
      </c>
      <c r="D3319" s="31" t="s">
        <v>1020</v>
      </c>
      <c r="E3319" s="31" t="s">
        <v>1020</v>
      </c>
      <c r="F3319" s="31" t="s">
        <v>1050</v>
      </c>
      <c r="G3319" s="31" t="s">
        <v>11210</v>
      </c>
      <c r="H3319" s="33">
        <v>160</v>
      </c>
      <c r="I3319" s="34">
        <f t="shared" ca="1" si="102"/>
        <v>0.56000000000000005</v>
      </c>
      <c r="J3319" s="34">
        <f t="shared" ca="1" si="103"/>
        <v>0.09</v>
      </c>
    </row>
    <row r="3320" spans="1:10" x14ac:dyDescent="0.25">
      <c r="A3320" s="31" t="s">
        <v>3913</v>
      </c>
      <c r="B3320" s="32">
        <v>135959</v>
      </c>
      <c r="C3320" s="31">
        <v>801</v>
      </c>
      <c r="D3320" s="31" t="s">
        <v>11130</v>
      </c>
      <c r="E3320" s="31" t="s">
        <v>3856</v>
      </c>
      <c r="F3320" s="31" t="s">
        <v>3914</v>
      </c>
      <c r="G3320" s="31" t="s">
        <v>11210</v>
      </c>
      <c r="H3320" s="33">
        <v>93</v>
      </c>
      <c r="I3320" s="34">
        <f t="shared" ca="1" si="102"/>
        <v>0.55000000000000004</v>
      </c>
      <c r="J3320" s="34">
        <f t="shared" ca="1" si="103"/>
        <v>0.22</v>
      </c>
    </row>
    <row r="3321" spans="1:10" x14ac:dyDescent="0.25">
      <c r="A3321" s="31" t="s">
        <v>7409</v>
      </c>
      <c r="B3321" s="32">
        <v>135960</v>
      </c>
      <c r="C3321" s="31">
        <v>883</v>
      </c>
      <c r="D3321" s="31" t="s">
        <v>11133</v>
      </c>
      <c r="E3321" s="31" t="s">
        <v>7410</v>
      </c>
      <c r="F3321" s="31" t="s">
        <v>7411</v>
      </c>
      <c r="G3321" s="31" t="s">
        <v>11210</v>
      </c>
      <c r="H3321" s="33">
        <v>82</v>
      </c>
      <c r="I3321" s="34">
        <f t="shared" ca="1" si="102"/>
        <v>0.41</v>
      </c>
      <c r="J3321" s="34">
        <f t="shared" ca="1" si="103"/>
        <v>0.09</v>
      </c>
    </row>
    <row r="3322" spans="1:10" x14ac:dyDescent="0.25">
      <c r="A3322" s="31" t="s">
        <v>3616</v>
      </c>
      <c r="B3322" s="32">
        <v>135961</v>
      </c>
      <c r="C3322" s="31">
        <v>384</v>
      </c>
      <c r="D3322" s="31" t="s">
        <v>3546</v>
      </c>
      <c r="E3322" s="31" t="s">
        <v>3546</v>
      </c>
      <c r="F3322" s="31" t="s">
        <v>3617</v>
      </c>
      <c r="G3322" s="31" t="s">
        <v>11210</v>
      </c>
      <c r="H3322" s="33">
        <v>351</v>
      </c>
      <c r="I3322" s="34">
        <f t="shared" ca="1" si="102"/>
        <v>0.82</v>
      </c>
      <c r="J3322" s="34">
        <f t="shared" ca="1" si="103"/>
        <v>0.26</v>
      </c>
    </row>
    <row r="3323" spans="1:10" ht="23.25" x14ac:dyDescent="0.25">
      <c r="A3323" s="31" t="s">
        <v>11011</v>
      </c>
      <c r="B3323" s="32">
        <v>135962</v>
      </c>
      <c r="C3323" s="31">
        <v>938</v>
      </c>
      <c r="D3323" s="31" t="s">
        <v>10998</v>
      </c>
      <c r="E3323" s="31" t="s">
        <v>11012</v>
      </c>
      <c r="F3323" s="31" t="s">
        <v>11013</v>
      </c>
      <c r="G3323" s="31" t="s">
        <v>11210</v>
      </c>
      <c r="H3323" s="33">
        <v>234</v>
      </c>
      <c r="I3323" s="34">
        <f t="shared" ca="1" si="102"/>
        <v>0.56000000000000005</v>
      </c>
      <c r="J3323" s="34">
        <f t="shared" ca="1" si="103"/>
        <v>0.18</v>
      </c>
    </row>
    <row r="3324" spans="1:10" x14ac:dyDescent="0.25">
      <c r="A3324" s="31" t="s">
        <v>3075</v>
      </c>
      <c r="B3324" s="32">
        <v>135963</v>
      </c>
      <c r="C3324" s="31">
        <v>371</v>
      </c>
      <c r="D3324" s="31" t="s">
        <v>3047</v>
      </c>
      <c r="E3324" s="31" t="s">
        <v>3047</v>
      </c>
      <c r="F3324" s="31" t="s">
        <v>3076</v>
      </c>
      <c r="G3324" s="31" t="s">
        <v>11210</v>
      </c>
      <c r="H3324" s="33">
        <v>176</v>
      </c>
      <c r="I3324" s="34">
        <f t="shared" ca="1" si="102"/>
        <v>0.61</v>
      </c>
      <c r="J3324" s="34">
        <f t="shared" ca="1" si="103"/>
        <v>0.06</v>
      </c>
    </row>
    <row r="3325" spans="1:10" x14ac:dyDescent="0.25">
      <c r="A3325" s="31" t="s">
        <v>7993</v>
      </c>
      <c r="B3325" s="32">
        <v>135964</v>
      </c>
      <c r="C3325" s="31">
        <v>887</v>
      </c>
      <c r="D3325" s="31" t="s">
        <v>11134</v>
      </c>
      <c r="E3325" s="31" t="s">
        <v>7994</v>
      </c>
      <c r="F3325" s="31" t="s">
        <v>7995</v>
      </c>
      <c r="G3325" s="31" t="s">
        <v>11210</v>
      </c>
      <c r="H3325" s="33">
        <v>238</v>
      </c>
      <c r="I3325" s="34">
        <f t="shared" ca="1" si="102"/>
        <v>0.32</v>
      </c>
      <c r="J3325" s="34">
        <f t="shared" ca="1" si="103"/>
        <v>0.01</v>
      </c>
    </row>
    <row r="3326" spans="1:10" x14ac:dyDescent="0.25">
      <c r="A3326" s="31" t="s">
        <v>5757</v>
      </c>
      <c r="B3326" s="32">
        <v>135965</v>
      </c>
      <c r="C3326" s="31">
        <v>851</v>
      </c>
      <c r="D3326" s="31" t="s">
        <v>5755</v>
      </c>
      <c r="E3326" s="31" t="s">
        <v>5758</v>
      </c>
      <c r="F3326" s="31" t="s">
        <v>5759</v>
      </c>
      <c r="G3326" s="31" t="s">
        <v>11210</v>
      </c>
      <c r="H3326" s="33">
        <v>65</v>
      </c>
      <c r="I3326" s="34">
        <f t="shared" ca="1" si="102"/>
        <v>0.83</v>
      </c>
      <c r="J3326" s="34">
        <f t="shared" ca="1" si="103"/>
        <v>0.09</v>
      </c>
    </row>
    <row r="3327" spans="1:10" x14ac:dyDescent="0.25">
      <c r="A3327" s="31" t="s">
        <v>9907</v>
      </c>
      <c r="B3327" s="32">
        <v>135966</v>
      </c>
      <c r="C3327" s="31">
        <v>928</v>
      </c>
      <c r="D3327" s="31" t="s">
        <v>11162</v>
      </c>
      <c r="E3327" s="31" t="s">
        <v>8491</v>
      </c>
      <c r="F3327" s="31" t="s">
        <v>9908</v>
      </c>
      <c r="G3327" s="31" t="s">
        <v>11210</v>
      </c>
      <c r="H3327" s="33">
        <v>149</v>
      </c>
      <c r="I3327" s="34">
        <f t="shared" ca="1" si="102"/>
        <v>0.44</v>
      </c>
      <c r="J3327" s="34">
        <f t="shared" ca="1" si="103"/>
        <v>0.18</v>
      </c>
    </row>
    <row r="3328" spans="1:10" x14ac:dyDescent="0.25">
      <c r="A3328" s="31" t="s">
        <v>9909</v>
      </c>
      <c r="B3328" s="32">
        <v>135967</v>
      </c>
      <c r="C3328" s="31">
        <v>928</v>
      </c>
      <c r="D3328" s="31" t="s">
        <v>11162</v>
      </c>
      <c r="E3328" s="31" t="s">
        <v>8491</v>
      </c>
      <c r="F3328" s="31" t="s">
        <v>9910</v>
      </c>
      <c r="G3328" s="31" t="s">
        <v>11210</v>
      </c>
      <c r="H3328" s="33">
        <v>188</v>
      </c>
      <c r="I3328" s="34">
        <f t="shared" ca="1" si="102"/>
        <v>0.44</v>
      </c>
      <c r="J3328" s="34">
        <f t="shared" ca="1" si="103"/>
        <v>0.15</v>
      </c>
    </row>
    <row r="3329" spans="1:10" x14ac:dyDescent="0.25">
      <c r="A3329" s="31" t="s">
        <v>909</v>
      </c>
      <c r="B3329" s="32">
        <v>135968</v>
      </c>
      <c r="C3329" s="31">
        <v>306</v>
      </c>
      <c r="D3329" s="31" t="s">
        <v>869</v>
      </c>
      <c r="E3329" s="31" t="s">
        <v>869</v>
      </c>
      <c r="F3329" s="31" t="s">
        <v>910</v>
      </c>
      <c r="G3329" s="31" t="s">
        <v>11210</v>
      </c>
      <c r="H3329" s="33">
        <v>197</v>
      </c>
      <c r="I3329" s="34">
        <f t="shared" ca="1" si="102"/>
        <v>0.68</v>
      </c>
      <c r="J3329" s="34">
        <f t="shared" ca="1" si="103"/>
        <v>0.15</v>
      </c>
    </row>
    <row r="3330" spans="1:10" x14ac:dyDescent="0.25">
      <c r="A3330" s="31" t="s">
        <v>3555</v>
      </c>
      <c r="B3330" s="32">
        <v>135969</v>
      </c>
      <c r="C3330" s="31">
        <v>383</v>
      </c>
      <c r="D3330" s="31" t="s">
        <v>3467</v>
      </c>
      <c r="E3330" s="31" t="s">
        <v>3467</v>
      </c>
      <c r="F3330" s="31" t="s">
        <v>3556</v>
      </c>
      <c r="G3330" s="31" t="s">
        <v>11210</v>
      </c>
      <c r="H3330" s="33">
        <v>182</v>
      </c>
      <c r="I3330" s="34">
        <f t="shared" ca="1" si="102"/>
        <v>0.38</v>
      </c>
      <c r="J3330" s="34">
        <f t="shared" ca="1" si="103"/>
        <v>0.04</v>
      </c>
    </row>
    <row r="3331" spans="1:10" x14ac:dyDescent="0.25">
      <c r="A3331" s="31" t="s">
        <v>1795</v>
      </c>
      <c r="B3331" s="32">
        <v>135970</v>
      </c>
      <c r="C3331" s="31">
        <v>330</v>
      </c>
      <c r="D3331" s="31" t="s">
        <v>1621</v>
      </c>
      <c r="E3331" s="31" t="s">
        <v>1621</v>
      </c>
      <c r="F3331" s="31" t="s">
        <v>1796</v>
      </c>
      <c r="G3331" s="31" t="s">
        <v>11210</v>
      </c>
      <c r="H3331" s="33">
        <v>83</v>
      </c>
      <c r="I3331" s="34">
        <f t="shared" ca="1" si="102"/>
        <v>0.65</v>
      </c>
      <c r="J3331" s="34">
        <f t="shared" ca="1" si="103"/>
        <v>0.34</v>
      </c>
    </row>
    <row r="3332" spans="1:10" x14ac:dyDescent="0.25">
      <c r="A3332" s="31" t="s">
        <v>2085</v>
      </c>
      <c r="B3332" s="32">
        <v>135971</v>
      </c>
      <c r="C3332" s="31">
        <v>334</v>
      </c>
      <c r="D3332" s="31" t="s">
        <v>2065</v>
      </c>
      <c r="E3332" s="31" t="s">
        <v>1621</v>
      </c>
      <c r="F3332" s="31" t="s">
        <v>2086</v>
      </c>
      <c r="G3332" s="31" t="s">
        <v>11210</v>
      </c>
      <c r="H3332" s="33">
        <v>152</v>
      </c>
      <c r="I3332" s="34">
        <f t="shared" ca="1" si="102"/>
        <v>0.51</v>
      </c>
      <c r="J3332" s="34">
        <f t="shared" ca="1" si="103"/>
        <v>0.1</v>
      </c>
    </row>
    <row r="3333" spans="1:10" x14ac:dyDescent="0.25">
      <c r="A3333" s="31" t="s">
        <v>768</v>
      </c>
      <c r="B3333" s="32">
        <v>135973</v>
      </c>
      <c r="C3333" s="31">
        <v>304</v>
      </c>
      <c r="D3333" s="31" t="s">
        <v>11182</v>
      </c>
      <c r="E3333" s="31" t="s">
        <v>11</v>
      </c>
      <c r="F3333" s="31" t="s">
        <v>769</v>
      </c>
      <c r="G3333" s="31" t="s">
        <v>11210</v>
      </c>
      <c r="H3333" s="33">
        <v>139</v>
      </c>
      <c r="I3333" s="34">
        <f t="shared" ca="1" si="102"/>
        <v>0.39</v>
      </c>
      <c r="J3333" s="34">
        <f t="shared" ca="1" si="103"/>
        <v>0.17</v>
      </c>
    </row>
    <row r="3334" spans="1:10" x14ac:dyDescent="0.25">
      <c r="A3334" s="31" t="s">
        <v>770</v>
      </c>
      <c r="B3334" s="32">
        <v>135974</v>
      </c>
      <c r="C3334" s="31">
        <v>304</v>
      </c>
      <c r="D3334" s="31" t="s">
        <v>11182</v>
      </c>
      <c r="E3334" s="31" t="s">
        <v>11</v>
      </c>
      <c r="F3334" s="31" t="s">
        <v>769</v>
      </c>
      <c r="G3334" s="31" t="s">
        <v>11210</v>
      </c>
      <c r="H3334" s="33">
        <v>105</v>
      </c>
      <c r="I3334" s="34">
        <f t="shared" ca="1" si="102"/>
        <v>0.3</v>
      </c>
      <c r="J3334" s="34">
        <f t="shared" ca="1" si="103"/>
        <v>0.03</v>
      </c>
    </row>
    <row r="3335" spans="1:10" x14ac:dyDescent="0.25">
      <c r="A3335" s="31" t="s">
        <v>2877</v>
      </c>
      <c r="B3335" s="32">
        <v>135975</v>
      </c>
      <c r="C3335" s="31">
        <v>357</v>
      </c>
      <c r="D3335" s="31" t="s">
        <v>11172</v>
      </c>
      <c r="E3335" s="31" t="s">
        <v>2571</v>
      </c>
      <c r="F3335" s="31" t="s">
        <v>2878</v>
      </c>
      <c r="G3335" s="31" t="s">
        <v>11203</v>
      </c>
      <c r="H3335" s="33">
        <v>3</v>
      </c>
      <c r="I3335" s="34" t="str">
        <f t="shared" ca="1" si="102"/>
        <v>SUPP</v>
      </c>
      <c r="J3335" s="34" t="str">
        <f t="shared" ca="1" si="103"/>
        <v>SUPP</v>
      </c>
    </row>
    <row r="3336" spans="1:10" x14ac:dyDescent="0.25">
      <c r="A3336" s="31" t="s">
        <v>2030</v>
      </c>
      <c r="B3336" s="32">
        <v>135979</v>
      </c>
      <c r="C3336" s="31">
        <v>333</v>
      </c>
      <c r="D3336" s="31" t="s">
        <v>11177</v>
      </c>
      <c r="E3336" s="31" t="s">
        <v>2017</v>
      </c>
      <c r="F3336" s="31" t="s">
        <v>2031</v>
      </c>
      <c r="G3336" s="31" t="s">
        <v>11210</v>
      </c>
      <c r="H3336" s="33">
        <v>150</v>
      </c>
      <c r="I3336" s="34">
        <f t="shared" ref="I3336:I3399" ca="1" si="104">IF(VLOOKUP($B3336,INDIRECT($N$6),8,0)="NULL","",VLOOKUP($B3336,INDIRECT($N$6),8,0))</f>
        <v>0.49</v>
      </c>
      <c r="J3336" s="34">
        <f t="shared" ref="J3336:J3399" ca="1" si="105">IF(VLOOKUP($B3336,INDIRECT($N$6),9,0)="NULL","",VLOOKUP($B3336,INDIRECT($N$6),9,0))</f>
        <v>0.03</v>
      </c>
    </row>
    <row r="3337" spans="1:10" ht="23.25" x14ac:dyDescent="0.25">
      <c r="A3337" s="31" t="s">
        <v>6743</v>
      </c>
      <c r="B3337" s="32">
        <v>135980</v>
      </c>
      <c r="C3337" s="31">
        <v>874</v>
      </c>
      <c r="D3337" s="31" t="s">
        <v>6683</v>
      </c>
      <c r="E3337" s="31" t="s">
        <v>6683</v>
      </c>
      <c r="F3337" s="31" t="s">
        <v>6744</v>
      </c>
      <c r="G3337" s="31" t="s">
        <v>11210</v>
      </c>
      <c r="H3337" s="33">
        <v>138</v>
      </c>
      <c r="I3337" s="34">
        <f t="shared" ca="1" si="104"/>
        <v>0.51</v>
      </c>
      <c r="J3337" s="34">
        <f t="shared" ca="1" si="105"/>
        <v>0.14000000000000001</v>
      </c>
    </row>
    <row r="3338" spans="1:10" x14ac:dyDescent="0.25">
      <c r="A3338" s="31" t="s">
        <v>2500</v>
      </c>
      <c r="B3338" s="32">
        <v>135981</v>
      </c>
      <c r="C3338" s="31">
        <v>350</v>
      </c>
      <c r="D3338" s="31" t="s">
        <v>2494</v>
      </c>
      <c r="E3338" s="31" t="s">
        <v>2494</v>
      </c>
      <c r="F3338" s="31" t="s">
        <v>2501</v>
      </c>
      <c r="G3338" s="31" t="s">
        <v>11210</v>
      </c>
      <c r="H3338" s="33">
        <v>133</v>
      </c>
      <c r="I3338" s="34">
        <f t="shared" ca="1" si="104"/>
        <v>0.48</v>
      </c>
      <c r="J3338" s="34">
        <f t="shared" ca="1" si="105"/>
        <v>0.01</v>
      </c>
    </row>
    <row r="3339" spans="1:10" x14ac:dyDescent="0.25">
      <c r="A3339" s="31" t="s">
        <v>2195</v>
      </c>
      <c r="B3339" s="32">
        <v>135983</v>
      </c>
      <c r="C3339" s="31">
        <v>336</v>
      </c>
      <c r="D3339" s="31" t="s">
        <v>2166</v>
      </c>
      <c r="E3339" s="31" t="s">
        <v>1959</v>
      </c>
      <c r="F3339" s="31" t="s">
        <v>2196</v>
      </c>
      <c r="G3339" s="31" t="s">
        <v>11210</v>
      </c>
      <c r="H3339" s="33">
        <v>103</v>
      </c>
      <c r="I3339" s="34">
        <f t="shared" ca="1" si="104"/>
        <v>0.22</v>
      </c>
      <c r="J3339" s="34">
        <f t="shared" ca="1" si="105"/>
        <v>0.05</v>
      </c>
    </row>
    <row r="3340" spans="1:10" x14ac:dyDescent="0.25">
      <c r="A3340" s="31" t="s">
        <v>4595</v>
      </c>
      <c r="B3340" s="32">
        <v>135987</v>
      </c>
      <c r="C3340" s="31">
        <v>822</v>
      </c>
      <c r="D3340" s="31" t="s">
        <v>4565</v>
      </c>
      <c r="E3340" s="31" t="s">
        <v>4596</v>
      </c>
      <c r="F3340" s="31" t="s">
        <v>4597</v>
      </c>
      <c r="G3340" s="31" t="s">
        <v>11118</v>
      </c>
      <c r="H3340" s="33">
        <v>3</v>
      </c>
      <c r="I3340" s="34" t="str">
        <f t="shared" ca="1" si="104"/>
        <v>SUPP</v>
      </c>
      <c r="J3340" s="34" t="str">
        <f t="shared" ca="1" si="105"/>
        <v>SUPP</v>
      </c>
    </row>
    <row r="3341" spans="1:10" x14ac:dyDescent="0.25">
      <c r="A3341" s="31" t="s">
        <v>4592</v>
      </c>
      <c r="B3341" s="32">
        <v>135990</v>
      </c>
      <c r="C3341" s="31">
        <v>822</v>
      </c>
      <c r="D3341" s="31" t="s">
        <v>4565</v>
      </c>
      <c r="E3341" s="31" t="s">
        <v>4565</v>
      </c>
      <c r="F3341" s="31" t="s">
        <v>4593</v>
      </c>
      <c r="G3341" s="31" t="s">
        <v>11118</v>
      </c>
      <c r="H3341" s="33">
        <v>1</v>
      </c>
      <c r="I3341" s="34" t="str">
        <f t="shared" ca="1" si="104"/>
        <v>SUPP</v>
      </c>
      <c r="J3341" s="34" t="str">
        <f t="shared" ca="1" si="105"/>
        <v>SUPP</v>
      </c>
    </row>
    <row r="3342" spans="1:10" x14ac:dyDescent="0.25">
      <c r="A3342" s="31" t="s">
        <v>10796</v>
      </c>
      <c r="B3342" s="32">
        <v>135999</v>
      </c>
      <c r="C3342" s="31">
        <v>936</v>
      </c>
      <c r="D3342" s="31" t="s">
        <v>11169</v>
      </c>
      <c r="E3342" s="31" t="s">
        <v>10577</v>
      </c>
      <c r="F3342" s="31" t="s">
        <v>10797</v>
      </c>
      <c r="G3342" s="31" t="s">
        <v>11118</v>
      </c>
      <c r="H3342" s="33">
        <v>2</v>
      </c>
      <c r="I3342" s="34" t="str">
        <f t="shared" ca="1" si="104"/>
        <v>SUPP</v>
      </c>
      <c r="J3342" s="34" t="str">
        <f t="shared" ca="1" si="105"/>
        <v>SUPP</v>
      </c>
    </row>
    <row r="3343" spans="1:10" x14ac:dyDescent="0.25">
      <c r="A3343" s="31" t="s">
        <v>8239</v>
      </c>
      <c r="B3343" s="32">
        <v>136003</v>
      </c>
      <c r="C3343" s="31">
        <v>888</v>
      </c>
      <c r="D3343" s="31" t="s">
        <v>11158</v>
      </c>
      <c r="E3343" s="31" t="s">
        <v>8014</v>
      </c>
      <c r="F3343" s="31" t="s">
        <v>8240</v>
      </c>
      <c r="G3343" s="31" t="s">
        <v>11118</v>
      </c>
      <c r="H3343" s="33">
        <v>12</v>
      </c>
      <c r="I3343" s="34">
        <f t="shared" ca="1" si="104"/>
        <v>0</v>
      </c>
      <c r="J3343" s="34">
        <f t="shared" ca="1" si="105"/>
        <v>0</v>
      </c>
    </row>
    <row r="3344" spans="1:10" x14ac:dyDescent="0.25">
      <c r="A3344" s="31" t="s">
        <v>9496</v>
      </c>
      <c r="B3344" s="32">
        <v>136009</v>
      </c>
      <c r="C3344" s="31">
        <v>921</v>
      </c>
      <c r="D3344" s="31" t="s">
        <v>11139</v>
      </c>
      <c r="E3344" s="31" t="s">
        <v>9497</v>
      </c>
      <c r="F3344" s="31" t="s">
        <v>9498</v>
      </c>
      <c r="G3344" s="31" t="s">
        <v>11207</v>
      </c>
      <c r="H3344" s="33">
        <v>186</v>
      </c>
      <c r="I3344" s="34">
        <f t="shared" ca="1" si="104"/>
        <v>0.59</v>
      </c>
      <c r="J3344" s="34">
        <f t="shared" ca="1" si="105"/>
        <v>0.11</v>
      </c>
    </row>
    <row r="3345" spans="1:10" x14ac:dyDescent="0.25">
      <c r="A3345" s="31" t="s">
        <v>9505</v>
      </c>
      <c r="B3345" s="32">
        <v>136010</v>
      </c>
      <c r="C3345" s="31">
        <v>921</v>
      </c>
      <c r="D3345" s="31" t="s">
        <v>11139</v>
      </c>
      <c r="E3345" s="31" t="s">
        <v>8648</v>
      </c>
      <c r="F3345" s="31" t="s">
        <v>9506</v>
      </c>
      <c r="G3345" s="31" t="s">
        <v>11207</v>
      </c>
      <c r="H3345" s="33">
        <v>271</v>
      </c>
      <c r="I3345" s="34">
        <f t="shared" ca="1" si="104"/>
        <v>0.51</v>
      </c>
      <c r="J3345" s="34">
        <f t="shared" ca="1" si="105"/>
        <v>0.13</v>
      </c>
    </row>
    <row r="3346" spans="1:10" x14ac:dyDescent="0.25">
      <c r="A3346" s="31" t="s">
        <v>9492</v>
      </c>
      <c r="B3346" s="32">
        <v>136012</v>
      </c>
      <c r="C3346" s="31">
        <v>921</v>
      </c>
      <c r="D3346" s="31" t="s">
        <v>11139</v>
      </c>
      <c r="E3346" s="31" t="s">
        <v>8648</v>
      </c>
      <c r="F3346" s="31" t="s">
        <v>9493</v>
      </c>
      <c r="G3346" s="31" t="s">
        <v>11207</v>
      </c>
      <c r="H3346" s="33">
        <v>215</v>
      </c>
      <c r="I3346" s="34">
        <f t="shared" ca="1" si="104"/>
        <v>0.3</v>
      </c>
      <c r="J3346" s="34">
        <f t="shared" ca="1" si="105"/>
        <v>7.0000000000000007E-2</v>
      </c>
    </row>
    <row r="3347" spans="1:10" x14ac:dyDescent="0.25">
      <c r="A3347" s="31" t="s">
        <v>9077</v>
      </c>
      <c r="B3347" s="32">
        <v>136016</v>
      </c>
      <c r="C3347" s="31">
        <v>916</v>
      </c>
      <c r="D3347" s="31" t="s">
        <v>11154</v>
      </c>
      <c r="E3347" s="31" t="s">
        <v>9078</v>
      </c>
      <c r="F3347" s="31" t="s">
        <v>9079</v>
      </c>
      <c r="G3347" s="31" t="s">
        <v>11210</v>
      </c>
      <c r="H3347" s="33">
        <v>135</v>
      </c>
      <c r="I3347" s="34">
        <f t="shared" ca="1" si="104"/>
        <v>0.51</v>
      </c>
      <c r="J3347" s="34">
        <f t="shared" ca="1" si="105"/>
        <v>0.08</v>
      </c>
    </row>
    <row r="3348" spans="1:10" x14ac:dyDescent="0.25">
      <c r="A3348" s="31" t="s">
        <v>375</v>
      </c>
      <c r="B3348" s="32">
        <v>136017</v>
      </c>
      <c r="C3348" s="31">
        <v>209</v>
      </c>
      <c r="D3348" s="31" t="s">
        <v>376</v>
      </c>
      <c r="E3348" s="31" t="s">
        <v>376</v>
      </c>
      <c r="F3348" s="31" t="s">
        <v>377</v>
      </c>
      <c r="G3348" s="31" t="s">
        <v>11118</v>
      </c>
      <c r="H3348" s="33">
        <v>1</v>
      </c>
      <c r="I3348" s="34" t="str">
        <f t="shared" ca="1" si="104"/>
        <v>SUPP</v>
      </c>
      <c r="J3348" s="34" t="str">
        <f t="shared" ca="1" si="105"/>
        <v>SUPP</v>
      </c>
    </row>
    <row r="3349" spans="1:10" x14ac:dyDescent="0.25">
      <c r="A3349" s="31" t="s">
        <v>6353</v>
      </c>
      <c r="B3349" s="32">
        <v>136019</v>
      </c>
      <c r="C3349" s="31">
        <v>865</v>
      </c>
      <c r="D3349" s="31" t="s">
        <v>11146</v>
      </c>
      <c r="E3349" s="31" t="s">
        <v>6300</v>
      </c>
      <c r="F3349" s="31" t="s">
        <v>6354</v>
      </c>
      <c r="G3349" s="31" t="s">
        <v>11118</v>
      </c>
      <c r="H3349" s="33">
        <v>9</v>
      </c>
      <c r="I3349" s="34">
        <f t="shared" ca="1" si="104"/>
        <v>0</v>
      </c>
      <c r="J3349" s="34">
        <f t="shared" ca="1" si="105"/>
        <v>0</v>
      </c>
    </row>
    <row r="3350" spans="1:10" ht="23.25" x14ac:dyDescent="0.25">
      <c r="A3350" s="31" t="s">
        <v>6733</v>
      </c>
      <c r="B3350" s="32">
        <v>136023</v>
      </c>
      <c r="C3350" s="31">
        <v>874</v>
      </c>
      <c r="D3350" s="31" t="s">
        <v>6683</v>
      </c>
      <c r="E3350" s="31" t="s">
        <v>6683</v>
      </c>
      <c r="F3350" s="31" t="s">
        <v>6734</v>
      </c>
      <c r="G3350" s="31" t="s">
        <v>11203</v>
      </c>
      <c r="H3350" s="33">
        <v>23</v>
      </c>
      <c r="I3350" s="34">
        <f t="shared" ca="1" si="104"/>
        <v>0.43</v>
      </c>
      <c r="J3350" s="34">
        <f t="shared" ca="1" si="105"/>
        <v>0.22</v>
      </c>
    </row>
    <row r="3351" spans="1:10" x14ac:dyDescent="0.25">
      <c r="A3351" s="31" t="s">
        <v>2706</v>
      </c>
      <c r="B3351" s="32">
        <v>136027</v>
      </c>
      <c r="C3351" s="31">
        <v>353</v>
      </c>
      <c r="D3351" s="31" t="s">
        <v>2690</v>
      </c>
      <c r="E3351" s="31" t="s">
        <v>2690</v>
      </c>
      <c r="F3351" s="31" t="s">
        <v>2707</v>
      </c>
      <c r="G3351" s="31" t="s">
        <v>11210</v>
      </c>
      <c r="H3351" s="33">
        <v>260</v>
      </c>
      <c r="I3351" s="34">
        <f t="shared" ca="1" si="104"/>
        <v>0.42</v>
      </c>
      <c r="J3351" s="34">
        <f t="shared" ca="1" si="105"/>
        <v>0.09</v>
      </c>
    </row>
    <row r="3352" spans="1:10" ht="23.25" x14ac:dyDescent="0.25">
      <c r="A3352" s="31" t="s">
        <v>589</v>
      </c>
      <c r="B3352" s="32">
        <v>136028</v>
      </c>
      <c r="C3352" s="31">
        <v>301</v>
      </c>
      <c r="D3352" s="31" t="s">
        <v>11181</v>
      </c>
      <c r="E3352" s="31" t="s">
        <v>584</v>
      </c>
      <c r="F3352" s="31" t="s">
        <v>590</v>
      </c>
      <c r="G3352" s="31" t="s">
        <v>11206</v>
      </c>
      <c r="H3352" s="33">
        <v>201</v>
      </c>
      <c r="I3352" s="34">
        <f t="shared" ca="1" si="104"/>
        <v>0.55000000000000004</v>
      </c>
      <c r="J3352" s="34">
        <f t="shared" ca="1" si="105"/>
        <v>0.06</v>
      </c>
    </row>
    <row r="3353" spans="1:10" x14ac:dyDescent="0.25">
      <c r="A3353" s="31" t="s">
        <v>1776</v>
      </c>
      <c r="B3353" s="32">
        <v>136032</v>
      </c>
      <c r="C3353" s="31">
        <v>330</v>
      </c>
      <c r="D3353" s="31" t="s">
        <v>1621</v>
      </c>
      <c r="E3353" s="31" t="s">
        <v>1621</v>
      </c>
      <c r="F3353" s="31" t="s">
        <v>1777</v>
      </c>
      <c r="G3353" s="31" t="s">
        <v>11210</v>
      </c>
      <c r="H3353" s="33">
        <v>116</v>
      </c>
      <c r="I3353" s="34">
        <f t="shared" ca="1" si="104"/>
        <v>0.36</v>
      </c>
      <c r="J3353" s="34">
        <f t="shared" ca="1" si="105"/>
        <v>0.14000000000000001</v>
      </c>
    </row>
    <row r="3354" spans="1:10" x14ac:dyDescent="0.25">
      <c r="A3354" s="31" t="s">
        <v>1633</v>
      </c>
      <c r="B3354" s="32">
        <v>136037</v>
      </c>
      <c r="C3354" s="31">
        <v>330</v>
      </c>
      <c r="D3354" s="31" t="s">
        <v>1621</v>
      </c>
      <c r="E3354" s="31" t="s">
        <v>1621</v>
      </c>
      <c r="F3354" s="31" t="s">
        <v>1634</v>
      </c>
      <c r="G3354" s="31" t="s">
        <v>11203</v>
      </c>
      <c r="H3354" s="33">
        <v>4</v>
      </c>
      <c r="I3354" s="34" t="str">
        <f t="shared" ca="1" si="104"/>
        <v>SUPP</v>
      </c>
      <c r="J3354" s="34" t="str">
        <f t="shared" ca="1" si="105"/>
        <v>SUPP</v>
      </c>
    </row>
    <row r="3355" spans="1:10" x14ac:dyDescent="0.25">
      <c r="A3355" s="31" t="s">
        <v>8497</v>
      </c>
      <c r="B3355" s="32">
        <v>136039</v>
      </c>
      <c r="C3355" s="31">
        <v>891</v>
      </c>
      <c r="D3355" s="31" t="s">
        <v>11164</v>
      </c>
      <c r="E3355" s="31" t="s">
        <v>8385</v>
      </c>
      <c r="F3355" s="31" t="s">
        <v>8498</v>
      </c>
      <c r="G3355" s="31" t="s">
        <v>11118</v>
      </c>
      <c r="H3355" s="33">
        <v>6</v>
      </c>
      <c r="I3355" s="34">
        <f t="shared" ca="1" si="104"/>
        <v>0</v>
      </c>
      <c r="J3355" s="34">
        <f t="shared" ca="1" si="105"/>
        <v>0</v>
      </c>
    </row>
    <row r="3356" spans="1:10" x14ac:dyDescent="0.25">
      <c r="A3356" s="31" t="s">
        <v>3110</v>
      </c>
      <c r="B3356" s="32">
        <v>136042</v>
      </c>
      <c r="C3356" s="31">
        <v>372</v>
      </c>
      <c r="D3356" s="31" t="s">
        <v>3023</v>
      </c>
      <c r="E3356" s="31" t="s">
        <v>3023</v>
      </c>
      <c r="F3356" s="31" t="s">
        <v>3111</v>
      </c>
      <c r="G3356" s="31" t="s">
        <v>11210</v>
      </c>
      <c r="H3356" s="33">
        <v>213</v>
      </c>
      <c r="I3356" s="34">
        <f t="shared" ca="1" si="104"/>
        <v>0.66</v>
      </c>
      <c r="J3356" s="34">
        <f t="shared" ca="1" si="105"/>
        <v>0.25</v>
      </c>
    </row>
    <row r="3357" spans="1:10" x14ac:dyDescent="0.25">
      <c r="A3357" s="31" t="s">
        <v>9616</v>
      </c>
      <c r="B3357" s="32">
        <v>136044</v>
      </c>
      <c r="C3357" s="31">
        <v>925</v>
      </c>
      <c r="D3357" s="31" t="s">
        <v>11160</v>
      </c>
      <c r="E3357" s="31" t="s">
        <v>9548</v>
      </c>
      <c r="F3357" s="31" t="s">
        <v>9617</v>
      </c>
      <c r="G3357" s="31" t="s">
        <v>11210</v>
      </c>
      <c r="H3357" s="33">
        <v>351</v>
      </c>
      <c r="I3357" s="34">
        <f t="shared" ca="1" si="104"/>
        <v>0.5</v>
      </c>
      <c r="J3357" s="34">
        <f t="shared" ca="1" si="105"/>
        <v>0.17</v>
      </c>
    </row>
    <row r="3358" spans="1:10" x14ac:dyDescent="0.25">
      <c r="A3358" s="31" t="s">
        <v>1292</v>
      </c>
      <c r="B3358" s="32">
        <v>136046</v>
      </c>
      <c r="C3358" s="31">
        <v>313</v>
      </c>
      <c r="D3358" s="31" t="s">
        <v>1272</v>
      </c>
      <c r="E3358" s="31" t="s">
        <v>1272</v>
      </c>
      <c r="F3358" s="31" t="s">
        <v>1293</v>
      </c>
      <c r="G3358" s="31" t="s">
        <v>11203</v>
      </c>
      <c r="H3358" s="33">
        <v>3</v>
      </c>
      <c r="I3358" s="34" t="str">
        <f t="shared" ca="1" si="104"/>
        <v>SUPP</v>
      </c>
      <c r="J3358" s="34" t="str">
        <f t="shared" ca="1" si="105"/>
        <v>SUPP</v>
      </c>
    </row>
    <row r="3359" spans="1:10" x14ac:dyDescent="0.25">
      <c r="A3359" s="31" t="s">
        <v>6707</v>
      </c>
      <c r="B3359" s="32">
        <v>136047</v>
      </c>
      <c r="C3359" s="31">
        <v>873</v>
      </c>
      <c r="D3359" s="31" t="s">
        <v>11149</v>
      </c>
      <c r="E3359" s="31" t="s">
        <v>6595</v>
      </c>
      <c r="F3359" s="31" t="s">
        <v>6708</v>
      </c>
      <c r="G3359" s="31" t="s">
        <v>11118</v>
      </c>
      <c r="H3359" s="33">
        <v>6</v>
      </c>
      <c r="I3359" s="34">
        <f t="shared" ca="1" si="104"/>
        <v>0</v>
      </c>
      <c r="J3359" s="34">
        <f t="shared" ca="1" si="105"/>
        <v>0</v>
      </c>
    </row>
    <row r="3360" spans="1:10" x14ac:dyDescent="0.25">
      <c r="A3360" s="31" t="s">
        <v>8236</v>
      </c>
      <c r="B3360" s="32">
        <v>136050</v>
      </c>
      <c r="C3360" s="31">
        <v>888</v>
      </c>
      <c r="D3360" s="31" t="s">
        <v>11158</v>
      </c>
      <c r="E3360" s="31" t="s">
        <v>8237</v>
      </c>
      <c r="F3360" s="31" t="s">
        <v>8238</v>
      </c>
      <c r="G3360" s="31" t="s">
        <v>11118</v>
      </c>
      <c r="H3360" s="33">
        <v>2</v>
      </c>
      <c r="I3360" s="34" t="str">
        <f t="shared" ca="1" si="104"/>
        <v>SUPP</v>
      </c>
      <c r="J3360" s="34" t="str">
        <f t="shared" ca="1" si="105"/>
        <v>SUPP</v>
      </c>
    </row>
    <row r="3361" spans="1:10" x14ac:dyDescent="0.25">
      <c r="A3361" s="31" t="s">
        <v>1425</v>
      </c>
      <c r="B3361" s="32">
        <v>136052</v>
      </c>
      <c r="C3361" s="31">
        <v>316</v>
      </c>
      <c r="D3361" s="31" t="s">
        <v>11191</v>
      </c>
      <c r="E3361" s="31" t="s">
        <v>11</v>
      </c>
      <c r="F3361" s="31" t="s">
        <v>1426</v>
      </c>
      <c r="G3361" s="31" t="s">
        <v>11118</v>
      </c>
      <c r="H3361" s="33">
        <v>16</v>
      </c>
      <c r="I3361" s="34">
        <f t="shared" ca="1" si="104"/>
        <v>0</v>
      </c>
      <c r="J3361" s="34">
        <f t="shared" ca="1" si="105"/>
        <v>0</v>
      </c>
    </row>
    <row r="3362" spans="1:10" x14ac:dyDescent="0.25">
      <c r="A3362" s="31" t="s">
        <v>1629</v>
      </c>
      <c r="B3362" s="32">
        <v>136063</v>
      </c>
      <c r="C3362" s="31">
        <v>330</v>
      </c>
      <c r="D3362" s="31" t="s">
        <v>1621</v>
      </c>
      <c r="E3362" s="31" t="s">
        <v>1621</v>
      </c>
      <c r="F3362" s="31" t="s">
        <v>1630</v>
      </c>
      <c r="G3362" s="31" t="s">
        <v>11203</v>
      </c>
      <c r="H3362" s="33">
        <v>8</v>
      </c>
      <c r="I3362" s="34" t="str">
        <f t="shared" ca="1" si="104"/>
        <v>NE</v>
      </c>
      <c r="J3362" s="34" t="str">
        <f t="shared" ca="1" si="105"/>
        <v>NE</v>
      </c>
    </row>
    <row r="3363" spans="1:10" x14ac:dyDescent="0.25">
      <c r="A3363" s="31" t="s">
        <v>6594</v>
      </c>
      <c r="B3363" s="32">
        <v>136083</v>
      </c>
      <c r="C3363" s="31">
        <v>873</v>
      </c>
      <c r="D3363" s="31" t="s">
        <v>11149</v>
      </c>
      <c r="E3363" s="31" t="s">
        <v>6595</v>
      </c>
      <c r="F3363" s="31" t="s">
        <v>6596</v>
      </c>
      <c r="G3363" s="31" t="s">
        <v>11203</v>
      </c>
      <c r="H3363" s="33">
        <v>28</v>
      </c>
      <c r="I3363" s="34">
        <f t="shared" ca="1" si="104"/>
        <v>0</v>
      </c>
      <c r="J3363" s="34">
        <f t="shared" ca="1" si="105"/>
        <v>0</v>
      </c>
    </row>
    <row r="3364" spans="1:10" x14ac:dyDescent="0.25">
      <c r="A3364" s="31" t="s">
        <v>4564</v>
      </c>
      <c r="B3364" s="32">
        <v>136085</v>
      </c>
      <c r="C3364" s="31">
        <v>822</v>
      </c>
      <c r="D3364" s="31" t="s">
        <v>4565</v>
      </c>
      <c r="E3364" s="31" t="s">
        <v>4565</v>
      </c>
      <c r="F3364" s="31" t="s">
        <v>4566</v>
      </c>
      <c r="G3364" s="31" t="s">
        <v>11210</v>
      </c>
      <c r="H3364" s="33">
        <v>179</v>
      </c>
      <c r="I3364" s="34">
        <f t="shared" ca="1" si="104"/>
        <v>0.43</v>
      </c>
      <c r="J3364" s="34">
        <f t="shared" ca="1" si="105"/>
        <v>7.0000000000000007E-2</v>
      </c>
    </row>
    <row r="3365" spans="1:10" x14ac:dyDescent="0.25">
      <c r="A3365" s="31" t="s">
        <v>2776</v>
      </c>
      <c r="B3365" s="32">
        <v>136086</v>
      </c>
      <c r="C3365" s="31">
        <v>355</v>
      </c>
      <c r="D3365" s="31" t="s">
        <v>2770</v>
      </c>
      <c r="E3365" s="31" t="s">
        <v>2770</v>
      </c>
      <c r="F3365" s="31" t="s">
        <v>2777</v>
      </c>
      <c r="G3365" s="31" t="s">
        <v>11203</v>
      </c>
      <c r="H3365" s="33">
        <v>13</v>
      </c>
      <c r="I3365" s="34">
        <f t="shared" ca="1" si="104"/>
        <v>0</v>
      </c>
      <c r="J3365" s="34">
        <f t="shared" ca="1" si="105"/>
        <v>0</v>
      </c>
    </row>
    <row r="3366" spans="1:10" x14ac:dyDescent="0.25">
      <c r="A3366" s="31" t="s">
        <v>2425</v>
      </c>
      <c r="B3366" s="32">
        <v>136088</v>
      </c>
      <c r="C3366" s="31">
        <v>343</v>
      </c>
      <c r="D3366" s="31" t="s">
        <v>11175</v>
      </c>
      <c r="E3366" s="31" t="s">
        <v>2409</v>
      </c>
      <c r="F3366" s="31" t="s">
        <v>2426</v>
      </c>
      <c r="G3366" s="31" t="s">
        <v>11118</v>
      </c>
      <c r="H3366" s="33">
        <v>4</v>
      </c>
      <c r="I3366" s="34" t="str">
        <f t="shared" ca="1" si="104"/>
        <v>SUPP</v>
      </c>
      <c r="J3366" s="34" t="str">
        <f t="shared" ca="1" si="105"/>
        <v>SUPP</v>
      </c>
    </row>
    <row r="3367" spans="1:10" x14ac:dyDescent="0.25">
      <c r="A3367" s="31" t="s">
        <v>2609</v>
      </c>
      <c r="B3367" s="32">
        <v>136089</v>
      </c>
      <c r="C3367" s="31">
        <v>352</v>
      </c>
      <c r="D3367" s="31" t="s">
        <v>2571</v>
      </c>
      <c r="E3367" s="31" t="s">
        <v>2571</v>
      </c>
      <c r="F3367" s="31" t="s">
        <v>2610</v>
      </c>
      <c r="G3367" s="31" t="s">
        <v>11210</v>
      </c>
      <c r="H3367" s="33"/>
      <c r="I3367" s="34" t="str">
        <f t="shared" ca="1" si="104"/>
        <v/>
      </c>
      <c r="J3367" s="34" t="str">
        <f t="shared" ca="1" si="105"/>
        <v/>
      </c>
    </row>
    <row r="3368" spans="1:10" x14ac:dyDescent="0.25">
      <c r="A3368" s="31" t="s">
        <v>1169</v>
      </c>
      <c r="B3368" s="32">
        <v>136090</v>
      </c>
      <c r="C3368" s="31">
        <v>311</v>
      </c>
      <c r="D3368" s="31" t="s">
        <v>11186</v>
      </c>
      <c r="E3368" s="31" t="s">
        <v>608</v>
      </c>
      <c r="F3368" s="31" t="s">
        <v>1170</v>
      </c>
      <c r="G3368" s="31" t="s">
        <v>11210</v>
      </c>
      <c r="H3368" s="33">
        <v>87</v>
      </c>
      <c r="I3368" s="34">
        <f t="shared" ca="1" si="104"/>
        <v>0.48</v>
      </c>
      <c r="J3368" s="34">
        <f t="shared" ca="1" si="105"/>
        <v>0.17</v>
      </c>
    </row>
    <row r="3369" spans="1:10" ht="23.25" x14ac:dyDescent="0.25">
      <c r="A3369" s="31" t="s">
        <v>2034</v>
      </c>
      <c r="B3369" s="32">
        <v>136091</v>
      </c>
      <c r="C3369" s="31">
        <v>333</v>
      </c>
      <c r="D3369" s="31" t="s">
        <v>11177</v>
      </c>
      <c r="E3369" s="31" t="s">
        <v>2035</v>
      </c>
      <c r="F3369" s="31" t="s">
        <v>2036</v>
      </c>
      <c r="G3369" s="31" t="s">
        <v>11207</v>
      </c>
      <c r="H3369" s="33">
        <v>287</v>
      </c>
      <c r="I3369" s="34">
        <f t="shared" ca="1" si="104"/>
        <v>0.6</v>
      </c>
      <c r="J3369" s="34">
        <f t="shared" ca="1" si="105"/>
        <v>0.15</v>
      </c>
    </row>
    <row r="3370" spans="1:10" x14ac:dyDescent="0.25">
      <c r="A3370" s="31" t="s">
        <v>112</v>
      </c>
      <c r="B3370" s="32">
        <v>136092</v>
      </c>
      <c r="C3370" s="31">
        <v>203</v>
      </c>
      <c r="D3370" s="31" t="s">
        <v>11183</v>
      </c>
      <c r="E3370" s="31" t="s">
        <v>11</v>
      </c>
      <c r="F3370" s="31" t="s">
        <v>113</v>
      </c>
      <c r="G3370" s="31" t="s">
        <v>11118</v>
      </c>
      <c r="H3370" s="33">
        <v>19</v>
      </c>
      <c r="I3370" s="34">
        <f t="shared" ca="1" si="104"/>
        <v>0</v>
      </c>
      <c r="J3370" s="34">
        <f t="shared" ca="1" si="105"/>
        <v>0</v>
      </c>
    </row>
    <row r="3371" spans="1:10" x14ac:dyDescent="0.25">
      <c r="A3371" s="31" t="s">
        <v>3366</v>
      </c>
      <c r="B3371" s="32">
        <v>136094</v>
      </c>
      <c r="C3371" s="31">
        <v>381</v>
      </c>
      <c r="D3371" s="31" t="s">
        <v>11178</v>
      </c>
      <c r="E3371" s="31" t="s">
        <v>3340</v>
      </c>
      <c r="F3371" s="31" t="s">
        <v>3367</v>
      </c>
      <c r="G3371" s="31" t="s">
        <v>11210</v>
      </c>
      <c r="H3371" s="33">
        <v>273</v>
      </c>
      <c r="I3371" s="34">
        <f t="shared" ca="1" si="104"/>
        <v>0.59</v>
      </c>
      <c r="J3371" s="34">
        <f t="shared" ca="1" si="105"/>
        <v>0.14000000000000001</v>
      </c>
    </row>
    <row r="3372" spans="1:10" x14ac:dyDescent="0.25">
      <c r="A3372" s="31" t="s">
        <v>97</v>
      </c>
      <c r="B3372" s="32">
        <v>136100</v>
      </c>
      <c r="C3372" s="31">
        <v>203</v>
      </c>
      <c r="D3372" s="31" t="s">
        <v>11183</v>
      </c>
      <c r="E3372" s="31" t="s">
        <v>11</v>
      </c>
      <c r="F3372" s="31" t="s">
        <v>98</v>
      </c>
      <c r="G3372" s="31" t="s">
        <v>11203</v>
      </c>
      <c r="H3372" s="33">
        <v>10</v>
      </c>
      <c r="I3372" s="34" t="str">
        <f t="shared" ca="1" si="104"/>
        <v>NE</v>
      </c>
      <c r="J3372" s="34" t="str">
        <f t="shared" ca="1" si="105"/>
        <v>NE</v>
      </c>
    </row>
    <row r="3373" spans="1:10" ht="23.25" x14ac:dyDescent="0.25">
      <c r="A3373" s="31" t="s">
        <v>6204</v>
      </c>
      <c r="B3373" s="32">
        <v>136102</v>
      </c>
      <c r="C3373" s="31">
        <v>861</v>
      </c>
      <c r="D3373" s="31" t="s">
        <v>6028</v>
      </c>
      <c r="E3373" s="31" t="s">
        <v>6028</v>
      </c>
      <c r="F3373" s="31" t="s">
        <v>6205</v>
      </c>
      <c r="G3373" s="31" t="s">
        <v>11210</v>
      </c>
      <c r="H3373" s="33">
        <v>121</v>
      </c>
      <c r="I3373" s="34">
        <f t="shared" ca="1" si="104"/>
        <v>0.45</v>
      </c>
      <c r="J3373" s="34">
        <f t="shared" ca="1" si="105"/>
        <v>0.12</v>
      </c>
    </row>
    <row r="3374" spans="1:10" ht="23.25" x14ac:dyDescent="0.25">
      <c r="A3374" s="31" t="s">
        <v>1485</v>
      </c>
      <c r="B3374" s="32">
        <v>136103</v>
      </c>
      <c r="C3374" s="31">
        <v>318</v>
      </c>
      <c r="D3374" s="31" t="s">
        <v>11193</v>
      </c>
      <c r="E3374" s="31" t="s">
        <v>1486</v>
      </c>
      <c r="F3374" s="31" t="s">
        <v>1487</v>
      </c>
      <c r="G3374" s="31" t="s">
        <v>11210</v>
      </c>
      <c r="H3374" s="33">
        <v>178</v>
      </c>
      <c r="I3374" s="34">
        <f t="shared" ca="1" si="104"/>
        <v>0.49</v>
      </c>
      <c r="J3374" s="34">
        <f t="shared" ca="1" si="105"/>
        <v>0.2</v>
      </c>
    </row>
    <row r="3375" spans="1:10" ht="23.25" x14ac:dyDescent="0.25">
      <c r="A3375" s="31" t="s">
        <v>1515</v>
      </c>
      <c r="B3375" s="32">
        <v>136104</v>
      </c>
      <c r="C3375" s="31">
        <v>318</v>
      </c>
      <c r="D3375" s="31" t="s">
        <v>11193</v>
      </c>
      <c r="E3375" s="31" t="s">
        <v>1498</v>
      </c>
      <c r="F3375" s="31" t="s">
        <v>1516</v>
      </c>
      <c r="G3375" s="31" t="s">
        <v>11210</v>
      </c>
      <c r="H3375" s="33">
        <v>143</v>
      </c>
      <c r="I3375" s="34">
        <f t="shared" ca="1" si="104"/>
        <v>0.52</v>
      </c>
      <c r="J3375" s="34">
        <f t="shared" ca="1" si="105"/>
        <v>0.15</v>
      </c>
    </row>
    <row r="3376" spans="1:10" x14ac:dyDescent="0.25">
      <c r="A3376" s="31" t="s">
        <v>2626</v>
      </c>
      <c r="B3376" s="32">
        <v>136105</v>
      </c>
      <c r="C3376" s="31">
        <v>352</v>
      </c>
      <c r="D3376" s="31" t="s">
        <v>2571</v>
      </c>
      <c r="E3376" s="31" t="s">
        <v>2571</v>
      </c>
      <c r="F3376" s="31" t="s">
        <v>2627</v>
      </c>
      <c r="G3376" s="31" t="s">
        <v>11210</v>
      </c>
      <c r="H3376" s="33"/>
      <c r="I3376" s="34" t="str">
        <f t="shared" ca="1" si="104"/>
        <v/>
      </c>
      <c r="J3376" s="34" t="str">
        <f t="shared" ca="1" si="105"/>
        <v/>
      </c>
    </row>
    <row r="3377" spans="1:10" x14ac:dyDescent="0.25">
      <c r="A3377" s="31" t="s">
        <v>5340</v>
      </c>
      <c r="B3377" s="32">
        <v>136106</v>
      </c>
      <c r="C3377" s="31">
        <v>845</v>
      </c>
      <c r="D3377" s="31" t="s">
        <v>5389</v>
      </c>
      <c r="E3377" s="31" t="s">
        <v>5325</v>
      </c>
      <c r="F3377" s="31" t="s">
        <v>5341</v>
      </c>
      <c r="G3377" s="31" t="s">
        <v>11210</v>
      </c>
      <c r="H3377" s="33">
        <v>160</v>
      </c>
      <c r="I3377" s="34">
        <f t="shared" ca="1" si="104"/>
        <v>0.43</v>
      </c>
      <c r="J3377" s="34">
        <f t="shared" ca="1" si="105"/>
        <v>0.1</v>
      </c>
    </row>
    <row r="3378" spans="1:10" x14ac:dyDescent="0.25">
      <c r="A3378" s="31" t="s">
        <v>7965</v>
      </c>
      <c r="B3378" s="32">
        <v>136107</v>
      </c>
      <c r="C3378" s="31">
        <v>887</v>
      </c>
      <c r="D3378" s="31" t="s">
        <v>11134</v>
      </c>
      <c r="E3378" s="31" t="s">
        <v>5040</v>
      </c>
      <c r="F3378" s="31" t="s">
        <v>7966</v>
      </c>
      <c r="G3378" s="31" t="s">
        <v>11210</v>
      </c>
      <c r="H3378" s="33">
        <v>177</v>
      </c>
      <c r="I3378" s="34">
        <f t="shared" ca="1" si="104"/>
        <v>0.4</v>
      </c>
      <c r="J3378" s="34">
        <f t="shared" ca="1" si="105"/>
        <v>0.02</v>
      </c>
    </row>
    <row r="3379" spans="1:10" x14ac:dyDescent="0.25">
      <c r="A3379" s="31" t="s">
        <v>7962</v>
      </c>
      <c r="B3379" s="32">
        <v>136108</v>
      </c>
      <c r="C3379" s="31">
        <v>887</v>
      </c>
      <c r="D3379" s="31" t="s">
        <v>11134</v>
      </c>
      <c r="E3379" s="31" t="s">
        <v>7963</v>
      </c>
      <c r="F3379" s="31" t="s">
        <v>7964</v>
      </c>
      <c r="G3379" s="31" t="s">
        <v>11210</v>
      </c>
      <c r="H3379" s="33">
        <v>161</v>
      </c>
      <c r="I3379" s="34">
        <f t="shared" ca="1" si="104"/>
        <v>0.35</v>
      </c>
      <c r="J3379" s="34">
        <f t="shared" ca="1" si="105"/>
        <v>0.01</v>
      </c>
    </row>
    <row r="3380" spans="1:10" x14ac:dyDescent="0.25">
      <c r="A3380" s="31" t="s">
        <v>536</v>
      </c>
      <c r="B3380" s="32">
        <v>136110</v>
      </c>
      <c r="C3380" s="31">
        <v>212</v>
      </c>
      <c r="D3380" s="31" t="s">
        <v>11197</v>
      </c>
      <c r="E3380" s="31" t="s">
        <v>11</v>
      </c>
      <c r="F3380" s="31" t="s">
        <v>537</v>
      </c>
      <c r="G3380" s="31" t="s">
        <v>11118</v>
      </c>
      <c r="H3380" s="33">
        <v>5</v>
      </c>
      <c r="I3380" s="34" t="str">
        <f t="shared" ca="1" si="104"/>
        <v>SUPP</v>
      </c>
      <c r="J3380" s="34" t="str">
        <f t="shared" ca="1" si="105"/>
        <v>SUPP</v>
      </c>
    </row>
    <row r="3381" spans="1:10" x14ac:dyDescent="0.25">
      <c r="A3381" s="31" t="s">
        <v>5630</v>
      </c>
      <c r="B3381" s="32">
        <v>136112</v>
      </c>
      <c r="C3381" s="31">
        <v>850</v>
      </c>
      <c r="D3381" s="31" t="s">
        <v>11155</v>
      </c>
      <c r="E3381" s="31" t="s">
        <v>5631</v>
      </c>
      <c r="F3381" s="31" t="s">
        <v>5632</v>
      </c>
      <c r="G3381" s="31" t="s">
        <v>11203</v>
      </c>
      <c r="H3381" s="33">
        <v>7</v>
      </c>
      <c r="I3381" s="34">
        <f t="shared" ca="1" si="104"/>
        <v>0.43</v>
      </c>
      <c r="J3381" s="34">
        <f t="shared" ca="1" si="105"/>
        <v>0</v>
      </c>
    </row>
    <row r="3382" spans="1:10" x14ac:dyDescent="0.25">
      <c r="A3382" s="31" t="s">
        <v>11077</v>
      </c>
      <c r="B3382" s="32">
        <v>136114</v>
      </c>
      <c r="C3382" s="31">
        <v>938</v>
      </c>
      <c r="D3382" s="31" t="s">
        <v>10998</v>
      </c>
      <c r="E3382" s="31" t="s">
        <v>10931</v>
      </c>
      <c r="F3382" s="31" t="s">
        <v>11078</v>
      </c>
      <c r="G3382" s="31" t="s">
        <v>11208</v>
      </c>
      <c r="H3382" s="33">
        <v>27</v>
      </c>
      <c r="I3382" s="34">
        <f t="shared" ca="1" si="104"/>
        <v>0</v>
      </c>
      <c r="J3382" s="34">
        <f t="shared" ca="1" si="105"/>
        <v>0</v>
      </c>
    </row>
    <row r="3383" spans="1:10" x14ac:dyDescent="0.25">
      <c r="A3383" s="31" t="s">
        <v>2708</v>
      </c>
      <c r="B3383" s="32">
        <v>136115</v>
      </c>
      <c r="C3383" s="31">
        <v>353</v>
      </c>
      <c r="D3383" s="31" t="s">
        <v>2690</v>
      </c>
      <c r="E3383" s="31" t="s">
        <v>2690</v>
      </c>
      <c r="F3383" s="31" t="s">
        <v>2709</v>
      </c>
      <c r="G3383" s="31" t="s">
        <v>11210</v>
      </c>
      <c r="H3383" s="33">
        <v>156</v>
      </c>
      <c r="I3383" s="34">
        <f t="shared" ca="1" si="104"/>
        <v>0.44</v>
      </c>
      <c r="J3383" s="34">
        <f t="shared" ca="1" si="105"/>
        <v>0.06</v>
      </c>
    </row>
    <row r="3384" spans="1:10" x14ac:dyDescent="0.25">
      <c r="A3384" s="31" t="s">
        <v>2275</v>
      </c>
      <c r="B3384" s="32">
        <v>136119</v>
      </c>
      <c r="C3384" s="31">
        <v>341</v>
      </c>
      <c r="D3384" s="31" t="s">
        <v>2222</v>
      </c>
      <c r="E3384" s="31" t="s">
        <v>2222</v>
      </c>
      <c r="F3384" s="31" t="s">
        <v>2276</v>
      </c>
      <c r="G3384" s="31" t="s">
        <v>11210</v>
      </c>
      <c r="H3384" s="33">
        <v>135</v>
      </c>
      <c r="I3384" s="34">
        <f t="shared" ca="1" si="104"/>
        <v>0.32</v>
      </c>
      <c r="J3384" s="34">
        <f t="shared" ca="1" si="105"/>
        <v>0.09</v>
      </c>
    </row>
    <row r="3385" spans="1:10" ht="23.25" x14ac:dyDescent="0.25">
      <c r="A3385" s="31" t="s">
        <v>5144</v>
      </c>
      <c r="B3385" s="32">
        <v>136120</v>
      </c>
      <c r="C3385" s="31">
        <v>837</v>
      </c>
      <c r="D3385" s="31" t="s">
        <v>5142</v>
      </c>
      <c r="E3385" s="31" t="s">
        <v>5142</v>
      </c>
      <c r="F3385" s="31" t="s">
        <v>5145</v>
      </c>
      <c r="G3385" s="31" t="s">
        <v>11210</v>
      </c>
      <c r="H3385" s="33">
        <v>148</v>
      </c>
      <c r="I3385" s="34">
        <f t="shared" ca="1" si="104"/>
        <v>0.68</v>
      </c>
      <c r="J3385" s="34">
        <f t="shared" ca="1" si="105"/>
        <v>7.0000000000000007E-2</v>
      </c>
    </row>
    <row r="3386" spans="1:10" x14ac:dyDescent="0.25">
      <c r="A3386" s="31" t="s">
        <v>4169</v>
      </c>
      <c r="B3386" s="32">
        <v>136121</v>
      </c>
      <c r="C3386" s="31">
        <v>808</v>
      </c>
      <c r="D3386" s="31" t="s">
        <v>4138</v>
      </c>
      <c r="E3386" s="31" t="s">
        <v>4170</v>
      </c>
      <c r="F3386" s="31" t="s">
        <v>4171</v>
      </c>
      <c r="G3386" s="31" t="s">
        <v>11210</v>
      </c>
      <c r="H3386" s="33">
        <v>82</v>
      </c>
      <c r="I3386" s="34">
        <f t="shared" ca="1" si="104"/>
        <v>0.49</v>
      </c>
      <c r="J3386" s="34">
        <f t="shared" ca="1" si="105"/>
        <v>0.09</v>
      </c>
    </row>
    <row r="3387" spans="1:10" x14ac:dyDescent="0.25">
      <c r="A3387" s="31" t="s">
        <v>4579</v>
      </c>
      <c r="B3387" s="32">
        <v>136122</v>
      </c>
      <c r="C3387" s="31">
        <v>822</v>
      </c>
      <c r="D3387" s="31" t="s">
        <v>4565</v>
      </c>
      <c r="E3387" s="31" t="s">
        <v>4565</v>
      </c>
      <c r="F3387" s="31" t="s">
        <v>4580</v>
      </c>
      <c r="G3387" s="31" t="s">
        <v>11203</v>
      </c>
      <c r="H3387" s="33">
        <v>6</v>
      </c>
      <c r="I3387" s="34">
        <f t="shared" ca="1" si="104"/>
        <v>0</v>
      </c>
      <c r="J3387" s="34">
        <f t="shared" ca="1" si="105"/>
        <v>0</v>
      </c>
    </row>
    <row r="3388" spans="1:10" x14ac:dyDescent="0.25">
      <c r="A3388" s="31" t="s">
        <v>1715</v>
      </c>
      <c r="B3388" s="32">
        <v>136123</v>
      </c>
      <c r="C3388" s="31">
        <v>330</v>
      </c>
      <c r="D3388" s="31" t="s">
        <v>1621</v>
      </c>
      <c r="E3388" s="31" t="s">
        <v>1621</v>
      </c>
      <c r="F3388" s="31" t="s">
        <v>1716</v>
      </c>
      <c r="G3388" s="31" t="s">
        <v>11203</v>
      </c>
      <c r="H3388" s="33">
        <v>5</v>
      </c>
      <c r="I3388" s="34" t="str">
        <f t="shared" ca="1" si="104"/>
        <v>SUPP</v>
      </c>
      <c r="J3388" s="34" t="str">
        <f t="shared" ca="1" si="105"/>
        <v>SUPP</v>
      </c>
    </row>
    <row r="3389" spans="1:10" ht="23.25" x14ac:dyDescent="0.25">
      <c r="A3389" s="31" t="s">
        <v>5146</v>
      </c>
      <c r="B3389" s="32">
        <v>136125</v>
      </c>
      <c r="C3389" s="31">
        <v>837</v>
      </c>
      <c r="D3389" s="31" t="s">
        <v>5142</v>
      </c>
      <c r="E3389" s="31" t="s">
        <v>5142</v>
      </c>
      <c r="F3389" s="31" t="s">
        <v>5147</v>
      </c>
      <c r="G3389" s="31" t="s">
        <v>11210</v>
      </c>
      <c r="H3389" s="33">
        <v>121</v>
      </c>
      <c r="I3389" s="34">
        <f t="shared" ca="1" si="104"/>
        <v>0.57999999999999996</v>
      </c>
      <c r="J3389" s="34">
        <f t="shared" ca="1" si="105"/>
        <v>0.02</v>
      </c>
    </row>
    <row r="3390" spans="1:10" x14ac:dyDescent="0.25">
      <c r="A3390" s="31" t="s">
        <v>1927</v>
      </c>
      <c r="B3390" s="32">
        <v>136126</v>
      </c>
      <c r="C3390" s="31">
        <v>331</v>
      </c>
      <c r="D3390" s="31" t="s">
        <v>1886</v>
      </c>
      <c r="E3390" s="31" t="s">
        <v>1886</v>
      </c>
      <c r="F3390" s="31" t="s">
        <v>1928</v>
      </c>
      <c r="G3390" s="31" t="s">
        <v>11210</v>
      </c>
      <c r="H3390" s="33">
        <v>207</v>
      </c>
      <c r="I3390" s="34">
        <f t="shared" ca="1" si="104"/>
        <v>0.69</v>
      </c>
      <c r="J3390" s="34">
        <f t="shared" ca="1" si="105"/>
        <v>0.35</v>
      </c>
    </row>
    <row r="3391" spans="1:10" x14ac:dyDescent="0.25">
      <c r="A3391" s="31" t="s">
        <v>4917</v>
      </c>
      <c r="B3391" s="32">
        <v>136127</v>
      </c>
      <c r="C3391" s="31">
        <v>830</v>
      </c>
      <c r="D3391" s="31" t="s">
        <v>11150</v>
      </c>
      <c r="E3391" s="31" t="s">
        <v>4918</v>
      </c>
      <c r="F3391" s="31" t="s">
        <v>4919</v>
      </c>
      <c r="G3391" s="31" t="s">
        <v>11210</v>
      </c>
      <c r="H3391" s="33">
        <v>130</v>
      </c>
      <c r="I3391" s="34">
        <f t="shared" ca="1" si="104"/>
        <v>0.62</v>
      </c>
      <c r="J3391" s="34">
        <f t="shared" ca="1" si="105"/>
        <v>0.15</v>
      </c>
    </row>
    <row r="3392" spans="1:10" x14ac:dyDescent="0.25">
      <c r="A3392" s="31" t="s">
        <v>7740</v>
      </c>
      <c r="B3392" s="32">
        <v>136128</v>
      </c>
      <c r="C3392" s="31">
        <v>886</v>
      </c>
      <c r="D3392" s="31" t="s">
        <v>11157</v>
      </c>
      <c r="E3392" s="31" t="s">
        <v>7645</v>
      </c>
      <c r="F3392" s="31" t="s">
        <v>7741</v>
      </c>
      <c r="G3392" s="31" t="s">
        <v>11210</v>
      </c>
      <c r="H3392" s="33">
        <v>175</v>
      </c>
      <c r="I3392" s="34">
        <f t="shared" ca="1" si="104"/>
        <v>0.56000000000000005</v>
      </c>
      <c r="J3392" s="34">
        <f t="shared" ca="1" si="105"/>
        <v>0.11</v>
      </c>
    </row>
    <row r="3393" spans="1:10" x14ac:dyDescent="0.25">
      <c r="A3393" s="31" t="s">
        <v>442</v>
      </c>
      <c r="B3393" s="32">
        <v>136129</v>
      </c>
      <c r="C3393" s="31">
        <v>211</v>
      </c>
      <c r="D3393" s="31" t="s">
        <v>11195</v>
      </c>
      <c r="E3393" s="31" t="s">
        <v>11</v>
      </c>
      <c r="F3393" s="31" t="s">
        <v>443</v>
      </c>
      <c r="G3393" s="31" t="s">
        <v>11203</v>
      </c>
      <c r="H3393" s="33">
        <v>8</v>
      </c>
      <c r="I3393" s="34">
        <f t="shared" ca="1" si="104"/>
        <v>0.38</v>
      </c>
      <c r="J3393" s="34">
        <f t="shared" ca="1" si="105"/>
        <v>0.13</v>
      </c>
    </row>
    <row r="3394" spans="1:10" x14ac:dyDescent="0.25">
      <c r="A3394" s="31" t="s">
        <v>1872</v>
      </c>
      <c r="B3394" s="32">
        <v>136134</v>
      </c>
      <c r="C3394" s="31">
        <v>330</v>
      </c>
      <c r="D3394" s="31" t="s">
        <v>1621</v>
      </c>
      <c r="E3394" s="31" t="s">
        <v>1621</v>
      </c>
      <c r="F3394" s="31" t="s">
        <v>1873</v>
      </c>
      <c r="G3394" s="31" t="s">
        <v>11118</v>
      </c>
      <c r="H3394" s="33">
        <v>15</v>
      </c>
      <c r="I3394" s="34" t="str">
        <f t="shared" ca="1" si="104"/>
        <v>NE</v>
      </c>
      <c r="J3394" s="34" t="str">
        <f t="shared" ca="1" si="105"/>
        <v>NE</v>
      </c>
    </row>
    <row r="3395" spans="1:10" x14ac:dyDescent="0.25">
      <c r="A3395" s="31" t="s">
        <v>2514</v>
      </c>
      <c r="B3395" s="32">
        <v>136135</v>
      </c>
      <c r="C3395" s="31">
        <v>350</v>
      </c>
      <c r="D3395" s="31" t="s">
        <v>2494</v>
      </c>
      <c r="E3395" s="31" t="s">
        <v>2494</v>
      </c>
      <c r="F3395" s="31" t="s">
        <v>2515</v>
      </c>
      <c r="G3395" s="31" t="s">
        <v>11210</v>
      </c>
      <c r="H3395" s="33">
        <v>62</v>
      </c>
      <c r="I3395" s="34">
        <f t="shared" ca="1" si="104"/>
        <v>0.55000000000000004</v>
      </c>
      <c r="J3395" s="34">
        <f t="shared" ca="1" si="105"/>
        <v>0</v>
      </c>
    </row>
    <row r="3396" spans="1:10" x14ac:dyDescent="0.25">
      <c r="A3396" s="31" t="s">
        <v>6089</v>
      </c>
      <c r="B3396" s="32">
        <v>136136</v>
      </c>
      <c r="C3396" s="31">
        <v>860</v>
      </c>
      <c r="D3396" s="31" t="s">
        <v>11167</v>
      </c>
      <c r="E3396" s="31" t="s">
        <v>6090</v>
      </c>
      <c r="F3396" s="31" t="s">
        <v>6091</v>
      </c>
      <c r="G3396" s="31" t="s">
        <v>11210</v>
      </c>
      <c r="H3396" s="33">
        <v>165</v>
      </c>
      <c r="I3396" s="34">
        <f t="shared" ca="1" si="104"/>
        <v>0.47</v>
      </c>
      <c r="J3396" s="34">
        <f t="shared" ca="1" si="105"/>
        <v>0.08</v>
      </c>
    </row>
    <row r="3397" spans="1:10" x14ac:dyDescent="0.25">
      <c r="A3397" s="31" t="s">
        <v>151</v>
      </c>
      <c r="B3397" s="32">
        <v>136137</v>
      </c>
      <c r="C3397" s="31">
        <v>204</v>
      </c>
      <c r="D3397" s="31" t="s">
        <v>135</v>
      </c>
      <c r="E3397" s="31" t="s">
        <v>11</v>
      </c>
      <c r="F3397" s="31" t="s">
        <v>152</v>
      </c>
      <c r="G3397" s="31" t="s">
        <v>11210</v>
      </c>
      <c r="H3397" s="33"/>
      <c r="I3397" s="34" t="str">
        <f t="shared" ca="1" si="104"/>
        <v/>
      </c>
      <c r="J3397" s="34" t="str">
        <f t="shared" ca="1" si="105"/>
        <v/>
      </c>
    </row>
    <row r="3398" spans="1:10" x14ac:dyDescent="0.25">
      <c r="A3398" s="31" t="s">
        <v>4111</v>
      </c>
      <c r="B3398" s="32">
        <v>136139</v>
      </c>
      <c r="C3398" s="31">
        <v>807</v>
      </c>
      <c r="D3398" s="31" t="s">
        <v>11120</v>
      </c>
      <c r="E3398" s="31" t="s">
        <v>4112</v>
      </c>
      <c r="F3398" s="31" t="s">
        <v>4113</v>
      </c>
      <c r="G3398" s="31" t="s">
        <v>11210</v>
      </c>
      <c r="H3398" s="33">
        <v>150</v>
      </c>
      <c r="I3398" s="34">
        <f t="shared" ca="1" si="104"/>
        <v>0.53</v>
      </c>
      <c r="J3398" s="34">
        <f t="shared" ca="1" si="105"/>
        <v>0.12</v>
      </c>
    </row>
    <row r="3399" spans="1:10" x14ac:dyDescent="0.25">
      <c r="A3399" s="31" t="s">
        <v>2353</v>
      </c>
      <c r="B3399" s="32">
        <v>136141</v>
      </c>
      <c r="C3399" s="31">
        <v>342</v>
      </c>
      <c r="D3399" s="31" t="s">
        <v>11174</v>
      </c>
      <c r="E3399" s="31" t="s">
        <v>2335</v>
      </c>
      <c r="F3399" s="31" t="s">
        <v>2354</v>
      </c>
      <c r="G3399" s="31" t="s">
        <v>11210</v>
      </c>
      <c r="H3399" s="33">
        <v>188</v>
      </c>
      <c r="I3399" s="34">
        <f t="shared" ca="1" si="104"/>
        <v>0.49</v>
      </c>
      <c r="J3399" s="34">
        <f t="shared" ca="1" si="105"/>
        <v>0.04</v>
      </c>
    </row>
    <row r="3400" spans="1:10" x14ac:dyDescent="0.25">
      <c r="A3400" s="31" t="s">
        <v>7015</v>
      </c>
      <c r="B3400" s="32">
        <v>136142</v>
      </c>
      <c r="C3400" s="31">
        <v>879</v>
      </c>
      <c r="D3400" s="31" t="s">
        <v>7016</v>
      </c>
      <c r="E3400" s="31" t="s">
        <v>7016</v>
      </c>
      <c r="F3400" s="31" t="s">
        <v>7017</v>
      </c>
      <c r="G3400" s="31" t="s">
        <v>11210</v>
      </c>
      <c r="H3400" s="33">
        <v>155</v>
      </c>
      <c r="I3400" s="34">
        <f t="shared" ref="I3400:I3463" ca="1" si="106">IF(VLOOKUP($B3400,INDIRECT($N$6),8,0)="NULL","",VLOOKUP($B3400,INDIRECT($N$6),8,0))</f>
        <v>0.43</v>
      </c>
      <c r="J3400" s="34">
        <f t="shared" ref="J3400:J3463" ca="1" si="107">IF(VLOOKUP($B3400,INDIRECT($N$6),9,0)="NULL","",VLOOKUP($B3400,INDIRECT($N$6),9,0))</f>
        <v>0.05</v>
      </c>
    </row>
    <row r="3401" spans="1:10" ht="23.25" x14ac:dyDescent="0.25">
      <c r="A3401" s="31" t="s">
        <v>6217</v>
      </c>
      <c r="B3401" s="32">
        <v>136145</v>
      </c>
      <c r="C3401" s="31">
        <v>861</v>
      </c>
      <c r="D3401" s="31" t="s">
        <v>6028</v>
      </c>
      <c r="E3401" s="31" t="s">
        <v>6028</v>
      </c>
      <c r="F3401" s="31" t="s">
        <v>6218</v>
      </c>
      <c r="G3401" s="31" t="s">
        <v>11210</v>
      </c>
      <c r="H3401" s="33">
        <v>141</v>
      </c>
      <c r="I3401" s="34">
        <f t="shared" ca="1" si="106"/>
        <v>0.76</v>
      </c>
      <c r="J3401" s="34">
        <f t="shared" ca="1" si="107"/>
        <v>0.11</v>
      </c>
    </row>
    <row r="3402" spans="1:10" ht="23.25" x14ac:dyDescent="0.25">
      <c r="A3402" s="31" t="s">
        <v>4154</v>
      </c>
      <c r="B3402" s="32">
        <v>136146</v>
      </c>
      <c r="C3402" s="31">
        <v>808</v>
      </c>
      <c r="D3402" s="31" t="s">
        <v>4138</v>
      </c>
      <c r="E3402" s="31" t="s">
        <v>4138</v>
      </c>
      <c r="F3402" s="31" t="s">
        <v>4155</v>
      </c>
      <c r="G3402" s="31" t="s">
        <v>11210</v>
      </c>
      <c r="H3402" s="33">
        <v>118</v>
      </c>
      <c r="I3402" s="34">
        <f t="shared" ca="1" si="106"/>
        <v>0.56000000000000005</v>
      </c>
      <c r="J3402" s="34">
        <f t="shared" ca="1" si="107"/>
        <v>0.01</v>
      </c>
    </row>
    <row r="3403" spans="1:10" x14ac:dyDescent="0.25">
      <c r="A3403" s="31" t="s">
        <v>1017</v>
      </c>
      <c r="B3403" s="32">
        <v>136147</v>
      </c>
      <c r="C3403" s="31">
        <v>308</v>
      </c>
      <c r="D3403" s="31" t="s">
        <v>1020</v>
      </c>
      <c r="E3403" s="31" t="s">
        <v>11</v>
      </c>
      <c r="F3403" s="31" t="s">
        <v>1018</v>
      </c>
      <c r="G3403" s="31" t="s">
        <v>11210</v>
      </c>
      <c r="H3403" s="33">
        <v>238</v>
      </c>
      <c r="I3403" s="34">
        <f t="shared" ca="1" si="106"/>
        <v>0.41</v>
      </c>
      <c r="J3403" s="34">
        <f t="shared" ca="1" si="107"/>
        <v>0.11</v>
      </c>
    </row>
    <row r="3404" spans="1:10" x14ac:dyDescent="0.25">
      <c r="A3404" s="31" t="s">
        <v>2718</v>
      </c>
      <c r="B3404" s="32">
        <v>136148</v>
      </c>
      <c r="C3404" s="31">
        <v>353</v>
      </c>
      <c r="D3404" s="31" t="s">
        <v>2690</v>
      </c>
      <c r="E3404" s="31" t="s">
        <v>2690</v>
      </c>
      <c r="F3404" s="31" t="s">
        <v>2719</v>
      </c>
      <c r="G3404" s="31" t="s">
        <v>11210</v>
      </c>
      <c r="H3404" s="33">
        <v>252</v>
      </c>
      <c r="I3404" s="34">
        <f t="shared" ca="1" si="106"/>
        <v>0.43</v>
      </c>
      <c r="J3404" s="34">
        <f t="shared" ca="1" si="107"/>
        <v>0.08</v>
      </c>
    </row>
    <row r="3405" spans="1:10" x14ac:dyDescent="0.25">
      <c r="A3405" s="31" t="s">
        <v>1752</v>
      </c>
      <c r="B3405" s="32">
        <v>136152</v>
      </c>
      <c r="C3405" s="31">
        <v>330</v>
      </c>
      <c r="D3405" s="31" t="s">
        <v>1621</v>
      </c>
      <c r="E3405" s="31" t="s">
        <v>1621</v>
      </c>
      <c r="F3405" s="31" t="s">
        <v>1753</v>
      </c>
      <c r="G3405" s="31" t="s">
        <v>11210</v>
      </c>
      <c r="H3405" s="33">
        <v>161</v>
      </c>
      <c r="I3405" s="34">
        <f t="shared" ca="1" si="106"/>
        <v>0.5</v>
      </c>
      <c r="J3405" s="34">
        <f t="shared" ca="1" si="107"/>
        <v>0.33</v>
      </c>
    </row>
    <row r="3406" spans="1:10" x14ac:dyDescent="0.25">
      <c r="A3406" s="31" t="s">
        <v>5587</v>
      </c>
      <c r="B3406" s="32">
        <v>136156</v>
      </c>
      <c r="C3406" s="31">
        <v>850</v>
      </c>
      <c r="D3406" s="31" t="s">
        <v>11155</v>
      </c>
      <c r="E3406" s="31" t="s">
        <v>5588</v>
      </c>
      <c r="F3406" s="31" t="s">
        <v>5589</v>
      </c>
      <c r="G3406" s="31" t="s">
        <v>11210</v>
      </c>
      <c r="H3406" s="33">
        <v>82</v>
      </c>
      <c r="I3406" s="34">
        <f t="shared" ca="1" si="106"/>
        <v>0.51</v>
      </c>
      <c r="J3406" s="34">
        <f t="shared" ca="1" si="107"/>
        <v>0</v>
      </c>
    </row>
    <row r="3407" spans="1:10" x14ac:dyDescent="0.25">
      <c r="A3407" s="31" t="s">
        <v>1045</v>
      </c>
      <c r="B3407" s="32">
        <v>136157</v>
      </c>
      <c r="C3407" s="31">
        <v>308</v>
      </c>
      <c r="D3407" s="31" t="s">
        <v>1020</v>
      </c>
      <c r="E3407" s="31" t="s">
        <v>11</v>
      </c>
      <c r="F3407" s="31" t="s">
        <v>1046</v>
      </c>
      <c r="G3407" s="31" t="s">
        <v>11210</v>
      </c>
      <c r="H3407" s="33">
        <v>155</v>
      </c>
      <c r="I3407" s="34">
        <f t="shared" ca="1" si="106"/>
        <v>0.35</v>
      </c>
      <c r="J3407" s="34">
        <f t="shared" ca="1" si="107"/>
        <v>0.09</v>
      </c>
    </row>
    <row r="3408" spans="1:10" x14ac:dyDescent="0.25">
      <c r="A3408" s="31" t="s">
        <v>10862</v>
      </c>
      <c r="B3408" s="32">
        <v>136158</v>
      </c>
      <c r="C3408" s="31">
        <v>937</v>
      </c>
      <c r="D3408" s="31" t="s">
        <v>11170</v>
      </c>
      <c r="E3408" s="31" t="s">
        <v>5854</v>
      </c>
      <c r="F3408" s="31" t="s">
        <v>10863</v>
      </c>
      <c r="G3408" s="31" t="s">
        <v>11210</v>
      </c>
      <c r="H3408" s="33">
        <v>215</v>
      </c>
      <c r="I3408" s="34">
        <f t="shared" ca="1" si="106"/>
        <v>0.4</v>
      </c>
      <c r="J3408" s="34">
        <f t="shared" ca="1" si="107"/>
        <v>0.05</v>
      </c>
    </row>
    <row r="3409" spans="1:10" x14ac:dyDescent="0.25">
      <c r="A3409" s="31" t="s">
        <v>5436</v>
      </c>
      <c r="B3409" s="32">
        <v>136164</v>
      </c>
      <c r="C3409" s="31">
        <v>846</v>
      </c>
      <c r="D3409" s="31" t="s">
        <v>11138</v>
      </c>
      <c r="E3409" s="31" t="s">
        <v>5437</v>
      </c>
      <c r="F3409" s="31" t="s">
        <v>5438</v>
      </c>
      <c r="G3409" s="31" t="s">
        <v>11210</v>
      </c>
      <c r="H3409" s="33">
        <v>124</v>
      </c>
      <c r="I3409" s="34">
        <f t="shared" ca="1" si="106"/>
        <v>0.56999999999999995</v>
      </c>
      <c r="J3409" s="34">
        <f t="shared" ca="1" si="107"/>
        <v>0.04</v>
      </c>
    </row>
    <row r="3410" spans="1:10" x14ac:dyDescent="0.25">
      <c r="A3410" s="31" t="s">
        <v>7032</v>
      </c>
      <c r="B3410" s="32">
        <v>136166</v>
      </c>
      <c r="C3410" s="31">
        <v>879</v>
      </c>
      <c r="D3410" s="31" t="s">
        <v>7016</v>
      </c>
      <c r="E3410" s="31" t="s">
        <v>7016</v>
      </c>
      <c r="F3410" s="31" t="s">
        <v>7033</v>
      </c>
      <c r="G3410" s="31" t="s">
        <v>11210</v>
      </c>
      <c r="H3410" s="33">
        <v>151</v>
      </c>
      <c r="I3410" s="34">
        <f t="shared" ca="1" si="106"/>
        <v>0.4</v>
      </c>
      <c r="J3410" s="34">
        <f t="shared" ca="1" si="107"/>
        <v>0.02</v>
      </c>
    </row>
    <row r="3411" spans="1:10" x14ac:dyDescent="0.25">
      <c r="A3411" s="31" t="s">
        <v>4951</v>
      </c>
      <c r="B3411" s="32">
        <v>136167</v>
      </c>
      <c r="C3411" s="31">
        <v>830</v>
      </c>
      <c r="D3411" s="31" t="s">
        <v>11150</v>
      </c>
      <c r="E3411" s="31" t="s">
        <v>4834</v>
      </c>
      <c r="F3411" s="31" t="s">
        <v>4952</v>
      </c>
      <c r="G3411" s="31" t="s">
        <v>11118</v>
      </c>
      <c r="H3411" s="33">
        <v>3</v>
      </c>
      <c r="I3411" s="34" t="str">
        <f t="shared" ca="1" si="106"/>
        <v>SUPP</v>
      </c>
      <c r="J3411" s="34" t="str">
        <f t="shared" ca="1" si="107"/>
        <v>SUPP</v>
      </c>
    </row>
    <row r="3412" spans="1:10" ht="23.25" x14ac:dyDescent="0.25">
      <c r="A3412" s="31" t="s">
        <v>189</v>
      </c>
      <c r="B3412" s="32">
        <v>136172</v>
      </c>
      <c r="C3412" s="31">
        <v>205</v>
      </c>
      <c r="D3412" s="31" t="s">
        <v>11184</v>
      </c>
      <c r="E3412" s="31" t="s">
        <v>11</v>
      </c>
      <c r="F3412" s="31" t="s">
        <v>190</v>
      </c>
      <c r="G3412" s="31" t="s">
        <v>11210</v>
      </c>
      <c r="H3412" s="33"/>
      <c r="I3412" s="34" t="str">
        <f t="shared" ca="1" si="106"/>
        <v/>
      </c>
      <c r="J3412" s="34" t="str">
        <f t="shared" ca="1" si="107"/>
        <v/>
      </c>
    </row>
    <row r="3413" spans="1:10" x14ac:dyDescent="0.25">
      <c r="A3413" s="31" t="s">
        <v>2607</v>
      </c>
      <c r="B3413" s="32">
        <v>136174</v>
      </c>
      <c r="C3413" s="31">
        <v>352</v>
      </c>
      <c r="D3413" s="31" t="s">
        <v>2571</v>
      </c>
      <c r="E3413" s="31" t="s">
        <v>2571</v>
      </c>
      <c r="F3413" s="31" t="s">
        <v>2608</v>
      </c>
      <c r="G3413" s="31" t="s">
        <v>11210</v>
      </c>
      <c r="H3413" s="33">
        <v>133</v>
      </c>
      <c r="I3413" s="34">
        <f t="shared" ca="1" si="106"/>
        <v>0.54</v>
      </c>
      <c r="J3413" s="34">
        <f t="shared" ca="1" si="107"/>
        <v>0.09</v>
      </c>
    </row>
    <row r="3414" spans="1:10" x14ac:dyDescent="0.25">
      <c r="A3414" s="31" t="s">
        <v>7664</v>
      </c>
      <c r="B3414" s="32">
        <v>136175</v>
      </c>
      <c r="C3414" s="31">
        <v>886</v>
      </c>
      <c r="D3414" s="31" t="s">
        <v>11157</v>
      </c>
      <c r="E3414" s="31" t="s">
        <v>7602</v>
      </c>
      <c r="F3414" s="31" t="s">
        <v>7665</v>
      </c>
      <c r="G3414" s="31" t="s">
        <v>11210</v>
      </c>
      <c r="H3414" s="33">
        <v>120</v>
      </c>
      <c r="I3414" s="34">
        <f t="shared" ca="1" si="106"/>
        <v>0.38</v>
      </c>
      <c r="J3414" s="34">
        <f t="shared" ca="1" si="107"/>
        <v>7.0000000000000007E-2</v>
      </c>
    </row>
    <row r="3415" spans="1:10" x14ac:dyDescent="0.25">
      <c r="A3415" s="31" t="s">
        <v>7672</v>
      </c>
      <c r="B3415" s="32">
        <v>136177</v>
      </c>
      <c r="C3415" s="31">
        <v>886</v>
      </c>
      <c r="D3415" s="31" t="s">
        <v>11157</v>
      </c>
      <c r="E3415" s="31" t="s">
        <v>7602</v>
      </c>
      <c r="F3415" s="31" t="s">
        <v>7673</v>
      </c>
      <c r="G3415" s="31" t="s">
        <v>11210</v>
      </c>
      <c r="H3415" s="33">
        <v>90</v>
      </c>
      <c r="I3415" s="34">
        <f t="shared" ca="1" si="106"/>
        <v>0.67</v>
      </c>
      <c r="J3415" s="34">
        <f t="shared" ca="1" si="107"/>
        <v>0.24</v>
      </c>
    </row>
    <row r="3416" spans="1:10" ht="23.25" x14ac:dyDescent="0.25">
      <c r="A3416" s="31" t="s">
        <v>2184</v>
      </c>
      <c r="B3416" s="32">
        <v>136182</v>
      </c>
      <c r="C3416" s="31">
        <v>336</v>
      </c>
      <c r="D3416" s="31" t="s">
        <v>2166</v>
      </c>
      <c r="E3416" s="31" t="s">
        <v>2166</v>
      </c>
      <c r="F3416" s="31" t="s">
        <v>2185</v>
      </c>
      <c r="G3416" s="31" t="s">
        <v>11210</v>
      </c>
      <c r="H3416" s="33">
        <v>182</v>
      </c>
      <c r="I3416" s="34">
        <f t="shared" ca="1" si="106"/>
        <v>0.35</v>
      </c>
      <c r="J3416" s="34">
        <f t="shared" ca="1" si="107"/>
        <v>0.08</v>
      </c>
    </row>
    <row r="3417" spans="1:10" x14ac:dyDescent="0.25">
      <c r="A3417" s="31" t="s">
        <v>6323</v>
      </c>
      <c r="B3417" s="32">
        <v>136183</v>
      </c>
      <c r="C3417" s="31">
        <v>865</v>
      </c>
      <c r="D3417" s="31" t="s">
        <v>11146</v>
      </c>
      <c r="E3417" s="31" t="s">
        <v>6253</v>
      </c>
      <c r="F3417" s="31" t="s">
        <v>6324</v>
      </c>
      <c r="G3417" s="31" t="s">
        <v>11210</v>
      </c>
      <c r="H3417" s="33">
        <v>111</v>
      </c>
      <c r="I3417" s="34">
        <f t="shared" ca="1" si="106"/>
        <v>0.3</v>
      </c>
      <c r="J3417" s="34">
        <f t="shared" ca="1" si="107"/>
        <v>0.08</v>
      </c>
    </row>
    <row r="3418" spans="1:10" ht="23.25" x14ac:dyDescent="0.25">
      <c r="A3418" s="31" t="s">
        <v>8806</v>
      </c>
      <c r="B3418" s="32">
        <v>136184</v>
      </c>
      <c r="C3418" s="31">
        <v>896</v>
      </c>
      <c r="D3418" s="31" t="s">
        <v>11201</v>
      </c>
      <c r="E3418" s="31" t="s">
        <v>8807</v>
      </c>
      <c r="F3418" s="31" t="s">
        <v>8808</v>
      </c>
      <c r="G3418" s="31" t="s">
        <v>11210</v>
      </c>
      <c r="H3418" s="33">
        <v>195</v>
      </c>
      <c r="I3418" s="34">
        <f t="shared" ca="1" si="106"/>
        <v>0.43</v>
      </c>
      <c r="J3418" s="34">
        <f t="shared" ca="1" si="107"/>
        <v>7.0000000000000007E-2</v>
      </c>
    </row>
    <row r="3419" spans="1:10" x14ac:dyDescent="0.25">
      <c r="A3419" s="31" t="s">
        <v>6771</v>
      </c>
      <c r="B3419" s="32">
        <v>136185</v>
      </c>
      <c r="C3419" s="31">
        <v>876</v>
      </c>
      <c r="D3419" s="31" t="s">
        <v>11121</v>
      </c>
      <c r="E3419" s="31" t="s">
        <v>6767</v>
      </c>
      <c r="F3419" s="31" t="s">
        <v>6772</v>
      </c>
      <c r="G3419" s="31" t="s">
        <v>11210</v>
      </c>
      <c r="H3419" s="33">
        <v>118</v>
      </c>
      <c r="I3419" s="34">
        <f t="shared" ca="1" si="106"/>
        <v>0.68</v>
      </c>
      <c r="J3419" s="34">
        <f t="shared" ca="1" si="107"/>
        <v>0.25</v>
      </c>
    </row>
    <row r="3420" spans="1:10" x14ac:dyDescent="0.25">
      <c r="A3420" s="31" t="s">
        <v>9792</v>
      </c>
      <c r="B3420" s="32">
        <v>136186</v>
      </c>
      <c r="C3420" s="31">
        <v>926</v>
      </c>
      <c r="D3420" s="31" t="s">
        <v>11161</v>
      </c>
      <c r="E3420" s="31" t="s">
        <v>9684</v>
      </c>
      <c r="F3420" s="31" t="s">
        <v>9793</v>
      </c>
      <c r="G3420" s="31" t="s">
        <v>11210</v>
      </c>
      <c r="H3420" s="33">
        <v>153</v>
      </c>
      <c r="I3420" s="34">
        <f t="shared" ca="1" si="106"/>
        <v>0.52</v>
      </c>
      <c r="J3420" s="34">
        <f t="shared" ca="1" si="107"/>
        <v>0.1</v>
      </c>
    </row>
    <row r="3421" spans="1:10" x14ac:dyDescent="0.25">
      <c r="A3421" s="31" t="s">
        <v>9789</v>
      </c>
      <c r="B3421" s="32">
        <v>136187</v>
      </c>
      <c r="C3421" s="31">
        <v>926</v>
      </c>
      <c r="D3421" s="31" t="s">
        <v>11161</v>
      </c>
      <c r="E3421" s="31" t="s">
        <v>9790</v>
      </c>
      <c r="F3421" s="31" t="s">
        <v>9791</v>
      </c>
      <c r="G3421" s="31" t="s">
        <v>11210</v>
      </c>
      <c r="H3421" s="33">
        <v>121</v>
      </c>
      <c r="I3421" s="34">
        <f t="shared" ca="1" si="106"/>
        <v>0.48</v>
      </c>
      <c r="J3421" s="34">
        <f t="shared" ca="1" si="107"/>
        <v>0.09</v>
      </c>
    </row>
    <row r="3422" spans="1:10" x14ac:dyDescent="0.25">
      <c r="A3422" s="31" t="s">
        <v>3261</v>
      </c>
      <c r="B3422" s="32">
        <v>136189</v>
      </c>
      <c r="C3422" s="31">
        <v>380</v>
      </c>
      <c r="D3422" s="31" t="s">
        <v>3227</v>
      </c>
      <c r="E3422" s="31" t="s">
        <v>3227</v>
      </c>
      <c r="F3422" s="31" t="s">
        <v>3262</v>
      </c>
      <c r="G3422" s="31" t="s">
        <v>11203</v>
      </c>
      <c r="H3422" s="33">
        <v>21</v>
      </c>
      <c r="I3422" s="34">
        <f t="shared" ca="1" si="106"/>
        <v>0.62</v>
      </c>
      <c r="J3422" s="34">
        <f t="shared" ca="1" si="107"/>
        <v>0</v>
      </c>
    </row>
    <row r="3423" spans="1:10" ht="23.25" x14ac:dyDescent="0.25">
      <c r="A3423" s="31" t="s">
        <v>4283</v>
      </c>
      <c r="B3423" s="32">
        <v>136192</v>
      </c>
      <c r="C3423" s="31">
        <v>812</v>
      </c>
      <c r="D3423" s="31" t="s">
        <v>11124</v>
      </c>
      <c r="E3423" s="31" t="s">
        <v>4284</v>
      </c>
      <c r="F3423" s="31" t="s">
        <v>4285</v>
      </c>
      <c r="G3423" s="31" t="s">
        <v>11210</v>
      </c>
      <c r="H3423" s="33">
        <v>132</v>
      </c>
      <c r="I3423" s="34">
        <f t="shared" ca="1" si="106"/>
        <v>0.66</v>
      </c>
      <c r="J3423" s="34">
        <f t="shared" ca="1" si="107"/>
        <v>0.08</v>
      </c>
    </row>
    <row r="3424" spans="1:10" x14ac:dyDescent="0.25">
      <c r="A3424" s="31" t="s">
        <v>10322</v>
      </c>
      <c r="B3424" s="32">
        <v>136193</v>
      </c>
      <c r="C3424" s="31">
        <v>933</v>
      </c>
      <c r="D3424" s="31" t="s">
        <v>11166</v>
      </c>
      <c r="E3424" s="31" t="s">
        <v>10244</v>
      </c>
      <c r="F3424" s="31" t="s">
        <v>10323</v>
      </c>
      <c r="G3424" s="31" t="s">
        <v>11210</v>
      </c>
      <c r="H3424" s="33">
        <v>136</v>
      </c>
      <c r="I3424" s="34">
        <f t="shared" ca="1" si="106"/>
        <v>0.43</v>
      </c>
      <c r="J3424" s="34">
        <f t="shared" ca="1" si="107"/>
        <v>0.14000000000000001</v>
      </c>
    </row>
    <row r="3425" spans="1:10" x14ac:dyDescent="0.25">
      <c r="A3425" s="31" t="s">
        <v>9606</v>
      </c>
      <c r="B3425" s="32">
        <v>136194</v>
      </c>
      <c r="C3425" s="31">
        <v>925</v>
      </c>
      <c r="D3425" s="31" t="s">
        <v>11160</v>
      </c>
      <c r="E3425" s="31" t="s">
        <v>9551</v>
      </c>
      <c r="F3425" s="31" t="s">
        <v>9607</v>
      </c>
      <c r="G3425" s="31" t="s">
        <v>11210</v>
      </c>
      <c r="H3425" s="33">
        <v>192</v>
      </c>
      <c r="I3425" s="34">
        <f t="shared" ca="1" si="106"/>
        <v>0.48</v>
      </c>
      <c r="J3425" s="34">
        <f t="shared" ca="1" si="107"/>
        <v>7.0000000000000007E-2</v>
      </c>
    </row>
    <row r="3426" spans="1:10" x14ac:dyDescent="0.25">
      <c r="A3426" s="31" t="s">
        <v>7156</v>
      </c>
      <c r="B3426" s="32">
        <v>136195</v>
      </c>
      <c r="C3426" s="31">
        <v>881</v>
      </c>
      <c r="D3426" s="31" t="s">
        <v>11153</v>
      </c>
      <c r="E3426" s="31" t="s">
        <v>7098</v>
      </c>
      <c r="F3426" s="31" t="s">
        <v>7157</v>
      </c>
      <c r="G3426" s="31" t="s">
        <v>11210</v>
      </c>
      <c r="H3426" s="33">
        <v>173</v>
      </c>
      <c r="I3426" s="34">
        <f t="shared" ca="1" si="106"/>
        <v>0.42</v>
      </c>
      <c r="J3426" s="34">
        <f t="shared" ca="1" si="107"/>
        <v>0.09</v>
      </c>
    </row>
    <row r="3427" spans="1:10" x14ac:dyDescent="0.25">
      <c r="A3427" s="31" t="s">
        <v>7726</v>
      </c>
      <c r="B3427" s="32">
        <v>136197</v>
      </c>
      <c r="C3427" s="31">
        <v>886</v>
      </c>
      <c r="D3427" s="31" t="s">
        <v>11157</v>
      </c>
      <c r="E3427" s="31" t="s">
        <v>7599</v>
      </c>
      <c r="F3427" s="31" t="s">
        <v>7727</v>
      </c>
      <c r="G3427" s="31" t="s">
        <v>11210</v>
      </c>
      <c r="H3427" s="33">
        <v>151</v>
      </c>
      <c r="I3427" s="34">
        <f t="shared" ca="1" si="106"/>
        <v>0.52</v>
      </c>
      <c r="J3427" s="34">
        <f t="shared" ca="1" si="107"/>
        <v>0.12</v>
      </c>
    </row>
    <row r="3428" spans="1:10" x14ac:dyDescent="0.25">
      <c r="A3428" s="31" t="s">
        <v>3316</v>
      </c>
      <c r="B3428" s="32">
        <v>136198</v>
      </c>
      <c r="C3428" s="31">
        <v>380</v>
      </c>
      <c r="D3428" s="31" t="s">
        <v>3227</v>
      </c>
      <c r="E3428" s="31" t="s">
        <v>3272</v>
      </c>
      <c r="F3428" s="31" t="s">
        <v>3317</v>
      </c>
      <c r="G3428" s="31" t="s">
        <v>11210</v>
      </c>
      <c r="H3428" s="33">
        <v>104</v>
      </c>
      <c r="I3428" s="34">
        <f t="shared" ca="1" si="106"/>
        <v>0.28000000000000003</v>
      </c>
      <c r="J3428" s="34">
        <f t="shared" ca="1" si="107"/>
        <v>0.05</v>
      </c>
    </row>
    <row r="3429" spans="1:10" x14ac:dyDescent="0.25">
      <c r="A3429" s="31" t="s">
        <v>9135</v>
      </c>
      <c r="B3429" s="32">
        <v>136199</v>
      </c>
      <c r="C3429" s="31">
        <v>916</v>
      </c>
      <c r="D3429" s="31" t="s">
        <v>11154</v>
      </c>
      <c r="E3429" s="31" t="s">
        <v>9075</v>
      </c>
      <c r="F3429" s="31" t="s">
        <v>9136</v>
      </c>
      <c r="G3429" s="31" t="s">
        <v>11210</v>
      </c>
      <c r="H3429" s="33">
        <v>137</v>
      </c>
      <c r="I3429" s="34">
        <f t="shared" ca="1" si="106"/>
        <v>0.41</v>
      </c>
      <c r="J3429" s="34">
        <f t="shared" ca="1" si="107"/>
        <v>0.04</v>
      </c>
    </row>
    <row r="3430" spans="1:10" x14ac:dyDescent="0.25">
      <c r="A3430" s="31" t="s">
        <v>6865</v>
      </c>
      <c r="B3430" s="32">
        <v>136200</v>
      </c>
      <c r="C3430" s="31">
        <v>878</v>
      </c>
      <c r="D3430" s="31" t="s">
        <v>11151</v>
      </c>
      <c r="E3430" s="31" t="s">
        <v>6866</v>
      </c>
      <c r="F3430" s="31" t="s">
        <v>6867</v>
      </c>
      <c r="G3430" s="31" t="s">
        <v>11210</v>
      </c>
      <c r="H3430" s="33">
        <v>63</v>
      </c>
      <c r="I3430" s="34">
        <f t="shared" ca="1" si="106"/>
        <v>0.46</v>
      </c>
      <c r="J3430" s="34">
        <f t="shared" ca="1" si="107"/>
        <v>0.06</v>
      </c>
    </row>
    <row r="3431" spans="1:10" ht="23.25" x14ac:dyDescent="0.25">
      <c r="A3431" s="31" t="s">
        <v>9922</v>
      </c>
      <c r="B3431" s="32">
        <v>136201</v>
      </c>
      <c r="C3431" s="31">
        <v>928</v>
      </c>
      <c r="D3431" s="31" t="s">
        <v>11162</v>
      </c>
      <c r="E3431" s="31" t="s">
        <v>9869</v>
      </c>
      <c r="F3431" s="31" t="s">
        <v>9923</v>
      </c>
      <c r="G3431" s="31" t="s">
        <v>11210</v>
      </c>
      <c r="H3431" s="33">
        <v>166</v>
      </c>
      <c r="I3431" s="34">
        <f t="shared" ca="1" si="106"/>
        <v>0.39</v>
      </c>
      <c r="J3431" s="34">
        <f t="shared" ca="1" si="107"/>
        <v>0.06</v>
      </c>
    </row>
    <row r="3432" spans="1:10" x14ac:dyDescent="0.25">
      <c r="A3432" s="31" t="s">
        <v>9760</v>
      </c>
      <c r="B3432" s="32">
        <v>136202</v>
      </c>
      <c r="C3432" s="31">
        <v>926</v>
      </c>
      <c r="D3432" s="31" t="s">
        <v>11161</v>
      </c>
      <c r="E3432" s="31" t="s">
        <v>9758</v>
      </c>
      <c r="F3432" s="31" t="s">
        <v>9761</v>
      </c>
      <c r="G3432" s="31" t="s">
        <v>11210</v>
      </c>
      <c r="H3432" s="33">
        <v>162</v>
      </c>
      <c r="I3432" s="34">
        <f t="shared" ca="1" si="106"/>
        <v>0.38</v>
      </c>
      <c r="J3432" s="34">
        <f t="shared" ca="1" si="107"/>
        <v>0.01</v>
      </c>
    </row>
    <row r="3433" spans="1:10" ht="23.25" x14ac:dyDescent="0.25">
      <c r="A3433" s="31" t="s">
        <v>913</v>
      </c>
      <c r="B3433" s="32">
        <v>136203</v>
      </c>
      <c r="C3433" s="31">
        <v>306</v>
      </c>
      <c r="D3433" s="31" t="s">
        <v>869</v>
      </c>
      <c r="E3433" s="31" t="s">
        <v>886</v>
      </c>
      <c r="F3433" s="31" t="s">
        <v>914</v>
      </c>
      <c r="G3433" s="31" t="s">
        <v>11210</v>
      </c>
      <c r="H3433" s="33">
        <v>67</v>
      </c>
      <c r="I3433" s="34">
        <f t="shared" ca="1" si="106"/>
        <v>0.6</v>
      </c>
      <c r="J3433" s="34">
        <f t="shared" ca="1" si="107"/>
        <v>0.12</v>
      </c>
    </row>
    <row r="3434" spans="1:10" x14ac:dyDescent="0.25">
      <c r="A3434" s="31" t="s">
        <v>9818</v>
      </c>
      <c r="B3434" s="32">
        <v>136204</v>
      </c>
      <c r="C3434" s="31">
        <v>926</v>
      </c>
      <c r="D3434" s="31" t="s">
        <v>11161</v>
      </c>
      <c r="E3434" s="31" t="s">
        <v>9751</v>
      </c>
      <c r="F3434" s="31" t="s">
        <v>9819</v>
      </c>
      <c r="G3434" s="31" t="s">
        <v>11210</v>
      </c>
      <c r="H3434" s="33">
        <v>209</v>
      </c>
      <c r="I3434" s="34">
        <f t="shared" ca="1" si="106"/>
        <v>0.52</v>
      </c>
      <c r="J3434" s="34">
        <f t="shared" ca="1" si="107"/>
        <v>0.04</v>
      </c>
    </row>
    <row r="3435" spans="1:10" x14ac:dyDescent="0.25">
      <c r="A3435" s="31" t="s">
        <v>7859</v>
      </c>
      <c r="B3435" s="32">
        <v>136205</v>
      </c>
      <c r="C3435" s="31">
        <v>886</v>
      </c>
      <c r="D3435" s="31" t="s">
        <v>11157</v>
      </c>
      <c r="E3435" s="31" t="s">
        <v>7860</v>
      </c>
      <c r="F3435" s="31" t="s">
        <v>7861</v>
      </c>
      <c r="G3435" s="31" t="s">
        <v>11210</v>
      </c>
      <c r="H3435" s="33">
        <v>142</v>
      </c>
      <c r="I3435" s="34">
        <f t="shared" ca="1" si="106"/>
        <v>0.54</v>
      </c>
      <c r="J3435" s="34">
        <f t="shared" ca="1" si="107"/>
        <v>0.06</v>
      </c>
    </row>
    <row r="3436" spans="1:10" x14ac:dyDescent="0.25">
      <c r="A3436" s="31" t="s">
        <v>5129</v>
      </c>
      <c r="B3436" s="32">
        <v>136206</v>
      </c>
      <c r="C3436" s="31">
        <v>836</v>
      </c>
      <c r="D3436" s="31" t="s">
        <v>5055</v>
      </c>
      <c r="E3436" s="31" t="s">
        <v>5055</v>
      </c>
      <c r="F3436" s="31" t="s">
        <v>5130</v>
      </c>
      <c r="G3436" s="31" t="s">
        <v>11210</v>
      </c>
      <c r="H3436" s="33">
        <v>93</v>
      </c>
      <c r="I3436" s="34">
        <f t="shared" ca="1" si="106"/>
        <v>0.18</v>
      </c>
      <c r="J3436" s="34">
        <f t="shared" ca="1" si="107"/>
        <v>0.01</v>
      </c>
    </row>
    <row r="3437" spans="1:10" ht="23.25" x14ac:dyDescent="0.25">
      <c r="A3437" s="31" t="s">
        <v>1502</v>
      </c>
      <c r="B3437" s="32">
        <v>136208</v>
      </c>
      <c r="C3437" s="31">
        <v>318</v>
      </c>
      <c r="D3437" s="31" t="s">
        <v>11193</v>
      </c>
      <c r="E3437" s="31" t="s">
        <v>11</v>
      </c>
      <c r="F3437" s="31" t="s">
        <v>1503</v>
      </c>
      <c r="G3437" s="31" t="s">
        <v>11210</v>
      </c>
      <c r="H3437" s="33">
        <v>92</v>
      </c>
      <c r="I3437" s="34">
        <f t="shared" ca="1" si="106"/>
        <v>0.53</v>
      </c>
      <c r="J3437" s="34">
        <f t="shared" ca="1" si="107"/>
        <v>0.24</v>
      </c>
    </row>
    <row r="3438" spans="1:10" x14ac:dyDescent="0.25">
      <c r="A3438" s="31" t="s">
        <v>1713</v>
      </c>
      <c r="B3438" s="32">
        <v>136213</v>
      </c>
      <c r="C3438" s="31">
        <v>330</v>
      </c>
      <c r="D3438" s="31" t="s">
        <v>1621</v>
      </c>
      <c r="E3438" s="31" t="s">
        <v>1621</v>
      </c>
      <c r="F3438" s="31" t="s">
        <v>1714</v>
      </c>
      <c r="G3438" s="31" t="s">
        <v>11210</v>
      </c>
      <c r="H3438" s="33">
        <v>107</v>
      </c>
      <c r="I3438" s="34">
        <f t="shared" ca="1" si="106"/>
        <v>0.44</v>
      </c>
      <c r="J3438" s="34">
        <f t="shared" ca="1" si="107"/>
        <v>7.0000000000000007E-2</v>
      </c>
    </row>
    <row r="3439" spans="1:10" x14ac:dyDescent="0.25">
      <c r="A3439" s="31" t="s">
        <v>9626</v>
      </c>
      <c r="B3439" s="32">
        <v>136217</v>
      </c>
      <c r="C3439" s="31">
        <v>925</v>
      </c>
      <c r="D3439" s="31" t="s">
        <v>11160</v>
      </c>
      <c r="E3439" s="31" t="s">
        <v>9627</v>
      </c>
      <c r="F3439" s="31" t="s">
        <v>9628</v>
      </c>
      <c r="G3439" s="31" t="s">
        <v>11210</v>
      </c>
      <c r="H3439" s="33">
        <v>182</v>
      </c>
      <c r="I3439" s="34">
        <f t="shared" ca="1" si="106"/>
        <v>0.28999999999999998</v>
      </c>
      <c r="J3439" s="34">
        <f t="shared" ca="1" si="107"/>
        <v>0.02</v>
      </c>
    </row>
    <row r="3440" spans="1:10" ht="23.25" x14ac:dyDescent="0.25">
      <c r="A3440" s="31" t="s">
        <v>6248</v>
      </c>
      <c r="B3440" s="32">
        <v>136220</v>
      </c>
      <c r="C3440" s="31">
        <v>861</v>
      </c>
      <c r="D3440" s="31" t="s">
        <v>6028</v>
      </c>
      <c r="E3440" s="31" t="s">
        <v>6028</v>
      </c>
      <c r="F3440" s="31" t="s">
        <v>6249</v>
      </c>
      <c r="G3440" s="31" t="s">
        <v>11118</v>
      </c>
      <c r="H3440" s="33">
        <v>1</v>
      </c>
      <c r="I3440" s="34" t="str">
        <f t="shared" ca="1" si="106"/>
        <v>SUPP</v>
      </c>
      <c r="J3440" s="34" t="str">
        <f t="shared" ca="1" si="107"/>
        <v>SUPP</v>
      </c>
    </row>
    <row r="3441" spans="1:10" ht="23.25" x14ac:dyDescent="0.25">
      <c r="A3441" s="31" t="s">
        <v>9996</v>
      </c>
      <c r="B3441" s="32">
        <v>136227</v>
      </c>
      <c r="C3441" s="31">
        <v>928</v>
      </c>
      <c r="D3441" s="31" t="s">
        <v>11162</v>
      </c>
      <c r="E3441" s="31" t="s">
        <v>9869</v>
      </c>
      <c r="F3441" s="31" t="s">
        <v>9997</v>
      </c>
      <c r="G3441" s="31" t="s">
        <v>11118</v>
      </c>
      <c r="H3441" s="33">
        <v>14</v>
      </c>
      <c r="I3441" s="34">
        <f t="shared" ca="1" si="106"/>
        <v>0</v>
      </c>
      <c r="J3441" s="34">
        <f t="shared" ca="1" si="107"/>
        <v>0</v>
      </c>
    </row>
    <row r="3442" spans="1:10" x14ac:dyDescent="0.25">
      <c r="A3442" s="31" t="s">
        <v>864</v>
      </c>
      <c r="B3442" s="32">
        <v>136228</v>
      </c>
      <c r="C3442" s="31">
        <v>305</v>
      </c>
      <c r="D3442" s="31" t="s">
        <v>337</v>
      </c>
      <c r="E3442" s="31" t="s">
        <v>818</v>
      </c>
      <c r="F3442" s="31" t="s">
        <v>865</v>
      </c>
      <c r="G3442" s="31" t="s">
        <v>11118</v>
      </c>
      <c r="H3442" s="33">
        <v>2</v>
      </c>
      <c r="I3442" s="34" t="str">
        <f t="shared" ca="1" si="106"/>
        <v>SUPP</v>
      </c>
      <c r="J3442" s="34" t="str">
        <f t="shared" ca="1" si="107"/>
        <v>SUPP</v>
      </c>
    </row>
    <row r="3443" spans="1:10" ht="23.25" x14ac:dyDescent="0.25">
      <c r="A3443" s="31" t="s">
        <v>8031</v>
      </c>
      <c r="B3443" s="32">
        <v>136237</v>
      </c>
      <c r="C3443" s="31">
        <v>888</v>
      </c>
      <c r="D3443" s="31" t="s">
        <v>11158</v>
      </c>
      <c r="E3443" s="31" t="s">
        <v>8032</v>
      </c>
      <c r="F3443" s="31" t="s">
        <v>8033</v>
      </c>
      <c r="G3443" s="31" t="s">
        <v>11203</v>
      </c>
      <c r="H3443" s="33">
        <v>16</v>
      </c>
      <c r="I3443" s="34" t="str">
        <f t="shared" ca="1" si="106"/>
        <v>NE</v>
      </c>
      <c r="J3443" s="34" t="str">
        <f t="shared" ca="1" si="107"/>
        <v>NE</v>
      </c>
    </row>
    <row r="3444" spans="1:10" x14ac:dyDescent="0.25">
      <c r="A3444" s="31" t="s">
        <v>2661</v>
      </c>
      <c r="B3444" s="32">
        <v>136242</v>
      </c>
      <c r="C3444" s="31">
        <v>352</v>
      </c>
      <c r="D3444" s="31" t="s">
        <v>2571</v>
      </c>
      <c r="E3444" s="31" t="s">
        <v>2571</v>
      </c>
      <c r="F3444" s="31" t="s">
        <v>2662</v>
      </c>
      <c r="G3444" s="31" t="s">
        <v>11203</v>
      </c>
      <c r="H3444" s="33">
        <v>1</v>
      </c>
      <c r="I3444" s="34" t="str">
        <f t="shared" ca="1" si="106"/>
        <v>SUPP</v>
      </c>
      <c r="J3444" s="34" t="str">
        <f t="shared" ca="1" si="107"/>
        <v>SUPP</v>
      </c>
    </row>
    <row r="3445" spans="1:10" ht="34.5" x14ac:dyDescent="0.25">
      <c r="A3445" s="31" t="s">
        <v>6184</v>
      </c>
      <c r="B3445" s="32">
        <v>136245</v>
      </c>
      <c r="C3445" s="31">
        <v>860</v>
      </c>
      <c r="D3445" s="31" t="s">
        <v>11167</v>
      </c>
      <c r="E3445" s="31" t="s">
        <v>6185</v>
      </c>
      <c r="F3445" s="31" t="s">
        <v>6186</v>
      </c>
      <c r="G3445" s="31" t="s">
        <v>11118</v>
      </c>
      <c r="H3445" s="33">
        <v>9</v>
      </c>
      <c r="I3445" s="34">
        <f t="shared" ca="1" si="106"/>
        <v>0</v>
      </c>
      <c r="J3445" s="34">
        <f t="shared" ca="1" si="107"/>
        <v>0</v>
      </c>
    </row>
    <row r="3446" spans="1:10" x14ac:dyDescent="0.25">
      <c r="A3446" s="31" t="s">
        <v>3791</v>
      </c>
      <c r="B3446" s="32">
        <v>136252</v>
      </c>
      <c r="C3446" s="31">
        <v>393</v>
      </c>
      <c r="D3446" s="31" t="s">
        <v>11176</v>
      </c>
      <c r="E3446" s="31" t="s">
        <v>3771</v>
      </c>
      <c r="F3446" s="31" t="s">
        <v>3792</v>
      </c>
      <c r="G3446" s="31" t="s">
        <v>11208</v>
      </c>
      <c r="H3446" s="33">
        <v>9</v>
      </c>
      <c r="I3446" s="34">
        <f t="shared" ca="1" si="106"/>
        <v>0</v>
      </c>
      <c r="J3446" s="34">
        <f t="shared" ca="1" si="107"/>
        <v>0</v>
      </c>
    </row>
    <row r="3447" spans="1:10" x14ac:dyDescent="0.25">
      <c r="A3447" s="31" t="s">
        <v>2766</v>
      </c>
      <c r="B3447" s="32">
        <v>136257</v>
      </c>
      <c r="C3447" s="31">
        <v>354</v>
      </c>
      <c r="D3447" s="31" t="s">
        <v>2728</v>
      </c>
      <c r="E3447" s="31" t="s">
        <v>2728</v>
      </c>
      <c r="F3447" s="31" t="s">
        <v>2767</v>
      </c>
      <c r="G3447" s="31" t="s">
        <v>11118</v>
      </c>
      <c r="H3447" s="33">
        <v>7</v>
      </c>
      <c r="I3447" s="34">
        <f t="shared" ca="1" si="106"/>
        <v>0</v>
      </c>
      <c r="J3447" s="34">
        <f t="shared" ca="1" si="107"/>
        <v>0</v>
      </c>
    </row>
    <row r="3448" spans="1:10" ht="23.25" x14ac:dyDescent="0.25">
      <c r="A3448" s="31" t="s">
        <v>3681</v>
      </c>
      <c r="B3448" s="32">
        <v>136258</v>
      </c>
      <c r="C3448" s="31">
        <v>391</v>
      </c>
      <c r="D3448" s="31" t="s">
        <v>3688</v>
      </c>
      <c r="E3448" s="31" t="s">
        <v>3669</v>
      </c>
      <c r="F3448" s="31" t="s">
        <v>3682</v>
      </c>
      <c r="G3448" s="31" t="s">
        <v>11203</v>
      </c>
      <c r="H3448" s="33">
        <v>7</v>
      </c>
      <c r="I3448" s="34">
        <f t="shared" ca="1" si="106"/>
        <v>0</v>
      </c>
      <c r="J3448" s="34">
        <f t="shared" ca="1" si="107"/>
        <v>0</v>
      </c>
    </row>
    <row r="3449" spans="1:10" x14ac:dyDescent="0.25">
      <c r="A3449" s="31" t="s">
        <v>10174</v>
      </c>
      <c r="B3449" s="32">
        <v>136261</v>
      </c>
      <c r="C3449" s="31">
        <v>931</v>
      </c>
      <c r="D3449" s="31" t="s">
        <v>11165</v>
      </c>
      <c r="E3449" s="31" t="s">
        <v>10079</v>
      </c>
      <c r="F3449" s="31" t="s">
        <v>10175</v>
      </c>
      <c r="G3449" s="31" t="s">
        <v>11210</v>
      </c>
      <c r="H3449" s="33">
        <v>121</v>
      </c>
      <c r="I3449" s="34">
        <f t="shared" ca="1" si="106"/>
        <v>0.61</v>
      </c>
      <c r="J3449" s="34">
        <f t="shared" ca="1" si="107"/>
        <v>0.23</v>
      </c>
    </row>
    <row r="3450" spans="1:10" x14ac:dyDescent="0.25">
      <c r="A3450" s="31" t="s">
        <v>4414</v>
      </c>
      <c r="B3450" s="32">
        <v>136262</v>
      </c>
      <c r="C3450" s="31">
        <v>885</v>
      </c>
      <c r="D3450" s="31" t="s">
        <v>11171</v>
      </c>
      <c r="E3450" s="31" t="s">
        <v>7576</v>
      </c>
      <c r="F3450" s="31" t="s">
        <v>7577</v>
      </c>
      <c r="G3450" s="31" t="s">
        <v>11118</v>
      </c>
      <c r="H3450" s="33">
        <v>8</v>
      </c>
      <c r="I3450" s="34">
        <f t="shared" ca="1" si="106"/>
        <v>0</v>
      </c>
      <c r="J3450" s="34">
        <f t="shared" ca="1" si="107"/>
        <v>0</v>
      </c>
    </row>
    <row r="3451" spans="1:10" x14ac:dyDescent="0.25">
      <c r="A3451" s="31" t="s">
        <v>695</v>
      </c>
      <c r="B3451" s="32">
        <v>136263</v>
      </c>
      <c r="C3451" s="31">
        <v>302</v>
      </c>
      <c r="D3451" s="31" t="s">
        <v>635</v>
      </c>
      <c r="E3451" s="31" t="s">
        <v>11</v>
      </c>
      <c r="F3451" s="31" t="s">
        <v>696</v>
      </c>
      <c r="G3451" s="31" t="s">
        <v>11118</v>
      </c>
      <c r="H3451" s="33">
        <v>3</v>
      </c>
      <c r="I3451" s="34" t="str">
        <f t="shared" ca="1" si="106"/>
        <v>SUPP</v>
      </c>
      <c r="J3451" s="34" t="str">
        <f t="shared" ca="1" si="107"/>
        <v>SUPP</v>
      </c>
    </row>
    <row r="3452" spans="1:10" x14ac:dyDescent="0.25">
      <c r="A3452" s="31" t="s">
        <v>2645</v>
      </c>
      <c r="B3452" s="32">
        <v>136264</v>
      </c>
      <c r="C3452" s="31">
        <v>352</v>
      </c>
      <c r="D3452" s="31" t="s">
        <v>2571</v>
      </c>
      <c r="E3452" s="31" t="s">
        <v>2571</v>
      </c>
      <c r="F3452" s="31" t="s">
        <v>2646</v>
      </c>
      <c r="G3452" s="31" t="s">
        <v>11203</v>
      </c>
      <c r="H3452" s="33">
        <v>18</v>
      </c>
      <c r="I3452" s="34" t="str">
        <f t="shared" ca="1" si="106"/>
        <v>NE</v>
      </c>
      <c r="J3452" s="34" t="str">
        <f t="shared" ca="1" si="107"/>
        <v>NE</v>
      </c>
    </row>
    <row r="3453" spans="1:10" ht="23.25" x14ac:dyDescent="0.25">
      <c r="A3453" s="31" t="s">
        <v>6727</v>
      </c>
      <c r="B3453" s="32">
        <v>136266</v>
      </c>
      <c r="C3453" s="31">
        <v>874</v>
      </c>
      <c r="D3453" s="31" t="s">
        <v>6683</v>
      </c>
      <c r="E3453" s="31" t="s">
        <v>6683</v>
      </c>
      <c r="F3453" s="31" t="s">
        <v>6728</v>
      </c>
      <c r="G3453" s="31" t="s">
        <v>11205</v>
      </c>
      <c r="H3453" s="33">
        <v>257</v>
      </c>
      <c r="I3453" s="34">
        <f t="shared" ca="1" si="106"/>
        <v>0.81</v>
      </c>
      <c r="J3453" s="34">
        <f t="shared" ca="1" si="107"/>
        <v>0.36</v>
      </c>
    </row>
    <row r="3454" spans="1:10" x14ac:dyDescent="0.25">
      <c r="A3454" s="31" t="s">
        <v>1436</v>
      </c>
      <c r="B3454" s="32">
        <v>136267</v>
      </c>
      <c r="C3454" s="31">
        <v>317</v>
      </c>
      <c r="D3454" s="31" t="s">
        <v>11192</v>
      </c>
      <c r="E3454" s="31" t="s">
        <v>608</v>
      </c>
      <c r="F3454" s="31" t="s">
        <v>1437</v>
      </c>
      <c r="G3454" s="31" t="s">
        <v>11205</v>
      </c>
      <c r="H3454" s="33">
        <v>183</v>
      </c>
      <c r="I3454" s="34">
        <f t="shared" ca="1" si="106"/>
        <v>0.84</v>
      </c>
      <c r="J3454" s="34">
        <f t="shared" ca="1" si="107"/>
        <v>0.31</v>
      </c>
    </row>
    <row r="3455" spans="1:10" ht="23.25" x14ac:dyDescent="0.25">
      <c r="A3455" s="31" t="s">
        <v>4306</v>
      </c>
      <c r="B3455" s="32">
        <v>136268</v>
      </c>
      <c r="C3455" s="31">
        <v>812</v>
      </c>
      <c r="D3455" s="31" t="s">
        <v>11124</v>
      </c>
      <c r="E3455" s="31" t="s">
        <v>4287</v>
      </c>
      <c r="F3455" s="31" t="s">
        <v>4307</v>
      </c>
      <c r="G3455" s="31" t="s">
        <v>11205</v>
      </c>
      <c r="H3455" s="33">
        <v>393</v>
      </c>
      <c r="I3455" s="34">
        <f t="shared" ca="1" si="106"/>
        <v>0.78</v>
      </c>
      <c r="J3455" s="34">
        <f t="shared" ca="1" si="107"/>
        <v>0.4</v>
      </c>
    </row>
    <row r="3456" spans="1:10" x14ac:dyDescent="0.25">
      <c r="A3456" s="31" t="s">
        <v>10423</v>
      </c>
      <c r="B3456" s="32">
        <v>136271</v>
      </c>
      <c r="C3456" s="31">
        <v>935</v>
      </c>
      <c r="D3456" s="31" t="s">
        <v>11168</v>
      </c>
      <c r="E3456" s="31" t="s">
        <v>10424</v>
      </c>
      <c r="F3456" s="31" t="s">
        <v>10425</v>
      </c>
      <c r="G3456" s="31" t="s">
        <v>11205</v>
      </c>
      <c r="H3456" s="33">
        <v>138</v>
      </c>
      <c r="I3456" s="34">
        <f t="shared" ca="1" si="106"/>
        <v>0.7</v>
      </c>
      <c r="J3456" s="34">
        <f t="shared" ca="1" si="107"/>
        <v>0.33</v>
      </c>
    </row>
    <row r="3457" spans="1:10" ht="23.25" x14ac:dyDescent="0.25">
      <c r="A3457" s="31" t="s">
        <v>7380</v>
      </c>
      <c r="B3457" s="32">
        <v>136272</v>
      </c>
      <c r="C3457" s="31">
        <v>882</v>
      </c>
      <c r="D3457" s="31" t="s">
        <v>7359</v>
      </c>
      <c r="E3457" s="31" t="s">
        <v>7362</v>
      </c>
      <c r="F3457" s="31" t="s">
        <v>7381</v>
      </c>
      <c r="G3457" s="31" t="s">
        <v>11205</v>
      </c>
      <c r="H3457" s="33">
        <v>150</v>
      </c>
      <c r="I3457" s="34">
        <f t="shared" ca="1" si="106"/>
        <v>1</v>
      </c>
      <c r="J3457" s="34">
        <f t="shared" ca="1" si="107"/>
        <v>0.85</v>
      </c>
    </row>
    <row r="3458" spans="1:10" x14ac:dyDescent="0.25">
      <c r="A3458" s="31" t="s">
        <v>2881</v>
      </c>
      <c r="B3458" s="32">
        <v>136273</v>
      </c>
      <c r="C3458" s="31">
        <v>357</v>
      </c>
      <c r="D3458" s="31" t="s">
        <v>11172</v>
      </c>
      <c r="E3458" s="31" t="s">
        <v>2571</v>
      </c>
      <c r="F3458" s="31" t="s">
        <v>2882</v>
      </c>
      <c r="G3458" s="31" t="s">
        <v>11205</v>
      </c>
      <c r="H3458" s="33">
        <v>197</v>
      </c>
      <c r="I3458" s="34">
        <f t="shared" ca="1" si="106"/>
        <v>0.64</v>
      </c>
      <c r="J3458" s="34">
        <f t="shared" ca="1" si="107"/>
        <v>0.35</v>
      </c>
    </row>
    <row r="3459" spans="1:10" x14ac:dyDescent="0.25">
      <c r="A3459" s="31" t="s">
        <v>9441</v>
      </c>
      <c r="B3459" s="32">
        <v>136276</v>
      </c>
      <c r="C3459" s="31">
        <v>919</v>
      </c>
      <c r="D3459" s="31" t="s">
        <v>11156</v>
      </c>
      <c r="E3459" s="31" t="s">
        <v>9284</v>
      </c>
      <c r="F3459" s="31" t="s">
        <v>9442</v>
      </c>
      <c r="G3459" s="31" t="s">
        <v>11205</v>
      </c>
      <c r="H3459" s="33">
        <v>180</v>
      </c>
      <c r="I3459" s="34">
        <f t="shared" ca="1" si="106"/>
        <v>0.86</v>
      </c>
      <c r="J3459" s="34">
        <f t="shared" ca="1" si="107"/>
        <v>0.76</v>
      </c>
    </row>
    <row r="3460" spans="1:10" ht="23.25" x14ac:dyDescent="0.25">
      <c r="A3460" s="31" t="s">
        <v>4289</v>
      </c>
      <c r="B3460" s="32">
        <v>136277</v>
      </c>
      <c r="C3460" s="31">
        <v>812</v>
      </c>
      <c r="D3460" s="31" t="s">
        <v>11124</v>
      </c>
      <c r="E3460" s="31" t="s">
        <v>4287</v>
      </c>
      <c r="F3460" s="31" t="s">
        <v>4290</v>
      </c>
      <c r="G3460" s="31" t="s">
        <v>11205</v>
      </c>
      <c r="H3460" s="33">
        <v>169</v>
      </c>
      <c r="I3460" s="34">
        <f t="shared" ca="1" si="106"/>
        <v>0.81</v>
      </c>
      <c r="J3460" s="34">
        <f t="shared" ca="1" si="107"/>
        <v>0.38</v>
      </c>
    </row>
    <row r="3461" spans="1:10" ht="23.25" x14ac:dyDescent="0.25">
      <c r="A3461" s="31" t="s">
        <v>8700</v>
      </c>
      <c r="B3461" s="32">
        <v>136278</v>
      </c>
      <c r="C3461" s="31">
        <v>895</v>
      </c>
      <c r="D3461" s="31" t="s">
        <v>11142</v>
      </c>
      <c r="E3461" s="31" t="s">
        <v>8687</v>
      </c>
      <c r="F3461" s="31" t="s">
        <v>8701</v>
      </c>
      <c r="G3461" s="31" t="s">
        <v>11205</v>
      </c>
      <c r="H3461" s="33">
        <v>239</v>
      </c>
      <c r="I3461" s="34">
        <f t="shared" ca="1" si="106"/>
        <v>0.82</v>
      </c>
      <c r="J3461" s="34">
        <f t="shared" ca="1" si="107"/>
        <v>0.39</v>
      </c>
    </row>
    <row r="3462" spans="1:10" x14ac:dyDescent="0.25">
      <c r="A3462" s="31" t="s">
        <v>8693</v>
      </c>
      <c r="B3462" s="32">
        <v>136279</v>
      </c>
      <c r="C3462" s="31">
        <v>895</v>
      </c>
      <c r="D3462" s="31" t="s">
        <v>11142</v>
      </c>
      <c r="E3462" s="31" t="s">
        <v>8694</v>
      </c>
      <c r="F3462" s="31" t="s">
        <v>8695</v>
      </c>
      <c r="G3462" s="31" t="s">
        <v>11205</v>
      </c>
      <c r="H3462" s="33">
        <v>211</v>
      </c>
      <c r="I3462" s="34">
        <f t="shared" ca="1" si="106"/>
        <v>0.73</v>
      </c>
      <c r="J3462" s="34">
        <f t="shared" ca="1" si="107"/>
        <v>0.4</v>
      </c>
    </row>
    <row r="3463" spans="1:10" x14ac:dyDescent="0.25">
      <c r="A3463" s="31" t="s">
        <v>833</v>
      </c>
      <c r="B3463" s="32">
        <v>136281</v>
      </c>
      <c r="C3463" s="31">
        <v>305</v>
      </c>
      <c r="D3463" s="31" t="s">
        <v>337</v>
      </c>
      <c r="E3463" s="31" t="s">
        <v>711</v>
      </c>
      <c r="F3463" s="31" t="s">
        <v>834</v>
      </c>
      <c r="G3463" s="31" t="s">
        <v>11205</v>
      </c>
      <c r="H3463" s="33">
        <v>189</v>
      </c>
      <c r="I3463" s="34">
        <f t="shared" ca="1" si="106"/>
        <v>0.53</v>
      </c>
      <c r="J3463" s="34">
        <f t="shared" ca="1" si="107"/>
        <v>0.15</v>
      </c>
    </row>
    <row r="3464" spans="1:10" x14ac:dyDescent="0.25">
      <c r="A3464" s="31" t="s">
        <v>9564</v>
      </c>
      <c r="B3464" s="32">
        <v>136282</v>
      </c>
      <c r="C3464" s="31">
        <v>925</v>
      </c>
      <c r="D3464" s="31" t="s">
        <v>11160</v>
      </c>
      <c r="E3464" s="31" t="s">
        <v>9529</v>
      </c>
      <c r="F3464" s="31" t="s">
        <v>9565</v>
      </c>
      <c r="G3464" s="31" t="s">
        <v>11205</v>
      </c>
      <c r="H3464" s="33">
        <v>191</v>
      </c>
      <c r="I3464" s="34">
        <f t="shared" ref="I3464:I3527" ca="1" si="108">IF(VLOOKUP($B3464,INDIRECT($N$6),8,0)="NULL","",VLOOKUP($B3464,INDIRECT($N$6),8,0))</f>
        <v>0.47</v>
      </c>
      <c r="J3464" s="34">
        <f t="shared" ref="J3464:J3527" ca="1" si="109">IF(VLOOKUP($B3464,INDIRECT($N$6),9,0)="NULL","",VLOOKUP($B3464,INDIRECT($N$6),9,0))</f>
        <v>0.13</v>
      </c>
    </row>
    <row r="3465" spans="1:10" ht="23.25" x14ac:dyDescent="0.25">
      <c r="A3465" s="31" t="s">
        <v>3401</v>
      </c>
      <c r="B3465" s="32">
        <v>136283</v>
      </c>
      <c r="C3465" s="31">
        <v>382</v>
      </c>
      <c r="D3465" s="31" t="s">
        <v>11179</v>
      </c>
      <c r="E3465" s="31" t="s">
        <v>3392</v>
      </c>
      <c r="F3465" s="31" t="s">
        <v>3402</v>
      </c>
      <c r="G3465" s="31" t="s">
        <v>11205</v>
      </c>
      <c r="H3465" s="33">
        <v>162</v>
      </c>
      <c r="I3465" s="34">
        <f t="shared" ca="1" si="108"/>
        <v>0.98</v>
      </c>
      <c r="J3465" s="34">
        <f t="shared" ca="1" si="109"/>
        <v>0.81</v>
      </c>
    </row>
    <row r="3466" spans="1:10" ht="23.25" x14ac:dyDescent="0.25">
      <c r="A3466" s="31" t="s">
        <v>7857</v>
      </c>
      <c r="B3466" s="32">
        <v>136286</v>
      </c>
      <c r="C3466" s="31">
        <v>886</v>
      </c>
      <c r="D3466" s="31" t="s">
        <v>11157</v>
      </c>
      <c r="E3466" s="31" t="s">
        <v>7620</v>
      </c>
      <c r="F3466" s="31" t="s">
        <v>7858</v>
      </c>
      <c r="G3466" s="31" t="s">
        <v>11205</v>
      </c>
      <c r="H3466" s="33">
        <v>265</v>
      </c>
      <c r="I3466" s="34">
        <f t="shared" ca="1" si="108"/>
        <v>0.66</v>
      </c>
      <c r="J3466" s="34">
        <f t="shared" ca="1" si="109"/>
        <v>0.14000000000000001</v>
      </c>
    </row>
    <row r="3467" spans="1:10" x14ac:dyDescent="0.25">
      <c r="A3467" s="31" t="s">
        <v>1878</v>
      </c>
      <c r="B3467" s="32">
        <v>136287</v>
      </c>
      <c r="C3467" s="31">
        <v>878</v>
      </c>
      <c r="D3467" s="31" t="s">
        <v>11151</v>
      </c>
      <c r="E3467" s="31" t="s">
        <v>6863</v>
      </c>
      <c r="F3467" s="31" t="s">
        <v>6968</v>
      </c>
      <c r="G3467" s="31" t="s">
        <v>11205</v>
      </c>
      <c r="H3467" s="33">
        <v>187</v>
      </c>
      <c r="I3467" s="34">
        <f t="shared" ca="1" si="108"/>
        <v>0.83</v>
      </c>
      <c r="J3467" s="34">
        <f t="shared" ca="1" si="109"/>
        <v>0.18</v>
      </c>
    </row>
    <row r="3468" spans="1:10" x14ac:dyDescent="0.25">
      <c r="A3468" s="31" t="s">
        <v>297</v>
      </c>
      <c r="B3468" s="32">
        <v>136288</v>
      </c>
      <c r="C3468" s="31">
        <v>208</v>
      </c>
      <c r="D3468" s="31" t="s">
        <v>11189</v>
      </c>
      <c r="E3468" s="31" t="s">
        <v>11</v>
      </c>
      <c r="F3468" s="31" t="s">
        <v>298</v>
      </c>
      <c r="G3468" s="31" t="s">
        <v>11205</v>
      </c>
      <c r="H3468" s="33"/>
      <c r="I3468" s="34" t="str">
        <f t="shared" ca="1" si="108"/>
        <v/>
      </c>
      <c r="J3468" s="34" t="str">
        <f t="shared" ca="1" si="109"/>
        <v/>
      </c>
    </row>
    <row r="3469" spans="1:10" x14ac:dyDescent="0.25">
      <c r="A3469" s="31" t="s">
        <v>9443</v>
      </c>
      <c r="B3469" s="32">
        <v>136289</v>
      </c>
      <c r="C3469" s="31">
        <v>919</v>
      </c>
      <c r="D3469" s="31" t="s">
        <v>11156</v>
      </c>
      <c r="E3469" s="31" t="s">
        <v>9284</v>
      </c>
      <c r="F3469" s="31" t="s">
        <v>9444</v>
      </c>
      <c r="G3469" s="31" t="s">
        <v>11205</v>
      </c>
      <c r="H3469" s="33">
        <v>183</v>
      </c>
      <c r="I3469" s="34">
        <f t="shared" ca="1" si="108"/>
        <v>0.9</v>
      </c>
      <c r="J3469" s="34">
        <f t="shared" ca="1" si="109"/>
        <v>0</v>
      </c>
    </row>
    <row r="3470" spans="1:10" x14ac:dyDescent="0.25">
      <c r="A3470" s="31" t="s">
        <v>669</v>
      </c>
      <c r="B3470" s="32">
        <v>136290</v>
      </c>
      <c r="C3470" s="31">
        <v>302</v>
      </c>
      <c r="D3470" s="31" t="s">
        <v>635</v>
      </c>
      <c r="E3470" s="31" t="s">
        <v>635</v>
      </c>
      <c r="F3470" s="31" t="s">
        <v>670</v>
      </c>
      <c r="G3470" s="31" t="s">
        <v>11205</v>
      </c>
      <c r="H3470" s="33">
        <v>176</v>
      </c>
      <c r="I3470" s="34">
        <f t="shared" ca="1" si="108"/>
        <v>1</v>
      </c>
      <c r="J3470" s="34">
        <f t="shared" ca="1" si="109"/>
        <v>0.99</v>
      </c>
    </row>
    <row r="3471" spans="1:10" x14ac:dyDescent="0.25">
      <c r="A3471" s="31" t="s">
        <v>8396</v>
      </c>
      <c r="B3471" s="32">
        <v>136291</v>
      </c>
      <c r="C3471" s="31">
        <v>891</v>
      </c>
      <c r="D3471" s="31" t="s">
        <v>11164</v>
      </c>
      <c r="E3471" s="31" t="s">
        <v>4817</v>
      </c>
      <c r="F3471" s="31" t="s">
        <v>8397</v>
      </c>
      <c r="G3471" s="31" t="s">
        <v>11205</v>
      </c>
      <c r="H3471" s="33">
        <v>224</v>
      </c>
      <c r="I3471" s="34">
        <f t="shared" ca="1" si="108"/>
        <v>0.78</v>
      </c>
      <c r="J3471" s="34">
        <f t="shared" ca="1" si="109"/>
        <v>0.42</v>
      </c>
    </row>
    <row r="3472" spans="1:10" x14ac:dyDescent="0.25">
      <c r="A3472" s="31" t="s">
        <v>9110</v>
      </c>
      <c r="B3472" s="32">
        <v>136292</v>
      </c>
      <c r="C3472" s="31">
        <v>916</v>
      </c>
      <c r="D3472" s="31" t="s">
        <v>11154</v>
      </c>
      <c r="E3472" s="31" t="s">
        <v>9078</v>
      </c>
      <c r="F3472" s="31" t="s">
        <v>9111</v>
      </c>
      <c r="G3472" s="31" t="s">
        <v>11205</v>
      </c>
      <c r="H3472" s="33">
        <v>195</v>
      </c>
      <c r="I3472" s="34">
        <f t="shared" ca="1" si="108"/>
        <v>0.73</v>
      </c>
      <c r="J3472" s="34">
        <f t="shared" ca="1" si="109"/>
        <v>0.41</v>
      </c>
    </row>
    <row r="3473" spans="1:10" x14ac:dyDescent="0.25">
      <c r="A3473" s="31" t="s">
        <v>10284</v>
      </c>
      <c r="B3473" s="32">
        <v>136294</v>
      </c>
      <c r="C3473" s="31">
        <v>933</v>
      </c>
      <c r="D3473" s="31" t="s">
        <v>11166</v>
      </c>
      <c r="E3473" s="31" t="s">
        <v>10285</v>
      </c>
      <c r="F3473" s="31" t="s">
        <v>10286</v>
      </c>
      <c r="G3473" s="31" t="s">
        <v>11205</v>
      </c>
      <c r="H3473" s="33">
        <v>264</v>
      </c>
      <c r="I3473" s="34">
        <f t="shared" ca="1" si="108"/>
        <v>0.72</v>
      </c>
      <c r="J3473" s="34">
        <f t="shared" ca="1" si="109"/>
        <v>0.41</v>
      </c>
    </row>
    <row r="3474" spans="1:10" x14ac:dyDescent="0.25">
      <c r="A3474" s="31" t="s">
        <v>10281</v>
      </c>
      <c r="B3474" s="32">
        <v>136295</v>
      </c>
      <c r="C3474" s="31">
        <v>933</v>
      </c>
      <c r="D3474" s="31" t="s">
        <v>11166</v>
      </c>
      <c r="E3474" s="31" t="s">
        <v>10282</v>
      </c>
      <c r="F3474" s="31" t="s">
        <v>10283</v>
      </c>
      <c r="G3474" s="31" t="s">
        <v>11205</v>
      </c>
      <c r="H3474" s="33">
        <v>240</v>
      </c>
      <c r="I3474" s="34">
        <f t="shared" ca="1" si="108"/>
        <v>0.5</v>
      </c>
      <c r="J3474" s="34">
        <f t="shared" ca="1" si="109"/>
        <v>0.27</v>
      </c>
    </row>
    <row r="3475" spans="1:10" ht="23.25" x14ac:dyDescent="0.25">
      <c r="A3475" s="31" t="s">
        <v>6282</v>
      </c>
      <c r="B3475" s="32">
        <v>136296</v>
      </c>
      <c r="C3475" s="31">
        <v>865</v>
      </c>
      <c r="D3475" s="31" t="s">
        <v>11146</v>
      </c>
      <c r="E3475" s="31" t="s">
        <v>3980</v>
      </c>
      <c r="F3475" s="31" t="s">
        <v>6283</v>
      </c>
      <c r="G3475" s="31" t="s">
        <v>11205</v>
      </c>
      <c r="H3475" s="33">
        <v>261</v>
      </c>
      <c r="I3475" s="34">
        <f t="shared" ca="1" si="108"/>
        <v>0.69</v>
      </c>
      <c r="J3475" s="34">
        <f t="shared" ca="1" si="109"/>
        <v>0.18</v>
      </c>
    </row>
    <row r="3476" spans="1:10" x14ac:dyDescent="0.25">
      <c r="A3476" s="31" t="s">
        <v>2950</v>
      </c>
      <c r="B3476" s="32">
        <v>136297</v>
      </c>
      <c r="C3476" s="31">
        <v>358</v>
      </c>
      <c r="D3476" s="31" t="s">
        <v>11173</v>
      </c>
      <c r="E3476" s="31" t="s">
        <v>2571</v>
      </c>
      <c r="F3476" s="31" t="s">
        <v>2951</v>
      </c>
      <c r="G3476" s="31" t="s">
        <v>11205</v>
      </c>
      <c r="H3476" s="33">
        <v>128</v>
      </c>
      <c r="I3476" s="34">
        <f t="shared" ca="1" si="108"/>
        <v>0.99</v>
      </c>
      <c r="J3476" s="34">
        <f t="shared" ca="1" si="109"/>
        <v>0.76</v>
      </c>
    </row>
    <row r="3477" spans="1:10" x14ac:dyDescent="0.25">
      <c r="A3477" s="31" t="s">
        <v>386</v>
      </c>
      <c r="B3477" s="32">
        <v>136298</v>
      </c>
      <c r="C3477" s="31">
        <v>210</v>
      </c>
      <c r="D3477" s="31" t="s">
        <v>11194</v>
      </c>
      <c r="E3477" s="31" t="s">
        <v>11</v>
      </c>
      <c r="F3477" s="31" t="s">
        <v>387</v>
      </c>
      <c r="G3477" s="31" t="s">
        <v>11205</v>
      </c>
      <c r="H3477" s="33">
        <v>168</v>
      </c>
      <c r="I3477" s="34">
        <f t="shared" ca="1" si="108"/>
        <v>0.77</v>
      </c>
      <c r="J3477" s="34">
        <f t="shared" ca="1" si="109"/>
        <v>0.46</v>
      </c>
    </row>
    <row r="3478" spans="1:10" ht="23.25" x14ac:dyDescent="0.25">
      <c r="A3478" s="31" t="s">
        <v>9934</v>
      </c>
      <c r="B3478" s="32">
        <v>136299</v>
      </c>
      <c r="C3478" s="31">
        <v>928</v>
      </c>
      <c r="D3478" s="31" t="s">
        <v>11162</v>
      </c>
      <c r="E3478" s="31" t="s">
        <v>9869</v>
      </c>
      <c r="F3478" s="31" t="s">
        <v>9935</v>
      </c>
      <c r="G3478" s="31" t="s">
        <v>11205</v>
      </c>
      <c r="H3478" s="33">
        <v>210</v>
      </c>
      <c r="I3478" s="34">
        <f t="shared" ca="1" si="108"/>
        <v>0.75</v>
      </c>
      <c r="J3478" s="34">
        <f t="shared" ca="1" si="109"/>
        <v>0.47</v>
      </c>
    </row>
    <row r="3479" spans="1:10" x14ac:dyDescent="0.25">
      <c r="A3479" s="31" t="s">
        <v>7629</v>
      </c>
      <c r="B3479" s="32">
        <v>136300</v>
      </c>
      <c r="C3479" s="31">
        <v>886</v>
      </c>
      <c r="D3479" s="31" t="s">
        <v>11157</v>
      </c>
      <c r="E3479" s="31" t="s">
        <v>7630</v>
      </c>
      <c r="F3479" s="31" t="s">
        <v>7631</v>
      </c>
      <c r="G3479" s="31" t="s">
        <v>11205</v>
      </c>
      <c r="H3479" s="33">
        <v>243</v>
      </c>
      <c r="I3479" s="34">
        <f t="shared" ca="1" si="108"/>
        <v>0.35</v>
      </c>
      <c r="J3479" s="34">
        <f t="shared" ca="1" si="109"/>
        <v>0.02</v>
      </c>
    </row>
    <row r="3480" spans="1:10" x14ac:dyDescent="0.25">
      <c r="A3480" s="31" t="s">
        <v>3102</v>
      </c>
      <c r="B3480" s="32">
        <v>136301</v>
      </c>
      <c r="C3480" s="31">
        <v>372</v>
      </c>
      <c r="D3480" s="31" t="s">
        <v>3023</v>
      </c>
      <c r="E3480" s="31" t="s">
        <v>3023</v>
      </c>
      <c r="F3480" s="31" t="s">
        <v>3103</v>
      </c>
      <c r="G3480" s="31" t="s">
        <v>11205</v>
      </c>
      <c r="H3480" s="33">
        <v>232</v>
      </c>
      <c r="I3480" s="34">
        <f t="shared" ca="1" si="108"/>
        <v>0.64</v>
      </c>
      <c r="J3480" s="34">
        <f t="shared" ca="1" si="109"/>
        <v>0.3</v>
      </c>
    </row>
    <row r="3481" spans="1:10" x14ac:dyDescent="0.25">
      <c r="A3481" s="31" t="s">
        <v>7625</v>
      </c>
      <c r="B3481" s="32">
        <v>136302</v>
      </c>
      <c r="C3481" s="31">
        <v>886</v>
      </c>
      <c r="D3481" s="31" t="s">
        <v>11157</v>
      </c>
      <c r="E3481" s="31" t="s">
        <v>7596</v>
      </c>
      <c r="F3481" s="31" t="s">
        <v>7626</v>
      </c>
      <c r="G3481" s="31" t="s">
        <v>11205</v>
      </c>
      <c r="H3481" s="33">
        <v>183</v>
      </c>
      <c r="I3481" s="34">
        <f t="shared" ca="1" si="108"/>
        <v>0.46</v>
      </c>
      <c r="J3481" s="34">
        <f t="shared" ca="1" si="109"/>
        <v>0.03</v>
      </c>
    </row>
    <row r="3482" spans="1:10" x14ac:dyDescent="0.25">
      <c r="A3482" s="31" t="s">
        <v>7786</v>
      </c>
      <c r="B3482" s="32">
        <v>136304</v>
      </c>
      <c r="C3482" s="31">
        <v>886</v>
      </c>
      <c r="D3482" s="31" t="s">
        <v>11157</v>
      </c>
      <c r="E3482" s="31" t="s">
        <v>287</v>
      </c>
      <c r="F3482" s="31" t="s">
        <v>7787</v>
      </c>
      <c r="G3482" s="31" t="s">
        <v>11205</v>
      </c>
      <c r="H3482" s="33">
        <v>79</v>
      </c>
      <c r="I3482" s="34">
        <f t="shared" ca="1" si="108"/>
        <v>0.57999999999999996</v>
      </c>
      <c r="J3482" s="34">
        <f t="shared" ca="1" si="109"/>
        <v>0.08</v>
      </c>
    </row>
    <row r="3483" spans="1:10" ht="23.25" x14ac:dyDescent="0.25">
      <c r="A3483" s="31" t="s">
        <v>7710</v>
      </c>
      <c r="B3483" s="32">
        <v>136305</v>
      </c>
      <c r="C3483" s="31">
        <v>886</v>
      </c>
      <c r="D3483" s="31" t="s">
        <v>11157</v>
      </c>
      <c r="E3483" s="31" t="s">
        <v>7620</v>
      </c>
      <c r="F3483" s="31" t="s">
        <v>7711</v>
      </c>
      <c r="G3483" s="31" t="s">
        <v>11205</v>
      </c>
      <c r="H3483" s="33">
        <v>123</v>
      </c>
      <c r="I3483" s="34">
        <f t="shared" ca="1" si="108"/>
        <v>0.98</v>
      </c>
      <c r="J3483" s="34">
        <f t="shared" ca="1" si="109"/>
        <v>0.89</v>
      </c>
    </row>
    <row r="3484" spans="1:10" x14ac:dyDescent="0.25">
      <c r="A3484" s="31" t="s">
        <v>9173</v>
      </c>
      <c r="B3484" s="32">
        <v>136306</v>
      </c>
      <c r="C3484" s="31">
        <v>916</v>
      </c>
      <c r="D3484" s="31" t="s">
        <v>11154</v>
      </c>
      <c r="E3484" s="31" t="s">
        <v>9075</v>
      </c>
      <c r="F3484" s="31" t="s">
        <v>9174</v>
      </c>
      <c r="G3484" s="31" t="s">
        <v>11205</v>
      </c>
      <c r="H3484" s="33">
        <v>113</v>
      </c>
      <c r="I3484" s="34">
        <f t="shared" ca="1" si="108"/>
        <v>1</v>
      </c>
      <c r="J3484" s="34">
        <f t="shared" ca="1" si="109"/>
        <v>0.82</v>
      </c>
    </row>
    <row r="3485" spans="1:10" x14ac:dyDescent="0.25">
      <c r="A3485" s="31" t="s">
        <v>6511</v>
      </c>
      <c r="B3485" s="32">
        <v>136307</v>
      </c>
      <c r="C3485" s="31">
        <v>870</v>
      </c>
      <c r="D3485" s="31" t="s">
        <v>6464</v>
      </c>
      <c r="E3485" s="31" t="s">
        <v>6464</v>
      </c>
      <c r="F3485" s="31" t="s">
        <v>6512</v>
      </c>
      <c r="G3485" s="31" t="s">
        <v>11205</v>
      </c>
      <c r="H3485" s="33">
        <v>208</v>
      </c>
      <c r="I3485" s="34">
        <f t="shared" ca="1" si="108"/>
        <v>0.74</v>
      </c>
      <c r="J3485" s="34">
        <f t="shared" ca="1" si="109"/>
        <v>0.28000000000000003</v>
      </c>
    </row>
    <row r="3486" spans="1:10" x14ac:dyDescent="0.25">
      <c r="A3486" s="31" t="s">
        <v>616</v>
      </c>
      <c r="B3486" s="32">
        <v>136308</v>
      </c>
      <c r="C3486" s="31">
        <v>302</v>
      </c>
      <c r="D3486" s="31" t="s">
        <v>635</v>
      </c>
      <c r="E3486" s="31" t="s">
        <v>11</v>
      </c>
      <c r="F3486" s="31" t="s">
        <v>617</v>
      </c>
      <c r="G3486" s="31" t="s">
        <v>11205</v>
      </c>
      <c r="H3486" s="33">
        <v>224</v>
      </c>
      <c r="I3486" s="34">
        <f t="shared" ca="1" si="108"/>
        <v>0.79</v>
      </c>
      <c r="J3486" s="34">
        <f t="shared" ca="1" si="109"/>
        <v>0.61</v>
      </c>
    </row>
    <row r="3487" spans="1:10" x14ac:dyDescent="0.25">
      <c r="A3487" s="31" t="s">
        <v>405</v>
      </c>
      <c r="B3487" s="32">
        <v>136309</v>
      </c>
      <c r="C3487" s="31">
        <v>210</v>
      </c>
      <c r="D3487" s="31" t="s">
        <v>11194</v>
      </c>
      <c r="E3487" s="31" t="s">
        <v>11</v>
      </c>
      <c r="F3487" s="31" t="s">
        <v>406</v>
      </c>
      <c r="G3487" s="31" t="s">
        <v>11205</v>
      </c>
      <c r="H3487" s="33">
        <v>241</v>
      </c>
      <c r="I3487" s="34">
        <f t="shared" ca="1" si="108"/>
        <v>0.76</v>
      </c>
      <c r="J3487" s="34">
        <f t="shared" ca="1" si="109"/>
        <v>0.33</v>
      </c>
    </row>
    <row r="3488" spans="1:10" x14ac:dyDescent="0.25">
      <c r="A3488" s="31" t="s">
        <v>2095</v>
      </c>
      <c r="B3488" s="32">
        <v>136310</v>
      </c>
      <c r="C3488" s="31">
        <v>334</v>
      </c>
      <c r="D3488" s="31" t="s">
        <v>2065</v>
      </c>
      <c r="E3488" s="31" t="s">
        <v>2065</v>
      </c>
      <c r="F3488" s="31" t="s">
        <v>2096</v>
      </c>
      <c r="G3488" s="31" t="s">
        <v>11205</v>
      </c>
      <c r="H3488" s="33">
        <v>248</v>
      </c>
      <c r="I3488" s="34">
        <f t="shared" ca="1" si="108"/>
        <v>0.96</v>
      </c>
      <c r="J3488" s="34">
        <f t="shared" ca="1" si="109"/>
        <v>0.48</v>
      </c>
    </row>
    <row r="3489" spans="1:10" ht="23.25" x14ac:dyDescent="0.25">
      <c r="A3489" s="31" t="s">
        <v>3882</v>
      </c>
      <c r="B3489" s="32">
        <v>136311</v>
      </c>
      <c r="C3489" s="31">
        <v>800</v>
      </c>
      <c r="D3489" s="31" t="s">
        <v>11129</v>
      </c>
      <c r="E3489" s="31" t="s">
        <v>3868</v>
      </c>
      <c r="F3489" s="31" t="s">
        <v>3883</v>
      </c>
      <c r="G3489" s="31" t="s">
        <v>11205</v>
      </c>
      <c r="H3489" s="33">
        <v>80</v>
      </c>
      <c r="I3489" s="34">
        <f t="shared" ca="1" si="108"/>
        <v>0.48</v>
      </c>
      <c r="J3489" s="34">
        <f t="shared" ca="1" si="109"/>
        <v>0.14000000000000001</v>
      </c>
    </row>
    <row r="3490" spans="1:10" x14ac:dyDescent="0.25">
      <c r="A3490" s="31" t="s">
        <v>7985</v>
      </c>
      <c r="B3490" s="32">
        <v>136313</v>
      </c>
      <c r="C3490" s="31">
        <v>887</v>
      </c>
      <c r="D3490" s="31" t="s">
        <v>11134</v>
      </c>
      <c r="E3490" s="31" t="s">
        <v>7691</v>
      </c>
      <c r="F3490" s="31" t="s">
        <v>7986</v>
      </c>
      <c r="G3490" s="31" t="s">
        <v>11205</v>
      </c>
      <c r="H3490" s="33">
        <v>161</v>
      </c>
      <c r="I3490" s="34">
        <f t="shared" ca="1" si="108"/>
        <v>0.99</v>
      </c>
      <c r="J3490" s="34">
        <f t="shared" ca="1" si="109"/>
        <v>0.83</v>
      </c>
    </row>
    <row r="3491" spans="1:10" x14ac:dyDescent="0.25">
      <c r="A3491" s="31" t="s">
        <v>9610</v>
      </c>
      <c r="B3491" s="32">
        <v>136315</v>
      </c>
      <c r="C3491" s="31">
        <v>925</v>
      </c>
      <c r="D3491" s="31" t="s">
        <v>11160</v>
      </c>
      <c r="E3491" s="31" t="s">
        <v>9569</v>
      </c>
      <c r="F3491" s="31" t="s">
        <v>9611</v>
      </c>
      <c r="G3491" s="31" t="s">
        <v>11205</v>
      </c>
      <c r="H3491" s="33">
        <v>84</v>
      </c>
      <c r="I3491" s="34">
        <f t="shared" ca="1" si="108"/>
        <v>0.96</v>
      </c>
      <c r="J3491" s="34">
        <f t="shared" ca="1" si="109"/>
        <v>0.85</v>
      </c>
    </row>
    <row r="3492" spans="1:10" x14ac:dyDescent="0.25">
      <c r="A3492" s="31" t="s">
        <v>7812</v>
      </c>
      <c r="B3492" s="32">
        <v>136317</v>
      </c>
      <c r="C3492" s="31">
        <v>886</v>
      </c>
      <c r="D3492" s="31" t="s">
        <v>11157</v>
      </c>
      <c r="E3492" s="31" t="s">
        <v>7813</v>
      </c>
      <c r="F3492" s="31" t="s">
        <v>7814</v>
      </c>
      <c r="G3492" s="31" t="s">
        <v>11205</v>
      </c>
      <c r="H3492" s="33">
        <v>234</v>
      </c>
      <c r="I3492" s="34">
        <f t="shared" ca="1" si="108"/>
        <v>0.45</v>
      </c>
      <c r="J3492" s="34">
        <f t="shared" ca="1" si="109"/>
        <v>0.06</v>
      </c>
    </row>
    <row r="3493" spans="1:10" x14ac:dyDescent="0.25">
      <c r="A3493" s="31" t="s">
        <v>4546</v>
      </c>
      <c r="B3493" s="32">
        <v>136319</v>
      </c>
      <c r="C3493" s="31">
        <v>821</v>
      </c>
      <c r="D3493" s="31" t="s">
        <v>4530</v>
      </c>
      <c r="E3493" s="31" t="s">
        <v>4530</v>
      </c>
      <c r="F3493" s="31" t="s">
        <v>4547</v>
      </c>
      <c r="G3493" s="31" t="s">
        <v>11205</v>
      </c>
      <c r="H3493" s="33">
        <v>225</v>
      </c>
      <c r="I3493" s="34">
        <f t="shared" ca="1" si="108"/>
        <v>0.54</v>
      </c>
      <c r="J3493" s="34">
        <f t="shared" ca="1" si="109"/>
        <v>0.34</v>
      </c>
    </row>
    <row r="3494" spans="1:10" x14ac:dyDescent="0.25">
      <c r="A3494" s="31" t="s">
        <v>7085</v>
      </c>
      <c r="B3494" s="32">
        <v>136321</v>
      </c>
      <c r="C3494" s="31">
        <v>880</v>
      </c>
      <c r="D3494" s="31" t="s">
        <v>11132</v>
      </c>
      <c r="E3494" s="31" t="s">
        <v>7071</v>
      </c>
      <c r="F3494" s="31" t="s">
        <v>7086</v>
      </c>
      <c r="G3494" s="31" t="s">
        <v>11205</v>
      </c>
      <c r="H3494" s="33">
        <v>156</v>
      </c>
      <c r="I3494" s="34">
        <f t="shared" ca="1" si="108"/>
        <v>0.99</v>
      </c>
      <c r="J3494" s="34">
        <f t="shared" ca="1" si="109"/>
        <v>0.71</v>
      </c>
    </row>
    <row r="3495" spans="1:10" x14ac:dyDescent="0.25">
      <c r="A3495" s="31" t="s">
        <v>10470</v>
      </c>
      <c r="B3495" s="32">
        <v>136322</v>
      </c>
      <c r="C3495" s="31">
        <v>935</v>
      </c>
      <c r="D3495" s="31" t="s">
        <v>11168</v>
      </c>
      <c r="E3495" s="31" t="s">
        <v>10392</v>
      </c>
      <c r="F3495" s="31" t="s">
        <v>10471</v>
      </c>
      <c r="G3495" s="31" t="s">
        <v>11205</v>
      </c>
      <c r="H3495" s="33">
        <v>194</v>
      </c>
      <c r="I3495" s="34">
        <f t="shared" ca="1" si="108"/>
        <v>0.68</v>
      </c>
      <c r="J3495" s="34">
        <f t="shared" ca="1" si="109"/>
        <v>0.38</v>
      </c>
    </row>
    <row r="3496" spans="1:10" ht="23.25" x14ac:dyDescent="0.25">
      <c r="A3496" s="31" t="s">
        <v>6083</v>
      </c>
      <c r="B3496" s="32">
        <v>136323</v>
      </c>
      <c r="C3496" s="31">
        <v>860</v>
      </c>
      <c r="D3496" s="31" t="s">
        <v>11167</v>
      </c>
      <c r="E3496" s="31" t="s">
        <v>4947</v>
      </c>
      <c r="F3496" s="31" t="s">
        <v>6084</v>
      </c>
      <c r="G3496" s="31" t="s">
        <v>11205</v>
      </c>
      <c r="H3496" s="33">
        <v>224</v>
      </c>
      <c r="I3496" s="34">
        <f t="shared" ca="1" si="108"/>
        <v>0.79</v>
      </c>
      <c r="J3496" s="34">
        <f t="shared" ca="1" si="109"/>
        <v>0.54</v>
      </c>
    </row>
    <row r="3497" spans="1:10" ht="23.25" x14ac:dyDescent="0.25">
      <c r="A3497" s="31" t="s">
        <v>7688</v>
      </c>
      <c r="B3497" s="32">
        <v>136324</v>
      </c>
      <c r="C3497" s="31">
        <v>886</v>
      </c>
      <c r="D3497" s="31" t="s">
        <v>11157</v>
      </c>
      <c r="E3497" s="31" t="s">
        <v>7620</v>
      </c>
      <c r="F3497" s="31" t="s">
        <v>7689</v>
      </c>
      <c r="G3497" s="31" t="s">
        <v>11205</v>
      </c>
      <c r="H3497" s="33">
        <v>188</v>
      </c>
      <c r="I3497" s="34">
        <f t="shared" ca="1" si="108"/>
        <v>0.64</v>
      </c>
      <c r="J3497" s="34">
        <f t="shared" ca="1" si="109"/>
        <v>0.14000000000000001</v>
      </c>
    </row>
    <row r="3498" spans="1:10" x14ac:dyDescent="0.25">
      <c r="A3498" s="31" t="s">
        <v>1039</v>
      </c>
      <c r="B3498" s="32">
        <v>136327</v>
      </c>
      <c r="C3498" s="31">
        <v>308</v>
      </c>
      <c r="D3498" s="31" t="s">
        <v>1020</v>
      </c>
      <c r="E3498" s="31" t="s">
        <v>1020</v>
      </c>
      <c r="F3498" s="31" t="s">
        <v>1040</v>
      </c>
      <c r="G3498" s="31" t="s">
        <v>11205</v>
      </c>
      <c r="H3498" s="33">
        <v>231</v>
      </c>
      <c r="I3498" s="34">
        <f t="shared" ca="1" si="108"/>
        <v>0.64</v>
      </c>
      <c r="J3498" s="34">
        <f t="shared" ca="1" si="109"/>
        <v>0.26</v>
      </c>
    </row>
    <row r="3499" spans="1:10" x14ac:dyDescent="0.25">
      <c r="A3499" s="31" t="s">
        <v>1219</v>
      </c>
      <c r="B3499" s="32">
        <v>136329</v>
      </c>
      <c r="C3499" s="31">
        <v>312</v>
      </c>
      <c r="D3499" s="31" t="s">
        <v>1245</v>
      </c>
      <c r="E3499" s="31" t="s">
        <v>1207</v>
      </c>
      <c r="F3499" s="31" t="s">
        <v>1220</v>
      </c>
      <c r="G3499" s="31" t="s">
        <v>11205</v>
      </c>
      <c r="H3499" s="33">
        <v>124</v>
      </c>
      <c r="I3499" s="34">
        <f t="shared" ca="1" si="108"/>
        <v>0.64</v>
      </c>
      <c r="J3499" s="34">
        <f t="shared" ca="1" si="109"/>
        <v>0.4</v>
      </c>
    </row>
    <row r="3500" spans="1:10" x14ac:dyDescent="0.25">
      <c r="A3500" s="31" t="s">
        <v>722</v>
      </c>
      <c r="B3500" s="32">
        <v>136330</v>
      </c>
      <c r="C3500" s="31">
        <v>303</v>
      </c>
      <c r="D3500" s="31" t="s">
        <v>702</v>
      </c>
      <c r="E3500" s="31" t="s">
        <v>716</v>
      </c>
      <c r="F3500" s="31" t="s">
        <v>723</v>
      </c>
      <c r="G3500" s="31" t="s">
        <v>11205</v>
      </c>
      <c r="H3500" s="33">
        <v>324</v>
      </c>
      <c r="I3500" s="34">
        <f t="shared" ca="1" si="108"/>
        <v>0.41</v>
      </c>
      <c r="J3500" s="34">
        <f t="shared" ca="1" si="109"/>
        <v>0.08</v>
      </c>
    </row>
    <row r="3501" spans="1:10" x14ac:dyDescent="0.25">
      <c r="A3501" s="31" t="s">
        <v>3124</v>
      </c>
      <c r="B3501" s="32">
        <v>136331</v>
      </c>
      <c r="C3501" s="31">
        <v>372</v>
      </c>
      <c r="D3501" s="31" t="s">
        <v>3023</v>
      </c>
      <c r="E3501" s="31" t="s">
        <v>3036</v>
      </c>
      <c r="F3501" s="31" t="s">
        <v>3125</v>
      </c>
      <c r="G3501" s="31" t="s">
        <v>11205</v>
      </c>
      <c r="H3501" s="33">
        <v>251</v>
      </c>
      <c r="I3501" s="34">
        <f t="shared" ca="1" si="108"/>
        <v>0.65</v>
      </c>
      <c r="J3501" s="34">
        <f t="shared" ca="1" si="109"/>
        <v>0.14000000000000001</v>
      </c>
    </row>
    <row r="3502" spans="1:10" x14ac:dyDescent="0.25">
      <c r="A3502" s="31" t="s">
        <v>2067</v>
      </c>
      <c r="B3502" s="32">
        <v>136333</v>
      </c>
      <c r="C3502" s="31">
        <v>334</v>
      </c>
      <c r="D3502" s="31" t="s">
        <v>2065</v>
      </c>
      <c r="E3502" s="31" t="s">
        <v>2065</v>
      </c>
      <c r="F3502" s="31" t="s">
        <v>2068</v>
      </c>
      <c r="G3502" s="31" t="s">
        <v>11205</v>
      </c>
      <c r="H3502" s="33">
        <v>243</v>
      </c>
      <c r="I3502" s="34">
        <f t="shared" ca="1" si="108"/>
        <v>0.85</v>
      </c>
      <c r="J3502" s="34">
        <f t="shared" ca="1" si="109"/>
        <v>0.41</v>
      </c>
    </row>
    <row r="3503" spans="1:10" x14ac:dyDescent="0.25">
      <c r="A3503" s="31" t="s">
        <v>701</v>
      </c>
      <c r="B3503" s="32">
        <v>136334</v>
      </c>
      <c r="C3503" s="31">
        <v>303</v>
      </c>
      <c r="D3503" s="31" t="s">
        <v>702</v>
      </c>
      <c r="E3503" s="31" t="s">
        <v>702</v>
      </c>
      <c r="F3503" s="31" t="s">
        <v>703</v>
      </c>
      <c r="G3503" s="31" t="s">
        <v>11205</v>
      </c>
      <c r="H3503" s="33">
        <v>158</v>
      </c>
      <c r="I3503" s="34">
        <f t="shared" ca="1" si="108"/>
        <v>0.99</v>
      </c>
      <c r="J3503" s="34">
        <f t="shared" ca="1" si="109"/>
        <v>0.68</v>
      </c>
    </row>
    <row r="3504" spans="1:10" ht="23.25" x14ac:dyDescent="0.25">
      <c r="A3504" s="31" t="s">
        <v>3867</v>
      </c>
      <c r="B3504" s="32">
        <v>136335</v>
      </c>
      <c r="C3504" s="31">
        <v>800</v>
      </c>
      <c r="D3504" s="31" t="s">
        <v>11129</v>
      </c>
      <c r="E3504" s="31" t="s">
        <v>3868</v>
      </c>
      <c r="F3504" s="31" t="s">
        <v>3869</v>
      </c>
      <c r="G3504" s="31" t="s">
        <v>11205</v>
      </c>
      <c r="H3504" s="33">
        <v>258</v>
      </c>
      <c r="I3504" s="34">
        <f t="shared" ca="1" si="108"/>
        <v>0.71</v>
      </c>
      <c r="J3504" s="34">
        <f t="shared" ca="1" si="109"/>
        <v>0.42</v>
      </c>
    </row>
    <row r="3505" spans="1:10" x14ac:dyDescent="0.25">
      <c r="A3505" s="31" t="s">
        <v>6893</v>
      </c>
      <c r="B3505" s="32">
        <v>136336</v>
      </c>
      <c r="C3505" s="31">
        <v>878</v>
      </c>
      <c r="D3505" s="31" t="s">
        <v>11151</v>
      </c>
      <c r="E3505" s="31" t="s">
        <v>6894</v>
      </c>
      <c r="F3505" s="31" t="s">
        <v>6895</v>
      </c>
      <c r="G3505" s="31" t="s">
        <v>11205</v>
      </c>
      <c r="H3505" s="33">
        <v>367</v>
      </c>
      <c r="I3505" s="34">
        <f t="shared" ca="1" si="108"/>
        <v>0.74</v>
      </c>
      <c r="J3505" s="34">
        <f t="shared" ca="1" si="109"/>
        <v>0.33</v>
      </c>
    </row>
    <row r="3506" spans="1:10" x14ac:dyDescent="0.25">
      <c r="A3506" s="31" t="s">
        <v>7971</v>
      </c>
      <c r="B3506" s="32">
        <v>136337</v>
      </c>
      <c r="C3506" s="31">
        <v>887</v>
      </c>
      <c r="D3506" s="31" t="s">
        <v>11134</v>
      </c>
      <c r="E3506" s="31" t="s">
        <v>7963</v>
      </c>
      <c r="F3506" s="31" t="s">
        <v>7972</v>
      </c>
      <c r="G3506" s="31" t="s">
        <v>11205</v>
      </c>
      <c r="H3506" s="33">
        <v>106</v>
      </c>
      <c r="I3506" s="34">
        <f t="shared" ca="1" si="108"/>
        <v>0.94</v>
      </c>
      <c r="J3506" s="34">
        <f t="shared" ca="1" si="109"/>
        <v>0.52</v>
      </c>
    </row>
    <row r="3507" spans="1:10" x14ac:dyDescent="0.25">
      <c r="A3507" s="31" t="s">
        <v>8725</v>
      </c>
      <c r="B3507" s="32">
        <v>136340</v>
      </c>
      <c r="C3507" s="31">
        <v>895</v>
      </c>
      <c r="D3507" s="31" t="s">
        <v>11142</v>
      </c>
      <c r="E3507" s="31" t="s">
        <v>8726</v>
      </c>
      <c r="F3507" s="31" t="s">
        <v>8727</v>
      </c>
      <c r="G3507" s="31" t="s">
        <v>11205</v>
      </c>
      <c r="H3507" s="33">
        <v>207</v>
      </c>
      <c r="I3507" s="34">
        <f t="shared" ca="1" si="108"/>
        <v>0.8</v>
      </c>
      <c r="J3507" s="34">
        <f t="shared" ca="1" si="109"/>
        <v>0.38</v>
      </c>
    </row>
    <row r="3508" spans="1:10" x14ac:dyDescent="0.25">
      <c r="A3508" s="31" t="s">
        <v>1294</v>
      </c>
      <c r="B3508" s="32">
        <v>136341</v>
      </c>
      <c r="C3508" s="31">
        <v>313</v>
      </c>
      <c r="D3508" s="31" t="s">
        <v>1272</v>
      </c>
      <c r="E3508" s="31" t="s">
        <v>1272</v>
      </c>
      <c r="F3508" s="31" t="s">
        <v>1295</v>
      </c>
      <c r="G3508" s="31" t="s">
        <v>11205</v>
      </c>
      <c r="H3508" s="33">
        <v>209</v>
      </c>
      <c r="I3508" s="34">
        <f t="shared" ca="1" si="108"/>
        <v>0.65</v>
      </c>
      <c r="J3508" s="34">
        <f t="shared" ca="1" si="109"/>
        <v>0.4</v>
      </c>
    </row>
    <row r="3509" spans="1:10" ht="23.25" x14ac:dyDescent="0.25">
      <c r="A3509" s="31" t="s">
        <v>7226</v>
      </c>
      <c r="B3509" s="32">
        <v>136342</v>
      </c>
      <c r="C3509" s="31">
        <v>881</v>
      </c>
      <c r="D3509" s="31" t="s">
        <v>11153</v>
      </c>
      <c r="E3509" s="31" t="s">
        <v>7227</v>
      </c>
      <c r="F3509" s="31" t="s">
        <v>7228</v>
      </c>
      <c r="G3509" s="31" t="s">
        <v>11205</v>
      </c>
      <c r="H3509" s="33">
        <v>127</v>
      </c>
      <c r="I3509" s="34">
        <f t="shared" ca="1" si="108"/>
        <v>0.39</v>
      </c>
      <c r="J3509" s="34">
        <f t="shared" ca="1" si="109"/>
        <v>0.18</v>
      </c>
    </row>
    <row r="3510" spans="1:10" x14ac:dyDescent="0.25">
      <c r="A3510" s="31" t="s">
        <v>3505</v>
      </c>
      <c r="B3510" s="32">
        <v>136343</v>
      </c>
      <c r="C3510" s="31">
        <v>383</v>
      </c>
      <c r="D3510" s="31" t="s">
        <v>3467</v>
      </c>
      <c r="E3510" s="31" t="s">
        <v>3467</v>
      </c>
      <c r="F3510" s="31" t="s">
        <v>3506</v>
      </c>
      <c r="G3510" s="31" t="s">
        <v>11205</v>
      </c>
      <c r="H3510" s="33">
        <v>305</v>
      </c>
      <c r="I3510" s="34">
        <f t="shared" ca="1" si="108"/>
        <v>0.71</v>
      </c>
      <c r="J3510" s="34">
        <f t="shared" ca="1" si="109"/>
        <v>0.3</v>
      </c>
    </row>
    <row r="3511" spans="1:10" x14ac:dyDescent="0.25">
      <c r="A3511" s="31" t="s">
        <v>2075</v>
      </c>
      <c r="B3511" s="32">
        <v>136347</v>
      </c>
      <c r="C3511" s="31">
        <v>334</v>
      </c>
      <c r="D3511" s="31" t="s">
        <v>2065</v>
      </c>
      <c r="E3511" s="31" t="s">
        <v>1621</v>
      </c>
      <c r="F3511" s="31" t="s">
        <v>2076</v>
      </c>
      <c r="G3511" s="31" t="s">
        <v>11210</v>
      </c>
      <c r="H3511" s="33">
        <v>135</v>
      </c>
      <c r="I3511" s="34">
        <f t="shared" ca="1" si="108"/>
        <v>0.48</v>
      </c>
      <c r="J3511" s="34">
        <f t="shared" ca="1" si="109"/>
        <v>0.24</v>
      </c>
    </row>
    <row r="3512" spans="1:10" x14ac:dyDescent="0.25">
      <c r="A3512" s="31" t="s">
        <v>7702</v>
      </c>
      <c r="B3512" s="32">
        <v>136349</v>
      </c>
      <c r="C3512" s="31">
        <v>886</v>
      </c>
      <c r="D3512" s="31" t="s">
        <v>11157</v>
      </c>
      <c r="E3512" s="31" t="s">
        <v>7703</v>
      </c>
      <c r="F3512" s="31" t="s">
        <v>7704</v>
      </c>
      <c r="G3512" s="31" t="s">
        <v>11205</v>
      </c>
      <c r="H3512" s="33">
        <v>148</v>
      </c>
      <c r="I3512" s="34">
        <f t="shared" ca="1" si="108"/>
        <v>0.54</v>
      </c>
      <c r="J3512" s="34">
        <f t="shared" ca="1" si="109"/>
        <v>0.08</v>
      </c>
    </row>
    <row r="3513" spans="1:10" ht="23.25" x14ac:dyDescent="0.25">
      <c r="A3513" s="31" t="s">
        <v>9542</v>
      </c>
      <c r="B3513" s="32">
        <v>136350</v>
      </c>
      <c r="C3513" s="31">
        <v>925</v>
      </c>
      <c r="D3513" s="31" t="s">
        <v>11160</v>
      </c>
      <c r="E3513" s="31" t="s">
        <v>9543</v>
      </c>
      <c r="F3513" s="31" t="s">
        <v>9544</v>
      </c>
      <c r="G3513" s="31" t="s">
        <v>11205</v>
      </c>
      <c r="H3513" s="33">
        <v>95</v>
      </c>
      <c r="I3513" s="34">
        <f t="shared" ca="1" si="108"/>
        <v>0.99</v>
      </c>
      <c r="J3513" s="34">
        <f t="shared" ca="1" si="109"/>
        <v>0.85</v>
      </c>
    </row>
    <row r="3514" spans="1:10" ht="23.25" x14ac:dyDescent="0.25">
      <c r="A3514" s="31" t="s">
        <v>3692</v>
      </c>
      <c r="B3514" s="32">
        <v>136352</v>
      </c>
      <c r="C3514" s="31">
        <v>391</v>
      </c>
      <c r="D3514" s="31" t="s">
        <v>3688</v>
      </c>
      <c r="E3514" s="31" t="s">
        <v>3669</v>
      </c>
      <c r="F3514" s="31" t="s">
        <v>3693</v>
      </c>
      <c r="G3514" s="31" t="s">
        <v>11205</v>
      </c>
      <c r="H3514" s="33">
        <v>357</v>
      </c>
      <c r="I3514" s="34">
        <f t="shared" ca="1" si="108"/>
        <v>0.83</v>
      </c>
      <c r="J3514" s="34">
        <f t="shared" ca="1" si="109"/>
        <v>0.52</v>
      </c>
    </row>
    <row r="3515" spans="1:10" x14ac:dyDescent="0.25">
      <c r="A3515" s="31" t="s">
        <v>9157</v>
      </c>
      <c r="B3515" s="32">
        <v>136353</v>
      </c>
      <c r="C3515" s="31">
        <v>916</v>
      </c>
      <c r="D3515" s="31" t="s">
        <v>11154</v>
      </c>
      <c r="E3515" s="31" t="s">
        <v>9078</v>
      </c>
      <c r="F3515" s="31" t="s">
        <v>9158</v>
      </c>
      <c r="G3515" s="31" t="s">
        <v>11205</v>
      </c>
      <c r="H3515" s="33">
        <v>123</v>
      </c>
      <c r="I3515" s="34">
        <f t="shared" ca="1" si="108"/>
        <v>1</v>
      </c>
      <c r="J3515" s="34">
        <f t="shared" ca="1" si="109"/>
        <v>0.93</v>
      </c>
    </row>
    <row r="3516" spans="1:10" x14ac:dyDescent="0.25">
      <c r="A3516" s="31" t="s">
        <v>817</v>
      </c>
      <c r="B3516" s="32">
        <v>136355</v>
      </c>
      <c r="C3516" s="31">
        <v>305</v>
      </c>
      <c r="D3516" s="31" t="s">
        <v>337</v>
      </c>
      <c r="E3516" s="31" t="s">
        <v>818</v>
      </c>
      <c r="F3516" s="31" t="s">
        <v>819</v>
      </c>
      <c r="G3516" s="31" t="s">
        <v>11205</v>
      </c>
      <c r="H3516" s="33">
        <v>262</v>
      </c>
      <c r="I3516" s="34">
        <f t="shared" ca="1" si="108"/>
        <v>0.77</v>
      </c>
      <c r="J3516" s="34">
        <f t="shared" ca="1" si="109"/>
        <v>0.48</v>
      </c>
    </row>
    <row r="3517" spans="1:10" ht="23.25" x14ac:dyDescent="0.25">
      <c r="A3517" s="31" t="s">
        <v>8998</v>
      </c>
      <c r="B3517" s="32">
        <v>136357</v>
      </c>
      <c r="C3517" s="31">
        <v>909</v>
      </c>
      <c r="D3517" s="31" t="s">
        <v>9043</v>
      </c>
      <c r="E3517" s="31" t="s">
        <v>8999</v>
      </c>
      <c r="F3517" s="31" t="s">
        <v>9000</v>
      </c>
      <c r="G3517" s="31" t="s">
        <v>11205</v>
      </c>
      <c r="H3517" s="33">
        <v>211</v>
      </c>
      <c r="I3517" s="34">
        <f t="shared" ca="1" si="108"/>
        <v>0.8</v>
      </c>
      <c r="J3517" s="34">
        <f t="shared" ca="1" si="109"/>
        <v>0.36</v>
      </c>
    </row>
    <row r="3518" spans="1:10" x14ac:dyDescent="0.25">
      <c r="A3518" s="31" t="s">
        <v>9538</v>
      </c>
      <c r="B3518" s="32">
        <v>136358</v>
      </c>
      <c r="C3518" s="31">
        <v>925</v>
      </c>
      <c r="D3518" s="31" t="s">
        <v>11160</v>
      </c>
      <c r="E3518" s="31" t="s">
        <v>9523</v>
      </c>
      <c r="F3518" s="31" t="s">
        <v>9539</v>
      </c>
      <c r="G3518" s="31" t="s">
        <v>11205</v>
      </c>
      <c r="H3518" s="33">
        <v>179</v>
      </c>
      <c r="I3518" s="34">
        <f t="shared" ca="1" si="108"/>
        <v>0.59</v>
      </c>
      <c r="J3518" s="34">
        <f t="shared" ca="1" si="109"/>
        <v>0.32</v>
      </c>
    </row>
    <row r="3519" spans="1:10" x14ac:dyDescent="0.25">
      <c r="A3519" s="31" t="s">
        <v>7657</v>
      </c>
      <c r="B3519" s="32">
        <v>136359</v>
      </c>
      <c r="C3519" s="31">
        <v>886</v>
      </c>
      <c r="D3519" s="31" t="s">
        <v>11157</v>
      </c>
      <c r="E3519" s="31" t="s">
        <v>7658</v>
      </c>
      <c r="F3519" s="31" t="s">
        <v>7659</v>
      </c>
      <c r="G3519" s="31" t="s">
        <v>11205</v>
      </c>
      <c r="H3519" s="33">
        <v>156</v>
      </c>
      <c r="I3519" s="34">
        <f t="shared" ca="1" si="108"/>
        <v>0.99</v>
      </c>
      <c r="J3519" s="34">
        <f t="shared" ca="1" si="109"/>
        <v>0.92</v>
      </c>
    </row>
    <row r="3520" spans="1:10" x14ac:dyDescent="0.25">
      <c r="A3520" s="31" t="s">
        <v>4978</v>
      </c>
      <c r="B3520" s="32">
        <v>136360</v>
      </c>
      <c r="C3520" s="31">
        <v>831</v>
      </c>
      <c r="D3520" s="31" t="s">
        <v>4874</v>
      </c>
      <c r="E3520" s="31" t="s">
        <v>4874</v>
      </c>
      <c r="F3520" s="31" t="s">
        <v>4979</v>
      </c>
      <c r="G3520" s="31" t="s">
        <v>11205</v>
      </c>
      <c r="H3520" s="33">
        <v>272</v>
      </c>
      <c r="I3520" s="34">
        <f t="shared" ca="1" si="108"/>
        <v>0.79</v>
      </c>
      <c r="J3520" s="34">
        <f t="shared" ca="1" si="109"/>
        <v>0.39</v>
      </c>
    </row>
    <row r="3521" spans="1:10" x14ac:dyDescent="0.25">
      <c r="A3521" s="31" t="s">
        <v>8438</v>
      </c>
      <c r="B3521" s="32">
        <v>136361</v>
      </c>
      <c r="C3521" s="31">
        <v>891</v>
      </c>
      <c r="D3521" s="31" t="s">
        <v>11164</v>
      </c>
      <c r="E3521" s="31" t="s">
        <v>4817</v>
      </c>
      <c r="F3521" s="31" t="s">
        <v>8439</v>
      </c>
      <c r="G3521" s="31" t="s">
        <v>11205</v>
      </c>
      <c r="H3521" s="33">
        <v>226</v>
      </c>
      <c r="I3521" s="34">
        <f t="shared" ca="1" si="108"/>
        <v>0.62</v>
      </c>
      <c r="J3521" s="34">
        <f t="shared" ca="1" si="109"/>
        <v>0.31</v>
      </c>
    </row>
    <row r="3522" spans="1:10" x14ac:dyDescent="0.25">
      <c r="A3522" s="31" t="s">
        <v>6856</v>
      </c>
      <c r="B3522" s="32">
        <v>136366</v>
      </c>
      <c r="C3522" s="31">
        <v>878</v>
      </c>
      <c r="D3522" s="31" t="s">
        <v>11151</v>
      </c>
      <c r="E3522" s="31" t="s">
        <v>6857</v>
      </c>
      <c r="F3522" s="31" t="s">
        <v>6858</v>
      </c>
      <c r="G3522" s="31" t="s">
        <v>11205</v>
      </c>
      <c r="H3522" s="33">
        <v>119</v>
      </c>
      <c r="I3522" s="34">
        <f t="shared" ca="1" si="108"/>
        <v>0.99</v>
      </c>
      <c r="J3522" s="34">
        <f t="shared" ca="1" si="109"/>
        <v>0.9</v>
      </c>
    </row>
    <row r="3523" spans="1:10" x14ac:dyDescent="0.25">
      <c r="A3523" s="31" t="s">
        <v>6904</v>
      </c>
      <c r="B3523" s="32">
        <v>136367</v>
      </c>
      <c r="C3523" s="31">
        <v>878</v>
      </c>
      <c r="D3523" s="31" t="s">
        <v>11151</v>
      </c>
      <c r="E3523" s="31" t="s">
        <v>6905</v>
      </c>
      <c r="F3523" s="31" t="s">
        <v>6906</v>
      </c>
      <c r="G3523" s="31" t="s">
        <v>11205</v>
      </c>
      <c r="H3523" s="33">
        <v>202</v>
      </c>
      <c r="I3523" s="34">
        <f t="shared" ca="1" si="108"/>
        <v>0.68</v>
      </c>
      <c r="J3523" s="34">
        <f t="shared" ca="1" si="109"/>
        <v>0.48</v>
      </c>
    </row>
    <row r="3524" spans="1:10" x14ac:dyDescent="0.25">
      <c r="A3524" s="31" t="s">
        <v>5123</v>
      </c>
      <c r="B3524" s="32">
        <v>136368</v>
      </c>
      <c r="C3524" s="31">
        <v>836</v>
      </c>
      <c r="D3524" s="31" t="s">
        <v>5055</v>
      </c>
      <c r="E3524" s="31" t="s">
        <v>5055</v>
      </c>
      <c r="F3524" s="31" t="s">
        <v>5124</v>
      </c>
      <c r="G3524" s="31" t="s">
        <v>11205</v>
      </c>
      <c r="H3524" s="33">
        <v>209</v>
      </c>
      <c r="I3524" s="34">
        <f t="shared" ca="1" si="108"/>
        <v>0.98</v>
      </c>
      <c r="J3524" s="34">
        <f t="shared" ca="1" si="109"/>
        <v>0.62</v>
      </c>
    </row>
    <row r="3525" spans="1:10" x14ac:dyDescent="0.25">
      <c r="A3525" s="31" t="s">
        <v>704</v>
      </c>
      <c r="B3525" s="32">
        <v>136369</v>
      </c>
      <c r="C3525" s="31">
        <v>303</v>
      </c>
      <c r="D3525" s="31" t="s">
        <v>702</v>
      </c>
      <c r="E3525" s="31" t="s">
        <v>705</v>
      </c>
      <c r="F3525" s="31" t="s">
        <v>706</v>
      </c>
      <c r="G3525" s="31" t="s">
        <v>11205</v>
      </c>
      <c r="H3525" s="33">
        <v>192</v>
      </c>
      <c r="I3525" s="34">
        <f t="shared" ca="1" si="108"/>
        <v>0.96</v>
      </c>
      <c r="J3525" s="34">
        <f t="shared" ca="1" si="109"/>
        <v>0.69</v>
      </c>
    </row>
    <row r="3526" spans="1:10" x14ac:dyDescent="0.25">
      <c r="A3526" s="31" t="s">
        <v>3038</v>
      </c>
      <c r="B3526" s="32">
        <v>136371</v>
      </c>
      <c r="C3526" s="31">
        <v>370</v>
      </c>
      <c r="D3526" s="31" t="s">
        <v>3016</v>
      </c>
      <c r="E3526" s="31" t="s">
        <v>3016</v>
      </c>
      <c r="F3526" s="31" t="s">
        <v>3039</v>
      </c>
      <c r="G3526" s="31" t="s">
        <v>11081</v>
      </c>
      <c r="H3526" s="33">
        <v>238</v>
      </c>
      <c r="I3526" s="34">
        <f t="shared" ca="1" si="108"/>
        <v>0.42</v>
      </c>
      <c r="J3526" s="34">
        <f t="shared" ca="1" si="109"/>
        <v>0.02</v>
      </c>
    </row>
    <row r="3527" spans="1:10" ht="23.25" x14ac:dyDescent="0.25">
      <c r="A3527" s="31" t="s">
        <v>4739</v>
      </c>
      <c r="B3527" s="32">
        <v>136373</v>
      </c>
      <c r="C3527" s="31">
        <v>825</v>
      </c>
      <c r="D3527" s="31" t="s">
        <v>11148</v>
      </c>
      <c r="E3527" s="31" t="s">
        <v>4679</v>
      </c>
      <c r="F3527" s="31" t="s">
        <v>4740</v>
      </c>
      <c r="G3527" s="31" t="s">
        <v>11203</v>
      </c>
      <c r="H3527" s="33">
        <v>5</v>
      </c>
      <c r="I3527" s="34" t="str">
        <f t="shared" ca="1" si="108"/>
        <v>SUPP</v>
      </c>
      <c r="J3527" s="34" t="str">
        <f t="shared" ca="1" si="109"/>
        <v>SUPP</v>
      </c>
    </row>
    <row r="3528" spans="1:10" x14ac:dyDescent="0.25">
      <c r="A3528" s="31" t="s">
        <v>2954</v>
      </c>
      <c r="B3528" s="32">
        <v>136377</v>
      </c>
      <c r="C3528" s="31">
        <v>358</v>
      </c>
      <c r="D3528" s="31" t="s">
        <v>11173</v>
      </c>
      <c r="E3528" s="31" t="s">
        <v>2917</v>
      </c>
      <c r="F3528" s="31" t="s">
        <v>2955</v>
      </c>
      <c r="G3528" s="31" t="s">
        <v>11205</v>
      </c>
      <c r="H3528" s="33">
        <v>235</v>
      </c>
      <c r="I3528" s="34">
        <f t="shared" ref="I3528:I3591" ca="1" si="110">IF(VLOOKUP($B3528,INDIRECT($N$6),8,0)="NULL","",VLOOKUP($B3528,INDIRECT($N$6),8,0))</f>
        <v>0.76</v>
      </c>
      <c r="J3528" s="34">
        <f t="shared" ref="J3528:J3591" ca="1" si="111">IF(VLOOKUP($B3528,INDIRECT($N$6),9,0)="NULL","",VLOOKUP($B3528,INDIRECT($N$6),9,0))</f>
        <v>0.46</v>
      </c>
    </row>
    <row r="3529" spans="1:10" x14ac:dyDescent="0.25">
      <c r="A3529" s="31" t="s">
        <v>2952</v>
      </c>
      <c r="B3529" s="32">
        <v>136378</v>
      </c>
      <c r="C3529" s="31">
        <v>358</v>
      </c>
      <c r="D3529" s="31" t="s">
        <v>11173</v>
      </c>
      <c r="E3529" s="31" t="s">
        <v>2571</v>
      </c>
      <c r="F3529" s="31" t="s">
        <v>2953</v>
      </c>
      <c r="G3529" s="31" t="s">
        <v>11205</v>
      </c>
      <c r="H3529" s="33">
        <v>172</v>
      </c>
      <c r="I3529" s="34">
        <f t="shared" ca="1" si="110"/>
        <v>0.47</v>
      </c>
      <c r="J3529" s="34">
        <f t="shared" ca="1" si="111"/>
        <v>0.13</v>
      </c>
    </row>
    <row r="3530" spans="1:10" x14ac:dyDescent="0.25">
      <c r="A3530" s="31" t="s">
        <v>7712</v>
      </c>
      <c r="B3530" s="32">
        <v>136379</v>
      </c>
      <c r="C3530" s="31">
        <v>886</v>
      </c>
      <c r="D3530" s="31" t="s">
        <v>11157</v>
      </c>
      <c r="E3530" s="31" t="s">
        <v>7599</v>
      </c>
      <c r="F3530" s="31" t="s">
        <v>7713</v>
      </c>
      <c r="G3530" s="31" t="s">
        <v>11205</v>
      </c>
      <c r="H3530" s="33">
        <v>188</v>
      </c>
      <c r="I3530" s="34">
        <f t="shared" ca="1" si="110"/>
        <v>0.97</v>
      </c>
      <c r="J3530" s="34">
        <f t="shared" ca="1" si="111"/>
        <v>0.87</v>
      </c>
    </row>
    <row r="3531" spans="1:10" x14ac:dyDescent="0.25">
      <c r="A3531" s="31" t="s">
        <v>8128</v>
      </c>
      <c r="B3531" s="32">
        <v>136381</v>
      </c>
      <c r="C3531" s="31">
        <v>888</v>
      </c>
      <c r="D3531" s="31" t="s">
        <v>11158</v>
      </c>
      <c r="E3531" s="31" t="s">
        <v>4479</v>
      </c>
      <c r="F3531" s="31" t="s">
        <v>8129</v>
      </c>
      <c r="G3531" s="31" t="s">
        <v>11205</v>
      </c>
      <c r="H3531" s="33">
        <v>116</v>
      </c>
      <c r="I3531" s="34">
        <f t="shared" ca="1" si="110"/>
        <v>0.99</v>
      </c>
      <c r="J3531" s="34">
        <f t="shared" ca="1" si="111"/>
        <v>0.91</v>
      </c>
    </row>
    <row r="3532" spans="1:10" x14ac:dyDescent="0.25">
      <c r="A3532" s="31" t="s">
        <v>7636</v>
      </c>
      <c r="B3532" s="32">
        <v>136382</v>
      </c>
      <c r="C3532" s="31">
        <v>886</v>
      </c>
      <c r="D3532" s="31" t="s">
        <v>11157</v>
      </c>
      <c r="E3532" s="31" t="s">
        <v>7637</v>
      </c>
      <c r="F3532" s="31" t="s">
        <v>7638</v>
      </c>
      <c r="G3532" s="31" t="s">
        <v>11205</v>
      </c>
      <c r="H3532" s="33">
        <v>207</v>
      </c>
      <c r="I3532" s="34">
        <f t="shared" ca="1" si="110"/>
        <v>0.94</v>
      </c>
      <c r="J3532" s="34">
        <f t="shared" ca="1" si="111"/>
        <v>0.56999999999999995</v>
      </c>
    </row>
    <row r="3533" spans="1:10" x14ac:dyDescent="0.25">
      <c r="A3533" s="31" t="s">
        <v>8826</v>
      </c>
      <c r="B3533" s="32">
        <v>136383</v>
      </c>
      <c r="C3533" s="31">
        <v>908</v>
      </c>
      <c r="D3533" s="31" t="s">
        <v>11144</v>
      </c>
      <c r="E3533" s="31" t="s">
        <v>8827</v>
      </c>
      <c r="F3533" s="31" t="s">
        <v>8828</v>
      </c>
      <c r="G3533" s="31" t="s">
        <v>11205</v>
      </c>
      <c r="H3533" s="33">
        <v>238</v>
      </c>
      <c r="I3533" s="34">
        <f t="shared" ca="1" si="110"/>
        <v>0.46</v>
      </c>
      <c r="J3533" s="34">
        <f t="shared" ca="1" si="111"/>
        <v>0.06</v>
      </c>
    </row>
    <row r="3534" spans="1:10" x14ac:dyDescent="0.25">
      <c r="A3534" s="31" t="s">
        <v>3784</v>
      </c>
      <c r="B3534" s="32">
        <v>136386</v>
      </c>
      <c r="C3534" s="31">
        <v>393</v>
      </c>
      <c r="D3534" s="31" t="s">
        <v>11176</v>
      </c>
      <c r="E3534" s="31" t="s">
        <v>3785</v>
      </c>
      <c r="F3534" s="31" t="s">
        <v>3786</v>
      </c>
      <c r="G3534" s="31" t="s">
        <v>11205</v>
      </c>
      <c r="H3534" s="33">
        <v>196</v>
      </c>
      <c r="I3534" s="34">
        <f t="shared" ca="1" si="110"/>
        <v>0.84</v>
      </c>
      <c r="J3534" s="34">
        <f t="shared" ca="1" si="111"/>
        <v>0.28000000000000003</v>
      </c>
    </row>
    <row r="3535" spans="1:10" ht="23.25" x14ac:dyDescent="0.25">
      <c r="A3535" s="31" t="s">
        <v>7406</v>
      </c>
      <c r="B3535" s="32">
        <v>136387</v>
      </c>
      <c r="C3535" s="31">
        <v>883</v>
      </c>
      <c r="D3535" s="31" t="s">
        <v>11133</v>
      </c>
      <c r="E3535" s="31" t="s">
        <v>7407</v>
      </c>
      <c r="F3535" s="31" t="s">
        <v>7408</v>
      </c>
      <c r="G3535" s="31" t="s">
        <v>11205</v>
      </c>
      <c r="H3535" s="33">
        <v>199</v>
      </c>
      <c r="I3535" s="34">
        <f t="shared" ca="1" si="110"/>
        <v>0.5</v>
      </c>
      <c r="J3535" s="34">
        <f t="shared" ca="1" si="111"/>
        <v>0.16</v>
      </c>
    </row>
    <row r="3536" spans="1:10" x14ac:dyDescent="0.25">
      <c r="A3536" s="31" t="s">
        <v>7068</v>
      </c>
      <c r="B3536" s="32">
        <v>136388</v>
      </c>
      <c r="C3536" s="31">
        <v>880</v>
      </c>
      <c r="D3536" s="31" t="s">
        <v>11132</v>
      </c>
      <c r="E3536" s="31" t="s">
        <v>7066</v>
      </c>
      <c r="F3536" s="31" t="s">
        <v>7069</v>
      </c>
      <c r="G3536" s="31" t="s">
        <v>11205</v>
      </c>
      <c r="H3536" s="33">
        <v>129</v>
      </c>
      <c r="I3536" s="34">
        <f t="shared" ca="1" si="110"/>
        <v>0.98</v>
      </c>
      <c r="J3536" s="34">
        <f t="shared" ca="1" si="111"/>
        <v>0.77</v>
      </c>
    </row>
    <row r="3537" spans="1:10" x14ac:dyDescent="0.25">
      <c r="A3537" s="31" t="s">
        <v>6289</v>
      </c>
      <c r="B3537" s="32">
        <v>136389</v>
      </c>
      <c r="C3537" s="31">
        <v>865</v>
      </c>
      <c r="D3537" s="31" t="s">
        <v>11146</v>
      </c>
      <c r="E3537" s="31" t="s">
        <v>6270</v>
      </c>
      <c r="F3537" s="31" t="s">
        <v>6290</v>
      </c>
      <c r="G3537" s="31" t="s">
        <v>11205</v>
      </c>
      <c r="H3537" s="33">
        <v>132</v>
      </c>
      <c r="I3537" s="34">
        <f t="shared" ca="1" si="110"/>
        <v>0.73</v>
      </c>
      <c r="J3537" s="34">
        <f t="shared" ca="1" si="111"/>
        <v>0.31</v>
      </c>
    </row>
    <row r="3538" spans="1:10" x14ac:dyDescent="0.25">
      <c r="A3538" s="31" t="s">
        <v>8079</v>
      </c>
      <c r="B3538" s="32">
        <v>136390</v>
      </c>
      <c r="C3538" s="31">
        <v>888</v>
      </c>
      <c r="D3538" s="31" t="s">
        <v>11158</v>
      </c>
      <c r="E3538" s="31" t="s">
        <v>8056</v>
      </c>
      <c r="F3538" s="31" t="s">
        <v>8080</v>
      </c>
      <c r="G3538" s="31" t="s">
        <v>11205</v>
      </c>
      <c r="H3538" s="33">
        <v>118</v>
      </c>
      <c r="I3538" s="34">
        <f t="shared" ca="1" si="110"/>
        <v>0.99</v>
      </c>
      <c r="J3538" s="34">
        <f t="shared" ca="1" si="111"/>
        <v>0.92</v>
      </c>
    </row>
    <row r="3539" spans="1:10" x14ac:dyDescent="0.25">
      <c r="A3539" s="31" t="s">
        <v>6327</v>
      </c>
      <c r="B3539" s="32">
        <v>136391</v>
      </c>
      <c r="C3539" s="31">
        <v>865</v>
      </c>
      <c r="D3539" s="31" t="s">
        <v>11146</v>
      </c>
      <c r="E3539" s="31" t="s">
        <v>6253</v>
      </c>
      <c r="F3539" s="31" t="s">
        <v>6328</v>
      </c>
      <c r="G3539" s="31" t="s">
        <v>11205</v>
      </c>
      <c r="H3539" s="33">
        <v>127</v>
      </c>
      <c r="I3539" s="34">
        <f t="shared" ca="1" si="110"/>
        <v>1</v>
      </c>
      <c r="J3539" s="34">
        <f t="shared" ca="1" si="111"/>
        <v>0.8</v>
      </c>
    </row>
    <row r="3540" spans="1:10" x14ac:dyDescent="0.25">
      <c r="A3540" s="31" t="s">
        <v>3530</v>
      </c>
      <c r="B3540" s="32">
        <v>136392</v>
      </c>
      <c r="C3540" s="31">
        <v>383</v>
      </c>
      <c r="D3540" s="31" t="s">
        <v>3467</v>
      </c>
      <c r="E3540" s="31" t="s">
        <v>3467</v>
      </c>
      <c r="F3540" s="31" t="s">
        <v>3531</v>
      </c>
      <c r="G3540" s="31" t="s">
        <v>11205</v>
      </c>
      <c r="H3540" s="33">
        <v>250</v>
      </c>
      <c r="I3540" s="34">
        <f t="shared" ca="1" si="110"/>
        <v>0.62</v>
      </c>
      <c r="J3540" s="34">
        <f t="shared" ca="1" si="111"/>
        <v>0.21</v>
      </c>
    </row>
    <row r="3541" spans="1:10" x14ac:dyDescent="0.25">
      <c r="A3541" s="31" t="s">
        <v>3626</v>
      </c>
      <c r="B3541" s="32">
        <v>136394</v>
      </c>
      <c r="C3541" s="31">
        <v>384</v>
      </c>
      <c r="D3541" s="31" t="s">
        <v>3546</v>
      </c>
      <c r="E3541" s="31" t="s">
        <v>3546</v>
      </c>
      <c r="F3541" s="31" t="s">
        <v>3627</v>
      </c>
      <c r="G3541" s="31" t="s">
        <v>11205</v>
      </c>
      <c r="H3541" s="33">
        <v>128</v>
      </c>
      <c r="I3541" s="34">
        <f t="shared" ca="1" si="110"/>
        <v>0.59</v>
      </c>
      <c r="J3541" s="34">
        <f t="shared" ca="1" si="111"/>
        <v>0.16</v>
      </c>
    </row>
    <row r="3542" spans="1:10" x14ac:dyDescent="0.25">
      <c r="A3542" s="31" t="s">
        <v>9252</v>
      </c>
      <c r="B3542" s="32">
        <v>136396</v>
      </c>
      <c r="C3542" s="31">
        <v>919</v>
      </c>
      <c r="D3542" s="31" t="s">
        <v>11156</v>
      </c>
      <c r="E3542" s="31" t="s">
        <v>9253</v>
      </c>
      <c r="F3542" s="31" t="s">
        <v>9254</v>
      </c>
      <c r="G3542" s="31" t="s">
        <v>11205</v>
      </c>
      <c r="H3542" s="33">
        <v>204</v>
      </c>
      <c r="I3542" s="34">
        <f t="shared" ca="1" si="110"/>
        <v>0.75</v>
      </c>
      <c r="J3542" s="34">
        <f t="shared" ca="1" si="111"/>
        <v>0.49</v>
      </c>
    </row>
    <row r="3543" spans="1:10" ht="23.25" x14ac:dyDescent="0.25">
      <c r="A3543" s="31" t="s">
        <v>6739</v>
      </c>
      <c r="B3543" s="32">
        <v>136398</v>
      </c>
      <c r="C3543" s="31">
        <v>874</v>
      </c>
      <c r="D3543" s="31" t="s">
        <v>6683</v>
      </c>
      <c r="E3543" s="31" t="s">
        <v>6683</v>
      </c>
      <c r="F3543" s="31" t="s">
        <v>6740</v>
      </c>
      <c r="G3543" s="31" t="s">
        <v>11205</v>
      </c>
      <c r="H3543" s="33">
        <v>151</v>
      </c>
      <c r="I3543" s="34">
        <f t="shared" ca="1" si="110"/>
        <v>0.91</v>
      </c>
      <c r="J3543" s="34">
        <f t="shared" ca="1" si="111"/>
        <v>0.61</v>
      </c>
    </row>
    <row r="3544" spans="1:10" ht="23.25" x14ac:dyDescent="0.25">
      <c r="A3544" s="31" t="s">
        <v>7432</v>
      </c>
      <c r="B3544" s="32">
        <v>136399</v>
      </c>
      <c r="C3544" s="31">
        <v>884</v>
      </c>
      <c r="D3544" s="31" t="s">
        <v>11127</v>
      </c>
      <c r="E3544" s="31" t="s">
        <v>7433</v>
      </c>
      <c r="F3544" s="31" t="s">
        <v>7434</v>
      </c>
      <c r="G3544" s="31" t="s">
        <v>11205</v>
      </c>
      <c r="H3544" s="33">
        <v>233</v>
      </c>
      <c r="I3544" s="34">
        <f t="shared" ca="1" si="110"/>
        <v>0.64</v>
      </c>
      <c r="J3544" s="34">
        <f t="shared" ca="1" si="111"/>
        <v>0.31</v>
      </c>
    </row>
    <row r="3545" spans="1:10" ht="34.5" x14ac:dyDescent="0.25">
      <c r="A3545" s="31" t="s">
        <v>5379</v>
      </c>
      <c r="B3545" s="32">
        <v>136400</v>
      </c>
      <c r="C3545" s="31">
        <v>845</v>
      </c>
      <c r="D3545" s="31" t="s">
        <v>5389</v>
      </c>
      <c r="E3545" s="31" t="s">
        <v>5336</v>
      </c>
      <c r="F3545" s="31" t="s">
        <v>5380</v>
      </c>
      <c r="G3545" s="31" t="s">
        <v>11210</v>
      </c>
      <c r="H3545" s="33">
        <v>231</v>
      </c>
      <c r="I3545" s="34">
        <f t="shared" ca="1" si="110"/>
        <v>0.54</v>
      </c>
      <c r="J3545" s="34">
        <f t="shared" ca="1" si="111"/>
        <v>0.16</v>
      </c>
    </row>
    <row r="3546" spans="1:10" x14ac:dyDescent="0.25">
      <c r="A3546" s="31" t="s">
        <v>5351</v>
      </c>
      <c r="B3546" s="32">
        <v>136401</v>
      </c>
      <c r="C3546" s="31">
        <v>845</v>
      </c>
      <c r="D3546" s="31" t="s">
        <v>5389</v>
      </c>
      <c r="E3546" s="31" t="s">
        <v>5310</v>
      </c>
      <c r="F3546" s="31" t="s">
        <v>5352</v>
      </c>
      <c r="G3546" s="31" t="s">
        <v>11210</v>
      </c>
      <c r="H3546" s="33">
        <v>149</v>
      </c>
      <c r="I3546" s="34">
        <f t="shared" ca="1" si="110"/>
        <v>0.44</v>
      </c>
      <c r="J3546" s="34">
        <f t="shared" ca="1" si="111"/>
        <v>0.08</v>
      </c>
    </row>
    <row r="3547" spans="1:10" x14ac:dyDescent="0.25">
      <c r="A3547" s="31" t="s">
        <v>3033</v>
      </c>
      <c r="B3547" s="32">
        <v>136403</v>
      </c>
      <c r="C3547" s="31">
        <v>370</v>
      </c>
      <c r="D3547" s="31" t="s">
        <v>3016</v>
      </c>
      <c r="E3547" s="31" t="s">
        <v>3016</v>
      </c>
      <c r="F3547" s="31" t="s">
        <v>3034</v>
      </c>
      <c r="G3547" s="31" t="s">
        <v>11081</v>
      </c>
      <c r="H3547" s="33">
        <v>258</v>
      </c>
      <c r="I3547" s="34">
        <f t="shared" ca="1" si="110"/>
        <v>0.42</v>
      </c>
      <c r="J3547" s="34">
        <f t="shared" ca="1" si="111"/>
        <v>0.04</v>
      </c>
    </row>
    <row r="3548" spans="1:10" ht="23.25" x14ac:dyDescent="0.25">
      <c r="A3548" s="31" t="s">
        <v>3029</v>
      </c>
      <c r="B3548" s="32">
        <v>136404</v>
      </c>
      <c r="C3548" s="31">
        <v>370</v>
      </c>
      <c r="D3548" s="31" t="s">
        <v>3016</v>
      </c>
      <c r="E3548" s="31" t="s">
        <v>3016</v>
      </c>
      <c r="F3548" s="31" t="s">
        <v>3030</v>
      </c>
      <c r="G3548" s="31" t="s">
        <v>11206</v>
      </c>
      <c r="H3548" s="33">
        <v>458</v>
      </c>
      <c r="I3548" s="34">
        <f t="shared" ca="1" si="110"/>
        <v>0.63</v>
      </c>
      <c r="J3548" s="34">
        <f t="shared" ca="1" si="111"/>
        <v>0.14000000000000001</v>
      </c>
    </row>
    <row r="3549" spans="1:10" ht="23.25" x14ac:dyDescent="0.25">
      <c r="A3549" s="31" t="s">
        <v>7458</v>
      </c>
      <c r="B3549" s="32">
        <v>136405</v>
      </c>
      <c r="C3549" s="31">
        <v>884</v>
      </c>
      <c r="D3549" s="31" t="s">
        <v>11127</v>
      </c>
      <c r="E3549" s="31" t="s">
        <v>7425</v>
      </c>
      <c r="F3549" s="31" t="s">
        <v>7459</v>
      </c>
      <c r="G3549" s="31" t="s">
        <v>11205</v>
      </c>
      <c r="H3549" s="33">
        <v>95</v>
      </c>
      <c r="I3549" s="34">
        <f t="shared" ca="1" si="110"/>
        <v>0.8</v>
      </c>
      <c r="J3549" s="34">
        <f t="shared" ca="1" si="111"/>
        <v>0.27</v>
      </c>
    </row>
    <row r="3550" spans="1:10" x14ac:dyDescent="0.25">
      <c r="A3550" s="31" t="s">
        <v>1772</v>
      </c>
      <c r="B3550" s="32">
        <v>136406</v>
      </c>
      <c r="C3550" s="31">
        <v>330</v>
      </c>
      <c r="D3550" s="31" t="s">
        <v>1621</v>
      </c>
      <c r="E3550" s="31" t="s">
        <v>1621</v>
      </c>
      <c r="F3550" s="31" t="s">
        <v>1773</v>
      </c>
      <c r="G3550" s="31" t="s">
        <v>11205</v>
      </c>
      <c r="H3550" s="33">
        <v>236</v>
      </c>
      <c r="I3550" s="34">
        <f t="shared" ca="1" si="110"/>
        <v>0.6</v>
      </c>
      <c r="J3550" s="34">
        <f t="shared" ca="1" si="111"/>
        <v>0.32</v>
      </c>
    </row>
    <row r="3551" spans="1:10" x14ac:dyDescent="0.25">
      <c r="A3551" s="31" t="s">
        <v>2273</v>
      </c>
      <c r="B3551" s="32">
        <v>136409</v>
      </c>
      <c r="C3551" s="31">
        <v>341</v>
      </c>
      <c r="D3551" s="31" t="s">
        <v>2222</v>
      </c>
      <c r="E3551" s="31" t="s">
        <v>2222</v>
      </c>
      <c r="F3551" s="31" t="s">
        <v>2274</v>
      </c>
      <c r="G3551" s="31" t="s">
        <v>11210</v>
      </c>
      <c r="H3551" s="33">
        <v>64</v>
      </c>
      <c r="I3551" s="34">
        <f t="shared" ca="1" si="110"/>
        <v>0.52</v>
      </c>
      <c r="J3551" s="34">
        <f t="shared" ca="1" si="111"/>
        <v>0.13</v>
      </c>
    </row>
    <row r="3552" spans="1:10" x14ac:dyDescent="0.25">
      <c r="A3552" s="31" t="s">
        <v>2465</v>
      </c>
      <c r="B3552" s="32">
        <v>136411</v>
      </c>
      <c r="C3552" s="31">
        <v>344</v>
      </c>
      <c r="D3552" s="31" t="s">
        <v>2432</v>
      </c>
      <c r="E3552" s="31" t="s">
        <v>2435</v>
      </c>
      <c r="F3552" s="31" t="s">
        <v>2466</v>
      </c>
      <c r="G3552" s="31" t="s">
        <v>11210</v>
      </c>
      <c r="H3552" s="33">
        <v>153</v>
      </c>
      <c r="I3552" s="34">
        <f t="shared" ca="1" si="110"/>
        <v>0.46</v>
      </c>
      <c r="J3552" s="34">
        <f t="shared" ca="1" si="111"/>
        <v>0.11</v>
      </c>
    </row>
    <row r="3553" spans="1:10" x14ac:dyDescent="0.25">
      <c r="A3553" s="31" t="s">
        <v>7142</v>
      </c>
      <c r="B3553" s="32">
        <v>136412</v>
      </c>
      <c r="C3553" s="31">
        <v>881</v>
      </c>
      <c r="D3553" s="31" t="s">
        <v>11153</v>
      </c>
      <c r="E3553" s="31" t="s">
        <v>7122</v>
      </c>
      <c r="F3553" s="31" t="s">
        <v>7143</v>
      </c>
      <c r="G3553" s="31" t="s">
        <v>11205</v>
      </c>
      <c r="H3553" s="33">
        <v>120</v>
      </c>
      <c r="I3553" s="34">
        <f t="shared" ca="1" si="110"/>
        <v>1</v>
      </c>
      <c r="J3553" s="34">
        <f t="shared" ca="1" si="111"/>
        <v>0.18</v>
      </c>
    </row>
    <row r="3554" spans="1:10" ht="23.25" x14ac:dyDescent="0.25">
      <c r="A3554" s="31" t="s">
        <v>6062</v>
      </c>
      <c r="B3554" s="32">
        <v>136414</v>
      </c>
      <c r="C3554" s="31">
        <v>860</v>
      </c>
      <c r="D3554" s="31" t="s">
        <v>11167</v>
      </c>
      <c r="E3554" s="31" t="s">
        <v>4947</v>
      </c>
      <c r="F3554" s="31" t="s">
        <v>6063</v>
      </c>
      <c r="G3554" s="31" t="s">
        <v>11205</v>
      </c>
      <c r="H3554" s="33">
        <v>306</v>
      </c>
      <c r="I3554" s="34">
        <f t="shared" ca="1" si="110"/>
        <v>0.72</v>
      </c>
      <c r="J3554" s="34">
        <f t="shared" ca="1" si="111"/>
        <v>0.4</v>
      </c>
    </row>
    <row r="3555" spans="1:10" x14ac:dyDescent="0.25">
      <c r="A3555" s="31" t="s">
        <v>9649</v>
      </c>
      <c r="B3555" s="32">
        <v>136415</v>
      </c>
      <c r="C3555" s="31">
        <v>925</v>
      </c>
      <c r="D3555" s="31" t="s">
        <v>11160</v>
      </c>
      <c r="E3555" s="31" t="s">
        <v>9523</v>
      </c>
      <c r="F3555" s="31" t="s">
        <v>9650</v>
      </c>
      <c r="G3555" s="31" t="s">
        <v>11205</v>
      </c>
      <c r="H3555" s="33">
        <v>244</v>
      </c>
      <c r="I3555" s="34">
        <f t="shared" ca="1" si="110"/>
        <v>0.69</v>
      </c>
      <c r="J3555" s="34">
        <f t="shared" ca="1" si="111"/>
        <v>0.38</v>
      </c>
    </row>
    <row r="3556" spans="1:10" ht="23.25" x14ac:dyDescent="0.25">
      <c r="A3556" s="31" t="s">
        <v>10401</v>
      </c>
      <c r="B3556" s="32">
        <v>136416</v>
      </c>
      <c r="C3556" s="31">
        <v>935</v>
      </c>
      <c r="D3556" s="31" t="s">
        <v>11168</v>
      </c>
      <c r="E3556" s="31" t="s">
        <v>10402</v>
      </c>
      <c r="F3556" s="31" t="s">
        <v>10403</v>
      </c>
      <c r="G3556" s="31" t="s">
        <v>11205</v>
      </c>
      <c r="H3556" s="33">
        <v>128</v>
      </c>
      <c r="I3556" s="34">
        <f t="shared" ca="1" si="110"/>
        <v>0.7</v>
      </c>
      <c r="J3556" s="34">
        <f t="shared" ca="1" si="111"/>
        <v>0.39</v>
      </c>
    </row>
    <row r="3557" spans="1:10" x14ac:dyDescent="0.25">
      <c r="A3557" s="31" t="s">
        <v>7837</v>
      </c>
      <c r="B3557" s="32">
        <v>136417</v>
      </c>
      <c r="C3557" s="31">
        <v>886</v>
      </c>
      <c r="D3557" s="31" t="s">
        <v>11157</v>
      </c>
      <c r="E3557" s="31" t="s">
        <v>7703</v>
      </c>
      <c r="F3557" s="31" t="s">
        <v>7838</v>
      </c>
      <c r="G3557" s="31" t="s">
        <v>11205</v>
      </c>
      <c r="H3557" s="33">
        <v>146</v>
      </c>
      <c r="I3557" s="34">
        <f t="shared" ca="1" si="110"/>
        <v>0.99</v>
      </c>
      <c r="J3557" s="34">
        <f t="shared" ca="1" si="111"/>
        <v>0</v>
      </c>
    </row>
    <row r="3558" spans="1:10" x14ac:dyDescent="0.25">
      <c r="A3558" s="31" t="s">
        <v>628</v>
      </c>
      <c r="B3558" s="32">
        <v>136418</v>
      </c>
      <c r="C3558" s="31">
        <v>302</v>
      </c>
      <c r="D3558" s="31" t="s">
        <v>635</v>
      </c>
      <c r="E3558" s="31" t="s">
        <v>11</v>
      </c>
      <c r="F3558" s="31" t="s">
        <v>629</v>
      </c>
      <c r="G3558" s="31" t="s">
        <v>11205</v>
      </c>
      <c r="H3558" s="33">
        <v>176</v>
      </c>
      <c r="I3558" s="34">
        <f t="shared" ca="1" si="110"/>
        <v>0.73</v>
      </c>
      <c r="J3558" s="34">
        <f t="shared" ca="1" si="111"/>
        <v>0.34</v>
      </c>
    </row>
    <row r="3559" spans="1:10" x14ac:dyDescent="0.25">
      <c r="A3559" s="31" t="s">
        <v>4681</v>
      </c>
      <c r="B3559" s="32">
        <v>136419</v>
      </c>
      <c r="C3559" s="31">
        <v>825</v>
      </c>
      <c r="D3559" s="31" t="s">
        <v>11148</v>
      </c>
      <c r="E3559" s="31" t="s">
        <v>4644</v>
      </c>
      <c r="F3559" s="31" t="s">
        <v>4682</v>
      </c>
      <c r="G3559" s="31" t="s">
        <v>11205</v>
      </c>
      <c r="H3559" s="33">
        <v>182</v>
      </c>
      <c r="I3559" s="34">
        <f t="shared" ca="1" si="110"/>
        <v>1</v>
      </c>
      <c r="J3559" s="34">
        <f t="shared" ca="1" si="111"/>
        <v>0</v>
      </c>
    </row>
    <row r="3560" spans="1:10" x14ac:dyDescent="0.25">
      <c r="A3560" s="31" t="s">
        <v>6557</v>
      </c>
      <c r="B3560" s="32">
        <v>136420</v>
      </c>
      <c r="C3560" s="31">
        <v>871</v>
      </c>
      <c r="D3560" s="31" t="s">
        <v>4666</v>
      </c>
      <c r="E3560" s="31" t="s">
        <v>4666</v>
      </c>
      <c r="F3560" s="31" t="s">
        <v>6558</v>
      </c>
      <c r="G3560" s="31" t="s">
        <v>11205</v>
      </c>
      <c r="H3560" s="33">
        <v>155</v>
      </c>
      <c r="I3560" s="34">
        <f t="shared" ca="1" si="110"/>
        <v>0.99</v>
      </c>
      <c r="J3560" s="34">
        <f t="shared" ca="1" si="111"/>
        <v>0.61</v>
      </c>
    </row>
    <row r="3561" spans="1:10" ht="23.25" x14ac:dyDescent="0.25">
      <c r="A3561" s="31" t="s">
        <v>2341</v>
      </c>
      <c r="B3561" s="32">
        <v>136421</v>
      </c>
      <c r="C3561" s="31">
        <v>342</v>
      </c>
      <c r="D3561" s="31" t="s">
        <v>11174</v>
      </c>
      <c r="E3561" s="31" t="s">
        <v>2342</v>
      </c>
      <c r="F3561" s="31" t="s">
        <v>2343</v>
      </c>
      <c r="G3561" s="31" t="s">
        <v>11210</v>
      </c>
      <c r="H3561" s="33">
        <v>214</v>
      </c>
      <c r="I3561" s="34">
        <f t="shared" ca="1" si="110"/>
        <v>0.47</v>
      </c>
      <c r="J3561" s="34">
        <f t="shared" ca="1" si="111"/>
        <v>0.2</v>
      </c>
    </row>
    <row r="3562" spans="1:10" x14ac:dyDescent="0.25">
      <c r="A3562" s="31" t="s">
        <v>371</v>
      </c>
      <c r="B3562" s="32">
        <v>136423</v>
      </c>
      <c r="C3562" s="31">
        <v>209</v>
      </c>
      <c r="D3562" s="31" t="s">
        <v>376</v>
      </c>
      <c r="E3562" s="31" t="s">
        <v>11</v>
      </c>
      <c r="F3562" s="31" t="s">
        <v>372</v>
      </c>
      <c r="G3562" s="31" t="s">
        <v>11082</v>
      </c>
      <c r="H3562" s="33">
        <v>10</v>
      </c>
      <c r="I3562" s="34">
        <f t="shared" ca="1" si="110"/>
        <v>0</v>
      </c>
      <c r="J3562" s="34">
        <f t="shared" ca="1" si="111"/>
        <v>0</v>
      </c>
    </row>
    <row r="3563" spans="1:10" x14ac:dyDescent="0.25">
      <c r="A3563" s="31" t="s">
        <v>2689</v>
      </c>
      <c r="B3563" s="32">
        <v>136432</v>
      </c>
      <c r="C3563" s="31">
        <v>353</v>
      </c>
      <c r="D3563" s="31" t="s">
        <v>2690</v>
      </c>
      <c r="E3563" s="31" t="s">
        <v>2690</v>
      </c>
      <c r="F3563" s="31" t="s">
        <v>2691</v>
      </c>
      <c r="G3563" s="31" t="s">
        <v>11204</v>
      </c>
      <c r="H3563" s="33">
        <v>279</v>
      </c>
      <c r="I3563" s="34">
        <f t="shared" ca="1" si="110"/>
        <v>0.65</v>
      </c>
      <c r="J3563" s="34">
        <f t="shared" ca="1" si="111"/>
        <v>0.19</v>
      </c>
    </row>
    <row r="3564" spans="1:10" x14ac:dyDescent="0.25">
      <c r="A3564" s="31" t="s">
        <v>10458</v>
      </c>
      <c r="B3564" s="32">
        <v>136438</v>
      </c>
      <c r="C3564" s="31">
        <v>935</v>
      </c>
      <c r="D3564" s="31" t="s">
        <v>11168</v>
      </c>
      <c r="E3564" s="31" t="s">
        <v>10382</v>
      </c>
      <c r="F3564" s="31" t="s">
        <v>10459</v>
      </c>
      <c r="G3564" s="31" t="s">
        <v>11207</v>
      </c>
      <c r="H3564" s="33"/>
      <c r="I3564" s="34" t="str">
        <f t="shared" ca="1" si="110"/>
        <v/>
      </c>
      <c r="J3564" s="34" t="str">
        <f t="shared" ca="1" si="111"/>
        <v/>
      </c>
    </row>
    <row r="3565" spans="1:10" x14ac:dyDescent="0.25">
      <c r="A3565" s="31" t="s">
        <v>6645</v>
      </c>
      <c r="B3565" s="32">
        <v>136442</v>
      </c>
      <c r="C3565" s="31">
        <v>873</v>
      </c>
      <c r="D3565" s="31" t="s">
        <v>11149</v>
      </c>
      <c r="E3565" s="31" t="s">
        <v>6595</v>
      </c>
      <c r="F3565" s="31" t="s">
        <v>6646</v>
      </c>
      <c r="G3565" s="31" t="s">
        <v>11205</v>
      </c>
      <c r="H3565" s="33">
        <v>166</v>
      </c>
      <c r="I3565" s="34">
        <f t="shared" ca="1" si="110"/>
        <v>0.75</v>
      </c>
      <c r="J3565" s="34">
        <f t="shared" ca="1" si="111"/>
        <v>0.55000000000000004</v>
      </c>
    </row>
    <row r="3566" spans="1:10" ht="23.25" x14ac:dyDescent="0.25">
      <c r="A3566" s="31" t="s">
        <v>7374</v>
      </c>
      <c r="B3566" s="32">
        <v>136443</v>
      </c>
      <c r="C3566" s="31">
        <v>882</v>
      </c>
      <c r="D3566" s="31" t="s">
        <v>7359</v>
      </c>
      <c r="E3566" s="31" t="s">
        <v>7359</v>
      </c>
      <c r="F3566" s="31" t="s">
        <v>7375</v>
      </c>
      <c r="G3566" s="31" t="s">
        <v>11205</v>
      </c>
      <c r="H3566" s="33">
        <v>149</v>
      </c>
      <c r="I3566" s="34">
        <f t="shared" ca="1" si="110"/>
        <v>0.99</v>
      </c>
      <c r="J3566" s="34">
        <f t="shared" ca="1" si="111"/>
        <v>0.92</v>
      </c>
    </row>
    <row r="3567" spans="1:10" ht="23.25" x14ac:dyDescent="0.25">
      <c r="A3567" s="31" t="s">
        <v>7376</v>
      </c>
      <c r="B3567" s="32">
        <v>136444</v>
      </c>
      <c r="C3567" s="31">
        <v>882</v>
      </c>
      <c r="D3567" s="31" t="s">
        <v>7359</v>
      </c>
      <c r="E3567" s="31" t="s">
        <v>7359</v>
      </c>
      <c r="F3567" s="31" t="s">
        <v>7377</v>
      </c>
      <c r="G3567" s="31" t="s">
        <v>11205</v>
      </c>
      <c r="H3567" s="33">
        <v>150</v>
      </c>
      <c r="I3567" s="34">
        <f t="shared" ca="1" si="110"/>
        <v>1</v>
      </c>
      <c r="J3567" s="34">
        <f t="shared" ca="1" si="111"/>
        <v>0.87</v>
      </c>
    </row>
    <row r="3568" spans="1:10" x14ac:dyDescent="0.25">
      <c r="A3568" s="31" t="s">
        <v>6515</v>
      </c>
      <c r="B3568" s="32">
        <v>136448</v>
      </c>
      <c r="C3568" s="31">
        <v>870</v>
      </c>
      <c r="D3568" s="31" t="s">
        <v>6464</v>
      </c>
      <c r="E3568" s="31" t="s">
        <v>6464</v>
      </c>
      <c r="F3568" s="31" t="s">
        <v>6516</v>
      </c>
      <c r="G3568" s="31" t="s">
        <v>11205</v>
      </c>
      <c r="H3568" s="33">
        <v>96</v>
      </c>
      <c r="I3568" s="34">
        <f t="shared" ca="1" si="110"/>
        <v>1</v>
      </c>
      <c r="J3568" s="34">
        <f t="shared" ca="1" si="111"/>
        <v>0.93</v>
      </c>
    </row>
    <row r="3569" spans="1:10" x14ac:dyDescent="0.25">
      <c r="A3569" s="31" t="s">
        <v>6524</v>
      </c>
      <c r="B3569" s="32">
        <v>136449</v>
      </c>
      <c r="C3569" s="31">
        <v>870</v>
      </c>
      <c r="D3569" s="31" t="s">
        <v>6464</v>
      </c>
      <c r="E3569" s="31" t="s">
        <v>6464</v>
      </c>
      <c r="F3569" s="31" t="s">
        <v>6525</v>
      </c>
      <c r="G3569" s="31" t="s">
        <v>11205</v>
      </c>
      <c r="H3569" s="33">
        <v>123</v>
      </c>
      <c r="I3569" s="34">
        <f t="shared" ca="1" si="110"/>
        <v>1</v>
      </c>
      <c r="J3569" s="34">
        <f t="shared" ca="1" si="111"/>
        <v>0.72</v>
      </c>
    </row>
    <row r="3570" spans="1:10" x14ac:dyDescent="0.25">
      <c r="A3570" s="31" t="s">
        <v>315</v>
      </c>
      <c r="B3570" s="32">
        <v>136450</v>
      </c>
      <c r="C3570" s="31">
        <v>208</v>
      </c>
      <c r="D3570" s="31" t="s">
        <v>11189</v>
      </c>
      <c r="E3570" s="31" t="s">
        <v>11</v>
      </c>
      <c r="F3570" s="31" t="s">
        <v>316</v>
      </c>
      <c r="G3570" s="31" t="s">
        <v>11205</v>
      </c>
      <c r="H3570" s="33">
        <v>165</v>
      </c>
      <c r="I3570" s="34">
        <f t="shared" ca="1" si="110"/>
        <v>0.57999999999999996</v>
      </c>
      <c r="J3570" s="34">
        <f t="shared" ca="1" si="111"/>
        <v>0.28000000000000003</v>
      </c>
    </row>
    <row r="3571" spans="1:10" x14ac:dyDescent="0.25">
      <c r="A3571" s="31" t="s">
        <v>5179</v>
      </c>
      <c r="B3571" s="32">
        <v>136451</v>
      </c>
      <c r="C3571" s="31">
        <v>840</v>
      </c>
      <c r="D3571" s="31" t="s">
        <v>11140</v>
      </c>
      <c r="E3571" s="31" t="s">
        <v>5180</v>
      </c>
      <c r="F3571" s="31" t="s">
        <v>5181</v>
      </c>
      <c r="G3571" s="31" t="s">
        <v>11205</v>
      </c>
      <c r="H3571" s="33">
        <v>234</v>
      </c>
      <c r="I3571" s="34">
        <f t="shared" ca="1" si="110"/>
        <v>0.81</v>
      </c>
      <c r="J3571" s="34">
        <f t="shared" ca="1" si="111"/>
        <v>0.27</v>
      </c>
    </row>
    <row r="3572" spans="1:10" x14ac:dyDescent="0.25">
      <c r="A3572" s="31" t="s">
        <v>10431</v>
      </c>
      <c r="B3572" s="32">
        <v>136453</v>
      </c>
      <c r="C3572" s="31">
        <v>935</v>
      </c>
      <c r="D3572" s="31" t="s">
        <v>11168</v>
      </c>
      <c r="E3572" s="31" t="s">
        <v>10395</v>
      </c>
      <c r="F3572" s="31" t="s">
        <v>10432</v>
      </c>
      <c r="G3572" s="31" t="s">
        <v>11210</v>
      </c>
      <c r="H3572" s="33">
        <v>149</v>
      </c>
      <c r="I3572" s="34">
        <f t="shared" ca="1" si="110"/>
        <v>0.19</v>
      </c>
      <c r="J3572" s="34">
        <f t="shared" ca="1" si="111"/>
        <v>0.02</v>
      </c>
    </row>
    <row r="3573" spans="1:10" ht="23.25" x14ac:dyDescent="0.25">
      <c r="A3573" s="31" t="s">
        <v>4785</v>
      </c>
      <c r="B3573" s="32">
        <v>136454</v>
      </c>
      <c r="C3573" s="31">
        <v>826</v>
      </c>
      <c r="D3573" s="31" t="s">
        <v>4735</v>
      </c>
      <c r="E3573" s="31" t="s">
        <v>4735</v>
      </c>
      <c r="F3573" s="31" t="s">
        <v>4786</v>
      </c>
      <c r="G3573" s="31" t="s">
        <v>11205</v>
      </c>
      <c r="H3573" s="33">
        <v>202</v>
      </c>
      <c r="I3573" s="34">
        <f t="shared" ca="1" si="110"/>
        <v>0.74</v>
      </c>
      <c r="J3573" s="34">
        <f t="shared" ca="1" si="111"/>
        <v>0.39</v>
      </c>
    </row>
    <row r="3574" spans="1:10" x14ac:dyDescent="0.25">
      <c r="A3574" s="31" t="s">
        <v>7855</v>
      </c>
      <c r="B3574" s="32">
        <v>136455</v>
      </c>
      <c r="C3574" s="31">
        <v>886</v>
      </c>
      <c r="D3574" s="31" t="s">
        <v>11157</v>
      </c>
      <c r="E3574" s="31" t="s">
        <v>7703</v>
      </c>
      <c r="F3574" s="31" t="s">
        <v>7856</v>
      </c>
      <c r="G3574" s="31" t="s">
        <v>11205</v>
      </c>
      <c r="H3574" s="33">
        <v>156</v>
      </c>
      <c r="I3574" s="34">
        <f t="shared" ca="1" si="110"/>
        <v>0.99</v>
      </c>
      <c r="J3574" s="34">
        <f t="shared" ca="1" si="111"/>
        <v>0.9</v>
      </c>
    </row>
    <row r="3575" spans="1:10" x14ac:dyDescent="0.25">
      <c r="A3575" s="31" t="s">
        <v>7982</v>
      </c>
      <c r="B3575" s="32">
        <v>136456</v>
      </c>
      <c r="C3575" s="31">
        <v>887</v>
      </c>
      <c r="D3575" s="31" t="s">
        <v>11134</v>
      </c>
      <c r="E3575" s="31" t="s">
        <v>5040</v>
      </c>
      <c r="F3575" s="31" t="s">
        <v>7975</v>
      </c>
      <c r="G3575" s="31" t="s">
        <v>11205</v>
      </c>
      <c r="H3575" s="33">
        <v>262</v>
      </c>
      <c r="I3575" s="34">
        <f t="shared" ca="1" si="110"/>
        <v>0.6</v>
      </c>
      <c r="J3575" s="34">
        <f t="shared" ca="1" si="111"/>
        <v>0.06</v>
      </c>
    </row>
    <row r="3576" spans="1:10" x14ac:dyDescent="0.25">
      <c r="A3576" s="31" t="s">
        <v>2919</v>
      </c>
      <c r="B3576" s="32">
        <v>136458</v>
      </c>
      <c r="C3576" s="31">
        <v>358</v>
      </c>
      <c r="D3576" s="31" t="s">
        <v>11173</v>
      </c>
      <c r="E3576" s="31" t="s">
        <v>2917</v>
      </c>
      <c r="F3576" s="31" t="s">
        <v>2920</v>
      </c>
      <c r="G3576" s="31" t="s">
        <v>11205</v>
      </c>
      <c r="H3576" s="33">
        <v>215</v>
      </c>
      <c r="I3576" s="34">
        <f t="shared" ca="1" si="110"/>
        <v>0.99</v>
      </c>
      <c r="J3576" s="34">
        <f t="shared" ca="1" si="111"/>
        <v>0.66</v>
      </c>
    </row>
    <row r="3577" spans="1:10" x14ac:dyDescent="0.25">
      <c r="A3577" s="31" t="s">
        <v>10864</v>
      </c>
      <c r="B3577" s="32">
        <v>136459</v>
      </c>
      <c r="C3577" s="31">
        <v>937</v>
      </c>
      <c r="D3577" s="31" t="s">
        <v>11170</v>
      </c>
      <c r="E3577" s="31" t="s">
        <v>6090</v>
      </c>
      <c r="F3577" s="31" t="s">
        <v>10865</v>
      </c>
      <c r="G3577" s="31" t="s">
        <v>11205</v>
      </c>
      <c r="H3577" s="33">
        <v>234</v>
      </c>
      <c r="I3577" s="34">
        <f t="shared" ca="1" si="110"/>
        <v>0.62</v>
      </c>
      <c r="J3577" s="34">
        <f t="shared" ca="1" si="111"/>
        <v>0.35</v>
      </c>
    </row>
    <row r="3578" spans="1:10" ht="23.25" x14ac:dyDescent="0.25">
      <c r="A3578" s="31" t="s">
        <v>922</v>
      </c>
      <c r="B3578" s="32">
        <v>136460</v>
      </c>
      <c r="C3578" s="31">
        <v>861</v>
      </c>
      <c r="D3578" s="31" t="s">
        <v>6028</v>
      </c>
      <c r="E3578" s="31" t="s">
        <v>6028</v>
      </c>
      <c r="F3578" s="31" t="s">
        <v>6222</v>
      </c>
      <c r="G3578" s="31" t="s">
        <v>11205</v>
      </c>
      <c r="H3578" s="33">
        <v>151</v>
      </c>
      <c r="I3578" s="34">
        <f t="shared" ca="1" si="110"/>
        <v>0.97</v>
      </c>
      <c r="J3578" s="34">
        <f t="shared" ca="1" si="111"/>
        <v>0.52</v>
      </c>
    </row>
    <row r="3579" spans="1:10" x14ac:dyDescent="0.25">
      <c r="A3579" s="31" t="s">
        <v>3613</v>
      </c>
      <c r="B3579" s="32">
        <v>136462</v>
      </c>
      <c r="C3579" s="31">
        <v>384</v>
      </c>
      <c r="D3579" s="31" t="s">
        <v>3546</v>
      </c>
      <c r="E3579" s="31" t="s">
        <v>3614</v>
      </c>
      <c r="F3579" s="31" t="s">
        <v>3615</v>
      </c>
      <c r="G3579" s="31" t="s">
        <v>11205</v>
      </c>
      <c r="H3579" s="33">
        <v>263</v>
      </c>
      <c r="I3579" s="34">
        <f t="shared" ca="1" si="110"/>
        <v>0.83</v>
      </c>
      <c r="J3579" s="34">
        <f t="shared" ca="1" si="111"/>
        <v>0.34</v>
      </c>
    </row>
    <row r="3580" spans="1:10" x14ac:dyDescent="0.25">
      <c r="A3580" s="31" t="s">
        <v>6619</v>
      </c>
      <c r="B3580" s="32">
        <v>136463</v>
      </c>
      <c r="C3580" s="31">
        <v>873</v>
      </c>
      <c r="D3580" s="31" t="s">
        <v>11149</v>
      </c>
      <c r="E3580" s="31" t="s">
        <v>6595</v>
      </c>
      <c r="F3580" s="31" t="s">
        <v>6620</v>
      </c>
      <c r="G3580" s="31" t="s">
        <v>11205</v>
      </c>
      <c r="H3580" s="33">
        <v>295</v>
      </c>
      <c r="I3580" s="34">
        <f t="shared" ca="1" si="110"/>
        <v>0.78</v>
      </c>
      <c r="J3580" s="34">
        <f t="shared" ca="1" si="111"/>
        <v>0.51</v>
      </c>
    </row>
    <row r="3581" spans="1:10" x14ac:dyDescent="0.25">
      <c r="A3581" s="31" t="s">
        <v>815</v>
      </c>
      <c r="B3581" s="32">
        <v>136464</v>
      </c>
      <c r="C3581" s="31">
        <v>305</v>
      </c>
      <c r="D3581" s="31" t="s">
        <v>337</v>
      </c>
      <c r="E3581" s="31" t="s">
        <v>800</v>
      </c>
      <c r="F3581" s="31" t="s">
        <v>816</v>
      </c>
      <c r="G3581" s="31" t="s">
        <v>11205</v>
      </c>
      <c r="H3581" s="33">
        <v>200</v>
      </c>
      <c r="I3581" s="34">
        <f t="shared" ca="1" si="110"/>
        <v>0.55000000000000004</v>
      </c>
      <c r="J3581" s="34">
        <f t="shared" ca="1" si="111"/>
        <v>0.2</v>
      </c>
    </row>
    <row r="3582" spans="1:10" x14ac:dyDescent="0.25">
      <c r="A3582" s="31" t="s">
        <v>7705</v>
      </c>
      <c r="B3582" s="32">
        <v>136465</v>
      </c>
      <c r="C3582" s="31">
        <v>886</v>
      </c>
      <c r="D3582" s="31" t="s">
        <v>11157</v>
      </c>
      <c r="E3582" s="31" t="s">
        <v>7706</v>
      </c>
      <c r="F3582" s="31" t="s">
        <v>7707</v>
      </c>
      <c r="G3582" s="31" t="s">
        <v>11205</v>
      </c>
      <c r="H3582" s="33">
        <v>244</v>
      </c>
      <c r="I3582" s="34">
        <f t="shared" ca="1" si="110"/>
        <v>0.48</v>
      </c>
      <c r="J3582" s="34">
        <f t="shared" ca="1" si="111"/>
        <v>0.03</v>
      </c>
    </row>
    <row r="3583" spans="1:10" x14ac:dyDescent="0.25">
      <c r="A3583" s="31" t="s">
        <v>806</v>
      </c>
      <c r="B3583" s="32">
        <v>136466</v>
      </c>
      <c r="C3583" s="31">
        <v>305</v>
      </c>
      <c r="D3583" s="31" t="s">
        <v>337</v>
      </c>
      <c r="E3583" s="31" t="s">
        <v>337</v>
      </c>
      <c r="F3583" s="31" t="s">
        <v>807</v>
      </c>
      <c r="G3583" s="31" t="s">
        <v>11205</v>
      </c>
      <c r="H3583" s="33">
        <v>175</v>
      </c>
      <c r="I3583" s="34">
        <f t="shared" ca="1" si="110"/>
        <v>0.68</v>
      </c>
      <c r="J3583" s="34">
        <f t="shared" ca="1" si="111"/>
        <v>0.26</v>
      </c>
    </row>
    <row r="3584" spans="1:10" x14ac:dyDescent="0.25">
      <c r="A3584" s="31" t="s">
        <v>802</v>
      </c>
      <c r="B3584" s="32">
        <v>136467</v>
      </c>
      <c r="C3584" s="31">
        <v>305</v>
      </c>
      <c r="D3584" s="31" t="s">
        <v>337</v>
      </c>
      <c r="E3584" s="31" t="s">
        <v>800</v>
      </c>
      <c r="F3584" s="31" t="s">
        <v>803</v>
      </c>
      <c r="G3584" s="31" t="s">
        <v>11205</v>
      </c>
      <c r="H3584" s="33">
        <v>214</v>
      </c>
      <c r="I3584" s="34">
        <f t="shared" ca="1" si="110"/>
        <v>0.64</v>
      </c>
      <c r="J3584" s="34">
        <f t="shared" ca="1" si="111"/>
        <v>0.25</v>
      </c>
    </row>
    <row r="3585" spans="1:10" ht="23.25" x14ac:dyDescent="0.25">
      <c r="A3585" s="31" t="s">
        <v>4777</v>
      </c>
      <c r="B3585" s="32">
        <v>136468</v>
      </c>
      <c r="C3585" s="31">
        <v>826</v>
      </c>
      <c r="D3585" s="31" t="s">
        <v>4735</v>
      </c>
      <c r="E3585" s="31" t="s">
        <v>4735</v>
      </c>
      <c r="F3585" s="31" t="s">
        <v>4778</v>
      </c>
      <c r="G3585" s="31" t="s">
        <v>11205</v>
      </c>
      <c r="H3585" s="33">
        <v>193</v>
      </c>
      <c r="I3585" s="34">
        <f t="shared" ca="1" si="110"/>
        <v>0.68</v>
      </c>
      <c r="J3585" s="34">
        <f t="shared" ca="1" si="111"/>
        <v>0.28000000000000003</v>
      </c>
    </row>
    <row r="3586" spans="1:10" x14ac:dyDescent="0.25">
      <c r="A3586" s="31" t="s">
        <v>7541</v>
      </c>
      <c r="B3586" s="32">
        <v>136469</v>
      </c>
      <c r="C3586" s="31">
        <v>885</v>
      </c>
      <c r="D3586" s="31" t="s">
        <v>11171</v>
      </c>
      <c r="E3586" s="31" t="s">
        <v>7504</v>
      </c>
      <c r="F3586" s="31" t="s">
        <v>7542</v>
      </c>
      <c r="G3586" s="31" t="s">
        <v>11205</v>
      </c>
      <c r="H3586" s="33">
        <v>303</v>
      </c>
      <c r="I3586" s="34">
        <f t="shared" ca="1" si="110"/>
        <v>0.7</v>
      </c>
      <c r="J3586" s="34">
        <f t="shared" ca="1" si="111"/>
        <v>0.39</v>
      </c>
    </row>
    <row r="3587" spans="1:10" x14ac:dyDescent="0.25">
      <c r="A3587" s="31" t="s">
        <v>4588</v>
      </c>
      <c r="B3587" s="32">
        <v>136470</v>
      </c>
      <c r="C3587" s="31">
        <v>822</v>
      </c>
      <c r="D3587" s="31" t="s">
        <v>4565</v>
      </c>
      <c r="E3587" s="31" t="s">
        <v>4565</v>
      </c>
      <c r="F3587" s="31" t="s">
        <v>4589</v>
      </c>
      <c r="G3587" s="31" t="s">
        <v>11205</v>
      </c>
      <c r="H3587" s="33">
        <v>425</v>
      </c>
      <c r="I3587" s="34">
        <f t="shared" ca="1" si="110"/>
        <v>0.76</v>
      </c>
      <c r="J3587" s="34">
        <f t="shared" ca="1" si="111"/>
        <v>0.36</v>
      </c>
    </row>
    <row r="3588" spans="1:10" x14ac:dyDescent="0.25">
      <c r="A3588" s="31" t="s">
        <v>9083</v>
      </c>
      <c r="B3588" s="32">
        <v>136474</v>
      </c>
      <c r="C3588" s="31">
        <v>916</v>
      </c>
      <c r="D3588" s="31" t="s">
        <v>11154</v>
      </c>
      <c r="E3588" s="31" t="s">
        <v>9078</v>
      </c>
      <c r="F3588" s="31" t="s">
        <v>9084</v>
      </c>
      <c r="G3588" s="31" t="s">
        <v>11205</v>
      </c>
      <c r="H3588" s="33">
        <v>194</v>
      </c>
      <c r="I3588" s="34">
        <f t="shared" ca="1" si="110"/>
        <v>0.83</v>
      </c>
      <c r="J3588" s="34">
        <f t="shared" ca="1" si="111"/>
        <v>0.57999999999999996</v>
      </c>
    </row>
    <row r="3589" spans="1:10" x14ac:dyDescent="0.25">
      <c r="A3589" s="31" t="s">
        <v>9647</v>
      </c>
      <c r="B3589" s="32">
        <v>136476</v>
      </c>
      <c r="C3589" s="31">
        <v>925</v>
      </c>
      <c r="D3589" s="31" t="s">
        <v>11160</v>
      </c>
      <c r="E3589" s="31" t="s">
        <v>9551</v>
      </c>
      <c r="F3589" s="31" t="s">
        <v>9648</v>
      </c>
      <c r="G3589" s="31" t="s">
        <v>11205</v>
      </c>
      <c r="H3589" s="33">
        <v>121</v>
      </c>
      <c r="I3589" s="34">
        <f t="shared" ca="1" si="110"/>
        <v>0.18</v>
      </c>
      <c r="J3589" s="34">
        <f t="shared" ca="1" si="111"/>
        <v>7.0000000000000007E-2</v>
      </c>
    </row>
    <row r="3590" spans="1:10" x14ac:dyDescent="0.25">
      <c r="A3590" s="31" t="s">
        <v>9550</v>
      </c>
      <c r="B3590" s="32">
        <v>136479</v>
      </c>
      <c r="C3590" s="31">
        <v>925</v>
      </c>
      <c r="D3590" s="31" t="s">
        <v>11160</v>
      </c>
      <c r="E3590" s="31" t="s">
        <v>9551</v>
      </c>
      <c r="F3590" s="31" t="s">
        <v>9552</v>
      </c>
      <c r="G3590" s="31" t="s">
        <v>11205</v>
      </c>
      <c r="H3590" s="33">
        <v>45</v>
      </c>
      <c r="I3590" s="34">
        <f t="shared" ca="1" si="110"/>
        <v>0.49</v>
      </c>
      <c r="J3590" s="34">
        <f t="shared" ca="1" si="111"/>
        <v>0.04</v>
      </c>
    </row>
    <row r="3591" spans="1:10" ht="23.25" x14ac:dyDescent="0.25">
      <c r="A3591" s="31" t="s">
        <v>9828</v>
      </c>
      <c r="B3591" s="32">
        <v>136481</v>
      </c>
      <c r="C3591" s="31">
        <v>926</v>
      </c>
      <c r="D3591" s="31" t="s">
        <v>11161</v>
      </c>
      <c r="E3591" s="31" t="s">
        <v>9829</v>
      </c>
      <c r="F3591" s="31" t="s">
        <v>9830</v>
      </c>
      <c r="G3591" s="31" t="s">
        <v>11205</v>
      </c>
      <c r="H3591" s="33">
        <v>173</v>
      </c>
      <c r="I3591" s="34">
        <f t="shared" ca="1" si="110"/>
        <v>0.73</v>
      </c>
      <c r="J3591" s="34">
        <f t="shared" ca="1" si="111"/>
        <v>0.44</v>
      </c>
    </row>
    <row r="3592" spans="1:10" ht="23.25" x14ac:dyDescent="0.25">
      <c r="A3592" s="31" t="s">
        <v>9311</v>
      </c>
      <c r="B3592" s="32">
        <v>136482</v>
      </c>
      <c r="C3592" s="31">
        <v>919</v>
      </c>
      <c r="D3592" s="31" t="s">
        <v>11156</v>
      </c>
      <c r="E3592" s="31" t="s">
        <v>7148</v>
      </c>
      <c r="F3592" s="31" t="s">
        <v>9312</v>
      </c>
      <c r="G3592" s="31" t="s">
        <v>11205</v>
      </c>
      <c r="H3592" s="33">
        <v>118</v>
      </c>
      <c r="I3592" s="34">
        <f t="shared" ref="I3592:I3655" ca="1" si="112">IF(VLOOKUP($B3592,INDIRECT($N$6),8,0)="NULL","",VLOOKUP($B3592,INDIRECT($N$6),8,0))</f>
        <v>0.89</v>
      </c>
      <c r="J3592" s="34">
        <f t="shared" ref="J3592:J3655" ca="1" si="113">IF(VLOOKUP($B3592,INDIRECT($N$6),9,0)="NULL","",VLOOKUP($B3592,INDIRECT($N$6),9,0))</f>
        <v>0.69</v>
      </c>
    </row>
    <row r="3593" spans="1:10" ht="23.25" x14ac:dyDescent="0.25">
      <c r="A3593" s="31" t="s">
        <v>3870</v>
      </c>
      <c r="B3593" s="32">
        <v>136483</v>
      </c>
      <c r="C3593" s="31">
        <v>800</v>
      </c>
      <c r="D3593" s="31" t="s">
        <v>11129</v>
      </c>
      <c r="E3593" s="31" t="s">
        <v>3849</v>
      </c>
      <c r="F3593" s="31" t="s">
        <v>3871</v>
      </c>
      <c r="G3593" s="31" t="s">
        <v>11205</v>
      </c>
      <c r="H3593" s="33">
        <v>130</v>
      </c>
      <c r="I3593" s="34">
        <f t="shared" ca="1" si="112"/>
        <v>0.74</v>
      </c>
      <c r="J3593" s="34">
        <f t="shared" ca="1" si="113"/>
        <v>0.18</v>
      </c>
    </row>
    <row r="3594" spans="1:10" ht="23.25" x14ac:dyDescent="0.25">
      <c r="A3594" s="31" t="s">
        <v>4716</v>
      </c>
      <c r="B3594" s="32">
        <v>136484</v>
      </c>
      <c r="C3594" s="31">
        <v>825</v>
      </c>
      <c r="D3594" s="31" t="s">
        <v>11148</v>
      </c>
      <c r="E3594" s="31" t="s">
        <v>4679</v>
      </c>
      <c r="F3594" s="31" t="s">
        <v>4717</v>
      </c>
      <c r="G3594" s="31" t="s">
        <v>11205</v>
      </c>
      <c r="H3594" s="33">
        <v>198</v>
      </c>
      <c r="I3594" s="34">
        <f t="shared" ca="1" si="112"/>
        <v>0.98</v>
      </c>
      <c r="J3594" s="34">
        <f t="shared" ca="1" si="113"/>
        <v>0.9</v>
      </c>
    </row>
    <row r="3595" spans="1:10" x14ac:dyDescent="0.25">
      <c r="A3595" s="31" t="s">
        <v>4876</v>
      </c>
      <c r="B3595" s="32">
        <v>136485</v>
      </c>
      <c r="C3595" s="31">
        <v>830</v>
      </c>
      <c r="D3595" s="31" t="s">
        <v>11150</v>
      </c>
      <c r="E3595" s="31" t="s">
        <v>4877</v>
      </c>
      <c r="F3595" s="31" t="s">
        <v>4878</v>
      </c>
      <c r="G3595" s="31" t="s">
        <v>11205</v>
      </c>
      <c r="H3595" s="33">
        <v>213</v>
      </c>
      <c r="I3595" s="34">
        <f t="shared" ca="1" si="112"/>
        <v>0.43</v>
      </c>
      <c r="J3595" s="34">
        <f t="shared" ca="1" si="113"/>
        <v>0.11</v>
      </c>
    </row>
    <row r="3596" spans="1:10" x14ac:dyDescent="0.25">
      <c r="A3596" s="31" t="s">
        <v>9964</v>
      </c>
      <c r="B3596" s="32">
        <v>136488</v>
      </c>
      <c r="C3596" s="31">
        <v>928</v>
      </c>
      <c r="D3596" s="31" t="s">
        <v>11162</v>
      </c>
      <c r="E3596" s="31" t="s">
        <v>9958</v>
      </c>
      <c r="F3596" s="31" t="s">
        <v>9965</v>
      </c>
      <c r="G3596" s="31" t="s">
        <v>11205</v>
      </c>
      <c r="H3596" s="33">
        <v>222</v>
      </c>
      <c r="I3596" s="34">
        <f t="shared" ca="1" si="112"/>
        <v>0.77</v>
      </c>
      <c r="J3596" s="34">
        <f t="shared" ca="1" si="113"/>
        <v>0.28000000000000003</v>
      </c>
    </row>
    <row r="3597" spans="1:10" ht="23.25" x14ac:dyDescent="0.25">
      <c r="A3597" s="31" t="s">
        <v>9902</v>
      </c>
      <c r="B3597" s="32">
        <v>136489</v>
      </c>
      <c r="C3597" s="31">
        <v>928</v>
      </c>
      <c r="D3597" s="31" t="s">
        <v>11162</v>
      </c>
      <c r="E3597" s="31" t="s">
        <v>9869</v>
      </c>
      <c r="F3597" s="31" t="s">
        <v>9903</v>
      </c>
      <c r="G3597" s="31" t="s">
        <v>11205</v>
      </c>
      <c r="H3597" s="33">
        <v>224</v>
      </c>
      <c r="I3597" s="34">
        <f t="shared" ca="1" si="112"/>
        <v>0.7</v>
      </c>
      <c r="J3597" s="34">
        <f t="shared" ca="1" si="113"/>
        <v>0.38</v>
      </c>
    </row>
    <row r="3598" spans="1:10" ht="23.25" x14ac:dyDescent="0.25">
      <c r="A3598" s="31" t="s">
        <v>7382</v>
      </c>
      <c r="B3598" s="32">
        <v>136490</v>
      </c>
      <c r="C3598" s="31">
        <v>882</v>
      </c>
      <c r="D3598" s="31" t="s">
        <v>7359</v>
      </c>
      <c r="E3598" s="31" t="s">
        <v>7362</v>
      </c>
      <c r="F3598" s="31" t="s">
        <v>7383</v>
      </c>
      <c r="G3598" s="31" t="s">
        <v>11205</v>
      </c>
      <c r="H3598" s="33">
        <v>149</v>
      </c>
      <c r="I3598" s="34">
        <f t="shared" ca="1" si="112"/>
        <v>0.99</v>
      </c>
      <c r="J3598" s="34">
        <f t="shared" ca="1" si="113"/>
        <v>0.85</v>
      </c>
    </row>
    <row r="3599" spans="1:10" ht="23.25" x14ac:dyDescent="0.25">
      <c r="A3599" s="31" t="s">
        <v>9557</v>
      </c>
      <c r="B3599" s="32">
        <v>136491</v>
      </c>
      <c r="C3599" s="31">
        <v>925</v>
      </c>
      <c r="D3599" s="31" t="s">
        <v>11160</v>
      </c>
      <c r="E3599" s="31" t="s">
        <v>9543</v>
      </c>
      <c r="F3599" s="31" t="s">
        <v>9558</v>
      </c>
      <c r="G3599" s="31" t="s">
        <v>11205</v>
      </c>
      <c r="H3599" s="33">
        <v>163</v>
      </c>
      <c r="I3599" s="34">
        <f t="shared" ca="1" si="112"/>
        <v>0.57999999999999996</v>
      </c>
      <c r="J3599" s="34">
        <f t="shared" ca="1" si="113"/>
        <v>0.4</v>
      </c>
    </row>
    <row r="3600" spans="1:10" ht="23.25" x14ac:dyDescent="0.25">
      <c r="A3600" s="31" t="s">
        <v>6960</v>
      </c>
      <c r="B3600" s="32">
        <v>136494</v>
      </c>
      <c r="C3600" s="31">
        <v>878</v>
      </c>
      <c r="D3600" s="31" t="s">
        <v>11151</v>
      </c>
      <c r="E3600" s="31" t="s">
        <v>6860</v>
      </c>
      <c r="F3600" s="31" t="s">
        <v>6961</v>
      </c>
      <c r="G3600" s="31" t="s">
        <v>11205</v>
      </c>
      <c r="H3600" s="33">
        <v>228</v>
      </c>
      <c r="I3600" s="34">
        <f t="shared" ca="1" si="112"/>
        <v>0.69</v>
      </c>
      <c r="J3600" s="34">
        <f t="shared" ca="1" si="113"/>
        <v>0.34</v>
      </c>
    </row>
    <row r="3601" spans="1:10" x14ac:dyDescent="0.25">
      <c r="A3601" s="31" t="s">
        <v>6962</v>
      </c>
      <c r="B3601" s="32">
        <v>136495</v>
      </c>
      <c r="C3601" s="31">
        <v>878</v>
      </c>
      <c r="D3601" s="31" t="s">
        <v>11151</v>
      </c>
      <c r="E3601" s="31" t="s">
        <v>6963</v>
      </c>
      <c r="F3601" s="31" t="s">
        <v>6964</v>
      </c>
      <c r="G3601" s="31" t="s">
        <v>11205</v>
      </c>
      <c r="H3601" s="33">
        <v>169</v>
      </c>
      <c r="I3601" s="34">
        <f t="shared" ca="1" si="112"/>
        <v>0.62</v>
      </c>
      <c r="J3601" s="34">
        <f t="shared" ca="1" si="113"/>
        <v>0.24</v>
      </c>
    </row>
    <row r="3602" spans="1:10" x14ac:dyDescent="0.25">
      <c r="A3602" s="31" t="s">
        <v>7020</v>
      </c>
      <c r="B3602" s="32">
        <v>136496</v>
      </c>
      <c r="C3602" s="31">
        <v>879</v>
      </c>
      <c r="D3602" s="31" t="s">
        <v>7016</v>
      </c>
      <c r="E3602" s="31" t="s">
        <v>7016</v>
      </c>
      <c r="F3602" s="31" t="s">
        <v>7021</v>
      </c>
      <c r="G3602" s="31" t="s">
        <v>11205</v>
      </c>
      <c r="H3602" s="33">
        <v>169</v>
      </c>
      <c r="I3602" s="34">
        <f t="shared" ca="1" si="112"/>
        <v>0.95</v>
      </c>
      <c r="J3602" s="34">
        <f t="shared" ca="1" si="113"/>
        <v>0.6</v>
      </c>
    </row>
    <row r="3603" spans="1:10" x14ac:dyDescent="0.25">
      <c r="A3603" s="31" t="s">
        <v>4393</v>
      </c>
      <c r="B3603" s="32">
        <v>136497</v>
      </c>
      <c r="C3603" s="31">
        <v>815</v>
      </c>
      <c r="D3603" s="31" t="s">
        <v>11163</v>
      </c>
      <c r="E3603" s="31" t="s">
        <v>4357</v>
      </c>
      <c r="F3603" s="31" t="s">
        <v>4394</v>
      </c>
      <c r="G3603" s="31" t="s">
        <v>11205</v>
      </c>
      <c r="H3603" s="33">
        <v>257</v>
      </c>
      <c r="I3603" s="34">
        <f t="shared" ca="1" si="112"/>
        <v>0.84</v>
      </c>
      <c r="J3603" s="34">
        <f t="shared" ca="1" si="113"/>
        <v>0.49</v>
      </c>
    </row>
    <row r="3604" spans="1:10" x14ac:dyDescent="0.25">
      <c r="A3604" s="31" t="s">
        <v>2942</v>
      </c>
      <c r="B3604" s="32">
        <v>136498</v>
      </c>
      <c r="C3604" s="31">
        <v>358</v>
      </c>
      <c r="D3604" s="31" t="s">
        <v>11173</v>
      </c>
      <c r="E3604" s="31" t="s">
        <v>2924</v>
      </c>
      <c r="F3604" s="31" t="s">
        <v>2943</v>
      </c>
      <c r="G3604" s="31" t="s">
        <v>11205</v>
      </c>
      <c r="H3604" s="33">
        <v>181</v>
      </c>
      <c r="I3604" s="34">
        <f t="shared" ca="1" si="112"/>
        <v>0.95</v>
      </c>
      <c r="J3604" s="34">
        <f t="shared" ca="1" si="113"/>
        <v>0.74</v>
      </c>
    </row>
    <row r="3605" spans="1:10" x14ac:dyDescent="0.25">
      <c r="A3605" s="31" t="s">
        <v>6255</v>
      </c>
      <c r="B3605" s="32">
        <v>136500</v>
      </c>
      <c r="C3605" s="31">
        <v>865</v>
      </c>
      <c r="D3605" s="31" t="s">
        <v>11146</v>
      </c>
      <c r="E3605" s="31" t="s">
        <v>6253</v>
      </c>
      <c r="F3605" s="31" t="s">
        <v>6256</v>
      </c>
      <c r="G3605" s="31" t="s">
        <v>11205</v>
      </c>
      <c r="H3605" s="33">
        <v>116</v>
      </c>
      <c r="I3605" s="34">
        <f t="shared" ca="1" si="112"/>
        <v>0.99</v>
      </c>
      <c r="J3605" s="34">
        <f t="shared" ca="1" si="113"/>
        <v>0.6</v>
      </c>
    </row>
    <row r="3606" spans="1:10" x14ac:dyDescent="0.25">
      <c r="A3606" s="31" t="s">
        <v>7821</v>
      </c>
      <c r="B3606" s="32">
        <v>136501</v>
      </c>
      <c r="C3606" s="31">
        <v>886</v>
      </c>
      <c r="D3606" s="31" t="s">
        <v>11157</v>
      </c>
      <c r="E3606" s="31" t="s">
        <v>7813</v>
      </c>
      <c r="F3606" s="31" t="s">
        <v>7822</v>
      </c>
      <c r="G3606" s="31" t="s">
        <v>11205</v>
      </c>
      <c r="H3606" s="33">
        <v>128</v>
      </c>
      <c r="I3606" s="34">
        <f t="shared" ca="1" si="112"/>
        <v>0.92</v>
      </c>
      <c r="J3606" s="34">
        <f t="shared" ca="1" si="113"/>
        <v>0.69</v>
      </c>
    </row>
    <row r="3607" spans="1:10" ht="23.25" x14ac:dyDescent="0.25">
      <c r="A3607" s="31" t="s">
        <v>3430</v>
      </c>
      <c r="B3607" s="32">
        <v>136502</v>
      </c>
      <c r="C3607" s="31">
        <v>382</v>
      </c>
      <c r="D3607" s="31" t="s">
        <v>11179</v>
      </c>
      <c r="E3607" s="31" t="s">
        <v>3377</v>
      </c>
      <c r="F3607" s="31" t="s">
        <v>3431</v>
      </c>
      <c r="G3607" s="31" t="s">
        <v>11207</v>
      </c>
      <c r="H3607" s="33">
        <v>75</v>
      </c>
      <c r="I3607" s="34">
        <f t="shared" ca="1" si="112"/>
        <v>0.32</v>
      </c>
      <c r="J3607" s="34">
        <f t="shared" ca="1" si="113"/>
        <v>0.04</v>
      </c>
    </row>
    <row r="3608" spans="1:10" ht="23.25" x14ac:dyDescent="0.25">
      <c r="A3608" s="31" t="s">
        <v>208</v>
      </c>
      <c r="B3608" s="32">
        <v>136504</v>
      </c>
      <c r="C3608" s="31">
        <v>205</v>
      </c>
      <c r="D3608" s="31" t="s">
        <v>11184</v>
      </c>
      <c r="E3608" s="31" t="s">
        <v>11</v>
      </c>
      <c r="F3608" s="31" t="s">
        <v>209</v>
      </c>
      <c r="G3608" s="31" t="s">
        <v>11203</v>
      </c>
      <c r="H3608" s="33">
        <v>6</v>
      </c>
      <c r="I3608" s="34">
        <f t="shared" ca="1" si="112"/>
        <v>0</v>
      </c>
      <c r="J3608" s="34">
        <f t="shared" ca="1" si="113"/>
        <v>0</v>
      </c>
    </row>
    <row r="3609" spans="1:10" x14ac:dyDescent="0.25">
      <c r="A3609" s="31" t="s">
        <v>4842</v>
      </c>
      <c r="B3609" s="32">
        <v>136505</v>
      </c>
      <c r="C3609" s="31">
        <v>830</v>
      </c>
      <c r="D3609" s="31" t="s">
        <v>11150</v>
      </c>
      <c r="E3609" s="31" t="s">
        <v>4826</v>
      </c>
      <c r="F3609" s="31" t="s">
        <v>4843</v>
      </c>
      <c r="G3609" s="31" t="s">
        <v>11205</v>
      </c>
      <c r="H3609" s="33">
        <v>206</v>
      </c>
      <c r="I3609" s="34">
        <f t="shared" ca="1" si="112"/>
        <v>0.78</v>
      </c>
      <c r="J3609" s="34">
        <f t="shared" ca="1" si="113"/>
        <v>0.38</v>
      </c>
    </row>
    <row r="3610" spans="1:10" x14ac:dyDescent="0.25">
      <c r="A3610" s="31" t="s">
        <v>7087</v>
      </c>
      <c r="B3610" s="32">
        <v>136506</v>
      </c>
      <c r="C3610" s="31">
        <v>880</v>
      </c>
      <c r="D3610" s="31" t="s">
        <v>11132</v>
      </c>
      <c r="E3610" s="31" t="s">
        <v>7071</v>
      </c>
      <c r="F3610" s="31" t="s">
        <v>7088</v>
      </c>
      <c r="G3610" s="31" t="s">
        <v>11205</v>
      </c>
      <c r="H3610" s="33">
        <v>119</v>
      </c>
      <c r="I3610" s="34">
        <f t="shared" ca="1" si="112"/>
        <v>0.99</v>
      </c>
      <c r="J3610" s="34">
        <f t="shared" ca="1" si="113"/>
        <v>0.9</v>
      </c>
    </row>
    <row r="3611" spans="1:10" x14ac:dyDescent="0.25">
      <c r="A3611" s="31" t="s">
        <v>10860</v>
      </c>
      <c r="B3611" s="32">
        <v>136510</v>
      </c>
      <c r="C3611" s="31">
        <v>937</v>
      </c>
      <c r="D3611" s="31" t="s">
        <v>11170</v>
      </c>
      <c r="E3611" s="31" t="s">
        <v>10815</v>
      </c>
      <c r="F3611" s="31" t="s">
        <v>10861</v>
      </c>
      <c r="G3611" s="31" t="s">
        <v>11203</v>
      </c>
      <c r="H3611" s="33">
        <v>5</v>
      </c>
      <c r="I3611" s="34" t="str">
        <f t="shared" ca="1" si="112"/>
        <v>SUPP</v>
      </c>
      <c r="J3611" s="34" t="str">
        <f t="shared" ca="1" si="113"/>
        <v>SUPP</v>
      </c>
    </row>
    <row r="3612" spans="1:10" x14ac:dyDescent="0.25">
      <c r="A3612" s="31" t="s">
        <v>1848</v>
      </c>
      <c r="B3612" s="32">
        <v>136513</v>
      </c>
      <c r="C3612" s="31">
        <v>330</v>
      </c>
      <c r="D3612" s="31" t="s">
        <v>1621</v>
      </c>
      <c r="E3612" s="31" t="s">
        <v>1621</v>
      </c>
      <c r="F3612" s="31" t="s">
        <v>1849</v>
      </c>
      <c r="G3612" s="31" t="s">
        <v>11118</v>
      </c>
      <c r="H3612" s="33">
        <v>30</v>
      </c>
      <c r="I3612" s="34">
        <f t="shared" ca="1" si="112"/>
        <v>0.1</v>
      </c>
      <c r="J3612" s="34">
        <f t="shared" ca="1" si="113"/>
        <v>0</v>
      </c>
    </row>
    <row r="3613" spans="1:10" x14ac:dyDescent="0.25">
      <c r="A3613" s="31" t="s">
        <v>9810</v>
      </c>
      <c r="B3613" s="32">
        <v>136515</v>
      </c>
      <c r="C3613" s="31">
        <v>926</v>
      </c>
      <c r="D3613" s="31" t="s">
        <v>11161</v>
      </c>
      <c r="E3613" s="31" t="s">
        <v>9758</v>
      </c>
      <c r="F3613" s="31" t="s">
        <v>9811</v>
      </c>
      <c r="G3613" s="31" t="s">
        <v>11205</v>
      </c>
      <c r="H3613" s="33">
        <v>276</v>
      </c>
      <c r="I3613" s="34">
        <f t="shared" ca="1" si="112"/>
        <v>0.62</v>
      </c>
      <c r="J3613" s="34">
        <f t="shared" ca="1" si="113"/>
        <v>0.21</v>
      </c>
    </row>
    <row r="3614" spans="1:10" x14ac:dyDescent="0.25">
      <c r="A3614" s="31" t="s">
        <v>8664</v>
      </c>
      <c r="B3614" s="32">
        <v>136516</v>
      </c>
      <c r="C3614" s="31">
        <v>894</v>
      </c>
      <c r="D3614" s="31" t="s">
        <v>11128</v>
      </c>
      <c r="E3614" s="31" t="s">
        <v>8648</v>
      </c>
      <c r="F3614" s="31" t="s">
        <v>8665</v>
      </c>
      <c r="G3614" s="31" t="s">
        <v>11205</v>
      </c>
      <c r="H3614" s="33">
        <v>56</v>
      </c>
      <c r="I3614" s="34">
        <f t="shared" ca="1" si="112"/>
        <v>1</v>
      </c>
      <c r="J3614" s="34">
        <f t="shared" ca="1" si="113"/>
        <v>0.91</v>
      </c>
    </row>
    <row r="3615" spans="1:10" x14ac:dyDescent="0.25">
      <c r="A3615" s="31" t="s">
        <v>845</v>
      </c>
      <c r="B3615" s="32">
        <v>136517</v>
      </c>
      <c r="C3615" s="31">
        <v>305</v>
      </c>
      <c r="D3615" s="31" t="s">
        <v>337</v>
      </c>
      <c r="E3615" s="31" t="s">
        <v>337</v>
      </c>
      <c r="F3615" s="31" t="s">
        <v>846</v>
      </c>
      <c r="G3615" s="31" t="s">
        <v>11205</v>
      </c>
      <c r="H3615" s="33">
        <v>217</v>
      </c>
      <c r="I3615" s="34">
        <f t="shared" ca="1" si="112"/>
        <v>0.67</v>
      </c>
      <c r="J3615" s="34">
        <f t="shared" ca="1" si="113"/>
        <v>0.45</v>
      </c>
    </row>
    <row r="3616" spans="1:10" x14ac:dyDescent="0.25">
      <c r="A3616" s="31" t="s">
        <v>1225</v>
      </c>
      <c r="B3616" s="32">
        <v>136519</v>
      </c>
      <c r="C3616" s="31">
        <v>312</v>
      </c>
      <c r="D3616" s="31" t="s">
        <v>1245</v>
      </c>
      <c r="E3616" s="31" t="s">
        <v>1132</v>
      </c>
      <c r="F3616" s="31" t="s">
        <v>1226</v>
      </c>
      <c r="G3616" s="31" t="s">
        <v>11205</v>
      </c>
      <c r="H3616" s="33">
        <v>295</v>
      </c>
      <c r="I3616" s="34">
        <f t="shared" ca="1" si="112"/>
        <v>0.72</v>
      </c>
      <c r="J3616" s="34">
        <f t="shared" ca="1" si="113"/>
        <v>0.24</v>
      </c>
    </row>
    <row r="3617" spans="1:10" ht="23.25" x14ac:dyDescent="0.25">
      <c r="A3617" s="31" t="s">
        <v>3853</v>
      </c>
      <c r="B3617" s="32">
        <v>136520</v>
      </c>
      <c r="C3617" s="31">
        <v>800</v>
      </c>
      <c r="D3617" s="31" t="s">
        <v>11129</v>
      </c>
      <c r="E3617" s="31" t="s">
        <v>3849</v>
      </c>
      <c r="F3617" s="31" t="s">
        <v>3854</v>
      </c>
      <c r="G3617" s="31" t="s">
        <v>11205</v>
      </c>
      <c r="H3617" s="33">
        <v>173</v>
      </c>
      <c r="I3617" s="34">
        <f t="shared" ca="1" si="112"/>
        <v>0.71</v>
      </c>
      <c r="J3617" s="34">
        <f t="shared" ca="1" si="113"/>
        <v>0.49</v>
      </c>
    </row>
    <row r="3618" spans="1:10" x14ac:dyDescent="0.25">
      <c r="A3618" s="31" t="s">
        <v>6545</v>
      </c>
      <c r="B3618" s="32">
        <v>136521</v>
      </c>
      <c r="C3618" s="31">
        <v>871</v>
      </c>
      <c r="D3618" s="31" t="s">
        <v>4666</v>
      </c>
      <c r="E3618" s="31" t="s">
        <v>50</v>
      </c>
      <c r="F3618" s="31" t="s">
        <v>6546</v>
      </c>
      <c r="G3618" s="31" t="s">
        <v>11205</v>
      </c>
      <c r="H3618" s="33">
        <v>150</v>
      </c>
      <c r="I3618" s="34">
        <f t="shared" ca="1" si="112"/>
        <v>1</v>
      </c>
      <c r="J3618" s="34">
        <f t="shared" ca="1" si="113"/>
        <v>0.51</v>
      </c>
    </row>
    <row r="3619" spans="1:10" x14ac:dyDescent="0.25">
      <c r="A3619" s="31" t="s">
        <v>1271</v>
      </c>
      <c r="B3619" s="32">
        <v>136522</v>
      </c>
      <c r="C3619" s="31">
        <v>313</v>
      </c>
      <c r="D3619" s="31" t="s">
        <v>1272</v>
      </c>
      <c r="E3619" s="31" t="s">
        <v>1272</v>
      </c>
      <c r="F3619" s="31" t="s">
        <v>1273</v>
      </c>
      <c r="G3619" s="31" t="s">
        <v>11205</v>
      </c>
      <c r="H3619" s="33">
        <v>246</v>
      </c>
      <c r="I3619" s="34">
        <f t="shared" ca="1" si="112"/>
        <v>0.6</v>
      </c>
      <c r="J3619" s="34">
        <f t="shared" ca="1" si="113"/>
        <v>0.31</v>
      </c>
    </row>
    <row r="3620" spans="1:10" x14ac:dyDescent="0.25">
      <c r="A3620" s="31" t="s">
        <v>8838</v>
      </c>
      <c r="B3620" s="32">
        <v>136524</v>
      </c>
      <c r="C3620" s="31">
        <v>908</v>
      </c>
      <c r="D3620" s="31" t="s">
        <v>11144</v>
      </c>
      <c r="E3620" s="31" t="s">
        <v>8839</v>
      </c>
      <c r="F3620" s="31" t="s">
        <v>8840</v>
      </c>
      <c r="G3620" s="31" t="s">
        <v>11205</v>
      </c>
      <c r="H3620" s="33">
        <v>229</v>
      </c>
      <c r="I3620" s="34">
        <f t="shared" ca="1" si="112"/>
        <v>0.73</v>
      </c>
      <c r="J3620" s="34">
        <f t="shared" ca="1" si="113"/>
        <v>0.34</v>
      </c>
    </row>
    <row r="3621" spans="1:10" x14ac:dyDescent="0.25">
      <c r="A3621" s="31" t="s">
        <v>5296</v>
      </c>
      <c r="B3621" s="32">
        <v>136525</v>
      </c>
      <c r="C3621" s="31">
        <v>841</v>
      </c>
      <c r="D3621" s="31" t="s">
        <v>5247</v>
      </c>
      <c r="E3621" s="31" t="s">
        <v>5247</v>
      </c>
      <c r="F3621" s="31" t="s">
        <v>5297</v>
      </c>
      <c r="G3621" s="31" t="s">
        <v>11205</v>
      </c>
      <c r="H3621" s="33">
        <v>134</v>
      </c>
      <c r="I3621" s="34">
        <f t="shared" ca="1" si="112"/>
        <v>0.78</v>
      </c>
      <c r="J3621" s="34">
        <f t="shared" ca="1" si="113"/>
        <v>0.16</v>
      </c>
    </row>
    <row r="3622" spans="1:10" x14ac:dyDescent="0.25">
      <c r="A3622" s="31" t="s">
        <v>9001</v>
      </c>
      <c r="B3622" s="32">
        <v>136526</v>
      </c>
      <c r="C3622" s="31">
        <v>909</v>
      </c>
      <c r="D3622" s="31" t="s">
        <v>9043</v>
      </c>
      <c r="E3622" s="31" t="s">
        <v>8976</v>
      </c>
      <c r="F3622" s="31" t="s">
        <v>9002</v>
      </c>
      <c r="G3622" s="31" t="s">
        <v>11205</v>
      </c>
      <c r="H3622" s="33">
        <v>218</v>
      </c>
      <c r="I3622" s="34">
        <f t="shared" ca="1" si="112"/>
        <v>0.63</v>
      </c>
      <c r="J3622" s="34">
        <f t="shared" ca="1" si="113"/>
        <v>0.22</v>
      </c>
    </row>
    <row r="3623" spans="1:10" x14ac:dyDescent="0.25">
      <c r="A3623" s="31" t="s">
        <v>9103</v>
      </c>
      <c r="B3623" s="32">
        <v>136527</v>
      </c>
      <c r="C3623" s="31">
        <v>916</v>
      </c>
      <c r="D3623" s="31" t="s">
        <v>11154</v>
      </c>
      <c r="E3623" s="31" t="s">
        <v>9104</v>
      </c>
      <c r="F3623" s="31" t="s">
        <v>9105</v>
      </c>
      <c r="G3623" s="31" t="s">
        <v>11205</v>
      </c>
      <c r="H3623" s="33">
        <v>200</v>
      </c>
      <c r="I3623" s="34">
        <f t="shared" ca="1" si="112"/>
        <v>0.69</v>
      </c>
      <c r="J3623" s="34">
        <f t="shared" ca="1" si="113"/>
        <v>0.36</v>
      </c>
    </row>
    <row r="3624" spans="1:10" ht="23.25" x14ac:dyDescent="0.25">
      <c r="A3624" s="31" t="s">
        <v>10705</v>
      </c>
      <c r="B3624" s="32">
        <v>136529</v>
      </c>
      <c r="C3624" s="31">
        <v>936</v>
      </c>
      <c r="D3624" s="31" t="s">
        <v>11169</v>
      </c>
      <c r="E3624" s="31" t="s">
        <v>10548</v>
      </c>
      <c r="F3624" s="31" t="s">
        <v>10706</v>
      </c>
      <c r="G3624" s="31" t="s">
        <v>11205</v>
      </c>
      <c r="H3624" s="33">
        <v>200</v>
      </c>
      <c r="I3624" s="34">
        <f t="shared" ca="1" si="112"/>
        <v>0.55000000000000004</v>
      </c>
      <c r="J3624" s="34">
        <f t="shared" ca="1" si="113"/>
        <v>0.19</v>
      </c>
    </row>
    <row r="3625" spans="1:10" x14ac:dyDescent="0.25">
      <c r="A3625" s="31" t="s">
        <v>6009</v>
      </c>
      <c r="B3625" s="32">
        <v>136530</v>
      </c>
      <c r="C3625" s="31">
        <v>857</v>
      </c>
      <c r="D3625" s="31" t="s">
        <v>11126</v>
      </c>
      <c r="E3625" s="31" t="s">
        <v>5921</v>
      </c>
      <c r="F3625" s="31" t="s">
        <v>6010</v>
      </c>
      <c r="G3625" s="31" t="s">
        <v>11205</v>
      </c>
      <c r="H3625" s="33">
        <v>158</v>
      </c>
      <c r="I3625" s="34">
        <f t="shared" ca="1" si="112"/>
        <v>0.72</v>
      </c>
      <c r="J3625" s="34">
        <f t="shared" ca="1" si="113"/>
        <v>0.3</v>
      </c>
    </row>
    <row r="3626" spans="1:10" x14ac:dyDescent="0.25">
      <c r="A3626" s="31" t="s">
        <v>10722</v>
      </c>
      <c r="B3626" s="32">
        <v>136531</v>
      </c>
      <c r="C3626" s="31">
        <v>936</v>
      </c>
      <c r="D3626" s="31" t="s">
        <v>11169</v>
      </c>
      <c r="E3626" s="31" t="s">
        <v>10533</v>
      </c>
      <c r="F3626" s="31" t="s">
        <v>10723</v>
      </c>
      <c r="G3626" s="31" t="s">
        <v>11205</v>
      </c>
      <c r="H3626" s="33">
        <v>241</v>
      </c>
      <c r="I3626" s="34">
        <f t="shared" ca="1" si="112"/>
        <v>0.88</v>
      </c>
      <c r="J3626" s="34">
        <f t="shared" ca="1" si="113"/>
        <v>0.46</v>
      </c>
    </row>
    <row r="3627" spans="1:10" x14ac:dyDescent="0.25">
      <c r="A3627" s="31" t="s">
        <v>8874</v>
      </c>
      <c r="B3627" s="32">
        <v>136533</v>
      </c>
      <c r="C3627" s="31">
        <v>908</v>
      </c>
      <c r="D3627" s="31" t="s">
        <v>11144</v>
      </c>
      <c r="E3627" s="31" t="s">
        <v>8875</v>
      </c>
      <c r="F3627" s="31" t="s">
        <v>8876</v>
      </c>
      <c r="G3627" s="31" t="s">
        <v>11205</v>
      </c>
      <c r="H3627" s="33">
        <v>271</v>
      </c>
      <c r="I3627" s="34">
        <f t="shared" ca="1" si="112"/>
        <v>0.57999999999999996</v>
      </c>
      <c r="J3627" s="34">
        <f t="shared" ca="1" si="113"/>
        <v>0.32</v>
      </c>
    </row>
    <row r="3628" spans="1:10" x14ac:dyDescent="0.25">
      <c r="A3628" s="31" t="s">
        <v>10608</v>
      </c>
      <c r="B3628" s="32">
        <v>136534</v>
      </c>
      <c r="C3628" s="31">
        <v>936</v>
      </c>
      <c r="D3628" s="31" t="s">
        <v>11169</v>
      </c>
      <c r="E3628" s="31" t="s">
        <v>10551</v>
      </c>
      <c r="F3628" s="31" t="s">
        <v>10609</v>
      </c>
      <c r="G3628" s="31" t="s">
        <v>11205</v>
      </c>
      <c r="H3628" s="33">
        <v>249</v>
      </c>
      <c r="I3628" s="34">
        <f t="shared" ca="1" si="112"/>
        <v>0.83</v>
      </c>
      <c r="J3628" s="34">
        <f t="shared" ca="1" si="113"/>
        <v>0.31</v>
      </c>
    </row>
    <row r="3629" spans="1:10" x14ac:dyDescent="0.25">
      <c r="A3629" s="31" t="s">
        <v>9583</v>
      </c>
      <c r="B3629" s="32">
        <v>136537</v>
      </c>
      <c r="C3629" s="31">
        <v>925</v>
      </c>
      <c r="D3629" s="31" t="s">
        <v>11160</v>
      </c>
      <c r="E3629" s="31" t="s">
        <v>9523</v>
      </c>
      <c r="F3629" s="31" t="s">
        <v>9584</v>
      </c>
      <c r="G3629" s="31" t="s">
        <v>11205</v>
      </c>
      <c r="H3629" s="33">
        <v>157</v>
      </c>
      <c r="I3629" s="34">
        <f t="shared" ca="1" si="112"/>
        <v>0.54</v>
      </c>
      <c r="J3629" s="34">
        <f t="shared" ca="1" si="113"/>
        <v>0.19</v>
      </c>
    </row>
    <row r="3630" spans="1:10" x14ac:dyDescent="0.25">
      <c r="A3630" s="31" t="s">
        <v>736</v>
      </c>
      <c r="B3630" s="32">
        <v>136538</v>
      </c>
      <c r="C3630" s="31">
        <v>303</v>
      </c>
      <c r="D3630" s="31" t="s">
        <v>702</v>
      </c>
      <c r="E3630" s="31" t="s">
        <v>737</v>
      </c>
      <c r="F3630" s="31" t="s">
        <v>738</v>
      </c>
      <c r="G3630" s="31" t="s">
        <v>11205</v>
      </c>
      <c r="H3630" s="33">
        <v>178</v>
      </c>
      <c r="I3630" s="34">
        <f t="shared" ca="1" si="112"/>
        <v>0.45</v>
      </c>
      <c r="J3630" s="34">
        <f t="shared" ca="1" si="113"/>
        <v>0.22</v>
      </c>
    </row>
    <row r="3631" spans="1:10" x14ac:dyDescent="0.25">
      <c r="A3631" s="31" t="s">
        <v>847</v>
      </c>
      <c r="B3631" s="32">
        <v>136540</v>
      </c>
      <c r="C3631" s="31">
        <v>305</v>
      </c>
      <c r="D3631" s="31" t="s">
        <v>337</v>
      </c>
      <c r="E3631" s="31" t="s">
        <v>337</v>
      </c>
      <c r="F3631" s="31" t="s">
        <v>848</v>
      </c>
      <c r="G3631" s="31" t="s">
        <v>11205</v>
      </c>
      <c r="H3631" s="33">
        <v>216</v>
      </c>
      <c r="I3631" s="34">
        <f t="shared" ca="1" si="112"/>
        <v>0.7</v>
      </c>
      <c r="J3631" s="34">
        <f t="shared" ca="1" si="113"/>
        <v>0.13</v>
      </c>
    </row>
    <row r="3632" spans="1:10" ht="23.25" x14ac:dyDescent="0.25">
      <c r="A3632" s="31" t="s">
        <v>8754</v>
      </c>
      <c r="B3632" s="32">
        <v>136543</v>
      </c>
      <c r="C3632" s="31">
        <v>896</v>
      </c>
      <c r="D3632" s="31" t="s">
        <v>11201</v>
      </c>
      <c r="E3632" s="31" t="s">
        <v>8749</v>
      </c>
      <c r="F3632" s="31" t="s">
        <v>8755</v>
      </c>
      <c r="G3632" s="31" t="s">
        <v>11205</v>
      </c>
      <c r="H3632" s="33">
        <v>179</v>
      </c>
      <c r="I3632" s="34">
        <f t="shared" ca="1" si="112"/>
        <v>0.73</v>
      </c>
      <c r="J3632" s="34">
        <f t="shared" ca="1" si="113"/>
        <v>0.25</v>
      </c>
    </row>
    <row r="3633" spans="1:10" x14ac:dyDescent="0.25">
      <c r="A3633" s="31" t="s">
        <v>4517</v>
      </c>
      <c r="B3633" s="32">
        <v>136544</v>
      </c>
      <c r="C3633" s="31">
        <v>816</v>
      </c>
      <c r="D3633" s="31" t="s">
        <v>4257</v>
      </c>
      <c r="E3633" s="31" t="s">
        <v>4257</v>
      </c>
      <c r="F3633" s="31" t="s">
        <v>4518</v>
      </c>
      <c r="G3633" s="31" t="s">
        <v>11205</v>
      </c>
      <c r="H3633" s="33">
        <v>183</v>
      </c>
      <c r="I3633" s="34">
        <f t="shared" ca="1" si="112"/>
        <v>0.79</v>
      </c>
      <c r="J3633" s="34">
        <f t="shared" ca="1" si="113"/>
        <v>0.51</v>
      </c>
    </row>
    <row r="3634" spans="1:10" x14ac:dyDescent="0.25">
      <c r="A3634" s="31" t="s">
        <v>812</v>
      </c>
      <c r="B3634" s="32">
        <v>136545</v>
      </c>
      <c r="C3634" s="31">
        <v>305</v>
      </c>
      <c r="D3634" s="31" t="s">
        <v>337</v>
      </c>
      <c r="E3634" s="31" t="s">
        <v>813</v>
      </c>
      <c r="F3634" s="31" t="s">
        <v>814</v>
      </c>
      <c r="G3634" s="31" t="s">
        <v>11205</v>
      </c>
      <c r="H3634" s="33">
        <v>209</v>
      </c>
      <c r="I3634" s="34">
        <f t="shared" ca="1" si="112"/>
        <v>0.57999999999999996</v>
      </c>
      <c r="J3634" s="34">
        <f t="shared" ca="1" si="113"/>
        <v>0.18</v>
      </c>
    </row>
    <row r="3635" spans="1:10" ht="23.25" x14ac:dyDescent="0.25">
      <c r="A3635" s="31" t="s">
        <v>4831</v>
      </c>
      <c r="B3635" s="32">
        <v>136548</v>
      </c>
      <c r="C3635" s="31">
        <v>830</v>
      </c>
      <c r="D3635" s="31" t="s">
        <v>11150</v>
      </c>
      <c r="E3635" s="31" t="s">
        <v>4829</v>
      </c>
      <c r="F3635" s="31" t="s">
        <v>4832</v>
      </c>
      <c r="G3635" s="31" t="s">
        <v>11205</v>
      </c>
      <c r="H3635" s="33">
        <v>186</v>
      </c>
      <c r="I3635" s="34">
        <f t="shared" ca="1" si="112"/>
        <v>0.67</v>
      </c>
      <c r="J3635" s="34">
        <f t="shared" ca="1" si="113"/>
        <v>0.41</v>
      </c>
    </row>
    <row r="3636" spans="1:10" x14ac:dyDescent="0.25">
      <c r="A3636" s="31" t="s">
        <v>841</v>
      </c>
      <c r="B3636" s="32">
        <v>136551</v>
      </c>
      <c r="C3636" s="31">
        <v>305</v>
      </c>
      <c r="D3636" s="31" t="s">
        <v>337</v>
      </c>
      <c r="E3636" s="31" t="s">
        <v>818</v>
      </c>
      <c r="F3636" s="31" t="s">
        <v>842</v>
      </c>
      <c r="G3636" s="31" t="s">
        <v>11205</v>
      </c>
      <c r="H3636" s="33">
        <v>137</v>
      </c>
      <c r="I3636" s="34">
        <f t="shared" ca="1" si="112"/>
        <v>0.99</v>
      </c>
      <c r="J3636" s="34">
        <f t="shared" ca="1" si="113"/>
        <v>0.77</v>
      </c>
    </row>
    <row r="3637" spans="1:10" x14ac:dyDescent="0.25">
      <c r="A3637" s="31" t="s">
        <v>9274</v>
      </c>
      <c r="B3637" s="32">
        <v>136554</v>
      </c>
      <c r="C3637" s="31">
        <v>919</v>
      </c>
      <c r="D3637" s="31" t="s">
        <v>11156</v>
      </c>
      <c r="E3637" s="31" t="s">
        <v>1060</v>
      </c>
      <c r="F3637" s="31" t="s">
        <v>9275</v>
      </c>
      <c r="G3637" s="31" t="s">
        <v>11205</v>
      </c>
      <c r="H3637" s="33">
        <v>201</v>
      </c>
      <c r="I3637" s="34">
        <f t="shared" ca="1" si="112"/>
        <v>0.96</v>
      </c>
      <c r="J3637" s="34">
        <f t="shared" ca="1" si="113"/>
        <v>0.72</v>
      </c>
    </row>
    <row r="3638" spans="1:10" x14ac:dyDescent="0.25">
      <c r="A3638" s="31" t="s">
        <v>7175</v>
      </c>
      <c r="B3638" s="32">
        <v>136555</v>
      </c>
      <c r="C3638" s="31">
        <v>881</v>
      </c>
      <c r="D3638" s="31" t="s">
        <v>11153</v>
      </c>
      <c r="E3638" s="31" t="s">
        <v>7169</v>
      </c>
      <c r="F3638" s="31" t="s">
        <v>7176</v>
      </c>
      <c r="G3638" s="31" t="s">
        <v>11205</v>
      </c>
      <c r="H3638" s="33">
        <v>175</v>
      </c>
      <c r="I3638" s="34">
        <f t="shared" ca="1" si="112"/>
        <v>0.74</v>
      </c>
      <c r="J3638" s="34">
        <f t="shared" ca="1" si="113"/>
        <v>0.2</v>
      </c>
    </row>
    <row r="3639" spans="1:10" x14ac:dyDescent="0.25">
      <c r="A3639" s="31" t="s">
        <v>4598</v>
      </c>
      <c r="B3639" s="32">
        <v>136556</v>
      </c>
      <c r="C3639" s="31">
        <v>879</v>
      </c>
      <c r="D3639" s="31" t="s">
        <v>7016</v>
      </c>
      <c r="E3639" s="31" t="s">
        <v>7016</v>
      </c>
      <c r="F3639" s="31" t="s">
        <v>7044</v>
      </c>
      <c r="G3639" s="31" t="s">
        <v>11205</v>
      </c>
      <c r="H3639" s="33">
        <v>172</v>
      </c>
      <c r="I3639" s="34">
        <f t="shared" ca="1" si="112"/>
        <v>0.45</v>
      </c>
      <c r="J3639" s="34">
        <f t="shared" ca="1" si="113"/>
        <v>0.2</v>
      </c>
    </row>
    <row r="3640" spans="1:10" x14ac:dyDescent="0.25">
      <c r="A3640" s="31" t="s">
        <v>7028</v>
      </c>
      <c r="B3640" s="32">
        <v>136557</v>
      </c>
      <c r="C3640" s="31">
        <v>879</v>
      </c>
      <c r="D3640" s="31" t="s">
        <v>7016</v>
      </c>
      <c r="E3640" s="31" t="s">
        <v>7016</v>
      </c>
      <c r="F3640" s="31" t="s">
        <v>7029</v>
      </c>
      <c r="G3640" s="31" t="s">
        <v>11205</v>
      </c>
      <c r="H3640" s="33">
        <v>206</v>
      </c>
      <c r="I3640" s="34">
        <f t="shared" ca="1" si="112"/>
        <v>0.49</v>
      </c>
      <c r="J3640" s="34">
        <f t="shared" ca="1" si="113"/>
        <v>0.28999999999999998</v>
      </c>
    </row>
    <row r="3641" spans="1:10" x14ac:dyDescent="0.25">
      <c r="A3641" s="31" t="s">
        <v>7018</v>
      </c>
      <c r="B3641" s="32">
        <v>136558</v>
      </c>
      <c r="C3641" s="31">
        <v>879</v>
      </c>
      <c r="D3641" s="31" t="s">
        <v>7016</v>
      </c>
      <c r="E3641" s="31" t="s">
        <v>7016</v>
      </c>
      <c r="F3641" s="31" t="s">
        <v>7019</v>
      </c>
      <c r="G3641" s="31" t="s">
        <v>11205</v>
      </c>
      <c r="H3641" s="33">
        <v>178</v>
      </c>
      <c r="I3641" s="34">
        <f t="shared" ca="1" si="112"/>
        <v>0.65</v>
      </c>
      <c r="J3641" s="34">
        <f t="shared" ca="1" si="113"/>
        <v>0.12</v>
      </c>
    </row>
    <row r="3642" spans="1:10" x14ac:dyDescent="0.25">
      <c r="A3642" s="31" t="s">
        <v>4619</v>
      </c>
      <c r="B3642" s="32">
        <v>136559</v>
      </c>
      <c r="C3642" s="31">
        <v>823</v>
      </c>
      <c r="D3642" s="31" t="s">
        <v>11147</v>
      </c>
      <c r="E3642" s="31" t="s">
        <v>4565</v>
      </c>
      <c r="F3642" s="31" t="s">
        <v>4620</v>
      </c>
      <c r="G3642" s="31" t="s">
        <v>11205</v>
      </c>
      <c r="H3642" s="33">
        <v>335</v>
      </c>
      <c r="I3642" s="34">
        <f t="shared" ca="1" si="112"/>
        <v>0.66</v>
      </c>
      <c r="J3642" s="34">
        <f t="shared" ca="1" si="113"/>
        <v>0.27</v>
      </c>
    </row>
    <row r="3643" spans="1:10" x14ac:dyDescent="0.25">
      <c r="A3643" s="31" t="s">
        <v>8877</v>
      </c>
      <c r="B3643" s="32">
        <v>136567</v>
      </c>
      <c r="C3643" s="31">
        <v>908</v>
      </c>
      <c r="D3643" s="31" t="s">
        <v>11144</v>
      </c>
      <c r="E3643" s="31" t="s">
        <v>8878</v>
      </c>
      <c r="F3643" s="31" t="s">
        <v>8879</v>
      </c>
      <c r="G3643" s="31" t="s">
        <v>11205</v>
      </c>
      <c r="H3643" s="33">
        <v>245</v>
      </c>
      <c r="I3643" s="34">
        <f t="shared" ca="1" si="112"/>
        <v>0.61</v>
      </c>
      <c r="J3643" s="34">
        <f t="shared" ca="1" si="113"/>
        <v>0.22</v>
      </c>
    </row>
    <row r="3644" spans="1:10" x14ac:dyDescent="0.25">
      <c r="A3644" s="31" t="s">
        <v>7042</v>
      </c>
      <c r="B3644" s="32">
        <v>136568</v>
      </c>
      <c r="C3644" s="31">
        <v>879</v>
      </c>
      <c r="D3644" s="31" t="s">
        <v>7016</v>
      </c>
      <c r="E3644" s="31" t="s">
        <v>7016</v>
      </c>
      <c r="F3644" s="31" t="s">
        <v>7043</v>
      </c>
      <c r="G3644" s="31" t="s">
        <v>11205</v>
      </c>
      <c r="H3644" s="33">
        <v>259</v>
      </c>
      <c r="I3644" s="34">
        <f t="shared" ca="1" si="112"/>
        <v>0.59</v>
      </c>
      <c r="J3644" s="34">
        <f t="shared" ca="1" si="113"/>
        <v>0.34</v>
      </c>
    </row>
    <row r="3645" spans="1:10" x14ac:dyDescent="0.25">
      <c r="A3645" s="31" t="s">
        <v>6946</v>
      </c>
      <c r="B3645" s="32">
        <v>136569</v>
      </c>
      <c r="C3645" s="31">
        <v>878</v>
      </c>
      <c r="D3645" s="31" t="s">
        <v>11151</v>
      </c>
      <c r="E3645" s="31" t="s">
        <v>6947</v>
      </c>
      <c r="F3645" s="31" t="s">
        <v>6948</v>
      </c>
      <c r="G3645" s="31" t="s">
        <v>11205</v>
      </c>
      <c r="H3645" s="33">
        <v>271</v>
      </c>
      <c r="I3645" s="34">
        <f t="shared" ca="1" si="112"/>
        <v>0.6</v>
      </c>
      <c r="J3645" s="34">
        <f t="shared" ca="1" si="113"/>
        <v>0.25</v>
      </c>
    </row>
    <row r="3646" spans="1:10" x14ac:dyDescent="0.25">
      <c r="A3646" s="31" t="s">
        <v>4904</v>
      </c>
      <c r="B3646" s="32">
        <v>136570</v>
      </c>
      <c r="C3646" s="31">
        <v>886</v>
      </c>
      <c r="D3646" s="31" t="s">
        <v>11157</v>
      </c>
      <c r="E3646" s="31" t="s">
        <v>7593</v>
      </c>
      <c r="F3646" s="31" t="s">
        <v>7790</v>
      </c>
      <c r="G3646" s="31" t="s">
        <v>11205</v>
      </c>
      <c r="H3646" s="33">
        <v>126</v>
      </c>
      <c r="I3646" s="34">
        <f t="shared" ca="1" si="112"/>
        <v>0.97</v>
      </c>
      <c r="J3646" s="34">
        <f t="shared" ca="1" si="113"/>
        <v>0.63</v>
      </c>
    </row>
    <row r="3647" spans="1:10" x14ac:dyDescent="0.25">
      <c r="A3647" s="31" t="s">
        <v>7697</v>
      </c>
      <c r="B3647" s="32">
        <v>136571</v>
      </c>
      <c r="C3647" s="31">
        <v>886</v>
      </c>
      <c r="D3647" s="31" t="s">
        <v>11157</v>
      </c>
      <c r="E3647" s="31" t="s">
        <v>7698</v>
      </c>
      <c r="F3647" s="31" t="s">
        <v>7699</v>
      </c>
      <c r="G3647" s="31" t="s">
        <v>11205</v>
      </c>
      <c r="H3647" s="33">
        <v>134</v>
      </c>
      <c r="I3647" s="34">
        <f t="shared" ca="1" si="112"/>
        <v>0.21</v>
      </c>
      <c r="J3647" s="34">
        <f t="shared" ca="1" si="113"/>
        <v>0.01</v>
      </c>
    </row>
    <row r="3648" spans="1:10" x14ac:dyDescent="0.25">
      <c r="A3648" s="31" t="s">
        <v>8894</v>
      </c>
      <c r="B3648" s="32">
        <v>136572</v>
      </c>
      <c r="C3648" s="31">
        <v>908</v>
      </c>
      <c r="D3648" s="31" t="s">
        <v>11144</v>
      </c>
      <c r="E3648" s="31" t="s">
        <v>8878</v>
      </c>
      <c r="F3648" s="31" t="s">
        <v>8895</v>
      </c>
      <c r="G3648" s="31" t="s">
        <v>11205</v>
      </c>
      <c r="H3648" s="33">
        <v>118</v>
      </c>
      <c r="I3648" s="34">
        <f t="shared" ca="1" si="112"/>
        <v>0.62</v>
      </c>
      <c r="J3648" s="34">
        <f t="shared" ca="1" si="113"/>
        <v>0.31</v>
      </c>
    </row>
    <row r="3649" spans="1:10" x14ac:dyDescent="0.25">
      <c r="A3649" s="31" t="s">
        <v>8880</v>
      </c>
      <c r="B3649" s="32">
        <v>136573</v>
      </c>
      <c r="C3649" s="31">
        <v>908</v>
      </c>
      <c r="D3649" s="31" t="s">
        <v>11144</v>
      </c>
      <c r="E3649" s="31" t="s">
        <v>8830</v>
      </c>
      <c r="F3649" s="31" t="s">
        <v>8881</v>
      </c>
      <c r="G3649" s="31" t="s">
        <v>11205</v>
      </c>
      <c r="H3649" s="33">
        <v>267</v>
      </c>
      <c r="I3649" s="34">
        <f t="shared" ca="1" si="112"/>
        <v>0.65</v>
      </c>
      <c r="J3649" s="34">
        <f t="shared" ca="1" si="113"/>
        <v>0.27</v>
      </c>
    </row>
    <row r="3650" spans="1:10" x14ac:dyDescent="0.25">
      <c r="A3650" s="31" t="s">
        <v>5118</v>
      </c>
      <c r="B3650" s="32">
        <v>136574</v>
      </c>
      <c r="C3650" s="31">
        <v>836</v>
      </c>
      <c r="D3650" s="31" t="s">
        <v>5055</v>
      </c>
      <c r="E3650" s="31" t="s">
        <v>5119</v>
      </c>
      <c r="F3650" s="31" t="s">
        <v>5120</v>
      </c>
      <c r="G3650" s="31" t="s">
        <v>11205</v>
      </c>
      <c r="H3650" s="33">
        <v>381</v>
      </c>
      <c r="I3650" s="34">
        <f t="shared" ca="1" si="112"/>
        <v>0.6</v>
      </c>
      <c r="J3650" s="34">
        <f t="shared" ca="1" si="113"/>
        <v>0.2</v>
      </c>
    </row>
    <row r="3651" spans="1:10" x14ac:dyDescent="0.25">
      <c r="A3651" s="31" t="s">
        <v>8905</v>
      </c>
      <c r="B3651" s="32">
        <v>136575</v>
      </c>
      <c r="C3651" s="31">
        <v>908</v>
      </c>
      <c r="D3651" s="31" t="s">
        <v>11144</v>
      </c>
      <c r="E3651" s="31" t="s">
        <v>8906</v>
      </c>
      <c r="F3651" s="31" t="s">
        <v>8907</v>
      </c>
      <c r="G3651" s="31" t="s">
        <v>11205</v>
      </c>
      <c r="H3651" s="33">
        <v>224</v>
      </c>
      <c r="I3651" s="34">
        <f t="shared" ca="1" si="112"/>
        <v>0.57999999999999996</v>
      </c>
      <c r="J3651" s="34">
        <f t="shared" ca="1" si="113"/>
        <v>0.12</v>
      </c>
    </row>
    <row r="3652" spans="1:10" x14ac:dyDescent="0.25">
      <c r="A3652" s="31" t="s">
        <v>1159</v>
      </c>
      <c r="B3652" s="32">
        <v>136576</v>
      </c>
      <c r="C3652" s="31">
        <v>311</v>
      </c>
      <c r="D3652" s="31" t="s">
        <v>11186</v>
      </c>
      <c r="E3652" s="31" t="s">
        <v>1160</v>
      </c>
      <c r="F3652" s="31" t="s">
        <v>1161</v>
      </c>
      <c r="G3652" s="31" t="s">
        <v>11205</v>
      </c>
      <c r="H3652" s="33">
        <v>220</v>
      </c>
      <c r="I3652" s="34">
        <f t="shared" ca="1" si="112"/>
        <v>0.52</v>
      </c>
      <c r="J3652" s="34">
        <f t="shared" ca="1" si="113"/>
        <v>0.05</v>
      </c>
    </row>
    <row r="3653" spans="1:10" x14ac:dyDescent="0.25">
      <c r="A3653" s="31" t="s">
        <v>7229</v>
      </c>
      <c r="B3653" s="32">
        <v>136577</v>
      </c>
      <c r="C3653" s="31">
        <v>881</v>
      </c>
      <c r="D3653" s="31" t="s">
        <v>11153</v>
      </c>
      <c r="E3653" s="31" t="s">
        <v>7107</v>
      </c>
      <c r="F3653" s="31" t="s">
        <v>7230</v>
      </c>
      <c r="G3653" s="31" t="s">
        <v>11205</v>
      </c>
      <c r="H3653" s="33">
        <v>312</v>
      </c>
      <c r="I3653" s="34">
        <f t="shared" ca="1" si="112"/>
        <v>0.75</v>
      </c>
      <c r="J3653" s="34">
        <f t="shared" ca="1" si="113"/>
        <v>0.45</v>
      </c>
    </row>
    <row r="3654" spans="1:10" x14ac:dyDescent="0.25">
      <c r="A3654" s="31" t="s">
        <v>9112</v>
      </c>
      <c r="B3654" s="32">
        <v>136578</v>
      </c>
      <c r="C3654" s="31">
        <v>916</v>
      </c>
      <c r="D3654" s="31" t="s">
        <v>11154</v>
      </c>
      <c r="E3654" s="31" t="s">
        <v>9075</v>
      </c>
      <c r="F3654" s="31" t="s">
        <v>9113</v>
      </c>
      <c r="G3654" s="31" t="s">
        <v>11205</v>
      </c>
      <c r="H3654" s="33">
        <v>115</v>
      </c>
      <c r="I3654" s="34">
        <f t="shared" ca="1" si="112"/>
        <v>0.98</v>
      </c>
      <c r="J3654" s="34">
        <f t="shared" ca="1" si="113"/>
        <v>0.62</v>
      </c>
    </row>
    <row r="3655" spans="1:10" x14ac:dyDescent="0.25">
      <c r="A3655" s="31" t="s">
        <v>7106</v>
      </c>
      <c r="B3655" s="32">
        <v>136579</v>
      </c>
      <c r="C3655" s="31">
        <v>881</v>
      </c>
      <c r="D3655" s="31" t="s">
        <v>11153</v>
      </c>
      <c r="E3655" s="31" t="s">
        <v>7107</v>
      </c>
      <c r="F3655" s="31" t="s">
        <v>7108</v>
      </c>
      <c r="G3655" s="31" t="s">
        <v>11205</v>
      </c>
      <c r="H3655" s="33">
        <v>238</v>
      </c>
      <c r="I3655" s="34">
        <f t="shared" ca="1" si="112"/>
        <v>0.66</v>
      </c>
      <c r="J3655" s="34">
        <f t="shared" ca="1" si="113"/>
        <v>0.27</v>
      </c>
    </row>
    <row r="3656" spans="1:10" x14ac:dyDescent="0.25">
      <c r="A3656" s="31" t="s">
        <v>6689</v>
      </c>
      <c r="B3656" s="32">
        <v>136580</v>
      </c>
      <c r="C3656" s="31">
        <v>873</v>
      </c>
      <c r="D3656" s="31" t="s">
        <v>11149</v>
      </c>
      <c r="E3656" s="31" t="s">
        <v>6595</v>
      </c>
      <c r="F3656" s="31" t="s">
        <v>6690</v>
      </c>
      <c r="G3656" s="31" t="s">
        <v>11205</v>
      </c>
      <c r="H3656" s="33">
        <v>243</v>
      </c>
      <c r="I3656" s="34">
        <f t="shared" ref="I3656:I3719" ca="1" si="114">IF(VLOOKUP($B3656,INDIRECT($N$6),8,0)="NULL","",VLOOKUP($B3656,INDIRECT($N$6),8,0))</f>
        <v>0.73</v>
      </c>
      <c r="J3656" s="34">
        <f t="shared" ref="J3656:J3719" ca="1" si="115">IF(VLOOKUP($B3656,INDIRECT($N$6),9,0)="NULL","",VLOOKUP($B3656,INDIRECT($N$6),9,0))</f>
        <v>0.52</v>
      </c>
    </row>
    <row r="3657" spans="1:10" x14ac:dyDescent="0.25">
      <c r="A3657" s="31" t="s">
        <v>7851</v>
      </c>
      <c r="B3657" s="32">
        <v>136581</v>
      </c>
      <c r="C3657" s="31">
        <v>886</v>
      </c>
      <c r="D3657" s="31" t="s">
        <v>11157</v>
      </c>
      <c r="E3657" s="31" t="s">
        <v>7651</v>
      </c>
      <c r="F3657" s="31" t="s">
        <v>7852</v>
      </c>
      <c r="G3657" s="31" t="s">
        <v>11205</v>
      </c>
      <c r="H3657" s="33">
        <v>200</v>
      </c>
      <c r="I3657" s="34">
        <f t="shared" ca="1" si="114"/>
        <v>0.65</v>
      </c>
      <c r="J3657" s="34">
        <f t="shared" ca="1" si="115"/>
        <v>0.13</v>
      </c>
    </row>
    <row r="3658" spans="1:10" x14ac:dyDescent="0.25">
      <c r="A3658" s="31" t="s">
        <v>7724</v>
      </c>
      <c r="B3658" s="32">
        <v>136582</v>
      </c>
      <c r="C3658" s="31">
        <v>886</v>
      </c>
      <c r="D3658" s="31" t="s">
        <v>11157</v>
      </c>
      <c r="E3658" s="31" t="s">
        <v>7651</v>
      </c>
      <c r="F3658" s="31" t="s">
        <v>7725</v>
      </c>
      <c r="G3658" s="31" t="s">
        <v>11205</v>
      </c>
      <c r="H3658" s="33">
        <v>168</v>
      </c>
      <c r="I3658" s="34">
        <f t="shared" ca="1" si="114"/>
        <v>0.99</v>
      </c>
      <c r="J3658" s="34">
        <f t="shared" ca="1" si="115"/>
        <v>0.68</v>
      </c>
    </row>
    <row r="3659" spans="1:10" x14ac:dyDescent="0.25">
      <c r="A3659" s="31" t="s">
        <v>7841</v>
      </c>
      <c r="B3659" s="32">
        <v>136583</v>
      </c>
      <c r="C3659" s="31">
        <v>886</v>
      </c>
      <c r="D3659" s="31" t="s">
        <v>11157</v>
      </c>
      <c r="E3659" s="31" t="s">
        <v>7599</v>
      </c>
      <c r="F3659" s="31" t="s">
        <v>7842</v>
      </c>
      <c r="G3659" s="31" t="s">
        <v>11205</v>
      </c>
      <c r="H3659" s="33">
        <v>227</v>
      </c>
      <c r="I3659" s="34">
        <f t="shared" ca="1" si="114"/>
        <v>0.47</v>
      </c>
      <c r="J3659" s="34">
        <f t="shared" ca="1" si="115"/>
        <v>0.05</v>
      </c>
    </row>
    <row r="3660" spans="1:10" x14ac:dyDescent="0.25">
      <c r="A3660" s="31" t="s">
        <v>7735</v>
      </c>
      <c r="B3660" s="32">
        <v>136584</v>
      </c>
      <c r="C3660" s="31">
        <v>886</v>
      </c>
      <c r="D3660" s="31" t="s">
        <v>11157</v>
      </c>
      <c r="E3660" s="31" t="s">
        <v>7736</v>
      </c>
      <c r="F3660" s="31" t="s">
        <v>7737</v>
      </c>
      <c r="G3660" s="31" t="s">
        <v>11205</v>
      </c>
      <c r="H3660" s="33">
        <v>149</v>
      </c>
      <c r="I3660" s="34">
        <f t="shared" ca="1" si="114"/>
        <v>0.65</v>
      </c>
      <c r="J3660" s="34">
        <f t="shared" ca="1" si="115"/>
        <v>7.0000000000000007E-2</v>
      </c>
    </row>
    <row r="3661" spans="1:10" x14ac:dyDescent="0.25">
      <c r="A3661" s="31" t="s">
        <v>7655</v>
      </c>
      <c r="B3661" s="32">
        <v>136585</v>
      </c>
      <c r="C3661" s="31">
        <v>886</v>
      </c>
      <c r="D3661" s="31" t="s">
        <v>11157</v>
      </c>
      <c r="E3661" s="31" t="s">
        <v>523</v>
      </c>
      <c r="F3661" s="31" t="s">
        <v>7656</v>
      </c>
      <c r="G3661" s="31" t="s">
        <v>11205</v>
      </c>
      <c r="H3661" s="33">
        <v>175</v>
      </c>
      <c r="I3661" s="34">
        <f t="shared" ca="1" si="114"/>
        <v>0.9</v>
      </c>
      <c r="J3661" s="34">
        <f t="shared" ca="1" si="115"/>
        <v>0.62</v>
      </c>
    </row>
    <row r="3662" spans="1:10" x14ac:dyDescent="0.25">
      <c r="A3662" s="31" t="s">
        <v>837</v>
      </c>
      <c r="B3662" s="32">
        <v>136586</v>
      </c>
      <c r="C3662" s="31">
        <v>305</v>
      </c>
      <c r="D3662" s="31" t="s">
        <v>337</v>
      </c>
      <c r="E3662" s="31" t="s">
        <v>827</v>
      </c>
      <c r="F3662" s="31" t="s">
        <v>838</v>
      </c>
      <c r="G3662" s="31" t="s">
        <v>11205</v>
      </c>
      <c r="H3662" s="33">
        <v>211</v>
      </c>
      <c r="I3662" s="34">
        <f t="shared" ca="1" si="114"/>
        <v>0.82</v>
      </c>
      <c r="J3662" s="34">
        <f t="shared" ca="1" si="115"/>
        <v>0.47</v>
      </c>
    </row>
    <row r="3663" spans="1:10" x14ac:dyDescent="0.25">
      <c r="A3663" s="31" t="s">
        <v>10809</v>
      </c>
      <c r="B3663" s="32">
        <v>136587</v>
      </c>
      <c r="C3663" s="31">
        <v>937</v>
      </c>
      <c r="D3663" s="31" t="s">
        <v>11170</v>
      </c>
      <c r="E3663" s="31" t="s">
        <v>10810</v>
      </c>
      <c r="F3663" s="31" t="s">
        <v>10811</v>
      </c>
      <c r="G3663" s="31" t="s">
        <v>11205</v>
      </c>
      <c r="H3663" s="33">
        <v>254</v>
      </c>
      <c r="I3663" s="34">
        <f t="shared" ca="1" si="114"/>
        <v>0.72</v>
      </c>
      <c r="J3663" s="34">
        <f t="shared" ca="1" si="115"/>
        <v>0.41</v>
      </c>
    </row>
    <row r="3664" spans="1:10" x14ac:dyDescent="0.25">
      <c r="A3664" s="31" t="s">
        <v>7022</v>
      </c>
      <c r="B3664" s="32">
        <v>136588</v>
      </c>
      <c r="C3664" s="31">
        <v>879</v>
      </c>
      <c r="D3664" s="31" t="s">
        <v>7016</v>
      </c>
      <c r="E3664" s="31" t="s">
        <v>7016</v>
      </c>
      <c r="F3664" s="31" t="s">
        <v>7023</v>
      </c>
      <c r="G3664" s="31" t="s">
        <v>11205</v>
      </c>
      <c r="H3664" s="33">
        <v>120</v>
      </c>
      <c r="I3664" s="34">
        <f t="shared" ca="1" si="114"/>
        <v>0.99</v>
      </c>
      <c r="J3664" s="34">
        <f t="shared" ca="1" si="115"/>
        <v>0.89</v>
      </c>
    </row>
    <row r="3665" spans="1:10" ht="23.25" x14ac:dyDescent="0.25">
      <c r="A3665" s="31" t="s">
        <v>1650</v>
      </c>
      <c r="B3665" s="32">
        <v>136589</v>
      </c>
      <c r="C3665" s="31">
        <v>330</v>
      </c>
      <c r="D3665" s="31" t="s">
        <v>1621</v>
      </c>
      <c r="E3665" s="31" t="s">
        <v>1621</v>
      </c>
      <c r="F3665" s="31" t="s">
        <v>1651</v>
      </c>
      <c r="G3665" s="31" t="s">
        <v>11205</v>
      </c>
      <c r="H3665" s="33">
        <v>172</v>
      </c>
      <c r="I3665" s="34">
        <f t="shared" ca="1" si="114"/>
        <v>0.63</v>
      </c>
      <c r="J3665" s="34">
        <f t="shared" ca="1" si="115"/>
        <v>0.23</v>
      </c>
    </row>
    <row r="3666" spans="1:10" x14ac:dyDescent="0.25">
      <c r="A3666" s="31" t="s">
        <v>1760</v>
      </c>
      <c r="B3666" s="32">
        <v>136590</v>
      </c>
      <c r="C3666" s="31">
        <v>330</v>
      </c>
      <c r="D3666" s="31" t="s">
        <v>1621</v>
      </c>
      <c r="E3666" s="31" t="s">
        <v>1621</v>
      </c>
      <c r="F3666" s="31" t="s">
        <v>1761</v>
      </c>
      <c r="G3666" s="31" t="s">
        <v>11205</v>
      </c>
      <c r="H3666" s="33">
        <v>144</v>
      </c>
      <c r="I3666" s="34">
        <f t="shared" ca="1" si="114"/>
        <v>0.82</v>
      </c>
      <c r="J3666" s="34">
        <f t="shared" ca="1" si="115"/>
        <v>0.35</v>
      </c>
    </row>
    <row r="3667" spans="1:10" x14ac:dyDescent="0.25">
      <c r="A3667" s="31" t="s">
        <v>4873</v>
      </c>
      <c r="B3667" s="32">
        <v>136591</v>
      </c>
      <c r="C3667" s="31">
        <v>830</v>
      </c>
      <c r="D3667" s="31" t="s">
        <v>11150</v>
      </c>
      <c r="E3667" s="31" t="s">
        <v>4874</v>
      </c>
      <c r="F3667" s="31" t="s">
        <v>4875</v>
      </c>
      <c r="G3667" s="31" t="s">
        <v>11205</v>
      </c>
      <c r="H3667" s="33">
        <v>326</v>
      </c>
      <c r="I3667" s="34">
        <f t="shared" ca="1" si="114"/>
        <v>0.67</v>
      </c>
      <c r="J3667" s="34">
        <f t="shared" ca="1" si="115"/>
        <v>0.21</v>
      </c>
    </row>
    <row r="3668" spans="1:10" x14ac:dyDescent="0.25">
      <c r="A3668" s="31" t="s">
        <v>1766</v>
      </c>
      <c r="B3668" s="32">
        <v>136592</v>
      </c>
      <c r="C3668" s="31">
        <v>330</v>
      </c>
      <c r="D3668" s="31" t="s">
        <v>1621</v>
      </c>
      <c r="E3668" s="31" t="s">
        <v>1621</v>
      </c>
      <c r="F3668" s="31" t="s">
        <v>1767</v>
      </c>
      <c r="G3668" s="31" t="s">
        <v>11205</v>
      </c>
      <c r="H3668" s="33">
        <v>125</v>
      </c>
      <c r="I3668" s="34">
        <f t="shared" ca="1" si="114"/>
        <v>0.76</v>
      </c>
      <c r="J3668" s="34">
        <f t="shared" ca="1" si="115"/>
        <v>0.4</v>
      </c>
    </row>
    <row r="3669" spans="1:10" x14ac:dyDescent="0.25">
      <c r="A3669" s="31" t="s">
        <v>2890</v>
      </c>
      <c r="B3669" s="32">
        <v>136593</v>
      </c>
      <c r="C3669" s="31">
        <v>357</v>
      </c>
      <c r="D3669" s="31" t="s">
        <v>11172</v>
      </c>
      <c r="E3669" s="31" t="s">
        <v>2571</v>
      </c>
      <c r="F3669" s="31" t="s">
        <v>2891</v>
      </c>
      <c r="G3669" s="31" t="s">
        <v>11205</v>
      </c>
      <c r="H3669" s="33">
        <v>194</v>
      </c>
      <c r="I3669" s="34">
        <f t="shared" ca="1" si="114"/>
        <v>0.73</v>
      </c>
      <c r="J3669" s="34">
        <f t="shared" ca="1" si="115"/>
        <v>0.39</v>
      </c>
    </row>
    <row r="3670" spans="1:10" x14ac:dyDescent="0.25">
      <c r="A3670" s="31" t="s">
        <v>7967</v>
      </c>
      <c r="B3670" s="32">
        <v>136594</v>
      </c>
      <c r="C3670" s="31">
        <v>887</v>
      </c>
      <c r="D3670" s="31" t="s">
        <v>11134</v>
      </c>
      <c r="E3670" s="31" t="s">
        <v>7963</v>
      </c>
      <c r="F3670" s="31" t="s">
        <v>7968</v>
      </c>
      <c r="G3670" s="31" t="s">
        <v>11205</v>
      </c>
      <c r="H3670" s="33">
        <v>143</v>
      </c>
      <c r="I3670" s="34">
        <f t="shared" ca="1" si="114"/>
        <v>0.96</v>
      </c>
      <c r="J3670" s="34">
        <f t="shared" ca="1" si="115"/>
        <v>0.52</v>
      </c>
    </row>
    <row r="3671" spans="1:10" x14ac:dyDescent="0.25">
      <c r="A3671" s="31" t="s">
        <v>10871</v>
      </c>
      <c r="B3671" s="32">
        <v>136595</v>
      </c>
      <c r="C3671" s="31">
        <v>937</v>
      </c>
      <c r="D3671" s="31" t="s">
        <v>11170</v>
      </c>
      <c r="E3671" s="31" t="s">
        <v>10810</v>
      </c>
      <c r="F3671" s="31" t="s">
        <v>10872</v>
      </c>
      <c r="G3671" s="31" t="s">
        <v>11205</v>
      </c>
      <c r="H3671" s="33">
        <v>94</v>
      </c>
      <c r="I3671" s="34">
        <f t="shared" ca="1" si="114"/>
        <v>0.99</v>
      </c>
      <c r="J3671" s="34">
        <f t="shared" ca="1" si="115"/>
        <v>0.7</v>
      </c>
    </row>
    <row r="3672" spans="1:10" x14ac:dyDescent="0.25">
      <c r="A3672" s="31" t="s">
        <v>8835</v>
      </c>
      <c r="B3672" s="32">
        <v>136596</v>
      </c>
      <c r="C3672" s="31">
        <v>908</v>
      </c>
      <c r="D3672" s="31" t="s">
        <v>11144</v>
      </c>
      <c r="E3672" s="31" t="s">
        <v>8836</v>
      </c>
      <c r="F3672" s="31" t="s">
        <v>8837</v>
      </c>
      <c r="G3672" s="31" t="s">
        <v>11205</v>
      </c>
      <c r="H3672" s="33">
        <v>249</v>
      </c>
      <c r="I3672" s="34">
        <f t="shared" ca="1" si="114"/>
        <v>0.61</v>
      </c>
      <c r="J3672" s="34">
        <f t="shared" ca="1" si="115"/>
        <v>0.2</v>
      </c>
    </row>
    <row r="3673" spans="1:10" x14ac:dyDescent="0.25">
      <c r="A3673" s="31" t="s">
        <v>1166</v>
      </c>
      <c r="B3673" s="32">
        <v>136600</v>
      </c>
      <c r="C3673" s="31">
        <v>311</v>
      </c>
      <c r="D3673" s="31" t="s">
        <v>11186</v>
      </c>
      <c r="E3673" s="31" t="s">
        <v>1167</v>
      </c>
      <c r="F3673" s="31" t="s">
        <v>1168</v>
      </c>
      <c r="G3673" s="31" t="s">
        <v>11205</v>
      </c>
      <c r="H3673" s="33">
        <v>180</v>
      </c>
      <c r="I3673" s="34">
        <f t="shared" ca="1" si="114"/>
        <v>0.84</v>
      </c>
      <c r="J3673" s="34">
        <f t="shared" ca="1" si="115"/>
        <v>0.51</v>
      </c>
    </row>
    <row r="3674" spans="1:10" ht="23.25" x14ac:dyDescent="0.25">
      <c r="A3674" s="31" t="s">
        <v>7616</v>
      </c>
      <c r="B3674" s="32">
        <v>136603</v>
      </c>
      <c r="C3674" s="31">
        <v>886</v>
      </c>
      <c r="D3674" s="31" t="s">
        <v>11157</v>
      </c>
      <c r="E3674" s="31" t="s">
        <v>7612</v>
      </c>
      <c r="F3674" s="31" t="s">
        <v>7617</v>
      </c>
      <c r="G3674" s="31" t="s">
        <v>11205</v>
      </c>
      <c r="H3674" s="33">
        <v>229</v>
      </c>
      <c r="I3674" s="34">
        <f t="shared" ca="1" si="114"/>
        <v>0.79</v>
      </c>
      <c r="J3674" s="34">
        <f t="shared" ca="1" si="115"/>
        <v>0.48</v>
      </c>
    </row>
    <row r="3675" spans="1:10" x14ac:dyDescent="0.25">
      <c r="A3675" s="31" t="s">
        <v>3330</v>
      </c>
      <c r="B3675" s="32">
        <v>136604</v>
      </c>
      <c r="C3675" s="31">
        <v>381</v>
      </c>
      <c r="D3675" s="31" t="s">
        <v>11178</v>
      </c>
      <c r="E3675" s="31" t="s">
        <v>3331</v>
      </c>
      <c r="F3675" s="31" t="s">
        <v>3332</v>
      </c>
      <c r="G3675" s="31" t="s">
        <v>11205</v>
      </c>
      <c r="H3675" s="33">
        <v>213</v>
      </c>
      <c r="I3675" s="34">
        <f t="shared" ca="1" si="114"/>
        <v>0.74</v>
      </c>
      <c r="J3675" s="34">
        <f t="shared" ca="1" si="115"/>
        <v>0.36</v>
      </c>
    </row>
    <row r="3676" spans="1:10" x14ac:dyDescent="0.25">
      <c r="A3676" s="31" t="s">
        <v>7306</v>
      </c>
      <c r="B3676" s="32">
        <v>136605</v>
      </c>
      <c r="C3676" s="31">
        <v>881</v>
      </c>
      <c r="D3676" s="31" t="s">
        <v>11153</v>
      </c>
      <c r="E3676" s="31" t="s">
        <v>7122</v>
      </c>
      <c r="F3676" s="31" t="s">
        <v>7307</v>
      </c>
      <c r="G3676" s="31" t="s">
        <v>11205</v>
      </c>
      <c r="H3676" s="33">
        <v>310</v>
      </c>
      <c r="I3676" s="34">
        <f t="shared" ca="1" si="114"/>
        <v>0.56000000000000005</v>
      </c>
      <c r="J3676" s="34">
        <f t="shared" ca="1" si="115"/>
        <v>0.11</v>
      </c>
    </row>
    <row r="3677" spans="1:10" ht="23.25" x14ac:dyDescent="0.25">
      <c r="A3677" s="31" t="s">
        <v>9370</v>
      </c>
      <c r="B3677" s="32">
        <v>136606</v>
      </c>
      <c r="C3677" s="31">
        <v>919</v>
      </c>
      <c r="D3677" s="31" t="s">
        <v>11156</v>
      </c>
      <c r="E3677" s="31" t="s">
        <v>9371</v>
      </c>
      <c r="F3677" s="31" t="s">
        <v>9372</v>
      </c>
      <c r="G3677" s="31" t="s">
        <v>11205</v>
      </c>
      <c r="H3677" s="33">
        <v>197</v>
      </c>
      <c r="I3677" s="34">
        <f t="shared" ca="1" si="114"/>
        <v>0.84</v>
      </c>
      <c r="J3677" s="34">
        <f t="shared" ca="1" si="115"/>
        <v>0.41</v>
      </c>
    </row>
    <row r="3678" spans="1:10" x14ac:dyDescent="0.25">
      <c r="A3678" s="31" t="s">
        <v>9318</v>
      </c>
      <c r="B3678" s="32">
        <v>136607</v>
      </c>
      <c r="C3678" s="31">
        <v>919</v>
      </c>
      <c r="D3678" s="31" t="s">
        <v>11156</v>
      </c>
      <c r="E3678" s="31" t="s">
        <v>9319</v>
      </c>
      <c r="F3678" s="31" t="s">
        <v>9320</v>
      </c>
      <c r="G3678" s="31" t="s">
        <v>11205</v>
      </c>
      <c r="H3678" s="33">
        <v>191</v>
      </c>
      <c r="I3678" s="34">
        <f t="shared" ca="1" si="114"/>
        <v>0.73</v>
      </c>
      <c r="J3678" s="34">
        <f t="shared" ca="1" si="115"/>
        <v>0.28000000000000003</v>
      </c>
    </row>
    <row r="3679" spans="1:10" x14ac:dyDescent="0.25">
      <c r="A3679" s="31" t="s">
        <v>9326</v>
      </c>
      <c r="B3679" s="32">
        <v>136608</v>
      </c>
      <c r="C3679" s="31">
        <v>919</v>
      </c>
      <c r="D3679" s="31" t="s">
        <v>11156</v>
      </c>
      <c r="E3679" s="31" t="s">
        <v>9327</v>
      </c>
      <c r="F3679" s="31" t="s">
        <v>9328</v>
      </c>
      <c r="G3679" s="31" t="s">
        <v>11205</v>
      </c>
      <c r="H3679" s="33">
        <v>216</v>
      </c>
      <c r="I3679" s="34">
        <f t="shared" ca="1" si="114"/>
        <v>0.7</v>
      </c>
      <c r="J3679" s="34">
        <f t="shared" ca="1" si="115"/>
        <v>0.42</v>
      </c>
    </row>
    <row r="3680" spans="1:10" x14ac:dyDescent="0.25">
      <c r="A3680" s="31" t="s">
        <v>9409</v>
      </c>
      <c r="B3680" s="32">
        <v>136609</v>
      </c>
      <c r="C3680" s="31">
        <v>919</v>
      </c>
      <c r="D3680" s="31" t="s">
        <v>11156</v>
      </c>
      <c r="E3680" s="31" t="s">
        <v>9239</v>
      </c>
      <c r="F3680" s="31" t="s">
        <v>9410</v>
      </c>
      <c r="G3680" s="31" t="s">
        <v>11205</v>
      </c>
      <c r="H3680" s="33">
        <v>186</v>
      </c>
      <c r="I3680" s="34">
        <f t="shared" ca="1" si="114"/>
        <v>0.88</v>
      </c>
      <c r="J3680" s="34">
        <f t="shared" ca="1" si="115"/>
        <v>0.55000000000000004</v>
      </c>
    </row>
    <row r="3681" spans="1:10" x14ac:dyDescent="0.25">
      <c r="A3681" s="31" t="s">
        <v>6685</v>
      </c>
      <c r="B3681" s="32">
        <v>136610</v>
      </c>
      <c r="C3681" s="31">
        <v>873</v>
      </c>
      <c r="D3681" s="31" t="s">
        <v>11149</v>
      </c>
      <c r="E3681" s="31" t="s">
        <v>6627</v>
      </c>
      <c r="F3681" s="31" t="s">
        <v>6686</v>
      </c>
      <c r="G3681" s="31" t="s">
        <v>11205</v>
      </c>
      <c r="H3681" s="33">
        <v>258</v>
      </c>
      <c r="I3681" s="34">
        <f t="shared" ca="1" si="114"/>
        <v>0.6</v>
      </c>
      <c r="J3681" s="34">
        <f t="shared" ca="1" si="115"/>
        <v>0.36</v>
      </c>
    </row>
    <row r="3682" spans="1:10" x14ac:dyDescent="0.25">
      <c r="A3682" s="31" t="s">
        <v>6266</v>
      </c>
      <c r="B3682" s="32">
        <v>136611</v>
      </c>
      <c r="C3682" s="31">
        <v>865</v>
      </c>
      <c r="D3682" s="31" t="s">
        <v>11146</v>
      </c>
      <c r="E3682" s="31" t="s">
        <v>6267</v>
      </c>
      <c r="F3682" s="31" t="s">
        <v>6268</v>
      </c>
      <c r="G3682" s="31" t="s">
        <v>11205</v>
      </c>
      <c r="H3682" s="33">
        <v>240</v>
      </c>
      <c r="I3682" s="34">
        <f t="shared" ca="1" si="114"/>
        <v>0.65</v>
      </c>
      <c r="J3682" s="34">
        <f t="shared" ca="1" si="115"/>
        <v>0.2</v>
      </c>
    </row>
    <row r="3683" spans="1:10" x14ac:dyDescent="0.25">
      <c r="A3683" s="31" t="s">
        <v>6875</v>
      </c>
      <c r="B3683" s="32">
        <v>136612</v>
      </c>
      <c r="C3683" s="31">
        <v>878</v>
      </c>
      <c r="D3683" s="31" t="s">
        <v>11151</v>
      </c>
      <c r="E3683" s="31" t="s">
        <v>6876</v>
      </c>
      <c r="F3683" s="31" t="s">
        <v>6877</v>
      </c>
      <c r="G3683" s="31" t="s">
        <v>11205</v>
      </c>
      <c r="H3683" s="33">
        <v>405</v>
      </c>
      <c r="I3683" s="34">
        <f t="shared" ca="1" si="114"/>
        <v>0.68</v>
      </c>
      <c r="J3683" s="34">
        <f t="shared" ca="1" si="115"/>
        <v>0.16</v>
      </c>
    </row>
    <row r="3684" spans="1:10" x14ac:dyDescent="0.25">
      <c r="A3684" s="31" t="s">
        <v>3585</v>
      </c>
      <c r="B3684" s="32">
        <v>136613</v>
      </c>
      <c r="C3684" s="31">
        <v>384</v>
      </c>
      <c r="D3684" s="31" t="s">
        <v>3546</v>
      </c>
      <c r="E3684" s="31" t="s">
        <v>3479</v>
      </c>
      <c r="F3684" s="31" t="s">
        <v>3586</v>
      </c>
      <c r="G3684" s="31" t="s">
        <v>11205</v>
      </c>
      <c r="H3684" s="33">
        <v>162</v>
      </c>
      <c r="I3684" s="34">
        <f t="shared" ca="1" si="114"/>
        <v>0.54</v>
      </c>
      <c r="J3684" s="34">
        <f t="shared" ca="1" si="115"/>
        <v>0.09</v>
      </c>
    </row>
    <row r="3685" spans="1:10" x14ac:dyDescent="0.25">
      <c r="A3685" s="31" t="s">
        <v>8887</v>
      </c>
      <c r="B3685" s="32">
        <v>136614</v>
      </c>
      <c r="C3685" s="31">
        <v>908</v>
      </c>
      <c r="D3685" s="31" t="s">
        <v>11144</v>
      </c>
      <c r="E3685" s="31" t="s">
        <v>8888</v>
      </c>
      <c r="F3685" s="31" t="s">
        <v>8889</v>
      </c>
      <c r="G3685" s="31" t="s">
        <v>11205</v>
      </c>
      <c r="H3685" s="33">
        <v>183</v>
      </c>
      <c r="I3685" s="34">
        <f t="shared" ca="1" si="114"/>
        <v>0.63</v>
      </c>
      <c r="J3685" s="34">
        <f t="shared" ca="1" si="115"/>
        <v>0.25</v>
      </c>
    </row>
    <row r="3686" spans="1:10" ht="34.5" x14ac:dyDescent="0.25">
      <c r="A3686" s="31" t="s">
        <v>1335</v>
      </c>
      <c r="B3686" s="32">
        <v>136615</v>
      </c>
      <c r="C3686" s="31">
        <v>314</v>
      </c>
      <c r="D3686" s="31" t="s">
        <v>1312</v>
      </c>
      <c r="E3686" s="31" t="s">
        <v>1312</v>
      </c>
      <c r="F3686" s="31" t="s">
        <v>1336</v>
      </c>
      <c r="G3686" s="31" t="s">
        <v>11205</v>
      </c>
      <c r="H3686" s="33">
        <v>118</v>
      </c>
      <c r="I3686" s="34">
        <f t="shared" ca="1" si="114"/>
        <v>1</v>
      </c>
      <c r="J3686" s="34">
        <f t="shared" ca="1" si="115"/>
        <v>0.89</v>
      </c>
    </row>
    <row r="3687" spans="1:10" ht="23.25" x14ac:dyDescent="0.25">
      <c r="A3687" s="31" t="s">
        <v>2054</v>
      </c>
      <c r="B3687" s="32">
        <v>136616</v>
      </c>
      <c r="C3687" s="31">
        <v>333</v>
      </c>
      <c r="D3687" s="31" t="s">
        <v>11177</v>
      </c>
      <c r="E3687" s="31" t="s">
        <v>2049</v>
      </c>
      <c r="F3687" s="31" t="s">
        <v>2055</v>
      </c>
      <c r="G3687" s="31" t="s">
        <v>11205</v>
      </c>
      <c r="H3687" s="33">
        <v>245</v>
      </c>
      <c r="I3687" s="34">
        <f t="shared" ca="1" si="114"/>
        <v>0.6</v>
      </c>
      <c r="J3687" s="34">
        <f t="shared" ca="1" si="115"/>
        <v>0.23</v>
      </c>
    </row>
    <row r="3688" spans="1:10" ht="23.25" x14ac:dyDescent="0.25">
      <c r="A3688" s="31" t="s">
        <v>4503</v>
      </c>
      <c r="B3688" s="32">
        <v>136617</v>
      </c>
      <c r="C3688" s="31">
        <v>816</v>
      </c>
      <c r="D3688" s="31" t="s">
        <v>4257</v>
      </c>
      <c r="E3688" s="31" t="s">
        <v>4257</v>
      </c>
      <c r="F3688" s="31" t="s">
        <v>4504</v>
      </c>
      <c r="G3688" s="31" t="s">
        <v>11205</v>
      </c>
      <c r="H3688" s="33">
        <v>155</v>
      </c>
      <c r="I3688" s="34">
        <f t="shared" ca="1" si="114"/>
        <v>0.73</v>
      </c>
      <c r="J3688" s="34">
        <f t="shared" ca="1" si="115"/>
        <v>0.45</v>
      </c>
    </row>
    <row r="3689" spans="1:10" x14ac:dyDescent="0.25">
      <c r="A3689" s="31" t="s">
        <v>1998</v>
      </c>
      <c r="B3689" s="32">
        <v>136618</v>
      </c>
      <c r="C3689" s="31">
        <v>332</v>
      </c>
      <c r="D3689" s="31" t="s">
        <v>1951</v>
      </c>
      <c r="E3689" s="31" t="s">
        <v>1967</v>
      </c>
      <c r="F3689" s="31" t="s">
        <v>1999</v>
      </c>
      <c r="G3689" s="31" t="s">
        <v>11205</v>
      </c>
      <c r="H3689" s="33">
        <v>273</v>
      </c>
      <c r="I3689" s="34">
        <f t="shared" ca="1" si="114"/>
        <v>0.78</v>
      </c>
      <c r="J3689" s="34">
        <f t="shared" ca="1" si="115"/>
        <v>0.18</v>
      </c>
    </row>
    <row r="3690" spans="1:10" x14ac:dyDescent="0.25">
      <c r="A3690" s="31" t="s">
        <v>2146</v>
      </c>
      <c r="B3690" s="32">
        <v>136620</v>
      </c>
      <c r="C3690" s="31">
        <v>335</v>
      </c>
      <c r="D3690" s="31" t="s">
        <v>2105</v>
      </c>
      <c r="E3690" s="31" t="s">
        <v>2105</v>
      </c>
      <c r="F3690" s="31" t="s">
        <v>2147</v>
      </c>
      <c r="G3690" s="31" t="s">
        <v>11205</v>
      </c>
      <c r="H3690" s="33">
        <v>242</v>
      </c>
      <c r="I3690" s="34">
        <f t="shared" ca="1" si="114"/>
        <v>0.67</v>
      </c>
      <c r="J3690" s="34">
        <f t="shared" ca="1" si="115"/>
        <v>0.28999999999999998</v>
      </c>
    </row>
    <row r="3691" spans="1:10" x14ac:dyDescent="0.25">
      <c r="A3691" s="31" t="s">
        <v>1556</v>
      </c>
      <c r="B3691" s="32">
        <v>136621</v>
      </c>
      <c r="C3691" s="31">
        <v>319</v>
      </c>
      <c r="D3691" s="31" t="s">
        <v>1529</v>
      </c>
      <c r="E3691" s="31" t="s">
        <v>1552</v>
      </c>
      <c r="F3691" s="31" t="s">
        <v>1557</v>
      </c>
      <c r="G3691" s="31" t="s">
        <v>11205</v>
      </c>
      <c r="H3691" s="33">
        <v>150</v>
      </c>
      <c r="I3691" s="34">
        <f t="shared" ca="1" si="114"/>
        <v>1</v>
      </c>
      <c r="J3691" s="34">
        <f t="shared" ca="1" si="115"/>
        <v>0.87</v>
      </c>
    </row>
    <row r="3692" spans="1:10" x14ac:dyDescent="0.25">
      <c r="A3692" s="31" t="s">
        <v>10802</v>
      </c>
      <c r="B3692" s="32">
        <v>136622</v>
      </c>
      <c r="C3692" s="31">
        <v>937</v>
      </c>
      <c r="D3692" s="31" t="s">
        <v>11170</v>
      </c>
      <c r="E3692" s="31" t="s">
        <v>10800</v>
      </c>
      <c r="F3692" s="31" t="s">
        <v>10803</v>
      </c>
      <c r="G3692" s="31" t="s">
        <v>11205</v>
      </c>
      <c r="H3692" s="33">
        <v>92</v>
      </c>
      <c r="I3692" s="34">
        <f t="shared" ca="1" si="114"/>
        <v>0.98</v>
      </c>
      <c r="J3692" s="34">
        <f t="shared" ca="1" si="115"/>
        <v>0.74</v>
      </c>
    </row>
    <row r="3693" spans="1:10" x14ac:dyDescent="0.25">
      <c r="A3693" s="31" t="s">
        <v>9099</v>
      </c>
      <c r="B3693" s="32">
        <v>136623</v>
      </c>
      <c r="C3693" s="31">
        <v>916</v>
      </c>
      <c r="D3693" s="31" t="s">
        <v>11154</v>
      </c>
      <c r="E3693" s="31" t="s">
        <v>9075</v>
      </c>
      <c r="F3693" s="31" t="s">
        <v>9100</v>
      </c>
      <c r="G3693" s="31" t="s">
        <v>11205</v>
      </c>
      <c r="H3693" s="33">
        <v>225</v>
      </c>
      <c r="I3693" s="34">
        <f t="shared" ca="1" si="114"/>
        <v>0.68</v>
      </c>
      <c r="J3693" s="34">
        <f t="shared" ca="1" si="115"/>
        <v>0.3</v>
      </c>
    </row>
    <row r="3694" spans="1:10" x14ac:dyDescent="0.25">
      <c r="A3694" s="31" t="s">
        <v>9645</v>
      </c>
      <c r="B3694" s="32">
        <v>136624</v>
      </c>
      <c r="C3694" s="31">
        <v>925</v>
      </c>
      <c r="D3694" s="31" t="s">
        <v>11160</v>
      </c>
      <c r="E3694" s="31" t="s">
        <v>9551</v>
      </c>
      <c r="F3694" s="31" t="s">
        <v>9646</v>
      </c>
      <c r="G3694" s="31" t="s">
        <v>11205</v>
      </c>
      <c r="H3694" s="33">
        <v>144</v>
      </c>
      <c r="I3694" s="34">
        <f t="shared" ca="1" si="114"/>
        <v>0.55000000000000004</v>
      </c>
      <c r="J3694" s="34">
        <f t="shared" ca="1" si="115"/>
        <v>0.19</v>
      </c>
    </row>
    <row r="3695" spans="1:10" x14ac:dyDescent="0.25">
      <c r="A3695" s="31" t="s">
        <v>7168</v>
      </c>
      <c r="B3695" s="32">
        <v>136625</v>
      </c>
      <c r="C3695" s="31">
        <v>881</v>
      </c>
      <c r="D3695" s="31" t="s">
        <v>11153</v>
      </c>
      <c r="E3695" s="31" t="s">
        <v>7169</v>
      </c>
      <c r="F3695" s="31" t="s">
        <v>7170</v>
      </c>
      <c r="G3695" s="31" t="s">
        <v>11205</v>
      </c>
      <c r="H3695" s="33">
        <v>166</v>
      </c>
      <c r="I3695" s="34">
        <f t="shared" ca="1" si="114"/>
        <v>0.79</v>
      </c>
      <c r="J3695" s="34">
        <f t="shared" ca="1" si="115"/>
        <v>0.43</v>
      </c>
    </row>
    <row r="3696" spans="1:10" x14ac:dyDescent="0.25">
      <c r="A3696" s="31" t="s">
        <v>7049</v>
      </c>
      <c r="B3696" s="32">
        <v>136626</v>
      </c>
      <c r="C3696" s="31">
        <v>879</v>
      </c>
      <c r="D3696" s="31" t="s">
        <v>7016</v>
      </c>
      <c r="E3696" s="31" t="s">
        <v>7016</v>
      </c>
      <c r="F3696" s="31" t="s">
        <v>7050</v>
      </c>
      <c r="G3696" s="31" t="s">
        <v>11205</v>
      </c>
      <c r="H3696" s="33">
        <v>228</v>
      </c>
      <c r="I3696" s="34">
        <f t="shared" ca="1" si="114"/>
        <v>0.5</v>
      </c>
      <c r="J3696" s="34">
        <f t="shared" ca="1" si="115"/>
        <v>0.09</v>
      </c>
    </row>
    <row r="3697" spans="1:10" x14ac:dyDescent="0.25">
      <c r="A3697" s="31" t="s">
        <v>8374</v>
      </c>
      <c r="B3697" s="32">
        <v>136627</v>
      </c>
      <c r="C3697" s="31">
        <v>891</v>
      </c>
      <c r="D3697" s="31" t="s">
        <v>11164</v>
      </c>
      <c r="E3697" s="31" t="s">
        <v>4817</v>
      </c>
      <c r="F3697" s="31" t="s">
        <v>8375</v>
      </c>
      <c r="G3697" s="31" t="s">
        <v>11205</v>
      </c>
      <c r="H3697" s="33">
        <v>210</v>
      </c>
      <c r="I3697" s="34">
        <f t="shared" ca="1" si="114"/>
        <v>0.79</v>
      </c>
      <c r="J3697" s="34">
        <f t="shared" ca="1" si="115"/>
        <v>0.3</v>
      </c>
    </row>
    <row r="3698" spans="1:10" x14ac:dyDescent="0.25">
      <c r="A3698" s="31" t="s">
        <v>8464</v>
      </c>
      <c r="B3698" s="32">
        <v>136628</v>
      </c>
      <c r="C3698" s="31">
        <v>891</v>
      </c>
      <c r="D3698" s="31" t="s">
        <v>11164</v>
      </c>
      <c r="E3698" s="31" t="s">
        <v>4817</v>
      </c>
      <c r="F3698" s="31" t="s">
        <v>8465</v>
      </c>
      <c r="G3698" s="31" t="s">
        <v>11205</v>
      </c>
      <c r="H3698" s="33">
        <v>229</v>
      </c>
      <c r="I3698" s="34">
        <f t="shared" ca="1" si="114"/>
        <v>0.86</v>
      </c>
      <c r="J3698" s="34">
        <f t="shared" ca="1" si="115"/>
        <v>0.45</v>
      </c>
    </row>
    <row r="3699" spans="1:10" x14ac:dyDescent="0.25">
      <c r="A3699" s="31" t="s">
        <v>6013</v>
      </c>
      <c r="B3699" s="32">
        <v>136629</v>
      </c>
      <c r="C3699" s="31">
        <v>857</v>
      </c>
      <c r="D3699" s="31" t="s">
        <v>11126</v>
      </c>
      <c r="E3699" s="31" t="s">
        <v>5921</v>
      </c>
      <c r="F3699" s="31" t="s">
        <v>6014</v>
      </c>
      <c r="G3699" s="31" t="s">
        <v>11205</v>
      </c>
      <c r="H3699" s="33">
        <v>165</v>
      </c>
      <c r="I3699" s="34">
        <f t="shared" ca="1" si="114"/>
        <v>0.68</v>
      </c>
      <c r="J3699" s="34">
        <f t="shared" ca="1" si="115"/>
        <v>0.34</v>
      </c>
    </row>
    <row r="3700" spans="1:10" x14ac:dyDescent="0.25">
      <c r="A3700" s="31" t="s">
        <v>1247</v>
      </c>
      <c r="B3700" s="32">
        <v>136631</v>
      </c>
      <c r="C3700" s="31">
        <v>312</v>
      </c>
      <c r="D3700" s="31" t="s">
        <v>1245</v>
      </c>
      <c r="E3700" s="31" t="s">
        <v>1204</v>
      </c>
      <c r="F3700" s="31" t="s">
        <v>1248</v>
      </c>
      <c r="G3700" s="31" t="s">
        <v>11205</v>
      </c>
      <c r="H3700" s="33">
        <v>163</v>
      </c>
      <c r="I3700" s="34">
        <f t="shared" ca="1" si="114"/>
        <v>0.77</v>
      </c>
      <c r="J3700" s="34">
        <f t="shared" ca="1" si="115"/>
        <v>0.42</v>
      </c>
    </row>
    <row r="3701" spans="1:10" ht="23.25" x14ac:dyDescent="0.25">
      <c r="A3701" s="31" t="s">
        <v>6325</v>
      </c>
      <c r="B3701" s="32">
        <v>136632</v>
      </c>
      <c r="C3701" s="31">
        <v>865</v>
      </c>
      <c r="D3701" s="31" t="s">
        <v>11146</v>
      </c>
      <c r="E3701" s="31" t="s">
        <v>3980</v>
      </c>
      <c r="F3701" s="31" t="s">
        <v>6326</v>
      </c>
      <c r="G3701" s="31" t="s">
        <v>11205</v>
      </c>
      <c r="H3701" s="33">
        <v>283</v>
      </c>
      <c r="I3701" s="34">
        <f t="shared" ca="1" si="114"/>
        <v>0.69</v>
      </c>
      <c r="J3701" s="34">
        <f t="shared" ca="1" si="115"/>
        <v>0.39</v>
      </c>
    </row>
    <row r="3702" spans="1:10" x14ac:dyDescent="0.25">
      <c r="A3702" s="31" t="s">
        <v>3589</v>
      </c>
      <c r="B3702" s="32">
        <v>136633</v>
      </c>
      <c r="C3702" s="31">
        <v>384</v>
      </c>
      <c r="D3702" s="31" t="s">
        <v>3546</v>
      </c>
      <c r="E3702" s="31" t="s">
        <v>3479</v>
      </c>
      <c r="F3702" s="31" t="s">
        <v>3590</v>
      </c>
      <c r="G3702" s="31" t="s">
        <v>11205</v>
      </c>
      <c r="H3702" s="33">
        <v>231</v>
      </c>
      <c r="I3702" s="34">
        <f t="shared" ca="1" si="114"/>
        <v>0.65</v>
      </c>
      <c r="J3702" s="34">
        <f t="shared" ca="1" si="115"/>
        <v>0.1</v>
      </c>
    </row>
    <row r="3703" spans="1:10" x14ac:dyDescent="0.25">
      <c r="A3703" s="31" t="s">
        <v>5004</v>
      </c>
      <c r="B3703" s="32">
        <v>136634</v>
      </c>
      <c r="C3703" s="31">
        <v>831</v>
      </c>
      <c r="D3703" s="31" t="s">
        <v>4874</v>
      </c>
      <c r="E3703" s="31" t="s">
        <v>4874</v>
      </c>
      <c r="F3703" s="31" t="s">
        <v>5005</v>
      </c>
      <c r="G3703" s="31" t="s">
        <v>11205</v>
      </c>
      <c r="H3703" s="33">
        <v>230</v>
      </c>
      <c r="I3703" s="34">
        <f t="shared" ca="1" si="114"/>
        <v>0.79</v>
      </c>
      <c r="J3703" s="34">
        <f t="shared" ca="1" si="115"/>
        <v>0.38</v>
      </c>
    </row>
    <row r="3704" spans="1:10" x14ac:dyDescent="0.25">
      <c r="A3704" s="31" t="s">
        <v>6660</v>
      </c>
      <c r="B3704" s="32">
        <v>136636</v>
      </c>
      <c r="C3704" s="31">
        <v>873</v>
      </c>
      <c r="D3704" s="31" t="s">
        <v>11149</v>
      </c>
      <c r="E3704" s="31" t="s">
        <v>6595</v>
      </c>
      <c r="F3704" s="31" t="s">
        <v>6661</v>
      </c>
      <c r="G3704" s="31" t="s">
        <v>11205</v>
      </c>
      <c r="H3704" s="33">
        <v>115</v>
      </c>
      <c r="I3704" s="34">
        <f t="shared" ca="1" si="114"/>
        <v>0.74</v>
      </c>
      <c r="J3704" s="34">
        <f t="shared" ca="1" si="115"/>
        <v>0.55000000000000004</v>
      </c>
    </row>
    <row r="3705" spans="1:10" x14ac:dyDescent="0.25">
      <c r="A3705" s="31" t="s">
        <v>6578</v>
      </c>
      <c r="B3705" s="32">
        <v>136637</v>
      </c>
      <c r="C3705" s="31">
        <v>872</v>
      </c>
      <c r="D3705" s="31" t="s">
        <v>6567</v>
      </c>
      <c r="E3705" s="31" t="s">
        <v>6464</v>
      </c>
      <c r="F3705" s="31" t="s">
        <v>6579</v>
      </c>
      <c r="G3705" s="31" t="s">
        <v>11205</v>
      </c>
      <c r="H3705" s="33">
        <v>277</v>
      </c>
      <c r="I3705" s="34">
        <f t="shared" ca="1" si="114"/>
        <v>0.78</v>
      </c>
      <c r="J3705" s="34">
        <f t="shared" ca="1" si="115"/>
        <v>0.43</v>
      </c>
    </row>
    <row r="3706" spans="1:10" x14ac:dyDescent="0.25">
      <c r="A3706" s="31" t="s">
        <v>6854</v>
      </c>
      <c r="B3706" s="32">
        <v>136638</v>
      </c>
      <c r="C3706" s="31">
        <v>878</v>
      </c>
      <c r="D3706" s="31" t="s">
        <v>11151</v>
      </c>
      <c r="E3706" s="31" t="s">
        <v>6846</v>
      </c>
      <c r="F3706" s="31" t="s">
        <v>6855</v>
      </c>
      <c r="G3706" s="31" t="s">
        <v>11205</v>
      </c>
      <c r="H3706" s="33">
        <v>165</v>
      </c>
      <c r="I3706" s="34">
        <f t="shared" ca="1" si="114"/>
        <v>0.72</v>
      </c>
      <c r="J3706" s="34">
        <f t="shared" ca="1" si="115"/>
        <v>0.28000000000000003</v>
      </c>
    </row>
    <row r="3707" spans="1:10" x14ac:dyDescent="0.25">
      <c r="A3707" s="31" t="s">
        <v>10299</v>
      </c>
      <c r="B3707" s="32">
        <v>136639</v>
      </c>
      <c r="C3707" s="31">
        <v>933</v>
      </c>
      <c r="D3707" s="31" t="s">
        <v>11166</v>
      </c>
      <c r="E3707" s="31" t="s">
        <v>10244</v>
      </c>
      <c r="F3707" s="31" t="s">
        <v>10300</v>
      </c>
      <c r="G3707" s="31" t="s">
        <v>11205</v>
      </c>
      <c r="H3707" s="33">
        <v>169</v>
      </c>
      <c r="I3707" s="34">
        <f t="shared" ca="1" si="114"/>
        <v>0.64</v>
      </c>
      <c r="J3707" s="34">
        <f t="shared" ca="1" si="115"/>
        <v>0.33</v>
      </c>
    </row>
    <row r="3708" spans="1:10" x14ac:dyDescent="0.25">
      <c r="A3708" s="31" t="s">
        <v>5624</v>
      </c>
      <c r="B3708" s="32">
        <v>136640</v>
      </c>
      <c r="C3708" s="31">
        <v>850</v>
      </c>
      <c r="D3708" s="31" t="s">
        <v>11155</v>
      </c>
      <c r="E3708" s="31" t="s">
        <v>5582</v>
      </c>
      <c r="F3708" s="31" t="s">
        <v>5625</v>
      </c>
      <c r="G3708" s="31" t="s">
        <v>11205</v>
      </c>
      <c r="H3708" s="33">
        <v>281</v>
      </c>
      <c r="I3708" s="34">
        <f t="shared" ca="1" si="114"/>
        <v>0.56999999999999995</v>
      </c>
      <c r="J3708" s="34">
        <f t="shared" ca="1" si="115"/>
        <v>0.38</v>
      </c>
    </row>
    <row r="3709" spans="1:10" x14ac:dyDescent="0.25">
      <c r="A3709" s="31" t="s">
        <v>7224</v>
      </c>
      <c r="B3709" s="32">
        <v>136642</v>
      </c>
      <c r="C3709" s="31">
        <v>881</v>
      </c>
      <c r="D3709" s="31" t="s">
        <v>11153</v>
      </c>
      <c r="E3709" s="31" t="s">
        <v>7122</v>
      </c>
      <c r="F3709" s="31" t="s">
        <v>7225</v>
      </c>
      <c r="G3709" s="31" t="s">
        <v>11205</v>
      </c>
      <c r="H3709" s="33">
        <v>112</v>
      </c>
      <c r="I3709" s="34">
        <f t="shared" ca="1" si="114"/>
        <v>0.99</v>
      </c>
      <c r="J3709" s="34">
        <f t="shared" ca="1" si="115"/>
        <v>0</v>
      </c>
    </row>
    <row r="3710" spans="1:10" x14ac:dyDescent="0.25">
      <c r="A3710" s="31" t="s">
        <v>5510</v>
      </c>
      <c r="B3710" s="32">
        <v>136643</v>
      </c>
      <c r="C3710" s="31">
        <v>850</v>
      </c>
      <c r="D3710" s="31" t="s">
        <v>11155</v>
      </c>
      <c r="E3710" s="31" t="s">
        <v>5511</v>
      </c>
      <c r="F3710" s="31" t="s">
        <v>5512</v>
      </c>
      <c r="G3710" s="31" t="s">
        <v>11205</v>
      </c>
      <c r="H3710" s="33">
        <v>255</v>
      </c>
      <c r="I3710" s="34">
        <f t="shared" ca="1" si="114"/>
        <v>0.85</v>
      </c>
      <c r="J3710" s="34">
        <f t="shared" ca="1" si="115"/>
        <v>0.56000000000000005</v>
      </c>
    </row>
    <row r="3711" spans="1:10" x14ac:dyDescent="0.25">
      <c r="A3711" s="31" t="s">
        <v>831</v>
      </c>
      <c r="B3711" s="32">
        <v>136644</v>
      </c>
      <c r="C3711" s="31">
        <v>305</v>
      </c>
      <c r="D3711" s="31" t="s">
        <v>337</v>
      </c>
      <c r="E3711" s="31" t="s">
        <v>337</v>
      </c>
      <c r="F3711" s="31" t="s">
        <v>832</v>
      </c>
      <c r="G3711" s="31" t="s">
        <v>11205</v>
      </c>
      <c r="H3711" s="33">
        <v>237</v>
      </c>
      <c r="I3711" s="34">
        <f t="shared" ca="1" si="114"/>
        <v>0.73</v>
      </c>
      <c r="J3711" s="34">
        <f t="shared" ca="1" si="115"/>
        <v>0.27</v>
      </c>
    </row>
    <row r="3712" spans="1:10" ht="23.25" x14ac:dyDescent="0.25">
      <c r="A3712" s="31" t="s">
        <v>8763</v>
      </c>
      <c r="B3712" s="32">
        <v>136645</v>
      </c>
      <c r="C3712" s="31">
        <v>896</v>
      </c>
      <c r="D3712" s="31" t="s">
        <v>11201</v>
      </c>
      <c r="E3712" s="31" t="s">
        <v>8749</v>
      </c>
      <c r="F3712" s="31" t="s">
        <v>8764</v>
      </c>
      <c r="G3712" s="31" t="s">
        <v>11205</v>
      </c>
      <c r="H3712" s="33">
        <v>199</v>
      </c>
      <c r="I3712" s="34">
        <f t="shared" ca="1" si="114"/>
        <v>0.84</v>
      </c>
      <c r="J3712" s="34">
        <f t="shared" ca="1" si="115"/>
        <v>0.39</v>
      </c>
    </row>
    <row r="3713" spans="1:10" x14ac:dyDescent="0.25">
      <c r="A3713" s="31" t="s">
        <v>6923</v>
      </c>
      <c r="B3713" s="32">
        <v>136646</v>
      </c>
      <c r="C3713" s="31">
        <v>878</v>
      </c>
      <c r="D3713" s="31" t="s">
        <v>11151</v>
      </c>
      <c r="E3713" s="31" t="s">
        <v>6924</v>
      </c>
      <c r="F3713" s="31" t="s">
        <v>6925</v>
      </c>
      <c r="G3713" s="31" t="s">
        <v>11205</v>
      </c>
      <c r="H3713" s="33">
        <v>221</v>
      </c>
      <c r="I3713" s="34">
        <f t="shared" ca="1" si="114"/>
        <v>0.74</v>
      </c>
      <c r="J3713" s="34">
        <f t="shared" ca="1" si="115"/>
        <v>0.33</v>
      </c>
    </row>
    <row r="3714" spans="1:10" x14ac:dyDescent="0.25">
      <c r="A3714" s="31" t="s">
        <v>6476</v>
      </c>
      <c r="B3714" s="32">
        <v>136647</v>
      </c>
      <c r="C3714" s="31">
        <v>869</v>
      </c>
      <c r="D3714" s="31" t="s">
        <v>11136</v>
      </c>
      <c r="E3714" s="31" t="s">
        <v>6469</v>
      </c>
      <c r="F3714" s="31" t="s">
        <v>6477</v>
      </c>
      <c r="G3714" s="31" t="s">
        <v>11205</v>
      </c>
      <c r="H3714" s="33">
        <v>277</v>
      </c>
      <c r="I3714" s="34">
        <f t="shared" ca="1" si="114"/>
        <v>0.68</v>
      </c>
      <c r="J3714" s="34">
        <f t="shared" ca="1" si="115"/>
        <v>0.35</v>
      </c>
    </row>
    <row r="3715" spans="1:10" ht="23.25" x14ac:dyDescent="0.25">
      <c r="A3715" s="31" t="s">
        <v>5089</v>
      </c>
      <c r="B3715" s="32">
        <v>136649</v>
      </c>
      <c r="C3715" s="31">
        <v>835</v>
      </c>
      <c r="D3715" s="31" t="s">
        <v>11152</v>
      </c>
      <c r="E3715" s="31" t="s">
        <v>5042</v>
      </c>
      <c r="F3715" s="31" t="s">
        <v>5090</v>
      </c>
      <c r="G3715" s="31" t="s">
        <v>11205</v>
      </c>
      <c r="H3715" s="33">
        <v>253</v>
      </c>
      <c r="I3715" s="34">
        <f t="shared" ca="1" si="114"/>
        <v>0.71</v>
      </c>
      <c r="J3715" s="34">
        <f t="shared" ca="1" si="115"/>
        <v>0.39</v>
      </c>
    </row>
    <row r="3716" spans="1:10" x14ac:dyDescent="0.25">
      <c r="A3716" s="31" t="s">
        <v>6617</v>
      </c>
      <c r="B3716" s="32">
        <v>136650</v>
      </c>
      <c r="C3716" s="31">
        <v>873</v>
      </c>
      <c r="D3716" s="31" t="s">
        <v>11149</v>
      </c>
      <c r="E3716" s="31" t="s">
        <v>6595</v>
      </c>
      <c r="F3716" s="31" t="s">
        <v>6618</v>
      </c>
      <c r="G3716" s="31" t="s">
        <v>11205</v>
      </c>
      <c r="H3716" s="33">
        <v>110</v>
      </c>
      <c r="I3716" s="34">
        <f t="shared" ca="1" si="114"/>
        <v>0.53</v>
      </c>
      <c r="J3716" s="34">
        <f t="shared" ca="1" si="115"/>
        <v>0.28000000000000003</v>
      </c>
    </row>
    <row r="3717" spans="1:10" x14ac:dyDescent="0.25">
      <c r="A3717" s="31" t="s">
        <v>4542</v>
      </c>
      <c r="B3717" s="32">
        <v>136651</v>
      </c>
      <c r="C3717" s="31">
        <v>821</v>
      </c>
      <c r="D3717" s="31" t="s">
        <v>4530</v>
      </c>
      <c r="E3717" s="31" t="s">
        <v>4530</v>
      </c>
      <c r="F3717" s="31" t="s">
        <v>4543</v>
      </c>
      <c r="G3717" s="31" t="s">
        <v>11205</v>
      </c>
      <c r="H3717" s="33">
        <v>159</v>
      </c>
      <c r="I3717" s="34">
        <f t="shared" ca="1" si="114"/>
        <v>0.56999999999999995</v>
      </c>
      <c r="J3717" s="34">
        <f t="shared" ca="1" si="115"/>
        <v>0.28000000000000003</v>
      </c>
    </row>
    <row r="3718" spans="1:10" x14ac:dyDescent="0.25">
      <c r="A3718" s="31" t="s">
        <v>5497</v>
      </c>
      <c r="B3718" s="32">
        <v>136652</v>
      </c>
      <c r="C3718" s="31">
        <v>850</v>
      </c>
      <c r="D3718" s="31" t="s">
        <v>11155</v>
      </c>
      <c r="E3718" s="31" t="s">
        <v>5498</v>
      </c>
      <c r="F3718" s="31" t="s">
        <v>5499</v>
      </c>
      <c r="G3718" s="31" t="s">
        <v>11205</v>
      </c>
      <c r="H3718" s="33">
        <v>198</v>
      </c>
      <c r="I3718" s="34">
        <f t="shared" ca="1" si="114"/>
        <v>0.66</v>
      </c>
      <c r="J3718" s="34">
        <f t="shared" ca="1" si="115"/>
        <v>0.19</v>
      </c>
    </row>
    <row r="3719" spans="1:10" ht="23.25" x14ac:dyDescent="0.25">
      <c r="A3719" s="31" t="s">
        <v>5692</v>
      </c>
      <c r="B3719" s="32">
        <v>136654</v>
      </c>
      <c r="C3719" s="31">
        <v>850</v>
      </c>
      <c r="D3719" s="31" t="s">
        <v>11155</v>
      </c>
      <c r="E3719" s="31" t="s">
        <v>5495</v>
      </c>
      <c r="F3719" s="31" t="s">
        <v>5693</v>
      </c>
      <c r="G3719" s="31" t="s">
        <v>11205</v>
      </c>
      <c r="H3719" s="33">
        <v>372</v>
      </c>
      <c r="I3719" s="34">
        <f t="shared" ca="1" si="114"/>
        <v>0.76</v>
      </c>
      <c r="J3719" s="34">
        <f t="shared" ca="1" si="115"/>
        <v>0.28999999999999998</v>
      </c>
    </row>
    <row r="3720" spans="1:10" x14ac:dyDescent="0.25">
      <c r="A3720" s="31" t="s">
        <v>8696</v>
      </c>
      <c r="B3720" s="32">
        <v>136655</v>
      </c>
      <c r="C3720" s="31">
        <v>895</v>
      </c>
      <c r="D3720" s="31" t="s">
        <v>11142</v>
      </c>
      <c r="E3720" s="31" t="s">
        <v>2676</v>
      </c>
      <c r="F3720" s="31" t="s">
        <v>8697</v>
      </c>
      <c r="G3720" s="31" t="s">
        <v>11205</v>
      </c>
      <c r="H3720" s="33">
        <v>173</v>
      </c>
      <c r="I3720" s="34">
        <f t="shared" ref="I3720:I3783" ca="1" si="116">IF(VLOOKUP($B3720,INDIRECT($N$6),8,0)="NULL","",VLOOKUP($B3720,INDIRECT($N$6),8,0))</f>
        <v>0.71</v>
      </c>
      <c r="J3720" s="34">
        <f t="shared" ref="J3720:J3783" ca="1" si="117">IF(VLOOKUP($B3720,INDIRECT($N$6),9,0)="NULL","",VLOOKUP($B3720,INDIRECT($N$6),9,0))</f>
        <v>0.24</v>
      </c>
    </row>
    <row r="3721" spans="1:10" x14ac:dyDescent="0.25">
      <c r="A3721" s="31" t="s">
        <v>762</v>
      </c>
      <c r="B3721" s="32">
        <v>136656</v>
      </c>
      <c r="C3721" s="31">
        <v>304</v>
      </c>
      <c r="D3721" s="31" t="s">
        <v>11182</v>
      </c>
      <c r="E3721" s="31" t="s">
        <v>763</v>
      </c>
      <c r="F3721" s="31" t="s">
        <v>764</v>
      </c>
      <c r="G3721" s="31" t="s">
        <v>11205</v>
      </c>
      <c r="H3721" s="33">
        <v>252</v>
      </c>
      <c r="I3721" s="34">
        <f t="shared" ca="1" si="116"/>
        <v>0.67</v>
      </c>
      <c r="J3721" s="34">
        <f t="shared" ca="1" si="117"/>
        <v>0.45</v>
      </c>
    </row>
    <row r="3722" spans="1:10" x14ac:dyDescent="0.25">
      <c r="A3722" s="31" t="s">
        <v>5652</v>
      </c>
      <c r="B3722" s="32">
        <v>136657</v>
      </c>
      <c r="C3722" s="31">
        <v>850</v>
      </c>
      <c r="D3722" s="31" t="s">
        <v>11155</v>
      </c>
      <c r="E3722" s="31" t="s">
        <v>5066</v>
      </c>
      <c r="F3722" s="31" t="s">
        <v>5653</v>
      </c>
      <c r="G3722" s="31" t="s">
        <v>11205</v>
      </c>
      <c r="H3722" s="33">
        <v>266</v>
      </c>
      <c r="I3722" s="34">
        <f t="shared" ca="1" si="116"/>
        <v>0.71</v>
      </c>
      <c r="J3722" s="34">
        <f t="shared" ca="1" si="117"/>
        <v>0.3</v>
      </c>
    </row>
    <row r="3723" spans="1:10" x14ac:dyDescent="0.25">
      <c r="A3723" s="31" t="s">
        <v>634</v>
      </c>
      <c r="B3723" s="32">
        <v>136658</v>
      </c>
      <c r="C3723" s="31">
        <v>302</v>
      </c>
      <c r="D3723" s="31" t="s">
        <v>635</v>
      </c>
      <c r="E3723" s="31" t="s">
        <v>635</v>
      </c>
      <c r="F3723" s="31" t="s">
        <v>636</v>
      </c>
      <c r="G3723" s="31" t="s">
        <v>11205</v>
      </c>
      <c r="H3723" s="33">
        <v>208</v>
      </c>
      <c r="I3723" s="34">
        <f t="shared" ca="1" si="116"/>
        <v>0.68</v>
      </c>
      <c r="J3723" s="34">
        <f t="shared" ca="1" si="117"/>
        <v>0.37</v>
      </c>
    </row>
    <row r="3724" spans="1:10" x14ac:dyDescent="0.25">
      <c r="A3724" s="31" t="s">
        <v>7991</v>
      </c>
      <c r="B3724" s="32">
        <v>136662</v>
      </c>
      <c r="C3724" s="31">
        <v>887</v>
      </c>
      <c r="D3724" s="31" t="s">
        <v>11134</v>
      </c>
      <c r="E3724" s="31" t="s">
        <v>7691</v>
      </c>
      <c r="F3724" s="31" t="s">
        <v>7992</v>
      </c>
      <c r="G3724" s="31" t="s">
        <v>11205</v>
      </c>
      <c r="H3724" s="33">
        <v>164</v>
      </c>
      <c r="I3724" s="34">
        <f t="shared" ca="1" si="116"/>
        <v>0.99</v>
      </c>
      <c r="J3724" s="34">
        <f t="shared" ca="1" si="117"/>
        <v>0.73</v>
      </c>
    </row>
    <row r="3725" spans="1:10" x14ac:dyDescent="0.25">
      <c r="A3725" s="31" t="s">
        <v>1152</v>
      </c>
      <c r="B3725" s="32">
        <v>136663</v>
      </c>
      <c r="C3725" s="31">
        <v>311</v>
      </c>
      <c r="D3725" s="31" t="s">
        <v>11186</v>
      </c>
      <c r="E3725" s="31" t="s">
        <v>1153</v>
      </c>
      <c r="F3725" s="31" t="s">
        <v>1154</v>
      </c>
      <c r="G3725" s="31" t="s">
        <v>11205</v>
      </c>
      <c r="H3725" s="33">
        <v>165</v>
      </c>
      <c r="I3725" s="34">
        <f t="shared" ca="1" si="116"/>
        <v>0.65</v>
      </c>
      <c r="J3725" s="34">
        <f t="shared" ca="1" si="117"/>
        <v>0.25</v>
      </c>
    </row>
    <row r="3726" spans="1:10" x14ac:dyDescent="0.25">
      <c r="A3726" s="31" t="s">
        <v>4455</v>
      </c>
      <c r="B3726" s="32">
        <v>136664</v>
      </c>
      <c r="C3726" s="31">
        <v>815</v>
      </c>
      <c r="D3726" s="31" t="s">
        <v>11163</v>
      </c>
      <c r="E3726" s="31" t="s">
        <v>4352</v>
      </c>
      <c r="F3726" s="31" t="s">
        <v>4456</v>
      </c>
      <c r="G3726" s="31" t="s">
        <v>11205</v>
      </c>
      <c r="H3726" s="33">
        <v>112</v>
      </c>
      <c r="I3726" s="34">
        <f t="shared" ca="1" si="116"/>
        <v>0.99</v>
      </c>
      <c r="J3726" s="34">
        <f t="shared" ca="1" si="117"/>
        <v>0.7</v>
      </c>
    </row>
    <row r="3727" spans="1:10" x14ac:dyDescent="0.25">
      <c r="A3727" s="31" t="s">
        <v>9137</v>
      </c>
      <c r="B3727" s="32">
        <v>136666</v>
      </c>
      <c r="C3727" s="31">
        <v>916</v>
      </c>
      <c r="D3727" s="31" t="s">
        <v>11154</v>
      </c>
      <c r="E3727" s="31" t="s">
        <v>9075</v>
      </c>
      <c r="F3727" s="31" t="s">
        <v>9138</v>
      </c>
      <c r="G3727" s="31" t="s">
        <v>11205</v>
      </c>
      <c r="H3727" s="33">
        <v>117</v>
      </c>
      <c r="I3727" s="34">
        <f t="shared" ca="1" si="116"/>
        <v>0.99</v>
      </c>
      <c r="J3727" s="34">
        <f t="shared" ca="1" si="117"/>
        <v>0.92</v>
      </c>
    </row>
    <row r="3728" spans="1:10" ht="23.25" x14ac:dyDescent="0.25">
      <c r="A3728" s="31" t="s">
        <v>4265</v>
      </c>
      <c r="B3728" s="32">
        <v>136667</v>
      </c>
      <c r="C3728" s="31">
        <v>811</v>
      </c>
      <c r="D3728" s="31" t="s">
        <v>11123</v>
      </c>
      <c r="E3728" s="31" t="s">
        <v>4266</v>
      </c>
      <c r="F3728" s="31" t="s">
        <v>4267</v>
      </c>
      <c r="G3728" s="31" t="s">
        <v>11205</v>
      </c>
      <c r="H3728" s="33">
        <v>314</v>
      </c>
      <c r="I3728" s="34">
        <f t="shared" ca="1" si="116"/>
        <v>0.68</v>
      </c>
      <c r="J3728" s="34">
        <f t="shared" ca="1" si="117"/>
        <v>0.41</v>
      </c>
    </row>
    <row r="3729" spans="1:10" x14ac:dyDescent="0.25">
      <c r="A3729" s="31" t="s">
        <v>7030</v>
      </c>
      <c r="B3729" s="32">
        <v>136668</v>
      </c>
      <c r="C3729" s="31">
        <v>879</v>
      </c>
      <c r="D3729" s="31" t="s">
        <v>7016</v>
      </c>
      <c r="E3729" s="31" t="s">
        <v>7016</v>
      </c>
      <c r="F3729" s="31" t="s">
        <v>7031</v>
      </c>
      <c r="G3729" s="31" t="s">
        <v>11205</v>
      </c>
      <c r="H3729" s="33">
        <v>181</v>
      </c>
      <c r="I3729" s="34">
        <f t="shared" ca="1" si="116"/>
        <v>0.47</v>
      </c>
      <c r="J3729" s="34">
        <f t="shared" ca="1" si="117"/>
        <v>0.23</v>
      </c>
    </row>
    <row r="3730" spans="1:10" x14ac:dyDescent="0.25">
      <c r="A3730" s="31" t="s">
        <v>1379</v>
      </c>
      <c r="B3730" s="32">
        <v>136669</v>
      </c>
      <c r="C3730" s="31">
        <v>316</v>
      </c>
      <c r="D3730" s="31" t="s">
        <v>11191</v>
      </c>
      <c r="E3730" s="31" t="s">
        <v>11</v>
      </c>
      <c r="F3730" s="31" t="s">
        <v>1380</v>
      </c>
      <c r="G3730" s="31" t="s">
        <v>11205</v>
      </c>
      <c r="H3730" s="33">
        <v>259</v>
      </c>
      <c r="I3730" s="34">
        <f t="shared" ca="1" si="116"/>
        <v>0.65</v>
      </c>
      <c r="J3730" s="34">
        <f t="shared" ca="1" si="117"/>
        <v>0.42</v>
      </c>
    </row>
    <row r="3731" spans="1:10" x14ac:dyDescent="0.25">
      <c r="A3731" s="31" t="s">
        <v>8975</v>
      </c>
      <c r="B3731" s="32">
        <v>136671</v>
      </c>
      <c r="C3731" s="31">
        <v>909</v>
      </c>
      <c r="D3731" s="31" t="s">
        <v>9043</v>
      </c>
      <c r="E3731" s="31" t="s">
        <v>8976</v>
      </c>
      <c r="F3731" s="31" t="s">
        <v>8977</v>
      </c>
      <c r="G3731" s="31" t="s">
        <v>11205</v>
      </c>
      <c r="H3731" s="33">
        <v>161</v>
      </c>
      <c r="I3731" s="34">
        <f t="shared" ca="1" si="116"/>
        <v>0.61</v>
      </c>
      <c r="J3731" s="34">
        <f t="shared" ca="1" si="117"/>
        <v>0.26</v>
      </c>
    </row>
    <row r="3732" spans="1:10" x14ac:dyDescent="0.25">
      <c r="A3732" s="31" t="s">
        <v>3064</v>
      </c>
      <c r="B3732" s="32">
        <v>136672</v>
      </c>
      <c r="C3732" s="31">
        <v>371</v>
      </c>
      <c r="D3732" s="31" t="s">
        <v>3047</v>
      </c>
      <c r="E3732" s="31" t="s">
        <v>3047</v>
      </c>
      <c r="F3732" s="31" t="s">
        <v>3065</v>
      </c>
      <c r="G3732" s="31" t="s">
        <v>11205</v>
      </c>
      <c r="H3732" s="33">
        <v>180</v>
      </c>
      <c r="I3732" s="34">
        <f t="shared" ca="1" si="116"/>
        <v>0.77</v>
      </c>
      <c r="J3732" s="34">
        <f t="shared" ca="1" si="117"/>
        <v>0.34</v>
      </c>
    </row>
    <row r="3733" spans="1:10" ht="23.25" x14ac:dyDescent="0.25">
      <c r="A3733" s="31" t="s">
        <v>5610</v>
      </c>
      <c r="B3733" s="32">
        <v>136673</v>
      </c>
      <c r="C3733" s="31">
        <v>878</v>
      </c>
      <c r="D3733" s="31" t="s">
        <v>11151</v>
      </c>
      <c r="E3733" s="31" t="s">
        <v>6902</v>
      </c>
      <c r="F3733" s="31" t="s">
        <v>6903</v>
      </c>
      <c r="G3733" s="31" t="s">
        <v>11205</v>
      </c>
      <c r="H3733" s="33">
        <v>185</v>
      </c>
      <c r="I3733" s="34">
        <f t="shared" ca="1" si="116"/>
        <v>0.69</v>
      </c>
      <c r="J3733" s="34">
        <f t="shared" ca="1" si="117"/>
        <v>0.34</v>
      </c>
    </row>
    <row r="3734" spans="1:10" x14ac:dyDescent="0.25">
      <c r="A3734" s="31" t="s">
        <v>3420</v>
      </c>
      <c r="B3734" s="32">
        <v>136674</v>
      </c>
      <c r="C3734" s="31">
        <v>382</v>
      </c>
      <c r="D3734" s="31" t="s">
        <v>11179</v>
      </c>
      <c r="E3734" s="31" t="s">
        <v>3395</v>
      </c>
      <c r="F3734" s="31" t="s">
        <v>3421</v>
      </c>
      <c r="G3734" s="31" t="s">
        <v>11205</v>
      </c>
      <c r="H3734" s="33">
        <v>218</v>
      </c>
      <c r="I3734" s="34">
        <f t="shared" ca="1" si="116"/>
        <v>0.64</v>
      </c>
      <c r="J3734" s="34">
        <f t="shared" ca="1" si="117"/>
        <v>0.25</v>
      </c>
    </row>
    <row r="3735" spans="1:10" x14ac:dyDescent="0.25">
      <c r="A3735" s="31" t="s">
        <v>3079</v>
      </c>
      <c r="B3735" s="32">
        <v>136675</v>
      </c>
      <c r="C3735" s="31">
        <v>371</v>
      </c>
      <c r="D3735" s="31" t="s">
        <v>3047</v>
      </c>
      <c r="E3735" s="31" t="s">
        <v>3047</v>
      </c>
      <c r="F3735" s="31" t="s">
        <v>3080</v>
      </c>
      <c r="G3735" s="31" t="s">
        <v>11210</v>
      </c>
      <c r="H3735" s="33">
        <v>103</v>
      </c>
      <c r="I3735" s="34">
        <f t="shared" ca="1" si="116"/>
        <v>0.65</v>
      </c>
      <c r="J3735" s="34">
        <f t="shared" ca="1" si="117"/>
        <v>0.17</v>
      </c>
    </row>
    <row r="3736" spans="1:10" x14ac:dyDescent="0.25">
      <c r="A3736" s="31" t="s">
        <v>6605</v>
      </c>
      <c r="B3736" s="32">
        <v>136677</v>
      </c>
      <c r="C3736" s="31">
        <v>873</v>
      </c>
      <c r="D3736" s="31" t="s">
        <v>11149</v>
      </c>
      <c r="E3736" s="31" t="s">
        <v>6595</v>
      </c>
      <c r="F3736" s="31" t="s">
        <v>6606</v>
      </c>
      <c r="G3736" s="31" t="s">
        <v>11205</v>
      </c>
      <c r="H3736" s="33">
        <v>211</v>
      </c>
      <c r="I3736" s="34">
        <f t="shared" ca="1" si="116"/>
        <v>0.68</v>
      </c>
      <c r="J3736" s="34">
        <f t="shared" ca="1" si="117"/>
        <v>0.42</v>
      </c>
    </row>
    <row r="3737" spans="1:10" ht="23.25" x14ac:dyDescent="0.25">
      <c r="A3737" s="31" t="s">
        <v>6214</v>
      </c>
      <c r="B3737" s="32">
        <v>136680</v>
      </c>
      <c r="C3737" s="31">
        <v>861</v>
      </c>
      <c r="D3737" s="31" t="s">
        <v>6028</v>
      </c>
      <c r="E3737" s="31" t="s">
        <v>6215</v>
      </c>
      <c r="F3737" s="31" t="s">
        <v>6216</v>
      </c>
      <c r="G3737" s="31" t="s">
        <v>11210</v>
      </c>
      <c r="H3737" s="33">
        <v>97</v>
      </c>
      <c r="I3737" s="34">
        <f t="shared" ca="1" si="116"/>
        <v>0.44</v>
      </c>
      <c r="J3737" s="34">
        <f t="shared" ca="1" si="117"/>
        <v>0.14000000000000001</v>
      </c>
    </row>
    <row r="3738" spans="1:10" ht="23.25" x14ac:dyDescent="0.25">
      <c r="A3738" s="31" t="s">
        <v>6206</v>
      </c>
      <c r="B3738" s="32">
        <v>136681</v>
      </c>
      <c r="C3738" s="31">
        <v>861</v>
      </c>
      <c r="D3738" s="31" t="s">
        <v>6028</v>
      </c>
      <c r="E3738" s="31" t="s">
        <v>6028</v>
      </c>
      <c r="F3738" s="31" t="s">
        <v>6207</v>
      </c>
      <c r="G3738" s="31" t="s">
        <v>11210</v>
      </c>
      <c r="H3738" s="33">
        <v>240</v>
      </c>
      <c r="I3738" s="34">
        <f t="shared" ca="1" si="116"/>
        <v>0.38</v>
      </c>
      <c r="J3738" s="34">
        <f t="shared" ca="1" si="117"/>
        <v>0.05</v>
      </c>
    </row>
    <row r="3739" spans="1:10" ht="23.25" x14ac:dyDescent="0.25">
      <c r="A3739" s="31" t="s">
        <v>5220</v>
      </c>
      <c r="B3739" s="32">
        <v>136683</v>
      </c>
      <c r="C3739" s="31">
        <v>840</v>
      </c>
      <c r="D3739" s="31" t="s">
        <v>11140</v>
      </c>
      <c r="E3739" s="31" t="s">
        <v>3660</v>
      </c>
      <c r="F3739" s="31" t="s">
        <v>5221</v>
      </c>
      <c r="G3739" s="31" t="s">
        <v>11205</v>
      </c>
      <c r="H3739" s="33">
        <v>166</v>
      </c>
      <c r="I3739" s="34">
        <f t="shared" ca="1" si="116"/>
        <v>0.79</v>
      </c>
      <c r="J3739" s="34">
        <f t="shared" ca="1" si="117"/>
        <v>0.35</v>
      </c>
    </row>
    <row r="3740" spans="1:10" ht="23.25" x14ac:dyDescent="0.25">
      <c r="A3740" s="31" t="s">
        <v>3998</v>
      </c>
      <c r="B3740" s="32">
        <v>136708</v>
      </c>
      <c r="C3740" s="31">
        <v>802</v>
      </c>
      <c r="D3740" s="31" t="s">
        <v>3985</v>
      </c>
      <c r="E3740" s="31" t="s">
        <v>3999</v>
      </c>
      <c r="F3740" s="31" t="s">
        <v>4000</v>
      </c>
      <c r="G3740" s="31" t="s">
        <v>11210</v>
      </c>
      <c r="H3740" s="33">
        <v>151</v>
      </c>
      <c r="I3740" s="34">
        <f t="shared" ca="1" si="116"/>
        <v>0.5</v>
      </c>
      <c r="J3740" s="34">
        <f t="shared" ca="1" si="117"/>
        <v>0.06</v>
      </c>
    </row>
    <row r="3741" spans="1:10" x14ac:dyDescent="0.25">
      <c r="A3741" s="31" t="s">
        <v>810</v>
      </c>
      <c r="B3741" s="32">
        <v>136709</v>
      </c>
      <c r="C3741" s="31">
        <v>305</v>
      </c>
      <c r="D3741" s="31" t="s">
        <v>337</v>
      </c>
      <c r="E3741" s="31" t="s">
        <v>800</v>
      </c>
      <c r="F3741" s="31" t="s">
        <v>811</v>
      </c>
      <c r="G3741" s="31" t="s">
        <v>11205</v>
      </c>
      <c r="H3741" s="33">
        <v>208</v>
      </c>
      <c r="I3741" s="34">
        <f t="shared" ca="1" si="116"/>
        <v>0.71</v>
      </c>
      <c r="J3741" s="34">
        <f t="shared" ca="1" si="117"/>
        <v>0.49</v>
      </c>
    </row>
    <row r="3742" spans="1:10" x14ac:dyDescent="0.25">
      <c r="A3742" s="31" t="s">
        <v>1237</v>
      </c>
      <c r="B3742" s="32">
        <v>136711</v>
      </c>
      <c r="C3742" s="31">
        <v>312</v>
      </c>
      <c r="D3742" s="31" t="s">
        <v>1245</v>
      </c>
      <c r="E3742" s="31" t="s">
        <v>1210</v>
      </c>
      <c r="F3742" s="31" t="s">
        <v>1238</v>
      </c>
      <c r="G3742" s="31" t="s">
        <v>11205</v>
      </c>
      <c r="H3742" s="33">
        <v>192</v>
      </c>
      <c r="I3742" s="34">
        <f t="shared" ca="1" si="116"/>
        <v>0.77</v>
      </c>
      <c r="J3742" s="34">
        <f t="shared" ca="1" si="117"/>
        <v>0.46</v>
      </c>
    </row>
    <row r="3743" spans="1:10" x14ac:dyDescent="0.25">
      <c r="A3743" s="31" t="s">
        <v>5680</v>
      </c>
      <c r="B3743" s="32">
        <v>136715</v>
      </c>
      <c r="C3743" s="31">
        <v>850</v>
      </c>
      <c r="D3743" s="31" t="s">
        <v>11155</v>
      </c>
      <c r="E3743" s="31" t="s">
        <v>5554</v>
      </c>
      <c r="F3743" s="31" t="s">
        <v>5681</v>
      </c>
      <c r="G3743" s="31" t="s">
        <v>11205</v>
      </c>
      <c r="H3743" s="33">
        <v>280</v>
      </c>
      <c r="I3743" s="34">
        <f t="shared" ca="1" si="116"/>
        <v>0.85</v>
      </c>
      <c r="J3743" s="34">
        <f t="shared" ca="1" si="117"/>
        <v>0.64</v>
      </c>
    </row>
    <row r="3744" spans="1:10" x14ac:dyDescent="0.25">
      <c r="A3744" s="31" t="s">
        <v>4882</v>
      </c>
      <c r="B3744" s="32">
        <v>136716</v>
      </c>
      <c r="C3744" s="31">
        <v>830</v>
      </c>
      <c r="D3744" s="31" t="s">
        <v>11150</v>
      </c>
      <c r="E3744" s="31" t="s">
        <v>4817</v>
      </c>
      <c r="F3744" s="31" t="s">
        <v>4883</v>
      </c>
      <c r="G3744" s="31" t="s">
        <v>11205</v>
      </c>
      <c r="H3744" s="33">
        <v>212</v>
      </c>
      <c r="I3744" s="34">
        <f t="shared" ca="1" si="116"/>
        <v>0.64</v>
      </c>
      <c r="J3744" s="34">
        <f t="shared" ca="1" si="117"/>
        <v>0.21</v>
      </c>
    </row>
    <row r="3745" spans="1:10" ht="23.25" x14ac:dyDescent="0.25">
      <c r="A3745" s="31" t="s">
        <v>8114</v>
      </c>
      <c r="B3745" s="32">
        <v>136717</v>
      </c>
      <c r="C3745" s="31">
        <v>888</v>
      </c>
      <c r="D3745" s="31" t="s">
        <v>11158</v>
      </c>
      <c r="E3745" s="31" t="s">
        <v>8046</v>
      </c>
      <c r="F3745" s="31" t="s">
        <v>8115</v>
      </c>
      <c r="G3745" s="31" t="s">
        <v>11205</v>
      </c>
      <c r="H3745" s="33">
        <v>222</v>
      </c>
      <c r="I3745" s="34">
        <f t="shared" ca="1" si="116"/>
        <v>0.77</v>
      </c>
      <c r="J3745" s="34">
        <f t="shared" ca="1" si="117"/>
        <v>0.27</v>
      </c>
    </row>
    <row r="3746" spans="1:10" x14ac:dyDescent="0.25">
      <c r="A3746" s="31" t="s">
        <v>3100</v>
      </c>
      <c r="B3746" s="32">
        <v>136718</v>
      </c>
      <c r="C3746" s="31">
        <v>372</v>
      </c>
      <c r="D3746" s="31" t="s">
        <v>3023</v>
      </c>
      <c r="E3746" s="31" t="s">
        <v>3036</v>
      </c>
      <c r="F3746" s="31" t="s">
        <v>3101</v>
      </c>
      <c r="G3746" s="31" t="s">
        <v>11205</v>
      </c>
      <c r="H3746" s="33">
        <v>257</v>
      </c>
      <c r="I3746" s="34">
        <f t="shared" ca="1" si="116"/>
        <v>0.76</v>
      </c>
      <c r="J3746" s="34">
        <f t="shared" ca="1" si="117"/>
        <v>0.33</v>
      </c>
    </row>
    <row r="3747" spans="1:10" ht="23.25" x14ac:dyDescent="0.25">
      <c r="A3747" s="31" t="s">
        <v>5524</v>
      </c>
      <c r="B3747" s="32">
        <v>136719</v>
      </c>
      <c r="C3747" s="31">
        <v>850</v>
      </c>
      <c r="D3747" s="31" t="s">
        <v>11155</v>
      </c>
      <c r="E3747" s="31" t="s">
        <v>5525</v>
      </c>
      <c r="F3747" s="31" t="s">
        <v>5526</v>
      </c>
      <c r="G3747" s="31" t="s">
        <v>11205</v>
      </c>
      <c r="H3747" s="33">
        <v>153</v>
      </c>
      <c r="I3747" s="34">
        <f t="shared" ca="1" si="116"/>
        <v>0.68</v>
      </c>
      <c r="J3747" s="34">
        <f t="shared" ca="1" si="117"/>
        <v>0.32</v>
      </c>
    </row>
    <row r="3748" spans="1:10" x14ac:dyDescent="0.25">
      <c r="A3748" s="31" t="s">
        <v>739</v>
      </c>
      <c r="B3748" s="32">
        <v>136720</v>
      </c>
      <c r="C3748" s="31">
        <v>303</v>
      </c>
      <c r="D3748" s="31" t="s">
        <v>702</v>
      </c>
      <c r="E3748" s="31" t="s">
        <v>705</v>
      </c>
      <c r="F3748" s="31" t="s">
        <v>740</v>
      </c>
      <c r="G3748" s="31" t="s">
        <v>11205</v>
      </c>
      <c r="H3748" s="33">
        <v>269</v>
      </c>
      <c r="I3748" s="34">
        <f t="shared" ca="1" si="116"/>
        <v>0.53</v>
      </c>
      <c r="J3748" s="34">
        <f t="shared" ca="1" si="117"/>
        <v>0.06</v>
      </c>
    </row>
    <row r="3749" spans="1:10" ht="23.25" x14ac:dyDescent="0.25">
      <c r="A3749" s="31" t="s">
        <v>3984</v>
      </c>
      <c r="B3749" s="32">
        <v>136722</v>
      </c>
      <c r="C3749" s="31">
        <v>802</v>
      </c>
      <c r="D3749" s="31" t="s">
        <v>3985</v>
      </c>
      <c r="E3749" s="31" t="s">
        <v>3985</v>
      </c>
      <c r="F3749" s="31" t="s">
        <v>3986</v>
      </c>
      <c r="G3749" s="31" t="s">
        <v>11205</v>
      </c>
      <c r="H3749" s="33">
        <v>258</v>
      </c>
      <c r="I3749" s="34">
        <f t="shared" ca="1" si="116"/>
        <v>0.81</v>
      </c>
      <c r="J3749" s="34">
        <f t="shared" ca="1" si="117"/>
        <v>0.5</v>
      </c>
    </row>
    <row r="3750" spans="1:10" ht="23.25" x14ac:dyDescent="0.25">
      <c r="A3750" s="31" t="s">
        <v>4745</v>
      </c>
      <c r="B3750" s="32">
        <v>136723</v>
      </c>
      <c r="C3750" s="31">
        <v>825</v>
      </c>
      <c r="D3750" s="31" t="s">
        <v>11148</v>
      </c>
      <c r="E3750" s="31" t="s">
        <v>4679</v>
      </c>
      <c r="F3750" s="31" t="s">
        <v>4746</v>
      </c>
      <c r="G3750" s="31" t="s">
        <v>11205</v>
      </c>
      <c r="H3750" s="33">
        <v>185</v>
      </c>
      <c r="I3750" s="34">
        <f t="shared" ca="1" si="116"/>
        <v>0.99</v>
      </c>
      <c r="J3750" s="34">
        <f t="shared" ca="1" si="117"/>
        <v>0.85</v>
      </c>
    </row>
    <row r="3751" spans="1:10" x14ac:dyDescent="0.25">
      <c r="A3751" s="31" t="s">
        <v>8515</v>
      </c>
      <c r="B3751" s="32">
        <v>136724</v>
      </c>
      <c r="C3751" s="31">
        <v>892</v>
      </c>
      <c r="D3751" s="31" t="s">
        <v>4817</v>
      </c>
      <c r="E3751" s="31" t="s">
        <v>4817</v>
      </c>
      <c r="F3751" s="31" t="s">
        <v>8516</v>
      </c>
      <c r="G3751" s="31" t="s">
        <v>11205</v>
      </c>
      <c r="H3751" s="33">
        <v>203</v>
      </c>
      <c r="I3751" s="34">
        <f t="shared" ca="1" si="116"/>
        <v>0.71</v>
      </c>
      <c r="J3751" s="34">
        <f t="shared" ca="1" si="117"/>
        <v>0.49</v>
      </c>
    </row>
    <row r="3752" spans="1:10" x14ac:dyDescent="0.25">
      <c r="A3752" s="31" t="s">
        <v>9090</v>
      </c>
      <c r="B3752" s="32">
        <v>136725</v>
      </c>
      <c r="C3752" s="31">
        <v>916</v>
      </c>
      <c r="D3752" s="31" t="s">
        <v>11154</v>
      </c>
      <c r="E3752" s="31" t="s">
        <v>9078</v>
      </c>
      <c r="F3752" s="31" t="s">
        <v>9091</v>
      </c>
      <c r="G3752" s="31" t="s">
        <v>11205</v>
      </c>
      <c r="H3752" s="33">
        <v>269</v>
      </c>
      <c r="I3752" s="34">
        <f t="shared" ca="1" si="116"/>
        <v>0.64</v>
      </c>
      <c r="J3752" s="34">
        <f t="shared" ca="1" si="117"/>
        <v>0.11</v>
      </c>
    </row>
    <row r="3753" spans="1:10" x14ac:dyDescent="0.25">
      <c r="A3753" s="31" t="s">
        <v>7779</v>
      </c>
      <c r="B3753" s="32">
        <v>136727</v>
      </c>
      <c r="C3753" s="31">
        <v>886</v>
      </c>
      <c r="D3753" s="31" t="s">
        <v>11157</v>
      </c>
      <c r="E3753" s="31" t="s">
        <v>7651</v>
      </c>
      <c r="F3753" s="31" t="s">
        <v>7780</v>
      </c>
      <c r="G3753" s="31" t="s">
        <v>11205</v>
      </c>
      <c r="H3753" s="33">
        <v>137</v>
      </c>
      <c r="I3753" s="34">
        <f t="shared" ca="1" si="116"/>
        <v>0.94</v>
      </c>
      <c r="J3753" s="34">
        <f t="shared" ca="1" si="117"/>
        <v>0.6</v>
      </c>
    </row>
    <row r="3754" spans="1:10" x14ac:dyDescent="0.25">
      <c r="A3754" s="31" t="s">
        <v>4414</v>
      </c>
      <c r="B3754" s="32">
        <v>136728</v>
      </c>
      <c r="C3754" s="31">
        <v>815</v>
      </c>
      <c r="D3754" s="31" t="s">
        <v>11163</v>
      </c>
      <c r="E3754" s="31" t="s">
        <v>4407</v>
      </c>
      <c r="F3754" s="31" t="s">
        <v>4415</v>
      </c>
      <c r="G3754" s="31" t="s">
        <v>11205</v>
      </c>
      <c r="H3754" s="33">
        <v>136</v>
      </c>
      <c r="I3754" s="34">
        <f t="shared" ca="1" si="116"/>
        <v>0.64</v>
      </c>
      <c r="J3754" s="34">
        <f t="shared" ca="1" si="117"/>
        <v>0.26</v>
      </c>
    </row>
    <row r="3755" spans="1:10" x14ac:dyDescent="0.25">
      <c r="A3755" s="31" t="s">
        <v>7212</v>
      </c>
      <c r="B3755" s="32">
        <v>136729</v>
      </c>
      <c r="C3755" s="31">
        <v>881</v>
      </c>
      <c r="D3755" s="31" t="s">
        <v>11153</v>
      </c>
      <c r="E3755" s="31" t="s">
        <v>7098</v>
      </c>
      <c r="F3755" s="31" t="s">
        <v>7213</v>
      </c>
      <c r="G3755" s="31" t="s">
        <v>11205</v>
      </c>
      <c r="H3755" s="33">
        <v>208</v>
      </c>
      <c r="I3755" s="34">
        <f t="shared" ca="1" si="116"/>
        <v>0.66</v>
      </c>
      <c r="J3755" s="34">
        <f t="shared" ca="1" si="117"/>
        <v>0.25</v>
      </c>
    </row>
    <row r="3756" spans="1:10" ht="23.25" x14ac:dyDescent="0.25">
      <c r="A3756" s="31" t="s">
        <v>4794</v>
      </c>
      <c r="B3756" s="32">
        <v>136730</v>
      </c>
      <c r="C3756" s="31">
        <v>826</v>
      </c>
      <c r="D3756" s="31" t="s">
        <v>4735</v>
      </c>
      <c r="E3756" s="31" t="s">
        <v>4735</v>
      </c>
      <c r="F3756" s="31" t="s">
        <v>4795</v>
      </c>
      <c r="G3756" s="31" t="s">
        <v>11205</v>
      </c>
      <c r="H3756" s="33">
        <v>232</v>
      </c>
      <c r="I3756" s="34">
        <f t="shared" ca="1" si="116"/>
        <v>0.64</v>
      </c>
      <c r="J3756" s="34">
        <f t="shared" ca="1" si="117"/>
        <v>0.13</v>
      </c>
    </row>
    <row r="3757" spans="1:10" x14ac:dyDescent="0.25">
      <c r="A3757" s="31" t="s">
        <v>8183</v>
      </c>
      <c r="B3757" s="32">
        <v>136731</v>
      </c>
      <c r="C3757" s="31">
        <v>888</v>
      </c>
      <c r="D3757" s="31" t="s">
        <v>11158</v>
      </c>
      <c r="E3757" s="31" t="s">
        <v>4479</v>
      </c>
      <c r="F3757" s="31" t="s">
        <v>8184</v>
      </c>
      <c r="G3757" s="31" t="s">
        <v>11205</v>
      </c>
      <c r="H3757" s="33">
        <v>254</v>
      </c>
      <c r="I3757" s="34">
        <f t="shared" ca="1" si="116"/>
        <v>0.78</v>
      </c>
      <c r="J3757" s="34">
        <f t="shared" ca="1" si="117"/>
        <v>0.32</v>
      </c>
    </row>
    <row r="3758" spans="1:10" x14ac:dyDescent="0.25">
      <c r="A3758" s="31" t="s">
        <v>3618</v>
      </c>
      <c r="B3758" s="32">
        <v>136732</v>
      </c>
      <c r="C3758" s="31">
        <v>909</v>
      </c>
      <c r="D3758" s="31" t="s">
        <v>9043</v>
      </c>
      <c r="E3758" s="31" t="s">
        <v>8996</v>
      </c>
      <c r="F3758" s="31" t="s">
        <v>8997</v>
      </c>
      <c r="G3758" s="31" t="s">
        <v>11205</v>
      </c>
      <c r="H3758" s="33">
        <v>122</v>
      </c>
      <c r="I3758" s="34">
        <f t="shared" ca="1" si="116"/>
        <v>0.88</v>
      </c>
      <c r="J3758" s="34">
        <f t="shared" ca="1" si="117"/>
        <v>0.72</v>
      </c>
    </row>
    <row r="3759" spans="1:10" x14ac:dyDescent="0.25">
      <c r="A3759" s="31" t="s">
        <v>6485</v>
      </c>
      <c r="B3759" s="32">
        <v>136733</v>
      </c>
      <c r="C3759" s="31">
        <v>869</v>
      </c>
      <c r="D3759" s="31" t="s">
        <v>11136</v>
      </c>
      <c r="E3759" s="31" t="s">
        <v>5536</v>
      </c>
      <c r="F3759" s="31" t="s">
        <v>6486</v>
      </c>
      <c r="G3759" s="31" t="s">
        <v>11205</v>
      </c>
      <c r="H3759" s="33">
        <v>181</v>
      </c>
      <c r="I3759" s="34">
        <f t="shared" ca="1" si="116"/>
        <v>0.56999999999999995</v>
      </c>
      <c r="J3759" s="34">
        <f t="shared" ca="1" si="117"/>
        <v>0.28000000000000003</v>
      </c>
    </row>
    <row r="3760" spans="1:10" x14ac:dyDescent="0.25">
      <c r="A3760" s="31" t="s">
        <v>2297</v>
      </c>
      <c r="B3760" s="32">
        <v>136735</v>
      </c>
      <c r="C3760" s="31">
        <v>341</v>
      </c>
      <c r="D3760" s="31" t="s">
        <v>2222</v>
      </c>
      <c r="E3760" s="31" t="s">
        <v>2222</v>
      </c>
      <c r="F3760" s="31" t="s">
        <v>2298</v>
      </c>
      <c r="G3760" s="31" t="s">
        <v>11205</v>
      </c>
      <c r="H3760" s="33">
        <v>182</v>
      </c>
      <c r="I3760" s="34">
        <f t="shared" ca="1" si="116"/>
        <v>0.8</v>
      </c>
      <c r="J3760" s="34">
        <f t="shared" ca="1" si="117"/>
        <v>0.54</v>
      </c>
    </row>
    <row r="3761" spans="1:10" x14ac:dyDescent="0.25">
      <c r="A3761" s="31" t="s">
        <v>4457</v>
      </c>
      <c r="B3761" s="32">
        <v>136736</v>
      </c>
      <c r="C3761" s="31">
        <v>815</v>
      </c>
      <c r="D3761" s="31" t="s">
        <v>11163</v>
      </c>
      <c r="E3761" s="31" t="s">
        <v>3272</v>
      </c>
      <c r="F3761" s="31" t="s">
        <v>4458</v>
      </c>
      <c r="G3761" s="31" t="s">
        <v>11205</v>
      </c>
      <c r="H3761" s="33">
        <v>267</v>
      </c>
      <c r="I3761" s="34">
        <f t="shared" ca="1" si="116"/>
        <v>0.67</v>
      </c>
      <c r="J3761" s="34">
        <f t="shared" ca="1" si="117"/>
        <v>0.17</v>
      </c>
    </row>
    <row r="3762" spans="1:10" x14ac:dyDescent="0.25">
      <c r="A3762" s="31" t="s">
        <v>7073</v>
      </c>
      <c r="B3762" s="32">
        <v>136738</v>
      </c>
      <c r="C3762" s="31">
        <v>880</v>
      </c>
      <c r="D3762" s="31" t="s">
        <v>11132</v>
      </c>
      <c r="E3762" s="31" t="s">
        <v>7071</v>
      </c>
      <c r="F3762" s="31" t="s">
        <v>7074</v>
      </c>
      <c r="G3762" s="31" t="s">
        <v>11203</v>
      </c>
      <c r="H3762" s="33">
        <v>26</v>
      </c>
      <c r="I3762" s="34">
        <f t="shared" ca="1" si="116"/>
        <v>0</v>
      </c>
      <c r="J3762" s="34">
        <f t="shared" ca="1" si="117"/>
        <v>0</v>
      </c>
    </row>
    <row r="3763" spans="1:10" x14ac:dyDescent="0.25">
      <c r="A3763" s="31" t="s">
        <v>1307</v>
      </c>
      <c r="B3763" s="32">
        <v>136740</v>
      </c>
      <c r="C3763" s="31">
        <v>313</v>
      </c>
      <c r="D3763" s="31" t="s">
        <v>1272</v>
      </c>
      <c r="E3763" s="31" t="s">
        <v>1267</v>
      </c>
      <c r="F3763" s="31" t="s">
        <v>1308</v>
      </c>
      <c r="G3763" s="31" t="s">
        <v>11118</v>
      </c>
      <c r="H3763" s="33">
        <v>29</v>
      </c>
      <c r="I3763" s="34" t="str">
        <f t="shared" ca="1" si="116"/>
        <v>NE</v>
      </c>
      <c r="J3763" s="34" t="str">
        <f t="shared" ca="1" si="117"/>
        <v>NE</v>
      </c>
    </row>
    <row r="3764" spans="1:10" x14ac:dyDescent="0.25">
      <c r="A3764" s="31" t="s">
        <v>8130</v>
      </c>
      <c r="B3764" s="32">
        <v>136742</v>
      </c>
      <c r="C3764" s="31">
        <v>888</v>
      </c>
      <c r="D3764" s="31" t="s">
        <v>11158</v>
      </c>
      <c r="E3764" s="31" t="s">
        <v>4479</v>
      </c>
      <c r="F3764" s="31" t="s">
        <v>8131</v>
      </c>
      <c r="G3764" s="31" t="s">
        <v>11205</v>
      </c>
      <c r="H3764" s="33">
        <v>144</v>
      </c>
      <c r="I3764" s="34">
        <f t="shared" ca="1" si="116"/>
        <v>0.96</v>
      </c>
      <c r="J3764" s="34">
        <f t="shared" ca="1" si="117"/>
        <v>0</v>
      </c>
    </row>
    <row r="3765" spans="1:10" ht="23.25" x14ac:dyDescent="0.25">
      <c r="A3765" s="31" t="s">
        <v>5224</v>
      </c>
      <c r="B3765" s="32">
        <v>136745</v>
      </c>
      <c r="C3765" s="31">
        <v>840</v>
      </c>
      <c r="D3765" s="31" t="s">
        <v>11140</v>
      </c>
      <c r="E3765" s="31" t="s">
        <v>5225</v>
      </c>
      <c r="F3765" s="31" t="s">
        <v>5226</v>
      </c>
      <c r="G3765" s="31" t="s">
        <v>11210</v>
      </c>
      <c r="H3765" s="33">
        <v>209</v>
      </c>
      <c r="I3765" s="34">
        <f t="shared" ca="1" si="116"/>
        <v>0.44</v>
      </c>
      <c r="J3765" s="34">
        <f t="shared" ca="1" si="117"/>
        <v>0.19</v>
      </c>
    </row>
    <row r="3766" spans="1:10" ht="23.25" x14ac:dyDescent="0.25">
      <c r="A3766" s="31" t="s">
        <v>599</v>
      </c>
      <c r="B3766" s="32">
        <v>136746</v>
      </c>
      <c r="C3766" s="31">
        <v>301</v>
      </c>
      <c r="D3766" s="31" t="s">
        <v>11181</v>
      </c>
      <c r="E3766" s="31" t="s">
        <v>587</v>
      </c>
      <c r="F3766" s="31" t="s">
        <v>600</v>
      </c>
      <c r="G3766" s="31" t="s">
        <v>11203</v>
      </c>
      <c r="H3766" s="33">
        <v>5</v>
      </c>
      <c r="I3766" s="34" t="str">
        <f t="shared" ca="1" si="116"/>
        <v>SUPP</v>
      </c>
      <c r="J3766" s="34" t="str">
        <f t="shared" ca="1" si="117"/>
        <v>SUPP</v>
      </c>
    </row>
    <row r="3767" spans="1:10" ht="23.25" x14ac:dyDescent="0.25">
      <c r="A3767" s="31" t="s">
        <v>5278</v>
      </c>
      <c r="B3767" s="32">
        <v>136748</v>
      </c>
      <c r="C3767" s="31">
        <v>840</v>
      </c>
      <c r="D3767" s="31" t="s">
        <v>11140</v>
      </c>
      <c r="E3767" s="31" t="s">
        <v>5191</v>
      </c>
      <c r="F3767" s="31" t="s">
        <v>5279</v>
      </c>
      <c r="G3767" s="31" t="s">
        <v>11118</v>
      </c>
      <c r="H3767" s="33">
        <v>6</v>
      </c>
      <c r="I3767" s="34" t="str">
        <f t="shared" ca="1" si="116"/>
        <v>NE</v>
      </c>
      <c r="J3767" s="34" t="str">
        <f t="shared" ca="1" si="117"/>
        <v>NE</v>
      </c>
    </row>
    <row r="3768" spans="1:10" ht="23.25" x14ac:dyDescent="0.25">
      <c r="A3768" s="31" t="s">
        <v>210</v>
      </c>
      <c r="B3768" s="32">
        <v>136750</v>
      </c>
      <c r="C3768" s="31">
        <v>205</v>
      </c>
      <c r="D3768" s="31" t="s">
        <v>11184</v>
      </c>
      <c r="E3768" s="31" t="s">
        <v>11</v>
      </c>
      <c r="F3768" s="31" t="s">
        <v>211</v>
      </c>
      <c r="G3768" s="31" t="s">
        <v>11083</v>
      </c>
      <c r="H3768" s="33"/>
      <c r="I3768" s="34" t="str">
        <f t="shared" ca="1" si="116"/>
        <v/>
      </c>
      <c r="J3768" s="34" t="str">
        <f t="shared" ca="1" si="117"/>
        <v/>
      </c>
    </row>
    <row r="3769" spans="1:10" x14ac:dyDescent="0.25">
      <c r="A3769" s="31" t="s">
        <v>9514</v>
      </c>
      <c r="B3769" s="32">
        <v>136751</v>
      </c>
      <c r="C3769" s="31">
        <v>921</v>
      </c>
      <c r="D3769" s="31" t="s">
        <v>11139</v>
      </c>
      <c r="E3769" s="31" t="s">
        <v>9515</v>
      </c>
      <c r="F3769" s="31" t="s">
        <v>9516</v>
      </c>
      <c r="G3769" s="31" t="s">
        <v>11210</v>
      </c>
      <c r="H3769" s="33">
        <v>321</v>
      </c>
      <c r="I3769" s="34">
        <f t="shared" ca="1" si="116"/>
        <v>0.48</v>
      </c>
      <c r="J3769" s="34">
        <f t="shared" ca="1" si="117"/>
        <v>0.17</v>
      </c>
    </row>
    <row r="3770" spans="1:10" x14ac:dyDescent="0.25">
      <c r="A3770" s="31" t="s">
        <v>2239</v>
      </c>
      <c r="B3770" s="32">
        <v>136752</v>
      </c>
      <c r="C3770" s="31">
        <v>340</v>
      </c>
      <c r="D3770" s="31" t="s">
        <v>2217</v>
      </c>
      <c r="E3770" s="31" t="s">
        <v>2222</v>
      </c>
      <c r="F3770" s="31" t="s">
        <v>2240</v>
      </c>
      <c r="G3770" s="31" t="s">
        <v>11118</v>
      </c>
      <c r="H3770" s="33">
        <v>2</v>
      </c>
      <c r="I3770" s="34" t="str">
        <f t="shared" ca="1" si="116"/>
        <v>SUPP</v>
      </c>
      <c r="J3770" s="34" t="str">
        <f t="shared" ca="1" si="117"/>
        <v>SUPP</v>
      </c>
    </row>
    <row r="3771" spans="1:10" x14ac:dyDescent="0.25">
      <c r="A3771" s="31" t="s">
        <v>9509</v>
      </c>
      <c r="B3771" s="32">
        <v>136753</v>
      </c>
      <c r="C3771" s="31">
        <v>921</v>
      </c>
      <c r="D3771" s="31" t="s">
        <v>11139</v>
      </c>
      <c r="E3771" s="31" t="s">
        <v>9510</v>
      </c>
      <c r="F3771" s="31" t="s">
        <v>9511</v>
      </c>
      <c r="G3771" s="31" t="s">
        <v>11210</v>
      </c>
      <c r="H3771" s="33">
        <v>211</v>
      </c>
      <c r="I3771" s="34">
        <f t="shared" ca="1" si="116"/>
        <v>0.51</v>
      </c>
      <c r="J3771" s="34">
        <f t="shared" ca="1" si="117"/>
        <v>0.15</v>
      </c>
    </row>
    <row r="3772" spans="1:10" x14ac:dyDescent="0.25">
      <c r="A3772" s="31" t="s">
        <v>1541</v>
      </c>
      <c r="B3772" s="32">
        <v>136756</v>
      </c>
      <c r="C3772" s="31">
        <v>319</v>
      </c>
      <c r="D3772" s="31" t="s">
        <v>1529</v>
      </c>
      <c r="E3772" s="31" t="s">
        <v>1529</v>
      </c>
      <c r="F3772" s="31" t="s">
        <v>1542</v>
      </c>
      <c r="G3772" s="31" t="s">
        <v>11205</v>
      </c>
      <c r="H3772" s="33">
        <v>209</v>
      </c>
      <c r="I3772" s="34">
        <f t="shared" ca="1" si="116"/>
        <v>0.62</v>
      </c>
      <c r="J3772" s="34">
        <f t="shared" ca="1" si="117"/>
        <v>0.14000000000000001</v>
      </c>
    </row>
    <row r="3773" spans="1:10" x14ac:dyDescent="0.25">
      <c r="A3773" s="31" t="s">
        <v>10483</v>
      </c>
      <c r="B3773" s="32">
        <v>136757</v>
      </c>
      <c r="C3773" s="31">
        <v>935</v>
      </c>
      <c r="D3773" s="31" t="s">
        <v>11168</v>
      </c>
      <c r="E3773" s="31" t="s">
        <v>10456</v>
      </c>
      <c r="F3773" s="31" t="s">
        <v>10484</v>
      </c>
      <c r="G3773" s="31" t="s">
        <v>11083</v>
      </c>
      <c r="H3773" s="33">
        <v>37</v>
      </c>
      <c r="I3773" s="34">
        <f t="shared" ca="1" si="116"/>
        <v>0.46</v>
      </c>
      <c r="J3773" s="34">
        <f t="shared" ca="1" si="117"/>
        <v>0.22</v>
      </c>
    </row>
    <row r="3774" spans="1:10" x14ac:dyDescent="0.25">
      <c r="A3774" s="31" t="s">
        <v>7304</v>
      </c>
      <c r="B3774" s="32">
        <v>136758</v>
      </c>
      <c r="C3774" s="31">
        <v>881</v>
      </c>
      <c r="D3774" s="31" t="s">
        <v>11153</v>
      </c>
      <c r="E3774" s="31" t="s">
        <v>7145</v>
      </c>
      <c r="F3774" s="31" t="s">
        <v>7305</v>
      </c>
      <c r="G3774" s="31" t="s">
        <v>11205</v>
      </c>
      <c r="H3774" s="33">
        <v>183</v>
      </c>
      <c r="I3774" s="34">
        <f t="shared" ca="1" si="116"/>
        <v>0.7</v>
      </c>
      <c r="J3774" s="34">
        <f t="shared" ca="1" si="117"/>
        <v>0.11</v>
      </c>
    </row>
    <row r="3775" spans="1:10" ht="23.25" x14ac:dyDescent="0.25">
      <c r="A3775" s="31" t="s">
        <v>5047</v>
      </c>
      <c r="B3775" s="32">
        <v>136763</v>
      </c>
      <c r="C3775" s="31">
        <v>835</v>
      </c>
      <c r="D3775" s="31" t="s">
        <v>11152</v>
      </c>
      <c r="E3775" s="31" t="s">
        <v>5042</v>
      </c>
      <c r="F3775" s="31" t="s">
        <v>5048</v>
      </c>
      <c r="G3775" s="31" t="s">
        <v>11205</v>
      </c>
      <c r="H3775" s="33">
        <v>259</v>
      </c>
      <c r="I3775" s="34">
        <f t="shared" ca="1" si="116"/>
        <v>0.69</v>
      </c>
      <c r="J3775" s="34">
        <f t="shared" ca="1" si="117"/>
        <v>0.28000000000000003</v>
      </c>
    </row>
    <row r="3776" spans="1:10" x14ac:dyDescent="0.25">
      <c r="A3776" s="31" t="s">
        <v>9186</v>
      </c>
      <c r="B3776" s="32">
        <v>136764</v>
      </c>
      <c r="C3776" s="31">
        <v>916</v>
      </c>
      <c r="D3776" s="31" t="s">
        <v>11154</v>
      </c>
      <c r="E3776" s="31" t="s">
        <v>9078</v>
      </c>
      <c r="F3776" s="31" t="s">
        <v>9187</v>
      </c>
      <c r="G3776" s="31" t="s">
        <v>11205</v>
      </c>
      <c r="H3776" s="33">
        <v>98</v>
      </c>
      <c r="I3776" s="34">
        <f t="shared" ca="1" si="116"/>
        <v>0.64</v>
      </c>
      <c r="J3776" s="34">
        <f t="shared" ca="1" si="117"/>
        <v>0.27</v>
      </c>
    </row>
    <row r="3777" spans="1:10" x14ac:dyDescent="0.25">
      <c r="A3777" s="31" t="s">
        <v>9166</v>
      </c>
      <c r="B3777" s="32">
        <v>136767</v>
      </c>
      <c r="C3777" s="31">
        <v>916</v>
      </c>
      <c r="D3777" s="31" t="s">
        <v>11154</v>
      </c>
      <c r="E3777" s="31" t="s">
        <v>9075</v>
      </c>
      <c r="F3777" s="31" t="s">
        <v>9167</v>
      </c>
      <c r="G3777" s="31" t="s">
        <v>11205</v>
      </c>
      <c r="H3777" s="33">
        <v>115</v>
      </c>
      <c r="I3777" s="34">
        <f t="shared" ca="1" si="116"/>
        <v>0.96</v>
      </c>
      <c r="J3777" s="34">
        <f t="shared" ca="1" si="117"/>
        <v>0.7</v>
      </c>
    </row>
    <row r="3778" spans="1:10" x14ac:dyDescent="0.25">
      <c r="A3778" s="31" t="s">
        <v>1249</v>
      </c>
      <c r="B3778" s="32">
        <v>136768</v>
      </c>
      <c r="C3778" s="31">
        <v>312</v>
      </c>
      <c r="D3778" s="31" t="s">
        <v>1245</v>
      </c>
      <c r="E3778" s="31" t="s">
        <v>1204</v>
      </c>
      <c r="F3778" s="31" t="s">
        <v>1250</v>
      </c>
      <c r="G3778" s="31" t="s">
        <v>11205</v>
      </c>
      <c r="H3778" s="33">
        <v>203</v>
      </c>
      <c r="I3778" s="34">
        <f t="shared" ca="1" si="116"/>
        <v>0.53</v>
      </c>
      <c r="J3778" s="34">
        <f t="shared" ca="1" si="117"/>
        <v>0.25</v>
      </c>
    </row>
    <row r="3779" spans="1:10" ht="23.25" x14ac:dyDescent="0.25">
      <c r="A3779" s="31" t="s">
        <v>5222</v>
      </c>
      <c r="B3779" s="32">
        <v>136770</v>
      </c>
      <c r="C3779" s="31">
        <v>840</v>
      </c>
      <c r="D3779" s="31" t="s">
        <v>11140</v>
      </c>
      <c r="E3779" s="31" t="s">
        <v>5191</v>
      </c>
      <c r="F3779" s="31" t="s">
        <v>5223</v>
      </c>
      <c r="G3779" s="31" t="s">
        <v>11205</v>
      </c>
      <c r="H3779" s="33">
        <v>123</v>
      </c>
      <c r="I3779" s="34">
        <f t="shared" ca="1" si="116"/>
        <v>0.43</v>
      </c>
      <c r="J3779" s="34">
        <f t="shared" ca="1" si="117"/>
        <v>0.1</v>
      </c>
    </row>
    <row r="3780" spans="1:10" ht="23.25" x14ac:dyDescent="0.25">
      <c r="A3780" s="31" t="s">
        <v>4703</v>
      </c>
      <c r="B3780" s="32">
        <v>136771</v>
      </c>
      <c r="C3780" s="31">
        <v>825</v>
      </c>
      <c r="D3780" s="31" t="s">
        <v>11148</v>
      </c>
      <c r="E3780" s="31" t="s">
        <v>4679</v>
      </c>
      <c r="F3780" s="31" t="s">
        <v>4704</v>
      </c>
      <c r="G3780" s="31" t="s">
        <v>11205</v>
      </c>
      <c r="H3780" s="33">
        <v>159</v>
      </c>
      <c r="I3780" s="34">
        <f t="shared" ca="1" si="116"/>
        <v>0.98</v>
      </c>
      <c r="J3780" s="34">
        <f t="shared" ca="1" si="117"/>
        <v>0.45</v>
      </c>
    </row>
    <row r="3781" spans="1:10" x14ac:dyDescent="0.25">
      <c r="A3781" s="31" t="s">
        <v>9108</v>
      </c>
      <c r="B3781" s="32">
        <v>136772</v>
      </c>
      <c r="C3781" s="31">
        <v>916</v>
      </c>
      <c r="D3781" s="31" t="s">
        <v>11154</v>
      </c>
      <c r="E3781" s="31" t="s">
        <v>9078</v>
      </c>
      <c r="F3781" s="31" t="s">
        <v>9109</v>
      </c>
      <c r="G3781" s="31" t="s">
        <v>11205</v>
      </c>
      <c r="H3781" s="33">
        <v>235</v>
      </c>
      <c r="I3781" s="34">
        <f t="shared" ca="1" si="116"/>
        <v>0.7</v>
      </c>
      <c r="J3781" s="34">
        <f t="shared" ca="1" si="117"/>
        <v>0.31</v>
      </c>
    </row>
    <row r="3782" spans="1:10" x14ac:dyDescent="0.25">
      <c r="A3782" s="31" t="s">
        <v>2134</v>
      </c>
      <c r="B3782" s="32">
        <v>136773</v>
      </c>
      <c r="C3782" s="31">
        <v>335</v>
      </c>
      <c r="D3782" s="31" t="s">
        <v>2105</v>
      </c>
      <c r="E3782" s="31" t="s">
        <v>2105</v>
      </c>
      <c r="F3782" s="31" t="s">
        <v>2135</v>
      </c>
      <c r="G3782" s="31" t="s">
        <v>11205</v>
      </c>
      <c r="H3782" s="33">
        <v>94</v>
      </c>
      <c r="I3782" s="34">
        <f t="shared" ca="1" si="116"/>
        <v>0.99</v>
      </c>
      <c r="J3782" s="34">
        <f t="shared" ca="1" si="117"/>
        <v>0.91</v>
      </c>
    </row>
    <row r="3783" spans="1:10" x14ac:dyDescent="0.25">
      <c r="A3783" s="31" t="s">
        <v>6678</v>
      </c>
      <c r="B3783" s="32">
        <v>136775</v>
      </c>
      <c r="C3783" s="31">
        <v>873</v>
      </c>
      <c r="D3783" s="31" t="s">
        <v>11149</v>
      </c>
      <c r="E3783" s="31" t="s">
        <v>6595</v>
      </c>
      <c r="F3783" s="31" t="s">
        <v>6679</v>
      </c>
      <c r="G3783" s="31" t="s">
        <v>11205</v>
      </c>
      <c r="H3783" s="33">
        <v>209</v>
      </c>
      <c r="I3783" s="34">
        <f t="shared" ca="1" si="116"/>
        <v>0.69</v>
      </c>
      <c r="J3783" s="34">
        <f t="shared" ca="1" si="117"/>
        <v>0.42</v>
      </c>
    </row>
    <row r="3784" spans="1:10" ht="23.25" x14ac:dyDescent="0.25">
      <c r="A3784" s="31" t="s">
        <v>7265</v>
      </c>
      <c r="B3784" s="32">
        <v>136776</v>
      </c>
      <c r="C3784" s="31">
        <v>881</v>
      </c>
      <c r="D3784" s="31" t="s">
        <v>11153</v>
      </c>
      <c r="E3784" s="31" t="s">
        <v>7190</v>
      </c>
      <c r="F3784" s="31" t="s">
        <v>7266</v>
      </c>
      <c r="G3784" s="31" t="s">
        <v>11205</v>
      </c>
      <c r="H3784" s="33">
        <v>288</v>
      </c>
      <c r="I3784" s="34">
        <f t="shared" ref="I3784:I3847" ca="1" si="118">IF(VLOOKUP($B3784,INDIRECT($N$6),8,0)="NULL","",VLOOKUP($B3784,INDIRECT($N$6),8,0))</f>
        <v>0.72</v>
      </c>
      <c r="J3784" s="34">
        <f t="shared" ref="J3784:J3847" ca="1" si="119">IF(VLOOKUP($B3784,INDIRECT($N$6),9,0)="NULL","",VLOOKUP($B3784,INDIRECT($N$6),9,0))</f>
        <v>0.47</v>
      </c>
    </row>
    <row r="3785" spans="1:10" x14ac:dyDescent="0.25">
      <c r="A3785" s="31" t="s">
        <v>2136</v>
      </c>
      <c r="B3785" s="32">
        <v>136777</v>
      </c>
      <c r="C3785" s="31">
        <v>335</v>
      </c>
      <c r="D3785" s="31" t="s">
        <v>2105</v>
      </c>
      <c r="E3785" s="31" t="s">
        <v>2105</v>
      </c>
      <c r="F3785" s="31" t="s">
        <v>2137</v>
      </c>
      <c r="G3785" s="31" t="s">
        <v>11205</v>
      </c>
      <c r="H3785" s="33">
        <v>95</v>
      </c>
      <c r="I3785" s="34">
        <f t="shared" ca="1" si="118"/>
        <v>0.92</v>
      </c>
      <c r="J3785" s="34">
        <f t="shared" ca="1" si="119"/>
        <v>0.74</v>
      </c>
    </row>
    <row r="3786" spans="1:10" ht="23.25" x14ac:dyDescent="0.25">
      <c r="A3786" s="31" t="s">
        <v>1823</v>
      </c>
      <c r="B3786" s="32">
        <v>136778</v>
      </c>
      <c r="C3786" s="31">
        <v>330</v>
      </c>
      <c r="D3786" s="31" t="s">
        <v>1621</v>
      </c>
      <c r="E3786" s="31" t="s">
        <v>1644</v>
      </c>
      <c r="F3786" s="31" t="s">
        <v>1824</v>
      </c>
      <c r="G3786" s="31" t="s">
        <v>11205</v>
      </c>
      <c r="H3786" s="33">
        <v>152</v>
      </c>
      <c r="I3786" s="34">
        <f t="shared" ca="1" si="118"/>
        <v>0.99</v>
      </c>
      <c r="J3786" s="34">
        <f t="shared" ca="1" si="119"/>
        <v>0.7</v>
      </c>
    </row>
    <row r="3787" spans="1:10" x14ac:dyDescent="0.25">
      <c r="A3787" s="31" t="s">
        <v>6769</v>
      </c>
      <c r="B3787" s="32">
        <v>136779</v>
      </c>
      <c r="C3787" s="31">
        <v>876</v>
      </c>
      <c r="D3787" s="31" t="s">
        <v>11121</v>
      </c>
      <c r="E3787" s="31" t="s">
        <v>6767</v>
      </c>
      <c r="F3787" s="31" t="s">
        <v>6770</v>
      </c>
      <c r="G3787" s="31" t="s">
        <v>11205</v>
      </c>
      <c r="H3787" s="33">
        <v>214</v>
      </c>
      <c r="I3787" s="34">
        <f t="shared" ca="1" si="118"/>
        <v>0.64</v>
      </c>
      <c r="J3787" s="34">
        <f t="shared" ca="1" si="119"/>
        <v>0.34</v>
      </c>
    </row>
    <row r="3788" spans="1:10" x14ac:dyDescent="0.25">
      <c r="A3788" s="31" t="s">
        <v>2457</v>
      </c>
      <c r="B3788" s="32">
        <v>136780</v>
      </c>
      <c r="C3788" s="31">
        <v>344</v>
      </c>
      <c r="D3788" s="31" t="s">
        <v>2432</v>
      </c>
      <c r="E3788" s="31" t="s">
        <v>2435</v>
      </c>
      <c r="F3788" s="31" t="s">
        <v>2458</v>
      </c>
      <c r="G3788" s="31" t="s">
        <v>11205</v>
      </c>
      <c r="H3788" s="33">
        <v>134</v>
      </c>
      <c r="I3788" s="34">
        <f t="shared" ca="1" si="118"/>
        <v>0.88</v>
      </c>
      <c r="J3788" s="34">
        <f t="shared" ca="1" si="119"/>
        <v>0.66</v>
      </c>
    </row>
    <row r="3789" spans="1:10" x14ac:dyDescent="0.25">
      <c r="A3789" s="31" t="s">
        <v>4728</v>
      </c>
      <c r="B3789" s="32">
        <v>136781</v>
      </c>
      <c r="C3789" s="31">
        <v>825</v>
      </c>
      <c r="D3789" s="31" t="s">
        <v>11148</v>
      </c>
      <c r="E3789" s="31" t="s">
        <v>4693</v>
      </c>
      <c r="F3789" s="31" t="s">
        <v>4729</v>
      </c>
      <c r="G3789" s="31" t="s">
        <v>11205</v>
      </c>
      <c r="H3789" s="33">
        <v>143</v>
      </c>
      <c r="I3789" s="34">
        <f t="shared" ca="1" si="118"/>
        <v>0.99</v>
      </c>
      <c r="J3789" s="34">
        <f t="shared" ca="1" si="119"/>
        <v>0.8</v>
      </c>
    </row>
    <row r="3790" spans="1:10" ht="23.25" x14ac:dyDescent="0.25">
      <c r="A3790" s="31" t="s">
        <v>10496</v>
      </c>
      <c r="B3790" s="32">
        <v>136782</v>
      </c>
      <c r="C3790" s="31">
        <v>935</v>
      </c>
      <c r="D3790" s="31" t="s">
        <v>11168</v>
      </c>
      <c r="E3790" s="31" t="s">
        <v>10379</v>
      </c>
      <c r="F3790" s="31" t="s">
        <v>10497</v>
      </c>
      <c r="G3790" s="31" t="s">
        <v>11205</v>
      </c>
      <c r="H3790" s="33">
        <v>169</v>
      </c>
      <c r="I3790" s="34">
        <f t="shared" ca="1" si="118"/>
        <v>0.73</v>
      </c>
      <c r="J3790" s="34">
        <f t="shared" ca="1" si="119"/>
        <v>0.46</v>
      </c>
    </row>
    <row r="3791" spans="1:10" x14ac:dyDescent="0.25">
      <c r="A3791" s="31" t="s">
        <v>10296</v>
      </c>
      <c r="B3791" s="32">
        <v>136783</v>
      </c>
      <c r="C3791" s="31">
        <v>933</v>
      </c>
      <c r="D3791" s="31" t="s">
        <v>11166</v>
      </c>
      <c r="E3791" s="31" t="s">
        <v>10297</v>
      </c>
      <c r="F3791" s="31" t="s">
        <v>10298</v>
      </c>
      <c r="G3791" s="31" t="s">
        <v>11205</v>
      </c>
      <c r="H3791" s="33">
        <v>300</v>
      </c>
      <c r="I3791" s="34">
        <f t="shared" ca="1" si="118"/>
        <v>0.71</v>
      </c>
      <c r="J3791" s="34">
        <f t="shared" ca="1" si="119"/>
        <v>0.35</v>
      </c>
    </row>
    <row r="3792" spans="1:10" x14ac:dyDescent="0.25">
      <c r="A3792" s="31" t="s">
        <v>1528</v>
      </c>
      <c r="B3792" s="32">
        <v>136785</v>
      </c>
      <c r="C3792" s="31">
        <v>319</v>
      </c>
      <c r="D3792" s="31" t="s">
        <v>1529</v>
      </c>
      <c r="E3792" s="31" t="s">
        <v>1529</v>
      </c>
      <c r="F3792" s="31" t="s">
        <v>1530</v>
      </c>
      <c r="G3792" s="31" t="s">
        <v>11205</v>
      </c>
      <c r="H3792" s="33">
        <v>299</v>
      </c>
      <c r="I3792" s="34">
        <f t="shared" ca="1" si="118"/>
        <v>0.75</v>
      </c>
      <c r="J3792" s="34">
        <f t="shared" ca="1" si="119"/>
        <v>0.3</v>
      </c>
    </row>
    <row r="3793" spans="1:10" x14ac:dyDescent="0.25">
      <c r="A3793" s="31" t="s">
        <v>10888</v>
      </c>
      <c r="B3793" s="32">
        <v>136786</v>
      </c>
      <c r="C3793" s="31">
        <v>937</v>
      </c>
      <c r="D3793" s="31" t="s">
        <v>11170</v>
      </c>
      <c r="E3793" s="31" t="s">
        <v>10889</v>
      </c>
      <c r="F3793" s="31" t="s">
        <v>10890</v>
      </c>
      <c r="G3793" s="31" t="s">
        <v>11205</v>
      </c>
      <c r="H3793" s="33">
        <v>146</v>
      </c>
      <c r="I3793" s="34">
        <f t="shared" ca="1" si="118"/>
        <v>0.65</v>
      </c>
      <c r="J3793" s="34">
        <f t="shared" ca="1" si="119"/>
        <v>0.23</v>
      </c>
    </row>
    <row r="3794" spans="1:10" x14ac:dyDescent="0.25">
      <c r="A3794" s="31" t="s">
        <v>1547</v>
      </c>
      <c r="B3794" s="32">
        <v>136787</v>
      </c>
      <c r="C3794" s="31">
        <v>319</v>
      </c>
      <c r="D3794" s="31" t="s">
        <v>1529</v>
      </c>
      <c r="E3794" s="31" t="s">
        <v>1529</v>
      </c>
      <c r="F3794" s="31" t="s">
        <v>1548</v>
      </c>
      <c r="G3794" s="31" t="s">
        <v>11205</v>
      </c>
      <c r="H3794" s="33">
        <v>119</v>
      </c>
      <c r="I3794" s="34">
        <f t="shared" ca="1" si="118"/>
        <v>0.99</v>
      </c>
      <c r="J3794" s="34">
        <f t="shared" ca="1" si="119"/>
        <v>0.95</v>
      </c>
    </row>
    <row r="3795" spans="1:10" x14ac:dyDescent="0.25">
      <c r="A3795" s="31" t="s">
        <v>3348</v>
      </c>
      <c r="B3795" s="32">
        <v>136788</v>
      </c>
      <c r="C3795" s="31">
        <v>381</v>
      </c>
      <c r="D3795" s="31" t="s">
        <v>11178</v>
      </c>
      <c r="E3795" s="31" t="s">
        <v>3340</v>
      </c>
      <c r="F3795" s="31" t="s">
        <v>3349</v>
      </c>
      <c r="G3795" s="31" t="s">
        <v>11205</v>
      </c>
      <c r="H3795" s="33">
        <v>156</v>
      </c>
      <c r="I3795" s="34">
        <f t="shared" ca="1" si="118"/>
        <v>0.92</v>
      </c>
      <c r="J3795" s="34">
        <f t="shared" ca="1" si="119"/>
        <v>0.72</v>
      </c>
    </row>
    <row r="3796" spans="1:10" x14ac:dyDescent="0.25">
      <c r="A3796" s="31" t="s">
        <v>1554</v>
      </c>
      <c r="B3796" s="32">
        <v>136789</v>
      </c>
      <c r="C3796" s="31">
        <v>319</v>
      </c>
      <c r="D3796" s="31" t="s">
        <v>1529</v>
      </c>
      <c r="E3796" s="31" t="s">
        <v>1552</v>
      </c>
      <c r="F3796" s="31" t="s">
        <v>1555</v>
      </c>
      <c r="G3796" s="31" t="s">
        <v>11205</v>
      </c>
      <c r="H3796" s="33">
        <v>178</v>
      </c>
      <c r="I3796" s="34">
        <f t="shared" ca="1" si="118"/>
        <v>0.98</v>
      </c>
      <c r="J3796" s="34">
        <f t="shared" ca="1" si="119"/>
        <v>0.93</v>
      </c>
    </row>
    <row r="3797" spans="1:10" x14ac:dyDescent="0.25">
      <c r="A3797" s="31" t="s">
        <v>10332</v>
      </c>
      <c r="B3797" s="32">
        <v>136791</v>
      </c>
      <c r="C3797" s="31">
        <v>933</v>
      </c>
      <c r="D3797" s="31" t="s">
        <v>11166</v>
      </c>
      <c r="E3797" s="31" t="s">
        <v>10333</v>
      </c>
      <c r="F3797" s="31" t="s">
        <v>10334</v>
      </c>
      <c r="G3797" s="31" t="s">
        <v>11205</v>
      </c>
      <c r="H3797" s="33">
        <v>266</v>
      </c>
      <c r="I3797" s="34">
        <f t="shared" ca="1" si="118"/>
        <v>0.42</v>
      </c>
      <c r="J3797" s="34">
        <f t="shared" ca="1" si="119"/>
        <v>0.15</v>
      </c>
    </row>
    <row r="3798" spans="1:10" x14ac:dyDescent="0.25">
      <c r="A3798" s="31" t="s">
        <v>1539</v>
      </c>
      <c r="B3798" s="32">
        <v>136795</v>
      </c>
      <c r="C3798" s="31">
        <v>319</v>
      </c>
      <c r="D3798" s="31" t="s">
        <v>1529</v>
      </c>
      <c r="E3798" s="31" t="s">
        <v>1529</v>
      </c>
      <c r="F3798" s="31" t="s">
        <v>1540</v>
      </c>
      <c r="G3798" s="31" t="s">
        <v>11205</v>
      </c>
      <c r="H3798" s="33">
        <v>176</v>
      </c>
      <c r="I3798" s="34">
        <f t="shared" ca="1" si="118"/>
        <v>1</v>
      </c>
      <c r="J3798" s="34">
        <f t="shared" ca="1" si="119"/>
        <v>0.9</v>
      </c>
    </row>
    <row r="3799" spans="1:10" x14ac:dyDescent="0.25">
      <c r="A3799" s="31" t="s">
        <v>1526</v>
      </c>
      <c r="B3799" s="32">
        <v>136797</v>
      </c>
      <c r="C3799" s="31">
        <v>319</v>
      </c>
      <c r="D3799" s="31" t="s">
        <v>1529</v>
      </c>
      <c r="E3799" s="31" t="s">
        <v>1524</v>
      </c>
      <c r="F3799" s="31" t="s">
        <v>1527</v>
      </c>
      <c r="G3799" s="31" t="s">
        <v>11205</v>
      </c>
      <c r="H3799" s="33">
        <v>241</v>
      </c>
      <c r="I3799" s="34">
        <f t="shared" ca="1" si="118"/>
        <v>0.57999999999999996</v>
      </c>
      <c r="J3799" s="34">
        <f t="shared" ca="1" si="119"/>
        <v>0.16</v>
      </c>
    </row>
    <row r="3800" spans="1:10" x14ac:dyDescent="0.25">
      <c r="A3800" s="31" t="s">
        <v>1551</v>
      </c>
      <c r="B3800" s="32">
        <v>136798</v>
      </c>
      <c r="C3800" s="31">
        <v>319</v>
      </c>
      <c r="D3800" s="31" t="s">
        <v>1529</v>
      </c>
      <c r="E3800" s="31" t="s">
        <v>1552</v>
      </c>
      <c r="F3800" s="31" t="s">
        <v>1553</v>
      </c>
      <c r="G3800" s="31" t="s">
        <v>11205</v>
      </c>
      <c r="H3800" s="33">
        <v>130</v>
      </c>
      <c r="I3800" s="34">
        <f t="shared" ca="1" si="118"/>
        <v>1</v>
      </c>
      <c r="J3800" s="34">
        <f t="shared" ca="1" si="119"/>
        <v>0.76</v>
      </c>
    </row>
    <row r="3801" spans="1:10" x14ac:dyDescent="0.25">
      <c r="A3801" s="31" t="s">
        <v>1523</v>
      </c>
      <c r="B3801" s="32">
        <v>136799</v>
      </c>
      <c r="C3801" s="31">
        <v>319</v>
      </c>
      <c r="D3801" s="31" t="s">
        <v>1529</v>
      </c>
      <c r="E3801" s="31" t="s">
        <v>1524</v>
      </c>
      <c r="F3801" s="31" t="s">
        <v>1525</v>
      </c>
      <c r="G3801" s="31" t="s">
        <v>11205</v>
      </c>
      <c r="H3801" s="33">
        <v>205</v>
      </c>
      <c r="I3801" s="34">
        <f t="shared" ca="1" si="118"/>
        <v>0.57999999999999996</v>
      </c>
      <c r="J3801" s="34">
        <f t="shared" ca="1" si="119"/>
        <v>0.18</v>
      </c>
    </row>
    <row r="3802" spans="1:10" x14ac:dyDescent="0.25">
      <c r="A3802" s="31" t="s">
        <v>1535</v>
      </c>
      <c r="B3802" s="32">
        <v>136800</v>
      </c>
      <c r="C3802" s="31">
        <v>319</v>
      </c>
      <c r="D3802" s="31" t="s">
        <v>1529</v>
      </c>
      <c r="E3802" s="31" t="s">
        <v>1529</v>
      </c>
      <c r="F3802" s="31" t="s">
        <v>1536</v>
      </c>
      <c r="G3802" s="31" t="s">
        <v>11205</v>
      </c>
      <c r="H3802" s="33">
        <v>244</v>
      </c>
      <c r="I3802" s="34">
        <f t="shared" ca="1" si="118"/>
        <v>0.74</v>
      </c>
      <c r="J3802" s="34">
        <f t="shared" ca="1" si="119"/>
        <v>0.37</v>
      </c>
    </row>
    <row r="3803" spans="1:10" x14ac:dyDescent="0.25">
      <c r="A3803" s="31" t="s">
        <v>8177</v>
      </c>
      <c r="B3803" s="32">
        <v>136801</v>
      </c>
      <c r="C3803" s="31">
        <v>888</v>
      </c>
      <c r="D3803" s="31" t="s">
        <v>11158</v>
      </c>
      <c r="E3803" s="31" t="s">
        <v>8011</v>
      </c>
      <c r="F3803" s="31" t="s">
        <v>8178</v>
      </c>
      <c r="G3803" s="31" t="s">
        <v>11204</v>
      </c>
      <c r="H3803" s="33">
        <v>38</v>
      </c>
      <c r="I3803" s="34">
        <f t="shared" ca="1" si="118"/>
        <v>0.76</v>
      </c>
      <c r="J3803" s="34">
        <f t="shared" ca="1" si="119"/>
        <v>0.47</v>
      </c>
    </row>
    <row r="3804" spans="1:10" ht="23.25" x14ac:dyDescent="0.25">
      <c r="A3804" s="31" t="s">
        <v>7435</v>
      </c>
      <c r="B3804" s="32">
        <v>136803</v>
      </c>
      <c r="C3804" s="31">
        <v>884</v>
      </c>
      <c r="D3804" s="31" t="s">
        <v>11127</v>
      </c>
      <c r="E3804" s="31" t="s">
        <v>7436</v>
      </c>
      <c r="F3804" s="31" t="s">
        <v>7437</v>
      </c>
      <c r="G3804" s="31" t="s">
        <v>11205</v>
      </c>
      <c r="H3804" s="33">
        <v>139</v>
      </c>
      <c r="I3804" s="34">
        <f t="shared" ca="1" si="118"/>
        <v>0.69</v>
      </c>
      <c r="J3804" s="34">
        <f t="shared" ca="1" si="119"/>
        <v>0.32</v>
      </c>
    </row>
    <row r="3805" spans="1:10" x14ac:dyDescent="0.25">
      <c r="A3805" s="31" t="s">
        <v>5008</v>
      </c>
      <c r="B3805" s="32">
        <v>136818</v>
      </c>
      <c r="C3805" s="31">
        <v>831</v>
      </c>
      <c r="D3805" s="31" t="s">
        <v>4874</v>
      </c>
      <c r="E3805" s="31" t="s">
        <v>4874</v>
      </c>
      <c r="F3805" s="31" t="s">
        <v>5009</v>
      </c>
      <c r="G3805" s="31" t="s">
        <v>11118</v>
      </c>
      <c r="H3805" s="33">
        <v>14</v>
      </c>
      <c r="I3805" s="34">
        <f t="shared" ca="1" si="118"/>
        <v>0</v>
      </c>
      <c r="J3805" s="34">
        <f t="shared" ca="1" si="119"/>
        <v>0</v>
      </c>
    </row>
    <row r="3806" spans="1:10" x14ac:dyDescent="0.25">
      <c r="A3806" s="31" t="s">
        <v>3909</v>
      </c>
      <c r="B3806" s="32">
        <v>136822</v>
      </c>
      <c r="C3806" s="31">
        <v>801</v>
      </c>
      <c r="D3806" s="31" t="s">
        <v>11130</v>
      </c>
      <c r="E3806" s="31" t="s">
        <v>3856</v>
      </c>
      <c r="F3806" s="31" t="s">
        <v>3910</v>
      </c>
      <c r="G3806" s="31" t="s">
        <v>11083</v>
      </c>
      <c r="H3806" s="33"/>
      <c r="I3806" s="34" t="str">
        <f t="shared" ca="1" si="118"/>
        <v/>
      </c>
      <c r="J3806" s="34" t="str">
        <f t="shared" ca="1" si="119"/>
        <v/>
      </c>
    </row>
    <row r="3807" spans="1:10" ht="23.25" x14ac:dyDescent="0.25">
      <c r="A3807" s="31" t="s">
        <v>6225</v>
      </c>
      <c r="B3807" s="32">
        <v>136824</v>
      </c>
      <c r="C3807" s="31">
        <v>861</v>
      </c>
      <c r="D3807" s="31" t="s">
        <v>6028</v>
      </c>
      <c r="E3807" s="31" t="s">
        <v>6028</v>
      </c>
      <c r="F3807" s="31" t="s">
        <v>6226</v>
      </c>
      <c r="G3807" s="31" t="s">
        <v>11210</v>
      </c>
      <c r="H3807" s="33">
        <v>218</v>
      </c>
      <c r="I3807" s="34">
        <f t="shared" ca="1" si="118"/>
        <v>0.44</v>
      </c>
      <c r="J3807" s="34">
        <f t="shared" ca="1" si="119"/>
        <v>0.15</v>
      </c>
    </row>
    <row r="3808" spans="1:10" x14ac:dyDescent="0.25">
      <c r="A3808" s="31" t="s">
        <v>3521</v>
      </c>
      <c r="B3808" s="32">
        <v>136826</v>
      </c>
      <c r="C3808" s="31">
        <v>383</v>
      </c>
      <c r="D3808" s="31" t="s">
        <v>3467</v>
      </c>
      <c r="E3808" s="31" t="s">
        <v>3467</v>
      </c>
      <c r="F3808" s="31" t="s">
        <v>3522</v>
      </c>
      <c r="G3808" s="31" t="s">
        <v>11210</v>
      </c>
      <c r="H3808" s="33">
        <v>68</v>
      </c>
      <c r="I3808" s="34">
        <f t="shared" ca="1" si="118"/>
        <v>0.47</v>
      </c>
      <c r="J3808" s="34">
        <f t="shared" ca="1" si="119"/>
        <v>0.1</v>
      </c>
    </row>
    <row r="3809" spans="1:10" x14ac:dyDescent="0.25">
      <c r="A3809" s="31" t="s">
        <v>10397</v>
      </c>
      <c r="B3809" s="32">
        <v>136827</v>
      </c>
      <c r="C3809" s="31">
        <v>935</v>
      </c>
      <c r="D3809" s="31" t="s">
        <v>11168</v>
      </c>
      <c r="E3809" s="31" t="s">
        <v>10395</v>
      </c>
      <c r="F3809" s="31" t="s">
        <v>10398</v>
      </c>
      <c r="G3809" s="31" t="s">
        <v>11205</v>
      </c>
      <c r="H3809" s="33">
        <v>289</v>
      </c>
      <c r="I3809" s="34">
        <f t="shared" ca="1" si="118"/>
        <v>0.6</v>
      </c>
      <c r="J3809" s="34">
        <f t="shared" ca="1" si="119"/>
        <v>0.28999999999999998</v>
      </c>
    </row>
    <row r="3810" spans="1:10" x14ac:dyDescent="0.25">
      <c r="A3810" s="31" t="s">
        <v>10572</v>
      </c>
      <c r="B3810" s="32">
        <v>136828</v>
      </c>
      <c r="C3810" s="31">
        <v>936</v>
      </c>
      <c r="D3810" s="31" t="s">
        <v>11169</v>
      </c>
      <c r="E3810" s="31" t="s">
        <v>5591</v>
      </c>
      <c r="F3810" s="31" t="s">
        <v>10573</v>
      </c>
      <c r="G3810" s="31" t="s">
        <v>11205</v>
      </c>
      <c r="H3810" s="33">
        <v>314</v>
      </c>
      <c r="I3810" s="34">
        <f t="shared" ca="1" si="118"/>
        <v>0.67</v>
      </c>
      <c r="J3810" s="34">
        <f t="shared" ca="1" si="119"/>
        <v>0.23</v>
      </c>
    </row>
    <row r="3811" spans="1:10" x14ac:dyDescent="0.25">
      <c r="A3811" s="31" t="s">
        <v>10711</v>
      </c>
      <c r="B3811" s="32">
        <v>136832</v>
      </c>
      <c r="C3811" s="31">
        <v>936</v>
      </c>
      <c r="D3811" s="31" t="s">
        <v>11169</v>
      </c>
      <c r="E3811" s="31" t="s">
        <v>7599</v>
      </c>
      <c r="F3811" s="31" t="s">
        <v>10712</v>
      </c>
      <c r="G3811" s="31" t="s">
        <v>11205</v>
      </c>
      <c r="H3811" s="33">
        <v>86</v>
      </c>
      <c r="I3811" s="34">
        <f t="shared" ca="1" si="118"/>
        <v>0.62</v>
      </c>
      <c r="J3811" s="34">
        <f t="shared" ca="1" si="119"/>
        <v>0.19</v>
      </c>
    </row>
    <row r="3812" spans="1:10" ht="23.25" x14ac:dyDescent="0.25">
      <c r="A3812" s="31" t="s">
        <v>10626</v>
      </c>
      <c r="B3812" s="32">
        <v>136833</v>
      </c>
      <c r="C3812" s="31">
        <v>936</v>
      </c>
      <c r="D3812" s="31" t="s">
        <v>11169</v>
      </c>
      <c r="E3812" s="31" t="s">
        <v>10627</v>
      </c>
      <c r="F3812" s="31" t="s">
        <v>10628</v>
      </c>
      <c r="G3812" s="31" t="s">
        <v>11205</v>
      </c>
      <c r="H3812" s="33">
        <v>249</v>
      </c>
      <c r="I3812" s="34">
        <f t="shared" ca="1" si="118"/>
        <v>0.8</v>
      </c>
      <c r="J3812" s="34">
        <f t="shared" ca="1" si="119"/>
        <v>0.46</v>
      </c>
    </row>
    <row r="3813" spans="1:10" ht="23.25" x14ac:dyDescent="0.25">
      <c r="A3813" s="31" t="s">
        <v>10408</v>
      </c>
      <c r="B3813" s="32">
        <v>136834</v>
      </c>
      <c r="C3813" s="31">
        <v>935</v>
      </c>
      <c r="D3813" s="31" t="s">
        <v>11168</v>
      </c>
      <c r="E3813" s="31" t="s">
        <v>10379</v>
      </c>
      <c r="F3813" s="31" t="s">
        <v>10409</v>
      </c>
      <c r="G3813" s="31" t="s">
        <v>11205</v>
      </c>
      <c r="H3813" s="33">
        <v>286</v>
      </c>
      <c r="I3813" s="34">
        <f t="shared" ca="1" si="118"/>
        <v>0.69</v>
      </c>
      <c r="J3813" s="34">
        <f t="shared" ca="1" si="119"/>
        <v>0.31</v>
      </c>
    </row>
    <row r="3814" spans="1:10" x14ac:dyDescent="0.25">
      <c r="A3814" s="31" t="s">
        <v>5294</v>
      </c>
      <c r="B3814" s="32">
        <v>136838</v>
      </c>
      <c r="C3814" s="31">
        <v>841</v>
      </c>
      <c r="D3814" s="31" t="s">
        <v>5247</v>
      </c>
      <c r="E3814" s="31" t="s">
        <v>5247</v>
      </c>
      <c r="F3814" s="31" t="s">
        <v>5295</v>
      </c>
      <c r="G3814" s="31" t="s">
        <v>11205</v>
      </c>
      <c r="H3814" s="33">
        <v>244</v>
      </c>
      <c r="I3814" s="34">
        <f t="shared" ca="1" si="118"/>
        <v>0.72</v>
      </c>
      <c r="J3814" s="34">
        <f t="shared" ca="1" si="119"/>
        <v>0.41</v>
      </c>
    </row>
    <row r="3815" spans="1:10" x14ac:dyDescent="0.25">
      <c r="A3815" s="31" t="s">
        <v>10240</v>
      </c>
      <c r="B3815" s="32">
        <v>136839</v>
      </c>
      <c r="C3815" s="31">
        <v>933</v>
      </c>
      <c r="D3815" s="31" t="s">
        <v>11166</v>
      </c>
      <c r="E3815" s="31" t="s">
        <v>10241</v>
      </c>
      <c r="F3815" s="31" t="s">
        <v>10242</v>
      </c>
      <c r="G3815" s="31" t="s">
        <v>11205</v>
      </c>
      <c r="H3815" s="33">
        <v>131</v>
      </c>
      <c r="I3815" s="34">
        <f t="shared" ca="1" si="118"/>
        <v>0.61</v>
      </c>
      <c r="J3815" s="34">
        <f t="shared" ca="1" si="119"/>
        <v>0.37</v>
      </c>
    </row>
    <row r="3816" spans="1:10" x14ac:dyDescent="0.25">
      <c r="A3816" s="31" t="s">
        <v>1935</v>
      </c>
      <c r="B3816" s="32">
        <v>136840</v>
      </c>
      <c r="C3816" s="31">
        <v>331</v>
      </c>
      <c r="D3816" s="31" t="s">
        <v>1886</v>
      </c>
      <c r="E3816" s="31" t="s">
        <v>1886</v>
      </c>
      <c r="F3816" s="31" t="s">
        <v>1936</v>
      </c>
      <c r="G3816" s="31" t="s">
        <v>11205</v>
      </c>
      <c r="H3816" s="33">
        <v>134</v>
      </c>
      <c r="I3816" s="34">
        <f t="shared" ca="1" si="118"/>
        <v>0.59</v>
      </c>
      <c r="J3816" s="34">
        <f t="shared" ca="1" si="119"/>
        <v>0.15</v>
      </c>
    </row>
    <row r="3817" spans="1:10" ht="23.25" x14ac:dyDescent="0.25">
      <c r="A3817" s="31" t="s">
        <v>4800</v>
      </c>
      <c r="B3817" s="32">
        <v>136842</v>
      </c>
      <c r="C3817" s="31">
        <v>826</v>
      </c>
      <c r="D3817" s="31" t="s">
        <v>4735</v>
      </c>
      <c r="E3817" s="31" t="s">
        <v>4735</v>
      </c>
      <c r="F3817" s="31" t="s">
        <v>4801</v>
      </c>
      <c r="G3817" s="31" t="s">
        <v>11205</v>
      </c>
      <c r="H3817" s="33">
        <v>202</v>
      </c>
      <c r="I3817" s="34">
        <f t="shared" ca="1" si="118"/>
        <v>0.54</v>
      </c>
      <c r="J3817" s="34">
        <f t="shared" ca="1" si="119"/>
        <v>0.25</v>
      </c>
    </row>
    <row r="3818" spans="1:10" ht="23.25" x14ac:dyDescent="0.25">
      <c r="A3818" s="31" t="s">
        <v>4779</v>
      </c>
      <c r="B3818" s="32">
        <v>136844</v>
      </c>
      <c r="C3818" s="31">
        <v>826</v>
      </c>
      <c r="D3818" s="31" t="s">
        <v>4735</v>
      </c>
      <c r="E3818" s="31" t="s">
        <v>4735</v>
      </c>
      <c r="F3818" s="31" t="s">
        <v>4780</v>
      </c>
      <c r="G3818" s="31" t="s">
        <v>11205</v>
      </c>
      <c r="H3818" s="33">
        <v>235</v>
      </c>
      <c r="I3818" s="34">
        <f t="shared" ca="1" si="118"/>
        <v>0.69</v>
      </c>
      <c r="J3818" s="34">
        <f t="shared" ca="1" si="119"/>
        <v>0.39</v>
      </c>
    </row>
    <row r="3819" spans="1:10" x14ac:dyDescent="0.25">
      <c r="A3819" s="31" t="s">
        <v>4724</v>
      </c>
      <c r="B3819" s="32">
        <v>136845</v>
      </c>
      <c r="C3819" s="31">
        <v>825</v>
      </c>
      <c r="D3819" s="31" t="s">
        <v>11148</v>
      </c>
      <c r="E3819" s="31" t="s">
        <v>4647</v>
      </c>
      <c r="F3819" s="31" t="s">
        <v>4725</v>
      </c>
      <c r="G3819" s="31" t="s">
        <v>11205</v>
      </c>
      <c r="H3819" s="33">
        <v>155</v>
      </c>
      <c r="I3819" s="34">
        <f t="shared" ca="1" si="118"/>
        <v>0.99</v>
      </c>
      <c r="J3819" s="34">
        <f t="shared" ca="1" si="119"/>
        <v>0.43</v>
      </c>
    </row>
    <row r="3820" spans="1:10" x14ac:dyDescent="0.25">
      <c r="A3820" s="31" t="s">
        <v>4649</v>
      </c>
      <c r="B3820" s="32">
        <v>136846</v>
      </c>
      <c r="C3820" s="31">
        <v>825</v>
      </c>
      <c r="D3820" s="31" t="s">
        <v>11148</v>
      </c>
      <c r="E3820" s="31" t="s">
        <v>4647</v>
      </c>
      <c r="F3820" s="31" t="s">
        <v>4650</v>
      </c>
      <c r="G3820" s="31" t="s">
        <v>11205</v>
      </c>
      <c r="H3820" s="33">
        <v>182</v>
      </c>
      <c r="I3820" s="34">
        <f t="shared" ca="1" si="118"/>
        <v>1</v>
      </c>
      <c r="J3820" s="34">
        <f t="shared" ca="1" si="119"/>
        <v>0.83</v>
      </c>
    </row>
    <row r="3821" spans="1:10" x14ac:dyDescent="0.25">
      <c r="A3821" s="31" t="s">
        <v>7763</v>
      </c>
      <c r="B3821" s="32">
        <v>136847</v>
      </c>
      <c r="C3821" s="31">
        <v>886</v>
      </c>
      <c r="D3821" s="31" t="s">
        <v>11157</v>
      </c>
      <c r="E3821" s="31" t="s">
        <v>7703</v>
      </c>
      <c r="F3821" s="31" t="s">
        <v>7764</v>
      </c>
      <c r="G3821" s="31" t="s">
        <v>11205</v>
      </c>
      <c r="H3821" s="33">
        <v>244</v>
      </c>
      <c r="I3821" s="34">
        <f t="shared" ca="1" si="118"/>
        <v>0.5</v>
      </c>
      <c r="J3821" s="34">
        <f t="shared" ca="1" si="119"/>
        <v>0.2</v>
      </c>
    </row>
    <row r="3822" spans="1:10" x14ac:dyDescent="0.25">
      <c r="A3822" s="31" t="s">
        <v>6305</v>
      </c>
      <c r="B3822" s="32">
        <v>136849</v>
      </c>
      <c r="C3822" s="31">
        <v>865</v>
      </c>
      <c r="D3822" s="31" t="s">
        <v>11146</v>
      </c>
      <c r="E3822" s="31" t="s">
        <v>6306</v>
      </c>
      <c r="F3822" s="31" t="s">
        <v>6307</v>
      </c>
      <c r="G3822" s="31" t="s">
        <v>11205</v>
      </c>
      <c r="H3822" s="33">
        <v>75</v>
      </c>
      <c r="I3822" s="34">
        <f t="shared" ca="1" si="118"/>
        <v>0.44</v>
      </c>
      <c r="J3822" s="34">
        <f t="shared" ca="1" si="119"/>
        <v>0.04</v>
      </c>
    </row>
    <row r="3823" spans="1:10" x14ac:dyDescent="0.25">
      <c r="A3823" s="31" t="s">
        <v>5125</v>
      </c>
      <c r="B3823" s="32">
        <v>136850</v>
      </c>
      <c r="C3823" s="31">
        <v>836</v>
      </c>
      <c r="D3823" s="31" t="s">
        <v>5055</v>
      </c>
      <c r="E3823" s="31" t="s">
        <v>5055</v>
      </c>
      <c r="F3823" s="31" t="s">
        <v>5126</v>
      </c>
      <c r="G3823" s="31" t="s">
        <v>11205</v>
      </c>
      <c r="H3823" s="33">
        <v>171</v>
      </c>
      <c r="I3823" s="34">
        <f t="shared" ca="1" si="118"/>
        <v>0.95</v>
      </c>
      <c r="J3823" s="34">
        <f t="shared" ca="1" si="119"/>
        <v>0.68</v>
      </c>
    </row>
    <row r="3824" spans="1:10" x14ac:dyDescent="0.25">
      <c r="A3824" s="31" t="s">
        <v>10243</v>
      </c>
      <c r="B3824" s="32">
        <v>136851</v>
      </c>
      <c r="C3824" s="31">
        <v>933</v>
      </c>
      <c r="D3824" s="31" t="s">
        <v>11166</v>
      </c>
      <c r="E3824" s="31" t="s">
        <v>10244</v>
      </c>
      <c r="F3824" s="31" t="s">
        <v>10245</v>
      </c>
      <c r="G3824" s="31" t="s">
        <v>11205</v>
      </c>
      <c r="H3824" s="33">
        <v>178</v>
      </c>
      <c r="I3824" s="34">
        <f t="shared" ca="1" si="118"/>
        <v>0.71</v>
      </c>
      <c r="J3824" s="34">
        <f t="shared" ca="1" si="119"/>
        <v>0.17</v>
      </c>
    </row>
    <row r="3825" spans="1:10" x14ac:dyDescent="0.25">
      <c r="A3825" s="31" t="s">
        <v>8882</v>
      </c>
      <c r="B3825" s="32">
        <v>136852</v>
      </c>
      <c r="C3825" s="31">
        <v>908</v>
      </c>
      <c r="D3825" s="31" t="s">
        <v>11144</v>
      </c>
      <c r="E3825" s="31" t="s">
        <v>8883</v>
      </c>
      <c r="F3825" s="31" t="s">
        <v>8884</v>
      </c>
      <c r="G3825" s="31" t="s">
        <v>11205</v>
      </c>
      <c r="H3825" s="33">
        <v>207</v>
      </c>
      <c r="I3825" s="34">
        <f t="shared" ca="1" si="118"/>
        <v>0.59</v>
      </c>
      <c r="J3825" s="34">
        <f t="shared" ca="1" si="119"/>
        <v>0.15</v>
      </c>
    </row>
    <row r="3826" spans="1:10" ht="23.25" x14ac:dyDescent="0.25">
      <c r="A3826" s="31" t="s">
        <v>7392</v>
      </c>
      <c r="B3826" s="32">
        <v>136854</v>
      </c>
      <c r="C3826" s="31">
        <v>883</v>
      </c>
      <c r="D3826" s="31" t="s">
        <v>11133</v>
      </c>
      <c r="E3826" s="31" t="s">
        <v>7393</v>
      </c>
      <c r="F3826" s="31" t="s">
        <v>7394</v>
      </c>
      <c r="G3826" s="31" t="s">
        <v>11205</v>
      </c>
      <c r="H3826" s="33">
        <v>242</v>
      </c>
      <c r="I3826" s="34">
        <f t="shared" ca="1" si="118"/>
        <v>0.74</v>
      </c>
      <c r="J3826" s="34">
        <f t="shared" ca="1" si="119"/>
        <v>0.39</v>
      </c>
    </row>
    <row r="3827" spans="1:10" x14ac:dyDescent="0.25">
      <c r="A3827" s="31" t="s">
        <v>3996</v>
      </c>
      <c r="B3827" s="32">
        <v>136856</v>
      </c>
      <c r="C3827" s="31">
        <v>802</v>
      </c>
      <c r="D3827" s="31" t="s">
        <v>3985</v>
      </c>
      <c r="E3827" s="31" t="s">
        <v>3856</v>
      </c>
      <c r="F3827" s="31" t="s">
        <v>3997</v>
      </c>
      <c r="G3827" s="31" t="s">
        <v>11205</v>
      </c>
      <c r="H3827" s="33">
        <v>294</v>
      </c>
      <c r="I3827" s="34">
        <f t="shared" ca="1" si="118"/>
        <v>0.69</v>
      </c>
      <c r="J3827" s="34">
        <f t="shared" ca="1" si="119"/>
        <v>0.26</v>
      </c>
    </row>
    <row r="3828" spans="1:10" ht="23.25" x14ac:dyDescent="0.25">
      <c r="A3828" s="31" t="s">
        <v>4697</v>
      </c>
      <c r="B3828" s="32">
        <v>136858</v>
      </c>
      <c r="C3828" s="31">
        <v>825</v>
      </c>
      <c r="D3828" s="31" t="s">
        <v>11148</v>
      </c>
      <c r="E3828" s="31" t="s">
        <v>4679</v>
      </c>
      <c r="F3828" s="31" t="s">
        <v>4698</v>
      </c>
      <c r="G3828" s="31" t="s">
        <v>11205</v>
      </c>
      <c r="H3828" s="33">
        <v>133</v>
      </c>
      <c r="I3828" s="34">
        <f t="shared" ca="1" si="118"/>
        <v>0.43</v>
      </c>
      <c r="J3828" s="34">
        <f t="shared" ca="1" si="119"/>
        <v>0.11</v>
      </c>
    </row>
    <row r="3829" spans="1:10" x14ac:dyDescent="0.25">
      <c r="A3829" s="31" t="s">
        <v>6369</v>
      </c>
      <c r="B3829" s="32">
        <v>136860</v>
      </c>
      <c r="C3829" s="31">
        <v>866</v>
      </c>
      <c r="D3829" s="31" t="s">
        <v>6261</v>
      </c>
      <c r="E3829" s="31" t="s">
        <v>6261</v>
      </c>
      <c r="F3829" s="31" t="s">
        <v>6370</v>
      </c>
      <c r="G3829" s="31" t="s">
        <v>11205</v>
      </c>
      <c r="H3829" s="33">
        <v>177</v>
      </c>
      <c r="I3829" s="34">
        <f t="shared" ca="1" si="118"/>
        <v>0.71</v>
      </c>
      <c r="J3829" s="34">
        <f t="shared" ca="1" si="119"/>
        <v>0.33</v>
      </c>
    </row>
    <row r="3830" spans="1:10" x14ac:dyDescent="0.25">
      <c r="A3830" s="31" t="s">
        <v>7118</v>
      </c>
      <c r="B3830" s="32">
        <v>136861</v>
      </c>
      <c r="C3830" s="31">
        <v>881</v>
      </c>
      <c r="D3830" s="31" t="s">
        <v>11153</v>
      </c>
      <c r="E3830" s="31" t="s">
        <v>7119</v>
      </c>
      <c r="F3830" s="31" t="s">
        <v>7120</v>
      </c>
      <c r="G3830" s="31" t="s">
        <v>11205</v>
      </c>
      <c r="H3830" s="33">
        <v>279</v>
      </c>
      <c r="I3830" s="34">
        <f t="shared" ca="1" si="118"/>
        <v>0.77</v>
      </c>
      <c r="J3830" s="34">
        <f t="shared" ca="1" si="119"/>
        <v>0.26</v>
      </c>
    </row>
    <row r="3831" spans="1:10" x14ac:dyDescent="0.25">
      <c r="A3831" s="31" t="s">
        <v>7241</v>
      </c>
      <c r="B3831" s="32">
        <v>136863</v>
      </c>
      <c r="C3831" s="31">
        <v>881</v>
      </c>
      <c r="D3831" s="31" t="s">
        <v>11153</v>
      </c>
      <c r="E3831" s="31" t="s">
        <v>7122</v>
      </c>
      <c r="F3831" s="31" t="s">
        <v>7242</v>
      </c>
      <c r="G3831" s="31" t="s">
        <v>11205</v>
      </c>
      <c r="H3831" s="33">
        <v>261</v>
      </c>
      <c r="I3831" s="34">
        <f t="shared" ca="1" si="118"/>
        <v>0.55000000000000004</v>
      </c>
      <c r="J3831" s="34">
        <f t="shared" ca="1" si="119"/>
        <v>0.25</v>
      </c>
    </row>
    <row r="3832" spans="1:10" x14ac:dyDescent="0.25">
      <c r="A3832" s="31" t="s">
        <v>7980</v>
      </c>
      <c r="B3832" s="32">
        <v>136864</v>
      </c>
      <c r="C3832" s="31">
        <v>887</v>
      </c>
      <c r="D3832" s="31" t="s">
        <v>11134</v>
      </c>
      <c r="E3832" s="31" t="s">
        <v>5040</v>
      </c>
      <c r="F3832" s="31" t="s">
        <v>7981</v>
      </c>
      <c r="G3832" s="31" t="s">
        <v>11205</v>
      </c>
      <c r="H3832" s="33">
        <v>172</v>
      </c>
      <c r="I3832" s="34">
        <f t="shared" ca="1" si="118"/>
        <v>0.98</v>
      </c>
      <c r="J3832" s="34">
        <f t="shared" ca="1" si="119"/>
        <v>0.64</v>
      </c>
    </row>
    <row r="3833" spans="1:10" x14ac:dyDescent="0.25">
      <c r="A3833" s="31" t="s">
        <v>6921</v>
      </c>
      <c r="B3833" s="32">
        <v>136867</v>
      </c>
      <c r="C3833" s="31">
        <v>878</v>
      </c>
      <c r="D3833" s="31" t="s">
        <v>11151</v>
      </c>
      <c r="E3833" s="31" t="s">
        <v>6919</v>
      </c>
      <c r="F3833" s="31" t="s">
        <v>6922</v>
      </c>
      <c r="G3833" s="31" t="s">
        <v>11205</v>
      </c>
      <c r="H3833" s="33">
        <v>264</v>
      </c>
      <c r="I3833" s="34">
        <f t="shared" ca="1" si="118"/>
        <v>0.57999999999999996</v>
      </c>
      <c r="J3833" s="34">
        <f t="shared" ca="1" si="119"/>
        <v>0.26</v>
      </c>
    </row>
    <row r="3834" spans="1:10" x14ac:dyDescent="0.25">
      <c r="A3834" s="31" t="s">
        <v>7221</v>
      </c>
      <c r="B3834" s="32">
        <v>136868</v>
      </c>
      <c r="C3834" s="31">
        <v>881</v>
      </c>
      <c r="D3834" s="31" t="s">
        <v>11153</v>
      </c>
      <c r="E3834" s="31" t="s">
        <v>7222</v>
      </c>
      <c r="F3834" s="31" t="s">
        <v>7223</v>
      </c>
      <c r="G3834" s="31" t="s">
        <v>11205</v>
      </c>
      <c r="H3834" s="33">
        <v>263</v>
      </c>
      <c r="I3834" s="34">
        <f t="shared" ca="1" si="118"/>
        <v>0.47</v>
      </c>
      <c r="J3834" s="34">
        <f t="shared" ca="1" si="119"/>
        <v>0.02</v>
      </c>
    </row>
    <row r="3835" spans="1:10" x14ac:dyDescent="0.25">
      <c r="A3835" s="31" t="s">
        <v>9597</v>
      </c>
      <c r="B3835" s="32">
        <v>136871</v>
      </c>
      <c r="C3835" s="31">
        <v>925</v>
      </c>
      <c r="D3835" s="31" t="s">
        <v>11160</v>
      </c>
      <c r="E3835" s="31" t="s">
        <v>9523</v>
      </c>
      <c r="F3835" s="31" t="s">
        <v>9598</v>
      </c>
      <c r="G3835" s="31" t="s">
        <v>11205</v>
      </c>
      <c r="H3835" s="33">
        <v>235</v>
      </c>
      <c r="I3835" s="34">
        <f t="shared" ca="1" si="118"/>
        <v>0.66</v>
      </c>
      <c r="J3835" s="34">
        <f t="shared" ca="1" si="119"/>
        <v>0.18</v>
      </c>
    </row>
    <row r="3836" spans="1:10" x14ac:dyDescent="0.25">
      <c r="A3836" s="31" t="s">
        <v>8870</v>
      </c>
      <c r="B3836" s="32">
        <v>136873</v>
      </c>
      <c r="C3836" s="31">
        <v>908</v>
      </c>
      <c r="D3836" s="31" t="s">
        <v>11144</v>
      </c>
      <c r="E3836" s="31" t="s">
        <v>8842</v>
      </c>
      <c r="F3836" s="31" t="s">
        <v>8871</v>
      </c>
      <c r="G3836" s="31" t="s">
        <v>11205</v>
      </c>
      <c r="H3836" s="33">
        <v>175</v>
      </c>
      <c r="I3836" s="34">
        <f t="shared" ca="1" si="118"/>
        <v>0.67</v>
      </c>
      <c r="J3836" s="34">
        <f t="shared" ca="1" si="119"/>
        <v>0.19</v>
      </c>
    </row>
    <row r="3837" spans="1:10" x14ac:dyDescent="0.25">
      <c r="A3837" s="31" t="s">
        <v>9178</v>
      </c>
      <c r="B3837" s="32">
        <v>136874</v>
      </c>
      <c r="C3837" s="31">
        <v>916</v>
      </c>
      <c r="D3837" s="31" t="s">
        <v>11154</v>
      </c>
      <c r="E3837" s="31" t="s">
        <v>9081</v>
      </c>
      <c r="F3837" s="31" t="s">
        <v>9179</v>
      </c>
      <c r="G3837" s="31" t="s">
        <v>11205</v>
      </c>
      <c r="H3837" s="33">
        <v>121</v>
      </c>
      <c r="I3837" s="34">
        <f t="shared" ca="1" si="118"/>
        <v>0.98</v>
      </c>
      <c r="J3837" s="34">
        <f t="shared" ca="1" si="119"/>
        <v>0.72</v>
      </c>
    </row>
    <row r="3838" spans="1:10" x14ac:dyDescent="0.25">
      <c r="A3838" s="31" t="s">
        <v>7275</v>
      </c>
      <c r="B3838" s="32">
        <v>136875</v>
      </c>
      <c r="C3838" s="31">
        <v>881</v>
      </c>
      <c r="D3838" s="31" t="s">
        <v>11153</v>
      </c>
      <c r="E3838" s="31" t="s">
        <v>7116</v>
      </c>
      <c r="F3838" s="31" t="s">
        <v>7276</v>
      </c>
      <c r="G3838" s="31" t="s">
        <v>11205</v>
      </c>
      <c r="H3838" s="33">
        <v>276</v>
      </c>
      <c r="I3838" s="34">
        <f t="shared" ca="1" si="118"/>
        <v>0.73</v>
      </c>
      <c r="J3838" s="34">
        <f t="shared" ca="1" si="119"/>
        <v>0.17</v>
      </c>
    </row>
    <row r="3839" spans="1:10" x14ac:dyDescent="0.25">
      <c r="A3839" s="31" t="s">
        <v>5739</v>
      </c>
      <c r="B3839" s="32">
        <v>136876</v>
      </c>
      <c r="C3839" s="31">
        <v>870</v>
      </c>
      <c r="D3839" s="31" t="s">
        <v>6464</v>
      </c>
      <c r="E3839" s="31" t="s">
        <v>6464</v>
      </c>
      <c r="F3839" s="31" t="s">
        <v>6519</v>
      </c>
      <c r="G3839" s="31" t="s">
        <v>11205</v>
      </c>
      <c r="H3839" s="33">
        <v>190</v>
      </c>
      <c r="I3839" s="34">
        <f t="shared" ca="1" si="118"/>
        <v>0.46</v>
      </c>
      <c r="J3839" s="34">
        <f t="shared" ca="1" si="119"/>
        <v>0.17</v>
      </c>
    </row>
    <row r="3840" spans="1:10" x14ac:dyDescent="0.25">
      <c r="A3840" s="31" t="s">
        <v>9363</v>
      </c>
      <c r="B3840" s="32">
        <v>136877</v>
      </c>
      <c r="C3840" s="31">
        <v>919</v>
      </c>
      <c r="D3840" s="31" t="s">
        <v>11156</v>
      </c>
      <c r="E3840" s="31" t="s">
        <v>9256</v>
      </c>
      <c r="F3840" s="31" t="s">
        <v>9364</v>
      </c>
      <c r="G3840" s="31" t="s">
        <v>11205</v>
      </c>
      <c r="H3840" s="33">
        <v>263</v>
      </c>
      <c r="I3840" s="34">
        <f t="shared" ca="1" si="118"/>
        <v>0.72</v>
      </c>
      <c r="J3840" s="34">
        <f t="shared" ca="1" si="119"/>
        <v>0.4</v>
      </c>
    </row>
    <row r="3841" spans="1:10" x14ac:dyDescent="0.25">
      <c r="A3841" s="31" t="s">
        <v>8458</v>
      </c>
      <c r="B3841" s="32">
        <v>136878</v>
      </c>
      <c r="C3841" s="31">
        <v>891</v>
      </c>
      <c r="D3841" s="31" t="s">
        <v>11164</v>
      </c>
      <c r="E3841" s="31" t="s">
        <v>4817</v>
      </c>
      <c r="F3841" s="31" t="s">
        <v>8459</v>
      </c>
      <c r="G3841" s="31" t="s">
        <v>11205</v>
      </c>
      <c r="H3841" s="33">
        <v>240</v>
      </c>
      <c r="I3841" s="34">
        <f t="shared" ca="1" si="118"/>
        <v>0.84</v>
      </c>
      <c r="J3841" s="34">
        <f t="shared" ca="1" si="119"/>
        <v>0.46</v>
      </c>
    </row>
    <row r="3842" spans="1:10" x14ac:dyDescent="0.25">
      <c r="A3842" s="31" t="s">
        <v>6574</v>
      </c>
      <c r="B3842" s="32">
        <v>136880</v>
      </c>
      <c r="C3842" s="31">
        <v>872</v>
      </c>
      <c r="D3842" s="31" t="s">
        <v>6567</v>
      </c>
      <c r="E3842" s="31" t="s">
        <v>6567</v>
      </c>
      <c r="F3842" s="31" t="s">
        <v>6575</v>
      </c>
      <c r="G3842" s="31" t="s">
        <v>11205</v>
      </c>
      <c r="H3842" s="33">
        <v>201</v>
      </c>
      <c r="I3842" s="34">
        <f t="shared" ca="1" si="118"/>
        <v>0.79</v>
      </c>
      <c r="J3842" s="34">
        <f t="shared" ca="1" si="119"/>
        <v>0.52</v>
      </c>
    </row>
    <row r="3843" spans="1:10" x14ac:dyDescent="0.25">
      <c r="A3843" s="31" t="s">
        <v>1646</v>
      </c>
      <c r="B3843" s="32">
        <v>136882</v>
      </c>
      <c r="C3843" s="31">
        <v>330</v>
      </c>
      <c r="D3843" s="31" t="s">
        <v>1621</v>
      </c>
      <c r="E3843" s="31" t="s">
        <v>1621</v>
      </c>
      <c r="F3843" s="31" t="s">
        <v>1647</v>
      </c>
      <c r="G3843" s="31" t="s">
        <v>11205</v>
      </c>
      <c r="H3843" s="33">
        <v>141</v>
      </c>
      <c r="I3843" s="34">
        <f t="shared" ca="1" si="118"/>
        <v>0.55000000000000004</v>
      </c>
      <c r="J3843" s="34">
        <f t="shared" ca="1" si="119"/>
        <v>0.18</v>
      </c>
    </row>
    <row r="3844" spans="1:10" x14ac:dyDescent="0.25">
      <c r="A3844" s="31" t="s">
        <v>499</v>
      </c>
      <c r="B3844" s="32">
        <v>136883</v>
      </c>
      <c r="C3844" s="31">
        <v>212</v>
      </c>
      <c r="D3844" s="31" t="s">
        <v>11197</v>
      </c>
      <c r="E3844" s="31" t="s">
        <v>11</v>
      </c>
      <c r="F3844" s="31" t="s">
        <v>500</v>
      </c>
      <c r="G3844" s="31" t="s">
        <v>11205</v>
      </c>
      <c r="H3844" s="33">
        <v>147</v>
      </c>
      <c r="I3844" s="34">
        <f t="shared" ca="1" si="118"/>
        <v>0.63</v>
      </c>
      <c r="J3844" s="34">
        <f t="shared" ca="1" si="119"/>
        <v>0.27</v>
      </c>
    </row>
    <row r="3845" spans="1:10" x14ac:dyDescent="0.25">
      <c r="A3845" s="31" t="s">
        <v>4646</v>
      </c>
      <c r="B3845" s="32">
        <v>136884</v>
      </c>
      <c r="C3845" s="31">
        <v>825</v>
      </c>
      <c r="D3845" s="31" t="s">
        <v>11148</v>
      </c>
      <c r="E3845" s="31" t="s">
        <v>4647</v>
      </c>
      <c r="F3845" s="31" t="s">
        <v>4648</v>
      </c>
      <c r="G3845" s="31" t="s">
        <v>11205</v>
      </c>
      <c r="H3845" s="33">
        <v>182</v>
      </c>
      <c r="I3845" s="34">
        <f t="shared" ca="1" si="118"/>
        <v>0.98</v>
      </c>
      <c r="J3845" s="34">
        <f t="shared" ca="1" si="119"/>
        <v>0.82</v>
      </c>
    </row>
    <row r="3846" spans="1:10" x14ac:dyDescent="0.25">
      <c r="A3846" s="31" t="s">
        <v>2111</v>
      </c>
      <c r="B3846" s="32">
        <v>136885</v>
      </c>
      <c r="C3846" s="31">
        <v>335</v>
      </c>
      <c r="D3846" s="31" t="s">
        <v>2105</v>
      </c>
      <c r="E3846" s="31" t="s">
        <v>2105</v>
      </c>
      <c r="F3846" s="31" t="s">
        <v>2112</v>
      </c>
      <c r="G3846" s="31" t="s">
        <v>11205</v>
      </c>
      <c r="H3846" s="33">
        <v>257</v>
      </c>
      <c r="I3846" s="34">
        <f t="shared" ca="1" si="118"/>
        <v>0.77</v>
      </c>
      <c r="J3846" s="34">
        <f t="shared" ca="1" si="119"/>
        <v>0.34</v>
      </c>
    </row>
    <row r="3847" spans="1:10" x14ac:dyDescent="0.25">
      <c r="A3847" s="31" t="s">
        <v>6070</v>
      </c>
      <c r="B3847" s="32">
        <v>136886</v>
      </c>
      <c r="C3847" s="31">
        <v>860</v>
      </c>
      <c r="D3847" s="31" t="s">
        <v>11167</v>
      </c>
      <c r="E3847" s="31" t="s">
        <v>6046</v>
      </c>
      <c r="F3847" s="31" t="s">
        <v>6071</v>
      </c>
      <c r="G3847" s="31" t="s">
        <v>11205</v>
      </c>
      <c r="H3847" s="33">
        <v>161</v>
      </c>
      <c r="I3847" s="34">
        <f t="shared" ca="1" si="118"/>
        <v>0.53</v>
      </c>
      <c r="J3847" s="34">
        <f t="shared" ca="1" si="119"/>
        <v>0.2</v>
      </c>
    </row>
    <row r="3848" spans="1:10" x14ac:dyDescent="0.25">
      <c r="A3848" s="31" t="s">
        <v>6615</v>
      </c>
      <c r="B3848" s="32">
        <v>136887</v>
      </c>
      <c r="C3848" s="31">
        <v>873</v>
      </c>
      <c r="D3848" s="31" t="s">
        <v>11149</v>
      </c>
      <c r="E3848" s="31" t="s">
        <v>6595</v>
      </c>
      <c r="F3848" s="31" t="s">
        <v>6616</v>
      </c>
      <c r="G3848" s="31" t="s">
        <v>11205</v>
      </c>
      <c r="H3848" s="33">
        <v>173</v>
      </c>
      <c r="I3848" s="34">
        <f t="shared" ref="I3848:I3911" ca="1" si="120">IF(VLOOKUP($B3848,INDIRECT($N$6),8,0)="NULL","",VLOOKUP($B3848,INDIRECT($N$6),8,0))</f>
        <v>0.74</v>
      </c>
      <c r="J3848" s="34">
        <f t="shared" ref="J3848:J3911" ca="1" si="121">IF(VLOOKUP($B3848,INDIRECT($N$6),9,0)="NULL","",VLOOKUP($B3848,INDIRECT($N$6),9,0))</f>
        <v>0.48</v>
      </c>
    </row>
    <row r="3849" spans="1:10" x14ac:dyDescent="0.25">
      <c r="A3849" s="31" t="s">
        <v>7501</v>
      </c>
      <c r="B3849" s="32">
        <v>136890</v>
      </c>
      <c r="C3849" s="31">
        <v>885</v>
      </c>
      <c r="D3849" s="31" t="s">
        <v>11171</v>
      </c>
      <c r="E3849" s="31" t="s">
        <v>7483</v>
      </c>
      <c r="F3849" s="31" t="s">
        <v>7502</v>
      </c>
      <c r="G3849" s="31" t="s">
        <v>11205</v>
      </c>
      <c r="H3849" s="33">
        <v>215</v>
      </c>
      <c r="I3849" s="34">
        <f t="shared" ca="1" si="120"/>
        <v>0.54</v>
      </c>
      <c r="J3849" s="34">
        <f t="shared" ca="1" si="121"/>
        <v>0.3</v>
      </c>
    </row>
    <row r="3850" spans="1:10" x14ac:dyDescent="0.25">
      <c r="A3850" s="31" t="s">
        <v>6582</v>
      </c>
      <c r="B3850" s="32">
        <v>136891</v>
      </c>
      <c r="C3850" s="31">
        <v>872</v>
      </c>
      <c r="D3850" s="31" t="s">
        <v>6567</v>
      </c>
      <c r="E3850" s="31" t="s">
        <v>6464</v>
      </c>
      <c r="F3850" s="31" t="s">
        <v>6583</v>
      </c>
      <c r="G3850" s="31" t="s">
        <v>11205</v>
      </c>
      <c r="H3850" s="33">
        <v>193</v>
      </c>
      <c r="I3850" s="34">
        <f t="shared" ca="1" si="120"/>
        <v>0.75</v>
      </c>
      <c r="J3850" s="34">
        <f t="shared" ca="1" si="121"/>
        <v>0.4</v>
      </c>
    </row>
    <row r="3851" spans="1:10" x14ac:dyDescent="0.25">
      <c r="A3851" s="31" t="s">
        <v>2408</v>
      </c>
      <c r="B3851" s="32">
        <v>136893</v>
      </c>
      <c r="C3851" s="31">
        <v>888</v>
      </c>
      <c r="D3851" s="31" t="s">
        <v>11158</v>
      </c>
      <c r="E3851" s="31" t="s">
        <v>8022</v>
      </c>
      <c r="F3851" s="31" t="s">
        <v>8203</v>
      </c>
      <c r="G3851" s="31" t="s">
        <v>11205</v>
      </c>
      <c r="H3851" s="33">
        <v>223</v>
      </c>
      <c r="I3851" s="34">
        <f t="shared" ca="1" si="120"/>
        <v>0.84</v>
      </c>
      <c r="J3851" s="34">
        <f t="shared" ca="1" si="121"/>
        <v>0.31</v>
      </c>
    </row>
    <row r="3852" spans="1:10" x14ac:dyDescent="0.25">
      <c r="A3852" s="31" t="s">
        <v>10305</v>
      </c>
      <c r="B3852" s="32">
        <v>136894</v>
      </c>
      <c r="C3852" s="31">
        <v>933</v>
      </c>
      <c r="D3852" s="31" t="s">
        <v>11166</v>
      </c>
      <c r="E3852" s="31" t="s">
        <v>10258</v>
      </c>
      <c r="F3852" s="31" t="s">
        <v>10306</v>
      </c>
      <c r="G3852" s="31" t="s">
        <v>11205</v>
      </c>
      <c r="H3852" s="33">
        <v>189</v>
      </c>
      <c r="I3852" s="34">
        <f t="shared" ca="1" si="120"/>
        <v>0.68</v>
      </c>
      <c r="J3852" s="34">
        <f t="shared" ca="1" si="121"/>
        <v>0.12</v>
      </c>
    </row>
    <row r="3853" spans="1:10" x14ac:dyDescent="0.25">
      <c r="A3853" s="31" t="s">
        <v>2447</v>
      </c>
      <c r="B3853" s="32">
        <v>136895</v>
      </c>
      <c r="C3853" s="31">
        <v>344</v>
      </c>
      <c r="D3853" s="31" t="s">
        <v>2432</v>
      </c>
      <c r="E3853" s="31" t="s">
        <v>2445</v>
      </c>
      <c r="F3853" s="31" t="s">
        <v>2448</v>
      </c>
      <c r="G3853" s="31" t="s">
        <v>11205</v>
      </c>
      <c r="H3853" s="33">
        <v>115</v>
      </c>
      <c r="I3853" s="34">
        <f t="shared" ca="1" si="120"/>
        <v>0.42</v>
      </c>
      <c r="J3853" s="34">
        <f t="shared" ca="1" si="121"/>
        <v>0.04</v>
      </c>
    </row>
    <row r="3854" spans="1:10" x14ac:dyDescent="0.25">
      <c r="A3854" s="31" t="s">
        <v>4434</v>
      </c>
      <c r="B3854" s="32">
        <v>136896</v>
      </c>
      <c r="C3854" s="31">
        <v>815</v>
      </c>
      <c r="D3854" s="31" t="s">
        <v>11163</v>
      </c>
      <c r="E3854" s="31" t="s">
        <v>4357</v>
      </c>
      <c r="F3854" s="31" t="s">
        <v>4358</v>
      </c>
      <c r="G3854" s="31" t="s">
        <v>11205</v>
      </c>
      <c r="H3854" s="33">
        <v>224</v>
      </c>
      <c r="I3854" s="34">
        <f t="shared" ca="1" si="120"/>
        <v>0.69</v>
      </c>
      <c r="J3854" s="34">
        <f t="shared" ca="1" si="121"/>
        <v>0.32</v>
      </c>
    </row>
    <row r="3855" spans="1:10" x14ac:dyDescent="0.25">
      <c r="A3855" s="31" t="s">
        <v>7497</v>
      </c>
      <c r="B3855" s="32">
        <v>136897</v>
      </c>
      <c r="C3855" s="31">
        <v>885</v>
      </c>
      <c r="D3855" s="31" t="s">
        <v>11171</v>
      </c>
      <c r="E3855" s="31" t="s">
        <v>7483</v>
      </c>
      <c r="F3855" s="31" t="s">
        <v>7498</v>
      </c>
      <c r="G3855" s="31" t="s">
        <v>11205</v>
      </c>
      <c r="H3855" s="33">
        <v>141</v>
      </c>
      <c r="I3855" s="34">
        <f t="shared" ca="1" si="120"/>
        <v>0.73</v>
      </c>
      <c r="J3855" s="34">
        <f t="shared" ca="1" si="121"/>
        <v>0.19</v>
      </c>
    </row>
    <row r="3856" spans="1:10" x14ac:dyDescent="0.25">
      <c r="A3856" s="31" t="s">
        <v>7519</v>
      </c>
      <c r="B3856" s="32">
        <v>136898</v>
      </c>
      <c r="C3856" s="31">
        <v>885</v>
      </c>
      <c r="D3856" s="31" t="s">
        <v>11171</v>
      </c>
      <c r="E3856" s="31" t="s">
        <v>1954</v>
      </c>
      <c r="F3856" s="31" t="s">
        <v>7520</v>
      </c>
      <c r="G3856" s="31" t="s">
        <v>11205</v>
      </c>
      <c r="H3856" s="33">
        <v>168</v>
      </c>
      <c r="I3856" s="34">
        <f t="shared" ca="1" si="120"/>
        <v>0.79</v>
      </c>
      <c r="J3856" s="34">
        <f t="shared" ca="1" si="121"/>
        <v>0.36</v>
      </c>
    </row>
    <row r="3857" spans="1:10" x14ac:dyDescent="0.25">
      <c r="A3857" s="31" t="s">
        <v>9354</v>
      </c>
      <c r="B3857" s="32">
        <v>136899</v>
      </c>
      <c r="C3857" s="31">
        <v>919</v>
      </c>
      <c r="D3857" s="31" t="s">
        <v>11156</v>
      </c>
      <c r="E3857" s="31" t="s">
        <v>9284</v>
      </c>
      <c r="F3857" s="31" t="s">
        <v>9355</v>
      </c>
      <c r="G3857" s="31" t="s">
        <v>11205</v>
      </c>
      <c r="H3857" s="33">
        <v>188</v>
      </c>
      <c r="I3857" s="34">
        <f t="shared" ca="1" si="120"/>
        <v>0.9</v>
      </c>
      <c r="J3857" s="34">
        <f t="shared" ca="1" si="121"/>
        <v>0.62</v>
      </c>
    </row>
    <row r="3858" spans="1:10" ht="23.25" x14ac:dyDescent="0.25">
      <c r="A3858" s="31" t="s">
        <v>8322</v>
      </c>
      <c r="B3858" s="32">
        <v>136900</v>
      </c>
      <c r="C3858" s="31">
        <v>889</v>
      </c>
      <c r="D3858" s="31" t="s">
        <v>11122</v>
      </c>
      <c r="E3858" s="31" t="s">
        <v>8158</v>
      </c>
      <c r="F3858" s="31" t="s">
        <v>8323</v>
      </c>
      <c r="G3858" s="31" t="s">
        <v>11205</v>
      </c>
      <c r="H3858" s="33">
        <v>244</v>
      </c>
      <c r="I3858" s="34">
        <f t="shared" ca="1" si="120"/>
        <v>0.72</v>
      </c>
      <c r="J3858" s="34">
        <f t="shared" ca="1" si="121"/>
        <v>0.27</v>
      </c>
    </row>
    <row r="3859" spans="1:10" ht="23.25" x14ac:dyDescent="0.25">
      <c r="A3859" s="31" t="s">
        <v>9389</v>
      </c>
      <c r="B3859" s="32">
        <v>136901</v>
      </c>
      <c r="C3859" s="31">
        <v>919</v>
      </c>
      <c r="D3859" s="31" t="s">
        <v>11156</v>
      </c>
      <c r="E3859" s="31" t="s">
        <v>9371</v>
      </c>
      <c r="F3859" s="31" t="s">
        <v>9390</v>
      </c>
      <c r="G3859" s="31" t="s">
        <v>11205</v>
      </c>
      <c r="H3859" s="33">
        <v>204</v>
      </c>
      <c r="I3859" s="34">
        <f t="shared" ca="1" si="120"/>
        <v>0.89</v>
      </c>
      <c r="J3859" s="34">
        <f t="shared" ca="1" si="121"/>
        <v>0.44</v>
      </c>
    </row>
    <row r="3860" spans="1:10" x14ac:dyDescent="0.25">
      <c r="A3860" s="31" t="s">
        <v>8972</v>
      </c>
      <c r="B3860" s="32">
        <v>136902</v>
      </c>
      <c r="C3860" s="31">
        <v>909</v>
      </c>
      <c r="D3860" s="31" t="s">
        <v>9043</v>
      </c>
      <c r="E3860" s="31" t="s">
        <v>8973</v>
      </c>
      <c r="F3860" s="31" t="s">
        <v>8974</v>
      </c>
      <c r="G3860" s="31" t="s">
        <v>11205</v>
      </c>
      <c r="H3860" s="33">
        <v>167</v>
      </c>
      <c r="I3860" s="34">
        <f t="shared" ca="1" si="120"/>
        <v>0.76</v>
      </c>
      <c r="J3860" s="34">
        <f t="shared" ca="1" si="121"/>
        <v>0.34</v>
      </c>
    </row>
    <row r="3861" spans="1:10" x14ac:dyDescent="0.25">
      <c r="A3861" s="31" t="s">
        <v>5641</v>
      </c>
      <c r="B3861" s="32">
        <v>136903</v>
      </c>
      <c r="C3861" s="31">
        <v>850</v>
      </c>
      <c r="D3861" s="31" t="s">
        <v>11155</v>
      </c>
      <c r="E3861" s="31" t="s">
        <v>5506</v>
      </c>
      <c r="F3861" s="31" t="s">
        <v>5642</v>
      </c>
      <c r="G3861" s="31" t="s">
        <v>11205</v>
      </c>
      <c r="H3861" s="33">
        <v>229</v>
      </c>
      <c r="I3861" s="34">
        <f t="shared" ca="1" si="120"/>
        <v>0.67</v>
      </c>
      <c r="J3861" s="34">
        <f t="shared" ca="1" si="121"/>
        <v>0.44</v>
      </c>
    </row>
    <row r="3862" spans="1:10" x14ac:dyDescent="0.25">
      <c r="A3862" s="31" t="s">
        <v>7197</v>
      </c>
      <c r="B3862" s="32">
        <v>136904</v>
      </c>
      <c r="C3862" s="31">
        <v>881</v>
      </c>
      <c r="D3862" s="31" t="s">
        <v>11153</v>
      </c>
      <c r="E3862" s="31" t="s">
        <v>7122</v>
      </c>
      <c r="F3862" s="31" t="s">
        <v>7198</v>
      </c>
      <c r="G3862" s="31" t="s">
        <v>11205</v>
      </c>
      <c r="H3862" s="33">
        <v>235</v>
      </c>
      <c r="I3862" s="34">
        <f t="shared" ca="1" si="120"/>
        <v>0.59</v>
      </c>
      <c r="J3862" s="34">
        <f t="shared" ca="1" si="121"/>
        <v>0.22</v>
      </c>
    </row>
    <row r="3863" spans="1:10" x14ac:dyDescent="0.25">
      <c r="A3863" s="31" t="s">
        <v>3274</v>
      </c>
      <c r="B3863" s="32">
        <v>136905</v>
      </c>
      <c r="C3863" s="31">
        <v>380</v>
      </c>
      <c r="D3863" s="31" t="s">
        <v>3227</v>
      </c>
      <c r="E3863" s="31" t="s">
        <v>3275</v>
      </c>
      <c r="F3863" s="31" t="s">
        <v>3276</v>
      </c>
      <c r="G3863" s="31" t="s">
        <v>11205</v>
      </c>
      <c r="H3863" s="33">
        <v>250</v>
      </c>
      <c r="I3863" s="34">
        <f t="shared" ca="1" si="120"/>
        <v>0.85</v>
      </c>
      <c r="J3863" s="34">
        <f t="shared" ca="1" si="121"/>
        <v>0.42</v>
      </c>
    </row>
    <row r="3864" spans="1:10" x14ac:dyDescent="0.25">
      <c r="A3864" s="31" t="s">
        <v>10604</v>
      </c>
      <c r="B3864" s="32">
        <v>136906</v>
      </c>
      <c r="C3864" s="31">
        <v>936</v>
      </c>
      <c r="D3864" s="31" t="s">
        <v>11169</v>
      </c>
      <c r="E3864" s="31" t="s">
        <v>10564</v>
      </c>
      <c r="F3864" s="31" t="s">
        <v>10605</v>
      </c>
      <c r="G3864" s="31" t="s">
        <v>11205</v>
      </c>
      <c r="H3864" s="33">
        <v>297</v>
      </c>
      <c r="I3864" s="34">
        <f t="shared" ca="1" si="120"/>
        <v>0.84</v>
      </c>
      <c r="J3864" s="34">
        <f t="shared" ca="1" si="121"/>
        <v>0.45</v>
      </c>
    </row>
    <row r="3865" spans="1:10" x14ac:dyDescent="0.25">
      <c r="A3865" s="31" t="s">
        <v>10853</v>
      </c>
      <c r="B3865" s="32">
        <v>136907</v>
      </c>
      <c r="C3865" s="31">
        <v>937</v>
      </c>
      <c r="D3865" s="31" t="s">
        <v>11170</v>
      </c>
      <c r="E3865" s="31" t="s">
        <v>10815</v>
      </c>
      <c r="F3865" s="31" t="s">
        <v>10854</v>
      </c>
      <c r="G3865" s="31" t="s">
        <v>11205</v>
      </c>
      <c r="H3865" s="33">
        <v>261</v>
      </c>
      <c r="I3865" s="34">
        <f t="shared" ca="1" si="120"/>
        <v>0.74</v>
      </c>
      <c r="J3865" s="34">
        <f t="shared" ca="1" si="121"/>
        <v>0.37</v>
      </c>
    </row>
    <row r="3866" spans="1:10" ht="23.25" x14ac:dyDescent="0.25">
      <c r="A3866" s="31" t="s">
        <v>1686</v>
      </c>
      <c r="B3866" s="32">
        <v>136908</v>
      </c>
      <c r="C3866" s="31">
        <v>330</v>
      </c>
      <c r="D3866" s="31" t="s">
        <v>1621</v>
      </c>
      <c r="E3866" s="31" t="s">
        <v>1644</v>
      </c>
      <c r="F3866" s="31" t="s">
        <v>1687</v>
      </c>
      <c r="G3866" s="31" t="s">
        <v>11205</v>
      </c>
      <c r="H3866" s="33">
        <v>212</v>
      </c>
      <c r="I3866" s="34">
        <f t="shared" ca="1" si="120"/>
        <v>0.67</v>
      </c>
      <c r="J3866" s="34">
        <f t="shared" ca="1" si="121"/>
        <v>0.4</v>
      </c>
    </row>
    <row r="3867" spans="1:10" x14ac:dyDescent="0.25">
      <c r="A3867" s="31" t="s">
        <v>2073</v>
      </c>
      <c r="B3867" s="32">
        <v>136909</v>
      </c>
      <c r="C3867" s="31">
        <v>334</v>
      </c>
      <c r="D3867" s="31" t="s">
        <v>2065</v>
      </c>
      <c r="E3867" s="31" t="s">
        <v>1886</v>
      </c>
      <c r="F3867" s="31" t="s">
        <v>2074</v>
      </c>
      <c r="G3867" s="31" t="s">
        <v>11205</v>
      </c>
      <c r="H3867" s="33">
        <v>206</v>
      </c>
      <c r="I3867" s="34">
        <f t="shared" ca="1" si="120"/>
        <v>0.7</v>
      </c>
      <c r="J3867" s="34">
        <f t="shared" ca="1" si="121"/>
        <v>0.39</v>
      </c>
    </row>
    <row r="3868" spans="1:10" ht="34.5" x14ac:dyDescent="0.25">
      <c r="A3868" s="31" t="s">
        <v>1337</v>
      </c>
      <c r="B3868" s="32">
        <v>136910</v>
      </c>
      <c r="C3868" s="31">
        <v>314</v>
      </c>
      <c r="D3868" s="31" t="s">
        <v>1312</v>
      </c>
      <c r="E3868" s="31" t="s">
        <v>1312</v>
      </c>
      <c r="F3868" s="31" t="s">
        <v>1338</v>
      </c>
      <c r="G3868" s="31" t="s">
        <v>11205</v>
      </c>
      <c r="H3868" s="33">
        <v>139</v>
      </c>
      <c r="I3868" s="34">
        <f t="shared" ca="1" si="120"/>
        <v>1</v>
      </c>
      <c r="J3868" s="34">
        <f t="shared" ca="1" si="121"/>
        <v>0.93</v>
      </c>
    </row>
    <row r="3869" spans="1:10" x14ac:dyDescent="0.25">
      <c r="A3869" s="31" t="s">
        <v>6308</v>
      </c>
      <c r="B3869" s="32">
        <v>136911</v>
      </c>
      <c r="C3869" s="31">
        <v>865</v>
      </c>
      <c r="D3869" s="31" t="s">
        <v>11146</v>
      </c>
      <c r="E3869" s="31" t="s">
        <v>6261</v>
      </c>
      <c r="F3869" s="31" t="s">
        <v>6309</v>
      </c>
      <c r="G3869" s="31" t="s">
        <v>11205</v>
      </c>
      <c r="H3869" s="33">
        <v>223</v>
      </c>
      <c r="I3869" s="34">
        <f t="shared" ca="1" si="120"/>
        <v>0.67</v>
      </c>
      <c r="J3869" s="34">
        <f t="shared" ca="1" si="121"/>
        <v>0.26</v>
      </c>
    </row>
    <row r="3870" spans="1:10" x14ac:dyDescent="0.25">
      <c r="A3870" s="31" t="s">
        <v>6884</v>
      </c>
      <c r="B3870" s="32">
        <v>136912</v>
      </c>
      <c r="C3870" s="31">
        <v>878</v>
      </c>
      <c r="D3870" s="31" t="s">
        <v>11151</v>
      </c>
      <c r="E3870" s="31" t="s">
        <v>6885</v>
      </c>
      <c r="F3870" s="31" t="s">
        <v>6886</v>
      </c>
      <c r="G3870" s="31" t="s">
        <v>11205</v>
      </c>
      <c r="H3870" s="33">
        <v>151</v>
      </c>
      <c r="I3870" s="34">
        <f t="shared" ca="1" si="120"/>
        <v>0.51</v>
      </c>
      <c r="J3870" s="34">
        <f t="shared" ca="1" si="121"/>
        <v>0.23</v>
      </c>
    </row>
    <row r="3871" spans="1:10" x14ac:dyDescent="0.25">
      <c r="A3871" s="31" t="s">
        <v>10269</v>
      </c>
      <c r="B3871" s="32">
        <v>136913</v>
      </c>
      <c r="C3871" s="31">
        <v>933</v>
      </c>
      <c r="D3871" s="31" t="s">
        <v>11166</v>
      </c>
      <c r="E3871" s="31" t="s">
        <v>10270</v>
      </c>
      <c r="F3871" s="31" t="s">
        <v>10271</v>
      </c>
      <c r="G3871" s="31" t="s">
        <v>11205</v>
      </c>
      <c r="H3871" s="33">
        <v>214</v>
      </c>
      <c r="I3871" s="34">
        <f t="shared" ca="1" si="120"/>
        <v>0.63</v>
      </c>
      <c r="J3871" s="34">
        <f t="shared" ca="1" si="121"/>
        <v>0.27</v>
      </c>
    </row>
    <row r="3872" spans="1:10" x14ac:dyDescent="0.25">
      <c r="A3872" s="31" t="s">
        <v>1533</v>
      </c>
      <c r="B3872" s="32">
        <v>136914</v>
      </c>
      <c r="C3872" s="31">
        <v>319</v>
      </c>
      <c r="D3872" s="31" t="s">
        <v>1529</v>
      </c>
      <c r="E3872" s="31" t="s">
        <v>1529</v>
      </c>
      <c r="F3872" s="31" t="s">
        <v>1534</v>
      </c>
      <c r="G3872" s="31" t="s">
        <v>11205</v>
      </c>
      <c r="H3872" s="33">
        <v>212</v>
      </c>
      <c r="I3872" s="34">
        <f t="shared" ca="1" si="120"/>
        <v>0.79</v>
      </c>
      <c r="J3872" s="34">
        <f t="shared" ca="1" si="121"/>
        <v>0.38</v>
      </c>
    </row>
    <row r="3873" spans="1:10" x14ac:dyDescent="0.25">
      <c r="A3873" s="31" t="s">
        <v>4029</v>
      </c>
      <c r="B3873" s="32">
        <v>136916</v>
      </c>
      <c r="C3873" s="31">
        <v>933</v>
      </c>
      <c r="D3873" s="31" t="s">
        <v>11166</v>
      </c>
      <c r="E3873" s="31" t="s">
        <v>10244</v>
      </c>
      <c r="F3873" s="31" t="s">
        <v>10260</v>
      </c>
      <c r="G3873" s="31" t="s">
        <v>11205</v>
      </c>
      <c r="H3873" s="33">
        <v>238</v>
      </c>
      <c r="I3873" s="34">
        <f t="shared" ca="1" si="120"/>
        <v>0.76</v>
      </c>
      <c r="J3873" s="34">
        <f t="shared" ca="1" si="121"/>
        <v>0.38</v>
      </c>
    </row>
    <row r="3874" spans="1:10" x14ac:dyDescent="0.25">
      <c r="A3874" s="31" t="s">
        <v>10277</v>
      </c>
      <c r="B3874" s="32">
        <v>136917</v>
      </c>
      <c r="C3874" s="31">
        <v>933</v>
      </c>
      <c r="D3874" s="31" t="s">
        <v>11166</v>
      </c>
      <c r="E3874" s="31" t="s">
        <v>10250</v>
      </c>
      <c r="F3874" s="31" t="s">
        <v>10278</v>
      </c>
      <c r="G3874" s="31" t="s">
        <v>11205</v>
      </c>
      <c r="H3874" s="33">
        <v>217</v>
      </c>
      <c r="I3874" s="34">
        <f t="shared" ca="1" si="120"/>
        <v>0.72</v>
      </c>
      <c r="J3874" s="34">
        <f t="shared" ca="1" si="121"/>
        <v>0.33</v>
      </c>
    </row>
    <row r="3875" spans="1:10" x14ac:dyDescent="0.25">
      <c r="A3875" s="31" t="s">
        <v>10421</v>
      </c>
      <c r="B3875" s="32">
        <v>136918</v>
      </c>
      <c r="C3875" s="31">
        <v>935</v>
      </c>
      <c r="D3875" s="31" t="s">
        <v>11168</v>
      </c>
      <c r="E3875" s="31" t="s">
        <v>10395</v>
      </c>
      <c r="F3875" s="31" t="s">
        <v>10422</v>
      </c>
      <c r="G3875" s="31" t="s">
        <v>11205</v>
      </c>
      <c r="H3875" s="33">
        <v>165</v>
      </c>
      <c r="I3875" s="34">
        <f t="shared" ca="1" si="120"/>
        <v>0.68</v>
      </c>
      <c r="J3875" s="34">
        <f t="shared" ca="1" si="121"/>
        <v>0.35</v>
      </c>
    </row>
    <row r="3876" spans="1:10" ht="23.25" x14ac:dyDescent="0.25">
      <c r="A3876" s="31" t="s">
        <v>4230</v>
      </c>
      <c r="B3876" s="32">
        <v>136921</v>
      </c>
      <c r="C3876" s="31">
        <v>811</v>
      </c>
      <c r="D3876" s="31" t="s">
        <v>11123</v>
      </c>
      <c r="E3876" s="31" t="s">
        <v>4231</v>
      </c>
      <c r="F3876" s="31" t="s">
        <v>4232</v>
      </c>
      <c r="G3876" s="31" t="s">
        <v>11205</v>
      </c>
      <c r="H3876" s="33">
        <v>231</v>
      </c>
      <c r="I3876" s="34">
        <f t="shared" ca="1" si="120"/>
        <v>0.56999999999999995</v>
      </c>
      <c r="J3876" s="34">
        <f t="shared" ca="1" si="121"/>
        <v>0.35</v>
      </c>
    </row>
    <row r="3877" spans="1:10" ht="23.25" x14ac:dyDescent="0.25">
      <c r="A3877" s="31" t="s">
        <v>9449</v>
      </c>
      <c r="B3877" s="32">
        <v>136922</v>
      </c>
      <c r="C3877" s="31">
        <v>919</v>
      </c>
      <c r="D3877" s="31" t="s">
        <v>11156</v>
      </c>
      <c r="E3877" s="31" t="s">
        <v>9226</v>
      </c>
      <c r="F3877" s="31" t="s">
        <v>9450</v>
      </c>
      <c r="G3877" s="31" t="s">
        <v>11205</v>
      </c>
      <c r="H3877" s="33">
        <v>152</v>
      </c>
      <c r="I3877" s="34">
        <f t="shared" ca="1" si="120"/>
        <v>0.83</v>
      </c>
      <c r="J3877" s="34">
        <f t="shared" ca="1" si="121"/>
        <v>0</v>
      </c>
    </row>
    <row r="3878" spans="1:10" x14ac:dyDescent="0.25">
      <c r="A3878" s="31" t="s">
        <v>7795</v>
      </c>
      <c r="B3878" s="32">
        <v>136923</v>
      </c>
      <c r="C3878" s="31">
        <v>886</v>
      </c>
      <c r="D3878" s="31" t="s">
        <v>11157</v>
      </c>
      <c r="E3878" s="31" t="s">
        <v>7651</v>
      </c>
      <c r="F3878" s="31" t="s">
        <v>7796</v>
      </c>
      <c r="G3878" s="31" t="s">
        <v>11210</v>
      </c>
      <c r="H3878" s="33">
        <v>123</v>
      </c>
      <c r="I3878" s="34">
        <f t="shared" ca="1" si="120"/>
        <v>0.54</v>
      </c>
      <c r="J3878" s="34">
        <f t="shared" ca="1" si="121"/>
        <v>0.04</v>
      </c>
    </row>
    <row r="3879" spans="1:10" x14ac:dyDescent="0.25">
      <c r="A3879" s="31" t="s">
        <v>7568</v>
      </c>
      <c r="B3879" s="32">
        <v>136924</v>
      </c>
      <c r="C3879" s="31">
        <v>885</v>
      </c>
      <c r="D3879" s="31" t="s">
        <v>11171</v>
      </c>
      <c r="E3879" s="31" t="s">
        <v>50</v>
      </c>
      <c r="F3879" s="31" t="s">
        <v>7569</v>
      </c>
      <c r="G3879" s="31" t="s">
        <v>11205</v>
      </c>
      <c r="H3879" s="33">
        <v>170</v>
      </c>
      <c r="I3879" s="34">
        <f t="shared" ca="1" si="120"/>
        <v>0.64</v>
      </c>
      <c r="J3879" s="34">
        <f t="shared" ca="1" si="121"/>
        <v>0.15</v>
      </c>
    </row>
    <row r="3880" spans="1:10" x14ac:dyDescent="0.25">
      <c r="A3880" s="31" t="s">
        <v>7539</v>
      </c>
      <c r="B3880" s="32">
        <v>136925</v>
      </c>
      <c r="C3880" s="31">
        <v>885</v>
      </c>
      <c r="D3880" s="31" t="s">
        <v>11171</v>
      </c>
      <c r="E3880" s="31" t="s">
        <v>7488</v>
      </c>
      <c r="F3880" s="31" t="s">
        <v>7540</v>
      </c>
      <c r="G3880" s="31" t="s">
        <v>11205</v>
      </c>
      <c r="H3880" s="33">
        <v>250</v>
      </c>
      <c r="I3880" s="34">
        <f t="shared" ca="1" si="120"/>
        <v>0.64</v>
      </c>
      <c r="J3880" s="34">
        <f t="shared" ca="1" si="121"/>
        <v>0.23</v>
      </c>
    </row>
    <row r="3881" spans="1:10" ht="23.25" x14ac:dyDescent="0.25">
      <c r="A3881" s="31" t="s">
        <v>7509</v>
      </c>
      <c r="B3881" s="32">
        <v>136927</v>
      </c>
      <c r="C3881" s="31">
        <v>885</v>
      </c>
      <c r="D3881" s="31" t="s">
        <v>11171</v>
      </c>
      <c r="E3881" s="31" t="s">
        <v>7510</v>
      </c>
      <c r="F3881" s="31" t="s">
        <v>7511</v>
      </c>
      <c r="G3881" s="31" t="s">
        <v>11205</v>
      </c>
      <c r="H3881" s="33">
        <v>262</v>
      </c>
      <c r="I3881" s="34">
        <f t="shared" ca="1" si="120"/>
        <v>0.51</v>
      </c>
      <c r="J3881" s="34">
        <f t="shared" ca="1" si="121"/>
        <v>0.26</v>
      </c>
    </row>
    <row r="3882" spans="1:10" ht="34.5" x14ac:dyDescent="0.25">
      <c r="A3882" s="31" t="s">
        <v>2113</v>
      </c>
      <c r="B3882" s="32">
        <v>136933</v>
      </c>
      <c r="C3882" s="31">
        <v>335</v>
      </c>
      <c r="D3882" s="31" t="s">
        <v>2105</v>
      </c>
      <c r="E3882" s="31" t="s">
        <v>2105</v>
      </c>
      <c r="F3882" s="31" t="s">
        <v>2114</v>
      </c>
      <c r="G3882" s="31" t="s">
        <v>11212</v>
      </c>
      <c r="H3882" s="33">
        <v>19</v>
      </c>
      <c r="I3882" s="34">
        <f t="shared" ca="1" si="120"/>
        <v>0.32</v>
      </c>
      <c r="J3882" s="34">
        <f t="shared" ca="1" si="121"/>
        <v>0.05</v>
      </c>
    </row>
    <row r="3883" spans="1:10" x14ac:dyDescent="0.25">
      <c r="A3883" s="31" t="s">
        <v>1656</v>
      </c>
      <c r="B3883" s="32">
        <v>136944</v>
      </c>
      <c r="C3883" s="31">
        <v>330</v>
      </c>
      <c r="D3883" s="31" t="s">
        <v>1621</v>
      </c>
      <c r="E3883" s="31" t="s">
        <v>1621</v>
      </c>
      <c r="F3883" s="31" t="s">
        <v>1657</v>
      </c>
      <c r="G3883" s="31" t="s">
        <v>11210</v>
      </c>
      <c r="H3883" s="33">
        <v>125</v>
      </c>
      <c r="I3883" s="34">
        <f t="shared" ca="1" si="120"/>
        <v>0.69</v>
      </c>
      <c r="J3883" s="34">
        <f t="shared" ca="1" si="121"/>
        <v>0.02</v>
      </c>
    </row>
    <row r="3884" spans="1:10" ht="23.25" x14ac:dyDescent="0.25">
      <c r="A3884" s="31" t="s">
        <v>9972</v>
      </c>
      <c r="B3884" s="32">
        <v>136948</v>
      </c>
      <c r="C3884" s="31">
        <v>928</v>
      </c>
      <c r="D3884" s="31" t="s">
        <v>11162</v>
      </c>
      <c r="E3884" s="31" t="s">
        <v>9869</v>
      </c>
      <c r="F3884" s="31" t="s">
        <v>9973</v>
      </c>
      <c r="G3884" s="31" t="s">
        <v>11210</v>
      </c>
      <c r="H3884" s="33">
        <v>228</v>
      </c>
      <c r="I3884" s="34">
        <f t="shared" ca="1" si="120"/>
        <v>0.34</v>
      </c>
      <c r="J3884" s="34">
        <f t="shared" ca="1" si="121"/>
        <v>0.16</v>
      </c>
    </row>
    <row r="3885" spans="1:10" x14ac:dyDescent="0.25">
      <c r="A3885" s="31" t="s">
        <v>4955</v>
      </c>
      <c r="B3885" s="32">
        <v>136954</v>
      </c>
      <c r="C3885" s="31">
        <v>830</v>
      </c>
      <c r="D3885" s="31" t="s">
        <v>11150</v>
      </c>
      <c r="E3885" s="31" t="s">
        <v>4956</v>
      </c>
      <c r="F3885" s="31" t="s">
        <v>4957</v>
      </c>
      <c r="G3885" s="31" t="s">
        <v>11118</v>
      </c>
      <c r="H3885" s="33">
        <v>5</v>
      </c>
      <c r="I3885" s="34" t="str">
        <f t="shared" ca="1" si="120"/>
        <v>SUPP</v>
      </c>
      <c r="J3885" s="34" t="str">
        <f t="shared" ca="1" si="121"/>
        <v>SUPP</v>
      </c>
    </row>
    <row r="3886" spans="1:10" ht="23.25" x14ac:dyDescent="0.25">
      <c r="A3886" s="31" t="s">
        <v>9545</v>
      </c>
      <c r="B3886" s="32">
        <v>136958</v>
      </c>
      <c r="C3886" s="31">
        <v>925</v>
      </c>
      <c r="D3886" s="31" t="s">
        <v>11160</v>
      </c>
      <c r="E3886" s="31" t="s">
        <v>9543</v>
      </c>
      <c r="F3886" s="31" t="s">
        <v>9546</v>
      </c>
      <c r="G3886" s="31" t="s">
        <v>11205</v>
      </c>
      <c r="H3886" s="33">
        <v>105</v>
      </c>
      <c r="I3886" s="34">
        <f t="shared" ca="1" si="120"/>
        <v>0.57999999999999996</v>
      </c>
      <c r="J3886" s="34">
        <f t="shared" ca="1" si="121"/>
        <v>0.12</v>
      </c>
    </row>
    <row r="3887" spans="1:10" ht="23.25" x14ac:dyDescent="0.25">
      <c r="A3887" s="31" t="s">
        <v>6048</v>
      </c>
      <c r="B3887" s="32">
        <v>136959</v>
      </c>
      <c r="C3887" s="31">
        <v>860</v>
      </c>
      <c r="D3887" s="31" t="s">
        <v>11167</v>
      </c>
      <c r="E3887" s="31" t="s">
        <v>6028</v>
      </c>
      <c r="F3887" s="31" t="s">
        <v>6049</v>
      </c>
      <c r="G3887" s="31" t="s">
        <v>11205</v>
      </c>
      <c r="H3887" s="33">
        <v>109</v>
      </c>
      <c r="I3887" s="34">
        <f t="shared" ca="1" si="120"/>
        <v>0.59</v>
      </c>
      <c r="J3887" s="34">
        <f t="shared" ca="1" si="121"/>
        <v>0.18</v>
      </c>
    </row>
    <row r="3888" spans="1:10" ht="23.25" x14ac:dyDescent="0.25">
      <c r="A3888" s="31" t="s">
        <v>9096</v>
      </c>
      <c r="B3888" s="32">
        <v>136960</v>
      </c>
      <c r="C3888" s="31">
        <v>916</v>
      </c>
      <c r="D3888" s="31" t="s">
        <v>11154</v>
      </c>
      <c r="E3888" s="31" t="s">
        <v>9097</v>
      </c>
      <c r="F3888" s="31" t="s">
        <v>9098</v>
      </c>
      <c r="G3888" s="31" t="s">
        <v>11205</v>
      </c>
      <c r="H3888" s="33">
        <v>187</v>
      </c>
      <c r="I3888" s="34">
        <f t="shared" ca="1" si="120"/>
        <v>0.67</v>
      </c>
      <c r="J3888" s="34">
        <f t="shared" ca="1" si="121"/>
        <v>0.32</v>
      </c>
    </row>
    <row r="3889" spans="1:10" x14ac:dyDescent="0.25">
      <c r="A3889" s="31" t="s">
        <v>3263</v>
      </c>
      <c r="B3889" s="32">
        <v>136962</v>
      </c>
      <c r="C3889" s="31">
        <v>380</v>
      </c>
      <c r="D3889" s="31" t="s">
        <v>3227</v>
      </c>
      <c r="E3889" s="31" t="s">
        <v>3227</v>
      </c>
      <c r="F3889" s="31" t="s">
        <v>3264</v>
      </c>
      <c r="G3889" s="31" t="s">
        <v>11205</v>
      </c>
      <c r="H3889" s="33">
        <v>96</v>
      </c>
      <c r="I3889" s="34">
        <f t="shared" ca="1" si="120"/>
        <v>0.74</v>
      </c>
      <c r="J3889" s="34">
        <f t="shared" ca="1" si="121"/>
        <v>0.24</v>
      </c>
    </row>
    <row r="3890" spans="1:10" x14ac:dyDescent="0.25">
      <c r="A3890" s="31" t="s">
        <v>1909</v>
      </c>
      <c r="B3890" s="32">
        <v>136963</v>
      </c>
      <c r="C3890" s="31">
        <v>331</v>
      </c>
      <c r="D3890" s="31" t="s">
        <v>1886</v>
      </c>
      <c r="E3890" s="31" t="s">
        <v>1886</v>
      </c>
      <c r="F3890" s="31" t="s">
        <v>1910</v>
      </c>
      <c r="G3890" s="31" t="s">
        <v>11205</v>
      </c>
      <c r="H3890" s="33">
        <v>239</v>
      </c>
      <c r="I3890" s="34">
        <f t="shared" ca="1" si="120"/>
        <v>0.68</v>
      </c>
      <c r="J3890" s="34">
        <f t="shared" ca="1" si="121"/>
        <v>0.32</v>
      </c>
    </row>
    <row r="3891" spans="1:10" x14ac:dyDescent="0.25">
      <c r="A3891" s="31" t="s">
        <v>4692</v>
      </c>
      <c r="B3891" s="32">
        <v>136964</v>
      </c>
      <c r="C3891" s="31">
        <v>825</v>
      </c>
      <c r="D3891" s="31" t="s">
        <v>11148</v>
      </c>
      <c r="E3891" s="31" t="s">
        <v>4693</v>
      </c>
      <c r="F3891" s="31" t="s">
        <v>4694</v>
      </c>
      <c r="G3891" s="31" t="s">
        <v>11205</v>
      </c>
      <c r="H3891" s="33">
        <v>198</v>
      </c>
      <c r="I3891" s="34">
        <f t="shared" ca="1" si="120"/>
        <v>0.68</v>
      </c>
      <c r="J3891" s="34">
        <f t="shared" ca="1" si="121"/>
        <v>0.16</v>
      </c>
    </row>
    <row r="3892" spans="1:10" x14ac:dyDescent="0.25">
      <c r="A3892" s="31" t="s">
        <v>2930</v>
      </c>
      <c r="B3892" s="32">
        <v>136965</v>
      </c>
      <c r="C3892" s="31">
        <v>358</v>
      </c>
      <c r="D3892" s="31" t="s">
        <v>11173</v>
      </c>
      <c r="E3892" s="31" t="s">
        <v>2571</v>
      </c>
      <c r="F3892" s="31" t="s">
        <v>2931</v>
      </c>
      <c r="G3892" s="31" t="s">
        <v>11205</v>
      </c>
      <c r="H3892" s="33">
        <v>158</v>
      </c>
      <c r="I3892" s="34">
        <f t="shared" ca="1" si="120"/>
        <v>0.73</v>
      </c>
      <c r="J3892" s="34">
        <f t="shared" ca="1" si="121"/>
        <v>0.09</v>
      </c>
    </row>
    <row r="3893" spans="1:10" ht="23.25" x14ac:dyDescent="0.25">
      <c r="A3893" s="31" t="s">
        <v>3860</v>
      </c>
      <c r="B3893" s="32">
        <v>136966</v>
      </c>
      <c r="C3893" s="31">
        <v>800</v>
      </c>
      <c r="D3893" s="31" t="s">
        <v>11129</v>
      </c>
      <c r="E3893" s="31" t="s">
        <v>3849</v>
      </c>
      <c r="F3893" s="31" t="s">
        <v>3861</v>
      </c>
      <c r="G3893" s="31" t="s">
        <v>11205</v>
      </c>
      <c r="H3893" s="33">
        <v>191</v>
      </c>
      <c r="I3893" s="34">
        <f t="shared" ca="1" si="120"/>
        <v>0.71</v>
      </c>
      <c r="J3893" s="34">
        <f t="shared" ca="1" si="121"/>
        <v>0.28000000000000003</v>
      </c>
    </row>
    <row r="3894" spans="1:10" x14ac:dyDescent="0.25">
      <c r="A3894" s="31" t="s">
        <v>9568</v>
      </c>
      <c r="B3894" s="32">
        <v>136968</v>
      </c>
      <c r="C3894" s="31">
        <v>925</v>
      </c>
      <c r="D3894" s="31" t="s">
        <v>11160</v>
      </c>
      <c r="E3894" s="31" t="s">
        <v>9569</v>
      </c>
      <c r="F3894" s="31" t="s">
        <v>9570</v>
      </c>
      <c r="G3894" s="31" t="s">
        <v>11205</v>
      </c>
      <c r="H3894" s="33">
        <v>125</v>
      </c>
      <c r="I3894" s="34">
        <f t="shared" ca="1" si="120"/>
        <v>0.59</v>
      </c>
      <c r="J3894" s="34">
        <f t="shared" ca="1" si="121"/>
        <v>0.23</v>
      </c>
    </row>
    <row r="3895" spans="1:10" x14ac:dyDescent="0.25">
      <c r="A3895" s="31" t="s">
        <v>10440</v>
      </c>
      <c r="B3895" s="32">
        <v>136969</v>
      </c>
      <c r="C3895" s="31">
        <v>935</v>
      </c>
      <c r="D3895" s="31" t="s">
        <v>11168</v>
      </c>
      <c r="E3895" s="31" t="s">
        <v>10395</v>
      </c>
      <c r="F3895" s="31" t="s">
        <v>10441</v>
      </c>
      <c r="G3895" s="31" t="s">
        <v>11205</v>
      </c>
      <c r="H3895" s="33">
        <v>279</v>
      </c>
      <c r="I3895" s="34">
        <f t="shared" ca="1" si="120"/>
        <v>0.61</v>
      </c>
      <c r="J3895" s="34">
        <f t="shared" ca="1" si="121"/>
        <v>0.19</v>
      </c>
    </row>
    <row r="3896" spans="1:10" ht="23.25" x14ac:dyDescent="0.25">
      <c r="A3896" s="31" t="s">
        <v>3793</v>
      </c>
      <c r="B3896" s="32">
        <v>136971</v>
      </c>
      <c r="C3896" s="31">
        <v>840</v>
      </c>
      <c r="D3896" s="31" t="s">
        <v>11140</v>
      </c>
      <c r="E3896" s="31" t="s">
        <v>3660</v>
      </c>
      <c r="F3896" s="31" t="s">
        <v>5227</v>
      </c>
      <c r="G3896" s="31" t="s">
        <v>11205</v>
      </c>
      <c r="H3896" s="33">
        <v>225</v>
      </c>
      <c r="I3896" s="34">
        <f t="shared" ca="1" si="120"/>
        <v>0.63</v>
      </c>
      <c r="J3896" s="34">
        <f t="shared" ca="1" si="121"/>
        <v>0.32</v>
      </c>
    </row>
    <row r="3897" spans="1:10" x14ac:dyDescent="0.25">
      <c r="A3897" s="31" t="s">
        <v>4904</v>
      </c>
      <c r="B3897" s="32">
        <v>136972</v>
      </c>
      <c r="C3897" s="31">
        <v>830</v>
      </c>
      <c r="D3897" s="31" t="s">
        <v>11150</v>
      </c>
      <c r="E3897" s="31" t="s">
        <v>4905</v>
      </c>
      <c r="F3897" s="31" t="s">
        <v>4906</v>
      </c>
      <c r="G3897" s="31" t="s">
        <v>11205</v>
      </c>
      <c r="H3897" s="33">
        <v>233</v>
      </c>
      <c r="I3897" s="34">
        <f t="shared" ca="1" si="120"/>
        <v>0.6</v>
      </c>
      <c r="J3897" s="34">
        <f t="shared" ca="1" si="121"/>
        <v>0.28999999999999998</v>
      </c>
    </row>
    <row r="3898" spans="1:10" x14ac:dyDescent="0.25">
      <c r="A3898" s="31" t="s">
        <v>9373</v>
      </c>
      <c r="B3898" s="32">
        <v>136973</v>
      </c>
      <c r="C3898" s="31">
        <v>919</v>
      </c>
      <c r="D3898" s="31" t="s">
        <v>11156</v>
      </c>
      <c r="E3898" s="31" t="s">
        <v>9324</v>
      </c>
      <c r="F3898" s="31" t="s">
        <v>9374</v>
      </c>
      <c r="G3898" s="31" t="s">
        <v>11205</v>
      </c>
      <c r="H3898" s="33">
        <v>180</v>
      </c>
      <c r="I3898" s="34">
        <f t="shared" ca="1" si="120"/>
        <v>0.84</v>
      </c>
      <c r="J3898" s="34">
        <f t="shared" ca="1" si="121"/>
        <v>0.59</v>
      </c>
    </row>
    <row r="3899" spans="1:10" x14ac:dyDescent="0.25">
      <c r="A3899" s="31" t="s">
        <v>6680</v>
      </c>
      <c r="B3899" s="32">
        <v>136974</v>
      </c>
      <c r="C3899" s="31">
        <v>873</v>
      </c>
      <c r="D3899" s="31" t="s">
        <v>11149</v>
      </c>
      <c r="E3899" s="31" t="s">
        <v>6635</v>
      </c>
      <c r="F3899" s="31" t="s">
        <v>6681</v>
      </c>
      <c r="G3899" s="31" t="s">
        <v>11205</v>
      </c>
      <c r="H3899" s="33">
        <v>220</v>
      </c>
      <c r="I3899" s="34">
        <f t="shared" ca="1" si="120"/>
        <v>0.62</v>
      </c>
      <c r="J3899" s="34">
        <f t="shared" ca="1" si="121"/>
        <v>0.18</v>
      </c>
    </row>
    <row r="3900" spans="1:10" x14ac:dyDescent="0.25">
      <c r="A3900" s="31" t="s">
        <v>9962</v>
      </c>
      <c r="B3900" s="32">
        <v>136976</v>
      </c>
      <c r="C3900" s="31">
        <v>928</v>
      </c>
      <c r="D3900" s="31" t="s">
        <v>11162</v>
      </c>
      <c r="E3900" s="31" t="s">
        <v>8491</v>
      </c>
      <c r="F3900" s="31" t="s">
        <v>9963</v>
      </c>
      <c r="G3900" s="31" t="s">
        <v>11205</v>
      </c>
      <c r="H3900" s="33">
        <v>168</v>
      </c>
      <c r="I3900" s="34">
        <f t="shared" ca="1" si="120"/>
        <v>0.72</v>
      </c>
      <c r="J3900" s="34">
        <f t="shared" ca="1" si="121"/>
        <v>0.45</v>
      </c>
    </row>
    <row r="3901" spans="1:10" x14ac:dyDescent="0.25">
      <c r="A3901" s="31" t="s">
        <v>1423</v>
      </c>
      <c r="B3901" s="32">
        <v>136978</v>
      </c>
      <c r="C3901" s="31">
        <v>316</v>
      </c>
      <c r="D3901" s="31" t="s">
        <v>11191</v>
      </c>
      <c r="E3901" s="31" t="s">
        <v>11</v>
      </c>
      <c r="F3901" s="31" t="s">
        <v>1424</v>
      </c>
      <c r="G3901" s="31" t="s">
        <v>11205</v>
      </c>
      <c r="H3901" s="33">
        <v>174</v>
      </c>
      <c r="I3901" s="34">
        <f t="shared" ca="1" si="120"/>
        <v>0.54</v>
      </c>
      <c r="J3901" s="34">
        <f t="shared" ca="1" si="121"/>
        <v>0.22</v>
      </c>
    </row>
    <row r="3902" spans="1:10" x14ac:dyDescent="0.25">
      <c r="A3902" s="31" t="s">
        <v>8591</v>
      </c>
      <c r="B3902" s="32">
        <v>136979</v>
      </c>
      <c r="C3902" s="31">
        <v>893</v>
      </c>
      <c r="D3902" s="31" t="s">
        <v>11143</v>
      </c>
      <c r="E3902" s="31" t="s">
        <v>8592</v>
      </c>
      <c r="F3902" s="31" t="s">
        <v>8593</v>
      </c>
      <c r="G3902" s="31" t="s">
        <v>11205</v>
      </c>
      <c r="H3902" s="33">
        <v>225</v>
      </c>
      <c r="I3902" s="34">
        <f t="shared" ca="1" si="120"/>
        <v>0.75</v>
      </c>
      <c r="J3902" s="34">
        <f t="shared" ca="1" si="121"/>
        <v>0.28000000000000003</v>
      </c>
    </row>
    <row r="3903" spans="1:10" x14ac:dyDescent="0.25">
      <c r="A3903" s="31" t="s">
        <v>3303</v>
      </c>
      <c r="B3903" s="32">
        <v>136980</v>
      </c>
      <c r="C3903" s="31">
        <v>866</v>
      </c>
      <c r="D3903" s="31" t="s">
        <v>6261</v>
      </c>
      <c r="E3903" s="31" t="s">
        <v>6261</v>
      </c>
      <c r="F3903" s="31" t="s">
        <v>6383</v>
      </c>
      <c r="G3903" s="31" t="s">
        <v>11205</v>
      </c>
      <c r="H3903" s="33">
        <v>215</v>
      </c>
      <c r="I3903" s="34">
        <f t="shared" ca="1" si="120"/>
        <v>0.71</v>
      </c>
      <c r="J3903" s="34">
        <f t="shared" ca="1" si="121"/>
        <v>0.31</v>
      </c>
    </row>
    <row r="3904" spans="1:10" x14ac:dyDescent="0.25">
      <c r="A3904" s="31" t="s">
        <v>9169</v>
      </c>
      <c r="B3904" s="32">
        <v>136982</v>
      </c>
      <c r="C3904" s="31">
        <v>916</v>
      </c>
      <c r="D3904" s="31" t="s">
        <v>11154</v>
      </c>
      <c r="E3904" s="31" t="s">
        <v>9075</v>
      </c>
      <c r="F3904" s="31" t="s">
        <v>9170</v>
      </c>
      <c r="G3904" s="31" t="s">
        <v>11205</v>
      </c>
      <c r="H3904" s="33">
        <v>242</v>
      </c>
      <c r="I3904" s="34">
        <f t="shared" ca="1" si="120"/>
        <v>0.66</v>
      </c>
      <c r="J3904" s="34">
        <f t="shared" ca="1" si="121"/>
        <v>0.28999999999999998</v>
      </c>
    </row>
    <row r="3905" spans="1:10" x14ac:dyDescent="0.25">
      <c r="A3905" s="31" t="s">
        <v>9175</v>
      </c>
      <c r="B3905" s="32">
        <v>136985</v>
      </c>
      <c r="C3905" s="31">
        <v>916</v>
      </c>
      <c r="D3905" s="31" t="s">
        <v>11154</v>
      </c>
      <c r="E3905" s="31" t="s">
        <v>9176</v>
      </c>
      <c r="F3905" s="31" t="s">
        <v>9177</v>
      </c>
      <c r="G3905" s="31" t="s">
        <v>11205</v>
      </c>
      <c r="H3905" s="33">
        <v>85</v>
      </c>
      <c r="I3905" s="34">
        <f t="shared" ca="1" si="120"/>
        <v>0.39</v>
      </c>
      <c r="J3905" s="34">
        <f t="shared" ca="1" si="121"/>
        <v>0.12</v>
      </c>
    </row>
    <row r="3906" spans="1:10" x14ac:dyDescent="0.25">
      <c r="A3906" s="31" t="s">
        <v>10820</v>
      </c>
      <c r="B3906" s="32">
        <v>136986</v>
      </c>
      <c r="C3906" s="31">
        <v>937</v>
      </c>
      <c r="D3906" s="31" t="s">
        <v>11170</v>
      </c>
      <c r="E3906" s="31" t="s">
        <v>1621</v>
      </c>
      <c r="F3906" s="31" t="s">
        <v>10821</v>
      </c>
      <c r="G3906" s="31" t="s">
        <v>11205</v>
      </c>
      <c r="H3906" s="33">
        <v>131</v>
      </c>
      <c r="I3906" s="34">
        <f t="shared" ca="1" si="120"/>
        <v>0.56000000000000005</v>
      </c>
      <c r="J3906" s="34">
        <f t="shared" ca="1" si="121"/>
        <v>0.08</v>
      </c>
    </row>
    <row r="3907" spans="1:10" x14ac:dyDescent="0.25">
      <c r="A3907" s="31" t="s">
        <v>2804</v>
      </c>
      <c r="B3907" s="32">
        <v>136987</v>
      </c>
      <c r="C3907" s="31">
        <v>355</v>
      </c>
      <c r="D3907" s="31" t="s">
        <v>2770</v>
      </c>
      <c r="E3907" s="31" t="s">
        <v>2770</v>
      </c>
      <c r="F3907" s="31" t="s">
        <v>2805</v>
      </c>
      <c r="G3907" s="31" t="s">
        <v>11205</v>
      </c>
      <c r="H3907" s="33">
        <v>196</v>
      </c>
      <c r="I3907" s="34">
        <f t="shared" ca="1" si="120"/>
        <v>0.48</v>
      </c>
      <c r="J3907" s="34">
        <f t="shared" ca="1" si="121"/>
        <v>0.32</v>
      </c>
    </row>
    <row r="3908" spans="1:10" ht="23.25" x14ac:dyDescent="0.25">
      <c r="A3908" s="31" t="s">
        <v>10388</v>
      </c>
      <c r="B3908" s="32">
        <v>136990</v>
      </c>
      <c r="C3908" s="31">
        <v>935</v>
      </c>
      <c r="D3908" s="31" t="s">
        <v>11168</v>
      </c>
      <c r="E3908" s="31" t="s">
        <v>10389</v>
      </c>
      <c r="F3908" s="31" t="s">
        <v>10390</v>
      </c>
      <c r="G3908" s="31" t="s">
        <v>11205</v>
      </c>
      <c r="H3908" s="33">
        <v>237</v>
      </c>
      <c r="I3908" s="34">
        <f t="shared" ca="1" si="120"/>
        <v>0.7</v>
      </c>
      <c r="J3908" s="34">
        <f t="shared" ca="1" si="121"/>
        <v>0.42</v>
      </c>
    </row>
    <row r="3909" spans="1:10" ht="23.25" x14ac:dyDescent="0.25">
      <c r="A3909" s="31" t="s">
        <v>10831</v>
      </c>
      <c r="B3909" s="32">
        <v>136991</v>
      </c>
      <c r="C3909" s="31">
        <v>937</v>
      </c>
      <c r="D3909" s="31" t="s">
        <v>11170</v>
      </c>
      <c r="E3909" s="31" t="s">
        <v>10832</v>
      </c>
      <c r="F3909" s="31" t="s">
        <v>10833</v>
      </c>
      <c r="G3909" s="31" t="s">
        <v>11205</v>
      </c>
      <c r="H3909" s="33">
        <v>123</v>
      </c>
      <c r="I3909" s="34">
        <f t="shared" ca="1" si="120"/>
        <v>0.72</v>
      </c>
      <c r="J3909" s="34">
        <f t="shared" ca="1" si="121"/>
        <v>0.36</v>
      </c>
    </row>
    <row r="3910" spans="1:10" x14ac:dyDescent="0.25">
      <c r="A3910" s="31" t="s">
        <v>6647</v>
      </c>
      <c r="B3910" s="32">
        <v>136992</v>
      </c>
      <c r="C3910" s="31">
        <v>873</v>
      </c>
      <c r="D3910" s="31" t="s">
        <v>11149</v>
      </c>
      <c r="E3910" s="31" t="s">
        <v>6630</v>
      </c>
      <c r="F3910" s="31" t="s">
        <v>6648</v>
      </c>
      <c r="G3910" s="31" t="s">
        <v>11205</v>
      </c>
      <c r="H3910" s="33">
        <v>288</v>
      </c>
      <c r="I3910" s="34">
        <f t="shared" ca="1" si="120"/>
        <v>0.64</v>
      </c>
      <c r="J3910" s="34">
        <f t="shared" ca="1" si="121"/>
        <v>0.28000000000000003</v>
      </c>
    </row>
    <row r="3911" spans="1:10" x14ac:dyDescent="0.25">
      <c r="A3911" s="31" t="s">
        <v>2064</v>
      </c>
      <c r="B3911" s="32">
        <v>136994</v>
      </c>
      <c r="C3911" s="31">
        <v>334</v>
      </c>
      <c r="D3911" s="31" t="s">
        <v>2065</v>
      </c>
      <c r="E3911" s="31" t="s">
        <v>2065</v>
      </c>
      <c r="F3911" s="31" t="s">
        <v>2066</v>
      </c>
      <c r="G3911" s="31" t="s">
        <v>11205</v>
      </c>
      <c r="H3911" s="33">
        <v>251</v>
      </c>
      <c r="I3911" s="34">
        <f t="shared" ca="1" si="120"/>
        <v>0.8</v>
      </c>
      <c r="J3911" s="34">
        <f t="shared" ca="1" si="121"/>
        <v>0.43</v>
      </c>
    </row>
    <row r="3912" spans="1:10" ht="23.25" x14ac:dyDescent="0.25">
      <c r="A3912" s="31" t="s">
        <v>4222</v>
      </c>
      <c r="B3912" s="32">
        <v>136995</v>
      </c>
      <c r="C3912" s="31">
        <v>811</v>
      </c>
      <c r="D3912" s="31" t="s">
        <v>11123</v>
      </c>
      <c r="E3912" s="31" t="s">
        <v>4223</v>
      </c>
      <c r="F3912" s="31" t="s">
        <v>4224</v>
      </c>
      <c r="G3912" s="31" t="s">
        <v>11205</v>
      </c>
      <c r="H3912" s="33">
        <v>146</v>
      </c>
      <c r="I3912" s="34">
        <f t="shared" ref="I3912:I3975" ca="1" si="122">IF(VLOOKUP($B3912,INDIRECT($N$6),8,0)="NULL","",VLOOKUP($B3912,INDIRECT($N$6),8,0))</f>
        <v>0.75</v>
      </c>
      <c r="J3912" s="34">
        <f t="shared" ref="J3912:J3975" ca="1" si="123">IF(VLOOKUP($B3912,INDIRECT($N$6),9,0)="NULL","",VLOOKUP($B3912,INDIRECT($N$6),9,0))</f>
        <v>0.26</v>
      </c>
    </row>
    <row r="3913" spans="1:10" ht="23.25" x14ac:dyDescent="0.25">
      <c r="A3913" s="31" t="s">
        <v>5152</v>
      </c>
      <c r="B3913" s="32">
        <v>136996</v>
      </c>
      <c r="C3913" s="31">
        <v>837</v>
      </c>
      <c r="D3913" s="31" t="s">
        <v>5142</v>
      </c>
      <c r="E3913" s="31" t="s">
        <v>5142</v>
      </c>
      <c r="F3913" s="31" t="s">
        <v>5153</v>
      </c>
      <c r="G3913" s="31" t="s">
        <v>11205</v>
      </c>
      <c r="H3913" s="33">
        <v>160</v>
      </c>
      <c r="I3913" s="34">
        <f t="shared" ca="1" si="122"/>
        <v>1</v>
      </c>
      <c r="J3913" s="34">
        <f t="shared" ca="1" si="123"/>
        <v>0.73</v>
      </c>
    </row>
    <row r="3914" spans="1:10" x14ac:dyDescent="0.25">
      <c r="A3914" s="31" t="s">
        <v>8055</v>
      </c>
      <c r="B3914" s="32">
        <v>136997</v>
      </c>
      <c r="C3914" s="31">
        <v>888</v>
      </c>
      <c r="D3914" s="31" t="s">
        <v>11158</v>
      </c>
      <c r="E3914" s="31" t="s">
        <v>8056</v>
      </c>
      <c r="F3914" s="31" t="s">
        <v>8057</v>
      </c>
      <c r="G3914" s="31" t="s">
        <v>11205</v>
      </c>
      <c r="H3914" s="33">
        <v>115</v>
      </c>
      <c r="I3914" s="34">
        <f t="shared" ca="1" si="122"/>
        <v>0.79</v>
      </c>
      <c r="J3914" s="34">
        <f t="shared" ca="1" si="123"/>
        <v>0.39</v>
      </c>
    </row>
    <row r="3915" spans="1:10" x14ac:dyDescent="0.25">
      <c r="A3915" s="31" t="s">
        <v>10386</v>
      </c>
      <c r="B3915" s="32">
        <v>136998</v>
      </c>
      <c r="C3915" s="31">
        <v>935</v>
      </c>
      <c r="D3915" s="31" t="s">
        <v>11168</v>
      </c>
      <c r="E3915" s="31" t="s">
        <v>9864</v>
      </c>
      <c r="F3915" s="31" t="s">
        <v>10387</v>
      </c>
      <c r="G3915" s="31" t="s">
        <v>11205</v>
      </c>
      <c r="H3915" s="33">
        <v>257</v>
      </c>
      <c r="I3915" s="34">
        <f t="shared" ca="1" si="122"/>
        <v>0.48</v>
      </c>
      <c r="J3915" s="34">
        <f t="shared" ca="1" si="123"/>
        <v>0.16</v>
      </c>
    </row>
    <row r="3916" spans="1:10" x14ac:dyDescent="0.25">
      <c r="A3916" s="31" t="s">
        <v>3990</v>
      </c>
      <c r="B3916" s="32">
        <v>137000</v>
      </c>
      <c r="C3916" s="31">
        <v>802</v>
      </c>
      <c r="D3916" s="31" t="s">
        <v>3985</v>
      </c>
      <c r="E3916" s="31" t="s">
        <v>3991</v>
      </c>
      <c r="F3916" s="31" t="s">
        <v>3992</v>
      </c>
      <c r="G3916" s="31" t="s">
        <v>11205</v>
      </c>
      <c r="H3916" s="33">
        <v>250</v>
      </c>
      <c r="I3916" s="34">
        <f t="shared" ca="1" si="122"/>
        <v>0.74</v>
      </c>
      <c r="J3916" s="34">
        <f t="shared" ca="1" si="123"/>
        <v>0.27</v>
      </c>
    </row>
    <row r="3917" spans="1:10" x14ac:dyDescent="0.25">
      <c r="A3917" s="31" t="s">
        <v>3593</v>
      </c>
      <c r="B3917" s="32">
        <v>137001</v>
      </c>
      <c r="C3917" s="31">
        <v>384</v>
      </c>
      <c r="D3917" s="31" t="s">
        <v>3546</v>
      </c>
      <c r="E3917" s="31" t="s">
        <v>3546</v>
      </c>
      <c r="F3917" s="31" t="s">
        <v>3594</v>
      </c>
      <c r="G3917" s="31" t="s">
        <v>11205</v>
      </c>
      <c r="H3917" s="33">
        <v>181</v>
      </c>
      <c r="I3917" s="34">
        <f t="shared" ca="1" si="122"/>
        <v>0.67</v>
      </c>
      <c r="J3917" s="34">
        <f t="shared" ca="1" si="123"/>
        <v>0.18</v>
      </c>
    </row>
    <row r="3918" spans="1:10" x14ac:dyDescent="0.25">
      <c r="A3918" s="31" t="s">
        <v>9286</v>
      </c>
      <c r="B3918" s="32">
        <v>137002</v>
      </c>
      <c r="C3918" s="31">
        <v>919</v>
      </c>
      <c r="D3918" s="31" t="s">
        <v>11156</v>
      </c>
      <c r="E3918" s="31" t="s">
        <v>9287</v>
      </c>
      <c r="F3918" s="31" t="s">
        <v>9288</v>
      </c>
      <c r="G3918" s="31" t="s">
        <v>11205</v>
      </c>
      <c r="H3918" s="33">
        <v>213</v>
      </c>
      <c r="I3918" s="34">
        <f t="shared" ca="1" si="122"/>
        <v>0.74</v>
      </c>
      <c r="J3918" s="34">
        <f t="shared" ca="1" si="123"/>
        <v>0.39</v>
      </c>
    </row>
    <row r="3919" spans="1:10" x14ac:dyDescent="0.25">
      <c r="A3919" s="31" t="s">
        <v>10601</v>
      </c>
      <c r="B3919" s="32">
        <v>137003</v>
      </c>
      <c r="C3919" s="31">
        <v>936</v>
      </c>
      <c r="D3919" s="31" t="s">
        <v>11169</v>
      </c>
      <c r="E3919" s="31" t="s">
        <v>10602</v>
      </c>
      <c r="F3919" s="31" t="s">
        <v>10603</v>
      </c>
      <c r="G3919" s="31" t="s">
        <v>11205</v>
      </c>
      <c r="H3919" s="33">
        <v>271</v>
      </c>
      <c r="I3919" s="34">
        <f t="shared" ca="1" si="122"/>
        <v>0.71</v>
      </c>
      <c r="J3919" s="34">
        <f t="shared" ca="1" si="123"/>
        <v>0.37</v>
      </c>
    </row>
    <row r="3920" spans="1:10" x14ac:dyDescent="0.25">
      <c r="A3920" s="31" t="s">
        <v>4327</v>
      </c>
      <c r="B3920" s="32">
        <v>137004</v>
      </c>
      <c r="C3920" s="31">
        <v>813</v>
      </c>
      <c r="D3920" s="31" t="s">
        <v>11125</v>
      </c>
      <c r="E3920" s="31" t="s">
        <v>4319</v>
      </c>
      <c r="F3920" s="31" t="s">
        <v>4328</v>
      </c>
      <c r="G3920" s="31" t="s">
        <v>11205</v>
      </c>
      <c r="H3920" s="33">
        <v>121</v>
      </c>
      <c r="I3920" s="34">
        <f t="shared" ca="1" si="122"/>
        <v>0.44</v>
      </c>
      <c r="J3920" s="34">
        <f t="shared" ca="1" si="123"/>
        <v>7.0000000000000007E-2</v>
      </c>
    </row>
    <row r="3921" spans="1:10" x14ac:dyDescent="0.25">
      <c r="A3921" s="31" t="s">
        <v>505</v>
      </c>
      <c r="B3921" s="32">
        <v>137005</v>
      </c>
      <c r="C3921" s="31">
        <v>212</v>
      </c>
      <c r="D3921" s="31" t="s">
        <v>11197</v>
      </c>
      <c r="E3921" s="31" t="s">
        <v>11</v>
      </c>
      <c r="F3921" s="31" t="s">
        <v>506</v>
      </c>
      <c r="G3921" s="31" t="s">
        <v>11205</v>
      </c>
      <c r="H3921" s="33">
        <v>248</v>
      </c>
      <c r="I3921" s="34">
        <f t="shared" ca="1" si="122"/>
        <v>0.87</v>
      </c>
      <c r="J3921" s="34">
        <f t="shared" ca="1" si="123"/>
        <v>0.51</v>
      </c>
    </row>
    <row r="3922" spans="1:10" x14ac:dyDescent="0.25">
      <c r="A3922" s="31" t="s">
        <v>839</v>
      </c>
      <c r="B3922" s="32">
        <v>137006</v>
      </c>
      <c r="C3922" s="31">
        <v>305</v>
      </c>
      <c r="D3922" s="31" t="s">
        <v>337</v>
      </c>
      <c r="E3922" s="31" t="s">
        <v>827</v>
      </c>
      <c r="F3922" s="31" t="s">
        <v>840</v>
      </c>
      <c r="G3922" s="31" t="s">
        <v>11205</v>
      </c>
      <c r="H3922" s="33">
        <v>240</v>
      </c>
      <c r="I3922" s="34">
        <f t="shared" ca="1" si="122"/>
        <v>0.85</v>
      </c>
      <c r="J3922" s="34">
        <f t="shared" ca="1" si="123"/>
        <v>0.55000000000000004</v>
      </c>
    </row>
    <row r="3923" spans="1:10" ht="23.25" x14ac:dyDescent="0.25">
      <c r="A3923" s="31" t="s">
        <v>2077</v>
      </c>
      <c r="B3923" s="32">
        <v>137007</v>
      </c>
      <c r="C3923" s="31">
        <v>334</v>
      </c>
      <c r="D3923" s="31" t="s">
        <v>2065</v>
      </c>
      <c r="E3923" s="31" t="s">
        <v>2065</v>
      </c>
      <c r="F3923" s="31" t="s">
        <v>2078</v>
      </c>
      <c r="G3923" s="31" t="s">
        <v>11205</v>
      </c>
      <c r="H3923" s="33">
        <v>200</v>
      </c>
      <c r="I3923" s="34">
        <f t="shared" ca="1" si="122"/>
        <v>0.67</v>
      </c>
      <c r="J3923" s="34">
        <f t="shared" ca="1" si="123"/>
        <v>0.45</v>
      </c>
    </row>
    <row r="3924" spans="1:10" x14ac:dyDescent="0.25">
      <c r="A3924" s="31" t="s">
        <v>2081</v>
      </c>
      <c r="B3924" s="32">
        <v>137008</v>
      </c>
      <c r="C3924" s="31">
        <v>334</v>
      </c>
      <c r="D3924" s="31" t="s">
        <v>2065</v>
      </c>
      <c r="E3924" s="31" t="s">
        <v>2065</v>
      </c>
      <c r="F3924" s="31" t="s">
        <v>2082</v>
      </c>
      <c r="G3924" s="31" t="s">
        <v>11205</v>
      </c>
      <c r="H3924" s="33">
        <v>204</v>
      </c>
      <c r="I3924" s="34">
        <f t="shared" ca="1" si="122"/>
        <v>0.69</v>
      </c>
      <c r="J3924" s="34">
        <f t="shared" ca="1" si="123"/>
        <v>0.35</v>
      </c>
    </row>
    <row r="3925" spans="1:10" x14ac:dyDescent="0.25">
      <c r="A3925" s="31" t="s">
        <v>1300</v>
      </c>
      <c r="B3925" s="32">
        <v>137009</v>
      </c>
      <c r="C3925" s="31">
        <v>313</v>
      </c>
      <c r="D3925" s="31" t="s">
        <v>1272</v>
      </c>
      <c r="E3925" s="31" t="s">
        <v>1275</v>
      </c>
      <c r="F3925" s="31" t="s">
        <v>1301</v>
      </c>
      <c r="G3925" s="31" t="s">
        <v>11205</v>
      </c>
      <c r="H3925" s="33">
        <v>175</v>
      </c>
      <c r="I3925" s="34">
        <f t="shared" ca="1" si="122"/>
        <v>0.65</v>
      </c>
      <c r="J3925" s="34">
        <f t="shared" ca="1" si="123"/>
        <v>0.26</v>
      </c>
    </row>
    <row r="3926" spans="1:10" ht="23.25" x14ac:dyDescent="0.25">
      <c r="A3926" s="31" t="s">
        <v>3611</v>
      </c>
      <c r="B3926" s="32">
        <v>137011</v>
      </c>
      <c r="C3926" s="31">
        <v>384</v>
      </c>
      <c r="D3926" s="31" t="s">
        <v>3546</v>
      </c>
      <c r="E3926" s="31" t="s">
        <v>3583</v>
      </c>
      <c r="F3926" s="31" t="s">
        <v>3612</v>
      </c>
      <c r="G3926" s="31" t="s">
        <v>11205</v>
      </c>
      <c r="H3926" s="33">
        <v>260</v>
      </c>
      <c r="I3926" s="34">
        <f t="shared" ca="1" si="122"/>
        <v>0.65</v>
      </c>
      <c r="J3926" s="34">
        <f t="shared" ca="1" si="123"/>
        <v>0.27</v>
      </c>
    </row>
    <row r="3927" spans="1:10" x14ac:dyDescent="0.25">
      <c r="A3927" s="31" t="s">
        <v>7249</v>
      </c>
      <c r="B3927" s="32">
        <v>137013</v>
      </c>
      <c r="C3927" s="31">
        <v>881</v>
      </c>
      <c r="D3927" s="31" t="s">
        <v>11153</v>
      </c>
      <c r="E3927" s="31" t="s">
        <v>7101</v>
      </c>
      <c r="F3927" s="31" t="s">
        <v>7250</v>
      </c>
      <c r="G3927" s="31" t="s">
        <v>11205</v>
      </c>
      <c r="H3927" s="33">
        <v>237</v>
      </c>
      <c r="I3927" s="34">
        <f t="shared" ca="1" si="122"/>
        <v>0.52</v>
      </c>
      <c r="J3927" s="34">
        <f t="shared" ca="1" si="123"/>
        <v>0.22</v>
      </c>
    </row>
    <row r="3928" spans="1:10" ht="23.25" x14ac:dyDescent="0.25">
      <c r="A3928" s="31" t="s">
        <v>1500</v>
      </c>
      <c r="B3928" s="32">
        <v>137018</v>
      </c>
      <c r="C3928" s="31">
        <v>318</v>
      </c>
      <c r="D3928" s="31" t="s">
        <v>11193</v>
      </c>
      <c r="E3928" s="31" t="s">
        <v>1498</v>
      </c>
      <c r="F3928" s="31" t="s">
        <v>1501</v>
      </c>
      <c r="G3928" s="31" t="s">
        <v>11203</v>
      </c>
      <c r="H3928" s="33">
        <v>41</v>
      </c>
      <c r="I3928" s="34">
        <f t="shared" ca="1" si="122"/>
        <v>0.02</v>
      </c>
      <c r="J3928" s="34">
        <f t="shared" ca="1" si="123"/>
        <v>0</v>
      </c>
    </row>
    <row r="3929" spans="1:10" x14ac:dyDescent="0.25">
      <c r="A3929" s="31" t="s">
        <v>10668</v>
      </c>
      <c r="B3929" s="32">
        <v>137019</v>
      </c>
      <c r="C3929" s="31">
        <v>936</v>
      </c>
      <c r="D3929" s="31" t="s">
        <v>11169</v>
      </c>
      <c r="E3929" s="31" t="s">
        <v>10556</v>
      </c>
      <c r="F3929" s="31" t="s">
        <v>10669</v>
      </c>
      <c r="G3929" s="31" t="s">
        <v>11205</v>
      </c>
      <c r="H3929" s="33">
        <v>182</v>
      </c>
      <c r="I3929" s="34">
        <f t="shared" ca="1" si="122"/>
        <v>0.66</v>
      </c>
      <c r="J3929" s="34">
        <f t="shared" ca="1" si="123"/>
        <v>0.37</v>
      </c>
    </row>
    <row r="3930" spans="1:10" x14ac:dyDescent="0.25">
      <c r="A3930" s="31" t="s">
        <v>2906</v>
      </c>
      <c r="B3930" s="32">
        <v>137020</v>
      </c>
      <c r="C3930" s="31">
        <v>357</v>
      </c>
      <c r="D3930" s="31" t="s">
        <v>11172</v>
      </c>
      <c r="E3930" s="31" t="s">
        <v>2884</v>
      </c>
      <c r="F3930" s="31" t="s">
        <v>2907</v>
      </c>
      <c r="G3930" s="31" t="s">
        <v>11205</v>
      </c>
      <c r="H3930" s="33">
        <v>165</v>
      </c>
      <c r="I3930" s="34">
        <f t="shared" ca="1" si="122"/>
        <v>0.57999999999999996</v>
      </c>
      <c r="J3930" s="34">
        <f t="shared" ca="1" si="123"/>
        <v>0.03</v>
      </c>
    </row>
    <row r="3931" spans="1:10" x14ac:dyDescent="0.25">
      <c r="A3931" s="31" t="s">
        <v>6851</v>
      </c>
      <c r="B3931" s="32">
        <v>137024</v>
      </c>
      <c r="C3931" s="31">
        <v>878</v>
      </c>
      <c r="D3931" s="31" t="s">
        <v>11151</v>
      </c>
      <c r="E3931" s="31" t="s">
        <v>6852</v>
      </c>
      <c r="F3931" s="31" t="s">
        <v>6853</v>
      </c>
      <c r="G3931" s="31" t="s">
        <v>11205</v>
      </c>
      <c r="H3931" s="33">
        <v>104</v>
      </c>
      <c r="I3931" s="34">
        <f t="shared" ca="1" si="122"/>
        <v>0.64</v>
      </c>
      <c r="J3931" s="34">
        <f t="shared" ca="1" si="123"/>
        <v>0.34</v>
      </c>
    </row>
    <row r="3932" spans="1:10" x14ac:dyDescent="0.25">
      <c r="A3932" s="31" t="s">
        <v>1131</v>
      </c>
      <c r="B3932" s="32">
        <v>137028</v>
      </c>
      <c r="C3932" s="31">
        <v>310</v>
      </c>
      <c r="D3932" s="31" t="s">
        <v>763</v>
      </c>
      <c r="E3932" s="31" t="s">
        <v>1132</v>
      </c>
      <c r="F3932" s="31" t="s">
        <v>1133</v>
      </c>
      <c r="G3932" s="31" t="s">
        <v>11205</v>
      </c>
      <c r="H3932" s="33">
        <v>298</v>
      </c>
      <c r="I3932" s="34">
        <f t="shared" ca="1" si="122"/>
        <v>0.73</v>
      </c>
      <c r="J3932" s="34">
        <f t="shared" ca="1" si="123"/>
        <v>0.34</v>
      </c>
    </row>
    <row r="3933" spans="1:10" ht="23.25" x14ac:dyDescent="0.25">
      <c r="A3933" s="31" t="s">
        <v>9139</v>
      </c>
      <c r="B3933" s="32">
        <v>137033</v>
      </c>
      <c r="C3933" s="31">
        <v>916</v>
      </c>
      <c r="D3933" s="31" t="s">
        <v>11154</v>
      </c>
      <c r="E3933" s="31" t="s">
        <v>9140</v>
      </c>
      <c r="F3933" s="31" t="s">
        <v>9141</v>
      </c>
      <c r="G3933" s="31" t="s">
        <v>11205</v>
      </c>
      <c r="H3933" s="33">
        <v>238</v>
      </c>
      <c r="I3933" s="34">
        <f t="shared" ca="1" si="122"/>
        <v>0.71</v>
      </c>
      <c r="J3933" s="34">
        <f t="shared" ca="1" si="123"/>
        <v>0.46</v>
      </c>
    </row>
    <row r="3934" spans="1:10" x14ac:dyDescent="0.25">
      <c r="A3934" s="31" t="s">
        <v>1731</v>
      </c>
      <c r="B3934" s="32">
        <v>137034</v>
      </c>
      <c r="C3934" s="31">
        <v>330</v>
      </c>
      <c r="D3934" s="31" t="s">
        <v>1621</v>
      </c>
      <c r="E3934" s="31" t="s">
        <v>1621</v>
      </c>
      <c r="F3934" s="31" t="s">
        <v>1732</v>
      </c>
      <c r="G3934" s="31" t="s">
        <v>11205</v>
      </c>
      <c r="H3934" s="33">
        <v>198</v>
      </c>
      <c r="I3934" s="34">
        <f t="shared" ca="1" si="122"/>
        <v>0.69</v>
      </c>
      <c r="J3934" s="34">
        <f t="shared" ca="1" si="123"/>
        <v>0.06</v>
      </c>
    </row>
    <row r="3935" spans="1:10" x14ac:dyDescent="0.25">
      <c r="A3935" s="31" t="s">
        <v>3346</v>
      </c>
      <c r="B3935" s="32">
        <v>137036</v>
      </c>
      <c r="C3935" s="31">
        <v>381</v>
      </c>
      <c r="D3935" s="31" t="s">
        <v>11178</v>
      </c>
      <c r="E3935" s="31" t="s">
        <v>3340</v>
      </c>
      <c r="F3935" s="31" t="s">
        <v>3347</v>
      </c>
      <c r="G3935" s="31" t="s">
        <v>11205</v>
      </c>
      <c r="H3935" s="33">
        <v>233</v>
      </c>
      <c r="I3935" s="34">
        <f t="shared" ca="1" si="122"/>
        <v>0.57999999999999996</v>
      </c>
      <c r="J3935" s="34">
        <f t="shared" ca="1" si="123"/>
        <v>0.2</v>
      </c>
    </row>
    <row r="3936" spans="1:10" ht="23.25" x14ac:dyDescent="0.25">
      <c r="A3936" s="31" t="s">
        <v>5816</v>
      </c>
      <c r="B3936" s="32">
        <v>137037</v>
      </c>
      <c r="C3936" s="31">
        <v>852</v>
      </c>
      <c r="D3936" s="31" t="s">
        <v>5495</v>
      </c>
      <c r="E3936" s="31" t="s">
        <v>5495</v>
      </c>
      <c r="F3936" s="31" t="s">
        <v>5817</v>
      </c>
      <c r="G3936" s="31" t="s">
        <v>11205</v>
      </c>
      <c r="H3936" s="33">
        <v>138</v>
      </c>
      <c r="I3936" s="34">
        <f t="shared" ca="1" si="122"/>
        <v>0.5</v>
      </c>
      <c r="J3936" s="34">
        <f t="shared" ca="1" si="123"/>
        <v>0.28000000000000003</v>
      </c>
    </row>
    <row r="3937" spans="1:10" x14ac:dyDescent="0.25">
      <c r="A3937" s="31" t="s">
        <v>9439</v>
      </c>
      <c r="B3937" s="32">
        <v>137038</v>
      </c>
      <c r="C3937" s="31">
        <v>919</v>
      </c>
      <c r="D3937" s="31" t="s">
        <v>11156</v>
      </c>
      <c r="E3937" s="31" t="s">
        <v>9239</v>
      </c>
      <c r="F3937" s="31" t="s">
        <v>9440</v>
      </c>
      <c r="G3937" s="31" t="s">
        <v>11205</v>
      </c>
      <c r="H3937" s="33">
        <v>173</v>
      </c>
      <c r="I3937" s="34">
        <f t="shared" ca="1" si="122"/>
        <v>0.73</v>
      </c>
      <c r="J3937" s="34">
        <f t="shared" ca="1" si="123"/>
        <v>0.46</v>
      </c>
    </row>
    <row r="3938" spans="1:10" x14ac:dyDescent="0.25">
      <c r="A3938" s="31" t="s">
        <v>2702</v>
      </c>
      <c r="B3938" s="32">
        <v>137039</v>
      </c>
      <c r="C3938" s="31">
        <v>353</v>
      </c>
      <c r="D3938" s="31" t="s">
        <v>2690</v>
      </c>
      <c r="E3938" s="31" t="s">
        <v>2690</v>
      </c>
      <c r="F3938" s="31" t="s">
        <v>2703</v>
      </c>
      <c r="G3938" s="31" t="s">
        <v>11205</v>
      </c>
      <c r="H3938" s="33">
        <v>203</v>
      </c>
      <c r="I3938" s="34">
        <f t="shared" ca="1" si="122"/>
        <v>0.61</v>
      </c>
      <c r="J3938" s="34">
        <f t="shared" ca="1" si="123"/>
        <v>0.27</v>
      </c>
    </row>
    <row r="3939" spans="1:10" x14ac:dyDescent="0.25">
      <c r="A3939" s="31" t="s">
        <v>1162</v>
      </c>
      <c r="B3939" s="32">
        <v>137040</v>
      </c>
      <c r="C3939" s="31">
        <v>311</v>
      </c>
      <c r="D3939" s="31" t="s">
        <v>11186</v>
      </c>
      <c r="E3939" s="31" t="s">
        <v>1153</v>
      </c>
      <c r="F3939" s="31" t="s">
        <v>1163</v>
      </c>
      <c r="G3939" s="31" t="s">
        <v>11205</v>
      </c>
      <c r="H3939" s="33">
        <v>148</v>
      </c>
      <c r="I3939" s="34">
        <f t="shared" ca="1" si="122"/>
        <v>0.76</v>
      </c>
      <c r="J3939" s="34">
        <f t="shared" ca="1" si="123"/>
        <v>0.48</v>
      </c>
    </row>
    <row r="3940" spans="1:10" x14ac:dyDescent="0.25">
      <c r="A3940" s="31" t="s">
        <v>1741</v>
      </c>
      <c r="B3940" s="32">
        <v>137043</v>
      </c>
      <c r="C3940" s="31">
        <v>330</v>
      </c>
      <c r="D3940" s="31" t="s">
        <v>1621</v>
      </c>
      <c r="E3940" s="31" t="s">
        <v>1621</v>
      </c>
      <c r="F3940" s="31" t="s">
        <v>1742</v>
      </c>
      <c r="G3940" s="31" t="s">
        <v>11205</v>
      </c>
      <c r="H3940" s="33">
        <v>101</v>
      </c>
      <c r="I3940" s="34">
        <f t="shared" ca="1" si="122"/>
        <v>0.99</v>
      </c>
      <c r="J3940" s="34">
        <f t="shared" ca="1" si="123"/>
        <v>0</v>
      </c>
    </row>
    <row r="3941" spans="1:10" x14ac:dyDescent="0.25">
      <c r="A3941" s="31" t="s">
        <v>1745</v>
      </c>
      <c r="B3941" s="32">
        <v>137044</v>
      </c>
      <c r="C3941" s="31">
        <v>330</v>
      </c>
      <c r="D3941" s="31" t="s">
        <v>1621</v>
      </c>
      <c r="E3941" s="31" t="s">
        <v>1621</v>
      </c>
      <c r="F3941" s="31" t="s">
        <v>1744</v>
      </c>
      <c r="G3941" s="31" t="s">
        <v>11205</v>
      </c>
      <c r="H3941" s="33">
        <v>118</v>
      </c>
      <c r="I3941" s="34">
        <f t="shared" ca="1" si="122"/>
        <v>1</v>
      </c>
      <c r="J3941" s="34">
        <f t="shared" ca="1" si="123"/>
        <v>0.96</v>
      </c>
    </row>
    <row r="3942" spans="1:10" x14ac:dyDescent="0.25">
      <c r="A3942" s="31" t="s">
        <v>1743</v>
      </c>
      <c r="B3942" s="32">
        <v>137045</v>
      </c>
      <c r="C3942" s="31">
        <v>330</v>
      </c>
      <c r="D3942" s="31" t="s">
        <v>1621</v>
      </c>
      <c r="E3942" s="31" t="s">
        <v>1621</v>
      </c>
      <c r="F3942" s="31" t="s">
        <v>1744</v>
      </c>
      <c r="G3942" s="31" t="s">
        <v>11205</v>
      </c>
      <c r="H3942" s="33">
        <v>93</v>
      </c>
      <c r="I3942" s="34">
        <f t="shared" ca="1" si="122"/>
        <v>1</v>
      </c>
      <c r="J3942" s="34">
        <f t="shared" ca="1" si="123"/>
        <v>0</v>
      </c>
    </row>
    <row r="3943" spans="1:10" x14ac:dyDescent="0.25">
      <c r="A3943" s="31" t="s">
        <v>1746</v>
      </c>
      <c r="B3943" s="32">
        <v>137046</v>
      </c>
      <c r="C3943" s="31">
        <v>330</v>
      </c>
      <c r="D3943" s="31" t="s">
        <v>1621</v>
      </c>
      <c r="E3943" s="31" t="s">
        <v>1621</v>
      </c>
      <c r="F3943" s="31" t="s">
        <v>1747</v>
      </c>
      <c r="G3943" s="31" t="s">
        <v>11205</v>
      </c>
      <c r="H3943" s="33">
        <v>155</v>
      </c>
      <c r="I3943" s="34">
        <f t="shared" ca="1" si="122"/>
        <v>1</v>
      </c>
      <c r="J3943" s="34">
        <f t="shared" ca="1" si="123"/>
        <v>0.95</v>
      </c>
    </row>
    <row r="3944" spans="1:10" x14ac:dyDescent="0.25">
      <c r="A3944" s="31" t="s">
        <v>1748</v>
      </c>
      <c r="B3944" s="32">
        <v>137047</v>
      </c>
      <c r="C3944" s="31">
        <v>330</v>
      </c>
      <c r="D3944" s="31" t="s">
        <v>1621</v>
      </c>
      <c r="E3944" s="31" t="s">
        <v>1621</v>
      </c>
      <c r="F3944" s="31" t="s">
        <v>1749</v>
      </c>
      <c r="G3944" s="31" t="s">
        <v>11205</v>
      </c>
      <c r="H3944" s="33">
        <v>129</v>
      </c>
      <c r="I3944" s="34">
        <f t="shared" ca="1" si="122"/>
        <v>0.99</v>
      </c>
      <c r="J3944" s="34">
        <f t="shared" ca="1" si="123"/>
        <v>0.91</v>
      </c>
    </row>
    <row r="3945" spans="1:10" x14ac:dyDescent="0.25">
      <c r="A3945" s="31" t="s">
        <v>7239</v>
      </c>
      <c r="B3945" s="32">
        <v>137048</v>
      </c>
      <c r="C3945" s="31">
        <v>881</v>
      </c>
      <c r="D3945" s="31" t="s">
        <v>11153</v>
      </c>
      <c r="E3945" s="31" t="s">
        <v>7119</v>
      </c>
      <c r="F3945" s="31" t="s">
        <v>7240</v>
      </c>
      <c r="G3945" s="31" t="s">
        <v>11205</v>
      </c>
      <c r="H3945" s="33">
        <v>241</v>
      </c>
      <c r="I3945" s="34">
        <f t="shared" ca="1" si="122"/>
        <v>0.73</v>
      </c>
      <c r="J3945" s="34">
        <f t="shared" ca="1" si="123"/>
        <v>0.38</v>
      </c>
    </row>
    <row r="3946" spans="1:10" x14ac:dyDescent="0.25">
      <c r="A3946" s="31" t="s">
        <v>9926</v>
      </c>
      <c r="B3946" s="32">
        <v>137049</v>
      </c>
      <c r="C3946" s="31">
        <v>928</v>
      </c>
      <c r="D3946" s="31" t="s">
        <v>11162</v>
      </c>
      <c r="E3946" s="31" t="s">
        <v>8491</v>
      </c>
      <c r="F3946" s="31" t="s">
        <v>9927</v>
      </c>
      <c r="G3946" s="31" t="s">
        <v>11205</v>
      </c>
      <c r="H3946" s="33">
        <v>183</v>
      </c>
      <c r="I3946" s="34">
        <f t="shared" ca="1" si="122"/>
        <v>0.54</v>
      </c>
      <c r="J3946" s="34">
        <f t="shared" ca="1" si="123"/>
        <v>0.18</v>
      </c>
    </row>
    <row r="3947" spans="1:10" x14ac:dyDescent="0.25">
      <c r="A3947" s="31" t="s">
        <v>7537</v>
      </c>
      <c r="B3947" s="32">
        <v>137051</v>
      </c>
      <c r="C3947" s="31">
        <v>885</v>
      </c>
      <c r="D3947" s="31" t="s">
        <v>11171</v>
      </c>
      <c r="E3947" s="31" t="s">
        <v>7483</v>
      </c>
      <c r="F3947" s="31" t="s">
        <v>7538</v>
      </c>
      <c r="G3947" s="31" t="s">
        <v>11205</v>
      </c>
      <c r="H3947" s="33">
        <v>267</v>
      </c>
      <c r="I3947" s="34">
        <f t="shared" ca="1" si="122"/>
        <v>0.69</v>
      </c>
      <c r="J3947" s="34">
        <f t="shared" ca="1" si="123"/>
        <v>0.23</v>
      </c>
    </row>
    <row r="3948" spans="1:10" ht="23.25" x14ac:dyDescent="0.25">
      <c r="A3948" s="31" t="s">
        <v>4787</v>
      </c>
      <c r="B3948" s="32">
        <v>137052</v>
      </c>
      <c r="C3948" s="31">
        <v>826</v>
      </c>
      <c r="D3948" s="31" t="s">
        <v>4735</v>
      </c>
      <c r="E3948" s="31" t="s">
        <v>4788</v>
      </c>
      <c r="F3948" s="31" t="s">
        <v>4789</v>
      </c>
      <c r="G3948" s="31" t="s">
        <v>11205</v>
      </c>
      <c r="H3948" s="33">
        <v>344</v>
      </c>
      <c r="I3948" s="34">
        <f t="shared" ca="1" si="122"/>
        <v>0.65</v>
      </c>
      <c r="J3948" s="34">
        <f t="shared" ca="1" si="123"/>
        <v>0.35</v>
      </c>
    </row>
    <row r="3949" spans="1:10" ht="23.25" x14ac:dyDescent="0.25">
      <c r="A3949" s="31" t="s">
        <v>1788</v>
      </c>
      <c r="B3949" s="32">
        <v>137053</v>
      </c>
      <c r="C3949" s="31">
        <v>330</v>
      </c>
      <c r="D3949" s="31" t="s">
        <v>1621</v>
      </c>
      <c r="E3949" s="31" t="s">
        <v>1644</v>
      </c>
      <c r="F3949" s="31" t="s">
        <v>1789</v>
      </c>
      <c r="G3949" s="31" t="s">
        <v>11205</v>
      </c>
      <c r="H3949" s="33">
        <v>203</v>
      </c>
      <c r="I3949" s="34">
        <f t="shared" ca="1" si="122"/>
        <v>0.72</v>
      </c>
      <c r="J3949" s="34">
        <f t="shared" ca="1" si="123"/>
        <v>0.35</v>
      </c>
    </row>
    <row r="3950" spans="1:10" x14ac:dyDescent="0.25">
      <c r="A3950" s="31" t="s">
        <v>10475</v>
      </c>
      <c r="B3950" s="32">
        <v>137055</v>
      </c>
      <c r="C3950" s="31">
        <v>935</v>
      </c>
      <c r="D3950" s="31" t="s">
        <v>11168</v>
      </c>
      <c r="E3950" s="31" t="s">
        <v>10476</v>
      </c>
      <c r="F3950" s="31" t="s">
        <v>10477</v>
      </c>
      <c r="G3950" s="31" t="s">
        <v>11205</v>
      </c>
      <c r="H3950" s="33">
        <v>337</v>
      </c>
      <c r="I3950" s="34">
        <f t="shared" ca="1" si="122"/>
        <v>0.63</v>
      </c>
      <c r="J3950" s="34">
        <f t="shared" ca="1" si="123"/>
        <v>0.16</v>
      </c>
    </row>
    <row r="3951" spans="1:10" ht="23.25" x14ac:dyDescent="0.25">
      <c r="A3951" s="31" t="s">
        <v>6318</v>
      </c>
      <c r="B3951" s="32">
        <v>137057</v>
      </c>
      <c r="C3951" s="31">
        <v>865</v>
      </c>
      <c r="D3951" s="31" t="s">
        <v>11146</v>
      </c>
      <c r="E3951" s="31" t="s">
        <v>6319</v>
      </c>
      <c r="F3951" s="31" t="s">
        <v>6320</v>
      </c>
      <c r="G3951" s="31" t="s">
        <v>11205</v>
      </c>
      <c r="H3951" s="33">
        <v>227</v>
      </c>
      <c r="I3951" s="34">
        <f t="shared" ca="1" si="122"/>
        <v>0.78</v>
      </c>
      <c r="J3951" s="34">
        <f t="shared" ca="1" si="123"/>
        <v>0.28000000000000003</v>
      </c>
    </row>
    <row r="3952" spans="1:10" x14ac:dyDescent="0.25">
      <c r="A3952" s="31" t="s">
        <v>7273</v>
      </c>
      <c r="B3952" s="32">
        <v>137058</v>
      </c>
      <c r="C3952" s="31">
        <v>881</v>
      </c>
      <c r="D3952" s="31" t="s">
        <v>11153</v>
      </c>
      <c r="E3952" s="31" t="s">
        <v>7135</v>
      </c>
      <c r="F3952" s="31" t="s">
        <v>7274</v>
      </c>
      <c r="G3952" s="31" t="s">
        <v>11205</v>
      </c>
      <c r="H3952" s="33">
        <v>158</v>
      </c>
      <c r="I3952" s="34">
        <f t="shared" ca="1" si="122"/>
        <v>0.57999999999999996</v>
      </c>
      <c r="J3952" s="34">
        <f t="shared" ca="1" si="123"/>
        <v>0.35</v>
      </c>
    </row>
    <row r="3953" spans="1:10" x14ac:dyDescent="0.25">
      <c r="A3953" s="31" t="s">
        <v>9182</v>
      </c>
      <c r="B3953" s="32">
        <v>137059</v>
      </c>
      <c r="C3953" s="31">
        <v>916</v>
      </c>
      <c r="D3953" s="31" t="s">
        <v>11154</v>
      </c>
      <c r="E3953" s="31" t="s">
        <v>9081</v>
      </c>
      <c r="F3953" s="31" t="s">
        <v>9183</v>
      </c>
      <c r="G3953" s="31" t="s">
        <v>11205</v>
      </c>
      <c r="H3953" s="33">
        <v>136</v>
      </c>
      <c r="I3953" s="34">
        <f t="shared" ca="1" si="122"/>
        <v>0.65</v>
      </c>
      <c r="J3953" s="34">
        <f t="shared" ca="1" si="123"/>
        <v>0.24</v>
      </c>
    </row>
    <row r="3954" spans="1:10" x14ac:dyDescent="0.25">
      <c r="A3954" s="31" t="s">
        <v>1339</v>
      </c>
      <c r="B3954" s="32">
        <v>137060</v>
      </c>
      <c r="C3954" s="31">
        <v>314</v>
      </c>
      <c r="D3954" s="31" t="s">
        <v>1312</v>
      </c>
      <c r="E3954" s="31" t="s">
        <v>1323</v>
      </c>
      <c r="F3954" s="31" t="s">
        <v>1340</v>
      </c>
      <c r="G3954" s="31" t="s">
        <v>11205</v>
      </c>
      <c r="H3954" s="33">
        <v>207</v>
      </c>
      <c r="I3954" s="34">
        <f t="shared" ca="1" si="122"/>
        <v>0.64</v>
      </c>
      <c r="J3954" s="34">
        <f t="shared" ca="1" si="123"/>
        <v>0.33</v>
      </c>
    </row>
    <row r="3955" spans="1:10" x14ac:dyDescent="0.25">
      <c r="A3955" s="31" t="s">
        <v>5461</v>
      </c>
      <c r="B3955" s="32">
        <v>137063</v>
      </c>
      <c r="C3955" s="31">
        <v>846</v>
      </c>
      <c r="D3955" s="31" t="s">
        <v>11138</v>
      </c>
      <c r="E3955" s="31" t="s">
        <v>5437</v>
      </c>
      <c r="F3955" s="31" t="s">
        <v>5462</v>
      </c>
      <c r="G3955" s="31" t="s">
        <v>11210</v>
      </c>
      <c r="H3955" s="33">
        <v>151</v>
      </c>
      <c r="I3955" s="34">
        <f t="shared" ca="1" si="122"/>
        <v>0.54</v>
      </c>
      <c r="J3955" s="34">
        <f t="shared" ca="1" si="123"/>
        <v>0.1</v>
      </c>
    </row>
    <row r="3956" spans="1:10" ht="23.25" x14ac:dyDescent="0.25">
      <c r="A3956" s="31" t="s">
        <v>8712</v>
      </c>
      <c r="B3956" s="32">
        <v>137064</v>
      </c>
      <c r="C3956" s="31">
        <v>895</v>
      </c>
      <c r="D3956" s="31" t="s">
        <v>11142</v>
      </c>
      <c r="E3956" s="31" t="s">
        <v>8687</v>
      </c>
      <c r="F3956" s="31" t="s">
        <v>8713</v>
      </c>
      <c r="G3956" s="31" t="s">
        <v>11210</v>
      </c>
      <c r="H3956" s="33">
        <v>130</v>
      </c>
      <c r="I3956" s="34">
        <f t="shared" ca="1" si="122"/>
        <v>0.55000000000000004</v>
      </c>
      <c r="J3956" s="34">
        <f t="shared" ca="1" si="123"/>
        <v>0.25</v>
      </c>
    </row>
    <row r="3957" spans="1:10" x14ac:dyDescent="0.25">
      <c r="A3957" s="31" t="s">
        <v>3490</v>
      </c>
      <c r="B3957" s="32">
        <v>137065</v>
      </c>
      <c r="C3957" s="31">
        <v>383</v>
      </c>
      <c r="D3957" s="31" t="s">
        <v>3467</v>
      </c>
      <c r="E3957" s="31" t="s">
        <v>3467</v>
      </c>
      <c r="F3957" s="31" t="s">
        <v>3491</v>
      </c>
      <c r="G3957" s="31" t="s">
        <v>11210</v>
      </c>
      <c r="H3957" s="33">
        <v>175</v>
      </c>
      <c r="I3957" s="34">
        <f t="shared" ca="1" si="122"/>
        <v>0.31</v>
      </c>
      <c r="J3957" s="34">
        <f t="shared" ca="1" si="123"/>
        <v>0.05</v>
      </c>
    </row>
    <row r="3958" spans="1:10" x14ac:dyDescent="0.25">
      <c r="A3958" s="31" t="s">
        <v>3049</v>
      </c>
      <c r="B3958" s="32">
        <v>137066</v>
      </c>
      <c r="C3958" s="31">
        <v>371</v>
      </c>
      <c r="D3958" s="31" t="s">
        <v>3047</v>
      </c>
      <c r="E3958" s="31" t="s">
        <v>3047</v>
      </c>
      <c r="F3958" s="31" t="s">
        <v>3050</v>
      </c>
      <c r="G3958" s="31" t="s">
        <v>11210</v>
      </c>
      <c r="H3958" s="33">
        <v>169</v>
      </c>
      <c r="I3958" s="34">
        <f t="shared" ca="1" si="122"/>
        <v>0.51</v>
      </c>
      <c r="J3958" s="34">
        <f t="shared" ca="1" si="123"/>
        <v>0.06</v>
      </c>
    </row>
    <row r="3959" spans="1:10" x14ac:dyDescent="0.25">
      <c r="A3959" s="31" t="s">
        <v>7214</v>
      </c>
      <c r="B3959" s="32">
        <v>137072</v>
      </c>
      <c r="C3959" s="31">
        <v>881</v>
      </c>
      <c r="D3959" s="31" t="s">
        <v>11153</v>
      </c>
      <c r="E3959" s="31" t="s">
        <v>7122</v>
      </c>
      <c r="F3959" s="31" t="s">
        <v>7215</v>
      </c>
      <c r="G3959" s="31" t="s">
        <v>11205</v>
      </c>
      <c r="H3959" s="33">
        <v>135</v>
      </c>
      <c r="I3959" s="34">
        <f t="shared" ca="1" si="122"/>
        <v>0.5</v>
      </c>
      <c r="J3959" s="34">
        <f t="shared" ca="1" si="123"/>
        <v>0.19</v>
      </c>
    </row>
    <row r="3960" spans="1:10" ht="23.25" x14ac:dyDescent="0.25">
      <c r="A3960" s="31" t="s">
        <v>7438</v>
      </c>
      <c r="B3960" s="32">
        <v>137073</v>
      </c>
      <c r="C3960" s="31">
        <v>884</v>
      </c>
      <c r="D3960" s="31" t="s">
        <v>11127</v>
      </c>
      <c r="E3960" s="31" t="s">
        <v>7420</v>
      </c>
      <c r="F3960" s="31" t="s">
        <v>7439</v>
      </c>
      <c r="G3960" s="31" t="s">
        <v>11205</v>
      </c>
      <c r="H3960" s="33">
        <v>102</v>
      </c>
      <c r="I3960" s="34">
        <f t="shared" ca="1" si="122"/>
        <v>0.46</v>
      </c>
      <c r="J3960" s="34">
        <f t="shared" ca="1" si="123"/>
        <v>0.13</v>
      </c>
    </row>
    <row r="3961" spans="1:10" x14ac:dyDescent="0.25">
      <c r="A3961" s="31" t="s">
        <v>1134</v>
      </c>
      <c r="B3961" s="32">
        <v>137075</v>
      </c>
      <c r="C3961" s="31">
        <v>310</v>
      </c>
      <c r="D3961" s="31" t="s">
        <v>763</v>
      </c>
      <c r="E3961" s="31" t="s">
        <v>1114</v>
      </c>
      <c r="F3961" s="31" t="s">
        <v>1135</v>
      </c>
      <c r="G3961" s="31" t="s">
        <v>11205</v>
      </c>
      <c r="H3961" s="33">
        <v>278</v>
      </c>
      <c r="I3961" s="34">
        <f t="shared" ca="1" si="122"/>
        <v>0.7</v>
      </c>
      <c r="J3961" s="34">
        <f t="shared" ca="1" si="123"/>
        <v>0.28999999999999998</v>
      </c>
    </row>
    <row r="3962" spans="1:10" x14ac:dyDescent="0.25">
      <c r="A3962" s="31" t="s">
        <v>1239</v>
      </c>
      <c r="B3962" s="32">
        <v>137077</v>
      </c>
      <c r="C3962" s="31">
        <v>312</v>
      </c>
      <c r="D3962" s="31" t="s">
        <v>1245</v>
      </c>
      <c r="E3962" s="31" t="s">
        <v>1207</v>
      </c>
      <c r="F3962" s="31" t="s">
        <v>1236</v>
      </c>
      <c r="G3962" s="31" t="s">
        <v>11205</v>
      </c>
      <c r="H3962" s="33">
        <v>129</v>
      </c>
      <c r="I3962" s="34">
        <f t="shared" ca="1" si="122"/>
        <v>0.75</v>
      </c>
      <c r="J3962" s="34">
        <f t="shared" ca="1" si="123"/>
        <v>0.22</v>
      </c>
    </row>
    <row r="3963" spans="1:10" x14ac:dyDescent="0.25">
      <c r="A3963" s="31" t="s">
        <v>1229</v>
      </c>
      <c r="B3963" s="32">
        <v>137078</v>
      </c>
      <c r="C3963" s="31">
        <v>312</v>
      </c>
      <c r="D3963" s="31" t="s">
        <v>1245</v>
      </c>
      <c r="E3963" s="31" t="s">
        <v>1207</v>
      </c>
      <c r="F3963" s="31" t="s">
        <v>1215</v>
      </c>
      <c r="G3963" s="31" t="s">
        <v>11205</v>
      </c>
      <c r="H3963" s="33">
        <v>72</v>
      </c>
      <c r="I3963" s="34">
        <f t="shared" ca="1" si="122"/>
        <v>0.57999999999999996</v>
      </c>
      <c r="J3963" s="34">
        <f t="shared" ca="1" si="123"/>
        <v>0.28000000000000003</v>
      </c>
    </row>
    <row r="3964" spans="1:10" x14ac:dyDescent="0.25">
      <c r="A3964" s="31" t="s">
        <v>10824</v>
      </c>
      <c r="B3964" s="32">
        <v>137079</v>
      </c>
      <c r="C3964" s="31">
        <v>937</v>
      </c>
      <c r="D3964" s="31" t="s">
        <v>11170</v>
      </c>
      <c r="E3964" s="31" t="s">
        <v>5854</v>
      </c>
      <c r="F3964" s="31" t="s">
        <v>10825</v>
      </c>
      <c r="G3964" s="31" t="s">
        <v>11210</v>
      </c>
      <c r="H3964" s="33">
        <v>134</v>
      </c>
      <c r="I3964" s="34">
        <f t="shared" ca="1" si="122"/>
        <v>0.49</v>
      </c>
      <c r="J3964" s="34">
        <f t="shared" ca="1" si="123"/>
        <v>0.25</v>
      </c>
    </row>
    <row r="3965" spans="1:10" ht="23.25" x14ac:dyDescent="0.25">
      <c r="A3965" s="31" t="s">
        <v>10316</v>
      </c>
      <c r="B3965" s="32">
        <v>137080</v>
      </c>
      <c r="C3965" s="31">
        <v>933</v>
      </c>
      <c r="D3965" s="31" t="s">
        <v>11166</v>
      </c>
      <c r="E3965" s="31" t="s">
        <v>10317</v>
      </c>
      <c r="F3965" s="31" t="s">
        <v>10318</v>
      </c>
      <c r="G3965" s="31" t="s">
        <v>11205</v>
      </c>
      <c r="H3965" s="33">
        <v>157</v>
      </c>
      <c r="I3965" s="34">
        <f t="shared" ca="1" si="122"/>
        <v>0.52</v>
      </c>
      <c r="J3965" s="34">
        <f t="shared" ca="1" si="123"/>
        <v>0.1</v>
      </c>
    </row>
    <row r="3966" spans="1:10" ht="23.25" x14ac:dyDescent="0.25">
      <c r="A3966" s="31" t="s">
        <v>6741</v>
      </c>
      <c r="B3966" s="32">
        <v>137082</v>
      </c>
      <c r="C3966" s="31">
        <v>874</v>
      </c>
      <c r="D3966" s="31" t="s">
        <v>6683</v>
      </c>
      <c r="E3966" s="31" t="s">
        <v>6683</v>
      </c>
      <c r="F3966" s="31" t="s">
        <v>6742</v>
      </c>
      <c r="G3966" s="31" t="s">
        <v>11210</v>
      </c>
      <c r="H3966" s="33">
        <v>155</v>
      </c>
      <c r="I3966" s="34">
        <f t="shared" ca="1" si="122"/>
        <v>0.45</v>
      </c>
      <c r="J3966" s="34">
        <f t="shared" ca="1" si="123"/>
        <v>0.08</v>
      </c>
    </row>
    <row r="3967" spans="1:10" x14ac:dyDescent="0.25">
      <c r="A3967" s="31" t="s">
        <v>3466</v>
      </c>
      <c r="B3967" s="32">
        <v>137083</v>
      </c>
      <c r="C3967" s="31">
        <v>383</v>
      </c>
      <c r="D3967" s="31" t="s">
        <v>3467</v>
      </c>
      <c r="E3967" s="31" t="s">
        <v>3467</v>
      </c>
      <c r="F3967" s="31" t="s">
        <v>3468</v>
      </c>
      <c r="G3967" s="31" t="s">
        <v>11205</v>
      </c>
      <c r="H3967" s="33">
        <v>205</v>
      </c>
      <c r="I3967" s="34">
        <f t="shared" ca="1" si="122"/>
        <v>0.76</v>
      </c>
      <c r="J3967" s="34">
        <f t="shared" ca="1" si="123"/>
        <v>0.33</v>
      </c>
    </row>
    <row r="3968" spans="1:10" ht="23.25" x14ac:dyDescent="0.25">
      <c r="A3968" s="31" t="s">
        <v>6752</v>
      </c>
      <c r="B3968" s="32">
        <v>137084</v>
      </c>
      <c r="C3968" s="31">
        <v>874</v>
      </c>
      <c r="D3968" s="31" t="s">
        <v>6683</v>
      </c>
      <c r="E3968" s="31" t="s">
        <v>6683</v>
      </c>
      <c r="F3968" s="31" t="s">
        <v>6753</v>
      </c>
      <c r="G3968" s="31" t="s">
        <v>11210</v>
      </c>
      <c r="H3968" s="33">
        <v>242</v>
      </c>
      <c r="I3968" s="34">
        <f t="shared" ca="1" si="122"/>
        <v>0.43</v>
      </c>
      <c r="J3968" s="34">
        <f t="shared" ca="1" si="123"/>
        <v>0.03</v>
      </c>
    </row>
    <row r="3969" spans="1:10" x14ac:dyDescent="0.25">
      <c r="A3969" s="31" t="s">
        <v>8372</v>
      </c>
      <c r="B3969" s="32">
        <v>137085</v>
      </c>
      <c r="C3969" s="31">
        <v>891</v>
      </c>
      <c r="D3969" s="31" t="s">
        <v>11164</v>
      </c>
      <c r="E3969" s="31" t="s">
        <v>4817</v>
      </c>
      <c r="F3969" s="31" t="s">
        <v>8373</v>
      </c>
      <c r="G3969" s="31" t="s">
        <v>11210</v>
      </c>
      <c r="H3969" s="33">
        <v>112</v>
      </c>
      <c r="I3969" s="34">
        <f t="shared" ca="1" si="122"/>
        <v>0.6</v>
      </c>
      <c r="J3969" s="34">
        <f t="shared" ca="1" si="123"/>
        <v>0.1</v>
      </c>
    </row>
    <row r="3970" spans="1:10" x14ac:dyDescent="0.25">
      <c r="A3970" s="31" t="s">
        <v>9871</v>
      </c>
      <c r="B3970" s="32">
        <v>137086</v>
      </c>
      <c r="C3970" s="31">
        <v>928</v>
      </c>
      <c r="D3970" s="31" t="s">
        <v>11162</v>
      </c>
      <c r="E3970" s="31" t="s">
        <v>8491</v>
      </c>
      <c r="F3970" s="31" t="s">
        <v>9872</v>
      </c>
      <c r="G3970" s="31" t="s">
        <v>11205</v>
      </c>
      <c r="H3970" s="33">
        <v>206</v>
      </c>
      <c r="I3970" s="34">
        <f t="shared" ca="1" si="122"/>
        <v>0.8</v>
      </c>
      <c r="J3970" s="34">
        <f t="shared" ca="1" si="123"/>
        <v>0.43</v>
      </c>
    </row>
    <row r="3971" spans="1:10" ht="23.25" x14ac:dyDescent="0.25">
      <c r="A3971" s="31" t="s">
        <v>9878</v>
      </c>
      <c r="B3971" s="32">
        <v>137087</v>
      </c>
      <c r="C3971" s="31">
        <v>928</v>
      </c>
      <c r="D3971" s="31" t="s">
        <v>11162</v>
      </c>
      <c r="E3971" s="31" t="s">
        <v>9869</v>
      </c>
      <c r="F3971" s="31" t="s">
        <v>9879</v>
      </c>
      <c r="G3971" s="31" t="s">
        <v>11205</v>
      </c>
      <c r="H3971" s="33">
        <v>231</v>
      </c>
      <c r="I3971" s="34">
        <f t="shared" ca="1" si="122"/>
        <v>0.63</v>
      </c>
      <c r="J3971" s="34">
        <f t="shared" ca="1" si="123"/>
        <v>0.24</v>
      </c>
    </row>
    <row r="3972" spans="1:10" x14ac:dyDescent="0.25">
      <c r="A3972" s="31" t="s">
        <v>1456</v>
      </c>
      <c r="B3972" s="32">
        <v>137088</v>
      </c>
      <c r="C3972" s="31">
        <v>317</v>
      </c>
      <c r="D3972" s="31" t="s">
        <v>11192</v>
      </c>
      <c r="E3972" s="31" t="s">
        <v>1432</v>
      </c>
      <c r="F3972" s="31" t="s">
        <v>1457</v>
      </c>
      <c r="G3972" s="31" t="s">
        <v>11205</v>
      </c>
      <c r="H3972" s="33">
        <v>185</v>
      </c>
      <c r="I3972" s="34">
        <f t="shared" ca="1" si="122"/>
        <v>0.62</v>
      </c>
      <c r="J3972" s="34">
        <f t="shared" ca="1" si="123"/>
        <v>0.19</v>
      </c>
    </row>
    <row r="3973" spans="1:10" ht="23.25" x14ac:dyDescent="0.25">
      <c r="A3973" s="31" t="s">
        <v>9880</v>
      </c>
      <c r="B3973" s="32">
        <v>137089</v>
      </c>
      <c r="C3973" s="31">
        <v>928</v>
      </c>
      <c r="D3973" s="31" t="s">
        <v>11162</v>
      </c>
      <c r="E3973" s="31" t="s">
        <v>9869</v>
      </c>
      <c r="F3973" s="31" t="s">
        <v>9881</v>
      </c>
      <c r="G3973" s="31" t="s">
        <v>11205</v>
      </c>
      <c r="H3973" s="33">
        <v>242</v>
      </c>
      <c r="I3973" s="34">
        <f t="shared" ca="1" si="122"/>
        <v>0.71</v>
      </c>
      <c r="J3973" s="34">
        <f t="shared" ca="1" si="123"/>
        <v>0.38</v>
      </c>
    </row>
    <row r="3974" spans="1:10" x14ac:dyDescent="0.25">
      <c r="A3974" s="31" t="s">
        <v>9263</v>
      </c>
      <c r="B3974" s="32">
        <v>137090</v>
      </c>
      <c r="C3974" s="31">
        <v>919</v>
      </c>
      <c r="D3974" s="31" t="s">
        <v>11156</v>
      </c>
      <c r="E3974" s="31" t="s">
        <v>9264</v>
      </c>
      <c r="F3974" s="31" t="s">
        <v>9265</v>
      </c>
      <c r="G3974" s="31" t="s">
        <v>11205</v>
      </c>
      <c r="H3974" s="33">
        <v>160</v>
      </c>
      <c r="I3974" s="34">
        <f t="shared" ca="1" si="122"/>
        <v>0.74</v>
      </c>
      <c r="J3974" s="34">
        <f t="shared" ca="1" si="123"/>
        <v>0.26</v>
      </c>
    </row>
    <row r="3975" spans="1:10" x14ac:dyDescent="0.25">
      <c r="A3975" s="31" t="s">
        <v>4671</v>
      </c>
      <c r="B3975" s="32">
        <v>137091</v>
      </c>
      <c r="C3975" s="31">
        <v>825</v>
      </c>
      <c r="D3975" s="31" t="s">
        <v>11148</v>
      </c>
      <c r="E3975" s="31" t="s">
        <v>4672</v>
      </c>
      <c r="F3975" s="31" t="s">
        <v>4673</v>
      </c>
      <c r="G3975" s="31" t="s">
        <v>11205</v>
      </c>
      <c r="H3975" s="33">
        <v>184</v>
      </c>
      <c r="I3975" s="34">
        <f t="shared" ca="1" si="122"/>
        <v>0.99</v>
      </c>
      <c r="J3975" s="34">
        <f t="shared" ca="1" si="123"/>
        <v>0.74</v>
      </c>
    </row>
    <row r="3976" spans="1:10" x14ac:dyDescent="0.25">
      <c r="A3976" s="31" t="s">
        <v>9717</v>
      </c>
      <c r="B3976" s="32">
        <v>137092</v>
      </c>
      <c r="C3976" s="31">
        <v>926</v>
      </c>
      <c r="D3976" s="31" t="s">
        <v>11161</v>
      </c>
      <c r="E3976" s="31" t="s">
        <v>9718</v>
      </c>
      <c r="F3976" s="31" t="s">
        <v>9719</v>
      </c>
      <c r="G3976" s="31" t="s">
        <v>11205</v>
      </c>
      <c r="H3976" s="33">
        <v>181</v>
      </c>
      <c r="I3976" s="34">
        <f t="shared" ref="I3976:I4039" ca="1" si="124">IF(VLOOKUP($B3976,INDIRECT($N$6),8,0)="NULL","",VLOOKUP($B3976,INDIRECT($N$6),8,0))</f>
        <v>0.7</v>
      </c>
      <c r="J3976" s="34">
        <f t="shared" ref="J3976:J4039" ca="1" si="125">IF(VLOOKUP($B3976,INDIRECT($N$6),9,0)="NULL","",VLOOKUP($B3976,INDIRECT($N$6),9,0))</f>
        <v>0.32</v>
      </c>
    </row>
    <row r="3977" spans="1:10" x14ac:dyDescent="0.25">
      <c r="A3977" s="31" t="s">
        <v>295</v>
      </c>
      <c r="B3977" s="32">
        <v>137093</v>
      </c>
      <c r="C3977" s="31">
        <v>208</v>
      </c>
      <c r="D3977" s="31" t="s">
        <v>11189</v>
      </c>
      <c r="E3977" s="31" t="s">
        <v>11</v>
      </c>
      <c r="F3977" s="31" t="s">
        <v>296</v>
      </c>
      <c r="G3977" s="31" t="s">
        <v>11205</v>
      </c>
      <c r="H3977" s="33">
        <v>205</v>
      </c>
      <c r="I3977" s="34">
        <f t="shared" ca="1" si="124"/>
        <v>0.62</v>
      </c>
      <c r="J3977" s="34">
        <f t="shared" ca="1" si="125"/>
        <v>0.35</v>
      </c>
    </row>
    <row r="3978" spans="1:10" x14ac:dyDescent="0.25">
      <c r="A3978" s="31" t="s">
        <v>1030</v>
      </c>
      <c r="B3978" s="32">
        <v>137094</v>
      </c>
      <c r="C3978" s="31">
        <v>308</v>
      </c>
      <c r="D3978" s="31" t="s">
        <v>1020</v>
      </c>
      <c r="E3978" s="31" t="s">
        <v>1020</v>
      </c>
      <c r="F3978" s="31" t="s">
        <v>1031</v>
      </c>
      <c r="G3978" s="31" t="s">
        <v>11205</v>
      </c>
      <c r="H3978" s="33">
        <v>178</v>
      </c>
      <c r="I3978" s="34">
        <f t="shared" ca="1" si="124"/>
        <v>0.68</v>
      </c>
      <c r="J3978" s="34">
        <f t="shared" ca="1" si="125"/>
        <v>0.35</v>
      </c>
    </row>
    <row r="3979" spans="1:10" x14ac:dyDescent="0.25">
      <c r="A3979" s="31" t="s">
        <v>10916</v>
      </c>
      <c r="B3979" s="32">
        <v>137096</v>
      </c>
      <c r="C3979" s="31">
        <v>938</v>
      </c>
      <c r="D3979" s="31" t="s">
        <v>10998</v>
      </c>
      <c r="E3979" s="31" t="s">
        <v>10917</v>
      </c>
      <c r="F3979" s="31" t="s">
        <v>10918</v>
      </c>
      <c r="G3979" s="31" t="s">
        <v>11210</v>
      </c>
      <c r="H3979" s="33">
        <v>126</v>
      </c>
      <c r="I3979" s="34">
        <f t="shared" ca="1" si="124"/>
        <v>0.39</v>
      </c>
      <c r="J3979" s="34">
        <f t="shared" ca="1" si="125"/>
        <v>0.02</v>
      </c>
    </row>
    <row r="3980" spans="1:10" x14ac:dyDescent="0.25">
      <c r="A3980" s="31" t="s">
        <v>9124</v>
      </c>
      <c r="B3980" s="32">
        <v>137097</v>
      </c>
      <c r="C3980" s="31">
        <v>916</v>
      </c>
      <c r="D3980" s="31" t="s">
        <v>11154</v>
      </c>
      <c r="E3980" s="31" t="s">
        <v>9125</v>
      </c>
      <c r="F3980" s="31" t="s">
        <v>9126</v>
      </c>
      <c r="G3980" s="31" t="s">
        <v>11205</v>
      </c>
      <c r="H3980" s="33">
        <v>174</v>
      </c>
      <c r="I3980" s="34">
        <f t="shared" ca="1" si="124"/>
        <v>0.69</v>
      </c>
      <c r="J3980" s="34">
        <f t="shared" ca="1" si="125"/>
        <v>0.31</v>
      </c>
    </row>
    <row r="3981" spans="1:10" x14ac:dyDescent="0.25">
      <c r="A3981" s="31" t="s">
        <v>6176</v>
      </c>
      <c r="B3981" s="32">
        <v>137098</v>
      </c>
      <c r="C3981" s="31">
        <v>860</v>
      </c>
      <c r="D3981" s="31" t="s">
        <v>11167</v>
      </c>
      <c r="E3981" s="31" t="s">
        <v>2061</v>
      </c>
      <c r="F3981" s="31" t="s">
        <v>6177</v>
      </c>
      <c r="G3981" s="31" t="s">
        <v>11118</v>
      </c>
      <c r="H3981" s="33">
        <v>4</v>
      </c>
      <c r="I3981" s="34" t="str">
        <f t="shared" ca="1" si="124"/>
        <v>SUPP</v>
      </c>
      <c r="J3981" s="34" t="str">
        <f t="shared" ca="1" si="125"/>
        <v>SUPP</v>
      </c>
    </row>
    <row r="3982" spans="1:10" x14ac:dyDescent="0.25">
      <c r="A3982" s="31" t="s">
        <v>7693</v>
      </c>
      <c r="B3982" s="32">
        <v>137099</v>
      </c>
      <c r="C3982" s="31">
        <v>886</v>
      </c>
      <c r="D3982" s="31" t="s">
        <v>11157</v>
      </c>
      <c r="E3982" s="31" t="s">
        <v>7642</v>
      </c>
      <c r="F3982" s="31" t="s">
        <v>7694</v>
      </c>
      <c r="G3982" s="31" t="s">
        <v>11205</v>
      </c>
      <c r="H3982" s="33">
        <v>172</v>
      </c>
      <c r="I3982" s="34">
        <f t="shared" ca="1" si="124"/>
        <v>0.98</v>
      </c>
      <c r="J3982" s="34">
        <f t="shared" ca="1" si="125"/>
        <v>0.6</v>
      </c>
    </row>
    <row r="3983" spans="1:10" x14ac:dyDescent="0.25">
      <c r="A3983" s="31" t="s">
        <v>6072</v>
      </c>
      <c r="B3983" s="32">
        <v>137100</v>
      </c>
      <c r="C3983" s="31">
        <v>860</v>
      </c>
      <c r="D3983" s="31" t="s">
        <v>11167</v>
      </c>
      <c r="E3983" s="31" t="s">
        <v>6022</v>
      </c>
      <c r="F3983" s="31" t="s">
        <v>6073</v>
      </c>
      <c r="G3983" s="31" t="s">
        <v>11210</v>
      </c>
      <c r="H3983" s="33">
        <v>140</v>
      </c>
      <c r="I3983" s="34">
        <f t="shared" ca="1" si="124"/>
        <v>0.72</v>
      </c>
      <c r="J3983" s="34">
        <f t="shared" ca="1" si="125"/>
        <v>0.28999999999999998</v>
      </c>
    </row>
    <row r="3984" spans="1:10" x14ac:dyDescent="0.25">
      <c r="A3984" s="31" t="s">
        <v>7517</v>
      </c>
      <c r="B3984" s="32">
        <v>137101</v>
      </c>
      <c r="C3984" s="31">
        <v>885</v>
      </c>
      <c r="D3984" s="31" t="s">
        <v>11171</v>
      </c>
      <c r="E3984" s="31" t="s">
        <v>7483</v>
      </c>
      <c r="F3984" s="31" t="s">
        <v>7518</v>
      </c>
      <c r="G3984" s="31" t="s">
        <v>11205</v>
      </c>
      <c r="H3984" s="33">
        <v>150</v>
      </c>
      <c r="I3984" s="34">
        <f t="shared" ca="1" si="124"/>
        <v>0.69</v>
      </c>
      <c r="J3984" s="34">
        <f t="shared" ca="1" si="125"/>
        <v>0.45</v>
      </c>
    </row>
    <row r="3985" spans="1:10" x14ac:dyDescent="0.25">
      <c r="A3985" s="31" t="s">
        <v>6078</v>
      </c>
      <c r="B3985" s="32">
        <v>137103</v>
      </c>
      <c r="C3985" s="31">
        <v>860</v>
      </c>
      <c r="D3985" s="31" t="s">
        <v>11167</v>
      </c>
      <c r="E3985" s="31" t="s">
        <v>6022</v>
      </c>
      <c r="F3985" s="31" t="s">
        <v>6079</v>
      </c>
      <c r="G3985" s="31" t="s">
        <v>11210</v>
      </c>
      <c r="H3985" s="33">
        <v>130</v>
      </c>
      <c r="I3985" s="34">
        <f t="shared" ca="1" si="124"/>
        <v>0.53</v>
      </c>
      <c r="J3985" s="34">
        <f t="shared" ca="1" si="125"/>
        <v>0.14000000000000001</v>
      </c>
    </row>
    <row r="3986" spans="1:10" x14ac:dyDescent="0.25">
      <c r="A3986" s="31" t="s">
        <v>7714</v>
      </c>
      <c r="B3986" s="32">
        <v>137104</v>
      </c>
      <c r="C3986" s="31">
        <v>886</v>
      </c>
      <c r="D3986" s="31" t="s">
        <v>11157</v>
      </c>
      <c r="E3986" s="31" t="s">
        <v>7703</v>
      </c>
      <c r="F3986" s="31" t="s">
        <v>7715</v>
      </c>
      <c r="G3986" s="31" t="s">
        <v>11205</v>
      </c>
      <c r="H3986" s="33">
        <v>208</v>
      </c>
      <c r="I3986" s="34">
        <f t="shared" ca="1" si="124"/>
        <v>0.72</v>
      </c>
      <c r="J3986" s="34">
        <f t="shared" ca="1" si="125"/>
        <v>0.28000000000000003</v>
      </c>
    </row>
    <row r="3987" spans="1:10" x14ac:dyDescent="0.25">
      <c r="A3987" s="31" t="s">
        <v>4042</v>
      </c>
      <c r="B3987" s="32">
        <v>137106</v>
      </c>
      <c r="C3987" s="31">
        <v>803</v>
      </c>
      <c r="D3987" s="31" t="s">
        <v>11131</v>
      </c>
      <c r="E3987" s="31" t="s">
        <v>3856</v>
      </c>
      <c r="F3987" s="31" t="s">
        <v>4043</v>
      </c>
      <c r="G3987" s="31" t="s">
        <v>11210</v>
      </c>
      <c r="H3987" s="33">
        <v>116</v>
      </c>
      <c r="I3987" s="34">
        <f t="shared" ca="1" si="124"/>
        <v>0.52</v>
      </c>
      <c r="J3987" s="34">
        <f t="shared" ca="1" si="125"/>
        <v>7.0000000000000007E-2</v>
      </c>
    </row>
    <row r="3988" spans="1:10" ht="23.25" x14ac:dyDescent="0.25">
      <c r="A3988" s="31" t="s">
        <v>8978</v>
      </c>
      <c r="B3988" s="32">
        <v>137107</v>
      </c>
      <c r="C3988" s="31">
        <v>909</v>
      </c>
      <c r="D3988" s="31" t="s">
        <v>9043</v>
      </c>
      <c r="E3988" s="31" t="s">
        <v>8979</v>
      </c>
      <c r="F3988" s="31" t="s">
        <v>8980</v>
      </c>
      <c r="G3988" s="31" t="s">
        <v>11205</v>
      </c>
      <c r="H3988" s="33">
        <v>69</v>
      </c>
      <c r="I3988" s="34">
        <f t="shared" ca="1" si="124"/>
        <v>0.45</v>
      </c>
      <c r="J3988" s="34">
        <f t="shared" ca="1" si="125"/>
        <v>0.12</v>
      </c>
    </row>
    <row r="3989" spans="1:10" x14ac:dyDescent="0.25">
      <c r="A3989" s="31" t="s">
        <v>4898</v>
      </c>
      <c r="B3989" s="32">
        <v>137109</v>
      </c>
      <c r="C3989" s="31">
        <v>830</v>
      </c>
      <c r="D3989" s="31" t="s">
        <v>11150</v>
      </c>
      <c r="E3989" s="31" t="s">
        <v>4877</v>
      </c>
      <c r="F3989" s="31" t="s">
        <v>4899</v>
      </c>
      <c r="G3989" s="31" t="s">
        <v>11210</v>
      </c>
      <c r="H3989" s="33">
        <v>235</v>
      </c>
      <c r="I3989" s="34">
        <f t="shared" ca="1" si="124"/>
        <v>0.43</v>
      </c>
      <c r="J3989" s="34">
        <f t="shared" ca="1" si="125"/>
        <v>0.06</v>
      </c>
    </row>
    <row r="3990" spans="1:10" ht="23.25" x14ac:dyDescent="0.25">
      <c r="A3990" s="31" t="s">
        <v>9332</v>
      </c>
      <c r="B3990" s="32">
        <v>137110</v>
      </c>
      <c r="C3990" s="31">
        <v>919</v>
      </c>
      <c r="D3990" s="31" t="s">
        <v>11156</v>
      </c>
      <c r="E3990" s="31" t="s">
        <v>9221</v>
      </c>
      <c r="F3990" s="31" t="s">
        <v>9333</v>
      </c>
      <c r="G3990" s="31" t="s">
        <v>11205</v>
      </c>
      <c r="H3990" s="33">
        <v>209</v>
      </c>
      <c r="I3990" s="34">
        <f t="shared" ca="1" si="124"/>
        <v>0.53</v>
      </c>
      <c r="J3990" s="34">
        <f t="shared" ca="1" si="125"/>
        <v>0.21</v>
      </c>
    </row>
    <row r="3991" spans="1:10" x14ac:dyDescent="0.25">
      <c r="A3991" s="31" t="s">
        <v>8138</v>
      </c>
      <c r="B3991" s="32">
        <v>137111</v>
      </c>
      <c r="C3991" s="31">
        <v>888</v>
      </c>
      <c r="D3991" s="31" t="s">
        <v>11158</v>
      </c>
      <c r="E3991" s="31" t="s">
        <v>8011</v>
      </c>
      <c r="F3991" s="31" t="s">
        <v>8139</v>
      </c>
      <c r="G3991" s="31" t="s">
        <v>11205</v>
      </c>
      <c r="H3991" s="33">
        <v>160</v>
      </c>
      <c r="I3991" s="34">
        <f t="shared" ca="1" si="124"/>
        <v>0.6</v>
      </c>
      <c r="J3991" s="34">
        <f t="shared" ca="1" si="125"/>
        <v>0.21</v>
      </c>
    </row>
    <row r="3992" spans="1:10" x14ac:dyDescent="0.25">
      <c r="A3992" s="31" t="s">
        <v>8452</v>
      </c>
      <c r="B3992" s="32">
        <v>137112</v>
      </c>
      <c r="C3992" s="31">
        <v>891</v>
      </c>
      <c r="D3992" s="31" t="s">
        <v>11164</v>
      </c>
      <c r="E3992" s="31" t="s">
        <v>4817</v>
      </c>
      <c r="F3992" s="31" t="s">
        <v>8453</v>
      </c>
      <c r="G3992" s="31" t="s">
        <v>11210</v>
      </c>
      <c r="H3992" s="33">
        <v>97</v>
      </c>
      <c r="I3992" s="34">
        <f t="shared" ca="1" si="124"/>
        <v>0.54</v>
      </c>
      <c r="J3992" s="34">
        <f t="shared" ca="1" si="125"/>
        <v>0.13</v>
      </c>
    </row>
    <row r="3993" spans="1:10" ht="23.25" x14ac:dyDescent="0.25">
      <c r="A3993" s="31" t="s">
        <v>5564</v>
      </c>
      <c r="B3993" s="32">
        <v>137113</v>
      </c>
      <c r="C3993" s="31">
        <v>850</v>
      </c>
      <c r="D3993" s="31" t="s">
        <v>11155</v>
      </c>
      <c r="E3993" s="31" t="s">
        <v>5487</v>
      </c>
      <c r="F3993" s="31" t="s">
        <v>5565</v>
      </c>
      <c r="G3993" s="31" t="s">
        <v>11210</v>
      </c>
      <c r="H3993" s="33">
        <v>142</v>
      </c>
      <c r="I3993" s="34">
        <f t="shared" ca="1" si="124"/>
        <v>0.37</v>
      </c>
      <c r="J3993" s="34">
        <f t="shared" ca="1" si="125"/>
        <v>0.08</v>
      </c>
    </row>
    <row r="3994" spans="1:10" x14ac:dyDescent="0.25">
      <c r="A3994" s="31" t="s">
        <v>10642</v>
      </c>
      <c r="B3994" s="32">
        <v>137116</v>
      </c>
      <c r="C3994" s="31">
        <v>936</v>
      </c>
      <c r="D3994" s="31" t="s">
        <v>11169</v>
      </c>
      <c r="E3994" s="31" t="s">
        <v>10643</v>
      </c>
      <c r="F3994" s="31" t="s">
        <v>10644</v>
      </c>
      <c r="G3994" s="31" t="s">
        <v>11205</v>
      </c>
      <c r="H3994" s="33">
        <v>243</v>
      </c>
      <c r="I3994" s="34">
        <f t="shared" ca="1" si="124"/>
        <v>0.74</v>
      </c>
      <c r="J3994" s="34">
        <f t="shared" ca="1" si="125"/>
        <v>0.15</v>
      </c>
    </row>
    <row r="3995" spans="1:10" x14ac:dyDescent="0.25">
      <c r="A3995" s="31" t="s">
        <v>8440</v>
      </c>
      <c r="B3995" s="32">
        <v>137117</v>
      </c>
      <c r="C3995" s="31">
        <v>891</v>
      </c>
      <c r="D3995" s="31" t="s">
        <v>11164</v>
      </c>
      <c r="E3995" s="31" t="s">
        <v>8392</v>
      </c>
      <c r="F3995" s="31" t="s">
        <v>8441</v>
      </c>
      <c r="G3995" s="31" t="s">
        <v>11210</v>
      </c>
      <c r="H3995" s="33">
        <v>144</v>
      </c>
      <c r="I3995" s="34">
        <f t="shared" ca="1" si="124"/>
        <v>0.47</v>
      </c>
      <c r="J3995" s="34">
        <f t="shared" ca="1" si="125"/>
        <v>0.19</v>
      </c>
    </row>
    <row r="3996" spans="1:10" x14ac:dyDescent="0.25">
      <c r="A3996" s="31" t="s">
        <v>7976</v>
      </c>
      <c r="B3996" s="32">
        <v>137119</v>
      </c>
      <c r="C3996" s="31">
        <v>887</v>
      </c>
      <c r="D3996" s="31" t="s">
        <v>11134</v>
      </c>
      <c r="E3996" s="31" t="s">
        <v>7691</v>
      </c>
      <c r="F3996" s="31" t="s">
        <v>7977</v>
      </c>
      <c r="G3996" s="31" t="s">
        <v>11210</v>
      </c>
      <c r="H3996" s="33">
        <v>207</v>
      </c>
      <c r="I3996" s="34">
        <f t="shared" ca="1" si="124"/>
        <v>0.51</v>
      </c>
      <c r="J3996" s="34">
        <f t="shared" ca="1" si="125"/>
        <v>0</v>
      </c>
    </row>
    <row r="3997" spans="1:10" x14ac:dyDescent="0.25">
      <c r="A3997" s="31" t="s">
        <v>826</v>
      </c>
      <c r="B3997" s="32">
        <v>137121</v>
      </c>
      <c r="C3997" s="31">
        <v>305</v>
      </c>
      <c r="D3997" s="31" t="s">
        <v>337</v>
      </c>
      <c r="E3997" s="31" t="s">
        <v>827</v>
      </c>
      <c r="F3997" s="31" t="s">
        <v>828</v>
      </c>
      <c r="G3997" s="31" t="s">
        <v>11210</v>
      </c>
      <c r="H3997" s="33">
        <v>109</v>
      </c>
      <c r="I3997" s="34">
        <f t="shared" ca="1" si="124"/>
        <v>0.59</v>
      </c>
      <c r="J3997" s="34">
        <f t="shared" ca="1" si="125"/>
        <v>0.2</v>
      </c>
    </row>
    <row r="3998" spans="1:10" x14ac:dyDescent="0.25">
      <c r="A3998" s="31" t="s">
        <v>5290</v>
      </c>
      <c r="B3998" s="32">
        <v>137122</v>
      </c>
      <c r="C3998" s="31">
        <v>841</v>
      </c>
      <c r="D3998" s="31" t="s">
        <v>5247</v>
      </c>
      <c r="E3998" s="31" t="s">
        <v>5247</v>
      </c>
      <c r="F3998" s="31" t="s">
        <v>5291</v>
      </c>
      <c r="G3998" s="31" t="s">
        <v>11210</v>
      </c>
      <c r="H3998" s="33">
        <v>92</v>
      </c>
      <c r="I3998" s="34">
        <f t="shared" ca="1" si="124"/>
        <v>0.53</v>
      </c>
      <c r="J3998" s="34">
        <f t="shared" ca="1" si="125"/>
        <v>0.25</v>
      </c>
    </row>
    <row r="3999" spans="1:10" x14ac:dyDescent="0.25">
      <c r="A3999" s="31" t="s">
        <v>9150</v>
      </c>
      <c r="B3999" s="32">
        <v>137123</v>
      </c>
      <c r="C3999" s="31">
        <v>916</v>
      </c>
      <c r="D3999" s="31" t="s">
        <v>11154</v>
      </c>
      <c r="E3999" s="31" t="s">
        <v>9081</v>
      </c>
      <c r="F3999" s="31" t="s">
        <v>9151</v>
      </c>
      <c r="G3999" s="31" t="s">
        <v>11205</v>
      </c>
      <c r="H3999" s="33">
        <v>121</v>
      </c>
      <c r="I3999" s="34">
        <f t="shared" ca="1" si="124"/>
        <v>0.97</v>
      </c>
      <c r="J3999" s="34">
        <f t="shared" ca="1" si="125"/>
        <v>0.54</v>
      </c>
    </row>
    <row r="4000" spans="1:10" ht="23.25" x14ac:dyDescent="0.25">
      <c r="A4000" s="31" t="s">
        <v>6913</v>
      </c>
      <c r="B4000" s="32">
        <v>137124</v>
      </c>
      <c r="C4000" s="31">
        <v>878</v>
      </c>
      <c r="D4000" s="31" t="s">
        <v>11151</v>
      </c>
      <c r="E4000" s="31" t="s">
        <v>6860</v>
      </c>
      <c r="F4000" s="31" t="s">
        <v>6914</v>
      </c>
      <c r="G4000" s="31" t="s">
        <v>11205</v>
      </c>
      <c r="H4000" s="33">
        <v>148</v>
      </c>
      <c r="I4000" s="34">
        <f t="shared" ca="1" si="124"/>
        <v>0.68</v>
      </c>
      <c r="J4000" s="34">
        <f t="shared" ca="1" si="125"/>
        <v>0.28000000000000003</v>
      </c>
    </row>
    <row r="4001" spans="1:10" ht="23.25" x14ac:dyDescent="0.25">
      <c r="A4001" s="31" t="s">
        <v>5633</v>
      </c>
      <c r="B4001" s="32">
        <v>137125</v>
      </c>
      <c r="C4001" s="31">
        <v>850</v>
      </c>
      <c r="D4001" s="31" t="s">
        <v>11155</v>
      </c>
      <c r="E4001" s="31" t="s">
        <v>5495</v>
      </c>
      <c r="F4001" s="31" t="s">
        <v>5634</v>
      </c>
      <c r="G4001" s="31" t="s">
        <v>11205</v>
      </c>
      <c r="H4001" s="33">
        <v>215</v>
      </c>
      <c r="I4001" s="34">
        <f t="shared" ca="1" si="124"/>
        <v>0.62</v>
      </c>
      <c r="J4001" s="34">
        <f t="shared" ca="1" si="125"/>
        <v>0.22</v>
      </c>
    </row>
    <row r="4002" spans="1:10" x14ac:dyDescent="0.25">
      <c r="A4002" s="31" t="s">
        <v>5639</v>
      </c>
      <c r="B4002" s="32">
        <v>137128</v>
      </c>
      <c r="C4002" s="31">
        <v>850</v>
      </c>
      <c r="D4002" s="31" t="s">
        <v>11155</v>
      </c>
      <c r="E4002" s="31" t="s">
        <v>5518</v>
      </c>
      <c r="F4002" s="31" t="s">
        <v>5640</v>
      </c>
      <c r="G4002" s="31" t="s">
        <v>11205</v>
      </c>
      <c r="H4002" s="33">
        <v>214</v>
      </c>
      <c r="I4002" s="34">
        <f t="shared" ca="1" si="124"/>
        <v>0.66</v>
      </c>
      <c r="J4002" s="34">
        <f t="shared" ca="1" si="125"/>
        <v>0.33</v>
      </c>
    </row>
    <row r="4003" spans="1:10" x14ac:dyDescent="0.25">
      <c r="A4003" s="31" t="s">
        <v>5645</v>
      </c>
      <c r="B4003" s="32">
        <v>137129</v>
      </c>
      <c r="C4003" s="31">
        <v>850</v>
      </c>
      <c r="D4003" s="31" t="s">
        <v>11155</v>
      </c>
      <c r="E4003" s="31" t="s">
        <v>5646</v>
      </c>
      <c r="F4003" s="31" t="s">
        <v>5647</v>
      </c>
      <c r="G4003" s="31" t="s">
        <v>11205</v>
      </c>
      <c r="H4003" s="33">
        <v>248</v>
      </c>
      <c r="I4003" s="34">
        <f t="shared" ca="1" si="124"/>
        <v>0.68</v>
      </c>
      <c r="J4003" s="34">
        <f t="shared" ca="1" si="125"/>
        <v>0.31</v>
      </c>
    </row>
    <row r="4004" spans="1:10" x14ac:dyDescent="0.25">
      <c r="A4004" s="31" t="s">
        <v>2452</v>
      </c>
      <c r="B4004" s="32">
        <v>137130</v>
      </c>
      <c r="C4004" s="31">
        <v>344</v>
      </c>
      <c r="D4004" s="31" t="s">
        <v>2432</v>
      </c>
      <c r="E4004" s="31" t="s">
        <v>2453</v>
      </c>
      <c r="F4004" s="31" t="s">
        <v>2454</v>
      </c>
      <c r="G4004" s="31" t="s">
        <v>11205</v>
      </c>
      <c r="H4004" s="33">
        <v>145</v>
      </c>
      <c r="I4004" s="34">
        <f t="shared" ca="1" si="124"/>
        <v>0.69</v>
      </c>
      <c r="J4004" s="34">
        <f t="shared" ca="1" si="125"/>
        <v>0.17</v>
      </c>
    </row>
    <row r="4005" spans="1:10" x14ac:dyDescent="0.25">
      <c r="A4005" s="31" t="s">
        <v>667</v>
      </c>
      <c r="B4005" s="32">
        <v>137131</v>
      </c>
      <c r="C4005" s="31">
        <v>302</v>
      </c>
      <c r="D4005" s="31" t="s">
        <v>635</v>
      </c>
      <c r="E4005" s="31" t="s">
        <v>635</v>
      </c>
      <c r="F4005" s="31" t="s">
        <v>668</v>
      </c>
      <c r="G4005" s="31" t="s">
        <v>11205</v>
      </c>
      <c r="H4005" s="33">
        <v>179</v>
      </c>
      <c r="I4005" s="34">
        <f t="shared" ca="1" si="124"/>
        <v>0.74</v>
      </c>
      <c r="J4005" s="34">
        <f t="shared" ca="1" si="125"/>
        <v>0.5</v>
      </c>
    </row>
    <row r="4006" spans="1:10" x14ac:dyDescent="0.25">
      <c r="A4006" s="31" t="s">
        <v>2692</v>
      </c>
      <c r="B4006" s="32">
        <v>137133</v>
      </c>
      <c r="C4006" s="31">
        <v>353</v>
      </c>
      <c r="D4006" s="31" t="s">
        <v>2690</v>
      </c>
      <c r="E4006" s="31" t="s">
        <v>2690</v>
      </c>
      <c r="F4006" s="31" t="s">
        <v>2693</v>
      </c>
      <c r="G4006" s="31" t="s">
        <v>11205</v>
      </c>
      <c r="H4006" s="33">
        <v>219</v>
      </c>
      <c r="I4006" s="34">
        <f t="shared" ca="1" si="124"/>
        <v>0.77</v>
      </c>
      <c r="J4006" s="34">
        <f t="shared" ca="1" si="125"/>
        <v>0.38</v>
      </c>
    </row>
    <row r="4007" spans="1:10" x14ac:dyDescent="0.25">
      <c r="A4007" s="31" t="s">
        <v>10406</v>
      </c>
      <c r="B4007" s="32">
        <v>137134</v>
      </c>
      <c r="C4007" s="31">
        <v>935</v>
      </c>
      <c r="D4007" s="31" t="s">
        <v>11168</v>
      </c>
      <c r="E4007" s="31" t="s">
        <v>10382</v>
      </c>
      <c r="F4007" s="31" t="s">
        <v>10407</v>
      </c>
      <c r="G4007" s="31" t="s">
        <v>11210</v>
      </c>
      <c r="H4007" s="33">
        <v>204</v>
      </c>
      <c r="I4007" s="34">
        <f t="shared" ca="1" si="124"/>
        <v>0.34</v>
      </c>
      <c r="J4007" s="34">
        <f t="shared" ca="1" si="125"/>
        <v>0</v>
      </c>
    </row>
    <row r="4008" spans="1:10" x14ac:dyDescent="0.25">
      <c r="A4008" s="31" t="s">
        <v>9622</v>
      </c>
      <c r="B4008" s="32">
        <v>137135</v>
      </c>
      <c r="C4008" s="31">
        <v>925</v>
      </c>
      <c r="D4008" s="31" t="s">
        <v>11160</v>
      </c>
      <c r="E4008" s="31" t="s">
        <v>9523</v>
      </c>
      <c r="F4008" s="31" t="s">
        <v>9623</v>
      </c>
      <c r="G4008" s="31" t="s">
        <v>11205</v>
      </c>
      <c r="H4008" s="33">
        <v>216</v>
      </c>
      <c r="I4008" s="34">
        <f t="shared" ca="1" si="124"/>
        <v>0.68</v>
      </c>
      <c r="J4008" s="34">
        <f t="shared" ca="1" si="125"/>
        <v>0.26</v>
      </c>
    </row>
    <row r="4009" spans="1:10" ht="23.25" x14ac:dyDescent="0.25">
      <c r="A4009" s="31" t="s">
        <v>10678</v>
      </c>
      <c r="B4009" s="32">
        <v>137137</v>
      </c>
      <c r="C4009" s="31">
        <v>936</v>
      </c>
      <c r="D4009" s="31" t="s">
        <v>11169</v>
      </c>
      <c r="E4009" s="31" t="s">
        <v>10679</v>
      </c>
      <c r="F4009" s="31" t="s">
        <v>10680</v>
      </c>
      <c r="G4009" s="31" t="s">
        <v>11205</v>
      </c>
      <c r="H4009" s="33">
        <v>181</v>
      </c>
      <c r="I4009" s="34">
        <f t="shared" ca="1" si="124"/>
        <v>0.54</v>
      </c>
      <c r="J4009" s="34">
        <f t="shared" ca="1" si="125"/>
        <v>0.25</v>
      </c>
    </row>
    <row r="4010" spans="1:10" ht="23.25" x14ac:dyDescent="0.25">
      <c r="A4010" s="31" t="s">
        <v>707</v>
      </c>
      <c r="B4010" s="32">
        <v>137138</v>
      </c>
      <c r="C4010" s="31">
        <v>303</v>
      </c>
      <c r="D4010" s="31" t="s">
        <v>702</v>
      </c>
      <c r="E4010" s="31" t="s">
        <v>708</v>
      </c>
      <c r="F4010" s="31" t="s">
        <v>709</v>
      </c>
      <c r="G4010" s="31" t="s">
        <v>11210</v>
      </c>
      <c r="H4010" s="33">
        <v>259</v>
      </c>
      <c r="I4010" s="34">
        <f t="shared" ca="1" si="124"/>
        <v>0.52</v>
      </c>
      <c r="J4010" s="34">
        <f t="shared" ca="1" si="125"/>
        <v>0.02</v>
      </c>
    </row>
    <row r="4011" spans="1:10" x14ac:dyDescent="0.25">
      <c r="A4011" s="31" t="s">
        <v>4437</v>
      </c>
      <c r="B4011" s="32">
        <v>137139</v>
      </c>
      <c r="C4011" s="31">
        <v>815</v>
      </c>
      <c r="D4011" s="31" t="s">
        <v>11163</v>
      </c>
      <c r="E4011" s="31" t="s">
        <v>4357</v>
      </c>
      <c r="F4011" s="31" t="s">
        <v>4438</v>
      </c>
      <c r="G4011" s="31" t="s">
        <v>11205</v>
      </c>
      <c r="H4011" s="33">
        <v>246</v>
      </c>
      <c r="I4011" s="34">
        <f t="shared" ca="1" si="124"/>
        <v>0.87</v>
      </c>
      <c r="J4011" s="34">
        <f t="shared" ca="1" si="125"/>
        <v>0.61</v>
      </c>
    </row>
    <row r="4012" spans="1:10" x14ac:dyDescent="0.25">
      <c r="A4012" s="31" t="s">
        <v>10142</v>
      </c>
      <c r="B4012" s="32">
        <v>137140</v>
      </c>
      <c r="C4012" s="31">
        <v>931</v>
      </c>
      <c r="D4012" s="31" t="s">
        <v>11165</v>
      </c>
      <c r="E4012" s="31" t="s">
        <v>10143</v>
      </c>
      <c r="F4012" s="31" t="s">
        <v>10144</v>
      </c>
      <c r="G4012" s="31" t="s">
        <v>11205</v>
      </c>
      <c r="H4012" s="33">
        <v>267</v>
      </c>
      <c r="I4012" s="34">
        <f t="shared" ca="1" si="124"/>
        <v>0.73</v>
      </c>
      <c r="J4012" s="34">
        <f t="shared" ca="1" si="125"/>
        <v>0.28000000000000003</v>
      </c>
    </row>
    <row r="4013" spans="1:10" x14ac:dyDescent="0.25">
      <c r="A4013" s="31" t="s">
        <v>8448</v>
      </c>
      <c r="B4013" s="32">
        <v>137141</v>
      </c>
      <c r="C4013" s="31">
        <v>891</v>
      </c>
      <c r="D4013" s="31" t="s">
        <v>11164</v>
      </c>
      <c r="E4013" s="31" t="s">
        <v>3047</v>
      </c>
      <c r="F4013" s="31" t="s">
        <v>8449</v>
      </c>
      <c r="G4013" s="31" t="s">
        <v>11210</v>
      </c>
      <c r="H4013" s="33">
        <v>104</v>
      </c>
      <c r="I4013" s="34">
        <f t="shared" ca="1" si="124"/>
        <v>0.56999999999999995</v>
      </c>
      <c r="J4013" s="34">
        <f t="shared" ca="1" si="125"/>
        <v>0.24</v>
      </c>
    </row>
    <row r="4014" spans="1:10" ht="23.25" x14ac:dyDescent="0.25">
      <c r="A4014" s="31" t="s">
        <v>1193</v>
      </c>
      <c r="B4014" s="32">
        <v>137145</v>
      </c>
      <c r="C4014" s="31">
        <v>311</v>
      </c>
      <c r="D4014" s="31" t="s">
        <v>11186</v>
      </c>
      <c r="E4014" s="31" t="s">
        <v>608</v>
      </c>
      <c r="F4014" s="31" t="s">
        <v>1194</v>
      </c>
      <c r="G4014" s="31" t="s">
        <v>11205</v>
      </c>
      <c r="H4014" s="33">
        <v>210</v>
      </c>
      <c r="I4014" s="34">
        <f t="shared" ca="1" si="124"/>
        <v>0.57999999999999996</v>
      </c>
      <c r="J4014" s="34">
        <f t="shared" ca="1" si="125"/>
        <v>0.28999999999999998</v>
      </c>
    </row>
    <row r="4015" spans="1:10" x14ac:dyDescent="0.25">
      <c r="A4015" s="31" t="s">
        <v>6092</v>
      </c>
      <c r="B4015" s="32">
        <v>137146</v>
      </c>
      <c r="C4015" s="31">
        <v>860</v>
      </c>
      <c r="D4015" s="31" t="s">
        <v>11167</v>
      </c>
      <c r="E4015" s="31" t="s">
        <v>6090</v>
      </c>
      <c r="F4015" s="31" t="s">
        <v>6093</v>
      </c>
      <c r="G4015" s="31" t="s">
        <v>11210</v>
      </c>
      <c r="H4015" s="33">
        <v>148</v>
      </c>
      <c r="I4015" s="34">
        <f t="shared" ca="1" si="124"/>
        <v>0.52</v>
      </c>
      <c r="J4015" s="34">
        <f t="shared" ca="1" si="125"/>
        <v>0.14000000000000001</v>
      </c>
    </row>
    <row r="4016" spans="1:10" ht="23.25" x14ac:dyDescent="0.25">
      <c r="A4016" s="31" t="s">
        <v>7251</v>
      </c>
      <c r="B4016" s="32">
        <v>137152</v>
      </c>
      <c r="C4016" s="31">
        <v>881</v>
      </c>
      <c r="D4016" s="31" t="s">
        <v>11153</v>
      </c>
      <c r="E4016" s="31" t="s">
        <v>7252</v>
      </c>
      <c r="F4016" s="31" t="s">
        <v>7253</v>
      </c>
      <c r="G4016" s="31" t="s">
        <v>11210</v>
      </c>
      <c r="H4016" s="33">
        <v>128</v>
      </c>
      <c r="I4016" s="34">
        <f t="shared" ca="1" si="124"/>
        <v>0.59</v>
      </c>
      <c r="J4016" s="34">
        <f t="shared" ca="1" si="125"/>
        <v>0.16</v>
      </c>
    </row>
    <row r="4017" spans="1:10" ht="23.25" x14ac:dyDescent="0.25">
      <c r="A4017" s="31" t="s">
        <v>5255</v>
      </c>
      <c r="B4017" s="32">
        <v>137153</v>
      </c>
      <c r="C4017" s="31">
        <v>840</v>
      </c>
      <c r="D4017" s="31" t="s">
        <v>11140</v>
      </c>
      <c r="E4017" s="31" t="s">
        <v>5185</v>
      </c>
      <c r="F4017" s="31" t="s">
        <v>5256</v>
      </c>
      <c r="G4017" s="31" t="s">
        <v>11205</v>
      </c>
      <c r="H4017" s="33">
        <v>119</v>
      </c>
      <c r="I4017" s="34">
        <f t="shared" ca="1" si="124"/>
        <v>0.68</v>
      </c>
      <c r="J4017" s="34">
        <f t="shared" ca="1" si="125"/>
        <v>0.37</v>
      </c>
    </row>
    <row r="4018" spans="1:10" x14ac:dyDescent="0.25">
      <c r="A4018" s="31" t="s">
        <v>7592</v>
      </c>
      <c r="B4018" s="32">
        <v>137154</v>
      </c>
      <c r="C4018" s="31">
        <v>886</v>
      </c>
      <c r="D4018" s="31" t="s">
        <v>11157</v>
      </c>
      <c r="E4018" s="31" t="s">
        <v>7593</v>
      </c>
      <c r="F4018" s="31" t="s">
        <v>7594</v>
      </c>
      <c r="G4018" s="31" t="s">
        <v>11205</v>
      </c>
      <c r="H4018" s="33">
        <v>173</v>
      </c>
      <c r="I4018" s="34">
        <f t="shared" ca="1" si="124"/>
        <v>0.4</v>
      </c>
      <c r="J4018" s="34">
        <f t="shared" ca="1" si="125"/>
        <v>0.05</v>
      </c>
    </row>
    <row r="4019" spans="1:10" ht="23.25" x14ac:dyDescent="0.25">
      <c r="A4019" s="31" t="s">
        <v>9329</v>
      </c>
      <c r="B4019" s="32">
        <v>137156</v>
      </c>
      <c r="C4019" s="31">
        <v>919</v>
      </c>
      <c r="D4019" s="31" t="s">
        <v>11156</v>
      </c>
      <c r="E4019" s="31" t="s">
        <v>9330</v>
      </c>
      <c r="F4019" s="31" t="s">
        <v>9331</v>
      </c>
      <c r="G4019" s="31" t="s">
        <v>11205</v>
      </c>
      <c r="H4019" s="33">
        <v>166</v>
      </c>
      <c r="I4019" s="34">
        <f t="shared" ca="1" si="124"/>
        <v>0.76</v>
      </c>
      <c r="J4019" s="34">
        <f t="shared" ca="1" si="125"/>
        <v>0.25</v>
      </c>
    </row>
    <row r="4020" spans="1:10" ht="23.25" x14ac:dyDescent="0.25">
      <c r="A4020" s="31" t="s">
        <v>197</v>
      </c>
      <c r="B4020" s="32">
        <v>137157</v>
      </c>
      <c r="C4020" s="31">
        <v>205</v>
      </c>
      <c r="D4020" s="31" t="s">
        <v>11184</v>
      </c>
      <c r="E4020" s="31" t="s">
        <v>11</v>
      </c>
      <c r="F4020" s="31" t="s">
        <v>198</v>
      </c>
      <c r="G4020" s="31" t="s">
        <v>11205</v>
      </c>
      <c r="H4020" s="33">
        <v>172</v>
      </c>
      <c r="I4020" s="34">
        <f t="shared" ca="1" si="124"/>
        <v>0.86</v>
      </c>
      <c r="J4020" s="34">
        <f t="shared" ca="1" si="125"/>
        <v>0.67</v>
      </c>
    </row>
    <row r="4021" spans="1:10" x14ac:dyDescent="0.25">
      <c r="A4021" s="31" t="s">
        <v>8416</v>
      </c>
      <c r="B4021" s="32">
        <v>137158</v>
      </c>
      <c r="C4021" s="31">
        <v>891</v>
      </c>
      <c r="D4021" s="31" t="s">
        <v>11164</v>
      </c>
      <c r="E4021" s="31" t="s">
        <v>4918</v>
      </c>
      <c r="F4021" s="31" t="s">
        <v>8417</v>
      </c>
      <c r="G4021" s="31" t="s">
        <v>11205</v>
      </c>
      <c r="H4021" s="33">
        <v>202</v>
      </c>
      <c r="I4021" s="34">
        <f t="shared" ca="1" si="124"/>
        <v>0.43</v>
      </c>
      <c r="J4021" s="34">
        <f t="shared" ca="1" si="125"/>
        <v>0.17</v>
      </c>
    </row>
    <row r="4022" spans="1:10" x14ac:dyDescent="0.25">
      <c r="A4022" s="31" t="s">
        <v>8423</v>
      </c>
      <c r="B4022" s="32">
        <v>137159</v>
      </c>
      <c r="C4022" s="31">
        <v>891</v>
      </c>
      <c r="D4022" s="31" t="s">
        <v>11164</v>
      </c>
      <c r="E4022" s="31" t="s">
        <v>4817</v>
      </c>
      <c r="F4022" s="31" t="s">
        <v>8424</v>
      </c>
      <c r="G4022" s="31" t="s">
        <v>11205</v>
      </c>
      <c r="H4022" s="33">
        <v>209</v>
      </c>
      <c r="I4022" s="34">
        <f t="shared" ca="1" si="124"/>
        <v>0.71</v>
      </c>
      <c r="J4022" s="34">
        <f t="shared" ca="1" si="125"/>
        <v>0.25</v>
      </c>
    </row>
    <row r="4023" spans="1:10" x14ac:dyDescent="0.25">
      <c r="A4023" s="31" t="s">
        <v>6381</v>
      </c>
      <c r="B4023" s="32">
        <v>137160</v>
      </c>
      <c r="C4023" s="31">
        <v>866</v>
      </c>
      <c r="D4023" s="31" t="s">
        <v>6261</v>
      </c>
      <c r="E4023" s="31" t="s">
        <v>6261</v>
      </c>
      <c r="F4023" s="31" t="s">
        <v>6382</v>
      </c>
      <c r="G4023" s="31" t="s">
        <v>11205</v>
      </c>
      <c r="H4023" s="33">
        <v>218</v>
      </c>
      <c r="I4023" s="34">
        <f t="shared" ca="1" si="124"/>
        <v>0.77</v>
      </c>
      <c r="J4023" s="34">
        <f t="shared" ca="1" si="125"/>
        <v>0.34</v>
      </c>
    </row>
    <row r="4024" spans="1:10" ht="23.25" x14ac:dyDescent="0.25">
      <c r="A4024" s="31" t="s">
        <v>5896</v>
      </c>
      <c r="B4024" s="32">
        <v>137161</v>
      </c>
      <c r="C4024" s="31">
        <v>855</v>
      </c>
      <c r="D4024" s="31" t="s">
        <v>11159</v>
      </c>
      <c r="E4024" s="31" t="s">
        <v>5843</v>
      </c>
      <c r="F4024" s="31" t="s">
        <v>5897</v>
      </c>
      <c r="G4024" s="31" t="s">
        <v>11205</v>
      </c>
      <c r="H4024" s="33">
        <v>424</v>
      </c>
      <c r="I4024" s="34">
        <f t="shared" ca="1" si="124"/>
        <v>0.61</v>
      </c>
      <c r="J4024" s="34">
        <f t="shared" ca="1" si="125"/>
        <v>0.11</v>
      </c>
    </row>
    <row r="4025" spans="1:10" ht="23.25" x14ac:dyDescent="0.25">
      <c r="A4025" s="31" t="s">
        <v>7554</v>
      </c>
      <c r="B4025" s="32">
        <v>137162</v>
      </c>
      <c r="C4025" s="31">
        <v>885</v>
      </c>
      <c r="D4025" s="31" t="s">
        <v>11171</v>
      </c>
      <c r="E4025" s="31" t="s">
        <v>7555</v>
      </c>
      <c r="F4025" s="31" t="s">
        <v>7556</v>
      </c>
      <c r="G4025" s="31" t="s">
        <v>11205</v>
      </c>
      <c r="H4025" s="33">
        <v>224</v>
      </c>
      <c r="I4025" s="34">
        <f t="shared" ca="1" si="124"/>
        <v>0.65</v>
      </c>
      <c r="J4025" s="34">
        <f t="shared" ca="1" si="125"/>
        <v>0.21</v>
      </c>
    </row>
    <row r="4026" spans="1:10" x14ac:dyDescent="0.25">
      <c r="A4026" s="31" t="s">
        <v>5087</v>
      </c>
      <c r="B4026" s="32">
        <v>137163</v>
      </c>
      <c r="C4026" s="31">
        <v>835</v>
      </c>
      <c r="D4026" s="31" t="s">
        <v>11152</v>
      </c>
      <c r="E4026" s="31" t="s">
        <v>5034</v>
      </c>
      <c r="F4026" s="31" t="s">
        <v>5088</v>
      </c>
      <c r="G4026" s="31" t="s">
        <v>11205</v>
      </c>
      <c r="H4026" s="33">
        <v>468</v>
      </c>
      <c r="I4026" s="34">
        <f t="shared" ca="1" si="124"/>
        <v>0.66</v>
      </c>
      <c r="J4026" s="34">
        <f t="shared" ca="1" si="125"/>
        <v>0.32</v>
      </c>
    </row>
    <row r="4027" spans="1:10" x14ac:dyDescent="0.25">
      <c r="A4027" s="31" t="s">
        <v>6140</v>
      </c>
      <c r="B4027" s="32">
        <v>137164</v>
      </c>
      <c r="C4027" s="31">
        <v>860</v>
      </c>
      <c r="D4027" s="31" t="s">
        <v>11167</v>
      </c>
      <c r="E4027" s="31" t="s">
        <v>6038</v>
      </c>
      <c r="F4027" s="31" t="s">
        <v>6141</v>
      </c>
      <c r="G4027" s="31" t="s">
        <v>11210</v>
      </c>
      <c r="H4027" s="33">
        <v>99</v>
      </c>
      <c r="I4027" s="34">
        <f t="shared" ca="1" si="124"/>
        <v>0.47</v>
      </c>
      <c r="J4027" s="34">
        <f t="shared" ca="1" si="125"/>
        <v>0.03</v>
      </c>
    </row>
    <row r="4028" spans="1:10" x14ac:dyDescent="0.25">
      <c r="A4028" s="31" t="s">
        <v>1938</v>
      </c>
      <c r="B4028" s="32">
        <v>137165</v>
      </c>
      <c r="C4028" s="31">
        <v>331</v>
      </c>
      <c r="D4028" s="31" t="s">
        <v>1886</v>
      </c>
      <c r="E4028" s="31" t="s">
        <v>1886</v>
      </c>
      <c r="F4028" s="31" t="s">
        <v>1939</v>
      </c>
      <c r="G4028" s="31" t="s">
        <v>11205</v>
      </c>
      <c r="H4028" s="33">
        <v>150</v>
      </c>
      <c r="I4028" s="34">
        <f t="shared" ca="1" si="124"/>
        <v>0.51</v>
      </c>
      <c r="J4028" s="34">
        <f t="shared" ca="1" si="125"/>
        <v>0.14000000000000001</v>
      </c>
    </row>
    <row r="4029" spans="1:10" x14ac:dyDescent="0.25">
      <c r="A4029" s="31" t="s">
        <v>9579</v>
      </c>
      <c r="B4029" s="32">
        <v>137166</v>
      </c>
      <c r="C4029" s="31">
        <v>925</v>
      </c>
      <c r="D4029" s="31" t="s">
        <v>11160</v>
      </c>
      <c r="E4029" s="31" t="s">
        <v>9551</v>
      </c>
      <c r="F4029" s="31" t="s">
        <v>9580</v>
      </c>
      <c r="G4029" s="31" t="s">
        <v>11205</v>
      </c>
      <c r="H4029" s="33">
        <v>148</v>
      </c>
      <c r="I4029" s="34">
        <f t="shared" ca="1" si="124"/>
        <v>0.98</v>
      </c>
      <c r="J4029" s="34">
        <f t="shared" ca="1" si="125"/>
        <v>0.6</v>
      </c>
    </row>
    <row r="4030" spans="1:10" x14ac:dyDescent="0.25">
      <c r="A4030" s="31" t="s">
        <v>7560</v>
      </c>
      <c r="B4030" s="32">
        <v>137167</v>
      </c>
      <c r="C4030" s="31">
        <v>885</v>
      </c>
      <c r="D4030" s="31" t="s">
        <v>11171</v>
      </c>
      <c r="E4030" s="31" t="s">
        <v>7474</v>
      </c>
      <c r="F4030" s="31" t="s">
        <v>7561</v>
      </c>
      <c r="G4030" s="31" t="s">
        <v>11205</v>
      </c>
      <c r="H4030" s="33">
        <v>203</v>
      </c>
      <c r="I4030" s="34">
        <f t="shared" ca="1" si="124"/>
        <v>0.74</v>
      </c>
      <c r="J4030" s="34">
        <f t="shared" ca="1" si="125"/>
        <v>0.14000000000000001</v>
      </c>
    </row>
    <row r="4031" spans="1:10" ht="23.25" x14ac:dyDescent="0.25">
      <c r="A4031" s="31" t="s">
        <v>4630</v>
      </c>
      <c r="B4031" s="32">
        <v>137169</v>
      </c>
      <c r="C4031" s="31">
        <v>823</v>
      </c>
      <c r="D4031" s="31" t="s">
        <v>11147</v>
      </c>
      <c r="E4031" s="31" t="s">
        <v>4605</v>
      </c>
      <c r="F4031" s="31" t="s">
        <v>4631</v>
      </c>
      <c r="G4031" s="31" t="s">
        <v>11205</v>
      </c>
      <c r="H4031" s="33">
        <v>254</v>
      </c>
      <c r="I4031" s="34">
        <f t="shared" ca="1" si="124"/>
        <v>0.56999999999999995</v>
      </c>
      <c r="J4031" s="34">
        <f t="shared" ca="1" si="125"/>
        <v>0.31</v>
      </c>
    </row>
    <row r="4032" spans="1:10" x14ac:dyDescent="0.25">
      <c r="A4032" s="31" t="s">
        <v>2477</v>
      </c>
      <c r="B4032" s="32">
        <v>137171</v>
      </c>
      <c r="C4032" s="31">
        <v>344</v>
      </c>
      <c r="D4032" s="31" t="s">
        <v>2432</v>
      </c>
      <c r="E4032" s="31" t="s">
        <v>2432</v>
      </c>
      <c r="F4032" s="31" t="s">
        <v>2478</v>
      </c>
      <c r="G4032" s="31" t="s">
        <v>11205</v>
      </c>
      <c r="H4032" s="33">
        <v>170</v>
      </c>
      <c r="I4032" s="34">
        <f t="shared" ca="1" si="124"/>
        <v>0.98</v>
      </c>
      <c r="J4032" s="34">
        <f t="shared" ca="1" si="125"/>
        <v>0.82</v>
      </c>
    </row>
    <row r="4033" spans="1:10" x14ac:dyDescent="0.25">
      <c r="A4033" s="31" t="s">
        <v>10799</v>
      </c>
      <c r="B4033" s="32">
        <v>137172</v>
      </c>
      <c r="C4033" s="31">
        <v>937</v>
      </c>
      <c r="D4033" s="31" t="s">
        <v>11170</v>
      </c>
      <c r="E4033" s="31" t="s">
        <v>10800</v>
      </c>
      <c r="F4033" s="31" t="s">
        <v>10801</v>
      </c>
      <c r="G4033" s="31" t="s">
        <v>11205</v>
      </c>
      <c r="H4033" s="33">
        <v>134</v>
      </c>
      <c r="I4033" s="34">
        <f t="shared" ca="1" si="124"/>
        <v>0.59</v>
      </c>
      <c r="J4033" s="34">
        <f t="shared" ca="1" si="125"/>
        <v>0.18</v>
      </c>
    </row>
    <row r="4034" spans="1:10" ht="23.25" x14ac:dyDescent="0.25">
      <c r="A4034" s="31" t="s">
        <v>6859</v>
      </c>
      <c r="B4034" s="32">
        <v>137176</v>
      </c>
      <c r="C4034" s="31">
        <v>878</v>
      </c>
      <c r="D4034" s="31" t="s">
        <v>11151</v>
      </c>
      <c r="E4034" s="31" t="s">
        <v>6860</v>
      </c>
      <c r="F4034" s="31" t="s">
        <v>6861</v>
      </c>
      <c r="G4034" s="31" t="s">
        <v>11205</v>
      </c>
      <c r="H4034" s="33">
        <v>187</v>
      </c>
      <c r="I4034" s="34">
        <f t="shared" ca="1" si="124"/>
        <v>0.6</v>
      </c>
      <c r="J4034" s="34">
        <f t="shared" ca="1" si="125"/>
        <v>0.15</v>
      </c>
    </row>
    <row r="4035" spans="1:10" x14ac:dyDescent="0.25">
      <c r="A4035" s="31" t="s">
        <v>1118</v>
      </c>
      <c r="B4035" s="32">
        <v>137177</v>
      </c>
      <c r="C4035" s="31">
        <v>310</v>
      </c>
      <c r="D4035" s="31" t="s">
        <v>763</v>
      </c>
      <c r="E4035" s="31" t="s">
        <v>763</v>
      </c>
      <c r="F4035" s="31" t="s">
        <v>1119</v>
      </c>
      <c r="G4035" s="31" t="s">
        <v>11205</v>
      </c>
      <c r="H4035" s="33">
        <v>155</v>
      </c>
      <c r="I4035" s="34">
        <f t="shared" ca="1" si="124"/>
        <v>0.55000000000000004</v>
      </c>
      <c r="J4035" s="34">
        <f t="shared" ca="1" si="125"/>
        <v>0.1</v>
      </c>
    </row>
    <row r="4036" spans="1:10" x14ac:dyDescent="0.25">
      <c r="A4036" s="31" t="s">
        <v>1113</v>
      </c>
      <c r="B4036" s="32">
        <v>137178</v>
      </c>
      <c r="C4036" s="31">
        <v>310</v>
      </c>
      <c r="D4036" s="31" t="s">
        <v>763</v>
      </c>
      <c r="E4036" s="31" t="s">
        <v>1114</v>
      </c>
      <c r="F4036" s="31" t="s">
        <v>1115</v>
      </c>
      <c r="G4036" s="31" t="s">
        <v>11205</v>
      </c>
      <c r="H4036" s="33">
        <v>173</v>
      </c>
      <c r="I4036" s="34">
        <f t="shared" ca="1" si="124"/>
        <v>0.64</v>
      </c>
      <c r="J4036" s="34">
        <f t="shared" ca="1" si="125"/>
        <v>0.5</v>
      </c>
    </row>
    <row r="4037" spans="1:10" x14ac:dyDescent="0.25">
      <c r="A4037" s="31" t="s">
        <v>46</v>
      </c>
      <c r="B4037" s="32">
        <v>137181</v>
      </c>
      <c r="C4037" s="31">
        <v>202</v>
      </c>
      <c r="D4037" s="31" t="s">
        <v>47</v>
      </c>
      <c r="E4037" s="31" t="s">
        <v>47</v>
      </c>
      <c r="F4037" s="31" t="s">
        <v>48</v>
      </c>
      <c r="G4037" s="31" t="s">
        <v>11210</v>
      </c>
      <c r="H4037" s="33"/>
      <c r="I4037" s="34" t="str">
        <f t="shared" ca="1" si="124"/>
        <v/>
      </c>
      <c r="J4037" s="34" t="str">
        <f t="shared" ca="1" si="125"/>
        <v/>
      </c>
    </row>
    <row r="4038" spans="1:10" x14ac:dyDescent="0.25">
      <c r="A4038" s="31" t="s">
        <v>8528</v>
      </c>
      <c r="B4038" s="32">
        <v>137184</v>
      </c>
      <c r="C4038" s="31">
        <v>892</v>
      </c>
      <c r="D4038" s="31" t="s">
        <v>4817</v>
      </c>
      <c r="E4038" s="31" t="s">
        <v>4817</v>
      </c>
      <c r="F4038" s="31" t="s">
        <v>8529</v>
      </c>
      <c r="G4038" s="31" t="s">
        <v>11210</v>
      </c>
      <c r="H4038" s="33">
        <v>98</v>
      </c>
      <c r="I4038" s="34">
        <f t="shared" ca="1" si="124"/>
        <v>0.59</v>
      </c>
      <c r="J4038" s="34">
        <f t="shared" ca="1" si="125"/>
        <v>0.3</v>
      </c>
    </row>
    <row r="4039" spans="1:10" x14ac:dyDescent="0.25">
      <c r="A4039" s="31" t="s">
        <v>7512</v>
      </c>
      <c r="B4039" s="32">
        <v>137186</v>
      </c>
      <c r="C4039" s="31">
        <v>885</v>
      </c>
      <c r="D4039" s="31" t="s">
        <v>11171</v>
      </c>
      <c r="E4039" s="31" t="s">
        <v>7471</v>
      </c>
      <c r="F4039" s="31" t="s">
        <v>7513</v>
      </c>
      <c r="G4039" s="31" t="s">
        <v>11205</v>
      </c>
      <c r="H4039" s="33">
        <v>141</v>
      </c>
      <c r="I4039" s="34">
        <f t="shared" ca="1" si="124"/>
        <v>0.51</v>
      </c>
      <c r="J4039" s="34">
        <f t="shared" ca="1" si="125"/>
        <v>0.13</v>
      </c>
    </row>
    <row r="4040" spans="1:10" x14ac:dyDescent="0.25">
      <c r="A4040" s="31" t="s">
        <v>6629</v>
      </c>
      <c r="B4040" s="32">
        <v>137187</v>
      </c>
      <c r="C4040" s="31">
        <v>873</v>
      </c>
      <c r="D4040" s="31" t="s">
        <v>11149</v>
      </c>
      <c r="E4040" s="31" t="s">
        <v>6630</v>
      </c>
      <c r="F4040" s="31" t="s">
        <v>6631</v>
      </c>
      <c r="G4040" s="31" t="s">
        <v>11205</v>
      </c>
      <c r="H4040" s="33">
        <v>157</v>
      </c>
      <c r="I4040" s="34">
        <f t="shared" ref="I4040:I4103" ca="1" si="126">IF(VLOOKUP($B4040,INDIRECT($N$6),8,0)="NULL","",VLOOKUP($B4040,INDIRECT($N$6),8,0))</f>
        <v>0.45</v>
      </c>
      <c r="J4040" s="34">
        <f t="shared" ref="J4040:J4103" ca="1" si="127">IF(VLOOKUP($B4040,INDIRECT($N$6),9,0)="NULL","",VLOOKUP($B4040,INDIRECT($N$6),9,0))</f>
        <v>0.16</v>
      </c>
    </row>
    <row r="4041" spans="1:10" ht="23.25" x14ac:dyDescent="0.25">
      <c r="A4041" s="31" t="s">
        <v>7296</v>
      </c>
      <c r="B4041" s="32">
        <v>137188</v>
      </c>
      <c r="C4041" s="31">
        <v>881</v>
      </c>
      <c r="D4041" s="31" t="s">
        <v>11153</v>
      </c>
      <c r="E4041" s="31" t="s">
        <v>7297</v>
      </c>
      <c r="F4041" s="31" t="s">
        <v>7298</v>
      </c>
      <c r="G4041" s="31" t="s">
        <v>11205</v>
      </c>
      <c r="H4041" s="33">
        <v>302</v>
      </c>
      <c r="I4041" s="34">
        <f t="shared" ca="1" si="126"/>
        <v>0.63</v>
      </c>
      <c r="J4041" s="34">
        <f t="shared" ca="1" si="127"/>
        <v>0.06</v>
      </c>
    </row>
    <row r="4042" spans="1:10" x14ac:dyDescent="0.25">
      <c r="A4042" s="31" t="s">
        <v>1155</v>
      </c>
      <c r="B4042" s="32">
        <v>137189</v>
      </c>
      <c r="C4042" s="31">
        <v>311</v>
      </c>
      <c r="D4042" s="31" t="s">
        <v>11186</v>
      </c>
      <c r="E4042" s="31" t="s">
        <v>1153</v>
      </c>
      <c r="F4042" s="31" t="s">
        <v>1156</v>
      </c>
      <c r="G4042" s="31" t="s">
        <v>11205</v>
      </c>
      <c r="H4042" s="33">
        <v>188</v>
      </c>
      <c r="I4042" s="34">
        <f t="shared" ca="1" si="126"/>
        <v>0.56999999999999995</v>
      </c>
      <c r="J4042" s="34">
        <f t="shared" ca="1" si="127"/>
        <v>0.15</v>
      </c>
    </row>
    <row r="4043" spans="1:10" x14ac:dyDescent="0.25">
      <c r="A4043" s="31" t="s">
        <v>6365</v>
      </c>
      <c r="B4043" s="32">
        <v>137190</v>
      </c>
      <c r="C4043" s="31">
        <v>866</v>
      </c>
      <c r="D4043" s="31" t="s">
        <v>6261</v>
      </c>
      <c r="E4043" s="31" t="s">
        <v>6261</v>
      </c>
      <c r="F4043" s="31" t="s">
        <v>6366</v>
      </c>
      <c r="G4043" s="31" t="s">
        <v>11205</v>
      </c>
      <c r="H4043" s="33">
        <v>218</v>
      </c>
      <c r="I4043" s="34">
        <f t="shared" ca="1" si="126"/>
        <v>0.66</v>
      </c>
      <c r="J4043" s="34">
        <f t="shared" ca="1" si="127"/>
        <v>0.27</v>
      </c>
    </row>
    <row r="4044" spans="1:10" ht="23.25" x14ac:dyDescent="0.25">
      <c r="A4044" s="31" t="s">
        <v>10337</v>
      </c>
      <c r="B4044" s="32">
        <v>137192</v>
      </c>
      <c r="C4044" s="31">
        <v>933</v>
      </c>
      <c r="D4044" s="31" t="s">
        <v>11166</v>
      </c>
      <c r="E4044" s="31" t="s">
        <v>10338</v>
      </c>
      <c r="F4044" s="31" t="s">
        <v>10339</v>
      </c>
      <c r="G4044" s="31" t="s">
        <v>11205</v>
      </c>
      <c r="H4044" s="33">
        <v>116</v>
      </c>
      <c r="I4044" s="34">
        <f t="shared" ca="1" si="126"/>
        <v>0.6</v>
      </c>
      <c r="J4044" s="34">
        <f t="shared" ca="1" si="127"/>
        <v>0.14000000000000001</v>
      </c>
    </row>
    <row r="4045" spans="1:10" x14ac:dyDescent="0.25">
      <c r="A4045" s="31" t="s">
        <v>10257</v>
      </c>
      <c r="B4045" s="32">
        <v>137193</v>
      </c>
      <c r="C4045" s="31">
        <v>933</v>
      </c>
      <c r="D4045" s="31" t="s">
        <v>11166</v>
      </c>
      <c r="E4045" s="31" t="s">
        <v>10258</v>
      </c>
      <c r="F4045" s="31" t="s">
        <v>10259</v>
      </c>
      <c r="G4045" s="31" t="s">
        <v>11205</v>
      </c>
      <c r="H4045" s="33">
        <v>202</v>
      </c>
      <c r="I4045" s="34">
        <f t="shared" ca="1" si="126"/>
        <v>0.56000000000000005</v>
      </c>
      <c r="J4045" s="34">
        <f t="shared" ca="1" si="127"/>
        <v>0.16</v>
      </c>
    </row>
    <row r="4046" spans="1:10" ht="23.25" x14ac:dyDescent="0.25">
      <c r="A4046" s="31" t="s">
        <v>4302</v>
      </c>
      <c r="B4046" s="32">
        <v>137196</v>
      </c>
      <c r="C4046" s="31">
        <v>812</v>
      </c>
      <c r="D4046" s="31" t="s">
        <v>11124</v>
      </c>
      <c r="E4046" s="31" t="s">
        <v>4287</v>
      </c>
      <c r="F4046" s="31" t="s">
        <v>4303</v>
      </c>
      <c r="G4046" s="31" t="s">
        <v>11205</v>
      </c>
      <c r="H4046" s="33">
        <v>182</v>
      </c>
      <c r="I4046" s="34">
        <f t="shared" ca="1" si="126"/>
        <v>0.28000000000000003</v>
      </c>
      <c r="J4046" s="34">
        <f t="shared" ca="1" si="127"/>
        <v>7.0000000000000007E-2</v>
      </c>
    </row>
    <row r="4047" spans="1:10" x14ac:dyDescent="0.25">
      <c r="A4047" s="31" t="s">
        <v>1179</v>
      </c>
      <c r="B4047" s="32">
        <v>137197</v>
      </c>
      <c r="C4047" s="31">
        <v>311</v>
      </c>
      <c r="D4047" s="31" t="s">
        <v>11186</v>
      </c>
      <c r="E4047" s="31" t="s">
        <v>1167</v>
      </c>
      <c r="F4047" s="31" t="s">
        <v>1180</v>
      </c>
      <c r="G4047" s="31" t="s">
        <v>11205</v>
      </c>
      <c r="H4047" s="33">
        <v>189</v>
      </c>
      <c r="I4047" s="34">
        <f t="shared" ca="1" si="126"/>
        <v>0.76</v>
      </c>
      <c r="J4047" s="34">
        <f t="shared" ca="1" si="127"/>
        <v>0.28999999999999998</v>
      </c>
    </row>
    <row r="4048" spans="1:10" x14ac:dyDescent="0.25">
      <c r="A4048" s="31" t="s">
        <v>1140</v>
      </c>
      <c r="B4048" s="32">
        <v>137198</v>
      </c>
      <c r="C4048" s="31">
        <v>310</v>
      </c>
      <c r="D4048" s="31" t="s">
        <v>763</v>
      </c>
      <c r="E4048" s="31" t="s">
        <v>763</v>
      </c>
      <c r="F4048" s="31" t="s">
        <v>1141</v>
      </c>
      <c r="G4048" s="31" t="s">
        <v>11205</v>
      </c>
      <c r="H4048" s="33">
        <v>179</v>
      </c>
      <c r="I4048" s="34">
        <f t="shared" ca="1" si="126"/>
        <v>0.54</v>
      </c>
      <c r="J4048" s="34">
        <f t="shared" ca="1" si="127"/>
        <v>0.25</v>
      </c>
    </row>
    <row r="4049" spans="1:10" x14ac:dyDescent="0.25">
      <c r="A4049" s="31" t="s">
        <v>1116</v>
      </c>
      <c r="B4049" s="32">
        <v>137199</v>
      </c>
      <c r="C4049" s="31">
        <v>310</v>
      </c>
      <c r="D4049" s="31" t="s">
        <v>763</v>
      </c>
      <c r="E4049" s="31" t="s">
        <v>655</v>
      </c>
      <c r="F4049" s="31" t="s">
        <v>1117</v>
      </c>
      <c r="G4049" s="31" t="s">
        <v>11205</v>
      </c>
      <c r="H4049" s="33">
        <v>169</v>
      </c>
      <c r="I4049" s="34">
        <f t="shared" ca="1" si="126"/>
        <v>0.54</v>
      </c>
      <c r="J4049" s="34">
        <f t="shared" ca="1" si="127"/>
        <v>0.16</v>
      </c>
    </row>
    <row r="4050" spans="1:10" ht="23.25" x14ac:dyDescent="0.25">
      <c r="A4050" s="31" t="s">
        <v>4293</v>
      </c>
      <c r="B4050" s="32">
        <v>137200</v>
      </c>
      <c r="C4050" s="31">
        <v>812</v>
      </c>
      <c r="D4050" s="31" t="s">
        <v>11124</v>
      </c>
      <c r="E4050" s="31" t="s">
        <v>4287</v>
      </c>
      <c r="F4050" s="31" t="s">
        <v>4294</v>
      </c>
      <c r="G4050" s="31" t="s">
        <v>11205</v>
      </c>
      <c r="H4050" s="33">
        <v>147</v>
      </c>
      <c r="I4050" s="34">
        <f t="shared" ca="1" si="126"/>
        <v>0.72</v>
      </c>
      <c r="J4050" s="34">
        <f t="shared" ca="1" si="127"/>
        <v>0.19</v>
      </c>
    </row>
    <row r="4051" spans="1:10" ht="23.25" x14ac:dyDescent="0.25">
      <c r="A4051" s="31" t="s">
        <v>10311</v>
      </c>
      <c r="B4051" s="32">
        <v>137202</v>
      </c>
      <c r="C4051" s="31">
        <v>933</v>
      </c>
      <c r="D4051" s="31" t="s">
        <v>11166</v>
      </c>
      <c r="E4051" s="31" t="s">
        <v>10312</v>
      </c>
      <c r="F4051" s="31" t="s">
        <v>10313</v>
      </c>
      <c r="G4051" s="31" t="s">
        <v>11205</v>
      </c>
      <c r="H4051" s="33">
        <v>105</v>
      </c>
      <c r="I4051" s="34">
        <f t="shared" ca="1" si="126"/>
        <v>0.62</v>
      </c>
      <c r="J4051" s="34">
        <f t="shared" ca="1" si="127"/>
        <v>0.22</v>
      </c>
    </row>
    <row r="4052" spans="1:10" x14ac:dyDescent="0.25">
      <c r="A4052" s="31" t="s">
        <v>10335</v>
      </c>
      <c r="B4052" s="32">
        <v>137203</v>
      </c>
      <c r="C4052" s="31">
        <v>933</v>
      </c>
      <c r="D4052" s="31" t="s">
        <v>11166</v>
      </c>
      <c r="E4052" s="31" t="s">
        <v>10258</v>
      </c>
      <c r="F4052" s="31" t="s">
        <v>10336</v>
      </c>
      <c r="G4052" s="31" t="s">
        <v>11205</v>
      </c>
      <c r="H4052" s="33">
        <v>156</v>
      </c>
      <c r="I4052" s="34">
        <f t="shared" ca="1" si="126"/>
        <v>0.6</v>
      </c>
      <c r="J4052" s="34">
        <f t="shared" ca="1" si="127"/>
        <v>0.14000000000000001</v>
      </c>
    </row>
    <row r="4053" spans="1:10" x14ac:dyDescent="0.25">
      <c r="A4053" s="31" t="s">
        <v>1123</v>
      </c>
      <c r="B4053" s="32">
        <v>137204</v>
      </c>
      <c r="C4053" s="31">
        <v>310</v>
      </c>
      <c r="D4053" s="31" t="s">
        <v>763</v>
      </c>
      <c r="E4053" s="31" t="s">
        <v>763</v>
      </c>
      <c r="F4053" s="31" t="s">
        <v>1124</v>
      </c>
      <c r="G4053" s="31" t="s">
        <v>11205</v>
      </c>
      <c r="H4053" s="33">
        <v>289</v>
      </c>
      <c r="I4053" s="34">
        <f t="shared" ca="1" si="126"/>
        <v>0.61</v>
      </c>
      <c r="J4053" s="34">
        <f t="shared" ca="1" si="127"/>
        <v>0.27</v>
      </c>
    </row>
    <row r="4054" spans="1:10" x14ac:dyDescent="0.25">
      <c r="A4054" s="31" t="s">
        <v>8958</v>
      </c>
      <c r="B4054" s="32">
        <v>137205</v>
      </c>
      <c r="C4054" s="31">
        <v>909</v>
      </c>
      <c r="D4054" s="31" t="s">
        <v>9043</v>
      </c>
      <c r="E4054" s="31" t="s">
        <v>8959</v>
      </c>
      <c r="F4054" s="31" t="s">
        <v>8960</v>
      </c>
      <c r="G4054" s="31" t="s">
        <v>11205</v>
      </c>
      <c r="H4054" s="33">
        <v>173</v>
      </c>
      <c r="I4054" s="34">
        <f t="shared" ca="1" si="126"/>
        <v>0.73</v>
      </c>
      <c r="J4054" s="34">
        <f t="shared" ca="1" si="127"/>
        <v>0.37</v>
      </c>
    </row>
    <row r="4055" spans="1:10" x14ac:dyDescent="0.25">
      <c r="A4055" s="31" t="s">
        <v>7051</v>
      </c>
      <c r="B4055" s="32">
        <v>137206</v>
      </c>
      <c r="C4055" s="31">
        <v>879</v>
      </c>
      <c r="D4055" s="31" t="s">
        <v>7016</v>
      </c>
      <c r="E4055" s="31" t="s">
        <v>7016</v>
      </c>
      <c r="F4055" s="31" t="s">
        <v>7052</v>
      </c>
      <c r="G4055" s="31" t="s">
        <v>11205</v>
      </c>
      <c r="H4055" s="33">
        <v>191</v>
      </c>
      <c r="I4055" s="34">
        <f t="shared" ca="1" si="126"/>
        <v>0.42</v>
      </c>
      <c r="J4055" s="34">
        <f t="shared" ca="1" si="127"/>
        <v>0.11</v>
      </c>
    </row>
    <row r="4056" spans="1:10" x14ac:dyDescent="0.25">
      <c r="A4056" s="31" t="s">
        <v>10426</v>
      </c>
      <c r="B4056" s="32">
        <v>137208</v>
      </c>
      <c r="C4056" s="31">
        <v>935</v>
      </c>
      <c r="D4056" s="31" t="s">
        <v>11168</v>
      </c>
      <c r="E4056" s="31" t="s">
        <v>10395</v>
      </c>
      <c r="F4056" s="31" t="s">
        <v>10427</v>
      </c>
      <c r="G4056" s="31" t="s">
        <v>11205</v>
      </c>
      <c r="H4056" s="33">
        <v>108</v>
      </c>
      <c r="I4056" s="34">
        <f t="shared" ca="1" si="126"/>
        <v>0.59</v>
      </c>
      <c r="J4056" s="34">
        <f t="shared" ca="1" si="127"/>
        <v>0.19</v>
      </c>
    </row>
    <row r="4057" spans="1:10" x14ac:dyDescent="0.25">
      <c r="A4057" s="31" t="s">
        <v>1931</v>
      </c>
      <c r="B4057" s="32">
        <v>137209</v>
      </c>
      <c r="C4057" s="31">
        <v>331</v>
      </c>
      <c r="D4057" s="31" t="s">
        <v>1886</v>
      </c>
      <c r="E4057" s="31" t="s">
        <v>1886</v>
      </c>
      <c r="F4057" s="31" t="s">
        <v>1932</v>
      </c>
      <c r="G4057" s="31" t="s">
        <v>11205</v>
      </c>
      <c r="H4057" s="33">
        <v>201</v>
      </c>
      <c r="I4057" s="34">
        <f t="shared" ca="1" si="126"/>
        <v>0.59</v>
      </c>
      <c r="J4057" s="34">
        <f t="shared" ca="1" si="127"/>
        <v>0.24</v>
      </c>
    </row>
    <row r="4058" spans="1:10" x14ac:dyDescent="0.25">
      <c r="A4058" s="31" t="s">
        <v>2964</v>
      </c>
      <c r="B4058" s="32">
        <v>137210</v>
      </c>
      <c r="C4058" s="31">
        <v>359</v>
      </c>
      <c r="D4058" s="31" t="s">
        <v>2362</v>
      </c>
      <c r="E4058" s="31" t="s">
        <v>2362</v>
      </c>
      <c r="F4058" s="31" t="s">
        <v>2965</v>
      </c>
      <c r="G4058" s="31" t="s">
        <v>11210</v>
      </c>
      <c r="H4058" s="33">
        <v>202</v>
      </c>
      <c r="I4058" s="34">
        <f t="shared" ca="1" si="126"/>
        <v>0.41</v>
      </c>
      <c r="J4058" s="34">
        <f t="shared" ca="1" si="127"/>
        <v>0.1</v>
      </c>
    </row>
    <row r="4059" spans="1:10" x14ac:dyDescent="0.25">
      <c r="A4059" s="31" t="s">
        <v>9547</v>
      </c>
      <c r="B4059" s="32">
        <v>137213</v>
      </c>
      <c r="C4059" s="31">
        <v>925</v>
      </c>
      <c r="D4059" s="31" t="s">
        <v>11160</v>
      </c>
      <c r="E4059" s="31" t="s">
        <v>9548</v>
      </c>
      <c r="F4059" s="31" t="s">
        <v>9549</v>
      </c>
      <c r="G4059" s="31" t="s">
        <v>11205</v>
      </c>
      <c r="H4059" s="33">
        <v>116</v>
      </c>
      <c r="I4059" s="34">
        <f t="shared" ca="1" si="126"/>
        <v>0.97</v>
      </c>
      <c r="J4059" s="34">
        <f t="shared" ca="1" si="127"/>
        <v>0.77</v>
      </c>
    </row>
    <row r="4060" spans="1:10" x14ac:dyDescent="0.25">
      <c r="A4060" s="31" t="s">
        <v>7414</v>
      </c>
      <c r="B4060" s="32">
        <v>137214</v>
      </c>
      <c r="C4060" s="31">
        <v>883</v>
      </c>
      <c r="D4060" s="31" t="s">
        <v>11133</v>
      </c>
      <c r="E4060" s="31" t="s">
        <v>7396</v>
      </c>
      <c r="F4060" s="31" t="s">
        <v>7415</v>
      </c>
      <c r="G4060" s="31" t="s">
        <v>11205</v>
      </c>
      <c r="H4060" s="33">
        <v>241</v>
      </c>
      <c r="I4060" s="34">
        <f t="shared" ca="1" si="126"/>
        <v>0.69</v>
      </c>
      <c r="J4060" s="34">
        <f t="shared" ca="1" si="127"/>
        <v>0.28000000000000003</v>
      </c>
    </row>
    <row r="4061" spans="1:10" ht="23.25" x14ac:dyDescent="0.25">
      <c r="A4061" s="31" t="s">
        <v>4668</v>
      </c>
      <c r="B4061" s="32">
        <v>137215</v>
      </c>
      <c r="C4061" s="31">
        <v>825</v>
      </c>
      <c r="D4061" s="31" t="s">
        <v>11148</v>
      </c>
      <c r="E4061" s="31" t="s">
        <v>4669</v>
      </c>
      <c r="F4061" s="31" t="s">
        <v>4670</v>
      </c>
      <c r="G4061" s="31" t="s">
        <v>11205</v>
      </c>
      <c r="H4061" s="33">
        <v>282</v>
      </c>
      <c r="I4061" s="34">
        <f t="shared" ca="1" si="126"/>
        <v>0.68</v>
      </c>
      <c r="J4061" s="34">
        <f t="shared" ca="1" si="127"/>
        <v>0.12</v>
      </c>
    </row>
    <row r="4062" spans="1:10" x14ac:dyDescent="0.25">
      <c r="A4062" s="31" t="s">
        <v>9106</v>
      </c>
      <c r="B4062" s="32">
        <v>137217</v>
      </c>
      <c r="C4062" s="31">
        <v>916</v>
      </c>
      <c r="D4062" s="31" t="s">
        <v>11154</v>
      </c>
      <c r="E4062" s="31" t="s">
        <v>9104</v>
      </c>
      <c r="F4062" s="31" t="s">
        <v>9107</v>
      </c>
      <c r="G4062" s="31" t="s">
        <v>11205</v>
      </c>
      <c r="H4062" s="33">
        <v>179</v>
      </c>
      <c r="I4062" s="34">
        <f t="shared" ca="1" si="126"/>
        <v>0.68</v>
      </c>
      <c r="J4062" s="34">
        <f t="shared" ca="1" si="127"/>
        <v>0.27</v>
      </c>
    </row>
    <row r="4063" spans="1:10" x14ac:dyDescent="0.25">
      <c r="A4063" s="31" t="s">
        <v>10404</v>
      </c>
      <c r="B4063" s="32">
        <v>137218</v>
      </c>
      <c r="C4063" s="31">
        <v>935</v>
      </c>
      <c r="D4063" s="31" t="s">
        <v>11168</v>
      </c>
      <c r="E4063" s="31" t="s">
        <v>7098</v>
      </c>
      <c r="F4063" s="31" t="s">
        <v>10405</v>
      </c>
      <c r="G4063" s="31" t="s">
        <v>11205</v>
      </c>
      <c r="H4063" s="33">
        <v>183</v>
      </c>
      <c r="I4063" s="34">
        <f t="shared" ca="1" si="126"/>
        <v>0.64</v>
      </c>
      <c r="J4063" s="34">
        <f t="shared" ca="1" si="127"/>
        <v>0.37</v>
      </c>
    </row>
    <row r="4064" spans="1:10" x14ac:dyDescent="0.25">
      <c r="A4064" s="31" t="s">
        <v>4683</v>
      </c>
      <c r="B4064" s="32">
        <v>137219</v>
      </c>
      <c r="C4064" s="31">
        <v>825</v>
      </c>
      <c r="D4064" s="31" t="s">
        <v>11148</v>
      </c>
      <c r="E4064" s="31" t="s">
        <v>4644</v>
      </c>
      <c r="F4064" s="31" t="s">
        <v>4684</v>
      </c>
      <c r="G4064" s="31" t="s">
        <v>11205</v>
      </c>
      <c r="H4064" s="33">
        <v>149</v>
      </c>
      <c r="I4064" s="34">
        <f t="shared" ca="1" si="126"/>
        <v>0.99</v>
      </c>
      <c r="J4064" s="34">
        <f t="shared" ca="1" si="127"/>
        <v>0.96</v>
      </c>
    </row>
    <row r="4065" spans="1:10" x14ac:dyDescent="0.25">
      <c r="A4065" s="31" t="s">
        <v>972</v>
      </c>
      <c r="B4065" s="32">
        <v>137221</v>
      </c>
      <c r="C4065" s="31">
        <v>307</v>
      </c>
      <c r="D4065" s="31" t="s">
        <v>977</v>
      </c>
      <c r="E4065" s="31" t="s">
        <v>11</v>
      </c>
      <c r="F4065" s="31" t="s">
        <v>973</v>
      </c>
      <c r="G4065" s="31" t="s">
        <v>11205</v>
      </c>
      <c r="H4065" s="33">
        <v>235</v>
      </c>
      <c r="I4065" s="34">
        <f t="shared" ca="1" si="126"/>
        <v>0.64</v>
      </c>
      <c r="J4065" s="34">
        <f t="shared" ca="1" si="127"/>
        <v>0.47</v>
      </c>
    </row>
    <row r="4066" spans="1:10" x14ac:dyDescent="0.25">
      <c r="A4066" s="31" t="s">
        <v>5298</v>
      </c>
      <c r="B4066" s="32">
        <v>137222</v>
      </c>
      <c r="C4066" s="31">
        <v>841</v>
      </c>
      <c r="D4066" s="31" t="s">
        <v>5247</v>
      </c>
      <c r="E4066" s="31" t="s">
        <v>5247</v>
      </c>
      <c r="F4066" s="31" t="s">
        <v>5299</v>
      </c>
      <c r="G4066" s="31" t="s">
        <v>11205</v>
      </c>
      <c r="H4066" s="33">
        <v>181</v>
      </c>
      <c r="I4066" s="34">
        <f t="shared" ca="1" si="126"/>
        <v>0.67</v>
      </c>
      <c r="J4066" s="34">
        <f t="shared" ca="1" si="127"/>
        <v>0.19</v>
      </c>
    </row>
    <row r="4067" spans="1:10" x14ac:dyDescent="0.25">
      <c r="A4067" s="31" t="s">
        <v>8844</v>
      </c>
      <c r="B4067" s="32">
        <v>137223</v>
      </c>
      <c r="C4067" s="31">
        <v>908</v>
      </c>
      <c r="D4067" s="31" t="s">
        <v>11144</v>
      </c>
      <c r="E4067" s="31" t="s">
        <v>8845</v>
      </c>
      <c r="F4067" s="31" t="s">
        <v>8846</v>
      </c>
      <c r="G4067" s="31" t="s">
        <v>11205</v>
      </c>
      <c r="H4067" s="33">
        <v>167</v>
      </c>
      <c r="I4067" s="34">
        <f t="shared" ca="1" si="126"/>
        <v>0.59</v>
      </c>
      <c r="J4067" s="34">
        <f t="shared" ca="1" si="127"/>
        <v>0.25</v>
      </c>
    </row>
    <row r="4068" spans="1:10" x14ac:dyDescent="0.25">
      <c r="A4068" s="31" t="s">
        <v>9346</v>
      </c>
      <c r="B4068" s="32">
        <v>137224</v>
      </c>
      <c r="C4068" s="31">
        <v>919</v>
      </c>
      <c r="D4068" s="31" t="s">
        <v>11156</v>
      </c>
      <c r="E4068" s="31" t="s">
        <v>1060</v>
      </c>
      <c r="F4068" s="31" t="s">
        <v>9347</v>
      </c>
      <c r="G4068" s="31" t="s">
        <v>11205</v>
      </c>
      <c r="H4068" s="33">
        <v>166</v>
      </c>
      <c r="I4068" s="34">
        <f t="shared" ca="1" si="126"/>
        <v>0.51</v>
      </c>
      <c r="J4068" s="34">
        <f t="shared" ca="1" si="127"/>
        <v>0.15</v>
      </c>
    </row>
    <row r="4069" spans="1:10" x14ac:dyDescent="0.25">
      <c r="A4069" s="31" t="s">
        <v>1933</v>
      </c>
      <c r="B4069" s="32">
        <v>137225</v>
      </c>
      <c r="C4069" s="31">
        <v>331</v>
      </c>
      <c r="D4069" s="31" t="s">
        <v>1886</v>
      </c>
      <c r="E4069" s="31" t="s">
        <v>1886</v>
      </c>
      <c r="F4069" s="31" t="s">
        <v>1934</v>
      </c>
      <c r="G4069" s="31" t="s">
        <v>11205</v>
      </c>
      <c r="H4069" s="33">
        <v>96</v>
      </c>
      <c r="I4069" s="34">
        <f t="shared" ca="1" si="126"/>
        <v>0.49</v>
      </c>
      <c r="J4069" s="34">
        <f t="shared" ca="1" si="127"/>
        <v>0.03</v>
      </c>
    </row>
    <row r="4070" spans="1:10" x14ac:dyDescent="0.25">
      <c r="A4070" s="31" t="s">
        <v>7862</v>
      </c>
      <c r="B4070" s="32">
        <v>137227</v>
      </c>
      <c r="C4070" s="31">
        <v>886</v>
      </c>
      <c r="D4070" s="31" t="s">
        <v>11157</v>
      </c>
      <c r="E4070" s="31" t="s">
        <v>7658</v>
      </c>
      <c r="F4070" s="31" t="s">
        <v>7863</v>
      </c>
      <c r="G4070" s="31" t="s">
        <v>11205</v>
      </c>
      <c r="H4070" s="33">
        <v>121</v>
      </c>
      <c r="I4070" s="34">
        <f t="shared" ca="1" si="126"/>
        <v>0.99</v>
      </c>
      <c r="J4070" s="34">
        <f t="shared" ca="1" si="127"/>
        <v>0.53</v>
      </c>
    </row>
    <row r="4071" spans="1:10" x14ac:dyDescent="0.25">
      <c r="A4071" s="31" t="s">
        <v>6878</v>
      </c>
      <c r="B4071" s="32">
        <v>137228</v>
      </c>
      <c r="C4071" s="31">
        <v>878</v>
      </c>
      <c r="D4071" s="31" t="s">
        <v>11151</v>
      </c>
      <c r="E4071" s="31" t="s">
        <v>6879</v>
      </c>
      <c r="F4071" s="31" t="s">
        <v>6880</v>
      </c>
      <c r="G4071" s="31" t="s">
        <v>11205</v>
      </c>
      <c r="H4071" s="33">
        <v>169</v>
      </c>
      <c r="I4071" s="34">
        <f t="shared" ca="1" si="126"/>
        <v>0.69</v>
      </c>
      <c r="J4071" s="34">
        <f t="shared" ca="1" si="127"/>
        <v>0.3</v>
      </c>
    </row>
    <row r="4072" spans="1:10" ht="23.25" x14ac:dyDescent="0.25">
      <c r="A4072" s="31" t="s">
        <v>5603</v>
      </c>
      <c r="B4072" s="32">
        <v>137229</v>
      </c>
      <c r="C4072" s="31">
        <v>850</v>
      </c>
      <c r="D4072" s="31" t="s">
        <v>11155</v>
      </c>
      <c r="E4072" s="31" t="s">
        <v>5495</v>
      </c>
      <c r="F4072" s="31" t="s">
        <v>5604</v>
      </c>
      <c r="G4072" s="31" t="s">
        <v>11205</v>
      </c>
      <c r="H4072" s="33">
        <v>237</v>
      </c>
      <c r="I4072" s="34">
        <f t="shared" ca="1" si="126"/>
        <v>0.61</v>
      </c>
      <c r="J4072" s="34">
        <f t="shared" ca="1" si="127"/>
        <v>0.24</v>
      </c>
    </row>
    <row r="4073" spans="1:10" x14ac:dyDescent="0.25">
      <c r="A4073" s="31" t="s">
        <v>6335</v>
      </c>
      <c r="B4073" s="32">
        <v>137230</v>
      </c>
      <c r="C4073" s="31">
        <v>865</v>
      </c>
      <c r="D4073" s="31" t="s">
        <v>11146</v>
      </c>
      <c r="E4073" s="31" t="s">
        <v>6258</v>
      </c>
      <c r="F4073" s="31" t="s">
        <v>6336</v>
      </c>
      <c r="G4073" s="31" t="s">
        <v>11205</v>
      </c>
      <c r="H4073" s="33">
        <v>262</v>
      </c>
      <c r="I4073" s="34">
        <f t="shared" ca="1" si="126"/>
        <v>0.71</v>
      </c>
      <c r="J4073" s="34">
        <f t="shared" ca="1" si="127"/>
        <v>0.22</v>
      </c>
    </row>
    <row r="4074" spans="1:10" x14ac:dyDescent="0.25">
      <c r="A4074" s="31" t="s">
        <v>2079</v>
      </c>
      <c r="B4074" s="32">
        <v>137231</v>
      </c>
      <c r="C4074" s="31">
        <v>334</v>
      </c>
      <c r="D4074" s="31" t="s">
        <v>2065</v>
      </c>
      <c r="E4074" s="31" t="s">
        <v>2065</v>
      </c>
      <c r="F4074" s="31" t="s">
        <v>2080</v>
      </c>
      <c r="G4074" s="31" t="s">
        <v>11205</v>
      </c>
      <c r="H4074" s="33">
        <v>231</v>
      </c>
      <c r="I4074" s="34">
        <f t="shared" ca="1" si="126"/>
        <v>0.76</v>
      </c>
      <c r="J4074" s="34">
        <f t="shared" ca="1" si="127"/>
        <v>0.22</v>
      </c>
    </row>
    <row r="4075" spans="1:10" x14ac:dyDescent="0.25">
      <c r="A4075" s="31" t="s">
        <v>5370</v>
      </c>
      <c r="B4075" s="32">
        <v>137232</v>
      </c>
      <c r="C4075" s="31">
        <v>845</v>
      </c>
      <c r="D4075" s="31" t="s">
        <v>5389</v>
      </c>
      <c r="E4075" s="31" t="s">
        <v>5334</v>
      </c>
      <c r="F4075" s="31" t="s">
        <v>5371</v>
      </c>
      <c r="G4075" s="31" t="s">
        <v>11205</v>
      </c>
      <c r="H4075" s="33">
        <v>136</v>
      </c>
      <c r="I4075" s="34">
        <f t="shared" ca="1" si="126"/>
        <v>0.35</v>
      </c>
      <c r="J4075" s="34">
        <f t="shared" ca="1" si="127"/>
        <v>0.17</v>
      </c>
    </row>
    <row r="4076" spans="1:10" x14ac:dyDescent="0.25">
      <c r="A4076" s="31" t="s">
        <v>1191</v>
      </c>
      <c r="B4076" s="32">
        <v>137233</v>
      </c>
      <c r="C4076" s="31">
        <v>311</v>
      </c>
      <c r="D4076" s="31" t="s">
        <v>11186</v>
      </c>
      <c r="E4076" s="31" t="s">
        <v>1167</v>
      </c>
      <c r="F4076" s="31" t="s">
        <v>1192</v>
      </c>
      <c r="G4076" s="31" t="s">
        <v>11205</v>
      </c>
      <c r="H4076" s="33">
        <v>126</v>
      </c>
      <c r="I4076" s="34">
        <f t="shared" ca="1" si="126"/>
        <v>0.78</v>
      </c>
      <c r="J4076" s="34">
        <f t="shared" ca="1" si="127"/>
        <v>0.56999999999999995</v>
      </c>
    </row>
    <row r="4077" spans="1:10" x14ac:dyDescent="0.25">
      <c r="A4077" s="31" t="s">
        <v>5246</v>
      </c>
      <c r="B4077" s="32">
        <v>137234</v>
      </c>
      <c r="C4077" s="31">
        <v>840</v>
      </c>
      <c r="D4077" s="31" t="s">
        <v>11140</v>
      </c>
      <c r="E4077" s="31" t="s">
        <v>5247</v>
      </c>
      <c r="F4077" s="31" t="s">
        <v>5248</v>
      </c>
      <c r="G4077" s="31" t="s">
        <v>11205</v>
      </c>
      <c r="H4077" s="33">
        <v>120</v>
      </c>
      <c r="I4077" s="34">
        <f t="shared" ca="1" si="126"/>
        <v>0.6</v>
      </c>
      <c r="J4077" s="34">
        <f t="shared" ca="1" si="127"/>
        <v>0.21</v>
      </c>
    </row>
    <row r="4078" spans="1:10" ht="23.25" x14ac:dyDescent="0.25">
      <c r="A4078" s="31" t="s">
        <v>10884</v>
      </c>
      <c r="B4078" s="32">
        <v>137235</v>
      </c>
      <c r="C4078" s="31">
        <v>937</v>
      </c>
      <c r="D4078" s="31" t="s">
        <v>11170</v>
      </c>
      <c r="E4078" s="31" t="s">
        <v>10841</v>
      </c>
      <c r="F4078" s="31" t="s">
        <v>10885</v>
      </c>
      <c r="G4078" s="31" t="s">
        <v>11205</v>
      </c>
      <c r="H4078" s="33">
        <v>72</v>
      </c>
      <c r="I4078" s="34">
        <f t="shared" ca="1" si="126"/>
        <v>1</v>
      </c>
      <c r="J4078" s="34">
        <f t="shared" ca="1" si="127"/>
        <v>0</v>
      </c>
    </row>
    <row r="4079" spans="1:10" ht="23.25" x14ac:dyDescent="0.25">
      <c r="A4079" s="31" t="s">
        <v>10886</v>
      </c>
      <c r="B4079" s="32">
        <v>137236</v>
      </c>
      <c r="C4079" s="31">
        <v>937</v>
      </c>
      <c r="D4079" s="31" t="s">
        <v>11170</v>
      </c>
      <c r="E4079" s="31" t="s">
        <v>10841</v>
      </c>
      <c r="F4079" s="31" t="s">
        <v>10887</v>
      </c>
      <c r="G4079" s="31" t="s">
        <v>11205</v>
      </c>
      <c r="H4079" s="33">
        <v>255</v>
      </c>
      <c r="I4079" s="34">
        <f t="shared" ca="1" si="126"/>
        <v>0.62</v>
      </c>
      <c r="J4079" s="34">
        <f t="shared" ca="1" si="127"/>
        <v>0.23</v>
      </c>
    </row>
    <row r="4080" spans="1:10" x14ac:dyDescent="0.25">
      <c r="A4080" s="31" t="s">
        <v>10707</v>
      </c>
      <c r="B4080" s="32">
        <v>137237</v>
      </c>
      <c r="C4080" s="31">
        <v>936</v>
      </c>
      <c r="D4080" s="31" t="s">
        <v>11169</v>
      </c>
      <c r="E4080" s="31" t="s">
        <v>10619</v>
      </c>
      <c r="F4080" s="31" t="s">
        <v>10708</v>
      </c>
      <c r="G4080" s="31" t="s">
        <v>11205</v>
      </c>
      <c r="H4080" s="33">
        <v>202</v>
      </c>
      <c r="I4080" s="34">
        <f t="shared" ca="1" si="126"/>
        <v>0.75</v>
      </c>
      <c r="J4080" s="34">
        <f t="shared" ca="1" si="127"/>
        <v>0.41</v>
      </c>
    </row>
    <row r="4081" spans="1:10" x14ac:dyDescent="0.25">
      <c r="A4081" s="31" t="s">
        <v>5656</v>
      </c>
      <c r="B4081" s="32">
        <v>137239</v>
      </c>
      <c r="C4081" s="31">
        <v>850</v>
      </c>
      <c r="D4081" s="31" t="s">
        <v>11155</v>
      </c>
      <c r="E4081" s="31" t="s">
        <v>5582</v>
      </c>
      <c r="F4081" s="31" t="s">
        <v>5657</v>
      </c>
      <c r="G4081" s="31" t="s">
        <v>11205</v>
      </c>
      <c r="H4081" s="33">
        <v>227</v>
      </c>
      <c r="I4081" s="34">
        <f t="shared" ca="1" si="126"/>
        <v>0.69</v>
      </c>
      <c r="J4081" s="34">
        <f t="shared" ca="1" si="127"/>
        <v>0.3</v>
      </c>
    </row>
    <row r="4082" spans="1:10" x14ac:dyDescent="0.25">
      <c r="A4082" s="31" t="s">
        <v>7280</v>
      </c>
      <c r="B4082" s="32">
        <v>137240</v>
      </c>
      <c r="C4082" s="31">
        <v>881</v>
      </c>
      <c r="D4082" s="31" t="s">
        <v>11153</v>
      </c>
      <c r="E4082" s="31" t="s">
        <v>7122</v>
      </c>
      <c r="F4082" s="31" t="s">
        <v>7281</v>
      </c>
      <c r="G4082" s="31" t="s">
        <v>11205</v>
      </c>
      <c r="H4082" s="33">
        <v>213</v>
      </c>
      <c r="I4082" s="34">
        <f t="shared" ca="1" si="126"/>
        <v>0.69</v>
      </c>
      <c r="J4082" s="34">
        <f t="shared" ca="1" si="127"/>
        <v>0.23</v>
      </c>
    </row>
    <row r="4083" spans="1:10" x14ac:dyDescent="0.25">
      <c r="A4083" s="31" t="s">
        <v>7301</v>
      </c>
      <c r="B4083" s="32">
        <v>137241</v>
      </c>
      <c r="C4083" s="31">
        <v>881</v>
      </c>
      <c r="D4083" s="31" t="s">
        <v>11153</v>
      </c>
      <c r="E4083" s="31" t="s">
        <v>7098</v>
      </c>
      <c r="F4083" s="31" t="s">
        <v>7302</v>
      </c>
      <c r="G4083" s="31" t="s">
        <v>11205</v>
      </c>
      <c r="H4083" s="33">
        <v>204</v>
      </c>
      <c r="I4083" s="34">
        <f t="shared" ca="1" si="126"/>
        <v>0.49</v>
      </c>
      <c r="J4083" s="34">
        <f t="shared" ca="1" si="127"/>
        <v>0.19</v>
      </c>
    </row>
    <row r="4084" spans="1:10" x14ac:dyDescent="0.25">
      <c r="A4084" s="31" t="s">
        <v>2473</v>
      </c>
      <c r="B4084" s="32">
        <v>137243</v>
      </c>
      <c r="C4084" s="31">
        <v>344</v>
      </c>
      <c r="D4084" s="31" t="s">
        <v>2432</v>
      </c>
      <c r="E4084" s="31" t="s">
        <v>2432</v>
      </c>
      <c r="F4084" s="31" t="s">
        <v>2474</v>
      </c>
      <c r="G4084" s="31" t="s">
        <v>11205</v>
      </c>
      <c r="H4084" s="33">
        <v>173</v>
      </c>
      <c r="I4084" s="34">
        <f t="shared" ca="1" si="126"/>
        <v>0.99</v>
      </c>
      <c r="J4084" s="34">
        <f t="shared" ca="1" si="127"/>
        <v>0.82</v>
      </c>
    </row>
    <row r="4085" spans="1:10" x14ac:dyDescent="0.25">
      <c r="A4085" s="31" t="s">
        <v>6674</v>
      </c>
      <c r="B4085" s="32">
        <v>137248</v>
      </c>
      <c r="C4085" s="31">
        <v>873</v>
      </c>
      <c r="D4085" s="31" t="s">
        <v>11149</v>
      </c>
      <c r="E4085" s="31" t="s">
        <v>6635</v>
      </c>
      <c r="F4085" s="31" t="s">
        <v>6675</v>
      </c>
      <c r="G4085" s="31" t="s">
        <v>11205</v>
      </c>
      <c r="H4085" s="33">
        <v>189</v>
      </c>
      <c r="I4085" s="34">
        <f t="shared" ca="1" si="126"/>
        <v>0.5</v>
      </c>
      <c r="J4085" s="34">
        <f t="shared" ca="1" si="127"/>
        <v>0.19</v>
      </c>
    </row>
    <row r="4086" spans="1:10" x14ac:dyDescent="0.25">
      <c r="A4086" s="31" t="s">
        <v>7864</v>
      </c>
      <c r="B4086" s="32">
        <v>137250</v>
      </c>
      <c r="C4086" s="31">
        <v>886</v>
      </c>
      <c r="D4086" s="31" t="s">
        <v>11157</v>
      </c>
      <c r="E4086" s="31" t="s">
        <v>7658</v>
      </c>
      <c r="F4086" s="31" t="s">
        <v>7865</v>
      </c>
      <c r="G4086" s="31" t="s">
        <v>11205</v>
      </c>
      <c r="H4086" s="33">
        <v>116</v>
      </c>
      <c r="I4086" s="34">
        <f t="shared" ca="1" si="126"/>
        <v>0.99</v>
      </c>
      <c r="J4086" s="34">
        <f t="shared" ca="1" si="127"/>
        <v>0.8</v>
      </c>
    </row>
    <row r="4087" spans="1:10" ht="34.5" x14ac:dyDescent="0.25">
      <c r="A4087" s="31" t="s">
        <v>8938</v>
      </c>
      <c r="B4087" s="32">
        <v>137251</v>
      </c>
      <c r="C4087" s="31">
        <v>909</v>
      </c>
      <c r="D4087" s="31" t="s">
        <v>9043</v>
      </c>
      <c r="E4087" s="31" t="s">
        <v>8939</v>
      </c>
      <c r="F4087" s="31" t="s">
        <v>8940</v>
      </c>
      <c r="G4087" s="31" t="s">
        <v>11205</v>
      </c>
      <c r="H4087" s="33">
        <v>101</v>
      </c>
      <c r="I4087" s="34">
        <f t="shared" ca="1" si="126"/>
        <v>0.61</v>
      </c>
      <c r="J4087" s="34">
        <f t="shared" ca="1" si="127"/>
        <v>0.36</v>
      </c>
    </row>
    <row r="4088" spans="1:10" x14ac:dyDescent="0.25">
      <c r="A4088" s="31" t="s">
        <v>9046</v>
      </c>
      <c r="B4088" s="32">
        <v>137252</v>
      </c>
      <c r="C4088" s="31">
        <v>909</v>
      </c>
      <c r="D4088" s="31" t="s">
        <v>9043</v>
      </c>
      <c r="E4088" s="31" t="s">
        <v>9047</v>
      </c>
      <c r="F4088" s="31" t="s">
        <v>9048</v>
      </c>
      <c r="G4088" s="31" t="s">
        <v>11205</v>
      </c>
      <c r="H4088" s="33">
        <v>245</v>
      </c>
      <c r="I4088" s="34">
        <f t="shared" ca="1" si="126"/>
        <v>0.64</v>
      </c>
      <c r="J4088" s="34">
        <f t="shared" ca="1" si="127"/>
        <v>0.27</v>
      </c>
    </row>
    <row r="4089" spans="1:10" x14ac:dyDescent="0.25">
      <c r="A4089" s="31" t="s">
        <v>8947</v>
      </c>
      <c r="B4089" s="32">
        <v>137254</v>
      </c>
      <c r="C4089" s="31">
        <v>909</v>
      </c>
      <c r="D4089" s="31" t="s">
        <v>9043</v>
      </c>
      <c r="E4089" s="31" t="s">
        <v>8942</v>
      </c>
      <c r="F4089" s="31" t="s">
        <v>8948</v>
      </c>
      <c r="G4089" s="31" t="s">
        <v>11205</v>
      </c>
      <c r="H4089" s="33">
        <v>179</v>
      </c>
      <c r="I4089" s="34">
        <f t="shared" ca="1" si="126"/>
        <v>0.57999999999999996</v>
      </c>
      <c r="J4089" s="34">
        <f t="shared" ca="1" si="127"/>
        <v>0.3</v>
      </c>
    </row>
    <row r="4090" spans="1:10" ht="23.25" x14ac:dyDescent="0.25">
      <c r="A4090" s="31" t="s">
        <v>4730</v>
      </c>
      <c r="B4090" s="32">
        <v>137256</v>
      </c>
      <c r="C4090" s="31">
        <v>825</v>
      </c>
      <c r="D4090" s="31" t="s">
        <v>11148</v>
      </c>
      <c r="E4090" s="31" t="s">
        <v>4679</v>
      </c>
      <c r="F4090" s="31" t="s">
        <v>4731</v>
      </c>
      <c r="G4090" s="31" t="s">
        <v>11205</v>
      </c>
      <c r="H4090" s="33">
        <v>165</v>
      </c>
      <c r="I4090" s="34">
        <f t="shared" ca="1" si="126"/>
        <v>0.69</v>
      </c>
      <c r="J4090" s="34">
        <f t="shared" ca="1" si="127"/>
        <v>0.11</v>
      </c>
    </row>
    <row r="4091" spans="1:10" x14ac:dyDescent="0.25">
      <c r="A4091" s="31" t="s">
        <v>6535</v>
      </c>
      <c r="B4091" s="32">
        <v>137259</v>
      </c>
      <c r="C4091" s="31">
        <v>871</v>
      </c>
      <c r="D4091" s="31" t="s">
        <v>4666</v>
      </c>
      <c r="E4091" s="31" t="s">
        <v>4666</v>
      </c>
      <c r="F4091" s="31" t="s">
        <v>6536</v>
      </c>
      <c r="G4091" s="31" t="s">
        <v>11205</v>
      </c>
      <c r="H4091" s="33">
        <v>147</v>
      </c>
      <c r="I4091" s="34">
        <f t="shared" ca="1" si="126"/>
        <v>0.71</v>
      </c>
      <c r="J4091" s="34">
        <f t="shared" ca="1" si="127"/>
        <v>0.09</v>
      </c>
    </row>
    <row r="4092" spans="1:10" x14ac:dyDescent="0.25">
      <c r="A4092" s="31" t="s">
        <v>7140</v>
      </c>
      <c r="B4092" s="32">
        <v>137260</v>
      </c>
      <c r="C4092" s="31">
        <v>881</v>
      </c>
      <c r="D4092" s="31" t="s">
        <v>11153</v>
      </c>
      <c r="E4092" s="31" t="s">
        <v>7122</v>
      </c>
      <c r="F4092" s="31" t="s">
        <v>7141</v>
      </c>
      <c r="G4092" s="31" t="s">
        <v>11205</v>
      </c>
      <c r="H4092" s="33">
        <v>197</v>
      </c>
      <c r="I4092" s="34">
        <f t="shared" ca="1" si="126"/>
        <v>0.61</v>
      </c>
      <c r="J4092" s="34">
        <f t="shared" ca="1" si="127"/>
        <v>0.15</v>
      </c>
    </row>
    <row r="4093" spans="1:10" x14ac:dyDescent="0.25">
      <c r="A4093" s="31" t="s">
        <v>4701</v>
      </c>
      <c r="B4093" s="32">
        <v>137261</v>
      </c>
      <c r="C4093" s="31">
        <v>825</v>
      </c>
      <c r="D4093" s="31" t="s">
        <v>11148</v>
      </c>
      <c r="E4093" s="31" t="s">
        <v>4647</v>
      </c>
      <c r="F4093" s="31" t="s">
        <v>4702</v>
      </c>
      <c r="G4093" s="31" t="s">
        <v>11205</v>
      </c>
      <c r="H4093" s="33">
        <v>166</v>
      </c>
      <c r="I4093" s="34">
        <f t="shared" ca="1" si="126"/>
        <v>0.64</v>
      </c>
      <c r="J4093" s="34">
        <f t="shared" ca="1" si="127"/>
        <v>0.16</v>
      </c>
    </row>
    <row r="4094" spans="1:10" ht="23.25" x14ac:dyDescent="0.25">
      <c r="A4094" s="31" t="s">
        <v>3811</v>
      </c>
      <c r="B4094" s="32">
        <v>137262</v>
      </c>
      <c r="C4094" s="31">
        <v>394</v>
      </c>
      <c r="D4094" s="31" t="s">
        <v>3785</v>
      </c>
      <c r="E4094" s="31" t="s">
        <v>3809</v>
      </c>
      <c r="F4094" s="31" t="s">
        <v>3812</v>
      </c>
      <c r="G4094" s="31" t="s">
        <v>11205</v>
      </c>
      <c r="H4094" s="33">
        <v>206</v>
      </c>
      <c r="I4094" s="34">
        <f t="shared" ca="1" si="126"/>
        <v>0.53</v>
      </c>
      <c r="J4094" s="34">
        <f t="shared" ca="1" si="127"/>
        <v>0.23</v>
      </c>
    </row>
    <row r="4095" spans="1:10" x14ac:dyDescent="0.25">
      <c r="A4095" s="31" t="s">
        <v>10964</v>
      </c>
      <c r="B4095" s="32">
        <v>137263</v>
      </c>
      <c r="C4095" s="31">
        <v>938</v>
      </c>
      <c r="D4095" s="31" t="s">
        <v>10998</v>
      </c>
      <c r="E4095" s="31" t="s">
        <v>10962</v>
      </c>
      <c r="F4095" s="31" t="s">
        <v>10965</v>
      </c>
      <c r="G4095" s="31" t="s">
        <v>11205</v>
      </c>
      <c r="H4095" s="33">
        <v>293</v>
      </c>
      <c r="I4095" s="34">
        <f t="shared" ca="1" si="126"/>
        <v>0.6</v>
      </c>
      <c r="J4095" s="34">
        <f t="shared" ca="1" si="127"/>
        <v>0.36</v>
      </c>
    </row>
    <row r="4096" spans="1:10" x14ac:dyDescent="0.25">
      <c r="A4096" s="31" t="s">
        <v>6375</v>
      </c>
      <c r="B4096" s="32">
        <v>137264</v>
      </c>
      <c r="C4096" s="31">
        <v>866</v>
      </c>
      <c r="D4096" s="31" t="s">
        <v>6261</v>
      </c>
      <c r="E4096" s="31" t="s">
        <v>6261</v>
      </c>
      <c r="F4096" s="31" t="s">
        <v>6376</v>
      </c>
      <c r="G4096" s="31" t="s">
        <v>11205</v>
      </c>
      <c r="H4096" s="33">
        <v>217</v>
      </c>
      <c r="I4096" s="34">
        <f t="shared" ca="1" si="126"/>
        <v>0.68</v>
      </c>
      <c r="J4096" s="34">
        <f t="shared" ca="1" si="127"/>
        <v>0.17</v>
      </c>
    </row>
    <row r="4097" spans="1:10" x14ac:dyDescent="0.25">
      <c r="A4097" s="31" t="s">
        <v>6373</v>
      </c>
      <c r="B4097" s="32">
        <v>137265</v>
      </c>
      <c r="C4097" s="31">
        <v>866</v>
      </c>
      <c r="D4097" s="31" t="s">
        <v>6261</v>
      </c>
      <c r="E4097" s="31" t="s">
        <v>6261</v>
      </c>
      <c r="F4097" s="31" t="s">
        <v>6374</v>
      </c>
      <c r="G4097" s="31" t="s">
        <v>11205</v>
      </c>
      <c r="H4097" s="33">
        <v>249</v>
      </c>
      <c r="I4097" s="34">
        <f t="shared" ca="1" si="126"/>
        <v>0.56999999999999995</v>
      </c>
      <c r="J4097" s="34">
        <f t="shared" ca="1" si="127"/>
        <v>0.14000000000000001</v>
      </c>
    </row>
    <row r="4098" spans="1:10" x14ac:dyDescent="0.25">
      <c r="A4098" s="31" t="s">
        <v>6409</v>
      </c>
      <c r="B4098" s="32">
        <v>137267</v>
      </c>
      <c r="C4098" s="31">
        <v>867</v>
      </c>
      <c r="D4098" s="31" t="s">
        <v>11135</v>
      </c>
      <c r="E4098" s="31" t="s">
        <v>6395</v>
      </c>
      <c r="F4098" s="31" t="s">
        <v>6410</v>
      </c>
      <c r="G4098" s="31" t="s">
        <v>11205</v>
      </c>
      <c r="H4098" s="33">
        <v>154</v>
      </c>
      <c r="I4098" s="34">
        <f t="shared" ca="1" si="126"/>
        <v>0.79</v>
      </c>
      <c r="J4098" s="34">
        <f t="shared" ca="1" si="127"/>
        <v>0.38</v>
      </c>
    </row>
    <row r="4099" spans="1:10" x14ac:dyDescent="0.25">
      <c r="A4099" s="31" t="s">
        <v>9023</v>
      </c>
      <c r="B4099" s="32">
        <v>137269</v>
      </c>
      <c r="C4099" s="31">
        <v>909</v>
      </c>
      <c r="D4099" s="31" t="s">
        <v>9043</v>
      </c>
      <c r="E4099" s="31" t="s">
        <v>9021</v>
      </c>
      <c r="F4099" s="31" t="s">
        <v>9024</v>
      </c>
      <c r="G4099" s="31" t="s">
        <v>11205</v>
      </c>
      <c r="H4099" s="33">
        <v>39</v>
      </c>
      <c r="I4099" s="34">
        <f t="shared" ca="1" si="126"/>
        <v>0.69</v>
      </c>
      <c r="J4099" s="34">
        <f t="shared" ca="1" si="127"/>
        <v>0.21</v>
      </c>
    </row>
    <row r="4100" spans="1:10" x14ac:dyDescent="0.25">
      <c r="A4100" s="31" t="s">
        <v>9422</v>
      </c>
      <c r="B4100" s="32">
        <v>137270</v>
      </c>
      <c r="C4100" s="31">
        <v>919</v>
      </c>
      <c r="D4100" s="31" t="s">
        <v>11156</v>
      </c>
      <c r="E4100" s="31" t="s">
        <v>9324</v>
      </c>
      <c r="F4100" s="31" t="s">
        <v>9423</v>
      </c>
      <c r="G4100" s="31" t="s">
        <v>11205</v>
      </c>
      <c r="H4100" s="33">
        <v>182</v>
      </c>
      <c r="I4100" s="34">
        <f t="shared" ca="1" si="126"/>
        <v>0.77</v>
      </c>
      <c r="J4100" s="34">
        <f t="shared" ca="1" si="127"/>
        <v>0.47</v>
      </c>
    </row>
    <row r="4101" spans="1:10" x14ac:dyDescent="0.25">
      <c r="A4101" s="31" t="s">
        <v>1892</v>
      </c>
      <c r="B4101" s="32">
        <v>137272</v>
      </c>
      <c r="C4101" s="31">
        <v>331</v>
      </c>
      <c r="D4101" s="31" t="s">
        <v>1886</v>
      </c>
      <c r="E4101" s="31" t="s">
        <v>1886</v>
      </c>
      <c r="F4101" s="31" t="s">
        <v>1893</v>
      </c>
      <c r="G4101" s="31" t="s">
        <v>11205</v>
      </c>
      <c r="H4101" s="33">
        <v>213</v>
      </c>
      <c r="I4101" s="34">
        <f t="shared" ca="1" si="126"/>
        <v>0.76</v>
      </c>
      <c r="J4101" s="34">
        <f t="shared" ca="1" si="127"/>
        <v>0.43</v>
      </c>
    </row>
    <row r="4102" spans="1:10" x14ac:dyDescent="0.25">
      <c r="A4102" s="31" t="s">
        <v>2127</v>
      </c>
      <c r="B4102" s="32">
        <v>137274</v>
      </c>
      <c r="C4102" s="31">
        <v>335</v>
      </c>
      <c r="D4102" s="31" t="s">
        <v>2105</v>
      </c>
      <c r="E4102" s="31" t="s">
        <v>2105</v>
      </c>
      <c r="F4102" s="31" t="s">
        <v>2128</v>
      </c>
      <c r="G4102" s="31" t="s">
        <v>11210</v>
      </c>
      <c r="H4102" s="33">
        <v>166</v>
      </c>
      <c r="I4102" s="34">
        <f t="shared" ca="1" si="126"/>
        <v>0.18</v>
      </c>
      <c r="J4102" s="34">
        <f t="shared" ca="1" si="127"/>
        <v>0.01</v>
      </c>
    </row>
    <row r="4103" spans="1:10" ht="23.25" x14ac:dyDescent="0.25">
      <c r="A4103" s="31" t="s">
        <v>2611</v>
      </c>
      <c r="B4103" s="32">
        <v>137275</v>
      </c>
      <c r="C4103" s="31">
        <v>352</v>
      </c>
      <c r="D4103" s="31" t="s">
        <v>2571</v>
      </c>
      <c r="E4103" s="31" t="s">
        <v>2612</v>
      </c>
      <c r="F4103" s="31" t="s">
        <v>2613</v>
      </c>
      <c r="G4103" s="31" t="s">
        <v>11203</v>
      </c>
      <c r="H4103" s="33">
        <v>14</v>
      </c>
      <c r="I4103" s="34" t="str">
        <f t="shared" ca="1" si="126"/>
        <v>NE</v>
      </c>
      <c r="J4103" s="34" t="str">
        <f t="shared" ca="1" si="127"/>
        <v>NE</v>
      </c>
    </row>
    <row r="4104" spans="1:10" x14ac:dyDescent="0.25">
      <c r="A4104" s="31" t="s">
        <v>3281</v>
      </c>
      <c r="B4104" s="32">
        <v>137277</v>
      </c>
      <c r="C4104" s="31">
        <v>380</v>
      </c>
      <c r="D4104" s="31" t="s">
        <v>3227</v>
      </c>
      <c r="E4104" s="31" t="s">
        <v>3227</v>
      </c>
      <c r="F4104" s="31" t="s">
        <v>3282</v>
      </c>
      <c r="G4104" s="31" t="s">
        <v>11083</v>
      </c>
      <c r="H4104" s="33"/>
      <c r="I4104" s="34" t="str">
        <f t="shared" ref="I4104:I4167" ca="1" si="128">IF(VLOOKUP($B4104,INDIRECT($N$6),8,0)="NULL","",VLOOKUP($B4104,INDIRECT($N$6),8,0))</f>
        <v/>
      </c>
      <c r="J4104" s="34" t="str">
        <f t="shared" ref="J4104:J4167" ca="1" si="129">IF(VLOOKUP($B4104,INDIRECT($N$6),9,0)="NULL","",VLOOKUP($B4104,INDIRECT($N$6),9,0))</f>
        <v/>
      </c>
    </row>
    <row r="4105" spans="1:10" x14ac:dyDescent="0.25">
      <c r="A4105" s="31" t="s">
        <v>5734</v>
      </c>
      <c r="B4105" s="32">
        <v>137279</v>
      </c>
      <c r="C4105" s="31">
        <v>850</v>
      </c>
      <c r="D4105" s="31" t="s">
        <v>11155</v>
      </c>
      <c r="E4105" s="31" t="s">
        <v>5735</v>
      </c>
      <c r="F4105" s="31" t="s">
        <v>5736</v>
      </c>
      <c r="G4105" s="31" t="s">
        <v>11118</v>
      </c>
      <c r="H4105" s="33">
        <v>5</v>
      </c>
      <c r="I4105" s="34" t="str">
        <f t="shared" ca="1" si="128"/>
        <v>SUPP</v>
      </c>
      <c r="J4105" s="34" t="str">
        <f t="shared" ca="1" si="129"/>
        <v>SUPP</v>
      </c>
    </row>
    <row r="4106" spans="1:10" x14ac:dyDescent="0.25">
      <c r="A4106" s="31" t="s">
        <v>4674</v>
      </c>
      <c r="B4106" s="32">
        <v>137280</v>
      </c>
      <c r="C4106" s="31">
        <v>825</v>
      </c>
      <c r="D4106" s="31" t="s">
        <v>11148</v>
      </c>
      <c r="E4106" s="31" t="s">
        <v>4672</v>
      </c>
      <c r="F4106" s="31" t="s">
        <v>4675</v>
      </c>
      <c r="G4106" s="31" t="s">
        <v>11210</v>
      </c>
      <c r="H4106" s="33">
        <v>108</v>
      </c>
      <c r="I4106" s="34">
        <f t="shared" ca="1" si="128"/>
        <v>0.44</v>
      </c>
      <c r="J4106" s="34">
        <f t="shared" ca="1" si="129"/>
        <v>0.06</v>
      </c>
    </row>
    <row r="4107" spans="1:10" x14ac:dyDescent="0.25">
      <c r="A4107" s="31" t="s">
        <v>9643</v>
      </c>
      <c r="B4107" s="32">
        <v>137282</v>
      </c>
      <c r="C4107" s="31">
        <v>925</v>
      </c>
      <c r="D4107" s="31" t="s">
        <v>11160</v>
      </c>
      <c r="E4107" s="31" t="s">
        <v>9600</v>
      </c>
      <c r="F4107" s="31" t="s">
        <v>9644</v>
      </c>
      <c r="G4107" s="31" t="s">
        <v>11210</v>
      </c>
      <c r="H4107" s="33">
        <v>181</v>
      </c>
      <c r="I4107" s="34">
        <f t="shared" ca="1" si="128"/>
        <v>0.45</v>
      </c>
      <c r="J4107" s="34">
        <f t="shared" ca="1" si="129"/>
        <v>0.13</v>
      </c>
    </row>
    <row r="4108" spans="1:10" ht="23.25" x14ac:dyDescent="0.25">
      <c r="A4108" s="31" t="s">
        <v>7364</v>
      </c>
      <c r="B4108" s="32">
        <v>137284</v>
      </c>
      <c r="C4108" s="31">
        <v>882</v>
      </c>
      <c r="D4108" s="31" t="s">
        <v>7359</v>
      </c>
      <c r="E4108" s="31" t="s">
        <v>7356</v>
      </c>
      <c r="F4108" s="31" t="s">
        <v>7365</v>
      </c>
      <c r="G4108" s="31" t="s">
        <v>11205</v>
      </c>
      <c r="H4108" s="33">
        <v>165</v>
      </c>
      <c r="I4108" s="34">
        <f t="shared" ca="1" si="128"/>
        <v>0.64</v>
      </c>
      <c r="J4108" s="34">
        <f t="shared" ca="1" si="129"/>
        <v>0.2</v>
      </c>
    </row>
    <row r="4109" spans="1:10" x14ac:dyDescent="0.25">
      <c r="A4109" s="31" t="s">
        <v>10246</v>
      </c>
      <c r="B4109" s="32">
        <v>137285</v>
      </c>
      <c r="C4109" s="31">
        <v>933</v>
      </c>
      <c r="D4109" s="31" t="s">
        <v>11166</v>
      </c>
      <c r="E4109" s="31" t="s">
        <v>10247</v>
      </c>
      <c r="F4109" s="31" t="s">
        <v>10248</v>
      </c>
      <c r="G4109" s="31" t="s">
        <v>11205</v>
      </c>
      <c r="H4109" s="33">
        <v>262</v>
      </c>
      <c r="I4109" s="34">
        <f t="shared" ca="1" si="128"/>
        <v>0.66</v>
      </c>
      <c r="J4109" s="34">
        <f t="shared" ca="1" si="129"/>
        <v>0.18</v>
      </c>
    </row>
    <row r="4110" spans="1:10" ht="23.25" x14ac:dyDescent="0.25">
      <c r="A4110" s="31" t="s">
        <v>5135</v>
      </c>
      <c r="B4110" s="32">
        <v>137286</v>
      </c>
      <c r="C4110" s="31">
        <v>836</v>
      </c>
      <c r="D4110" s="31" t="s">
        <v>5055</v>
      </c>
      <c r="E4110" s="31" t="s">
        <v>5055</v>
      </c>
      <c r="F4110" s="31" t="s">
        <v>5136</v>
      </c>
      <c r="G4110" s="31" t="s">
        <v>11214</v>
      </c>
      <c r="H4110" s="33">
        <v>5</v>
      </c>
      <c r="I4110" s="34" t="str">
        <f t="shared" ca="1" si="128"/>
        <v>SUPP</v>
      </c>
      <c r="J4110" s="34" t="str">
        <f t="shared" ca="1" si="129"/>
        <v>SUPP</v>
      </c>
    </row>
    <row r="4111" spans="1:10" x14ac:dyDescent="0.25">
      <c r="A4111" s="31" t="s">
        <v>6555</v>
      </c>
      <c r="B4111" s="32">
        <v>137287</v>
      </c>
      <c r="C4111" s="31">
        <v>871</v>
      </c>
      <c r="D4111" s="31" t="s">
        <v>4666</v>
      </c>
      <c r="E4111" s="31" t="s">
        <v>4666</v>
      </c>
      <c r="F4111" s="31" t="s">
        <v>6556</v>
      </c>
      <c r="G4111" s="31" t="s">
        <v>11205</v>
      </c>
      <c r="H4111" s="33">
        <v>159</v>
      </c>
      <c r="I4111" s="34">
        <f t="shared" ca="1" si="128"/>
        <v>0.57999999999999996</v>
      </c>
      <c r="J4111" s="34">
        <f t="shared" ca="1" si="129"/>
        <v>0.11</v>
      </c>
    </row>
    <row r="4112" spans="1:10" x14ac:dyDescent="0.25">
      <c r="A4112" s="31" t="s">
        <v>9309</v>
      </c>
      <c r="B4112" s="32">
        <v>137288</v>
      </c>
      <c r="C4112" s="31">
        <v>919</v>
      </c>
      <c r="D4112" s="31" t="s">
        <v>11156</v>
      </c>
      <c r="E4112" s="31" t="s">
        <v>9307</v>
      </c>
      <c r="F4112" s="31" t="s">
        <v>9310</v>
      </c>
      <c r="G4112" s="31" t="s">
        <v>11205</v>
      </c>
      <c r="H4112" s="33">
        <v>161</v>
      </c>
      <c r="I4112" s="34">
        <f t="shared" ca="1" si="128"/>
        <v>0.85</v>
      </c>
      <c r="J4112" s="34">
        <f t="shared" ca="1" si="129"/>
        <v>0.48</v>
      </c>
    </row>
    <row r="4113" spans="1:10" x14ac:dyDescent="0.25">
      <c r="A4113" s="31" t="s">
        <v>2921</v>
      </c>
      <c r="B4113" s="32">
        <v>137289</v>
      </c>
      <c r="C4113" s="31">
        <v>358</v>
      </c>
      <c r="D4113" s="31" t="s">
        <v>11173</v>
      </c>
      <c r="E4113" s="31" t="s">
        <v>2917</v>
      </c>
      <c r="F4113" s="31" t="s">
        <v>2922</v>
      </c>
      <c r="G4113" s="31" t="s">
        <v>11205</v>
      </c>
      <c r="H4113" s="33">
        <v>198</v>
      </c>
      <c r="I4113" s="34">
        <f t="shared" ca="1" si="128"/>
        <v>1</v>
      </c>
      <c r="J4113" s="34">
        <f t="shared" ca="1" si="129"/>
        <v>0.99</v>
      </c>
    </row>
    <row r="4114" spans="1:10" x14ac:dyDescent="0.25">
      <c r="A4114" s="31" t="s">
        <v>2696</v>
      </c>
      <c r="B4114" s="32">
        <v>137294</v>
      </c>
      <c r="C4114" s="31">
        <v>353</v>
      </c>
      <c r="D4114" s="31" t="s">
        <v>2690</v>
      </c>
      <c r="E4114" s="31" t="s">
        <v>2690</v>
      </c>
      <c r="F4114" s="31" t="s">
        <v>2697</v>
      </c>
      <c r="G4114" s="31" t="s">
        <v>11205</v>
      </c>
      <c r="H4114" s="33">
        <v>198</v>
      </c>
      <c r="I4114" s="34">
        <f t="shared" ca="1" si="128"/>
        <v>0.76</v>
      </c>
      <c r="J4114" s="34">
        <f t="shared" ca="1" si="129"/>
        <v>0.34</v>
      </c>
    </row>
    <row r="4115" spans="1:10" x14ac:dyDescent="0.25">
      <c r="A4115" s="31" t="s">
        <v>8050</v>
      </c>
      <c r="B4115" s="32">
        <v>137296</v>
      </c>
      <c r="C4115" s="31">
        <v>888</v>
      </c>
      <c r="D4115" s="31" t="s">
        <v>11158</v>
      </c>
      <c r="E4115" s="31" t="s">
        <v>8014</v>
      </c>
      <c r="F4115" s="31" t="s">
        <v>8051</v>
      </c>
      <c r="G4115" s="31" t="s">
        <v>11205</v>
      </c>
      <c r="H4115" s="33">
        <v>187</v>
      </c>
      <c r="I4115" s="34">
        <f t="shared" ca="1" si="128"/>
        <v>0.84</v>
      </c>
      <c r="J4115" s="34">
        <f t="shared" ca="1" si="129"/>
        <v>0.51</v>
      </c>
    </row>
    <row r="4116" spans="1:10" x14ac:dyDescent="0.25">
      <c r="A4116" s="31" t="s">
        <v>2368</v>
      </c>
      <c r="B4116" s="32">
        <v>137297</v>
      </c>
      <c r="C4116" s="31">
        <v>343</v>
      </c>
      <c r="D4116" s="31" t="s">
        <v>11175</v>
      </c>
      <c r="E4116" s="31" t="s">
        <v>2369</v>
      </c>
      <c r="F4116" s="31" t="s">
        <v>2370</v>
      </c>
      <c r="G4116" s="31" t="s">
        <v>11205</v>
      </c>
      <c r="H4116" s="33">
        <v>182</v>
      </c>
      <c r="I4116" s="34">
        <f t="shared" ca="1" si="128"/>
        <v>0.63</v>
      </c>
      <c r="J4116" s="34">
        <f t="shared" ca="1" si="129"/>
        <v>0.26</v>
      </c>
    </row>
    <row r="4117" spans="1:10" x14ac:dyDescent="0.25">
      <c r="A4117" s="31" t="s">
        <v>9171</v>
      </c>
      <c r="B4117" s="32">
        <v>137298</v>
      </c>
      <c r="C4117" s="31">
        <v>916</v>
      </c>
      <c r="D4117" s="31" t="s">
        <v>11154</v>
      </c>
      <c r="E4117" s="31" t="s">
        <v>9075</v>
      </c>
      <c r="F4117" s="31" t="s">
        <v>9172</v>
      </c>
      <c r="G4117" s="31" t="s">
        <v>11205</v>
      </c>
      <c r="H4117" s="33">
        <v>234</v>
      </c>
      <c r="I4117" s="34">
        <f t="shared" ca="1" si="128"/>
        <v>0.7</v>
      </c>
      <c r="J4117" s="34">
        <f t="shared" ca="1" si="129"/>
        <v>0.12</v>
      </c>
    </row>
    <row r="4118" spans="1:10" ht="23.25" x14ac:dyDescent="0.25">
      <c r="A4118" s="31" t="s">
        <v>1329</v>
      </c>
      <c r="B4118" s="32">
        <v>137299</v>
      </c>
      <c r="C4118" s="31">
        <v>314</v>
      </c>
      <c r="D4118" s="31" t="s">
        <v>1312</v>
      </c>
      <c r="E4118" s="31" t="s">
        <v>1318</v>
      </c>
      <c r="F4118" s="31" t="s">
        <v>1330</v>
      </c>
      <c r="G4118" s="31" t="s">
        <v>11205</v>
      </c>
      <c r="H4118" s="33">
        <v>136</v>
      </c>
      <c r="I4118" s="34">
        <f t="shared" ca="1" si="128"/>
        <v>0.79</v>
      </c>
      <c r="J4118" s="34">
        <f t="shared" ca="1" si="129"/>
        <v>0.55000000000000004</v>
      </c>
    </row>
    <row r="4119" spans="1:10" ht="23.25" x14ac:dyDescent="0.25">
      <c r="A4119" s="31" t="s">
        <v>4005</v>
      </c>
      <c r="B4119" s="32">
        <v>137300</v>
      </c>
      <c r="C4119" s="31">
        <v>802</v>
      </c>
      <c r="D4119" s="31" t="s">
        <v>3985</v>
      </c>
      <c r="E4119" s="31" t="s">
        <v>3999</v>
      </c>
      <c r="F4119" s="31" t="s">
        <v>4006</v>
      </c>
      <c r="G4119" s="31" t="s">
        <v>11205</v>
      </c>
      <c r="H4119" s="33">
        <v>240</v>
      </c>
      <c r="I4119" s="34">
        <f t="shared" ca="1" si="128"/>
        <v>0.71</v>
      </c>
      <c r="J4119" s="34">
        <f t="shared" ca="1" si="129"/>
        <v>0.15</v>
      </c>
    </row>
    <row r="4120" spans="1:10" ht="23.25" x14ac:dyDescent="0.25">
      <c r="A4120" s="31" t="s">
        <v>5799</v>
      </c>
      <c r="B4120" s="32">
        <v>137302</v>
      </c>
      <c r="C4120" s="31">
        <v>937</v>
      </c>
      <c r="D4120" s="31" t="s">
        <v>11170</v>
      </c>
      <c r="E4120" s="31" t="s">
        <v>10841</v>
      </c>
      <c r="F4120" s="31" t="s">
        <v>10842</v>
      </c>
      <c r="G4120" s="31" t="s">
        <v>11205</v>
      </c>
      <c r="H4120" s="33">
        <v>82</v>
      </c>
      <c r="I4120" s="34">
        <f t="shared" ca="1" si="128"/>
        <v>1</v>
      </c>
      <c r="J4120" s="34">
        <f t="shared" ca="1" si="129"/>
        <v>0.89</v>
      </c>
    </row>
    <row r="4121" spans="1:10" x14ac:dyDescent="0.25">
      <c r="A4121" s="31" t="s">
        <v>6670</v>
      </c>
      <c r="B4121" s="32">
        <v>137305</v>
      </c>
      <c r="C4121" s="31">
        <v>873</v>
      </c>
      <c r="D4121" s="31" t="s">
        <v>11149</v>
      </c>
      <c r="E4121" s="31" t="s">
        <v>6671</v>
      </c>
      <c r="F4121" s="31" t="s">
        <v>6672</v>
      </c>
      <c r="G4121" s="31" t="s">
        <v>11205</v>
      </c>
      <c r="H4121" s="33">
        <v>296</v>
      </c>
      <c r="I4121" s="34">
        <f t="shared" ca="1" si="128"/>
        <v>0.63</v>
      </c>
      <c r="J4121" s="34">
        <f t="shared" ca="1" si="129"/>
        <v>0.21</v>
      </c>
    </row>
    <row r="4122" spans="1:10" ht="23.25" x14ac:dyDescent="0.25">
      <c r="A4122" s="31" t="s">
        <v>4244</v>
      </c>
      <c r="B4122" s="32">
        <v>137306</v>
      </c>
      <c r="C4122" s="31">
        <v>811</v>
      </c>
      <c r="D4122" s="31" t="s">
        <v>11123</v>
      </c>
      <c r="E4122" s="31" t="s">
        <v>4245</v>
      </c>
      <c r="F4122" s="31" t="s">
        <v>4246</v>
      </c>
      <c r="G4122" s="31" t="s">
        <v>11205</v>
      </c>
      <c r="H4122" s="33">
        <v>266</v>
      </c>
      <c r="I4122" s="34">
        <f t="shared" ca="1" si="128"/>
        <v>0.68</v>
      </c>
      <c r="J4122" s="34">
        <f t="shared" ca="1" si="129"/>
        <v>0.33</v>
      </c>
    </row>
    <row r="4123" spans="1:10" ht="23.25" x14ac:dyDescent="0.25">
      <c r="A4123" s="31" t="s">
        <v>6293</v>
      </c>
      <c r="B4123" s="32">
        <v>137308</v>
      </c>
      <c r="C4123" s="31">
        <v>865</v>
      </c>
      <c r="D4123" s="31" t="s">
        <v>11146</v>
      </c>
      <c r="E4123" s="31" t="s">
        <v>6294</v>
      </c>
      <c r="F4123" s="31" t="s">
        <v>6295</v>
      </c>
      <c r="G4123" s="31" t="s">
        <v>11205</v>
      </c>
      <c r="H4123" s="33">
        <v>220</v>
      </c>
      <c r="I4123" s="34">
        <f t="shared" ca="1" si="128"/>
        <v>0.71</v>
      </c>
      <c r="J4123" s="34">
        <f t="shared" ca="1" si="129"/>
        <v>0.45</v>
      </c>
    </row>
    <row r="4124" spans="1:10" x14ac:dyDescent="0.25">
      <c r="A4124" s="31" t="s">
        <v>2618</v>
      </c>
      <c r="B4124" s="32">
        <v>137309</v>
      </c>
      <c r="C4124" s="31">
        <v>352</v>
      </c>
      <c r="D4124" s="31" t="s">
        <v>2571</v>
      </c>
      <c r="E4124" s="31" t="s">
        <v>2571</v>
      </c>
      <c r="F4124" s="31" t="s">
        <v>2619</v>
      </c>
      <c r="G4124" s="31" t="s">
        <v>11205</v>
      </c>
      <c r="H4124" s="33">
        <v>142</v>
      </c>
      <c r="I4124" s="34">
        <f t="shared" ca="1" si="128"/>
        <v>0.95</v>
      </c>
      <c r="J4124" s="34">
        <f t="shared" ca="1" si="129"/>
        <v>0.51</v>
      </c>
    </row>
    <row r="4125" spans="1:10" ht="23.25" x14ac:dyDescent="0.25">
      <c r="A4125" s="31" t="s">
        <v>7370</v>
      </c>
      <c r="B4125" s="32">
        <v>137310</v>
      </c>
      <c r="C4125" s="31">
        <v>882</v>
      </c>
      <c r="D4125" s="31" t="s">
        <v>7359</v>
      </c>
      <c r="E4125" s="31" t="s">
        <v>7362</v>
      </c>
      <c r="F4125" s="31" t="s">
        <v>7371</v>
      </c>
      <c r="G4125" s="31" t="s">
        <v>11205</v>
      </c>
      <c r="H4125" s="33">
        <v>148</v>
      </c>
      <c r="I4125" s="34">
        <f t="shared" ca="1" si="128"/>
        <v>0.57999999999999996</v>
      </c>
      <c r="J4125" s="34">
        <f t="shared" ca="1" si="129"/>
        <v>0.22</v>
      </c>
    </row>
    <row r="4126" spans="1:10" ht="23.25" x14ac:dyDescent="0.25">
      <c r="A4126" s="31" t="s">
        <v>7368</v>
      </c>
      <c r="B4126" s="32">
        <v>137312</v>
      </c>
      <c r="C4126" s="31">
        <v>882</v>
      </c>
      <c r="D4126" s="31" t="s">
        <v>7359</v>
      </c>
      <c r="E4126" s="31" t="s">
        <v>7362</v>
      </c>
      <c r="F4126" s="31" t="s">
        <v>7369</v>
      </c>
      <c r="G4126" s="31" t="s">
        <v>11205</v>
      </c>
      <c r="H4126" s="33">
        <v>143</v>
      </c>
      <c r="I4126" s="34">
        <f t="shared" ca="1" si="128"/>
        <v>0.83</v>
      </c>
      <c r="J4126" s="34">
        <f t="shared" ca="1" si="129"/>
        <v>0.33</v>
      </c>
    </row>
    <row r="4127" spans="1:10" x14ac:dyDescent="0.25">
      <c r="A4127" s="31" t="s">
        <v>10314</v>
      </c>
      <c r="B4127" s="32">
        <v>137313</v>
      </c>
      <c r="C4127" s="31">
        <v>933</v>
      </c>
      <c r="D4127" s="31" t="s">
        <v>11166</v>
      </c>
      <c r="E4127" s="31" t="s">
        <v>10253</v>
      </c>
      <c r="F4127" s="31" t="s">
        <v>10315</v>
      </c>
      <c r="G4127" s="31" t="s">
        <v>11205</v>
      </c>
      <c r="H4127" s="33">
        <v>79</v>
      </c>
      <c r="I4127" s="34">
        <f t="shared" ca="1" si="128"/>
        <v>0.8</v>
      </c>
      <c r="J4127" s="34">
        <f t="shared" ca="1" si="129"/>
        <v>0.32</v>
      </c>
    </row>
    <row r="4128" spans="1:10" x14ac:dyDescent="0.25">
      <c r="A4128" s="31" t="s">
        <v>10730</v>
      </c>
      <c r="B4128" s="32">
        <v>137314</v>
      </c>
      <c r="C4128" s="31">
        <v>936</v>
      </c>
      <c r="D4128" s="31" t="s">
        <v>11169</v>
      </c>
      <c r="E4128" s="31" t="s">
        <v>10676</v>
      </c>
      <c r="F4128" s="31" t="s">
        <v>10731</v>
      </c>
      <c r="G4128" s="31" t="s">
        <v>11205</v>
      </c>
      <c r="H4128" s="33">
        <v>144</v>
      </c>
      <c r="I4128" s="34">
        <f t="shared" ca="1" si="128"/>
        <v>0.65</v>
      </c>
      <c r="J4128" s="34">
        <f t="shared" ca="1" si="129"/>
        <v>0.16</v>
      </c>
    </row>
    <row r="4129" spans="1:10" ht="23.25" x14ac:dyDescent="0.25">
      <c r="A4129" s="31" t="s">
        <v>5678</v>
      </c>
      <c r="B4129" s="32">
        <v>137315</v>
      </c>
      <c r="C4129" s="31">
        <v>850</v>
      </c>
      <c r="D4129" s="31" t="s">
        <v>11155</v>
      </c>
      <c r="E4129" s="31" t="s">
        <v>5495</v>
      </c>
      <c r="F4129" s="31" t="s">
        <v>5679</v>
      </c>
      <c r="G4129" s="31" t="s">
        <v>11205</v>
      </c>
      <c r="H4129" s="33">
        <v>158</v>
      </c>
      <c r="I4129" s="34">
        <f t="shared" ca="1" si="128"/>
        <v>0.54</v>
      </c>
      <c r="J4129" s="34">
        <f t="shared" ca="1" si="129"/>
        <v>0.02</v>
      </c>
    </row>
    <row r="4130" spans="1:10" ht="23.25" x14ac:dyDescent="0.25">
      <c r="A4130" s="31" t="s">
        <v>4241</v>
      </c>
      <c r="B4130" s="32">
        <v>137316</v>
      </c>
      <c r="C4130" s="31">
        <v>811</v>
      </c>
      <c r="D4130" s="31" t="s">
        <v>11123</v>
      </c>
      <c r="E4130" s="31" t="s">
        <v>4234</v>
      </c>
      <c r="F4130" s="31" t="s">
        <v>4235</v>
      </c>
      <c r="G4130" s="31" t="s">
        <v>11205</v>
      </c>
      <c r="H4130" s="33">
        <v>165</v>
      </c>
      <c r="I4130" s="34">
        <f t="shared" ca="1" si="128"/>
        <v>0.47</v>
      </c>
      <c r="J4130" s="34">
        <f t="shared" ca="1" si="129"/>
        <v>0.1</v>
      </c>
    </row>
    <row r="4131" spans="1:10" ht="23.25" x14ac:dyDescent="0.25">
      <c r="A4131" s="31" t="s">
        <v>5901</v>
      </c>
      <c r="B4131" s="32">
        <v>137317</v>
      </c>
      <c r="C4131" s="31">
        <v>855</v>
      </c>
      <c r="D4131" s="31" t="s">
        <v>11159</v>
      </c>
      <c r="E4131" s="31" t="s">
        <v>5872</v>
      </c>
      <c r="F4131" s="31" t="s">
        <v>5902</v>
      </c>
      <c r="G4131" s="31" t="s">
        <v>11213</v>
      </c>
      <c r="H4131" s="33">
        <v>43</v>
      </c>
      <c r="I4131" s="34">
        <f t="shared" ca="1" si="128"/>
        <v>0.3</v>
      </c>
      <c r="J4131" s="34">
        <f t="shared" ca="1" si="129"/>
        <v>0.16</v>
      </c>
    </row>
    <row r="4132" spans="1:10" x14ac:dyDescent="0.25">
      <c r="A4132" s="31" t="s">
        <v>8460</v>
      </c>
      <c r="B4132" s="32">
        <v>137319</v>
      </c>
      <c r="C4132" s="31">
        <v>891</v>
      </c>
      <c r="D4132" s="31" t="s">
        <v>11164</v>
      </c>
      <c r="E4132" s="31" t="s">
        <v>8385</v>
      </c>
      <c r="F4132" s="31" t="s">
        <v>8461</v>
      </c>
      <c r="G4132" s="31" t="s">
        <v>11205</v>
      </c>
      <c r="H4132" s="33">
        <v>255</v>
      </c>
      <c r="I4132" s="34">
        <f t="shared" ca="1" si="128"/>
        <v>0.71</v>
      </c>
      <c r="J4132" s="34">
        <f t="shared" ca="1" si="129"/>
        <v>0.37</v>
      </c>
    </row>
    <row r="4133" spans="1:10" x14ac:dyDescent="0.25">
      <c r="A4133" s="31" t="s">
        <v>10410</v>
      </c>
      <c r="B4133" s="32">
        <v>137321</v>
      </c>
      <c r="C4133" s="31">
        <v>935</v>
      </c>
      <c r="D4133" s="31" t="s">
        <v>11168</v>
      </c>
      <c r="E4133" s="31" t="s">
        <v>10411</v>
      </c>
      <c r="F4133" s="31" t="s">
        <v>10412</v>
      </c>
      <c r="G4133" s="31" t="s">
        <v>11210</v>
      </c>
      <c r="H4133" s="33">
        <v>281</v>
      </c>
      <c r="I4133" s="34">
        <f t="shared" ca="1" si="128"/>
        <v>0.45</v>
      </c>
      <c r="J4133" s="34">
        <f t="shared" ca="1" si="129"/>
        <v>0.06</v>
      </c>
    </row>
    <row r="4134" spans="1:10" x14ac:dyDescent="0.25">
      <c r="A4134" s="31" t="s">
        <v>24</v>
      </c>
      <c r="B4134" s="32">
        <v>137333</v>
      </c>
      <c r="C4134" s="31">
        <v>202</v>
      </c>
      <c r="D4134" s="31" t="s">
        <v>47</v>
      </c>
      <c r="E4134" s="31" t="s">
        <v>11</v>
      </c>
      <c r="F4134" s="31" t="s">
        <v>25</v>
      </c>
      <c r="G4134" s="31" t="s">
        <v>11203</v>
      </c>
      <c r="H4134" s="33">
        <v>15</v>
      </c>
      <c r="I4134" s="34">
        <f t="shared" ca="1" si="128"/>
        <v>0</v>
      </c>
      <c r="J4134" s="34">
        <f t="shared" ca="1" si="129"/>
        <v>0</v>
      </c>
    </row>
    <row r="4135" spans="1:10" x14ac:dyDescent="0.25">
      <c r="A4135" s="31" t="s">
        <v>10216</v>
      </c>
      <c r="B4135" s="32">
        <v>137334</v>
      </c>
      <c r="C4135" s="31">
        <v>931</v>
      </c>
      <c r="D4135" s="31" t="s">
        <v>11165</v>
      </c>
      <c r="E4135" s="31" t="s">
        <v>10217</v>
      </c>
      <c r="F4135" s="31" t="s">
        <v>10218</v>
      </c>
      <c r="G4135" s="31" t="s">
        <v>11118</v>
      </c>
      <c r="H4135" s="33">
        <v>6</v>
      </c>
      <c r="I4135" s="34">
        <f t="shared" ca="1" si="128"/>
        <v>0</v>
      </c>
      <c r="J4135" s="34">
        <f t="shared" ca="1" si="129"/>
        <v>0</v>
      </c>
    </row>
    <row r="4136" spans="1:10" ht="23.25" x14ac:dyDescent="0.25">
      <c r="A4136" s="31" t="s">
        <v>8573</v>
      </c>
      <c r="B4136" s="32">
        <v>137336</v>
      </c>
      <c r="C4136" s="31">
        <v>893</v>
      </c>
      <c r="D4136" s="31" t="s">
        <v>11143</v>
      </c>
      <c r="E4136" s="31" t="s">
        <v>8555</v>
      </c>
      <c r="F4136" s="31" t="s">
        <v>8574</v>
      </c>
      <c r="G4136" s="31" t="s">
        <v>11205</v>
      </c>
      <c r="H4136" s="33">
        <v>138</v>
      </c>
      <c r="I4136" s="34">
        <f t="shared" ca="1" si="128"/>
        <v>0.61</v>
      </c>
      <c r="J4136" s="34">
        <f t="shared" ca="1" si="129"/>
        <v>0.26</v>
      </c>
    </row>
    <row r="4137" spans="1:10" ht="23.25" x14ac:dyDescent="0.25">
      <c r="A4137" s="31" t="s">
        <v>8949</v>
      </c>
      <c r="B4137" s="32">
        <v>137338</v>
      </c>
      <c r="C4137" s="31">
        <v>909</v>
      </c>
      <c r="D4137" s="31" t="s">
        <v>9043</v>
      </c>
      <c r="E4137" s="31" t="s">
        <v>8950</v>
      </c>
      <c r="F4137" s="31" t="s">
        <v>8951</v>
      </c>
      <c r="G4137" s="31" t="s">
        <v>11205</v>
      </c>
      <c r="H4137" s="33">
        <v>76</v>
      </c>
      <c r="I4137" s="34">
        <f t="shared" ca="1" si="128"/>
        <v>0.61</v>
      </c>
      <c r="J4137" s="34">
        <f t="shared" ca="1" si="129"/>
        <v>0.21</v>
      </c>
    </row>
    <row r="4138" spans="1:10" x14ac:dyDescent="0.25">
      <c r="A4138" s="31" t="s">
        <v>9379</v>
      </c>
      <c r="B4138" s="32">
        <v>137339</v>
      </c>
      <c r="C4138" s="31">
        <v>919</v>
      </c>
      <c r="D4138" s="31" t="s">
        <v>11156</v>
      </c>
      <c r="E4138" s="31" t="s">
        <v>9239</v>
      </c>
      <c r="F4138" s="31" t="s">
        <v>9380</v>
      </c>
      <c r="G4138" s="31" t="s">
        <v>11205</v>
      </c>
      <c r="H4138" s="33">
        <v>175</v>
      </c>
      <c r="I4138" s="34">
        <f t="shared" ca="1" si="128"/>
        <v>0.84</v>
      </c>
      <c r="J4138" s="34">
        <f t="shared" ca="1" si="129"/>
        <v>0.69</v>
      </c>
    </row>
    <row r="4139" spans="1:10" x14ac:dyDescent="0.25">
      <c r="A4139" s="31" t="s">
        <v>6006</v>
      </c>
      <c r="B4139" s="32">
        <v>137340</v>
      </c>
      <c r="C4139" s="31">
        <v>857</v>
      </c>
      <c r="D4139" s="31" t="s">
        <v>11126</v>
      </c>
      <c r="E4139" s="31" t="s">
        <v>6007</v>
      </c>
      <c r="F4139" s="31" t="s">
        <v>6008</v>
      </c>
      <c r="G4139" s="31" t="s">
        <v>11205</v>
      </c>
      <c r="H4139" s="33">
        <v>141</v>
      </c>
      <c r="I4139" s="34">
        <f t="shared" ca="1" si="128"/>
        <v>0.57999999999999996</v>
      </c>
      <c r="J4139" s="34">
        <f t="shared" ca="1" si="129"/>
        <v>0.23</v>
      </c>
    </row>
    <row r="4140" spans="1:10" x14ac:dyDescent="0.25">
      <c r="A4140" s="31" t="s">
        <v>8097</v>
      </c>
      <c r="B4140" s="32">
        <v>137342</v>
      </c>
      <c r="C4140" s="31">
        <v>888</v>
      </c>
      <c r="D4140" s="31" t="s">
        <v>11158</v>
      </c>
      <c r="E4140" s="31" t="s">
        <v>8011</v>
      </c>
      <c r="F4140" s="31" t="s">
        <v>8098</v>
      </c>
      <c r="G4140" s="31" t="s">
        <v>11205</v>
      </c>
      <c r="H4140" s="33">
        <v>134</v>
      </c>
      <c r="I4140" s="34">
        <f t="shared" ca="1" si="128"/>
        <v>0.64</v>
      </c>
      <c r="J4140" s="34">
        <f t="shared" ca="1" si="129"/>
        <v>0.32</v>
      </c>
    </row>
    <row r="4141" spans="1:10" x14ac:dyDescent="0.25">
      <c r="A4141" s="31" t="s">
        <v>4643</v>
      </c>
      <c r="B4141" s="32">
        <v>137343</v>
      </c>
      <c r="C4141" s="31">
        <v>825</v>
      </c>
      <c r="D4141" s="31" t="s">
        <v>11148</v>
      </c>
      <c r="E4141" s="31" t="s">
        <v>4644</v>
      </c>
      <c r="F4141" s="31" t="s">
        <v>4645</v>
      </c>
      <c r="G4141" s="31" t="s">
        <v>11205</v>
      </c>
      <c r="H4141" s="33">
        <v>144</v>
      </c>
      <c r="I4141" s="34">
        <f t="shared" ca="1" si="128"/>
        <v>0.59</v>
      </c>
      <c r="J4141" s="34">
        <f t="shared" ca="1" si="129"/>
        <v>0.14000000000000001</v>
      </c>
    </row>
    <row r="4142" spans="1:10" ht="23.25" x14ac:dyDescent="0.25">
      <c r="A4142" s="31" t="s">
        <v>4718</v>
      </c>
      <c r="B4142" s="32">
        <v>137344</v>
      </c>
      <c r="C4142" s="31">
        <v>825</v>
      </c>
      <c r="D4142" s="31" t="s">
        <v>11148</v>
      </c>
      <c r="E4142" s="31" t="s">
        <v>4641</v>
      </c>
      <c r="F4142" s="31" t="s">
        <v>4719</v>
      </c>
      <c r="G4142" s="31" t="s">
        <v>11205</v>
      </c>
      <c r="H4142" s="33">
        <v>177</v>
      </c>
      <c r="I4142" s="34">
        <f t="shared" ca="1" si="128"/>
        <v>0.98</v>
      </c>
      <c r="J4142" s="34">
        <f t="shared" ca="1" si="129"/>
        <v>0.75</v>
      </c>
    </row>
    <row r="4143" spans="1:10" ht="23.25" x14ac:dyDescent="0.25">
      <c r="A4143" s="31" t="s">
        <v>5635</v>
      </c>
      <c r="B4143" s="32">
        <v>137345</v>
      </c>
      <c r="C4143" s="31">
        <v>850</v>
      </c>
      <c r="D4143" s="31" t="s">
        <v>11155</v>
      </c>
      <c r="E4143" s="31" t="s">
        <v>5549</v>
      </c>
      <c r="F4143" s="31" t="s">
        <v>5636</v>
      </c>
      <c r="G4143" s="31" t="s">
        <v>11205</v>
      </c>
      <c r="H4143" s="33">
        <v>223</v>
      </c>
      <c r="I4143" s="34">
        <f t="shared" ca="1" si="128"/>
        <v>0.65</v>
      </c>
      <c r="J4143" s="34">
        <f t="shared" ca="1" si="129"/>
        <v>0.41</v>
      </c>
    </row>
    <row r="4144" spans="1:10" ht="23.25" x14ac:dyDescent="0.25">
      <c r="A4144" s="31" t="s">
        <v>1721</v>
      </c>
      <c r="B4144" s="32">
        <v>137346</v>
      </c>
      <c r="C4144" s="31">
        <v>330</v>
      </c>
      <c r="D4144" s="31" t="s">
        <v>1621</v>
      </c>
      <c r="E4144" s="31" t="s">
        <v>1621</v>
      </c>
      <c r="F4144" s="31" t="s">
        <v>1722</v>
      </c>
      <c r="G4144" s="31" t="s">
        <v>11205</v>
      </c>
      <c r="H4144" s="33">
        <v>110</v>
      </c>
      <c r="I4144" s="34">
        <f t="shared" ca="1" si="128"/>
        <v>0.42</v>
      </c>
      <c r="J4144" s="34">
        <f t="shared" ca="1" si="129"/>
        <v>0.23</v>
      </c>
    </row>
    <row r="4145" spans="1:10" ht="23.25" x14ac:dyDescent="0.25">
      <c r="A4145" s="31" t="s">
        <v>5166</v>
      </c>
      <c r="B4145" s="32">
        <v>137349</v>
      </c>
      <c r="C4145" s="31">
        <v>837</v>
      </c>
      <c r="D4145" s="31" t="s">
        <v>5142</v>
      </c>
      <c r="E4145" s="31" t="s">
        <v>5142</v>
      </c>
      <c r="F4145" s="31" t="s">
        <v>5167</v>
      </c>
      <c r="G4145" s="31" t="s">
        <v>11205</v>
      </c>
      <c r="H4145" s="33">
        <v>233</v>
      </c>
      <c r="I4145" s="34">
        <f t="shared" ca="1" si="128"/>
        <v>0.67</v>
      </c>
      <c r="J4145" s="34">
        <f t="shared" ca="1" si="129"/>
        <v>0.28000000000000003</v>
      </c>
    </row>
    <row r="4146" spans="1:10" ht="23.25" x14ac:dyDescent="0.25">
      <c r="A4146" s="31" t="s">
        <v>4867</v>
      </c>
      <c r="B4146" s="32">
        <v>137350</v>
      </c>
      <c r="C4146" s="31">
        <v>830</v>
      </c>
      <c r="D4146" s="31" t="s">
        <v>11150</v>
      </c>
      <c r="E4146" s="31" t="s">
        <v>4868</v>
      </c>
      <c r="F4146" s="31" t="s">
        <v>4869</v>
      </c>
      <c r="G4146" s="31" t="s">
        <v>11205</v>
      </c>
      <c r="H4146" s="33">
        <v>146</v>
      </c>
      <c r="I4146" s="34">
        <f t="shared" ca="1" si="128"/>
        <v>0.67</v>
      </c>
      <c r="J4146" s="34">
        <f t="shared" ca="1" si="129"/>
        <v>0.27</v>
      </c>
    </row>
    <row r="4147" spans="1:10" ht="23.25" x14ac:dyDescent="0.25">
      <c r="A4147" s="31" t="s">
        <v>3439</v>
      </c>
      <c r="B4147" s="32">
        <v>137352</v>
      </c>
      <c r="C4147" s="31">
        <v>382</v>
      </c>
      <c r="D4147" s="31" t="s">
        <v>11179</v>
      </c>
      <c r="E4147" s="31" t="s">
        <v>3377</v>
      </c>
      <c r="F4147" s="31" t="s">
        <v>3440</v>
      </c>
      <c r="G4147" s="31" t="s">
        <v>11205</v>
      </c>
      <c r="H4147" s="33">
        <v>353</v>
      </c>
      <c r="I4147" s="34">
        <f t="shared" ca="1" si="128"/>
        <v>0.65</v>
      </c>
      <c r="J4147" s="34">
        <f t="shared" ca="1" si="129"/>
        <v>0.37</v>
      </c>
    </row>
    <row r="4148" spans="1:10" x14ac:dyDescent="0.25">
      <c r="A4148" s="31" t="s">
        <v>569</v>
      </c>
      <c r="B4148" s="32">
        <v>137353</v>
      </c>
      <c r="C4148" s="31">
        <v>213</v>
      </c>
      <c r="D4148" s="31" t="s">
        <v>11198</v>
      </c>
      <c r="E4148" s="31" t="s">
        <v>11</v>
      </c>
      <c r="F4148" s="31" t="s">
        <v>570</v>
      </c>
      <c r="G4148" s="31" t="s">
        <v>11205</v>
      </c>
      <c r="H4148" s="33">
        <v>143</v>
      </c>
      <c r="I4148" s="34">
        <f t="shared" ca="1" si="128"/>
        <v>0.78</v>
      </c>
      <c r="J4148" s="34">
        <f t="shared" ca="1" si="129"/>
        <v>0.55000000000000004</v>
      </c>
    </row>
    <row r="4149" spans="1:10" ht="23.25" x14ac:dyDescent="0.25">
      <c r="A4149" s="31" t="s">
        <v>9995</v>
      </c>
      <c r="B4149" s="32">
        <v>137354</v>
      </c>
      <c r="C4149" s="31">
        <v>928</v>
      </c>
      <c r="D4149" s="31" t="s">
        <v>11162</v>
      </c>
      <c r="E4149" s="31" t="s">
        <v>9869</v>
      </c>
      <c r="F4149" s="31" t="s">
        <v>9983</v>
      </c>
      <c r="G4149" s="31" t="s">
        <v>11214</v>
      </c>
      <c r="H4149" s="33">
        <v>19</v>
      </c>
      <c r="I4149" s="34">
        <f t="shared" ca="1" si="128"/>
        <v>0</v>
      </c>
      <c r="J4149" s="34">
        <f t="shared" ca="1" si="129"/>
        <v>0</v>
      </c>
    </row>
    <row r="4150" spans="1:10" x14ac:dyDescent="0.25">
      <c r="A4150" s="31" t="s">
        <v>4741</v>
      </c>
      <c r="B4150" s="32">
        <v>137355</v>
      </c>
      <c r="C4150" s="31">
        <v>825</v>
      </c>
      <c r="D4150" s="31" t="s">
        <v>11148</v>
      </c>
      <c r="E4150" s="31" t="s">
        <v>4647</v>
      </c>
      <c r="F4150" s="31" t="s">
        <v>4742</v>
      </c>
      <c r="G4150" s="31" t="s">
        <v>11205</v>
      </c>
      <c r="H4150" s="33">
        <v>139</v>
      </c>
      <c r="I4150" s="34">
        <f t="shared" ca="1" si="128"/>
        <v>0.76</v>
      </c>
      <c r="J4150" s="34">
        <f t="shared" ca="1" si="129"/>
        <v>0.25</v>
      </c>
    </row>
    <row r="4151" spans="1:10" ht="23.25" x14ac:dyDescent="0.25">
      <c r="A4151" s="31" t="s">
        <v>6027</v>
      </c>
      <c r="B4151" s="32">
        <v>137356</v>
      </c>
      <c r="C4151" s="31">
        <v>860</v>
      </c>
      <c r="D4151" s="31" t="s">
        <v>11167</v>
      </c>
      <c r="E4151" s="31" t="s">
        <v>6028</v>
      </c>
      <c r="F4151" s="31" t="s">
        <v>6029</v>
      </c>
      <c r="G4151" s="31" t="s">
        <v>11205</v>
      </c>
      <c r="H4151" s="33">
        <v>192</v>
      </c>
      <c r="I4151" s="34">
        <f t="shared" ca="1" si="128"/>
        <v>0.59</v>
      </c>
      <c r="J4151" s="34">
        <f t="shared" ca="1" si="129"/>
        <v>0.35</v>
      </c>
    </row>
    <row r="4152" spans="1:10" x14ac:dyDescent="0.25">
      <c r="A4152" s="31" t="s">
        <v>10200</v>
      </c>
      <c r="B4152" s="32">
        <v>137357</v>
      </c>
      <c r="C4152" s="31">
        <v>931</v>
      </c>
      <c r="D4152" s="31" t="s">
        <v>11165</v>
      </c>
      <c r="E4152" s="31" t="s">
        <v>10110</v>
      </c>
      <c r="F4152" s="31" t="s">
        <v>10201</v>
      </c>
      <c r="G4152" s="31" t="s">
        <v>11205</v>
      </c>
      <c r="H4152" s="33">
        <v>186</v>
      </c>
      <c r="I4152" s="34">
        <f t="shared" ca="1" si="128"/>
        <v>0.8</v>
      </c>
      <c r="J4152" s="34">
        <f t="shared" ca="1" si="129"/>
        <v>0.42</v>
      </c>
    </row>
    <row r="4153" spans="1:10" ht="23.25" x14ac:dyDescent="0.25">
      <c r="A4153" s="31" t="s">
        <v>3668</v>
      </c>
      <c r="B4153" s="32">
        <v>137360</v>
      </c>
      <c r="C4153" s="31">
        <v>390</v>
      </c>
      <c r="D4153" s="31" t="s">
        <v>3642</v>
      </c>
      <c r="E4153" s="31" t="s">
        <v>3669</v>
      </c>
      <c r="F4153" s="31" t="s">
        <v>3670</v>
      </c>
      <c r="G4153" s="31" t="s">
        <v>11205</v>
      </c>
      <c r="H4153" s="33">
        <v>269</v>
      </c>
      <c r="I4153" s="34">
        <f t="shared" ca="1" si="128"/>
        <v>0.68</v>
      </c>
      <c r="J4153" s="34">
        <f t="shared" ca="1" si="129"/>
        <v>0.28999999999999998</v>
      </c>
    </row>
    <row r="4154" spans="1:10" x14ac:dyDescent="0.25">
      <c r="A4154" s="31" t="s">
        <v>691</v>
      </c>
      <c r="B4154" s="32">
        <v>137361</v>
      </c>
      <c r="C4154" s="31">
        <v>302</v>
      </c>
      <c r="D4154" s="31" t="s">
        <v>635</v>
      </c>
      <c r="E4154" s="31" t="s">
        <v>11</v>
      </c>
      <c r="F4154" s="31" t="s">
        <v>692</v>
      </c>
      <c r="G4154" s="31" t="s">
        <v>11205</v>
      </c>
      <c r="H4154" s="33">
        <v>124</v>
      </c>
      <c r="I4154" s="34">
        <f t="shared" ca="1" si="128"/>
        <v>0.51</v>
      </c>
      <c r="J4154" s="34">
        <f t="shared" ca="1" si="129"/>
        <v>0.16</v>
      </c>
    </row>
    <row r="4155" spans="1:10" ht="23.25" x14ac:dyDescent="0.25">
      <c r="A4155" s="31" t="s">
        <v>4308</v>
      </c>
      <c r="B4155" s="32">
        <v>137363</v>
      </c>
      <c r="C4155" s="31">
        <v>812</v>
      </c>
      <c r="D4155" s="31" t="s">
        <v>11124</v>
      </c>
      <c r="E4155" s="31" t="s">
        <v>4287</v>
      </c>
      <c r="F4155" s="31" t="s">
        <v>4309</v>
      </c>
      <c r="G4155" s="31" t="s">
        <v>11214</v>
      </c>
      <c r="H4155" s="33">
        <v>31</v>
      </c>
      <c r="I4155" s="34">
        <f t="shared" ca="1" si="128"/>
        <v>0</v>
      </c>
      <c r="J4155" s="34">
        <f t="shared" ca="1" si="129"/>
        <v>0</v>
      </c>
    </row>
    <row r="4156" spans="1:10" ht="23.25" x14ac:dyDescent="0.25">
      <c r="A4156" s="31" t="s">
        <v>7402</v>
      </c>
      <c r="B4156" s="32">
        <v>137364</v>
      </c>
      <c r="C4156" s="31">
        <v>883</v>
      </c>
      <c r="D4156" s="31" t="s">
        <v>11133</v>
      </c>
      <c r="E4156" s="31" t="s">
        <v>7393</v>
      </c>
      <c r="F4156" s="31" t="s">
        <v>7403</v>
      </c>
      <c r="G4156" s="31" t="s">
        <v>11205</v>
      </c>
      <c r="H4156" s="33">
        <v>149</v>
      </c>
      <c r="I4156" s="34">
        <f t="shared" ca="1" si="128"/>
        <v>0.49</v>
      </c>
      <c r="J4156" s="34">
        <f t="shared" ca="1" si="129"/>
        <v>0.12</v>
      </c>
    </row>
    <row r="4157" spans="1:10" x14ac:dyDescent="0.25">
      <c r="A4157" s="31" t="s">
        <v>728</v>
      </c>
      <c r="B4157" s="32">
        <v>137368</v>
      </c>
      <c r="C4157" s="31">
        <v>303</v>
      </c>
      <c r="D4157" s="31" t="s">
        <v>702</v>
      </c>
      <c r="E4157" s="31" t="s">
        <v>711</v>
      </c>
      <c r="F4157" s="31" t="s">
        <v>729</v>
      </c>
      <c r="G4157" s="31" t="s">
        <v>11205</v>
      </c>
      <c r="H4157" s="33">
        <v>213</v>
      </c>
      <c r="I4157" s="34">
        <f t="shared" ca="1" si="128"/>
        <v>0.62</v>
      </c>
      <c r="J4157" s="34">
        <f t="shared" ca="1" si="129"/>
        <v>0.18</v>
      </c>
    </row>
    <row r="4158" spans="1:10" x14ac:dyDescent="0.25">
      <c r="A4158" s="31" t="s">
        <v>612</v>
      </c>
      <c r="B4158" s="32">
        <v>137369</v>
      </c>
      <c r="C4158" s="31">
        <v>909</v>
      </c>
      <c r="D4158" s="31" t="s">
        <v>9043</v>
      </c>
      <c r="E4158" s="31" t="s">
        <v>8942</v>
      </c>
      <c r="F4158" s="31" t="s">
        <v>9031</v>
      </c>
      <c r="G4158" s="31" t="s">
        <v>11205</v>
      </c>
      <c r="H4158" s="33">
        <v>230</v>
      </c>
      <c r="I4158" s="34">
        <f t="shared" ca="1" si="128"/>
        <v>0.6</v>
      </c>
      <c r="J4158" s="34">
        <f t="shared" ca="1" si="129"/>
        <v>0.28999999999999998</v>
      </c>
    </row>
    <row r="4159" spans="1:10" ht="23.25" x14ac:dyDescent="0.25">
      <c r="A4159" s="31" t="s">
        <v>4714</v>
      </c>
      <c r="B4159" s="32">
        <v>137372</v>
      </c>
      <c r="C4159" s="31">
        <v>825</v>
      </c>
      <c r="D4159" s="31" t="s">
        <v>11148</v>
      </c>
      <c r="E4159" s="31" t="s">
        <v>4714</v>
      </c>
      <c r="F4159" s="31" t="s">
        <v>4715</v>
      </c>
      <c r="G4159" s="31" t="s">
        <v>11205</v>
      </c>
      <c r="H4159" s="33">
        <v>174</v>
      </c>
      <c r="I4159" s="34">
        <f t="shared" ca="1" si="128"/>
        <v>0.59</v>
      </c>
      <c r="J4159" s="34">
        <f t="shared" ca="1" si="129"/>
        <v>0.05</v>
      </c>
    </row>
    <row r="4160" spans="1:10" x14ac:dyDescent="0.25">
      <c r="A4160" s="31" t="s">
        <v>685</v>
      </c>
      <c r="B4160" s="32">
        <v>137374</v>
      </c>
      <c r="C4160" s="31">
        <v>302</v>
      </c>
      <c r="D4160" s="31" t="s">
        <v>635</v>
      </c>
      <c r="E4160" s="31" t="s">
        <v>11</v>
      </c>
      <c r="F4160" s="31" t="s">
        <v>686</v>
      </c>
      <c r="G4160" s="31" t="s">
        <v>11205</v>
      </c>
      <c r="H4160" s="33">
        <v>132</v>
      </c>
      <c r="I4160" s="34">
        <f t="shared" ca="1" si="128"/>
        <v>0.45</v>
      </c>
      <c r="J4160" s="34">
        <f t="shared" ca="1" si="129"/>
        <v>0.12</v>
      </c>
    </row>
    <row r="4161" spans="1:10" x14ac:dyDescent="0.25">
      <c r="A4161" s="31" t="s">
        <v>6310</v>
      </c>
      <c r="B4161" s="32">
        <v>137375</v>
      </c>
      <c r="C4161" s="31">
        <v>865</v>
      </c>
      <c r="D4161" s="31" t="s">
        <v>11146</v>
      </c>
      <c r="E4161" s="31" t="s">
        <v>6264</v>
      </c>
      <c r="F4161" s="31" t="s">
        <v>6311</v>
      </c>
      <c r="G4161" s="31" t="s">
        <v>11205</v>
      </c>
      <c r="H4161" s="33">
        <v>150</v>
      </c>
      <c r="I4161" s="34">
        <f t="shared" ca="1" si="128"/>
        <v>0.7</v>
      </c>
      <c r="J4161" s="34">
        <f t="shared" ca="1" si="129"/>
        <v>0.3</v>
      </c>
    </row>
    <row r="4162" spans="1:10" x14ac:dyDescent="0.25">
      <c r="A4162" s="31" t="s">
        <v>7996</v>
      </c>
      <c r="B4162" s="32">
        <v>137376</v>
      </c>
      <c r="C4162" s="31">
        <v>887</v>
      </c>
      <c r="D4162" s="31" t="s">
        <v>11134</v>
      </c>
      <c r="E4162" s="31" t="s">
        <v>7691</v>
      </c>
      <c r="F4162" s="31" t="s">
        <v>7997</v>
      </c>
      <c r="G4162" s="31" t="s">
        <v>11205</v>
      </c>
      <c r="H4162" s="33">
        <v>182</v>
      </c>
      <c r="I4162" s="34">
        <f t="shared" ca="1" si="128"/>
        <v>0.57999999999999996</v>
      </c>
      <c r="J4162" s="34">
        <f t="shared" ca="1" si="129"/>
        <v>0.12</v>
      </c>
    </row>
    <row r="4163" spans="1:10" x14ac:dyDescent="0.25">
      <c r="A4163" s="31" t="s">
        <v>6597</v>
      </c>
      <c r="B4163" s="32">
        <v>137377</v>
      </c>
      <c r="C4163" s="31">
        <v>873</v>
      </c>
      <c r="D4163" s="31" t="s">
        <v>11149</v>
      </c>
      <c r="E4163" s="31" t="s">
        <v>6598</v>
      </c>
      <c r="F4163" s="31" t="s">
        <v>6599</v>
      </c>
      <c r="G4163" s="31" t="s">
        <v>11205</v>
      </c>
      <c r="H4163" s="33">
        <v>217</v>
      </c>
      <c r="I4163" s="34">
        <f t="shared" ca="1" si="128"/>
        <v>0.55000000000000004</v>
      </c>
      <c r="J4163" s="34">
        <f t="shared" ca="1" si="129"/>
        <v>0.25</v>
      </c>
    </row>
    <row r="4164" spans="1:10" x14ac:dyDescent="0.25">
      <c r="A4164" s="31" t="s">
        <v>829</v>
      </c>
      <c r="B4164" s="32">
        <v>137379</v>
      </c>
      <c r="C4164" s="31">
        <v>305</v>
      </c>
      <c r="D4164" s="31" t="s">
        <v>337</v>
      </c>
      <c r="E4164" s="31" t="s">
        <v>827</v>
      </c>
      <c r="F4164" s="31" t="s">
        <v>830</v>
      </c>
      <c r="G4164" s="31" t="s">
        <v>11205</v>
      </c>
      <c r="H4164" s="33">
        <v>171</v>
      </c>
      <c r="I4164" s="34">
        <f t="shared" ca="1" si="128"/>
        <v>0.64</v>
      </c>
      <c r="J4164" s="34">
        <f t="shared" ca="1" si="129"/>
        <v>0.33</v>
      </c>
    </row>
    <row r="4165" spans="1:10" x14ac:dyDescent="0.25">
      <c r="A4165" s="31" t="s">
        <v>9190</v>
      </c>
      <c r="B4165" s="32">
        <v>137382</v>
      </c>
      <c r="C4165" s="31">
        <v>916</v>
      </c>
      <c r="D4165" s="31" t="s">
        <v>11154</v>
      </c>
      <c r="E4165" s="31" t="s">
        <v>9191</v>
      </c>
      <c r="F4165" s="31" t="s">
        <v>9192</v>
      </c>
      <c r="G4165" s="31" t="s">
        <v>11205</v>
      </c>
      <c r="H4165" s="33">
        <v>164</v>
      </c>
      <c r="I4165" s="34">
        <f t="shared" ca="1" si="128"/>
        <v>0.71</v>
      </c>
      <c r="J4165" s="34">
        <f t="shared" ca="1" si="129"/>
        <v>0.18</v>
      </c>
    </row>
    <row r="4166" spans="1:10" x14ac:dyDescent="0.25">
      <c r="A4166" s="31" t="s">
        <v>3565</v>
      </c>
      <c r="B4166" s="32">
        <v>137383</v>
      </c>
      <c r="C4166" s="31">
        <v>383</v>
      </c>
      <c r="D4166" s="31" t="s">
        <v>3467</v>
      </c>
      <c r="E4166" s="31" t="s">
        <v>3546</v>
      </c>
      <c r="F4166" s="31" t="s">
        <v>3566</v>
      </c>
      <c r="G4166" s="31" t="s">
        <v>11205</v>
      </c>
      <c r="H4166" s="33">
        <v>296</v>
      </c>
      <c r="I4166" s="34">
        <f t="shared" ca="1" si="128"/>
        <v>0.8</v>
      </c>
      <c r="J4166" s="34">
        <f t="shared" ca="1" si="129"/>
        <v>0.27</v>
      </c>
    </row>
    <row r="4167" spans="1:10" x14ac:dyDescent="0.25">
      <c r="A4167" s="31" t="s">
        <v>6037</v>
      </c>
      <c r="B4167" s="32">
        <v>137384</v>
      </c>
      <c r="C4167" s="31">
        <v>860</v>
      </c>
      <c r="D4167" s="31" t="s">
        <v>11167</v>
      </c>
      <c r="E4167" s="31" t="s">
        <v>6038</v>
      </c>
      <c r="F4167" s="31" t="s">
        <v>6039</v>
      </c>
      <c r="G4167" s="31" t="s">
        <v>11205</v>
      </c>
      <c r="H4167" s="33">
        <v>231</v>
      </c>
      <c r="I4167" s="34">
        <f t="shared" ca="1" si="128"/>
        <v>0.45</v>
      </c>
      <c r="J4167" s="34">
        <f t="shared" ca="1" si="129"/>
        <v>0.11</v>
      </c>
    </row>
    <row r="4168" spans="1:10" x14ac:dyDescent="0.25">
      <c r="A4168" s="31" t="s">
        <v>10060</v>
      </c>
      <c r="B4168" s="32">
        <v>137385</v>
      </c>
      <c r="C4168" s="31">
        <v>929</v>
      </c>
      <c r="D4168" s="31" t="s">
        <v>11141</v>
      </c>
      <c r="E4168" s="31" t="s">
        <v>10023</v>
      </c>
      <c r="F4168" s="31" t="s">
        <v>10061</v>
      </c>
      <c r="G4168" s="31" t="s">
        <v>11118</v>
      </c>
      <c r="H4168" s="33">
        <v>1</v>
      </c>
      <c r="I4168" s="34" t="str">
        <f t="shared" ref="I4168:I4231" ca="1" si="130">IF(VLOOKUP($B4168,INDIRECT($N$6),8,0)="NULL","",VLOOKUP($B4168,INDIRECT($N$6),8,0))</f>
        <v>SUPP</v>
      </c>
      <c r="J4168" s="34" t="str">
        <f t="shared" ref="J4168:J4231" ca="1" si="131">IF(VLOOKUP($B4168,INDIRECT($N$6),9,0)="NULL","",VLOOKUP($B4168,INDIRECT($N$6),9,0))</f>
        <v>SUPP</v>
      </c>
    </row>
    <row r="4169" spans="1:10" x14ac:dyDescent="0.25">
      <c r="A4169" s="31" t="s">
        <v>661</v>
      </c>
      <c r="B4169" s="32">
        <v>137386</v>
      </c>
      <c r="C4169" s="31">
        <v>302</v>
      </c>
      <c r="D4169" s="31" t="s">
        <v>635</v>
      </c>
      <c r="E4169" s="31" t="s">
        <v>11</v>
      </c>
      <c r="F4169" s="31" t="s">
        <v>662</v>
      </c>
      <c r="G4169" s="31" t="s">
        <v>11205</v>
      </c>
      <c r="H4169" s="33">
        <v>241</v>
      </c>
      <c r="I4169" s="34">
        <f t="shared" ca="1" si="130"/>
        <v>0.69</v>
      </c>
      <c r="J4169" s="34">
        <f t="shared" ca="1" si="131"/>
        <v>0.56000000000000005</v>
      </c>
    </row>
    <row r="4170" spans="1:10" x14ac:dyDescent="0.25">
      <c r="A4170" s="31" t="s">
        <v>9119</v>
      </c>
      <c r="B4170" s="32">
        <v>137387</v>
      </c>
      <c r="C4170" s="31">
        <v>916</v>
      </c>
      <c r="D4170" s="31" t="s">
        <v>11154</v>
      </c>
      <c r="E4170" s="31" t="s">
        <v>9120</v>
      </c>
      <c r="F4170" s="31" t="s">
        <v>9121</v>
      </c>
      <c r="G4170" s="31" t="s">
        <v>11205</v>
      </c>
      <c r="H4170" s="33">
        <v>146</v>
      </c>
      <c r="I4170" s="34">
        <f t="shared" ca="1" si="130"/>
        <v>0.57999999999999996</v>
      </c>
      <c r="J4170" s="34">
        <f t="shared" ca="1" si="131"/>
        <v>0.12</v>
      </c>
    </row>
    <row r="4171" spans="1:10" x14ac:dyDescent="0.25">
      <c r="A4171" s="31" t="s">
        <v>626</v>
      </c>
      <c r="B4171" s="32">
        <v>137388</v>
      </c>
      <c r="C4171" s="31">
        <v>302</v>
      </c>
      <c r="D4171" s="31" t="s">
        <v>635</v>
      </c>
      <c r="E4171" s="31" t="s">
        <v>11</v>
      </c>
      <c r="F4171" s="31" t="s">
        <v>627</v>
      </c>
      <c r="G4171" s="31" t="s">
        <v>11205</v>
      </c>
      <c r="H4171" s="33">
        <v>140</v>
      </c>
      <c r="I4171" s="34">
        <f t="shared" ca="1" si="130"/>
        <v>0.56999999999999995</v>
      </c>
      <c r="J4171" s="34">
        <f t="shared" ca="1" si="131"/>
        <v>0.4</v>
      </c>
    </row>
    <row r="4172" spans="1:10" x14ac:dyDescent="0.25">
      <c r="A4172" s="31" t="s">
        <v>7969</v>
      </c>
      <c r="B4172" s="32">
        <v>137389</v>
      </c>
      <c r="C4172" s="31">
        <v>887</v>
      </c>
      <c r="D4172" s="31" t="s">
        <v>11134</v>
      </c>
      <c r="E4172" s="31" t="s">
        <v>7963</v>
      </c>
      <c r="F4172" s="31" t="s">
        <v>7970</v>
      </c>
      <c r="G4172" s="31" t="s">
        <v>11205</v>
      </c>
      <c r="H4172" s="33">
        <v>113</v>
      </c>
      <c r="I4172" s="34">
        <f t="shared" ca="1" si="130"/>
        <v>0.96</v>
      </c>
      <c r="J4172" s="34">
        <f t="shared" ca="1" si="131"/>
        <v>0.64</v>
      </c>
    </row>
    <row r="4173" spans="1:10" x14ac:dyDescent="0.25">
      <c r="A4173" s="31" t="s">
        <v>1977</v>
      </c>
      <c r="B4173" s="32">
        <v>137390</v>
      </c>
      <c r="C4173" s="31">
        <v>332</v>
      </c>
      <c r="D4173" s="31" t="s">
        <v>1951</v>
      </c>
      <c r="E4173" s="31" t="s">
        <v>1951</v>
      </c>
      <c r="F4173" s="31" t="s">
        <v>1978</v>
      </c>
      <c r="G4173" s="31" t="s">
        <v>11205</v>
      </c>
      <c r="H4173" s="33">
        <v>146</v>
      </c>
      <c r="I4173" s="34">
        <f t="shared" ca="1" si="130"/>
        <v>0.39</v>
      </c>
      <c r="J4173" s="34">
        <f t="shared" ca="1" si="131"/>
        <v>0.16</v>
      </c>
    </row>
    <row r="4174" spans="1:10" ht="23.25" x14ac:dyDescent="0.25">
      <c r="A4174" s="31" t="s">
        <v>4310</v>
      </c>
      <c r="B4174" s="32">
        <v>137394</v>
      </c>
      <c r="C4174" s="31">
        <v>812</v>
      </c>
      <c r="D4174" s="31" t="s">
        <v>11124</v>
      </c>
      <c r="E4174" s="31" t="s">
        <v>4287</v>
      </c>
      <c r="F4174" s="31" t="s">
        <v>4311</v>
      </c>
      <c r="G4174" s="31" t="s">
        <v>11214</v>
      </c>
      <c r="H4174" s="33">
        <v>3</v>
      </c>
      <c r="I4174" s="34" t="str">
        <f t="shared" ca="1" si="130"/>
        <v>SUPP</v>
      </c>
      <c r="J4174" s="34" t="str">
        <f t="shared" ca="1" si="131"/>
        <v>SUPP</v>
      </c>
    </row>
    <row r="4175" spans="1:10" x14ac:dyDescent="0.25">
      <c r="A4175" s="31" t="s">
        <v>1187</v>
      </c>
      <c r="B4175" s="32">
        <v>137396</v>
      </c>
      <c r="C4175" s="31">
        <v>311</v>
      </c>
      <c r="D4175" s="31" t="s">
        <v>11186</v>
      </c>
      <c r="E4175" s="31" t="s">
        <v>608</v>
      </c>
      <c r="F4175" s="31" t="s">
        <v>1188</v>
      </c>
      <c r="G4175" s="31" t="s">
        <v>11205</v>
      </c>
      <c r="H4175" s="33">
        <v>113</v>
      </c>
      <c r="I4175" s="34">
        <f t="shared" ca="1" si="130"/>
        <v>0.72</v>
      </c>
      <c r="J4175" s="34">
        <f t="shared" ca="1" si="131"/>
        <v>0.24</v>
      </c>
    </row>
    <row r="4176" spans="1:10" x14ac:dyDescent="0.25">
      <c r="A4176" s="31" t="s">
        <v>3394</v>
      </c>
      <c r="B4176" s="32">
        <v>137399</v>
      </c>
      <c r="C4176" s="31">
        <v>382</v>
      </c>
      <c r="D4176" s="31" t="s">
        <v>11179</v>
      </c>
      <c r="E4176" s="31" t="s">
        <v>3395</v>
      </c>
      <c r="F4176" s="31" t="s">
        <v>3396</v>
      </c>
      <c r="G4176" s="31" t="s">
        <v>11205</v>
      </c>
      <c r="H4176" s="33">
        <v>170</v>
      </c>
      <c r="I4176" s="34">
        <f t="shared" ca="1" si="130"/>
        <v>0.65</v>
      </c>
      <c r="J4176" s="34">
        <f t="shared" ca="1" si="131"/>
        <v>0.4</v>
      </c>
    </row>
    <row r="4177" spans="1:10" x14ac:dyDescent="0.25">
      <c r="A4177" s="31" t="s">
        <v>3214</v>
      </c>
      <c r="B4177" s="32">
        <v>137400</v>
      </c>
      <c r="C4177" s="31">
        <v>373</v>
      </c>
      <c r="D4177" s="31" t="s">
        <v>3036</v>
      </c>
      <c r="E4177" s="31" t="s">
        <v>3036</v>
      </c>
      <c r="F4177" s="31" t="s">
        <v>3215</v>
      </c>
      <c r="G4177" s="31" t="s">
        <v>11205</v>
      </c>
      <c r="H4177" s="33">
        <v>170</v>
      </c>
      <c r="I4177" s="34">
        <f t="shared" ca="1" si="130"/>
        <v>0.54</v>
      </c>
      <c r="J4177" s="34">
        <f t="shared" ca="1" si="131"/>
        <v>0.1</v>
      </c>
    </row>
    <row r="4178" spans="1:10" ht="23.25" x14ac:dyDescent="0.25">
      <c r="A4178" s="31" t="s">
        <v>5909</v>
      </c>
      <c r="B4178" s="32">
        <v>137401</v>
      </c>
      <c r="C4178" s="31">
        <v>855</v>
      </c>
      <c r="D4178" s="31" t="s">
        <v>11159</v>
      </c>
      <c r="E4178" s="31" t="s">
        <v>5848</v>
      </c>
      <c r="F4178" s="31" t="s">
        <v>5910</v>
      </c>
      <c r="G4178" s="31" t="s">
        <v>11205</v>
      </c>
      <c r="H4178" s="33"/>
      <c r="I4178" s="34" t="str">
        <f t="shared" ca="1" si="130"/>
        <v/>
      </c>
      <c r="J4178" s="34" t="str">
        <f t="shared" ca="1" si="131"/>
        <v/>
      </c>
    </row>
    <row r="4179" spans="1:10" x14ac:dyDescent="0.25">
      <c r="A4179" s="31" t="s">
        <v>1209</v>
      </c>
      <c r="B4179" s="32">
        <v>137407</v>
      </c>
      <c r="C4179" s="31">
        <v>312</v>
      </c>
      <c r="D4179" s="31" t="s">
        <v>1245</v>
      </c>
      <c r="E4179" s="31" t="s">
        <v>1210</v>
      </c>
      <c r="F4179" s="31" t="s">
        <v>1211</v>
      </c>
      <c r="G4179" s="31" t="s">
        <v>11205</v>
      </c>
      <c r="H4179" s="33">
        <v>183</v>
      </c>
      <c r="I4179" s="34">
        <f t="shared" ca="1" si="130"/>
        <v>0.85</v>
      </c>
      <c r="J4179" s="34">
        <f t="shared" ca="1" si="131"/>
        <v>0.28999999999999998</v>
      </c>
    </row>
    <row r="4180" spans="1:10" x14ac:dyDescent="0.25">
      <c r="A4180" s="31" t="s">
        <v>6363</v>
      </c>
      <c r="B4180" s="32">
        <v>137408</v>
      </c>
      <c r="C4180" s="31">
        <v>866</v>
      </c>
      <c r="D4180" s="31" t="s">
        <v>6261</v>
      </c>
      <c r="E4180" s="31" t="s">
        <v>6261</v>
      </c>
      <c r="F4180" s="31" t="s">
        <v>6364</v>
      </c>
      <c r="G4180" s="31" t="s">
        <v>11205</v>
      </c>
      <c r="H4180" s="33">
        <v>183</v>
      </c>
      <c r="I4180" s="34">
        <f t="shared" ca="1" si="130"/>
        <v>0.43</v>
      </c>
      <c r="J4180" s="34">
        <f t="shared" ca="1" si="131"/>
        <v>0.15</v>
      </c>
    </row>
    <row r="4181" spans="1:10" ht="23.25" x14ac:dyDescent="0.25">
      <c r="A4181" s="31" t="s">
        <v>8365</v>
      </c>
      <c r="B4181" s="32">
        <v>137409</v>
      </c>
      <c r="C4181" s="31">
        <v>891</v>
      </c>
      <c r="D4181" s="31" t="s">
        <v>11164</v>
      </c>
      <c r="E4181" s="31" t="s">
        <v>8366</v>
      </c>
      <c r="F4181" s="31" t="s">
        <v>8367</v>
      </c>
      <c r="G4181" s="31" t="s">
        <v>11205</v>
      </c>
      <c r="H4181" s="33">
        <v>165</v>
      </c>
      <c r="I4181" s="34">
        <f t="shared" ca="1" si="130"/>
        <v>0.72</v>
      </c>
      <c r="J4181" s="34">
        <f t="shared" ca="1" si="131"/>
        <v>0.5</v>
      </c>
    </row>
    <row r="4182" spans="1:10" x14ac:dyDescent="0.25">
      <c r="A4182" s="31" t="s">
        <v>4416</v>
      </c>
      <c r="B4182" s="32">
        <v>137412</v>
      </c>
      <c r="C4182" s="31">
        <v>815</v>
      </c>
      <c r="D4182" s="31" t="s">
        <v>11163</v>
      </c>
      <c r="E4182" s="31" t="s">
        <v>4417</v>
      </c>
      <c r="F4182" s="31" t="s">
        <v>4418</v>
      </c>
      <c r="G4182" s="31" t="s">
        <v>11205</v>
      </c>
      <c r="H4182" s="33">
        <v>75</v>
      </c>
      <c r="I4182" s="34">
        <f t="shared" ca="1" si="130"/>
        <v>0.69</v>
      </c>
      <c r="J4182" s="34">
        <f t="shared" ca="1" si="131"/>
        <v>0.03</v>
      </c>
    </row>
    <row r="4183" spans="1:10" x14ac:dyDescent="0.25">
      <c r="A4183" s="31" t="s">
        <v>1173</v>
      </c>
      <c r="B4183" s="32">
        <v>137414</v>
      </c>
      <c r="C4183" s="31">
        <v>311</v>
      </c>
      <c r="D4183" s="31" t="s">
        <v>11186</v>
      </c>
      <c r="E4183" s="31" t="s">
        <v>1153</v>
      </c>
      <c r="F4183" s="31" t="s">
        <v>1174</v>
      </c>
      <c r="G4183" s="31" t="s">
        <v>11205</v>
      </c>
      <c r="H4183" s="33">
        <v>194</v>
      </c>
      <c r="I4183" s="34">
        <f t="shared" ca="1" si="130"/>
        <v>0.56999999999999995</v>
      </c>
      <c r="J4183" s="34">
        <f t="shared" ca="1" si="131"/>
        <v>0.08</v>
      </c>
    </row>
    <row r="4184" spans="1:10" ht="23.25" x14ac:dyDescent="0.25">
      <c r="A4184" s="31" t="s">
        <v>11032</v>
      </c>
      <c r="B4184" s="32">
        <v>137416</v>
      </c>
      <c r="C4184" s="31">
        <v>938</v>
      </c>
      <c r="D4184" s="31" t="s">
        <v>10998</v>
      </c>
      <c r="E4184" s="31" t="s">
        <v>5421</v>
      </c>
      <c r="F4184" s="31" t="s">
        <v>11033</v>
      </c>
      <c r="G4184" s="31" t="s">
        <v>11205</v>
      </c>
      <c r="H4184" s="33">
        <v>299</v>
      </c>
      <c r="I4184" s="34">
        <f t="shared" ca="1" si="130"/>
        <v>0.69</v>
      </c>
      <c r="J4184" s="34">
        <f t="shared" ca="1" si="131"/>
        <v>0.49</v>
      </c>
    </row>
    <row r="4185" spans="1:10" x14ac:dyDescent="0.25">
      <c r="A4185" s="31" t="s">
        <v>1464</v>
      </c>
      <c r="B4185" s="32">
        <v>137418</v>
      </c>
      <c r="C4185" s="31">
        <v>317</v>
      </c>
      <c r="D4185" s="31" t="s">
        <v>11192</v>
      </c>
      <c r="E4185" s="31" t="s">
        <v>1432</v>
      </c>
      <c r="F4185" s="31" t="s">
        <v>1465</v>
      </c>
      <c r="G4185" s="31" t="s">
        <v>11205</v>
      </c>
      <c r="H4185" s="33">
        <v>120</v>
      </c>
      <c r="I4185" s="34">
        <f t="shared" ca="1" si="130"/>
        <v>0.87</v>
      </c>
      <c r="J4185" s="34">
        <f t="shared" ca="1" si="131"/>
        <v>0.46</v>
      </c>
    </row>
    <row r="4186" spans="1:10" x14ac:dyDescent="0.25">
      <c r="A4186" s="31" t="s">
        <v>4992</v>
      </c>
      <c r="B4186" s="32">
        <v>137420</v>
      </c>
      <c r="C4186" s="31">
        <v>831</v>
      </c>
      <c r="D4186" s="31" t="s">
        <v>4874</v>
      </c>
      <c r="E4186" s="31" t="s">
        <v>4874</v>
      </c>
      <c r="F4186" s="31" t="s">
        <v>4993</v>
      </c>
      <c r="G4186" s="31" t="s">
        <v>11205</v>
      </c>
      <c r="H4186" s="33">
        <v>209</v>
      </c>
      <c r="I4186" s="34">
        <f t="shared" ca="1" si="130"/>
        <v>0.48</v>
      </c>
      <c r="J4186" s="34">
        <f t="shared" ca="1" si="131"/>
        <v>0.06</v>
      </c>
    </row>
    <row r="4187" spans="1:10" x14ac:dyDescent="0.25">
      <c r="A4187" s="31" t="s">
        <v>8019</v>
      </c>
      <c r="B4187" s="32">
        <v>137421</v>
      </c>
      <c r="C4187" s="31">
        <v>888</v>
      </c>
      <c r="D4187" s="31" t="s">
        <v>11158</v>
      </c>
      <c r="E4187" s="31" t="s">
        <v>8017</v>
      </c>
      <c r="F4187" s="31" t="s">
        <v>8020</v>
      </c>
      <c r="G4187" s="31" t="s">
        <v>11205</v>
      </c>
      <c r="H4187" s="33">
        <v>216</v>
      </c>
      <c r="I4187" s="34">
        <f t="shared" ca="1" si="130"/>
        <v>0.56000000000000005</v>
      </c>
      <c r="J4187" s="34">
        <f t="shared" ca="1" si="131"/>
        <v>0.31</v>
      </c>
    </row>
    <row r="4188" spans="1:10" x14ac:dyDescent="0.25">
      <c r="A4188" s="31" t="s">
        <v>718</v>
      </c>
      <c r="B4188" s="32">
        <v>137423</v>
      </c>
      <c r="C4188" s="31">
        <v>303</v>
      </c>
      <c r="D4188" s="31" t="s">
        <v>702</v>
      </c>
      <c r="E4188" s="31" t="s">
        <v>711</v>
      </c>
      <c r="F4188" s="31" t="s">
        <v>719</v>
      </c>
      <c r="G4188" s="31" t="s">
        <v>11205</v>
      </c>
      <c r="H4188" s="33">
        <v>191</v>
      </c>
      <c r="I4188" s="34">
        <f t="shared" ca="1" si="130"/>
        <v>0.98</v>
      </c>
      <c r="J4188" s="34">
        <f t="shared" ca="1" si="131"/>
        <v>0.65</v>
      </c>
    </row>
    <row r="4189" spans="1:10" x14ac:dyDescent="0.25">
      <c r="A4189" s="31" t="s">
        <v>3384</v>
      </c>
      <c r="B4189" s="32">
        <v>137424</v>
      </c>
      <c r="C4189" s="31">
        <v>382</v>
      </c>
      <c r="D4189" s="31" t="s">
        <v>11179</v>
      </c>
      <c r="E4189" s="31" t="s">
        <v>3382</v>
      </c>
      <c r="F4189" s="31" t="s">
        <v>3385</v>
      </c>
      <c r="G4189" s="31" t="s">
        <v>11205</v>
      </c>
      <c r="H4189" s="33">
        <v>191</v>
      </c>
      <c r="I4189" s="34">
        <f t="shared" ca="1" si="130"/>
        <v>0.64</v>
      </c>
      <c r="J4189" s="34">
        <f t="shared" ca="1" si="131"/>
        <v>0.28000000000000003</v>
      </c>
    </row>
    <row r="4190" spans="1:10" x14ac:dyDescent="0.25">
      <c r="A4190" s="31" t="s">
        <v>6600</v>
      </c>
      <c r="B4190" s="32">
        <v>137427</v>
      </c>
      <c r="C4190" s="31">
        <v>873</v>
      </c>
      <c r="D4190" s="31" t="s">
        <v>11149</v>
      </c>
      <c r="E4190" s="31" t="s">
        <v>6601</v>
      </c>
      <c r="F4190" s="31" t="s">
        <v>6602</v>
      </c>
      <c r="G4190" s="31" t="s">
        <v>11205</v>
      </c>
      <c r="H4190" s="33">
        <v>115</v>
      </c>
      <c r="I4190" s="34">
        <f t="shared" ca="1" si="130"/>
        <v>0.72</v>
      </c>
      <c r="J4190" s="34">
        <f t="shared" ca="1" si="131"/>
        <v>0.46</v>
      </c>
    </row>
    <row r="4191" spans="1:10" x14ac:dyDescent="0.25">
      <c r="A4191" s="31" t="s">
        <v>7164</v>
      </c>
      <c r="B4191" s="32">
        <v>137429</v>
      </c>
      <c r="C4191" s="31">
        <v>881</v>
      </c>
      <c r="D4191" s="31" t="s">
        <v>11153</v>
      </c>
      <c r="E4191" s="31" t="s">
        <v>7098</v>
      </c>
      <c r="F4191" s="31" t="s">
        <v>7165</v>
      </c>
      <c r="G4191" s="31" t="s">
        <v>11205</v>
      </c>
      <c r="H4191" s="33">
        <v>240</v>
      </c>
      <c r="I4191" s="34">
        <f t="shared" ca="1" si="130"/>
        <v>0.73</v>
      </c>
      <c r="J4191" s="34">
        <f t="shared" ca="1" si="131"/>
        <v>0.08</v>
      </c>
    </row>
    <row r="4192" spans="1:10" x14ac:dyDescent="0.25">
      <c r="A4192" s="31" t="s">
        <v>9711</v>
      </c>
      <c r="B4192" s="32">
        <v>137431</v>
      </c>
      <c r="C4192" s="31">
        <v>926</v>
      </c>
      <c r="D4192" s="31" t="s">
        <v>11161</v>
      </c>
      <c r="E4192" s="31" t="s">
        <v>9712</v>
      </c>
      <c r="F4192" s="31" t="s">
        <v>9713</v>
      </c>
      <c r="G4192" s="31" t="s">
        <v>11205</v>
      </c>
      <c r="H4192" s="33">
        <v>90</v>
      </c>
      <c r="I4192" s="34">
        <f t="shared" ca="1" si="130"/>
        <v>0.59</v>
      </c>
      <c r="J4192" s="34">
        <f t="shared" ca="1" si="131"/>
        <v>0.19</v>
      </c>
    </row>
    <row r="4193" spans="1:10" ht="23.25" x14ac:dyDescent="0.25">
      <c r="A4193" s="31" t="s">
        <v>947</v>
      </c>
      <c r="B4193" s="32">
        <v>137433</v>
      </c>
      <c r="C4193" s="31">
        <v>935</v>
      </c>
      <c r="D4193" s="31" t="s">
        <v>11168</v>
      </c>
      <c r="E4193" s="31" t="s">
        <v>10389</v>
      </c>
      <c r="F4193" s="31" t="s">
        <v>10526</v>
      </c>
      <c r="G4193" s="31" t="s">
        <v>11214</v>
      </c>
      <c r="H4193" s="33">
        <v>27</v>
      </c>
      <c r="I4193" s="34">
        <f t="shared" ca="1" si="130"/>
        <v>0</v>
      </c>
      <c r="J4193" s="34">
        <f t="shared" ca="1" si="131"/>
        <v>0</v>
      </c>
    </row>
    <row r="4194" spans="1:10" x14ac:dyDescent="0.25">
      <c r="A4194" s="31" t="s">
        <v>6621</v>
      </c>
      <c r="B4194" s="32">
        <v>137434</v>
      </c>
      <c r="C4194" s="31">
        <v>873</v>
      </c>
      <c r="D4194" s="31" t="s">
        <v>11149</v>
      </c>
      <c r="E4194" s="31" t="s">
        <v>6595</v>
      </c>
      <c r="F4194" s="31" t="s">
        <v>6622</v>
      </c>
      <c r="G4194" s="31" t="s">
        <v>11205</v>
      </c>
      <c r="H4194" s="33">
        <v>154</v>
      </c>
      <c r="I4194" s="34">
        <f t="shared" ca="1" si="130"/>
        <v>0.6</v>
      </c>
      <c r="J4194" s="34">
        <f t="shared" ca="1" si="131"/>
        <v>0.28999999999999998</v>
      </c>
    </row>
    <row r="4195" spans="1:10" ht="23.25" x14ac:dyDescent="0.25">
      <c r="A4195" s="31" t="s">
        <v>6531</v>
      </c>
      <c r="B4195" s="32">
        <v>137435</v>
      </c>
      <c r="C4195" s="31">
        <v>870</v>
      </c>
      <c r="D4195" s="31" t="s">
        <v>6464</v>
      </c>
      <c r="E4195" s="31" t="s">
        <v>6464</v>
      </c>
      <c r="F4195" s="31" t="s">
        <v>6532</v>
      </c>
      <c r="G4195" s="31" t="s">
        <v>11214</v>
      </c>
      <c r="H4195" s="33">
        <v>9</v>
      </c>
      <c r="I4195" s="34">
        <f t="shared" ca="1" si="130"/>
        <v>0</v>
      </c>
      <c r="J4195" s="34">
        <f t="shared" ca="1" si="131"/>
        <v>0</v>
      </c>
    </row>
    <row r="4196" spans="1:10" x14ac:dyDescent="0.25">
      <c r="A4196" s="31" t="s">
        <v>2377</v>
      </c>
      <c r="B4196" s="32">
        <v>137436</v>
      </c>
      <c r="C4196" s="31">
        <v>343</v>
      </c>
      <c r="D4196" s="31" t="s">
        <v>11175</v>
      </c>
      <c r="E4196" s="31" t="s">
        <v>2222</v>
      </c>
      <c r="F4196" s="31" t="s">
        <v>2378</v>
      </c>
      <c r="G4196" s="31" t="s">
        <v>11205</v>
      </c>
      <c r="H4196" s="33">
        <v>157</v>
      </c>
      <c r="I4196" s="34">
        <f t="shared" ca="1" si="130"/>
        <v>0.74</v>
      </c>
      <c r="J4196" s="34">
        <f t="shared" ca="1" si="131"/>
        <v>0.36</v>
      </c>
    </row>
    <row r="4197" spans="1:10" x14ac:dyDescent="0.25">
      <c r="A4197" s="31" t="s">
        <v>3927</v>
      </c>
      <c r="B4197" s="32">
        <v>137440</v>
      </c>
      <c r="C4197" s="31">
        <v>801</v>
      </c>
      <c r="D4197" s="31" t="s">
        <v>11130</v>
      </c>
      <c r="E4197" s="31" t="s">
        <v>3856</v>
      </c>
      <c r="F4197" s="31" t="s">
        <v>3928</v>
      </c>
      <c r="G4197" s="31" t="s">
        <v>11205</v>
      </c>
      <c r="H4197" s="33">
        <v>179</v>
      </c>
      <c r="I4197" s="34">
        <f t="shared" ca="1" si="130"/>
        <v>0.8</v>
      </c>
      <c r="J4197" s="34">
        <f t="shared" ca="1" si="131"/>
        <v>0.41</v>
      </c>
    </row>
    <row r="4198" spans="1:10" x14ac:dyDescent="0.25">
      <c r="A4198" s="31" t="s">
        <v>132</v>
      </c>
      <c r="B4198" s="32">
        <v>137442</v>
      </c>
      <c r="C4198" s="31">
        <v>204</v>
      </c>
      <c r="D4198" s="31" t="s">
        <v>135</v>
      </c>
      <c r="E4198" s="31" t="s">
        <v>11</v>
      </c>
      <c r="F4198" s="31" t="s">
        <v>133</v>
      </c>
      <c r="G4198" s="31" t="s">
        <v>11205</v>
      </c>
      <c r="H4198" s="33">
        <v>166</v>
      </c>
      <c r="I4198" s="34">
        <f t="shared" ca="1" si="130"/>
        <v>0.76</v>
      </c>
      <c r="J4198" s="34">
        <f t="shared" ca="1" si="131"/>
        <v>0.45</v>
      </c>
    </row>
    <row r="4199" spans="1:10" x14ac:dyDescent="0.25">
      <c r="A4199" s="31" t="s">
        <v>3352</v>
      </c>
      <c r="B4199" s="32">
        <v>137444</v>
      </c>
      <c r="C4199" s="31">
        <v>381</v>
      </c>
      <c r="D4199" s="31" t="s">
        <v>11178</v>
      </c>
      <c r="E4199" s="31" t="s">
        <v>3331</v>
      </c>
      <c r="F4199" s="31" t="s">
        <v>3353</v>
      </c>
      <c r="G4199" s="31" t="s">
        <v>11205</v>
      </c>
      <c r="H4199" s="33">
        <v>230</v>
      </c>
      <c r="I4199" s="34">
        <f t="shared" ca="1" si="130"/>
        <v>0.74</v>
      </c>
      <c r="J4199" s="34">
        <f t="shared" ca="1" si="131"/>
        <v>0.12</v>
      </c>
    </row>
    <row r="4200" spans="1:10" x14ac:dyDescent="0.25">
      <c r="A4200" s="31" t="s">
        <v>7254</v>
      </c>
      <c r="B4200" s="32">
        <v>137445</v>
      </c>
      <c r="C4200" s="31">
        <v>881</v>
      </c>
      <c r="D4200" s="31" t="s">
        <v>11153</v>
      </c>
      <c r="E4200" s="31" t="s">
        <v>7135</v>
      </c>
      <c r="F4200" s="31" t="s">
        <v>7255</v>
      </c>
      <c r="G4200" s="31" t="s">
        <v>11205</v>
      </c>
      <c r="H4200" s="33">
        <v>177</v>
      </c>
      <c r="I4200" s="34">
        <f t="shared" ca="1" si="130"/>
        <v>0.6</v>
      </c>
      <c r="J4200" s="34">
        <f t="shared" ca="1" si="131"/>
        <v>0.23</v>
      </c>
    </row>
    <row r="4201" spans="1:10" x14ac:dyDescent="0.25">
      <c r="A4201" s="31" t="s">
        <v>8647</v>
      </c>
      <c r="B4201" s="32">
        <v>137446</v>
      </c>
      <c r="C4201" s="31">
        <v>894</v>
      </c>
      <c r="D4201" s="31" t="s">
        <v>11128</v>
      </c>
      <c r="E4201" s="31" t="s">
        <v>8648</v>
      </c>
      <c r="F4201" s="31" t="s">
        <v>8649</v>
      </c>
      <c r="G4201" s="31" t="s">
        <v>11205</v>
      </c>
      <c r="H4201" s="33">
        <v>102</v>
      </c>
      <c r="I4201" s="34">
        <f t="shared" ca="1" si="130"/>
        <v>0.98</v>
      </c>
      <c r="J4201" s="34">
        <f t="shared" ca="1" si="131"/>
        <v>0.65</v>
      </c>
    </row>
    <row r="4202" spans="1:10" x14ac:dyDescent="0.25">
      <c r="A4202" s="31" t="s">
        <v>9585</v>
      </c>
      <c r="B4202" s="32">
        <v>137447</v>
      </c>
      <c r="C4202" s="31">
        <v>925</v>
      </c>
      <c r="D4202" s="31" t="s">
        <v>11160</v>
      </c>
      <c r="E4202" s="31" t="s">
        <v>9523</v>
      </c>
      <c r="F4202" s="31" t="s">
        <v>9586</v>
      </c>
      <c r="G4202" s="31" t="s">
        <v>11205</v>
      </c>
      <c r="H4202" s="33">
        <v>210</v>
      </c>
      <c r="I4202" s="34">
        <f t="shared" ca="1" si="130"/>
        <v>0.5</v>
      </c>
      <c r="J4202" s="34">
        <f t="shared" ca="1" si="131"/>
        <v>0.27</v>
      </c>
    </row>
    <row r="4203" spans="1:10" x14ac:dyDescent="0.25">
      <c r="A4203" s="31" t="s">
        <v>2978</v>
      </c>
      <c r="B4203" s="32">
        <v>137448</v>
      </c>
      <c r="C4203" s="31">
        <v>359</v>
      </c>
      <c r="D4203" s="31" t="s">
        <v>2362</v>
      </c>
      <c r="E4203" s="31" t="s">
        <v>2571</v>
      </c>
      <c r="F4203" s="31" t="s">
        <v>2979</v>
      </c>
      <c r="G4203" s="31" t="s">
        <v>11205</v>
      </c>
      <c r="H4203" s="33">
        <v>255</v>
      </c>
      <c r="I4203" s="34">
        <f t="shared" ca="1" si="130"/>
        <v>0.7</v>
      </c>
      <c r="J4203" s="34">
        <f t="shared" ca="1" si="131"/>
        <v>0.33</v>
      </c>
    </row>
    <row r="4204" spans="1:10" x14ac:dyDescent="0.25">
      <c r="A4204" s="31" t="s">
        <v>8702</v>
      </c>
      <c r="B4204" s="32">
        <v>137449</v>
      </c>
      <c r="C4204" s="31">
        <v>895</v>
      </c>
      <c r="D4204" s="31" t="s">
        <v>11142</v>
      </c>
      <c r="E4204" s="31" t="s">
        <v>6100</v>
      </c>
      <c r="F4204" s="31" t="s">
        <v>8703</v>
      </c>
      <c r="G4204" s="31" t="s">
        <v>11205</v>
      </c>
      <c r="H4204" s="33">
        <v>200</v>
      </c>
      <c r="I4204" s="34">
        <f t="shared" ca="1" si="130"/>
        <v>0.68</v>
      </c>
      <c r="J4204" s="34">
        <f t="shared" ca="1" si="131"/>
        <v>0.24</v>
      </c>
    </row>
    <row r="4205" spans="1:10" ht="23.25" x14ac:dyDescent="0.25">
      <c r="A4205" s="31" t="s">
        <v>5150</v>
      </c>
      <c r="B4205" s="32">
        <v>137452</v>
      </c>
      <c r="C4205" s="31">
        <v>837</v>
      </c>
      <c r="D4205" s="31" t="s">
        <v>5142</v>
      </c>
      <c r="E4205" s="31" t="s">
        <v>5142</v>
      </c>
      <c r="F4205" s="31" t="s">
        <v>5151</v>
      </c>
      <c r="G4205" s="31" t="s">
        <v>11205</v>
      </c>
      <c r="H4205" s="33">
        <v>151</v>
      </c>
      <c r="I4205" s="34">
        <f t="shared" ca="1" si="130"/>
        <v>0.94</v>
      </c>
      <c r="J4205" s="34">
        <f t="shared" ca="1" si="131"/>
        <v>0.81</v>
      </c>
    </row>
    <row r="4206" spans="1:10" x14ac:dyDescent="0.25">
      <c r="A4206" s="31" t="s">
        <v>4340</v>
      </c>
      <c r="B4206" s="32">
        <v>137453</v>
      </c>
      <c r="C4206" s="31">
        <v>813</v>
      </c>
      <c r="D4206" s="31" t="s">
        <v>11125</v>
      </c>
      <c r="E4206" s="31" t="s">
        <v>4334</v>
      </c>
      <c r="F4206" s="31" t="s">
        <v>4341</v>
      </c>
      <c r="G4206" s="31" t="s">
        <v>11205</v>
      </c>
      <c r="H4206" s="33">
        <v>137</v>
      </c>
      <c r="I4206" s="34">
        <f t="shared" ca="1" si="130"/>
        <v>0.67</v>
      </c>
      <c r="J4206" s="34">
        <f t="shared" ca="1" si="131"/>
        <v>0.25</v>
      </c>
    </row>
    <row r="4207" spans="1:10" ht="23.25" x14ac:dyDescent="0.25">
      <c r="A4207" s="31" t="s">
        <v>7412</v>
      </c>
      <c r="B4207" s="32">
        <v>137456</v>
      </c>
      <c r="C4207" s="31">
        <v>883</v>
      </c>
      <c r="D4207" s="31" t="s">
        <v>11133</v>
      </c>
      <c r="E4207" s="31" t="s">
        <v>7393</v>
      </c>
      <c r="F4207" s="31" t="s">
        <v>7413</v>
      </c>
      <c r="G4207" s="31" t="s">
        <v>11205</v>
      </c>
      <c r="H4207" s="33">
        <v>200</v>
      </c>
      <c r="I4207" s="34">
        <f t="shared" ca="1" si="130"/>
        <v>0.68</v>
      </c>
      <c r="J4207" s="34">
        <f t="shared" ca="1" si="131"/>
        <v>0.31</v>
      </c>
    </row>
    <row r="4208" spans="1:10" x14ac:dyDescent="0.25">
      <c r="A4208" s="31" t="s">
        <v>10022</v>
      </c>
      <c r="B4208" s="32">
        <v>137457</v>
      </c>
      <c r="C4208" s="31">
        <v>929</v>
      </c>
      <c r="D4208" s="31" t="s">
        <v>11141</v>
      </c>
      <c r="E4208" s="31" t="s">
        <v>10023</v>
      </c>
      <c r="F4208" s="31" t="s">
        <v>10024</v>
      </c>
      <c r="G4208" s="31" t="s">
        <v>11205</v>
      </c>
      <c r="H4208" s="33">
        <v>337</v>
      </c>
      <c r="I4208" s="34">
        <f t="shared" ca="1" si="130"/>
        <v>0.59</v>
      </c>
      <c r="J4208" s="34">
        <f t="shared" ca="1" si="131"/>
        <v>0.18</v>
      </c>
    </row>
    <row r="4209" spans="1:10" x14ac:dyDescent="0.25">
      <c r="A4209" s="31" t="s">
        <v>7622</v>
      </c>
      <c r="B4209" s="32">
        <v>137458</v>
      </c>
      <c r="C4209" s="31">
        <v>886</v>
      </c>
      <c r="D4209" s="31" t="s">
        <v>11157</v>
      </c>
      <c r="E4209" s="31" t="s">
        <v>7623</v>
      </c>
      <c r="F4209" s="31" t="s">
        <v>7624</v>
      </c>
      <c r="G4209" s="31" t="s">
        <v>11205</v>
      </c>
      <c r="H4209" s="33">
        <v>213</v>
      </c>
      <c r="I4209" s="34">
        <f t="shared" ca="1" si="130"/>
        <v>0.41</v>
      </c>
      <c r="J4209" s="34">
        <f t="shared" ca="1" si="131"/>
        <v>0.01</v>
      </c>
    </row>
    <row r="4210" spans="1:10" ht="23.25" x14ac:dyDescent="0.25">
      <c r="A4210" s="31" t="s">
        <v>10506</v>
      </c>
      <c r="B4210" s="32">
        <v>137459</v>
      </c>
      <c r="C4210" s="31">
        <v>935</v>
      </c>
      <c r="D4210" s="31" t="s">
        <v>11168</v>
      </c>
      <c r="E4210" s="31" t="s">
        <v>10382</v>
      </c>
      <c r="F4210" s="31" t="s">
        <v>10507</v>
      </c>
      <c r="G4210" s="31" t="s">
        <v>11214</v>
      </c>
      <c r="H4210" s="33">
        <v>18</v>
      </c>
      <c r="I4210" s="34">
        <f t="shared" ca="1" si="130"/>
        <v>0</v>
      </c>
      <c r="J4210" s="34">
        <f t="shared" ca="1" si="131"/>
        <v>0</v>
      </c>
    </row>
    <row r="4211" spans="1:10" ht="23.25" x14ac:dyDescent="0.25">
      <c r="A4211" s="31" t="s">
        <v>9831</v>
      </c>
      <c r="B4211" s="32">
        <v>137461</v>
      </c>
      <c r="C4211" s="31">
        <v>926</v>
      </c>
      <c r="D4211" s="31" t="s">
        <v>11161</v>
      </c>
      <c r="E4211" s="31" t="s">
        <v>9829</v>
      </c>
      <c r="F4211" s="31" t="s">
        <v>9832</v>
      </c>
      <c r="G4211" s="31" t="s">
        <v>11205</v>
      </c>
      <c r="H4211" s="33">
        <v>247</v>
      </c>
      <c r="I4211" s="34">
        <f t="shared" ca="1" si="130"/>
        <v>0.67</v>
      </c>
      <c r="J4211" s="34">
        <f t="shared" ca="1" si="131"/>
        <v>0.41</v>
      </c>
    </row>
    <row r="4212" spans="1:10" ht="23.25" x14ac:dyDescent="0.25">
      <c r="A4212" s="31" t="s">
        <v>4604</v>
      </c>
      <c r="B4212" s="32">
        <v>137462</v>
      </c>
      <c r="C4212" s="31">
        <v>823</v>
      </c>
      <c r="D4212" s="31" t="s">
        <v>11147</v>
      </c>
      <c r="E4212" s="31" t="s">
        <v>4605</v>
      </c>
      <c r="F4212" s="31" t="s">
        <v>4606</v>
      </c>
      <c r="G4212" s="31" t="s">
        <v>11205</v>
      </c>
      <c r="H4212" s="33">
        <v>250</v>
      </c>
      <c r="I4212" s="34">
        <f t="shared" ca="1" si="130"/>
        <v>0.59</v>
      </c>
      <c r="J4212" s="34">
        <f t="shared" ca="1" si="131"/>
        <v>0.3</v>
      </c>
    </row>
    <row r="4213" spans="1:10" ht="23.25" x14ac:dyDescent="0.25">
      <c r="A4213" s="31" t="s">
        <v>4295</v>
      </c>
      <c r="B4213" s="32">
        <v>137464</v>
      </c>
      <c r="C4213" s="31">
        <v>812</v>
      </c>
      <c r="D4213" s="31" t="s">
        <v>11124</v>
      </c>
      <c r="E4213" s="31" t="s">
        <v>4287</v>
      </c>
      <c r="F4213" s="31" t="s">
        <v>4296</v>
      </c>
      <c r="G4213" s="31" t="s">
        <v>11205</v>
      </c>
      <c r="H4213" s="33">
        <v>113</v>
      </c>
      <c r="I4213" s="34">
        <f t="shared" ca="1" si="130"/>
        <v>0.43</v>
      </c>
      <c r="J4213" s="34">
        <f t="shared" ca="1" si="131"/>
        <v>0.06</v>
      </c>
    </row>
    <row r="4214" spans="1:10" x14ac:dyDescent="0.25">
      <c r="A4214" s="31" t="s">
        <v>6487</v>
      </c>
      <c r="B4214" s="32">
        <v>137465</v>
      </c>
      <c r="C4214" s="31">
        <v>869</v>
      </c>
      <c r="D4214" s="31" t="s">
        <v>11136</v>
      </c>
      <c r="E4214" s="31" t="s">
        <v>5536</v>
      </c>
      <c r="F4214" s="31" t="s">
        <v>6488</v>
      </c>
      <c r="G4214" s="31" t="s">
        <v>11205</v>
      </c>
      <c r="H4214" s="33">
        <v>245</v>
      </c>
      <c r="I4214" s="34">
        <f t="shared" ca="1" si="130"/>
        <v>0.81</v>
      </c>
      <c r="J4214" s="34">
        <f t="shared" ca="1" si="131"/>
        <v>0.47</v>
      </c>
    </row>
    <row r="4215" spans="1:10" ht="23.25" x14ac:dyDescent="0.25">
      <c r="A4215" s="31" t="s">
        <v>4599</v>
      </c>
      <c r="B4215" s="32">
        <v>137469</v>
      </c>
      <c r="C4215" s="31">
        <v>822</v>
      </c>
      <c r="D4215" s="31" t="s">
        <v>4565</v>
      </c>
      <c r="E4215" s="31" t="s">
        <v>4565</v>
      </c>
      <c r="F4215" s="31" t="s">
        <v>4600</v>
      </c>
      <c r="G4215" s="31" t="s">
        <v>11214</v>
      </c>
      <c r="H4215" s="33">
        <v>9</v>
      </c>
      <c r="I4215" s="34">
        <f t="shared" ca="1" si="130"/>
        <v>0</v>
      </c>
      <c r="J4215" s="34">
        <f t="shared" ca="1" si="131"/>
        <v>0</v>
      </c>
    </row>
    <row r="4216" spans="1:10" ht="23.25" x14ac:dyDescent="0.25">
      <c r="A4216" s="31" t="s">
        <v>6359</v>
      </c>
      <c r="B4216" s="32">
        <v>137470</v>
      </c>
      <c r="C4216" s="31">
        <v>865</v>
      </c>
      <c r="D4216" s="31" t="s">
        <v>11146</v>
      </c>
      <c r="E4216" s="31" t="s">
        <v>6285</v>
      </c>
      <c r="F4216" s="31" t="s">
        <v>6360</v>
      </c>
      <c r="G4216" s="31" t="s">
        <v>11214</v>
      </c>
      <c r="H4216" s="33">
        <v>15</v>
      </c>
      <c r="I4216" s="34">
        <f t="shared" ca="1" si="130"/>
        <v>0</v>
      </c>
      <c r="J4216" s="34">
        <f t="shared" ca="1" si="131"/>
        <v>0</v>
      </c>
    </row>
    <row r="4217" spans="1:10" x14ac:dyDescent="0.25">
      <c r="A4217" s="31" t="s">
        <v>3060</v>
      </c>
      <c r="B4217" s="32">
        <v>137472</v>
      </c>
      <c r="C4217" s="31">
        <v>371</v>
      </c>
      <c r="D4217" s="31" t="s">
        <v>3047</v>
      </c>
      <c r="E4217" s="31" t="s">
        <v>3047</v>
      </c>
      <c r="F4217" s="31" t="s">
        <v>3061</v>
      </c>
      <c r="G4217" s="31" t="s">
        <v>11205</v>
      </c>
      <c r="H4217" s="33">
        <v>201</v>
      </c>
      <c r="I4217" s="34">
        <f t="shared" ca="1" si="130"/>
        <v>0.46</v>
      </c>
      <c r="J4217" s="34">
        <f t="shared" ca="1" si="131"/>
        <v>0.11</v>
      </c>
    </row>
    <row r="4218" spans="1:10" x14ac:dyDescent="0.25">
      <c r="A4218" s="31" t="s">
        <v>68</v>
      </c>
      <c r="B4218" s="32">
        <v>137473</v>
      </c>
      <c r="C4218" s="31">
        <v>203</v>
      </c>
      <c r="D4218" s="31" t="s">
        <v>11183</v>
      </c>
      <c r="E4218" s="31" t="s">
        <v>11</v>
      </c>
      <c r="F4218" s="31" t="s">
        <v>69</v>
      </c>
      <c r="G4218" s="31" t="s">
        <v>11205</v>
      </c>
      <c r="H4218" s="33">
        <v>172</v>
      </c>
      <c r="I4218" s="34">
        <f t="shared" ca="1" si="130"/>
        <v>0.53</v>
      </c>
      <c r="J4218" s="34">
        <f t="shared" ca="1" si="131"/>
        <v>0.12</v>
      </c>
    </row>
    <row r="4219" spans="1:10" x14ac:dyDescent="0.25">
      <c r="A4219" s="31" t="s">
        <v>7607</v>
      </c>
      <c r="B4219" s="32">
        <v>137474</v>
      </c>
      <c r="C4219" s="31">
        <v>886</v>
      </c>
      <c r="D4219" s="31" t="s">
        <v>11157</v>
      </c>
      <c r="E4219" s="31" t="s">
        <v>7596</v>
      </c>
      <c r="F4219" s="31" t="s">
        <v>7608</v>
      </c>
      <c r="G4219" s="31" t="s">
        <v>11205</v>
      </c>
      <c r="H4219" s="33">
        <v>121</v>
      </c>
      <c r="I4219" s="34">
        <f t="shared" ca="1" si="130"/>
        <v>0.97</v>
      </c>
      <c r="J4219" s="34">
        <f t="shared" ca="1" si="131"/>
        <v>0.76</v>
      </c>
    </row>
    <row r="4220" spans="1:10" x14ac:dyDescent="0.25">
      <c r="A4220" s="31" t="s">
        <v>6634</v>
      </c>
      <c r="B4220" s="32">
        <v>137475</v>
      </c>
      <c r="C4220" s="31">
        <v>873</v>
      </c>
      <c r="D4220" s="31" t="s">
        <v>11149</v>
      </c>
      <c r="E4220" s="31" t="s">
        <v>6635</v>
      </c>
      <c r="F4220" s="31" t="s">
        <v>6636</v>
      </c>
      <c r="G4220" s="31" t="s">
        <v>11205</v>
      </c>
      <c r="H4220" s="33">
        <v>295</v>
      </c>
      <c r="I4220" s="34">
        <f t="shared" ca="1" si="130"/>
        <v>0.56999999999999995</v>
      </c>
      <c r="J4220" s="34">
        <f t="shared" ca="1" si="131"/>
        <v>0.25</v>
      </c>
    </row>
    <row r="4221" spans="1:10" x14ac:dyDescent="0.25">
      <c r="A4221" s="31" t="s">
        <v>2475</v>
      </c>
      <c r="B4221" s="32">
        <v>137476</v>
      </c>
      <c r="C4221" s="31">
        <v>344</v>
      </c>
      <c r="D4221" s="31" t="s">
        <v>2432</v>
      </c>
      <c r="E4221" s="31" t="s">
        <v>2432</v>
      </c>
      <c r="F4221" s="31" t="s">
        <v>2476</v>
      </c>
      <c r="G4221" s="31" t="s">
        <v>11205</v>
      </c>
      <c r="H4221" s="33">
        <v>154</v>
      </c>
      <c r="I4221" s="34">
        <f t="shared" ca="1" si="130"/>
        <v>0.95</v>
      </c>
      <c r="J4221" s="34">
        <f t="shared" ca="1" si="131"/>
        <v>0.73</v>
      </c>
    </row>
    <row r="4222" spans="1:10" ht="23.25" x14ac:dyDescent="0.25">
      <c r="A4222" s="31" t="s">
        <v>8930</v>
      </c>
      <c r="B4222" s="32">
        <v>137478</v>
      </c>
      <c r="C4222" s="31">
        <v>908</v>
      </c>
      <c r="D4222" s="31" t="s">
        <v>11144</v>
      </c>
      <c r="E4222" s="31" t="s">
        <v>8878</v>
      </c>
      <c r="F4222" s="31" t="s">
        <v>8931</v>
      </c>
      <c r="G4222" s="31" t="s">
        <v>11214</v>
      </c>
      <c r="H4222" s="33">
        <v>24</v>
      </c>
      <c r="I4222" s="34">
        <f t="shared" ca="1" si="130"/>
        <v>0</v>
      </c>
      <c r="J4222" s="34">
        <f t="shared" ca="1" si="131"/>
        <v>0</v>
      </c>
    </row>
    <row r="4223" spans="1:10" x14ac:dyDescent="0.25">
      <c r="A4223" s="31" t="s">
        <v>7719</v>
      </c>
      <c r="B4223" s="32">
        <v>137484</v>
      </c>
      <c r="C4223" s="31">
        <v>886</v>
      </c>
      <c r="D4223" s="31" t="s">
        <v>11157</v>
      </c>
      <c r="E4223" s="31" t="s">
        <v>7720</v>
      </c>
      <c r="F4223" s="31" t="s">
        <v>7721</v>
      </c>
      <c r="G4223" s="31" t="s">
        <v>11205</v>
      </c>
      <c r="H4223" s="33">
        <v>348</v>
      </c>
      <c r="I4223" s="34">
        <f t="shared" ca="1" si="130"/>
        <v>0.52</v>
      </c>
      <c r="J4223" s="34">
        <f t="shared" ca="1" si="131"/>
        <v>7.0000000000000007E-2</v>
      </c>
    </row>
    <row r="4224" spans="1:10" x14ac:dyDescent="0.25">
      <c r="A4224" s="31" t="s">
        <v>3386</v>
      </c>
      <c r="B4224" s="32">
        <v>137487</v>
      </c>
      <c r="C4224" s="31">
        <v>382</v>
      </c>
      <c r="D4224" s="31" t="s">
        <v>11179</v>
      </c>
      <c r="E4224" s="31" t="s">
        <v>3382</v>
      </c>
      <c r="F4224" s="31" t="s">
        <v>3387</v>
      </c>
      <c r="G4224" s="31" t="s">
        <v>11083</v>
      </c>
      <c r="H4224" s="33">
        <v>73</v>
      </c>
      <c r="I4224" s="34">
        <f t="shared" ca="1" si="130"/>
        <v>0.78</v>
      </c>
      <c r="J4224" s="34">
        <f t="shared" ca="1" si="131"/>
        <v>0.52</v>
      </c>
    </row>
    <row r="4225" spans="1:10" x14ac:dyDescent="0.25">
      <c r="A4225" s="31" t="s">
        <v>8728</v>
      </c>
      <c r="B4225" s="32">
        <v>137491</v>
      </c>
      <c r="C4225" s="31">
        <v>895</v>
      </c>
      <c r="D4225" s="31" t="s">
        <v>11142</v>
      </c>
      <c r="E4225" s="31" t="s">
        <v>8726</v>
      </c>
      <c r="F4225" s="31" t="s">
        <v>8729</v>
      </c>
      <c r="G4225" s="31" t="s">
        <v>11083</v>
      </c>
      <c r="H4225" s="33">
        <v>210</v>
      </c>
      <c r="I4225" s="34">
        <f t="shared" ca="1" si="130"/>
        <v>0.65</v>
      </c>
      <c r="J4225" s="34">
        <f t="shared" ca="1" si="131"/>
        <v>0.16</v>
      </c>
    </row>
    <row r="4226" spans="1:10" ht="23.25" x14ac:dyDescent="0.25">
      <c r="A4226" s="31" t="s">
        <v>3889</v>
      </c>
      <c r="B4226" s="32">
        <v>137493</v>
      </c>
      <c r="C4226" s="31">
        <v>800</v>
      </c>
      <c r="D4226" s="31" t="s">
        <v>11129</v>
      </c>
      <c r="E4226" s="31" t="s">
        <v>3849</v>
      </c>
      <c r="F4226" s="31" t="s">
        <v>3890</v>
      </c>
      <c r="G4226" s="31" t="s">
        <v>11214</v>
      </c>
      <c r="H4226" s="33">
        <v>11</v>
      </c>
      <c r="I4226" s="34">
        <f t="shared" ca="1" si="130"/>
        <v>0</v>
      </c>
      <c r="J4226" s="34">
        <f t="shared" ca="1" si="131"/>
        <v>0</v>
      </c>
    </row>
    <row r="4227" spans="1:10" x14ac:dyDescent="0.25">
      <c r="A4227" s="31" t="s">
        <v>612</v>
      </c>
      <c r="B4227" s="32">
        <v>137494</v>
      </c>
      <c r="C4227" s="31">
        <v>873</v>
      </c>
      <c r="D4227" s="31" t="s">
        <v>11149</v>
      </c>
      <c r="E4227" s="31" t="s">
        <v>6725</v>
      </c>
      <c r="F4227" s="31" t="s">
        <v>6726</v>
      </c>
      <c r="G4227" s="31" t="s">
        <v>11082</v>
      </c>
      <c r="H4227" s="33">
        <v>24</v>
      </c>
      <c r="I4227" s="34">
        <f t="shared" ca="1" si="130"/>
        <v>0</v>
      </c>
      <c r="J4227" s="34">
        <f t="shared" ca="1" si="131"/>
        <v>0</v>
      </c>
    </row>
    <row r="4228" spans="1:10" x14ac:dyDescent="0.25">
      <c r="A4228" s="31" t="s">
        <v>8142</v>
      </c>
      <c r="B4228" s="32">
        <v>137498</v>
      </c>
      <c r="C4228" s="31">
        <v>888</v>
      </c>
      <c r="D4228" s="31" t="s">
        <v>11158</v>
      </c>
      <c r="E4228" s="31" t="s">
        <v>8065</v>
      </c>
      <c r="F4228" s="31" t="s">
        <v>8143</v>
      </c>
      <c r="G4228" s="31" t="s">
        <v>11083</v>
      </c>
      <c r="H4228" s="33">
        <v>15</v>
      </c>
      <c r="I4228" s="34">
        <f t="shared" ca="1" si="130"/>
        <v>0.53</v>
      </c>
      <c r="J4228" s="34">
        <f t="shared" ca="1" si="131"/>
        <v>0.4</v>
      </c>
    </row>
    <row r="4229" spans="1:10" ht="23.25" x14ac:dyDescent="0.25">
      <c r="A4229" s="31" t="s">
        <v>3422</v>
      </c>
      <c r="B4229" s="32">
        <v>137500</v>
      </c>
      <c r="C4229" s="31">
        <v>382</v>
      </c>
      <c r="D4229" s="31" t="s">
        <v>11179</v>
      </c>
      <c r="E4229" s="31" t="s">
        <v>3377</v>
      </c>
      <c r="F4229" s="31" t="s">
        <v>3423</v>
      </c>
      <c r="G4229" s="31" t="s">
        <v>11205</v>
      </c>
      <c r="H4229" s="33">
        <v>150</v>
      </c>
      <c r="I4229" s="34">
        <f t="shared" ca="1" si="130"/>
        <v>0.45</v>
      </c>
      <c r="J4229" s="34">
        <f t="shared" ca="1" si="131"/>
        <v>0</v>
      </c>
    </row>
    <row r="4230" spans="1:10" ht="23.25" x14ac:dyDescent="0.25">
      <c r="A4230" s="31" t="s">
        <v>1567</v>
      </c>
      <c r="B4230" s="32">
        <v>137507</v>
      </c>
      <c r="C4230" s="31">
        <v>319</v>
      </c>
      <c r="D4230" s="31" t="s">
        <v>1529</v>
      </c>
      <c r="E4230" s="31" t="s">
        <v>1524</v>
      </c>
      <c r="F4230" s="31" t="s">
        <v>1568</v>
      </c>
      <c r="G4230" s="31" t="s">
        <v>11214</v>
      </c>
      <c r="H4230" s="33">
        <v>11</v>
      </c>
      <c r="I4230" s="34">
        <f t="shared" ca="1" si="130"/>
        <v>0</v>
      </c>
      <c r="J4230" s="34">
        <f t="shared" ca="1" si="131"/>
        <v>0</v>
      </c>
    </row>
    <row r="4231" spans="1:10" ht="23.25" x14ac:dyDescent="0.25">
      <c r="A4231" s="31" t="s">
        <v>6208</v>
      </c>
      <c r="B4231" s="32">
        <v>137510</v>
      </c>
      <c r="C4231" s="31">
        <v>861</v>
      </c>
      <c r="D4231" s="31" t="s">
        <v>6028</v>
      </c>
      <c r="E4231" s="31" t="s">
        <v>6028</v>
      </c>
      <c r="F4231" s="31" t="s">
        <v>6209</v>
      </c>
      <c r="G4231" s="31" t="s">
        <v>11203</v>
      </c>
      <c r="H4231" s="33">
        <v>3</v>
      </c>
      <c r="I4231" s="34" t="str">
        <f t="shared" ca="1" si="130"/>
        <v>SUPP</v>
      </c>
      <c r="J4231" s="34" t="str">
        <f t="shared" ca="1" si="131"/>
        <v>SUPP</v>
      </c>
    </row>
    <row r="4232" spans="1:10" x14ac:dyDescent="0.25">
      <c r="A4232" s="31" t="s">
        <v>5307</v>
      </c>
      <c r="B4232" s="32">
        <v>137511</v>
      </c>
      <c r="C4232" s="31">
        <v>841</v>
      </c>
      <c r="D4232" s="31" t="s">
        <v>5247</v>
      </c>
      <c r="E4232" s="31" t="s">
        <v>5247</v>
      </c>
      <c r="F4232" s="31" t="s">
        <v>5308</v>
      </c>
      <c r="G4232" s="31" t="s">
        <v>11118</v>
      </c>
      <c r="H4232" s="33">
        <v>3</v>
      </c>
      <c r="I4232" s="34" t="str">
        <f t="shared" ref="I4232:I4295" ca="1" si="132">IF(VLOOKUP($B4232,INDIRECT($N$6),8,0)="NULL","",VLOOKUP($B4232,INDIRECT($N$6),8,0))</f>
        <v>SUPP</v>
      </c>
      <c r="J4232" s="34" t="str">
        <f t="shared" ref="J4232:J4295" ca="1" si="133">IF(VLOOKUP($B4232,INDIRECT($N$6),9,0)="NULL","",VLOOKUP($B4232,INDIRECT($N$6),9,0))</f>
        <v>SUPP</v>
      </c>
    </row>
    <row r="4233" spans="1:10" x14ac:dyDescent="0.25">
      <c r="A4233" s="31" t="s">
        <v>2371</v>
      </c>
      <c r="B4233" s="32">
        <v>137514</v>
      </c>
      <c r="C4233" s="31">
        <v>343</v>
      </c>
      <c r="D4233" s="31" t="s">
        <v>11175</v>
      </c>
      <c r="E4233" s="31" t="s">
        <v>2222</v>
      </c>
      <c r="F4233" s="31" t="s">
        <v>2372</v>
      </c>
      <c r="G4233" s="31" t="s">
        <v>11205</v>
      </c>
      <c r="H4233" s="33">
        <v>222</v>
      </c>
      <c r="I4233" s="34">
        <f t="shared" ca="1" si="132"/>
        <v>0.56999999999999995</v>
      </c>
      <c r="J4233" s="34">
        <f t="shared" ca="1" si="133"/>
        <v>0.3</v>
      </c>
    </row>
    <row r="4234" spans="1:10" x14ac:dyDescent="0.25">
      <c r="A4234" s="31" t="s">
        <v>7158</v>
      </c>
      <c r="B4234" s="32">
        <v>137515</v>
      </c>
      <c r="C4234" s="31">
        <v>881</v>
      </c>
      <c r="D4234" s="31" t="s">
        <v>11153</v>
      </c>
      <c r="E4234" s="31" t="s">
        <v>7098</v>
      </c>
      <c r="F4234" s="31" t="s">
        <v>7159</v>
      </c>
      <c r="G4234" s="31" t="s">
        <v>11205</v>
      </c>
      <c r="H4234" s="33">
        <v>111</v>
      </c>
      <c r="I4234" s="34">
        <f t="shared" ca="1" si="132"/>
        <v>1</v>
      </c>
      <c r="J4234" s="34">
        <f t="shared" ca="1" si="133"/>
        <v>0.95</v>
      </c>
    </row>
    <row r="4235" spans="1:10" x14ac:dyDescent="0.25">
      <c r="A4235" s="31" t="s">
        <v>2390</v>
      </c>
      <c r="B4235" s="32">
        <v>137520</v>
      </c>
      <c r="C4235" s="31">
        <v>343</v>
      </c>
      <c r="D4235" s="31" t="s">
        <v>11175</v>
      </c>
      <c r="E4235" s="31" t="s">
        <v>2222</v>
      </c>
      <c r="F4235" s="31" t="s">
        <v>2391</v>
      </c>
      <c r="G4235" s="31" t="s">
        <v>11205</v>
      </c>
      <c r="H4235" s="33">
        <v>214</v>
      </c>
      <c r="I4235" s="34">
        <f t="shared" ca="1" si="132"/>
        <v>0.46</v>
      </c>
      <c r="J4235" s="34">
        <f t="shared" ca="1" si="133"/>
        <v>0.17</v>
      </c>
    </row>
    <row r="4236" spans="1:10" x14ac:dyDescent="0.25">
      <c r="A4236" s="31" t="s">
        <v>3333</v>
      </c>
      <c r="B4236" s="32">
        <v>137521</v>
      </c>
      <c r="C4236" s="31">
        <v>381</v>
      </c>
      <c r="D4236" s="31" t="s">
        <v>11178</v>
      </c>
      <c r="E4236" s="31" t="s">
        <v>3334</v>
      </c>
      <c r="F4236" s="31" t="s">
        <v>3335</v>
      </c>
      <c r="G4236" s="31" t="s">
        <v>11205</v>
      </c>
      <c r="H4236" s="33">
        <v>276</v>
      </c>
      <c r="I4236" s="34">
        <f t="shared" ca="1" si="132"/>
        <v>0.56999999999999995</v>
      </c>
      <c r="J4236" s="34">
        <f t="shared" ca="1" si="133"/>
        <v>0.1</v>
      </c>
    </row>
    <row r="4237" spans="1:10" x14ac:dyDescent="0.25">
      <c r="A4237" s="31" t="s">
        <v>4590</v>
      </c>
      <c r="B4237" s="32">
        <v>137522</v>
      </c>
      <c r="C4237" s="31">
        <v>822</v>
      </c>
      <c r="D4237" s="31" t="s">
        <v>4565</v>
      </c>
      <c r="E4237" s="31" t="s">
        <v>4565</v>
      </c>
      <c r="F4237" s="31" t="s">
        <v>4591</v>
      </c>
      <c r="G4237" s="31" t="s">
        <v>11205</v>
      </c>
      <c r="H4237" s="33">
        <v>298</v>
      </c>
      <c r="I4237" s="34">
        <f t="shared" ca="1" si="132"/>
        <v>0.62</v>
      </c>
      <c r="J4237" s="34">
        <f t="shared" ca="1" si="133"/>
        <v>0.21</v>
      </c>
    </row>
    <row r="4238" spans="1:10" ht="23.25" x14ac:dyDescent="0.25">
      <c r="A4238" s="31" t="s">
        <v>3884</v>
      </c>
      <c r="B4238" s="32">
        <v>137523</v>
      </c>
      <c r="C4238" s="31">
        <v>800</v>
      </c>
      <c r="D4238" s="31" t="s">
        <v>11129</v>
      </c>
      <c r="E4238" s="31" t="s">
        <v>3856</v>
      </c>
      <c r="F4238" s="31" t="s">
        <v>3885</v>
      </c>
      <c r="G4238" s="31" t="s">
        <v>11205</v>
      </c>
      <c r="H4238" s="33">
        <v>213</v>
      </c>
      <c r="I4238" s="34">
        <f t="shared" ca="1" si="132"/>
        <v>0.77</v>
      </c>
      <c r="J4238" s="34">
        <f t="shared" ca="1" si="133"/>
        <v>0.45</v>
      </c>
    </row>
    <row r="4239" spans="1:10" x14ac:dyDescent="0.25">
      <c r="A4239" s="31" t="s">
        <v>3056</v>
      </c>
      <c r="B4239" s="32">
        <v>137524</v>
      </c>
      <c r="C4239" s="31">
        <v>371</v>
      </c>
      <c r="D4239" s="31" t="s">
        <v>3047</v>
      </c>
      <c r="E4239" s="31" t="s">
        <v>3047</v>
      </c>
      <c r="F4239" s="31" t="s">
        <v>3057</v>
      </c>
      <c r="G4239" s="31" t="s">
        <v>11205</v>
      </c>
      <c r="H4239" s="33">
        <v>262</v>
      </c>
      <c r="I4239" s="34">
        <f t="shared" ca="1" si="132"/>
        <v>0.43</v>
      </c>
      <c r="J4239" s="34">
        <f t="shared" ca="1" si="133"/>
        <v>0.15</v>
      </c>
    </row>
    <row r="4240" spans="1:10" x14ac:dyDescent="0.25">
      <c r="A4240" s="31" t="s">
        <v>6651</v>
      </c>
      <c r="B4240" s="32">
        <v>137527</v>
      </c>
      <c r="C4240" s="31">
        <v>873</v>
      </c>
      <c r="D4240" s="31" t="s">
        <v>11149</v>
      </c>
      <c r="E4240" s="31" t="s">
        <v>6601</v>
      </c>
      <c r="F4240" s="31" t="s">
        <v>6652</v>
      </c>
      <c r="G4240" s="31" t="s">
        <v>11205</v>
      </c>
      <c r="H4240" s="33">
        <v>97</v>
      </c>
      <c r="I4240" s="34">
        <f t="shared" ca="1" si="132"/>
        <v>0.77</v>
      </c>
      <c r="J4240" s="34">
        <f t="shared" ca="1" si="133"/>
        <v>0.49</v>
      </c>
    </row>
    <row r="4241" spans="1:10" x14ac:dyDescent="0.25">
      <c r="A4241" s="31" t="s">
        <v>1076</v>
      </c>
      <c r="B4241" s="32">
        <v>137531</v>
      </c>
      <c r="C4241" s="31">
        <v>309</v>
      </c>
      <c r="D4241" s="31" t="s">
        <v>11185</v>
      </c>
      <c r="E4241" s="31" t="s">
        <v>11</v>
      </c>
      <c r="F4241" s="31" t="s">
        <v>1077</v>
      </c>
      <c r="G4241" s="31" t="s">
        <v>11205</v>
      </c>
      <c r="H4241" s="33">
        <v>218</v>
      </c>
      <c r="I4241" s="34">
        <f t="shared" ca="1" si="132"/>
        <v>0.72</v>
      </c>
      <c r="J4241" s="34">
        <f t="shared" ca="1" si="133"/>
        <v>0.38</v>
      </c>
    </row>
    <row r="4242" spans="1:10" ht="23.25" x14ac:dyDescent="0.25">
      <c r="A4242" s="31" t="s">
        <v>9289</v>
      </c>
      <c r="B4242" s="32">
        <v>137532</v>
      </c>
      <c r="C4242" s="31">
        <v>919</v>
      </c>
      <c r="D4242" s="31" t="s">
        <v>11156</v>
      </c>
      <c r="E4242" s="31" t="s">
        <v>9267</v>
      </c>
      <c r="F4242" s="31" t="s">
        <v>9290</v>
      </c>
      <c r="G4242" s="31" t="s">
        <v>11205</v>
      </c>
      <c r="H4242" s="33">
        <v>206</v>
      </c>
      <c r="I4242" s="34">
        <f t="shared" ca="1" si="132"/>
        <v>0.76</v>
      </c>
      <c r="J4242" s="34">
        <f t="shared" ca="1" si="133"/>
        <v>0.39</v>
      </c>
    </row>
    <row r="4243" spans="1:10" x14ac:dyDescent="0.25">
      <c r="A4243" s="31" t="s">
        <v>2375</v>
      </c>
      <c r="B4243" s="32">
        <v>137533</v>
      </c>
      <c r="C4243" s="31">
        <v>343</v>
      </c>
      <c r="D4243" s="31" t="s">
        <v>11175</v>
      </c>
      <c r="E4243" s="31" t="s">
        <v>2222</v>
      </c>
      <c r="F4243" s="31" t="s">
        <v>2376</v>
      </c>
      <c r="G4243" s="31" t="s">
        <v>11205</v>
      </c>
      <c r="H4243" s="33">
        <v>224</v>
      </c>
      <c r="I4243" s="34">
        <f t="shared" ca="1" si="132"/>
        <v>0.7</v>
      </c>
      <c r="J4243" s="34">
        <f t="shared" ca="1" si="133"/>
        <v>0.3</v>
      </c>
    </row>
    <row r="4244" spans="1:10" x14ac:dyDescent="0.25">
      <c r="A4244" s="31" t="s">
        <v>5492</v>
      </c>
      <c r="B4244" s="32">
        <v>137535</v>
      </c>
      <c r="C4244" s="31">
        <v>850</v>
      </c>
      <c r="D4244" s="31" t="s">
        <v>11155</v>
      </c>
      <c r="E4244" s="31" t="s">
        <v>5490</v>
      </c>
      <c r="F4244" s="31" t="s">
        <v>5493</v>
      </c>
      <c r="G4244" s="31" t="s">
        <v>11205</v>
      </c>
      <c r="H4244" s="33">
        <v>198</v>
      </c>
      <c r="I4244" s="34">
        <f t="shared" ca="1" si="132"/>
        <v>0.81</v>
      </c>
      <c r="J4244" s="34">
        <f t="shared" ca="1" si="133"/>
        <v>0.37</v>
      </c>
    </row>
    <row r="4245" spans="1:10" x14ac:dyDescent="0.25">
      <c r="A4245" s="31" t="s">
        <v>8361</v>
      </c>
      <c r="B4245" s="32">
        <v>137536</v>
      </c>
      <c r="C4245" s="31">
        <v>891</v>
      </c>
      <c r="D4245" s="31" t="s">
        <v>11164</v>
      </c>
      <c r="E4245" s="31" t="s">
        <v>4817</v>
      </c>
      <c r="F4245" s="31" t="s">
        <v>8362</v>
      </c>
      <c r="G4245" s="31" t="s">
        <v>11205</v>
      </c>
      <c r="H4245" s="33">
        <v>275</v>
      </c>
      <c r="I4245" s="34">
        <f t="shared" ca="1" si="132"/>
        <v>0.56000000000000005</v>
      </c>
      <c r="J4245" s="34">
        <f t="shared" ca="1" si="133"/>
        <v>0.3</v>
      </c>
    </row>
    <row r="4246" spans="1:10" x14ac:dyDescent="0.25">
      <c r="A4246" s="31" t="s">
        <v>5530</v>
      </c>
      <c r="B4246" s="32">
        <v>137538</v>
      </c>
      <c r="C4246" s="31">
        <v>850</v>
      </c>
      <c r="D4246" s="31" t="s">
        <v>11155</v>
      </c>
      <c r="E4246" s="31" t="s">
        <v>5531</v>
      </c>
      <c r="F4246" s="31" t="s">
        <v>5532</v>
      </c>
      <c r="G4246" s="31" t="s">
        <v>11205</v>
      </c>
      <c r="H4246" s="33">
        <v>210</v>
      </c>
      <c r="I4246" s="34">
        <f t="shared" ca="1" si="132"/>
        <v>0.62</v>
      </c>
      <c r="J4246" s="34">
        <f t="shared" ca="1" si="133"/>
        <v>0.3</v>
      </c>
    </row>
    <row r="4247" spans="1:10" x14ac:dyDescent="0.25">
      <c r="A4247" s="31" t="s">
        <v>643</v>
      </c>
      <c r="B4247" s="32">
        <v>137539</v>
      </c>
      <c r="C4247" s="31">
        <v>302</v>
      </c>
      <c r="D4247" s="31" t="s">
        <v>635</v>
      </c>
      <c r="E4247" s="31" t="s">
        <v>11</v>
      </c>
      <c r="F4247" s="31" t="s">
        <v>644</v>
      </c>
      <c r="G4247" s="31" t="s">
        <v>11205</v>
      </c>
      <c r="H4247" s="33">
        <v>158</v>
      </c>
      <c r="I4247" s="34">
        <f t="shared" ca="1" si="132"/>
        <v>0.85</v>
      </c>
      <c r="J4247" s="34">
        <f t="shared" ca="1" si="133"/>
        <v>0.62</v>
      </c>
    </row>
    <row r="4248" spans="1:10" ht="23.25" x14ac:dyDescent="0.25">
      <c r="A4248" s="31" t="s">
        <v>9768</v>
      </c>
      <c r="B4248" s="32">
        <v>137541</v>
      </c>
      <c r="C4248" s="31">
        <v>926</v>
      </c>
      <c r="D4248" s="31" t="s">
        <v>11161</v>
      </c>
      <c r="E4248" s="31" t="s">
        <v>9702</v>
      </c>
      <c r="F4248" s="31" t="s">
        <v>9769</v>
      </c>
      <c r="G4248" s="31" t="s">
        <v>11205</v>
      </c>
      <c r="H4248" s="33">
        <v>218</v>
      </c>
      <c r="I4248" s="34">
        <f t="shared" ca="1" si="132"/>
        <v>0.48</v>
      </c>
      <c r="J4248" s="34">
        <f t="shared" ca="1" si="133"/>
        <v>0.16</v>
      </c>
    </row>
    <row r="4249" spans="1:10" x14ac:dyDescent="0.25">
      <c r="A4249" s="31" t="s">
        <v>997</v>
      </c>
      <c r="B4249" s="32">
        <v>137546</v>
      </c>
      <c r="C4249" s="31">
        <v>307</v>
      </c>
      <c r="D4249" s="31" t="s">
        <v>977</v>
      </c>
      <c r="E4249" s="31" t="s">
        <v>11</v>
      </c>
      <c r="F4249" s="31" t="s">
        <v>998</v>
      </c>
      <c r="G4249" s="31" t="s">
        <v>11205</v>
      </c>
      <c r="H4249" s="33">
        <v>186</v>
      </c>
      <c r="I4249" s="34">
        <f t="shared" ca="1" si="132"/>
        <v>0.86</v>
      </c>
      <c r="J4249" s="34">
        <f t="shared" ca="1" si="133"/>
        <v>0.62</v>
      </c>
    </row>
    <row r="4250" spans="1:10" x14ac:dyDescent="0.25">
      <c r="A4250" s="31" t="s">
        <v>6698</v>
      </c>
      <c r="B4250" s="32">
        <v>137547</v>
      </c>
      <c r="C4250" s="31">
        <v>873</v>
      </c>
      <c r="D4250" s="31" t="s">
        <v>11149</v>
      </c>
      <c r="E4250" s="31" t="s">
        <v>6627</v>
      </c>
      <c r="F4250" s="31" t="s">
        <v>6699</v>
      </c>
      <c r="G4250" s="31" t="s">
        <v>11205</v>
      </c>
      <c r="H4250" s="33">
        <v>146</v>
      </c>
      <c r="I4250" s="34">
        <f t="shared" ca="1" si="132"/>
        <v>0.47</v>
      </c>
      <c r="J4250" s="34">
        <f t="shared" ca="1" si="133"/>
        <v>0.21</v>
      </c>
    </row>
    <row r="4251" spans="1:10" ht="23.25" x14ac:dyDescent="0.25">
      <c r="A4251" s="31" t="s">
        <v>3886</v>
      </c>
      <c r="B4251" s="32">
        <v>137548</v>
      </c>
      <c r="C4251" s="31">
        <v>800</v>
      </c>
      <c r="D4251" s="31" t="s">
        <v>11129</v>
      </c>
      <c r="E4251" s="31" t="s">
        <v>3868</v>
      </c>
      <c r="F4251" s="31" t="s">
        <v>3887</v>
      </c>
      <c r="G4251" s="31" t="s">
        <v>11205</v>
      </c>
      <c r="H4251" s="33">
        <v>234</v>
      </c>
      <c r="I4251" s="34">
        <f t="shared" ca="1" si="132"/>
        <v>0.56000000000000005</v>
      </c>
      <c r="J4251" s="34">
        <f t="shared" ca="1" si="133"/>
        <v>0.24</v>
      </c>
    </row>
    <row r="4252" spans="1:10" x14ac:dyDescent="0.25">
      <c r="A4252" s="31" t="s">
        <v>7400</v>
      </c>
      <c r="B4252" s="32">
        <v>137549</v>
      </c>
      <c r="C4252" s="31">
        <v>883</v>
      </c>
      <c r="D4252" s="31" t="s">
        <v>11133</v>
      </c>
      <c r="E4252" s="31" t="s">
        <v>7396</v>
      </c>
      <c r="F4252" s="31" t="s">
        <v>7401</v>
      </c>
      <c r="G4252" s="31" t="s">
        <v>11205</v>
      </c>
      <c r="H4252" s="33">
        <v>180</v>
      </c>
      <c r="I4252" s="34">
        <f t="shared" ca="1" si="132"/>
        <v>0.92</v>
      </c>
      <c r="J4252" s="34">
        <f t="shared" ca="1" si="133"/>
        <v>0.26</v>
      </c>
    </row>
    <row r="4253" spans="1:10" x14ac:dyDescent="0.25">
      <c r="A4253" s="31" t="s">
        <v>7288</v>
      </c>
      <c r="B4253" s="32">
        <v>137552</v>
      </c>
      <c r="C4253" s="31">
        <v>881</v>
      </c>
      <c r="D4253" s="31" t="s">
        <v>11153</v>
      </c>
      <c r="E4253" s="31" t="s">
        <v>7135</v>
      </c>
      <c r="F4253" s="31" t="s">
        <v>7289</v>
      </c>
      <c r="G4253" s="31" t="s">
        <v>11205</v>
      </c>
      <c r="H4253" s="33">
        <v>193</v>
      </c>
      <c r="I4253" s="34">
        <f t="shared" ca="1" si="132"/>
        <v>0.64</v>
      </c>
      <c r="J4253" s="34">
        <f t="shared" ca="1" si="133"/>
        <v>0.18</v>
      </c>
    </row>
    <row r="4254" spans="1:10" x14ac:dyDescent="0.25">
      <c r="A4254" s="31" t="s">
        <v>6150</v>
      </c>
      <c r="B4254" s="32">
        <v>137553</v>
      </c>
      <c r="C4254" s="31">
        <v>860</v>
      </c>
      <c r="D4254" s="31" t="s">
        <v>11167</v>
      </c>
      <c r="E4254" s="31" t="s">
        <v>6033</v>
      </c>
      <c r="F4254" s="31" t="s">
        <v>6151</v>
      </c>
      <c r="G4254" s="31" t="s">
        <v>11205</v>
      </c>
      <c r="H4254" s="33">
        <v>149</v>
      </c>
      <c r="I4254" s="34">
        <f t="shared" ca="1" si="132"/>
        <v>0.6</v>
      </c>
      <c r="J4254" s="34">
        <f t="shared" ca="1" si="133"/>
        <v>0.28000000000000003</v>
      </c>
    </row>
    <row r="4255" spans="1:10" ht="23.25" x14ac:dyDescent="0.25">
      <c r="A4255" s="31" t="s">
        <v>7351</v>
      </c>
      <c r="B4255" s="32">
        <v>137554</v>
      </c>
      <c r="C4255" s="31">
        <v>881</v>
      </c>
      <c r="D4255" s="31" t="s">
        <v>11153</v>
      </c>
      <c r="E4255" s="31" t="s">
        <v>7122</v>
      </c>
      <c r="F4255" s="31" t="s">
        <v>7352</v>
      </c>
      <c r="G4255" s="31" t="s">
        <v>11214</v>
      </c>
      <c r="H4255" s="33">
        <v>22</v>
      </c>
      <c r="I4255" s="34">
        <f t="shared" ca="1" si="132"/>
        <v>0</v>
      </c>
      <c r="J4255" s="34">
        <f t="shared" ca="1" si="133"/>
        <v>0</v>
      </c>
    </row>
    <row r="4256" spans="1:10" x14ac:dyDescent="0.25">
      <c r="A4256" s="31" t="s">
        <v>1586</v>
      </c>
      <c r="B4256" s="32">
        <v>137558</v>
      </c>
      <c r="C4256" s="31">
        <v>320</v>
      </c>
      <c r="D4256" s="31" t="s">
        <v>11196</v>
      </c>
      <c r="E4256" s="31" t="s">
        <v>11</v>
      </c>
      <c r="F4256" s="31" t="s">
        <v>1587</v>
      </c>
      <c r="G4256" s="31" t="s">
        <v>11205</v>
      </c>
      <c r="H4256" s="33">
        <v>222</v>
      </c>
      <c r="I4256" s="34">
        <f t="shared" ca="1" si="132"/>
        <v>0.72</v>
      </c>
      <c r="J4256" s="34">
        <f t="shared" ca="1" si="133"/>
        <v>0.32</v>
      </c>
    </row>
    <row r="4257" spans="1:10" x14ac:dyDescent="0.25">
      <c r="A4257" s="31" t="s">
        <v>1793</v>
      </c>
      <c r="B4257" s="32">
        <v>137560</v>
      </c>
      <c r="C4257" s="31">
        <v>330</v>
      </c>
      <c r="D4257" s="31" t="s">
        <v>1621</v>
      </c>
      <c r="E4257" s="31" t="s">
        <v>1621</v>
      </c>
      <c r="F4257" s="31" t="s">
        <v>1794</v>
      </c>
      <c r="G4257" s="31" t="s">
        <v>11203</v>
      </c>
      <c r="H4257" s="33">
        <v>26</v>
      </c>
      <c r="I4257" s="34">
        <f t="shared" ca="1" si="132"/>
        <v>0</v>
      </c>
      <c r="J4257" s="34">
        <f t="shared" ca="1" si="133"/>
        <v>0</v>
      </c>
    </row>
    <row r="4258" spans="1:10" x14ac:dyDescent="0.25">
      <c r="A4258" s="31" t="s">
        <v>5958</v>
      </c>
      <c r="B4258" s="32">
        <v>137561</v>
      </c>
      <c r="C4258" s="31">
        <v>856</v>
      </c>
      <c r="D4258" s="31" t="s">
        <v>5836</v>
      </c>
      <c r="E4258" s="31" t="s">
        <v>5836</v>
      </c>
      <c r="F4258" s="31" t="s">
        <v>5959</v>
      </c>
      <c r="G4258" s="31" t="s">
        <v>11203</v>
      </c>
      <c r="H4258" s="33">
        <v>26</v>
      </c>
      <c r="I4258" s="34">
        <f t="shared" ca="1" si="132"/>
        <v>0</v>
      </c>
      <c r="J4258" s="34">
        <f t="shared" ca="1" si="133"/>
        <v>0</v>
      </c>
    </row>
    <row r="4259" spans="1:10" x14ac:dyDescent="0.25">
      <c r="A4259" s="31" t="s">
        <v>4665</v>
      </c>
      <c r="B4259" s="32">
        <v>137564</v>
      </c>
      <c r="C4259" s="31">
        <v>825</v>
      </c>
      <c r="D4259" s="31" t="s">
        <v>11148</v>
      </c>
      <c r="E4259" s="31" t="s">
        <v>4666</v>
      </c>
      <c r="F4259" s="31" t="s">
        <v>4667</v>
      </c>
      <c r="G4259" s="31" t="s">
        <v>11205</v>
      </c>
      <c r="H4259" s="33">
        <v>147</v>
      </c>
      <c r="I4259" s="34">
        <f t="shared" ca="1" si="132"/>
        <v>0.99</v>
      </c>
      <c r="J4259" s="34">
        <f t="shared" ca="1" si="133"/>
        <v>0.61</v>
      </c>
    </row>
    <row r="4260" spans="1:10" x14ac:dyDescent="0.25">
      <c r="A4260" s="31" t="s">
        <v>888</v>
      </c>
      <c r="B4260" s="32">
        <v>137567</v>
      </c>
      <c r="C4260" s="31">
        <v>306</v>
      </c>
      <c r="D4260" s="31" t="s">
        <v>869</v>
      </c>
      <c r="E4260" s="31" t="s">
        <v>869</v>
      </c>
      <c r="F4260" s="31" t="s">
        <v>889</v>
      </c>
      <c r="G4260" s="31" t="s">
        <v>11203</v>
      </c>
      <c r="H4260" s="33">
        <v>1</v>
      </c>
      <c r="I4260" s="34" t="str">
        <f t="shared" ca="1" si="132"/>
        <v>SUPP</v>
      </c>
      <c r="J4260" s="34" t="str">
        <f t="shared" ca="1" si="133"/>
        <v>SUPP</v>
      </c>
    </row>
    <row r="4261" spans="1:10" x14ac:dyDescent="0.25">
      <c r="A4261" s="31" t="s">
        <v>3191</v>
      </c>
      <c r="B4261" s="32">
        <v>137568</v>
      </c>
      <c r="C4261" s="31">
        <v>373</v>
      </c>
      <c r="D4261" s="31" t="s">
        <v>3036</v>
      </c>
      <c r="E4261" s="31" t="s">
        <v>3036</v>
      </c>
      <c r="F4261" s="31" t="s">
        <v>3192</v>
      </c>
      <c r="G4261" s="31" t="s">
        <v>11203</v>
      </c>
      <c r="H4261" s="33">
        <v>24</v>
      </c>
      <c r="I4261" s="34" t="str">
        <f t="shared" ca="1" si="132"/>
        <v>NE</v>
      </c>
      <c r="J4261" s="34" t="str">
        <f t="shared" ca="1" si="133"/>
        <v>NE</v>
      </c>
    </row>
    <row r="4262" spans="1:10" x14ac:dyDescent="0.25">
      <c r="A4262" s="31" t="s">
        <v>1953</v>
      </c>
      <c r="B4262" s="32">
        <v>137571</v>
      </c>
      <c r="C4262" s="31">
        <v>332</v>
      </c>
      <c r="D4262" s="31" t="s">
        <v>1951</v>
      </c>
      <c r="E4262" s="31" t="s">
        <v>1954</v>
      </c>
      <c r="F4262" s="31" t="s">
        <v>1955</v>
      </c>
      <c r="G4262" s="31" t="s">
        <v>11203</v>
      </c>
      <c r="H4262" s="33">
        <v>14</v>
      </c>
      <c r="I4262" s="34">
        <f t="shared" ca="1" si="132"/>
        <v>0</v>
      </c>
      <c r="J4262" s="34">
        <f t="shared" ca="1" si="133"/>
        <v>0</v>
      </c>
    </row>
    <row r="4263" spans="1:10" x14ac:dyDescent="0.25">
      <c r="A4263" s="31" t="s">
        <v>9533</v>
      </c>
      <c r="B4263" s="32">
        <v>137572</v>
      </c>
      <c r="C4263" s="31">
        <v>925</v>
      </c>
      <c r="D4263" s="31" t="s">
        <v>11160</v>
      </c>
      <c r="E4263" s="31" t="s">
        <v>9534</v>
      </c>
      <c r="F4263" s="31" t="s">
        <v>9535</v>
      </c>
      <c r="G4263" s="31" t="s">
        <v>11205</v>
      </c>
      <c r="H4263" s="33">
        <v>208</v>
      </c>
      <c r="I4263" s="34">
        <f t="shared" ca="1" si="132"/>
        <v>0.63</v>
      </c>
      <c r="J4263" s="34">
        <f t="shared" ca="1" si="133"/>
        <v>0.1</v>
      </c>
    </row>
    <row r="4264" spans="1:10" ht="23.25" x14ac:dyDescent="0.25">
      <c r="A4264" s="31" t="s">
        <v>6240</v>
      </c>
      <c r="B4264" s="32">
        <v>137574</v>
      </c>
      <c r="C4264" s="31">
        <v>861</v>
      </c>
      <c r="D4264" s="31" t="s">
        <v>6028</v>
      </c>
      <c r="E4264" s="31" t="s">
        <v>6028</v>
      </c>
      <c r="F4264" s="31" t="s">
        <v>6241</v>
      </c>
      <c r="G4264" s="31" t="s">
        <v>11203</v>
      </c>
      <c r="H4264" s="33">
        <v>10</v>
      </c>
      <c r="I4264" s="34">
        <f t="shared" ca="1" si="132"/>
        <v>0</v>
      </c>
      <c r="J4264" s="34">
        <f t="shared" ca="1" si="133"/>
        <v>0</v>
      </c>
    </row>
    <row r="4265" spans="1:10" x14ac:dyDescent="0.25">
      <c r="A4265" s="31" t="s">
        <v>3305</v>
      </c>
      <c r="B4265" s="32">
        <v>137576</v>
      </c>
      <c r="C4265" s="31">
        <v>380</v>
      </c>
      <c r="D4265" s="31" t="s">
        <v>3227</v>
      </c>
      <c r="E4265" s="31" t="s">
        <v>3230</v>
      </c>
      <c r="F4265" s="31" t="s">
        <v>3306</v>
      </c>
      <c r="G4265" s="31" t="s">
        <v>11210</v>
      </c>
      <c r="H4265" s="33">
        <v>127</v>
      </c>
      <c r="I4265" s="34">
        <f t="shared" ca="1" si="132"/>
        <v>0.55000000000000004</v>
      </c>
      <c r="J4265" s="34">
        <f t="shared" ca="1" si="133"/>
        <v>0.14000000000000001</v>
      </c>
    </row>
    <row r="4266" spans="1:10" x14ac:dyDescent="0.25">
      <c r="A4266" s="31" t="s">
        <v>3499</v>
      </c>
      <c r="B4266" s="32">
        <v>137577</v>
      </c>
      <c r="C4266" s="31">
        <v>383</v>
      </c>
      <c r="D4266" s="31" t="s">
        <v>3467</v>
      </c>
      <c r="E4266" s="31" t="s">
        <v>3467</v>
      </c>
      <c r="F4266" s="31" t="s">
        <v>3500</v>
      </c>
      <c r="G4266" s="31" t="s">
        <v>11210</v>
      </c>
      <c r="H4266" s="33">
        <v>164</v>
      </c>
      <c r="I4266" s="34">
        <f t="shared" ca="1" si="132"/>
        <v>0.65</v>
      </c>
      <c r="J4266" s="34">
        <f t="shared" ca="1" si="133"/>
        <v>0.26</v>
      </c>
    </row>
    <row r="4267" spans="1:10" x14ac:dyDescent="0.25">
      <c r="A4267" s="31" t="s">
        <v>1641</v>
      </c>
      <c r="B4267" s="32">
        <v>137578</v>
      </c>
      <c r="C4267" s="31">
        <v>330</v>
      </c>
      <c r="D4267" s="31" t="s">
        <v>1621</v>
      </c>
      <c r="E4267" s="31" t="s">
        <v>1621</v>
      </c>
      <c r="F4267" s="31" t="s">
        <v>1642</v>
      </c>
      <c r="G4267" s="31" t="s">
        <v>11210</v>
      </c>
      <c r="H4267" s="33">
        <v>46</v>
      </c>
      <c r="I4267" s="34">
        <f t="shared" ca="1" si="132"/>
        <v>0.46</v>
      </c>
      <c r="J4267" s="34">
        <f t="shared" ca="1" si="133"/>
        <v>0.09</v>
      </c>
    </row>
    <row r="4268" spans="1:10" ht="23.25" x14ac:dyDescent="0.25">
      <c r="A4268" s="31" t="s">
        <v>7677</v>
      </c>
      <c r="B4268" s="32">
        <v>137581</v>
      </c>
      <c r="C4268" s="31">
        <v>886</v>
      </c>
      <c r="D4268" s="31" t="s">
        <v>11157</v>
      </c>
      <c r="E4268" s="31" t="s">
        <v>7678</v>
      </c>
      <c r="F4268" s="31" t="s">
        <v>7679</v>
      </c>
      <c r="G4268" s="31" t="s">
        <v>11210</v>
      </c>
      <c r="H4268" s="33">
        <v>126</v>
      </c>
      <c r="I4268" s="34">
        <f t="shared" ca="1" si="132"/>
        <v>0.39</v>
      </c>
      <c r="J4268" s="34">
        <f t="shared" ca="1" si="133"/>
        <v>0.02</v>
      </c>
    </row>
    <row r="4269" spans="1:10" ht="23.25" x14ac:dyDescent="0.25">
      <c r="A4269" s="31" t="s">
        <v>8796</v>
      </c>
      <c r="B4269" s="32">
        <v>137582</v>
      </c>
      <c r="C4269" s="31">
        <v>896</v>
      </c>
      <c r="D4269" s="31" t="s">
        <v>11201</v>
      </c>
      <c r="E4269" s="31" t="s">
        <v>8766</v>
      </c>
      <c r="F4269" s="31" t="s">
        <v>8797</v>
      </c>
      <c r="G4269" s="31" t="s">
        <v>11210</v>
      </c>
      <c r="H4269" s="33">
        <v>125</v>
      </c>
      <c r="I4269" s="34">
        <f t="shared" ca="1" si="132"/>
        <v>0.54</v>
      </c>
      <c r="J4269" s="34">
        <f t="shared" ca="1" si="133"/>
        <v>0.06</v>
      </c>
    </row>
    <row r="4270" spans="1:10" x14ac:dyDescent="0.25">
      <c r="A4270" s="31" t="s">
        <v>3935</v>
      </c>
      <c r="B4270" s="32">
        <v>137583</v>
      </c>
      <c r="C4270" s="31">
        <v>801</v>
      </c>
      <c r="D4270" s="31" t="s">
        <v>11130</v>
      </c>
      <c r="E4270" s="31" t="s">
        <v>3856</v>
      </c>
      <c r="F4270" s="31" t="s">
        <v>3936</v>
      </c>
      <c r="G4270" s="31" t="s">
        <v>11203</v>
      </c>
      <c r="H4270" s="33">
        <v>33</v>
      </c>
      <c r="I4270" s="34">
        <f t="shared" ca="1" si="132"/>
        <v>0</v>
      </c>
      <c r="J4270" s="34">
        <f t="shared" ca="1" si="133"/>
        <v>0</v>
      </c>
    </row>
    <row r="4271" spans="1:10" ht="23.25" x14ac:dyDescent="0.25">
      <c r="A4271" s="31" t="s">
        <v>6704</v>
      </c>
      <c r="B4271" s="32">
        <v>137594</v>
      </c>
      <c r="C4271" s="31">
        <v>873</v>
      </c>
      <c r="D4271" s="31" t="s">
        <v>11149</v>
      </c>
      <c r="E4271" s="31" t="s">
        <v>6595</v>
      </c>
      <c r="F4271" s="31" t="s">
        <v>6622</v>
      </c>
      <c r="G4271" s="31" t="s">
        <v>11214</v>
      </c>
      <c r="H4271" s="33">
        <v>14</v>
      </c>
      <c r="I4271" s="34">
        <f t="shared" ca="1" si="132"/>
        <v>0</v>
      </c>
      <c r="J4271" s="34">
        <f t="shared" ca="1" si="133"/>
        <v>0</v>
      </c>
    </row>
    <row r="4272" spans="1:10" x14ac:dyDescent="0.25">
      <c r="A4272" s="31" t="s">
        <v>10586</v>
      </c>
      <c r="B4272" s="32">
        <v>137595</v>
      </c>
      <c r="C4272" s="31">
        <v>936</v>
      </c>
      <c r="D4272" s="31" t="s">
        <v>11169</v>
      </c>
      <c r="E4272" s="31" t="s">
        <v>10551</v>
      </c>
      <c r="F4272" s="31" t="s">
        <v>10587</v>
      </c>
      <c r="G4272" s="31" t="s">
        <v>11205</v>
      </c>
      <c r="H4272" s="33">
        <v>96</v>
      </c>
      <c r="I4272" s="34">
        <f t="shared" ca="1" si="132"/>
        <v>0.72</v>
      </c>
      <c r="J4272" s="34">
        <f t="shared" ca="1" si="133"/>
        <v>0.38</v>
      </c>
    </row>
    <row r="4273" spans="1:10" x14ac:dyDescent="0.25">
      <c r="A4273" s="31" t="s">
        <v>1879</v>
      </c>
      <c r="B4273" s="32">
        <v>137597</v>
      </c>
      <c r="C4273" s="31">
        <v>937</v>
      </c>
      <c r="D4273" s="31" t="s">
        <v>11170</v>
      </c>
      <c r="E4273" s="31" t="s">
        <v>5854</v>
      </c>
      <c r="F4273" s="31" t="s">
        <v>10909</v>
      </c>
      <c r="G4273" s="31" t="s">
        <v>11118</v>
      </c>
      <c r="H4273" s="33">
        <v>4</v>
      </c>
      <c r="I4273" s="34" t="str">
        <f t="shared" ca="1" si="132"/>
        <v>SUPP</v>
      </c>
      <c r="J4273" s="34" t="str">
        <f t="shared" ca="1" si="133"/>
        <v>SUPP</v>
      </c>
    </row>
    <row r="4274" spans="1:10" ht="34.5" x14ac:dyDescent="0.25">
      <c r="A4274" s="31" t="s">
        <v>10016</v>
      </c>
      <c r="B4274" s="32">
        <v>137598</v>
      </c>
      <c r="C4274" s="31">
        <v>929</v>
      </c>
      <c r="D4274" s="31" t="s">
        <v>11141</v>
      </c>
      <c r="E4274" s="31" t="s">
        <v>10017</v>
      </c>
      <c r="F4274" s="31" t="s">
        <v>10018</v>
      </c>
      <c r="G4274" s="31" t="s">
        <v>11205</v>
      </c>
      <c r="H4274" s="33">
        <v>173</v>
      </c>
      <c r="I4274" s="34">
        <f t="shared" ca="1" si="132"/>
        <v>0.48</v>
      </c>
      <c r="J4274" s="34">
        <f t="shared" ca="1" si="133"/>
        <v>0.14000000000000001</v>
      </c>
    </row>
    <row r="4275" spans="1:10" x14ac:dyDescent="0.25">
      <c r="A4275" s="31" t="s">
        <v>9637</v>
      </c>
      <c r="B4275" s="32">
        <v>137600</v>
      </c>
      <c r="C4275" s="31">
        <v>925</v>
      </c>
      <c r="D4275" s="31" t="s">
        <v>11160</v>
      </c>
      <c r="E4275" s="31" t="s">
        <v>6007</v>
      </c>
      <c r="F4275" s="31" t="s">
        <v>9638</v>
      </c>
      <c r="G4275" s="31" t="s">
        <v>11205</v>
      </c>
      <c r="H4275" s="33">
        <v>99</v>
      </c>
      <c r="I4275" s="34">
        <f t="shared" ca="1" si="132"/>
        <v>0.36</v>
      </c>
      <c r="J4275" s="34">
        <f t="shared" ca="1" si="133"/>
        <v>0.05</v>
      </c>
    </row>
    <row r="4276" spans="1:10" x14ac:dyDescent="0.25">
      <c r="A4276" s="31" t="s">
        <v>3077</v>
      </c>
      <c r="B4276" s="32">
        <v>137603</v>
      </c>
      <c r="C4276" s="31">
        <v>371</v>
      </c>
      <c r="D4276" s="31" t="s">
        <v>3047</v>
      </c>
      <c r="E4276" s="31" t="s">
        <v>3047</v>
      </c>
      <c r="F4276" s="31" t="s">
        <v>3078</v>
      </c>
      <c r="G4276" s="31" t="s">
        <v>11205</v>
      </c>
      <c r="H4276" s="33">
        <v>251</v>
      </c>
      <c r="I4276" s="34">
        <f t="shared" ca="1" si="132"/>
        <v>0.66</v>
      </c>
      <c r="J4276" s="34">
        <f t="shared" ca="1" si="133"/>
        <v>0.1</v>
      </c>
    </row>
    <row r="4277" spans="1:10" x14ac:dyDescent="0.25">
      <c r="A4277" s="31" t="s">
        <v>2379</v>
      </c>
      <c r="B4277" s="32">
        <v>137604</v>
      </c>
      <c r="C4277" s="31">
        <v>343</v>
      </c>
      <c r="D4277" s="31" t="s">
        <v>11175</v>
      </c>
      <c r="E4277" s="31" t="s">
        <v>2369</v>
      </c>
      <c r="F4277" s="31" t="s">
        <v>2380</v>
      </c>
      <c r="G4277" s="31" t="s">
        <v>11205</v>
      </c>
      <c r="H4277" s="33">
        <v>169</v>
      </c>
      <c r="I4277" s="34">
        <f t="shared" ca="1" si="132"/>
        <v>0.67</v>
      </c>
      <c r="J4277" s="34">
        <f t="shared" ca="1" si="133"/>
        <v>0.51</v>
      </c>
    </row>
    <row r="4278" spans="1:10" ht="23.25" x14ac:dyDescent="0.25">
      <c r="A4278" s="31" t="s">
        <v>5710</v>
      </c>
      <c r="B4278" s="32">
        <v>137605</v>
      </c>
      <c r="C4278" s="31">
        <v>850</v>
      </c>
      <c r="D4278" s="31" t="s">
        <v>11155</v>
      </c>
      <c r="E4278" s="31" t="s">
        <v>5487</v>
      </c>
      <c r="F4278" s="31" t="s">
        <v>5711</v>
      </c>
      <c r="G4278" s="31" t="s">
        <v>11214</v>
      </c>
      <c r="H4278" s="33">
        <v>33</v>
      </c>
      <c r="I4278" s="34">
        <f t="shared" ca="1" si="132"/>
        <v>0</v>
      </c>
      <c r="J4278" s="34">
        <f t="shared" ca="1" si="133"/>
        <v>0</v>
      </c>
    </row>
    <row r="4279" spans="1:10" x14ac:dyDescent="0.25">
      <c r="A4279" s="31" t="s">
        <v>4861</v>
      </c>
      <c r="B4279" s="32">
        <v>137606</v>
      </c>
      <c r="C4279" s="31">
        <v>830</v>
      </c>
      <c r="D4279" s="31" t="s">
        <v>11150</v>
      </c>
      <c r="E4279" s="31" t="s">
        <v>4862</v>
      </c>
      <c r="F4279" s="31" t="s">
        <v>4863</v>
      </c>
      <c r="G4279" s="31" t="s">
        <v>11205</v>
      </c>
      <c r="H4279" s="33">
        <v>230</v>
      </c>
      <c r="I4279" s="34">
        <f t="shared" ca="1" si="132"/>
        <v>0.56000000000000005</v>
      </c>
      <c r="J4279" s="34">
        <f t="shared" ca="1" si="133"/>
        <v>0.18</v>
      </c>
    </row>
    <row r="4280" spans="1:10" ht="23.25" x14ac:dyDescent="0.25">
      <c r="A4280" s="31" t="s">
        <v>7440</v>
      </c>
      <c r="B4280" s="32">
        <v>137608</v>
      </c>
      <c r="C4280" s="31">
        <v>884</v>
      </c>
      <c r="D4280" s="31" t="s">
        <v>11127</v>
      </c>
      <c r="E4280" s="31" t="s">
        <v>7441</v>
      </c>
      <c r="F4280" s="31" t="s">
        <v>7442</v>
      </c>
      <c r="G4280" s="31" t="s">
        <v>11205</v>
      </c>
      <c r="H4280" s="33">
        <v>77</v>
      </c>
      <c r="I4280" s="34">
        <f t="shared" ca="1" si="132"/>
        <v>0.6</v>
      </c>
      <c r="J4280" s="34">
        <f t="shared" ca="1" si="133"/>
        <v>0.34</v>
      </c>
    </row>
    <row r="4281" spans="1:10" x14ac:dyDescent="0.25">
      <c r="A4281" s="31" t="s">
        <v>7802</v>
      </c>
      <c r="B4281" s="32">
        <v>137609</v>
      </c>
      <c r="C4281" s="31">
        <v>886</v>
      </c>
      <c r="D4281" s="31" t="s">
        <v>11157</v>
      </c>
      <c r="E4281" s="31" t="s">
        <v>7642</v>
      </c>
      <c r="F4281" s="31" t="s">
        <v>7803</v>
      </c>
      <c r="G4281" s="31" t="s">
        <v>11205</v>
      </c>
      <c r="H4281" s="33">
        <v>174</v>
      </c>
      <c r="I4281" s="34">
        <f t="shared" ca="1" si="132"/>
        <v>0.72</v>
      </c>
      <c r="J4281" s="34">
        <f t="shared" ca="1" si="133"/>
        <v>0.15</v>
      </c>
    </row>
    <row r="4282" spans="1:10" x14ac:dyDescent="0.25">
      <c r="A4282" s="31" t="s">
        <v>2400</v>
      </c>
      <c r="B4282" s="32">
        <v>137612</v>
      </c>
      <c r="C4282" s="31">
        <v>343</v>
      </c>
      <c r="D4282" s="31" t="s">
        <v>11175</v>
      </c>
      <c r="E4282" s="31" t="s">
        <v>2222</v>
      </c>
      <c r="F4282" s="31" t="s">
        <v>2401</v>
      </c>
      <c r="G4282" s="31" t="s">
        <v>11205</v>
      </c>
      <c r="H4282" s="33">
        <v>199</v>
      </c>
      <c r="I4282" s="34">
        <f t="shared" ca="1" si="132"/>
        <v>0.66</v>
      </c>
      <c r="J4282" s="34">
        <f t="shared" ca="1" si="133"/>
        <v>0.28000000000000003</v>
      </c>
    </row>
    <row r="4283" spans="1:10" ht="23.25" x14ac:dyDescent="0.25">
      <c r="A4283" s="31" t="s">
        <v>9924</v>
      </c>
      <c r="B4283" s="32">
        <v>137613</v>
      </c>
      <c r="C4283" s="31">
        <v>928</v>
      </c>
      <c r="D4283" s="31" t="s">
        <v>11162</v>
      </c>
      <c r="E4283" s="31" t="s">
        <v>9905</v>
      </c>
      <c r="F4283" s="31" t="s">
        <v>9925</v>
      </c>
      <c r="G4283" s="31" t="s">
        <v>11205</v>
      </c>
      <c r="H4283" s="33">
        <v>134</v>
      </c>
      <c r="I4283" s="34">
        <f t="shared" ca="1" si="132"/>
        <v>0.56999999999999995</v>
      </c>
      <c r="J4283" s="34">
        <f t="shared" ca="1" si="133"/>
        <v>0.17</v>
      </c>
    </row>
    <row r="4284" spans="1:10" ht="23.25" x14ac:dyDescent="0.25">
      <c r="A4284" s="31" t="s">
        <v>9928</v>
      </c>
      <c r="B4284" s="32">
        <v>137614</v>
      </c>
      <c r="C4284" s="31">
        <v>928</v>
      </c>
      <c r="D4284" s="31" t="s">
        <v>11162</v>
      </c>
      <c r="E4284" s="31" t="s">
        <v>9869</v>
      </c>
      <c r="F4284" s="31" t="s">
        <v>9929</v>
      </c>
      <c r="G4284" s="31" t="s">
        <v>11205</v>
      </c>
      <c r="H4284" s="33">
        <v>222</v>
      </c>
      <c r="I4284" s="34">
        <f t="shared" ca="1" si="132"/>
        <v>0.64</v>
      </c>
      <c r="J4284" s="34">
        <f t="shared" ca="1" si="133"/>
        <v>0.3</v>
      </c>
    </row>
    <row r="4285" spans="1:10" ht="23.25" x14ac:dyDescent="0.25">
      <c r="A4285" s="31" t="s">
        <v>5868</v>
      </c>
      <c r="B4285" s="32">
        <v>137617</v>
      </c>
      <c r="C4285" s="31">
        <v>855</v>
      </c>
      <c r="D4285" s="31" t="s">
        <v>11159</v>
      </c>
      <c r="E4285" s="31" t="s">
        <v>5869</v>
      </c>
      <c r="F4285" s="31" t="s">
        <v>5870</v>
      </c>
      <c r="G4285" s="31" t="s">
        <v>11205</v>
      </c>
      <c r="H4285" s="33">
        <v>215</v>
      </c>
      <c r="I4285" s="34">
        <f t="shared" ca="1" si="132"/>
        <v>0.68</v>
      </c>
      <c r="J4285" s="34">
        <f t="shared" ca="1" si="133"/>
        <v>0.23</v>
      </c>
    </row>
    <row r="4286" spans="1:10" x14ac:dyDescent="0.25">
      <c r="A4286" s="31" t="s">
        <v>1274</v>
      </c>
      <c r="B4286" s="32">
        <v>137618</v>
      </c>
      <c r="C4286" s="31">
        <v>313</v>
      </c>
      <c r="D4286" s="31" t="s">
        <v>1272</v>
      </c>
      <c r="E4286" s="31" t="s">
        <v>1275</v>
      </c>
      <c r="F4286" s="31" t="s">
        <v>1276</v>
      </c>
      <c r="G4286" s="31" t="s">
        <v>11205</v>
      </c>
      <c r="H4286" s="33">
        <v>176</v>
      </c>
      <c r="I4286" s="34">
        <f t="shared" ca="1" si="132"/>
        <v>0.52</v>
      </c>
      <c r="J4286" s="34">
        <f t="shared" ca="1" si="133"/>
        <v>0.22</v>
      </c>
    </row>
    <row r="4287" spans="1:10" x14ac:dyDescent="0.25">
      <c r="A4287" s="31" t="s">
        <v>7256</v>
      </c>
      <c r="B4287" s="32">
        <v>137619</v>
      </c>
      <c r="C4287" s="31">
        <v>881</v>
      </c>
      <c r="D4287" s="31" t="s">
        <v>11153</v>
      </c>
      <c r="E4287" s="31" t="s">
        <v>7098</v>
      </c>
      <c r="F4287" s="31" t="s">
        <v>7257</v>
      </c>
      <c r="G4287" s="31" t="s">
        <v>11205</v>
      </c>
      <c r="H4287" s="33">
        <v>282</v>
      </c>
      <c r="I4287" s="34">
        <f t="shared" ca="1" si="132"/>
        <v>0.63</v>
      </c>
      <c r="J4287" s="34">
        <f t="shared" ca="1" si="133"/>
        <v>0.15</v>
      </c>
    </row>
    <row r="4288" spans="1:10" x14ac:dyDescent="0.25">
      <c r="A4288" s="31" t="s">
        <v>9804</v>
      </c>
      <c r="B4288" s="32">
        <v>137621</v>
      </c>
      <c r="C4288" s="31">
        <v>926</v>
      </c>
      <c r="D4288" s="31" t="s">
        <v>11161</v>
      </c>
      <c r="E4288" s="31" t="s">
        <v>9805</v>
      </c>
      <c r="F4288" s="31" t="s">
        <v>9806</v>
      </c>
      <c r="G4288" s="31" t="s">
        <v>11205</v>
      </c>
      <c r="H4288" s="33">
        <v>128</v>
      </c>
      <c r="I4288" s="34">
        <f t="shared" ca="1" si="132"/>
        <v>0.77</v>
      </c>
      <c r="J4288" s="34">
        <f t="shared" ca="1" si="133"/>
        <v>0.51</v>
      </c>
    </row>
    <row r="4289" spans="1:10" x14ac:dyDescent="0.25">
      <c r="A4289" s="31" t="s">
        <v>5288</v>
      </c>
      <c r="B4289" s="32">
        <v>137622</v>
      </c>
      <c r="C4289" s="31">
        <v>841</v>
      </c>
      <c r="D4289" s="31" t="s">
        <v>5247</v>
      </c>
      <c r="E4289" s="31" t="s">
        <v>5247</v>
      </c>
      <c r="F4289" s="31" t="s">
        <v>5289</v>
      </c>
      <c r="G4289" s="31" t="s">
        <v>11205</v>
      </c>
      <c r="H4289" s="33">
        <v>183</v>
      </c>
      <c r="I4289" s="34">
        <f t="shared" ca="1" si="132"/>
        <v>0.87</v>
      </c>
      <c r="J4289" s="34">
        <f t="shared" ca="1" si="133"/>
        <v>0.4</v>
      </c>
    </row>
    <row r="4290" spans="1:10" x14ac:dyDescent="0.25">
      <c r="A4290" s="31" t="s">
        <v>7499</v>
      </c>
      <c r="B4290" s="32">
        <v>137625</v>
      </c>
      <c r="C4290" s="31">
        <v>885</v>
      </c>
      <c r="D4290" s="31" t="s">
        <v>11171</v>
      </c>
      <c r="E4290" s="31" t="s">
        <v>7471</v>
      </c>
      <c r="F4290" s="31" t="s">
        <v>7500</v>
      </c>
      <c r="G4290" s="31" t="s">
        <v>11205</v>
      </c>
      <c r="H4290" s="33">
        <v>272</v>
      </c>
      <c r="I4290" s="34">
        <f t="shared" ca="1" si="132"/>
        <v>0.75</v>
      </c>
      <c r="J4290" s="34">
        <f t="shared" ca="1" si="133"/>
        <v>0.4</v>
      </c>
    </row>
    <row r="4291" spans="1:10" x14ac:dyDescent="0.25">
      <c r="A4291" s="31" t="s">
        <v>3953</v>
      </c>
      <c r="B4291" s="32">
        <v>137627</v>
      </c>
      <c r="C4291" s="31">
        <v>801</v>
      </c>
      <c r="D4291" s="31" t="s">
        <v>11130</v>
      </c>
      <c r="E4291" s="31" t="s">
        <v>3856</v>
      </c>
      <c r="F4291" s="31" t="s">
        <v>3954</v>
      </c>
      <c r="G4291" s="31" t="s">
        <v>11205</v>
      </c>
      <c r="H4291" s="33">
        <v>176</v>
      </c>
      <c r="I4291" s="34">
        <f t="shared" ca="1" si="132"/>
        <v>0.76</v>
      </c>
      <c r="J4291" s="34">
        <f t="shared" ca="1" si="133"/>
        <v>0.35</v>
      </c>
    </row>
    <row r="4292" spans="1:10" x14ac:dyDescent="0.25">
      <c r="A4292" s="31" t="s">
        <v>8401</v>
      </c>
      <c r="B4292" s="32">
        <v>137628</v>
      </c>
      <c r="C4292" s="31">
        <v>891</v>
      </c>
      <c r="D4292" s="31" t="s">
        <v>11164</v>
      </c>
      <c r="E4292" s="31" t="s">
        <v>4918</v>
      </c>
      <c r="F4292" s="31" t="s">
        <v>8402</v>
      </c>
      <c r="G4292" s="31" t="s">
        <v>11205</v>
      </c>
      <c r="H4292" s="33">
        <v>219</v>
      </c>
      <c r="I4292" s="34">
        <f t="shared" ca="1" si="132"/>
        <v>0.55000000000000004</v>
      </c>
      <c r="J4292" s="34">
        <f t="shared" ca="1" si="133"/>
        <v>0.2</v>
      </c>
    </row>
    <row r="4293" spans="1:10" x14ac:dyDescent="0.25">
      <c r="A4293" s="31" t="s">
        <v>7998</v>
      </c>
      <c r="B4293" s="32">
        <v>137630</v>
      </c>
      <c r="C4293" s="31">
        <v>887</v>
      </c>
      <c r="D4293" s="31" t="s">
        <v>11134</v>
      </c>
      <c r="E4293" s="31" t="s">
        <v>7963</v>
      </c>
      <c r="F4293" s="31" t="s">
        <v>7999</v>
      </c>
      <c r="G4293" s="31" t="s">
        <v>11205</v>
      </c>
      <c r="H4293" s="33">
        <v>160</v>
      </c>
      <c r="I4293" s="34">
        <f t="shared" ca="1" si="132"/>
        <v>0.51</v>
      </c>
      <c r="J4293" s="34">
        <f t="shared" ca="1" si="133"/>
        <v>0.11</v>
      </c>
    </row>
    <row r="4294" spans="1:10" x14ac:dyDescent="0.25">
      <c r="A4294" s="31" t="s">
        <v>1212</v>
      </c>
      <c r="B4294" s="32">
        <v>137633</v>
      </c>
      <c r="C4294" s="31">
        <v>312</v>
      </c>
      <c r="D4294" s="31" t="s">
        <v>1245</v>
      </c>
      <c r="E4294" s="31" t="s">
        <v>1204</v>
      </c>
      <c r="F4294" s="31" t="s">
        <v>1213</v>
      </c>
      <c r="G4294" s="31" t="s">
        <v>11205</v>
      </c>
      <c r="H4294" s="33">
        <v>183</v>
      </c>
      <c r="I4294" s="34">
        <f t="shared" ca="1" si="132"/>
        <v>0.62</v>
      </c>
      <c r="J4294" s="34">
        <f t="shared" ca="1" si="133"/>
        <v>0.22</v>
      </c>
    </row>
    <row r="4295" spans="1:10" x14ac:dyDescent="0.25">
      <c r="A4295" s="31" t="s">
        <v>9101</v>
      </c>
      <c r="B4295" s="32">
        <v>137634</v>
      </c>
      <c r="C4295" s="31">
        <v>916</v>
      </c>
      <c r="D4295" s="31" t="s">
        <v>11154</v>
      </c>
      <c r="E4295" s="31" t="s">
        <v>9075</v>
      </c>
      <c r="F4295" s="31" t="s">
        <v>9102</v>
      </c>
      <c r="G4295" s="31" t="s">
        <v>11205</v>
      </c>
      <c r="H4295" s="33">
        <v>226</v>
      </c>
      <c r="I4295" s="34">
        <f t="shared" ca="1" si="132"/>
        <v>0.56000000000000005</v>
      </c>
      <c r="J4295" s="34">
        <f t="shared" ca="1" si="133"/>
        <v>0.06</v>
      </c>
    </row>
    <row r="4296" spans="1:10" x14ac:dyDescent="0.25">
      <c r="A4296" s="31" t="s">
        <v>1251</v>
      </c>
      <c r="B4296" s="32">
        <v>137635</v>
      </c>
      <c r="C4296" s="31">
        <v>312</v>
      </c>
      <c r="D4296" s="31" t="s">
        <v>1245</v>
      </c>
      <c r="E4296" s="31" t="s">
        <v>1204</v>
      </c>
      <c r="F4296" s="31" t="s">
        <v>1252</v>
      </c>
      <c r="G4296" s="31" t="s">
        <v>11205</v>
      </c>
      <c r="H4296" s="33">
        <v>182</v>
      </c>
      <c r="I4296" s="34">
        <f t="shared" ref="I4296:I4359" ca="1" si="134">IF(VLOOKUP($B4296,INDIRECT($N$6),8,0)="NULL","",VLOOKUP($B4296,INDIRECT($N$6),8,0))</f>
        <v>0.75</v>
      </c>
      <c r="J4296" s="34">
        <f t="shared" ref="J4296:J4359" ca="1" si="135">IF(VLOOKUP($B4296,INDIRECT($N$6),9,0)="NULL","",VLOOKUP($B4296,INDIRECT($N$6),9,0))</f>
        <v>0.34</v>
      </c>
    </row>
    <row r="4297" spans="1:10" ht="23.25" x14ac:dyDescent="0.25">
      <c r="A4297" s="31" t="s">
        <v>9243</v>
      </c>
      <c r="B4297" s="32">
        <v>137637</v>
      </c>
      <c r="C4297" s="31">
        <v>919</v>
      </c>
      <c r="D4297" s="31" t="s">
        <v>11156</v>
      </c>
      <c r="E4297" s="31" t="s">
        <v>7148</v>
      </c>
      <c r="F4297" s="31" t="s">
        <v>9244</v>
      </c>
      <c r="G4297" s="31" t="s">
        <v>11205</v>
      </c>
      <c r="H4297" s="33">
        <v>239</v>
      </c>
      <c r="I4297" s="34">
        <f t="shared" ca="1" si="134"/>
        <v>0.68</v>
      </c>
      <c r="J4297" s="34">
        <f t="shared" ca="1" si="135"/>
        <v>0.18</v>
      </c>
    </row>
    <row r="4298" spans="1:10" x14ac:dyDescent="0.25">
      <c r="A4298" s="31" t="s">
        <v>5193</v>
      </c>
      <c r="B4298" s="32">
        <v>137638</v>
      </c>
      <c r="C4298" s="31">
        <v>840</v>
      </c>
      <c r="D4298" s="31" t="s">
        <v>11140</v>
      </c>
      <c r="E4298" s="31" t="s">
        <v>5194</v>
      </c>
      <c r="F4298" s="31" t="s">
        <v>5195</v>
      </c>
      <c r="G4298" s="31" t="s">
        <v>11210</v>
      </c>
      <c r="H4298" s="33">
        <v>249</v>
      </c>
      <c r="I4298" s="34">
        <f t="shared" ca="1" si="134"/>
        <v>0.61</v>
      </c>
      <c r="J4298" s="34">
        <f t="shared" ca="1" si="135"/>
        <v>0.27</v>
      </c>
    </row>
    <row r="4299" spans="1:10" ht="23.25" x14ac:dyDescent="0.25">
      <c r="A4299" s="31" t="s">
        <v>5894</v>
      </c>
      <c r="B4299" s="32">
        <v>137640</v>
      </c>
      <c r="C4299" s="31">
        <v>855</v>
      </c>
      <c r="D4299" s="31" t="s">
        <v>11159</v>
      </c>
      <c r="E4299" s="31" t="s">
        <v>5848</v>
      </c>
      <c r="F4299" s="31" t="s">
        <v>5895</v>
      </c>
      <c r="G4299" s="31" t="s">
        <v>11205</v>
      </c>
      <c r="H4299" s="33">
        <v>486</v>
      </c>
      <c r="I4299" s="34">
        <f t="shared" ca="1" si="134"/>
        <v>0.62</v>
      </c>
      <c r="J4299" s="34">
        <f t="shared" ca="1" si="135"/>
        <v>0.12</v>
      </c>
    </row>
    <row r="4300" spans="1:10" x14ac:dyDescent="0.25">
      <c r="A4300" s="31" t="s">
        <v>645</v>
      </c>
      <c r="B4300" s="32">
        <v>137645</v>
      </c>
      <c r="C4300" s="31">
        <v>302</v>
      </c>
      <c r="D4300" s="31" t="s">
        <v>635</v>
      </c>
      <c r="E4300" s="31" t="s">
        <v>11</v>
      </c>
      <c r="F4300" s="31" t="s">
        <v>646</v>
      </c>
      <c r="G4300" s="31" t="s">
        <v>11205</v>
      </c>
      <c r="H4300" s="33">
        <v>194</v>
      </c>
      <c r="I4300" s="34">
        <f t="shared" ca="1" si="134"/>
        <v>0.66</v>
      </c>
      <c r="J4300" s="34">
        <f t="shared" ca="1" si="135"/>
        <v>0.4</v>
      </c>
    </row>
    <row r="4301" spans="1:10" x14ac:dyDescent="0.25">
      <c r="A4301" s="31" t="s">
        <v>563</v>
      </c>
      <c r="B4301" s="32">
        <v>137646</v>
      </c>
      <c r="C4301" s="31">
        <v>213</v>
      </c>
      <c r="D4301" s="31" t="s">
        <v>11198</v>
      </c>
      <c r="E4301" s="31" t="s">
        <v>11</v>
      </c>
      <c r="F4301" s="31" t="s">
        <v>564</v>
      </c>
      <c r="G4301" s="31" t="s">
        <v>11205</v>
      </c>
      <c r="H4301" s="33">
        <v>205</v>
      </c>
      <c r="I4301" s="34">
        <f t="shared" ca="1" si="134"/>
        <v>0.55000000000000004</v>
      </c>
      <c r="J4301" s="34">
        <f t="shared" ca="1" si="135"/>
        <v>0.21</v>
      </c>
    </row>
    <row r="4302" spans="1:10" x14ac:dyDescent="0.25">
      <c r="A4302" s="31" t="s">
        <v>6284</v>
      </c>
      <c r="B4302" s="32">
        <v>137650</v>
      </c>
      <c r="C4302" s="31">
        <v>865</v>
      </c>
      <c r="D4302" s="31" t="s">
        <v>11146</v>
      </c>
      <c r="E4302" s="31" t="s">
        <v>6285</v>
      </c>
      <c r="F4302" s="31" t="s">
        <v>6286</v>
      </c>
      <c r="G4302" s="31" t="s">
        <v>11205</v>
      </c>
      <c r="H4302" s="33">
        <v>191</v>
      </c>
      <c r="I4302" s="34">
        <f t="shared" ca="1" si="134"/>
        <v>0.48</v>
      </c>
      <c r="J4302" s="34">
        <f t="shared" ca="1" si="135"/>
        <v>0.12</v>
      </c>
    </row>
    <row r="4303" spans="1:10" x14ac:dyDescent="0.25">
      <c r="A4303" s="31" t="s">
        <v>3600</v>
      </c>
      <c r="B4303" s="32">
        <v>137655</v>
      </c>
      <c r="C4303" s="31">
        <v>384</v>
      </c>
      <c r="D4303" s="31" t="s">
        <v>3546</v>
      </c>
      <c r="E4303" s="31" t="s">
        <v>3601</v>
      </c>
      <c r="F4303" s="31" t="s">
        <v>3602</v>
      </c>
      <c r="G4303" s="31" t="s">
        <v>11205</v>
      </c>
      <c r="H4303" s="33">
        <v>181</v>
      </c>
      <c r="I4303" s="34">
        <f t="shared" ca="1" si="134"/>
        <v>0.56999999999999995</v>
      </c>
      <c r="J4303" s="34">
        <f t="shared" ca="1" si="135"/>
        <v>0.3</v>
      </c>
    </row>
    <row r="4304" spans="1:10" x14ac:dyDescent="0.25">
      <c r="A4304" s="31" t="s">
        <v>9341</v>
      </c>
      <c r="B4304" s="32">
        <v>137656</v>
      </c>
      <c r="C4304" s="31">
        <v>919</v>
      </c>
      <c r="D4304" s="31" t="s">
        <v>11156</v>
      </c>
      <c r="E4304" s="31" t="s">
        <v>6601</v>
      </c>
      <c r="F4304" s="31" t="s">
        <v>9342</v>
      </c>
      <c r="G4304" s="31" t="s">
        <v>11205</v>
      </c>
      <c r="H4304" s="33">
        <v>118</v>
      </c>
      <c r="I4304" s="34">
        <f t="shared" ca="1" si="134"/>
        <v>0.69</v>
      </c>
      <c r="J4304" s="34">
        <f t="shared" ca="1" si="135"/>
        <v>0.27</v>
      </c>
    </row>
    <row r="4305" spans="1:10" x14ac:dyDescent="0.25">
      <c r="A4305" s="31" t="s">
        <v>9573</v>
      </c>
      <c r="B4305" s="32">
        <v>137667</v>
      </c>
      <c r="C4305" s="31">
        <v>925</v>
      </c>
      <c r="D4305" s="31" t="s">
        <v>11160</v>
      </c>
      <c r="E4305" s="31" t="s">
        <v>9548</v>
      </c>
      <c r="F4305" s="31" t="s">
        <v>9574</v>
      </c>
      <c r="G4305" s="31" t="s">
        <v>11205</v>
      </c>
      <c r="H4305" s="33">
        <v>126</v>
      </c>
      <c r="I4305" s="34">
        <f t="shared" ca="1" si="134"/>
        <v>0.97</v>
      </c>
      <c r="J4305" s="34">
        <f t="shared" ca="1" si="135"/>
        <v>0.8</v>
      </c>
    </row>
    <row r="4306" spans="1:10" x14ac:dyDescent="0.25">
      <c r="A4306" s="31" t="s">
        <v>892</v>
      </c>
      <c r="B4306" s="32">
        <v>137671</v>
      </c>
      <c r="C4306" s="31">
        <v>306</v>
      </c>
      <c r="D4306" s="31" t="s">
        <v>869</v>
      </c>
      <c r="E4306" s="31" t="s">
        <v>869</v>
      </c>
      <c r="F4306" s="31" t="s">
        <v>893</v>
      </c>
      <c r="G4306" s="31" t="s">
        <v>11203</v>
      </c>
      <c r="H4306" s="33">
        <v>18</v>
      </c>
      <c r="I4306" s="34" t="str">
        <f t="shared" ca="1" si="134"/>
        <v>NE</v>
      </c>
      <c r="J4306" s="34" t="str">
        <f t="shared" ca="1" si="135"/>
        <v>NE</v>
      </c>
    </row>
    <row r="4307" spans="1:10" ht="23.25" x14ac:dyDescent="0.25">
      <c r="A4307" s="31" t="s">
        <v>2027</v>
      </c>
      <c r="B4307" s="32">
        <v>137673</v>
      </c>
      <c r="C4307" s="31">
        <v>333</v>
      </c>
      <c r="D4307" s="31" t="s">
        <v>11177</v>
      </c>
      <c r="E4307" s="31" t="s">
        <v>2028</v>
      </c>
      <c r="F4307" s="31" t="s">
        <v>2029</v>
      </c>
      <c r="G4307" s="31" t="s">
        <v>11210</v>
      </c>
      <c r="H4307" s="33">
        <v>278</v>
      </c>
      <c r="I4307" s="34">
        <f t="shared" ca="1" si="134"/>
        <v>0.56000000000000005</v>
      </c>
      <c r="J4307" s="34">
        <f t="shared" ca="1" si="135"/>
        <v>0.16</v>
      </c>
    </row>
    <row r="4308" spans="1:10" x14ac:dyDescent="0.25">
      <c r="A4308" s="31" t="s">
        <v>10453</v>
      </c>
      <c r="B4308" s="32">
        <v>137674</v>
      </c>
      <c r="C4308" s="31">
        <v>935</v>
      </c>
      <c r="D4308" s="31" t="s">
        <v>11168</v>
      </c>
      <c r="E4308" s="31" t="s">
        <v>10395</v>
      </c>
      <c r="F4308" s="31" t="s">
        <v>10454</v>
      </c>
      <c r="G4308" s="31" t="s">
        <v>11210</v>
      </c>
      <c r="H4308" s="33">
        <v>103</v>
      </c>
      <c r="I4308" s="34">
        <f t="shared" ca="1" si="134"/>
        <v>0.46</v>
      </c>
      <c r="J4308" s="34">
        <f t="shared" ca="1" si="135"/>
        <v>0.08</v>
      </c>
    </row>
    <row r="4309" spans="1:10" x14ac:dyDescent="0.25">
      <c r="A4309" s="31" t="s">
        <v>2312</v>
      </c>
      <c r="B4309" s="32">
        <v>137675</v>
      </c>
      <c r="C4309" s="31">
        <v>341</v>
      </c>
      <c r="D4309" s="31" t="s">
        <v>2222</v>
      </c>
      <c r="E4309" s="31" t="s">
        <v>2222</v>
      </c>
      <c r="F4309" s="31" t="s">
        <v>2313</v>
      </c>
      <c r="G4309" s="31" t="s">
        <v>11210</v>
      </c>
      <c r="H4309" s="33">
        <v>92</v>
      </c>
      <c r="I4309" s="34">
        <f t="shared" ca="1" si="134"/>
        <v>0.37</v>
      </c>
      <c r="J4309" s="34">
        <f t="shared" ca="1" si="135"/>
        <v>0.05</v>
      </c>
    </row>
    <row r="4310" spans="1:10" x14ac:dyDescent="0.25">
      <c r="A4310" s="31" t="s">
        <v>1322</v>
      </c>
      <c r="B4310" s="32">
        <v>137678</v>
      </c>
      <c r="C4310" s="31">
        <v>314</v>
      </c>
      <c r="D4310" s="31" t="s">
        <v>1312</v>
      </c>
      <c r="E4310" s="31" t="s">
        <v>1323</v>
      </c>
      <c r="F4310" s="31" t="s">
        <v>1324</v>
      </c>
      <c r="G4310" s="31" t="s">
        <v>11205</v>
      </c>
      <c r="H4310" s="33">
        <v>179</v>
      </c>
      <c r="I4310" s="34">
        <f t="shared" ca="1" si="134"/>
        <v>0.6</v>
      </c>
      <c r="J4310" s="34">
        <f t="shared" ca="1" si="135"/>
        <v>0.25</v>
      </c>
    </row>
    <row r="4311" spans="1:10" x14ac:dyDescent="0.25">
      <c r="A4311" s="31" t="s">
        <v>4548</v>
      </c>
      <c r="B4311" s="32">
        <v>137679</v>
      </c>
      <c r="C4311" s="31">
        <v>821</v>
      </c>
      <c r="D4311" s="31" t="s">
        <v>4530</v>
      </c>
      <c r="E4311" s="31" t="s">
        <v>4530</v>
      </c>
      <c r="F4311" s="31" t="s">
        <v>4549</v>
      </c>
      <c r="G4311" s="31" t="s">
        <v>11205</v>
      </c>
      <c r="H4311" s="33">
        <v>284</v>
      </c>
      <c r="I4311" s="34">
        <f t="shared" ca="1" si="134"/>
        <v>0.56000000000000005</v>
      </c>
      <c r="J4311" s="34">
        <f t="shared" ca="1" si="135"/>
        <v>0.2</v>
      </c>
    </row>
    <row r="4312" spans="1:10" ht="23.25" x14ac:dyDescent="0.25">
      <c r="A4312" s="31" t="s">
        <v>730</v>
      </c>
      <c r="B4312" s="32">
        <v>137681</v>
      </c>
      <c r="C4312" s="31">
        <v>303</v>
      </c>
      <c r="D4312" s="31" t="s">
        <v>702</v>
      </c>
      <c r="E4312" s="31" t="s">
        <v>708</v>
      </c>
      <c r="F4312" s="31" t="s">
        <v>731</v>
      </c>
      <c r="G4312" s="31" t="s">
        <v>11205</v>
      </c>
      <c r="H4312" s="33">
        <v>216</v>
      </c>
      <c r="I4312" s="34">
        <f t="shared" ca="1" si="134"/>
        <v>0.8</v>
      </c>
      <c r="J4312" s="34">
        <f t="shared" ca="1" si="135"/>
        <v>0.48</v>
      </c>
    </row>
    <row r="4313" spans="1:10" x14ac:dyDescent="0.25">
      <c r="A4313" s="31" t="s">
        <v>6367</v>
      </c>
      <c r="B4313" s="32">
        <v>137684</v>
      </c>
      <c r="C4313" s="31">
        <v>866</v>
      </c>
      <c r="D4313" s="31" t="s">
        <v>6261</v>
      </c>
      <c r="E4313" s="31" t="s">
        <v>6261</v>
      </c>
      <c r="F4313" s="31" t="s">
        <v>6368</v>
      </c>
      <c r="G4313" s="31" t="s">
        <v>11205</v>
      </c>
      <c r="H4313" s="33">
        <v>184</v>
      </c>
      <c r="I4313" s="34">
        <f t="shared" ca="1" si="134"/>
        <v>0.52</v>
      </c>
      <c r="J4313" s="34">
        <f t="shared" ca="1" si="135"/>
        <v>7.0000000000000007E-2</v>
      </c>
    </row>
    <row r="4314" spans="1:10" x14ac:dyDescent="0.25">
      <c r="A4314" s="31" t="s">
        <v>775</v>
      </c>
      <c r="B4314" s="32">
        <v>137685</v>
      </c>
      <c r="C4314" s="31">
        <v>304</v>
      </c>
      <c r="D4314" s="31" t="s">
        <v>11182</v>
      </c>
      <c r="E4314" s="31" t="s">
        <v>11</v>
      </c>
      <c r="F4314" s="31" t="s">
        <v>776</v>
      </c>
      <c r="G4314" s="31" t="s">
        <v>11205</v>
      </c>
      <c r="H4314" s="33">
        <v>317</v>
      </c>
      <c r="I4314" s="34">
        <f t="shared" ca="1" si="134"/>
        <v>0.7</v>
      </c>
      <c r="J4314" s="34">
        <f t="shared" ca="1" si="135"/>
        <v>0.36</v>
      </c>
    </row>
    <row r="4315" spans="1:10" ht="23.25" x14ac:dyDescent="0.25">
      <c r="A4315" s="31" t="s">
        <v>7823</v>
      </c>
      <c r="B4315" s="32">
        <v>137687</v>
      </c>
      <c r="C4315" s="31">
        <v>886</v>
      </c>
      <c r="D4315" s="31" t="s">
        <v>11157</v>
      </c>
      <c r="E4315" s="31" t="s">
        <v>7620</v>
      </c>
      <c r="F4315" s="31" t="s">
        <v>7824</v>
      </c>
      <c r="G4315" s="31" t="s">
        <v>11210</v>
      </c>
      <c r="H4315" s="33">
        <v>233</v>
      </c>
      <c r="I4315" s="34">
        <f t="shared" ca="1" si="134"/>
        <v>0.48</v>
      </c>
      <c r="J4315" s="34">
        <f t="shared" ca="1" si="135"/>
        <v>0.04</v>
      </c>
    </row>
    <row r="4316" spans="1:10" x14ac:dyDescent="0.25">
      <c r="A4316" s="31" t="s">
        <v>9152</v>
      </c>
      <c r="B4316" s="32">
        <v>137690</v>
      </c>
      <c r="C4316" s="31">
        <v>916</v>
      </c>
      <c r="D4316" s="31" t="s">
        <v>11154</v>
      </c>
      <c r="E4316" s="31" t="s">
        <v>9075</v>
      </c>
      <c r="F4316" s="31" t="s">
        <v>9153</v>
      </c>
      <c r="G4316" s="31" t="s">
        <v>11210</v>
      </c>
      <c r="H4316" s="33">
        <v>112</v>
      </c>
      <c r="I4316" s="34">
        <f t="shared" ca="1" si="134"/>
        <v>0.25</v>
      </c>
      <c r="J4316" s="34">
        <f t="shared" ca="1" si="135"/>
        <v>0.06</v>
      </c>
    </row>
    <row r="4317" spans="1:10" x14ac:dyDescent="0.25">
      <c r="A4317" s="31" t="s">
        <v>10817</v>
      </c>
      <c r="B4317" s="32">
        <v>137691</v>
      </c>
      <c r="C4317" s="31">
        <v>937</v>
      </c>
      <c r="D4317" s="31" t="s">
        <v>11170</v>
      </c>
      <c r="E4317" s="31" t="s">
        <v>10810</v>
      </c>
      <c r="F4317" s="31" t="s">
        <v>10818</v>
      </c>
      <c r="G4317" s="31" t="s">
        <v>11205</v>
      </c>
      <c r="H4317" s="33">
        <v>186</v>
      </c>
      <c r="I4317" s="34">
        <f t="shared" ca="1" si="134"/>
        <v>0.56000000000000005</v>
      </c>
      <c r="J4317" s="34">
        <f t="shared" ca="1" si="135"/>
        <v>0.15</v>
      </c>
    </row>
    <row r="4318" spans="1:10" x14ac:dyDescent="0.25">
      <c r="A4318" s="31" t="s">
        <v>1440</v>
      </c>
      <c r="B4318" s="32">
        <v>137692</v>
      </c>
      <c r="C4318" s="31">
        <v>317</v>
      </c>
      <c r="D4318" s="31" t="s">
        <v>11192</v>
      </c>
      <c r="E4318" s="31" t="s">
        <v>1432</v>
      </c>
      <c r="F4318" s="31" t="s">
        <v>1441</v>
      </c>
      <c r="G4318" s="31" t="s">
        <v>11210</v>
      </c>
      <c r="H4318" s="33">
        <v>157</v>
      </c>
      <c r="I4318" s="34">
        <f t="shared" ca="1" si="134"/>
        <v>0.44</v>
      </c>
      <c r="J4318" s="34">
        <f t="shared" ca="1" si="135"/>
        <v>0.16</v>
      </c>
    </row>
    <row r="4319" spans="1:10" x14ac:dyDescent="0.25">
      <c r="A4319" s="31" t="s">
        <v>7134</v>
      </c>
      <c r="B4319" s="32">
        <v>137694</v>
      </c>
      <c r="C4319" s="31">
        <v>881</v>
      </c>
      <c r="D4319" s="31" t="s">
        <v>11153</v>
      </c>
      <c r="E4319" s="31" t="s">
        <v>7135</v>
      </c>
      <c r="F4319" s="31" t="s">
        <v>7136</v>
      </c>
      <c r="G4319" s="31" t="s">
        <v>11205</v>
      </c>
      <c r="H4319" s="33">
        <v>220</v>
      </c>
      <c r="I4319" s="34">
        <f t="shared" ca="1" si="134"/>
        <v>0.88</v>
      </c>
      <c r="J4319" s="34">
        <f t="shared" ca="1" si="135"/>
        <v>0.14000000000000001</v>
      </c>
    </row>
    <row r="4320" spans="1:10" ht="23.25" x14ac:dyDescent="0.25">
      <c r="A4320" s="31" t="s">
        <v>6432</v>
      </c>
      <c r="B4320" s="32">
        <v>137695</v>
      </c>
      <c r="C4320" s="31">
        <v>868</v>
      </c>
      <c r="D4320" s="31" t="s">
        <v>11137</v>
      </c>
      <c r="E4320" s="31" t="s">
        <v>6421</v>
      </c>
      <c r="F4320" s="31" t="s">
        <v>6433</v>
      </c>
      <c r="G4320" s="31" t="s">
        <v>11205</v>
      </c>
      <c r="H4320" s="33">
        <v>137</v>
      </c>
      <c r="I4320" s="34">
        <f t="shared" ca="1" si="134"/>
        <v>0.72</v>
      </c>
      <c r="J4320" s="34">
        <f t="shared" ca="1" si="135"/>
        <v>0.21</v>
      </c>
    </row>
    <row r="4321" spans="1:10" x14ac:dyDescent="0.25">
      <c r="A4321" s="31" t="s">
        <v>5213</v>
      </c>
      <c r="B4321" s="32">
        <v>137696</v>
      </c>
      <c r="C4321" s="31">
        <v>840</v>
      </c>
      <c r="D4321" s="31" t="s">
        <v>11140</v>
      </c>
      <c r="E4321" s="31" t="s">
        <v>5188</v>
      </c>
      <c r="F4321" s="31" t="s">
        <v>5214</v>
      </c>
      <c r="G4321" s="31" t="s">
        <v>11205</v>
      </c>
      <c r="H4321" s="33">
        <v>202</v>
      </c>
      <c r="I4321" s="34">
        <f t="shared" ca="1" si="134"/>
        <v>0.69</v>
      </c>
      <c r="J4321" s="34">
        <f t="shared" ca="1" si="135"/>
        <v>0.31</v>
      </c>
    </row>
    <row r="4322" spans="1:10" x14ac:dyDescent="0.25">
      <c r="A4322" s="31" t="s">
        <v>2025</v>
      </c>
      <c r="B4322" s="32">
        <v>137701</v>
      </c>
      <c r="C4322" s="31">
        <v>333</v>
      </c>
      <c r="D4322" s="31" t="s">
        <v>11177</v>
      </c>
      <c r="E4322" s="31" t="s">
        <v>2017</v>
      </c>
      <c r="F4322" s="31" t="s">
        <v>2026</v>
      </c>
      <c r="G4322" s="31" t="s">
        <v>11205</v>
      </c>
      <c r="H4322" s="33">
        <v>295</v>
      </c>
      <c r="I4322" s="34">
        <f t="shared" ca="1" si="134"/>
        <v>0.56000000000000005</v>
      </c>
      <c r="J4322" s="34">
        <f t="shared" ca="1" si="135"/>
        <v>7.0000000000000007E-2</v>
      </c>
    </row>
    <row r="4323" spans="1:10" ht="23.25" x14ac:dyDescent="0.25">
      <c r="A4323" s="31" t="s">
        <v>5237</v>
      </c>
      <c r="B4323" s="32">
        <v>137702</v>
      </c>
      <c r="C4323" s="31">
        <v>840</v>
      </c>
      <c r="D4323" s="31" t="s">
        <v>11140</v>
      </c>
      <c r="E4323" s="31" t="s">
        <v>5191</v>
      </c>
      <c r="F4323" s="31" t="s">
        <v>5238</v>
      </c>
      <c r="G4323" s="31" t="s">
        <v>11205</v>
      </c>
      <c r="H4323" s="33">
        <v>216</v>
      </c>
      <c r="I4323" s="34">
        <f t="shared" ca="1" si="134"/>
        <v>0.71</v>
      </c>
      <c r="J4323" s="34">
        <f t="shared" ca="1" si="135"/>
        <v>0.31</v>
      </c>
    </row>
    <row r="4324" spans="1:10" ht="23.25" x14ac:dyDescent="0.25">
      <c r="A4324" s="31" t="s">
        <v>7445</v>
      </c>
      <c r="B4324" s="32">
        <v>137703</v>
      </c>
      <c r="C4324" s="31">
        <v>884</v>
      </c>
      <c r="D4324" s="31" t="s">
        <v>11127</v>
      </c>
      <c r="E4324" s="31" t="s">
        <v>7446</v>
      </c>
      <c r="F4324" s="31" t="s">
        <v>7447</v>
      </c>
      <c r="G4324" s="31" t="s">
        <v>11205</v>
      </c>
      <c r="H4324" s="33">
        <v>65</v>
      </c>
      <c r="I4324" s="34">
        <f t="shared" ca="1" si="134"/>
        <v>0.71</v>
      </c>
      <c r="J4324" s="34">
        <f t="shared" ca="1" si="135"/>
        <v>0.28000000000000003</v>
      </c>
    </row>
    <row r="4325" spans="1:10" ht="23.25" x14ac:dyDescent="0.25">
      <c r="A4325" s="31" t="s">
        <v>3536</v>
      </c>
      <c r="B4325" s="32">
        <v>137704</v>
      </c>
      <c r="C4325" s="31">
        <v>383</v>
      </c>
      <c r="D4325" s="31" t="s">
        <v>3467</v>
      </c>
      <c r="E4325" s="31" t="s">
        <v>3537</v>
      </c>
      <c r="F4325" s="31" t="s">
        <v>3538</v>
      </c>
      <c r="G4325" s="31" t="s">
        <v>11205</v>
      </c>
      <c r="H4325" s="33">
        <v>227</v>
      </c>
      <c r="I4325" s="34">
        <f t="shared" ca="1" si="134"/>
        <v>0.77</v>
      </c>
      <c r="J4325" s="34">
        <f t="shared" ca="1" si="135"/>
        <v>0.56000000000000005</v>
      </c>
    </row>
    <row r="4326" spans="1:10" x14ac:dyDescent="0.25">
      <c r="A4326" s="31" t="s">
        <v>1973</v>
      </c>
      <c r="B4326" s="32">
        <v>137705</v>
      </c>
      <c r="C4326" s="31">
        <v>332</v>
      </c>
      <c r="D4326" s="31" t="s">
        <v>1951</v>
      </c>
      <c r="E4326" s="31" t="s">
        <v>1951</v>
      </c>
      <c r="F4326" s="31" t="s">
        <v>1974</v>
      </c>
      <c r="G4326" s="31" t="s">
        <v>11205</v>
      </c>
      <c r="H4326" s="33">
        <v>240</v>
      </c>
      <c r="I4326" s="34">
        <f t="shared" ca="1" si="134"/>
        <v>0.52</v>
      </c>
      <c r="J4326" s="34">
        <f t="shared" ca="1" si="135"/>
        <v>0.09</v>
      </c>
    </row>
    <row r="4327" spans="1:10" x14ac:dyDescent="0.25">
      <c r="A4327" s="31" t="s">
        <v>2156</v>
      </c>
      <c r="B4327" s="32">
        <v>137706</v>
      </c>
      <c r="C4327" s="31">
        <v>335</v>
      </c>
      <c r="D4327" s="31" t="s">
        <v>2105</v>
      </c>
      <c r="E4327" s="31" t="s">
        <v>2132</v>
      </c>
      <c r="F4327" s="31" t="s">
        <v>2157</v>
      </c>
      <c r="G4327" s="31" t="s">
        <v>11210</v>
      </c>
      <c r="H4327" s="33">
        <v>252</v>
      </c>
      <c r="I4327" s="34">
        <f t="shared" ca="1" si="134"/>
        <v>0.52</v>
      </c>
      <c r="J4327" s="34">
        <f t="shared" ca="1" si="135"/>
        <v>0.11</v>
      </c>
    </row>
    <row r="4328" spans="1:10" ht="23.25" x14ac:dyDescent="0.25">
      <c r="A4328" s="31" t="s">
        <v>2148</v>
      </c>
      <c r="B4328" s="32">
        <v>137707</v>
      </c>
      <c r="C4328" s="31">
        <v>335</v>
      </c>
      <c r="D4328" s="31" t="s">
        <v>2105</v>
      </c>
      <c r="E4328" s="31" t="s">
        <v>1644</v>
      </c>
      <c r="F4328" s="31" t="s">
        <v>2149</v>
      </c>
      <c r="G4328" s="31" t="s">
        <v>11205</v>
      </c>
      <c r="H4328" s="33">
        <v>235</v>
      </c>
      <c r="I4328" s="34">
        <f t="shared" ca="1" si="134"/>
        <v>0.69</v>
      </c>
      <c r="J4328" s="34">
        <f t="shared" ca="1" si="135"/>
        <v>0.27</v>
      </c>
    </row>
    <row r="4329" spans="1:10" ht="23.25" x14ac:dyDescent="0.25">
      <c r="A4329" s="31" t="s">
        <v>3704</v>
      </c>
      <c r="B4329" s="32">
        <v>137708</v>
      </c>
      <c r="C4329" s="31">
        <v>391</v>
      </c>
      <c r="D4329" s="31" t="s">
        <v>3688</v>
      </c>
      <c r="E4329" s="31" t="s">
        <v>3669</v>
      </c>
      <c r="F4329" s="31" t="s">
        <v>3705</v>
      </c>
      <c r="G4329" s="31" t="s">
        <v>11205</v>
      </c>
      <c r="H4329" s="33">
        <v>220</v>
      </c>
      <c r="I4329" s="34">
        <f t="shared" ca="1" si="134"/>
        <v>0.85</v>
      </c>
      <c r="J4329" s="34">
        <f t="shared" ca="1" si="135"/>
        <v>0.52</v>
      </c>
    </row>
    <row r="4330" spans="1:10" ht="23.25" x14ac:dyDescent="0.25">
      <c r="A4330" s="31" t="s">
        <v>4114</v>
      </c>
      <c r="B4330" s="32">
        <v>137709</v>
      </c>
      <c r="C4330" s="31">
        <v>807</v>
      </c>
      <c r="D4330" s="31" t="s">
        <v>11120</v>
      </c>
      <c r="E4330" s="31" t="s">
        <v>4086</v>
      </c>
      <c r="F4330" s="31" t="s">
        <v>4115</v>
      </c>
      <c r="G4330" s="31" t="s">
        <v>11210</v>
      </c>
      <c r="H4330" s="33">
        <v>61</v>
      </c>
      <c r="I4330" s="34">
        <f t="shared" ca="1" si="134"/>
        <v>0.36</v>
      </c>
      <c r="J4330" s="34">
        <f t="shared" ca="1" si="135"/>
        <v>0.08</v>
      </c>
    </row>
    <row r="4331" spans="1:10" x14ac:dyDescent="0.25">
      <c r="A4331" s="31" t="s">
        <v>6541</v>
      </c>
      <c r="B4331" s="32">
        <v>137726</v>
      </c>
      <c r="C4331" s="31">
        <v>871</v>
      </c>
      <c r="D4331" s="31" t="s">
        <v>4666</v>
      </c>
      <c r="E4331" s="31" t="s">
        <v>4666</v>
      </c>
      <c r="F4331" s="31" t="s">
        <v>6542</v>
      </c>
      <c r="G4331" s="31" t="s">
        <v>11205</v>
      </c>
      <c r="H4331" s="33">
        <v>117</v>
      </c>
      <c r="I4331" s="34">
        <f t="shared" ca="1" si="134"/>
        <v>0.99</v>
      </c>
      <c r="J4331" s="34">
        <f t="shared" ca="1" si="135"/>
        <v>0.56000000000000005</v>
      </c>
    </row>
    <row r="4332" spans="1:10" x14ac:dyDescent="0.25">
      <c r="A4332" s="31" t="s">
        <v>7103</v>
      </c>
      <c r="B4332" s="32">
        <v>137727</v>
      </c>
      <c r="C4332" s="31">
        <v>881</v>
      </c>
      <c r="D4332" s="31" t="s">
        <v>11153</v>
      </c>
      <c r="E4332" s="31" t="s">
        <v>7104</v>
      </c>
      <c r="F4332" s="31" t="s">
        <v>7105</v>
      </c>
      <c r="G4332" s="31" t="s">
        <v>11205</v>
      </c>
      <c r="H4332" s="33">
        <v>208</v>
      </c>
      <c r="I4332" s="34">
        <f t="shared" ca="1" si="134"/>
        <v>0.68</v>
      </c>
      <c r="J4332" s="34">
        <f t="shared" ca="1" si="135"/>
        <v>0.45</v>
      </c>
    </row>
    <row r="4333" spans="1:10" x14ac:dyDescent="0.25">
      <c r="A4333" s="31" t="s">
        <v>983</v>
      </c>
      <c r="B4333" s="32">
        <v>137729</v>
      </c>
      <c r="C4333" s="31">
        <v>307</v>
      </c>
      <c r="D4333" s="31" t="s">
        <v>977</v>
      </c>
      <c r="E4333" s="31" t="s">
        <v>954</v>
      </c>
      <c r="F4333" s="31" t="s">
        <v>984</v>
      </c>
      <c r="G4333" s="31" t="s">
        <v>11205</v>
      </c>
      <c r="H4333" s="33">
        <v>237</v>
      </c>
      <c r="I4333" s="34">
        <f t="shared" ca="1" si="134"/>
        <v>0.51</v>
      </c>
      <c r="J4333" s="34">
        <f t="shared" ca="1" si="135"/>
        <v>0.19</v>
      </c>
    </row>
    <row r="4334" spans="1:10" ht="23.25" x14ac:dyDescent="0.25">
      <c r="A4334" s="31" t="s">
        <v>2174</v>
      </c>
      <c r="B4334" s="32">
        <v>137730</v>
      </c>
      <c r="C4334" s="31">
        <v>336</v>
      </c>
      <c r="D4334" s="31" t="s">
        <v>2166</v>
      </c>
      <c r="E4334" s="31" t="s">
        <v>2166</v>
      </c>
      <c r="F4334" s="31" t="s">
        <v>2175</v>
      </c>
      <c r="G4334" s="31" t="s">
        <v>11205</v>
      </c>
      <c r="H4334" s="33">
        <v>200</v>
      </c>
      <c r="I4334" s="34">
        <f t="shared" ca="1" si="134"/>
        <v>0.7</v>
      </c>
      <c r="J4334" s="34">
        <f t="shared" ca="1" si="135"/>
        <v>0.02</v>
      </c>
    </row>
    <row r="4335" spans="1:10" ht="23.25" x14ac:dyDescent="0.25">
      <c r="A4335" s="31" t="s">
        <v>7372</v>
      </c>
      <c r="B4335" s="32">
        <v>137733</v>
      </c>
      <c r="C4335" s="31">
        <v>882</v>
      </c>
      <c r="D4335" s="31" t="s">
        <v>7359</v>
      </c>
      <c r="E4335" s="31" t="s">
        <v>7359</v>
      </c>
      <c r="F4335" s="31" t="s">
        <v>7373</v>
      </c>
      <c r="G4335" s="31" t="s">
        <v>11205</v>
      </c>
      <c r="H4335" s="33">
        <v>284</v>
      </c>
      <c r="I4335" s="34">
        <f t="shared" ca="1" si="134"/>
        <v>0.62</v>
      </c>
      <c r="J4335" s="34">
        <f t="shared" ca="1" si="135"/>
        <v>0.04</v>
      </c>
    </row>
    <row r="4336" spans="1:10" ht="23.25" x14ac:dyDescent="0.25">
      <c r="A4336" s="31" t="s">
        <v>3746</v>
      </c>
      <c r="B4336" s="32">
        <v>137734</v>
      </c>
      <c r="C4336" s="31">
        <v>392</v>
      </c>
      <c r="D4336" s="31" t="s">
        <v>3755</v>
      </c>
      <c r="E4336" s="31" t="s">
        <v>3733</v>
      </c>
      <c r="F4336" s="31" t="s">
        <v>3747</v>
      </c>
      <c r="G4336" s="31" t="s">
        <v>11205</v>
      </c>
      <c r="H4336" s="33">
        <v>267</v>
      </c>
      <c r="I4336" s="34">
        <f t="shared" ca="1" si="134"/>
        <v>0.72</v>
      </c>
      <c r="J4336" s="34">
        <f t="shared" ca="1" si="135"/>
        <v>0.44</v>
      </c>
    </row>
    <row r="4337" spans="1:10" x14ac:dyDescent="0.25">
      <c r="A4337" s="31" t="s">
        <v>10541</v>
      </c>
      <c r="B4337" s="32">
        <v>137735</v>
      </c>
      <c r="C4337" s="31">
        <v>936</v>
      </c>
      <c r="D4337" s="31" t="s">
        <v>11169</v>
      </c>
      <c r="E4337" s="31" t="s">
        <v>10542</v>
      </c>
      <c r="F4337" s="31" t="s">
        <v>10543</v>
      </c>
      <c r="G4337" s="31" t="s">
        <v>11205</v>
      </c>
      <c r="H4337" s="33">
        <v>203</v>
      </c>
      <c r="I4337" s="34">
        <f t="shared" ca="1" si="134"/>
        <v>0.61</v>
      </c>
      <c r="J4337" s="34">
        <f t="shared" ca="1" si="135"/>
        <v>0.09</v>
      </c>
    </row>
    <row r="4338" spans="1:10" x14ac:dyDescent="0.25">
      <c r="A4338" s="31" t="s">
        <v>10670</v>
      </c>
      <c r="B4338" s="32">
        <v>137736</v>
      </c>
      <c r="C4338" s="31">
        <v>936</v>
      </c>
      <c r="D4338" s="31" t="s">
        <v>11169</v>
      </c>
      <c r="E4338" s="31" t="s">
        <v>10551</v>
      </c>
      <c r="F4338" s="31" t="s">
        <v>10671</v>
      </c>
      <c r="G4338" s="31" t="s">
        <v>11205</v>
      </c>
      <c r="H4338" s="33">
        <v>231</v>
      </c>
      <c r="I4338" s="34">
        <f t="shared" ca="1" si="134"/>
        <v>0.89</v>
      </c>
      <c r="J4338" s="34">
        <f t="shared" ca="1" si="135"/>
        <v>0.56999999999999995</v>
      </c>
    </row>
    <row r="4339" spans="1:10" x14ac:dyDescent="0.25">
      <c r="A4339" s="31" t="s">
        <v>7653</v>
      </c>
      <c r="B4339" s="32">
        <v>137739</v>
      </c>
      <c r="C4339" s="31">
        <v>886</v>
      </c>
      <c r="D4339" s="31" t="s">
        <v>11157</v>
      </c>
      <c r="E4339" s="31" t="s">
        <v>1438</v>
      </c>
      <c r="F4339" s="31" t="s">
        <v>7654</v>
      </c>
      <c r="G4339" s="31" t="s">
        <v>11205</v>
      </c>
      <c r="H4339" s="33">
        <v>154</v>
      </c>
      <c r="I4339" s="34">
        <f t="shared" ca="1" si="134"/>
        <v>0.98</v>
      </c>
      <c r="J4339" s="34">
        <f t="shared" ca="1" si="135"/>
        <v>0.87</v>
      </c>
    </row>
    <row r="4340" spans="1:10" ht="23.25" x14ac:dyDescent="0.25">
      <c r="A4340" s="31" t="s">
        <v>6438</v>
      </c>
      <c r="B4340" s="32">
        <v>137740</v>
      </c>
      <c r="C4340" s="31">
        <v>868</v>
      </c>
      <c r="D4340" s="31" t="s">
        <v>11137</v>
      </c>
      <c r="E4340" s="31" t="s">
        <v>6421</v>
      </c>
      <c r="F4340" s="31" t="s">
        <v>6439</v>
      </c>
      <c r="G4340" s="31" t="s">
        <v>11205</v>
      </c>
      <c r="H4340" s="33">
        <v>188</v>
      </c>
      <c r="I4340" s="34">
        <f t="shared" ca="1" si="134"/>
        <v>0.68</v>
      </c>
      <c r="J4340" s="34">
        <f t="shared" ca="1" si="135"/>
        <v>0.38</v>
      </c>
    </row>
    <row r="4341" spans="1:10" x14ac:dyDescent="0.25">
      <c r="A4341" s="31" t="s">
        <v>4336</v>
      </c>
      <c r="B4341" s="32">
        <v>137742</v>
      </c>
      <c r="C4341" s="31">
        <v>813</v>
      </c>
      <c r="D4341" s="31" t="s">
        <v>11125</v>
      </c>
      <c r="E4341" s="31" t="s">
        <v>3047</v>
      </c>
      <c r="F4341" s="31" t="s">
        <v>4337</v>
      </c>
      <c r="G4341" s="31" t="s">
        <v>11205</v>
      </c>
      <c r="H4341" s="33">
        <v>182</v>
      </c>
      <c r="I4341" s="34">
        <f t="shared" ca="1" si="134"/>
        <v>0.59</v>
      </c>
      <c r="J4341" s="34">
        <f t="shared" ca="1" si="135"/>
        <v>0.19</v>
      </c>
    </row>
    <row r="4342" spans="1:10" x14ac:dyDescent="0.25">
      <c r="A4342" s="31" t="s">
        <v>1106</v>
      </c>
      <c r="B4342" s="32">
        <v>137745</v>
      </c>
      <c r="C4342" s="31">
        <v>309</v>
      </c>
      <c r="D4342" s="31" t="s">
        <v>11185</v>
      </c>
      <c r="E4342" s="31" t="s">
        <v>11</v>
      </c>
      <c r="F4342" s="31" t="s">
        <v>1107</v>
      </c>
      <c r="G4342" s="31" t="s">
        <v>11205</v>
      </c>
      <c r="H4342" s="33">
        <v>149</v>
      </c>
      <c r="I4342" s="34">
        <f t="shared" ca="1" si="134"/>
        <v>0.49</v>
      </c>
      <c r="J4342" s="34">
        <f t="shared" ca="1" si="135"/>
        <v>0.21</v>
      </c>
    </row>
    <row r="4343" spans="1:10" x14ac:dyDescent="0.25">
      <c r="A4343" s="31" t="s">
        <v>10034</v>
      </c>
      <c r="B4343" s="32">
        <v>137746</v>
      </c>
      <c r="C4343" s="31">
        <v>929</v>
      </c>
      <c r="D4343" s="31" t="s">
        <v>11141</v>
      </c>
      <c r="E4343" s="31" t="s">
        <v>10032</v>
      </c>
      <c r="F4343" s="31" t="s">
        <v>10035</v>
      </c>
      <c r="G4343" s="31" t="s">
        <v>11205</v>
      </c>
      <c r="H4343" s="33">
        <v>330</v>
      </c>
      <c r="I4343" s="34">
        <f t="shared" ca="1" si="134"/>
        <v>0.75</v>
      </c>
      <c r="J4343" s="34">
        <f t="shared" ca="1" si="135"/>
        <v>0.35</v>
      </c>
    </row>
    <row r="4344" spans="1:10" x14ac:dyDescent="0.25">
      <c r="A4344" s="31" t="s">
        <v>8436</v>
      </c>
      <c r="B4344" s="32">
        <v>137749</v>
      </c>
      <c r="C4344" s="31">
        <v>891</v>
      </c>
      <c r="D4344" s="31" t="s">
        <v>11164</v>
      </c>
      <c r="E4344" s="31" t="s">
        <v>4918</v>
      </c>
      <c r="F4344" s="31" t="s">
        <v>8437</v>
      </c>
      <c r="G4344" s="31" t="s">
        <v>11210</v>
      </c>
      <c r="H4344" s="33">
        <v>127</v>
      </c>
      <c r="I4344" s="34">
        <f t="shared" ca="1" si="134"/>
        <v>0.46</v>
      </c>
      <c r="J4344" s="34">
        <f t="shared" ca="1" si="135"/>
        <v>0.06</v>
      </c>
    </row>
    <row r="4345" spans="1:10" ht="23.25" x14ac:dyDescent="0.25">
      <c r="A4345" s="31" t="s">
        <v>9180</v>
      </c>
      <c r="B4345" s="32">
        <v>137752</v>
      </c>
      <c r="C4345" s="31">
        <v>916</v>
      </c>
      <c r="D4345" s="31" t="s">
        <v>11154</v>
      </c>
      <c r="E4345" s="31" t="s">
        <v>7491</v>
      </c>
      <c r="F4345" s="31" t="s">
        <v>9181</v>
      </c>
      <c r="G4345" s="31" t="s">
        <v>11205</v>
      </c>
      <c r="H4345" s="33">
        <v>261</v>
      </c>
      <c r="I4345" s="34">
        <f t="shared" ca="1" si="134"/>
        <v>0.62</v>
      </c>
      <c r="J4345" s="34">
        <f t="shared" ca="1" si="135"/>
        <v>0.17</v>
      </c>
    </row>
    <row r="4346" spans="1:10" x14ac:dyDescent="0.25">
      <c r="A4346" s="31" t="s">
        <v>4024</v>
      </c>
      <c r="B4346" s="32">
        <v>137753</v>
      </c>
      <c r="C4346" s="31">
        <v>803</v>
      </c>
      <c r="D4346" s="31" t="s">
        <v>11131</v>
      </c>
      <c r="E4346" s="31" t="s">
        <v>3856</v>
      </c>
      <c r="F4346" s="31" t="s">
        <v>4025</v>
      </c>
      <c r="G4346" s="31" t="s">
        <v>11205</v>
      </c>
      <c r="H4346" s="33">
        <v>180</v>
      </c>
      <c r="I4346" s="34">
        <f t="shared" ca="1" si="134"/>
        <v>0.66</v>
      </c>
      <c r="J4346" s="34">
        <f t="shared" ca="1" si="135"/>
        <v>0.28000000000000003</v>
      </c>
    </row>
    <row r="4347" spans="1:10" ht="23.25" x14ac:dyDescent="0.25">
      <c r="A4347" s="31" t="s">
        <v>904</v>
      </c>
      <c r="B4347" s="32">
        <v>137754</v>
      </c>
      <c r="C4347" s="31">
        <v>306</v>
      </c>
      <c r="D4347" s="31" t="s">
        <v>869</v>
      </c>
      <c r="E4347" s="31" t="s">
        <v>905</v>
      </c>
      <c r="F4347" s="31" t="s">
        <v>906</v>
      </c>
      <c r="G4347" s="31" t="s">
        <v>11205</v>
      </c>
      <c r="H4347" s="33">
        <v>193</v>
      </c>
      <c r="I4347" s="34">
        <f t="shared" ca="1" si="134"/>
        <v>0.68</v>
      </c>
      <c r="J4347" s="34">
        <f t="shared" ca="1" si="135"/>
        <v>0.28000000000000003</v>
      </c>
    </row>
    <row r="4348" spans="1:10" x14ac:dyDescent="0.25">
      <c r="A4348" s="31" t="s">
        <v>7065</v>
      </c>
      <c r="B4348" s="32">
        <v>137755</v>
      </c>
      <c r="C4348" s="31">
        <v>880</v>
      </c>
      <c r="D4348" s="31" t="s">
        <v>11132</v>
      </c>
      <c r="E4348" s="31" t="s">
        <v>7066</v>
      </c>
      <c r="F4348" s="31" t="s">
        <v>7067</v>
      </c>
      <c r="G4348" s="31" t="s">
        <v>11205</v>
      </c>
      <c r="H4348" s="33">
        <v>204</v>
      </c>
      <c r="I4348" s="34">
        <f t="shared" ca="1" si="134"/>
        <v>0.61</v>
      </c>
      <c r="J4348" s="34">
        <f t="shared" ca="1" si="135"/>
        <v>0.15</v>
      </c>
    </row>
    <row r="4349" spans="1:10" x14ac:dyDescent="0.25">
      <c r="A4349" s="31" t="s">
        <v>9245</v>
      </c>
      <c r="B4349" s="32">
        <v>137757</v>
      </c>
      <c r="C4349" s="31">
        <v>919</v>
      </c>
      <c r="D4349" s="31" t="s">
        <v>11156</v>
      </c>
      <c r="E4349" s="31" t="s">
        <v>9246</v>
      </c>
      <c r="F4349" s="31" t="s">
        <v>9247</v>
      </c>
      <c r="G4349" s="31" t="s">
        <v>11205</v>
      </c>
      <c r="H4349" s="33">
        <v>119</v>
      </c>
      <c r="I4349" s="34">
        <f t="shared" ca="1" si="134"/>
        <v>0.76</v>
      </c>
      <c r="J4349" s="34">
        <f t="shared" ca="1" si="135"/>
        <v>0.48</v>
      </c>
    </row>
    <row r="4350" spans="1:10" x14ac:dyDescent="0.25">
      <c r="A4350" s="31" t="s">
        <v>4312</v>
      </c>
      <c r="B4350" s="32">
        <v>137759</v>
      </c>
      <c r="C4350" s="31">
        <v>813</v>
      </c>
      <c r="D4350" s="31" t="s">
        <v>11125</v>
      </c>
      <c r="E4350" s="31" t="s">
        <v>4313</v>
      </c>
      <c r="F4350" s="31" t="s">
        <v>4314</v>
      </c>
      <c r="G4350" s="31" t="s">
        <v>11205</v>
      </c>
      <c r="H4350" s="33">
        <v>88</v>
      </c>
      <c r="I4350" s="34">
        <f t="shared" ca="1" si="134"/>
        <v>0.72</v>
      </c>
      <c r="J4350" s="34">
        <f t="shared" ca="1" si="135"/>
        <v>0.28000000000000003</v>
      </c>
    </row>
    <row r="4351" spans="1:10" x14ac:dyDescent="0.25">
      <c r="A4351" s="31" t="s">
        <v>8370</v>
      </c>
      <c r="B4351" s="32">
        <v>137763</v>
      </c>
      <c r="C4351" s="31">
        <v>891</v>
      </c>
      <c r="D4351" s="31" t="s">
        <v>11164</v>
      </c>
      <c r="E4351" s="31" t="s">
        <v>4918</v>
      </c>
      <c r="F4351" s="31" t="s">
        <v>8371</v>
      </c>
      <c r="G4351" s="31" t="s">
        <v>11205</v>
      </c>
      <c r="H4351" s="33">
        <v>258</v>
      </c>
      <c r="I4351" s="34">
        <f t="shared" ca="1" si="134"/>
        <v>0.57999999999999996</v>
      </c>
      <c r="J4351" s="34">
        <f t="shared" ca="1" si="135"/>
        <v>0.24</v>
      </c>
    </row>
    <row r="4352" spans="1:10" x14ac:dyDescent="0.25">
      <c r="A4352" s="31" t="s">
        <v>3591</v>
      </c>
      <c r="B4352" s="32">
        <v>137764</v>
      </c>
      <c r="C4352" s="31">
        <v>384</v>
      </c>
      <c r="D4352" s="31" t="s">
        <v>3546</v>
      </c>
      <c r="E4352" s="31" t="s">
        <v>3546</v>
      </c>
      <c r="F4352" s="31" t="s">
        <v>3592</v>
      </c>
      <c r="G4352" s="31" t="s">
        <v>11205</v>
      </c>
      <c r="H4352" s="33">
        <v>124</v>
      </c>
      <c r="I4352" s="34">
        <f t="shared" ca="1" si="134"/>
        <v>0.44</v>
      </c>
      <c r="J4352" s="34">
        <f t="shared" ca="1" si="135"/>
        <v>0.1</v>
      </c>
    </row>
    <row r="4353" spans="1:10" ht="23.25" x14ac:dyDescent="0.25">
      <c r="A4353" s="31" t="s">
        <v>9878</v>
      </c>
      <c r="B4353" s="32">
        <v>137766</v>
      </c>
      <c r="C4353" s="31">
        <v>937</v>
      </c>
      <c r="D4353" s="31" t="s">
        <v>11170</v>
      </c>
      <c r="E4353" s="31" t="s">
        <v>10805</v>
      </c>
      <c r="F4353" s="31" t="s">
        <v>10819</v>
      </c>
      <c r="G4353" s="31" t="s">
        <v>11205</v>
      </c>
      <c r="H4353" s="33">
        <v>104</v>
      </c>
      <c r="I4353" s="34">
        <f t="shared" ca="1" si="134"/>
        <v>0.59</v>
      </c>
      <c r="J4353" s="34">
        <f t="shared" ca="1" si="135"/>
        <v>0.15</v>
      </c>
    </row>
    <row r="4354" spans="1:10" x14ac:dyDescent="0.25">
      <c r="A4354" s="31" t="s">
        <v>10834</v>
      </c>
      <c r="B4354" s="32">
        <v>137767</v>
      </c>
      <c r="C4354" s="31">
        <v>937</v>
      </c>
      <c r="D4354" s="31" t="s">
        <v>11170</v>
      </c>
      <c r="E4354" s="31" t="s">
        <v>5854</v>
      </c>
      <c r="F4354" s="31" t="s">
        <v>10835</v>
      </c>
      <c r="G4354" s="31" t="s">
        <v>11205</v>
      </c>
      <c r="H4354" s="33">
        <v>245</v>
      </c>
      <c r="I4354" s="34">
        <f t="shared" ca="1" si="134"/>
        <v>0.86</v>
      </c>
      <c r="J4354" s="34">
        <f t="shared" ca="1" si="135"/>
        <v>0.43</v>
      </c>
    </row>
    <row r="4355" spans="1:10" x14ac:dyDescent="0.25">
      <c r="A4355" s="31" t="s">
        <v>8216</v>
      </c>
      <c r="B4355" s="32">
        <v>137768</v>
      </c>
      <c r="C4355" s="31">
        <v>888</v>
      </c>
      <c r="D4355" s="31" t="s">
        <v>11158</v>
      </c>
      <c r="E4355" s="31" t="s">
        <v>8011</v>
      </c>
      <c r="F4355" s="31" t="s">
        <v>8217</v>
      </c>
      <c r="G4355" s="31" t="s">
        <v>11205</v>
      </c>
      <c r="H4355" s="33">
        <v>148</v>
      </c>
      <c r="I4355" s="34">
        <f t="shared" ca="1" si="134"/>
        <v>0.67</v>
      </c>
      <c r="J4355" s="34">
        <f t="shared" ca="1" si="135"/>
        <v>0.18</v>
      </c>
    </row>
    <row r="4356" spans="1:10" ht="23.25" x14ac:dyDescent="0.25">
      <c r="A4356" s="31" t="s">
        <v>734</v>
      </c>
      <c r="B4356" s="32">
        <v>137769</v>
      </c>
      <c r="C4356" s="31">
        <v>303</v>
      </c>
      <c r="D4356" s="31" t="s">
        <v>702</v>
      </c>
      <c r="E4356" s="31" t="s">
        <v>708</v>
      </c>
      <c r="F4356" s="31" t="s">
        <v>735</v>
      </c>
      <c r="G4356" s="31" t="s">
        <v>11205</v>
      </c>
      <c r="H4356" s="33">
        <v>209</v>
      </c>
      <c r="I4356" s="34">
        <f t="shared" ca="1" si="134"/>
        <v>0.99</v>
      </c>
      <c r="J4356" s="34">
        <f t="shared" ca="1" si="135"/>
        <v>0.81</v>
      </c>
    </row>
    <row r="4357" spans="1:10" x14ac:dyDescent="0.25">
      <c r="A4357" s="31" t="s">
        <v>10814</v>
      </c>
      <c r="B4357" s="32">
        <v>137770</v>
      </c>
      <c r="C4357" s="31">
        <v>937</v>
      </c>
      <c r="D4357" s="31" t="s">
        <v>11170</v>
      </c>
      <c r="E4357" s="31" t="s">
        <v>10815</v>
      </c>
      <c r="F4357" s="31" t="s">
        <v>10816</v>
      </c>
      <c r="G4357" s="31" t="s">
        <v>11205</v>
      </c>
      <c r="H4357" s="33">
        <v>165</v>
      </c>
      <c r="I4357" s="34">
        <f t="shared" ca="1" si="134"/>
        <v>0.65</v>
      </c>
      <c r="J4357" s="34">
        <f t="shared" ca="1" si="135"/>
        <v>0.17</v>
      </c>
    </row>
    <row r="4358" spans="1:10" x14ac:dyDescent="0.25">
      <c r="A4358" s="31" t="s">
        <v>10822</v>
      </c>
      <c r="B4358" s="32">
        <v>137771</v>
      </c>
      <c r="C4358" s="31">
        <v>937</v>
      </c>
      <c r="D4358" s="31" t="s">
        <v>11170</v>
      </c>
      <c r="E4358" s="31" t="s">
        <v>5854</v>
      </c>
      <c r="F4358" s="31" t="s">
        <v>10823</v>
      </c>
      <c r="G4358" s="31" t="s">
        <v>11205</v>
      </c>
      <c r="H4358" s="33">
        <v>160</v>
      </c>
      <c r="I4358" s="34">
        <f t="shared" ca="1" si="134"/>
        <v>0.57999999999999996</v>
      </c>
      <c r="J4358" s="34">
        <f t="shared" ca="1" si="135"/>
        <v>0.23</v>
      </c>
    </row>
    <row r="4359" spans="1:10" x14ac:dyDescent="0.25">
      <c r="A4359" s="31" t="s">
        <v>926</v>
      </c>
      <c r="B4359" s="32">
        <v>137772</v>
      </c>
      <c r="C4359" s="31">
        <v>306</v>
      </c>
      <c r="D4359" s="31" t="s">
        <v>869</v>
      </c>
      <c r="E4359" s="31" t="s">
        <v>869</v>
      </c>
      <c r="F4359" s="31" t="s">
        <v>927</v>
      </c>
      <c r="G4359" s="31" t="s">
        <v>11205</v>
      </c>
      <c r="H4359" s="33">
        <v>181</v>
      </c>
      <c r="I4359" s="34">
        <f t="shared" ca="1" si="134"/>
        <v>0.52</v>
      </c>
      <c r="J4359" s="34">
        <f t="shared" ca="1" si="135"/>
        <v>0.2</v>
      </c>
    </row>
    <row r="4360" spans="1:10" ht="23.25" x14ac:dyDescent="0.25">
      <c r="A4360" s="31" t="s">
        <v>1979</v>
      </c>
      <c r="B4360" s="32">
        <v>137773</v>
      </c>
      <c r="C4360" s="31">
        <v>332</v>
      </c>
      <c r="D4360" s="31" t="s">
        <v>1951</v>
      </c>
      <c r="E4360" s="31" t="s">
        <v>1962</v>
      </c>
      <c r="F4360" s="31" t="s">
        <v>1980</v>
      </c>
      <c r="G4360" s="31" t="s">
        <v>11205</v>
      </c>
      <c r="H4360" s="33">
        <v>179</v>
      </c>
      <c r="I4360" s="34">
        <f t="shared" ref="I4360:I4423" ca="1" si="136">IF(VLOOKUP($B4360,INDIRECT($N$6),8,0)="NULL","",VLOOKUP($B4360,INDIRECT($N$6),8,0))</f>
        <v>0.66</v>
      </c>
      <c r="J4360" s="34">
        <f t="shared" ref="J4360:J4423" ca="1" si="137">IF(VLOOKUP($B4360,INDIRECT($N$6),9,0)="NULL","",VLOOKUP($B4360,INDIRECT($N$6),9,0))</f>
        <v>0.08</v>
      </c>
    </row>
    <row r="4361" spans="1:10" x14ac:dyDescent="0.25">
      <c r="A4361" s="31" t="s">
        <v>3513</v>
      </c>
      <c r="B4361" s="32">
        <v>137775</v>
      </c>
      <c r="C4361" s="31">
        <v>383</v>
      </c>
      <c r="D4361" s="31" t="s">
        <v>3467</v>
      </c>
      <c r="E4361" s="31" t="s">
        <v>3467</v>
      </c>
      <c r="F4361" s="31" t="s">
        <v>3514</v>
      </c>
      <c r="G4361" s="31" t="s">
        <v>11205</v>
      </c>
      <c r="H4361" s="33">
        <v>225</v>
      </c>
      <c r="I4361" s="34">
        <f t="shared" ca="1" si="136"/>
        <v>0.81</v>
      </c>
      <c r="J4361" s="34">
        <f t="shared" ca="1" si="137"/>
        <v>0.25</v>
      </c>
    </row>
    <row r="4362" spans="1:10" x14ac:dyDescent="0.25">
      <c r="A4362" s="31" t="s">
        <v>6466</v>
      </c>
      <c r="B4362" s="32">
        <v>137777</v>
      </c>
      <c r="C4362" s="31">
        <v>869</v>
      </c>
      <c r="D4362" s="31" t="s">
        <v>11136</v>
      </c>
      <c r="E4362" s="31" t="s">
        <v>6464</v>
      </c>
      <c r="F4362" s="31" t="s">
        <v>6467</v>
      </c>
      <c r="G4362" s="31" t="s">
        <v>11205</v>
      </c>
      <c r="H4362" s="33">
        <v>171</v>
      </c>
      <c r="I4362" s="34">
        <f t="shared" ca="1" si="136"/>
        <v>0.57999999999999996</v>
      </c>
      <c r="J4362" s="34">
        <f t="shared" ca="1" si="137"/>
        <v>0.28999999999999998</v>
      </c>
    </row>
    <row r="4363" spans="1:10" x14ac:dyDescent="0.25">
      <c r="A4363" s="31" t="s">
        <v>6626</v>
      </c>
      <c r="B4363" s="32">
        <v>137779</v>
      </c>
      <c r="C4363" s="31">
        <v>873</v>
      </c>
      <c r="D4363" s="31" t="s">
        <v>11149</v>
      </c>
      <c r="E4363" s="31" t="s">
        <v>6627</v>
      </c>
      <c r="F4363" s="31" t="s">
        <v>6628</v>
      </c>
      <c r="G4363" s="31" t="s">
        <v>11205</v>
      </c>
      <c r="H4363" s="33">
        <v>221</v>
      </c>
      <c r="I4363" s="34">
        <f t="shared" ca="1" si="136"/>
        <v>0.45</v>
      </c>
      <c r="J4363" s="34">
        <f t="shared" ca="1" si="137"/>
        <v>0.22</v>
      </c>
    </row>
    <row r="4364" spans="1:10" x14ac:dyDescent="0.25">
      <c r="A4364" s="31" t="s">
        <v>10807</v>
      </c>
      <c r="B4364" s="32">
        <v>137781</v>
      </c>
      <c r="C4364" s="31">
        <v>937</v>
      </c>
      <c r="D4364" s="31" t="s">
        <v>11170</v>
      </c>
      <c r="E4364" s="31" t="s">
        <v>1886</v>
      </c>
      <c r="F4364" s="31" t="s">
        <v>10808</v>
      </c>
      <c r="G4364" s="31" t="s">
        <v>11205</v>
      </c>
      <c r="H4364" s="33">
        <v>123</v>
      </c>
      <c r="I4364" s="34">
        <f t="shared" ca="1" si="136"/>
        <v>0.73</v>
      </c>
      <c r="J4364" s="34">
        <f t="shared" ca="1" si="137"/>
        <v>0.04</v>
      </c>
    </row>
    <row r="4365" spans="1:10" ht="23.25" x14ac:dyDescent="0.25">
      <c r="A4365" s="31" t="s">
        <v>10997</v>
      </c>
      <c r="B4365" s="32">
        <v>137782</v>
      </c>
      <c r="C4365" s="31">
        <v>938</v>
      </c>
      <c r="D4365" s="31" t="s">
        <v>10998</v>
      </c>
      <c r="E4365" s="31" t="s">
        <v>10998</v>
      </c>
      <c r="F4365" s="31" t="s">
        <v>10999</v>
      </c>
      <c r="G4365" s="31" t="s">
        <v>11210</v>
      </c>
      <c r="H4365" s="33">
        <v>203</v>
      </c>
      <c r="I4365" s="34">
        <f t="shared" ca="1" si="136"/>
        <v>0.48</v>
      </c>
      <c r="J4365" s="34">
        <f t="shared" ca="1" si="137"/>
        <v>0.09</v>
      </c>
    </row>
    <row r="4366" spans="1:10" x14ac:dyDescent="0.25">
      <c r="A4366" s="31" t="s">
        <v>2987</v>
      </c>
      <c r="B4366" s="32">
        <v>137783</v>
      </c>
      <c r="C4366" s="31">
        <v>359</v>
      </c>
      <c r="D4366" s="31" t="s">
        <v>2362</v>
      </c>
      <c r="E4366" s="31" t="s">
        <v>2981</v>
      </c>
      <c r="F4366" s="31" t="s">
        <v>2988</v>
      </c>
      <c r="G4366" s="31" t="s">
        <v>11207</v>
      </c>
      <c r="H4366" s="33">
        <v>188</v>
      </c>
      <c r="I4366" s="34">
        <f t="shared" ca="1" si="136"/>
        <v>0.47</v>
      </c>
      <c r="J4366" s="34">
        <f t="shared" ca="1" si="137"/>
        <v>0.12</v>
      </c>
    </row>
    <row r="4367" spans="1:10" x14ac:dyDescent="0.25">
      <c r="A4367" s="31" t="s">
        <v>687</v>
      </c>
      <c r="B4367" s="32">
        <v>137784</v>
      </c>
      <c r="C4367" s="31">
        <v>302</v>
      </c>
      <c r="D4367" s="31" t="s">
        <v>635</v>
      </c>
      <c r="E4367" s="31" t="s">
        <v>11</v>
      </c>
      <c r="F4367" s="31" t="s">
        <v>688</v>
      </c>
      <c r="G4367" s="31" t="s">
        <v>11203</v>
      </c>
      <c r="H4367" s="33">
        <v>8</v>
      </c>
      <c r="I4367" s="34">
        <f t="shared" ca="1" si="136"/>
        <v>0.88</v>
      </c>
      <c r="J4367" s="34">
        <f t="shared" ca="1" si="137"/>
        <v>0</v>
      </c>
    </row>
    <row r="4368" spans="1:10" x14ac:dyDescent="0.25">
      <c r="A4368" s="31" t="s">
        <v>431</v>
      </c>
      <c r="B4368" s="32">
        <v>137789</v>
      </c>
      <c r="C4368" s="31">
        <v>211</v>
      </c>
      <c r="D4368" s="31" t="s">
        <v>11195</v>
      </c>
      <c r="E4368" s="31" t="s">
        <v>11</v>
      </c>
      <c r="F4368" s="31" t="s">
        <v>432</v>
      </c>
      <c r="G4368" s="31" t="s">
        <v>11205</v>
      </c>
      <c r="H4368" s="33">
        <v>143</v>
      </c>
      <c r="I4368" s="34">
        <f t="shared" ca="1" si="136"/>
        <v>0.81</v>
      </c>
      <c r="J4368" s="34">
        <f t="shared" ca="1" si="137"/>
        <v>0.36</v>
      </c>
    </row>
    <row r="4369" spans="1:10" x14ac:dyDescent="0.25">
      <c r="A4369" s="31" t="s">
        <v>7258</v>
      </c>
      <c r="B4369" s="32">
        <v>137790</v>
      </c>
      <c r="C4369" s="31">
        <v>881</v>
      </c>
      <c r="D4369" s="31" t="s">
        <v>11153</v>
      </c>
      <c r="E4369" s="31" t="s">
        <v>7259</v>
      </c>
      <c r="F4369" s="31" t="s">
        <v>7260</v>
      </c>
      <c r="G4369" s="31" t="s">
        <v>11205</v>
      </c>
      <c r="H4369" s="33">
        <v>280</v>
      </c>
      <c r="I4369" s="34">
        <f t="shared" ca="1" si="136"/>
        <v>0.53</v>
      </c>
      <c r="J4369" s="34">
        <f t="shared" ca="1" si="137"/>
        <v>0.22</v>
      </c>
    </row>
    <row r="4370" spans="1:10" x14ac:dyDescent="0.25">
      <c r="A4370" s="31" t="s">
        <v>5502</v>
      </c>
      <c r="B4370" s="32">
        <v>137791</v>
      </c>
      <c r="C4370" s="31">
        <v>850</v>
      </c>
      <c r="D4370" s="31" t="s">
        <v>11155</v>
      </c>
      <c r="E4370" s="31" t="s">
        <v>5503</v>
      </c>
      <c r="F4370" s="31" t="s">
        <v>5504</v>
      </c>
      <c r="G4370" s="31" t="s">
        <v>11205</v>
      </c>
      <c r="H4370" s="33">
        <v>347</v>
      </c>
      <c r="I4370" s="34">
        <f t="shared" ca="1" si="136"/>
        <v>0.65</v>
      </c>
      <c r="J4370" s="34">
        <f t="shared" ca="1" si="137"/>
        <v>0.25</v>
      </c>
    </row>
    <row r="4371" spans="1:10" x14ac:dyDescent="0.25">
      <c r="A4371" s="31" t="s">
        <v>9352</v>
      </c>
      <c r="B4371" s="32">
        <v>137792</v>
      </c>
      <c r="C4371" s="31">
        <v>919</v>
      </c>
      <c r="D4371" s="31" t="s">
        <v>11156</v>
      </c>
      <c r="E4371" s="31" t="s">
        <v>9246</v>
      </c>
      <c r="F4371" s="31" t="s">
        <v>9353</v>
      </c>
      <c r="G4371" s="31" t="s">
        <v>11205</v>
      </c>
      <c r="H4371" s="33">
        <v>93</v>
      </c>
      <c r="I4371" s="34">
        <f t="shared" ca="1" si="136"/>
        <v>0.52</v>
      </c>
      <c r="J4371" s="34">
        <f t="shared" ca="1" si="137"/>
        <v>0.06</v>
      </c>
    </row>
    <row r="4372" spans="1:10" x14ac:dyDescent="0.25">
      <c r="A4372" s="31" t="s">
        <v>9536</v>
      </c>
      <c r="B4372" s="32">
        <v>137793</v>
      </c>
      <c r="C4372" s="31">
        <v>925</v>
      </c>
      <c r="D4372" s="31" t="s">
        <v>11160</v>
      </c>
      <c r="E4372" s="31" t="s">
        <v>9534</v>
      </c>
      <c r="F4372" s="31" t="s">
        <v>9537</v>
      </c>
      <c r="G4372" s="31" t="s">
        <v>11205</v>
      </c>
      <c r="H4372" s="33">
        <v>149</v>
      </c>
      <c r="I4372" s="34">
        <f t="shared" ca="1" si="136"/>
        <v>0</v>
      </c>
      <c r="J4372" s="34">
        <f t="shared" ca="1" si="137"/>
        <v>0</v>
      </c>
    </row>
    <row r="4373" spans="1:10" x14ac:dyDescent="0.25">
      <c r="A4373" s="31" t="s">
        <v>7950</v>
      </c>
      <c r="B4373" s="32">
        <v>137795</v>
      </c>
      <c r="C4373" s="31">
        <v>886</v>
      </c>
      <c r="D4373" s="31" t="s">
        <v>11157</v>
      </c>
      <c r="E4373" s="31" t="s">
        <v>7602</v>
      </c>
      <c r="F4373" s="31" t="s">
        <v>7951</v>
      </c>
      <c r="G4373" s="31" t="s">
        <v>11118</v>
      </c>
      <c r="H4373" s="33">
        <v>4</v>
      </c>
      <c r="I4373" s="34" t="str">
        <f t="shared" ca="1" si="136"/>
        <v>SUPP</v>
      </c>
      <c r="J4373" s="34" t="str">
        <f t="shared" ca="1" si="137"/>
        <v>SUPP</v>
      </c>
    </row>
    <row r="4374" spans="1:10" x14ac:dyDescent="0.25">
      <c r="A4374" s="31" t="s">
        <v>8503</v>
      </c>
      <c r="B4374" s="32">
        <v>137798</v>
      </c>
      <c r="C4374" s="31">
        <v>892</v>
      </c>
      <c r="D4374" s="31" t="s">
        <v>4817</v>
      </c>
      <c r="E4374" s="31" t="s">
        <v>4817</v>
      </c>
      <c r="F4374" s="31" t="s">
        <v>8504</v>
      </c>
      <c r="G4374" s="31" t="s">
        <v>11205</v>
      </c>
      <c r="H4374" s="33">
        <v>305</v>
      </c>
      <c r="I4374" s="34">
        <f t="shared" ca="1" si="136"/>
        <v>0.61</v>
      </c>
      <c r="J4374" s="34">
        <f t="shared" ca="1" si="137"/>
        <v>0.14000000000000001</v>
      </c>
    </row>
    <row r="4375" spans="1:10" ht="23.25" x14ac:dyDescent="0.25">
      <c r="A4375" s="31" t="s">
        <v>5863</v>
      </c>
      <c r="B4375" s="32">
        <v>137799</v>
      </c>
      <c r="C4375" s="31">
        <v>855</v>
      </c>
      <c r="D4375" s="31" t="s">
        <v>11159</v>
      </c>
      <c r="E4375" s="31" t="s">
        <v>5848</v>
      </c>
      <c r="F4375" s="31" t="s">
        <v>5864</v>
      </c>
      <c r="G4375" s="31" t="s">
        <v>11205</v>
      </c>
      <c r="H4375" s="33"/>
      <c r="I4375" s="34" t="str">
        <f t="shared" ca="1" si="136"/>
        <v/>
      </c>
      <c r="J4375" s="34" t="str">
        <f t="shared" ca="1" si="137"/>
        <v/>
      </c>
    </row>
    <row r="4376" spans="1:10" ht="23.25" x14ac:dyDescent="0.25">
      <c r="A4376" s="31" t="s">
        <v>7619</v>
      </c>
      <c r="B4376" s="32">
        <v>137800</v>
      </c>
      <c r="C4376" s="31">
        <v>886</v>
      </c>
      <c r="D4376" s="31" t="s">
        <v>11157</v>
      </c>
      <c r="E4376" s="31" t="s">
        <v>7620</v>
      </c>
      <c r="F4376" s="31" t="s">
        <v>7621</v>
      </c>
      <c r="G4376" s="31" t="s">
        <v>11205</v>
      </c>
      <c r="H4376" s="33">
        <v>122</v>
      </c>
      <c r="I4376" s="34">
        <f t="shared" ca="1" si="136"/>
        <v>0.91</v>
      </c>
      <c r="J4376" s="34">
        <f t="shared" ca="1" si="137"/>
        <v>0.61</v>
      </c>
    </row>
    <row r="4377" spans="1:10" x14ac:dyDescent="0.25">
      <c r="A4377" s="31" t="s">
        <v>2663</v>
      </c>
      <c r="B4377" s="32">
        <v>137801</v>
      </c>
      <c r="C4377" s="31">
        <v>352</v>
      </c>
      <c r="D4377" s="31" t="s">
        <v>2571</v>
      </c>
      <c r="E4377" s="31" t="s">
        <v>2571</v>
      </c>
      <c r="F4377" s="31" t="s">
        <v>2664</v>
      </c>
      <c r="G4377" s="31" t="s">
        <v>11205</v>
      </c>
      <c r="H4377" s="33">
        <v>233</v>
      </c>
      <c r="I4377" s="34">
        <f t="shared" ca="1" si="136"/>
        <v>0.53</v>
      </c>
      <c r="J4377" s="34">
        <f t="shared" ca="1" si="137"/>
        <v>0.18</v>
      </c>
    </row>
    <row r="4378" spans="1:10" x14ac:dyDescent="0.25">
      <c r="A4378" s="31" t="s">
        <v>169</v>
      </c>
      <c r="B4378" s="32">
        <v>137808</v>
      </c>
      <c r="C4378" s="31">
        <v>204</v>
      </c>
      <c r="D4378" s="31" t="s">
        <v>135</v>
      </c>
      <c r="E4378" s="31" t="s">
        <v>11</v>
      </c>
      <c r="F4378" s="31" t="s">
        <v>170</v>
      </c>
      <c r="G4378" s="31" t="s">
        <v>11118</v>
      </c>
      <c r="H4378" s="33">
        <v>8</v>
      </c>
      <c r="I4378" s="34">
        <f t="shared" ca="1" si="136"/>
        <v>0</v>
      </c>
      <c r="J4378" s="34">
        <f t="shared" ca="1" si="137"/>
        <v>0</v>
      </c>
    </row>
    <row r="4379" spans="1:10" x14ac:dyDescent="0.25">
      <c r="A4379" s="31" t="s">
        <v>1966</v>
      </c>
      <c r="B4379" s="32">
        <v>137812</v>
      </c>
      <c r="C4379" s="31">
        <v>332</v>
      </c>
      <c r="D4379" s="31" t="s">
        <v>1951</v>
      </c>
      <c r="E4379" s="31" t="s">
        <v>1967</v>
      </c>
      <c r="F4379" s="31" t="s">
        <v>1968</v>
      </c>
      <c r="G4379" s="31" t="s">
        <v>11205</v>
      </c>
      <c r="H4379" s="33">
        <v>236</v>
      </c>
      <c r="I4379" s="34">
        <f t="shared" ca="1" si="136"/>
        <v>0.63</v>
      </c>
      <c r="J4379" s="34">
        <f t="shared" ca="1" si="137"/>
        <v>0.2</v>
      </c>
    </row>
    <row r="4380" spans="1:10" x14ac:dyDescent="0.25">
      <c r="A4380" s="31" t="s">
        <v>7162</v>
      </c>
      <c r="B4380" s="32">
        <v>137814</v>
      </c>
      <c r="C4380" s="31">
        <v>881</v>
      </c>
      <c r="D4380" s="31" t="s">
        <v>11153</v>
      </c>
      <c r="E4380" s="31" t="s">
        <v>7098</v>
      </c>
      <c r="F4380" s="31" t="s">
        <v>7163</v>
      </c>
      <c r="G4380" s="31" t="s">
        <v>11205</v>
      </c>
      <c r="H4380" s="33">
        <v>99</v>
      </c>
      <c r="I4380" s="34">
        <f t="shared" ca="1" si="136"/>
        <v>1</v>
      </c>
      <c r="J4380" s="34">
        <f t="shared" ca="1" si="137"/>
        <v>0.76</v>
      </c>
    </row>
    <row r="4381" spans="1:10" x14ac:dyDescent="0.25">
      <c r="A4381" s="31" t="s">
        <v>2471</v>
      </c>
      <c r="B4381" s="32">
        <v>137815</v>
      </c>
      <c r="C4381" s="31">
        <v>344</v>
      </c>
      <c r="D4381" s="31" t="s">
        <v>2432</v>
      </c>
      <c r="E4381" s="31" t="s">
        <v>2445</v>
      </c>
      <c r="F4381" s="31" t="s">
        <v>2472</v>
      </c>
      <c r="G4381" s="31" t="s">
        <v>11205</v>
      </c>
      <c r="H4381" s="33">
        <v>228</v>
      </c>
      <c r="I4381" s="34">
        <f t="shared" ca="1" si="136"/>
        <v>0.78</v>
      </c>
      <c r="J4381" s="34">
        <f t="shared" ca="1" si="137"/>
        <v>0.34</v>
      </c>
    </row>
    <row r="4382" spans="1:10" ht="23.25" x14ac:dyDescent="0.25">
      <c r="A4382" s="31" t="s">
        <v>4109</v>
      </c>
      <c r="B4382" s="32">
        <v>137816</v>
      </c>
      <c r="C4382" s="31">
        <v>807</v>
      </c>
      <c r="D4382" s="31" t="s">
        <v>11120</v>
      </c>
      <c r="E4382" s="31" t="s">
        <v>4086</v>
      </c>
      <c r="F4382" s="31" t="s">
        <v>4110</v>
      </c>
      <c r="G4382" s="31" t="s">
        <v>11205</v>
      </c>
      <c r="H4382" s="33">
        <v>186</v>
      </c>
      <c r="I4382" s="34">
        <f t="shared" ca="1" si="136"/>
        <v>0.45</v>
      </c>
      <c r="J4382" s="34">
        <f t="shared" ca="1" si="137"/>
        <v>0.04</v>
      </c>
    </row>
    <row r="4383" spans="1:10" x14ac:dyDescent="0.25">
      <c r="A4383" s="31" t="s">
        <v>1676</v>
      </c>
      <c r="B4383" s="32">
        <v>137819</v>
      </c>
      <c r="C4383" s="31">
        <v>330</v>
      </c>
      <c r="D4383" s="31" t="s">
        <v>1621</v>
      </c>
      <c r="E4383" s="31" t="s">
        <v>1621</v>
      </c>
      <c r="F4383" s="31" t="s">
        <v>1677</v>
      </c>
      <c r="G4383" s="31" t="s">
        <v>11203</v>
      </c>
      <c r="H4383" s="33">
        <v>8</v>
      </c>
      <c r="I4383" s="34">
        <f t="shared" ca="1" si="136"/>
        <v>0</v>
      </c>
      <c r="J4383" s="34">
        <f t="shared" ca="1" si="137"/>
        <v>0</v>
      </c>
    </row>
    <row r="4384" spans="1:10" x14ac:dyDescent="0.25">
      <c r="A4384" s="31" t="s">
        <v>6637</v>
      </c>
      <c r="B4384" s="32">
        <v>137826</v>
      </c>
      <c r="C4384" s="31">
        <v>873</v>
      </c>
      <c r="D4384" s="31" t="s">
        <v>11149</v>
      </c>
      <c r="E4384" s="31" t="s">
        <v>6595</v>
      </c>
      <c r="F4384" s="31" t="s">
        <v>6638</v>
      </c>
      <c r="G4384" s="31" t="s">
        <v>11205</v>
      </c>
      <c r="H4384" s="33">
        <v>249</v>
      </c>
      <c r="I4384" s="34">
        <f t="shared" ca="1" si="136"/>
        <v>0.69</v>
      </c>
      <c r="J4384" s="34">
        <f t="shared" ca="1" si="137"/>
        <v>0.41</v>
      </c>
    </row>
    <row r="4385" spans="1:10" x14ac:dyDescent="0.25">
      <c r="A4385" s="31" t="s">
        <v>6312</v>
      </c>
      <c r="B4385" s="32">
        <v>137827</v>
      </c>
      <c r="C4385" s="31">
        <v>865</v>
      </c>
      <c r="D4385" s="31" t="s">
        <v>11146</v>
      </c>
      <c r="E4385" s="31" t="s">
        <v>6253</v>
      </c>
      <c r="F4385" s="31" t="s">
        <v>6313</v>
      </c>
      <c r="G4385" s="31" t="s">
        <v>11205</v>
      </c>
      <c r="H4385" s="33">
        <v>164</v>
      </c>
      <c r="I4385" s="34">
        <f t="shared" ca="1" si="136"/>
        <v>0.77</v>
      </c>
      <c r="J4385" s="34">
        <f t="shared" ca="1" si="137"/>
        <v>0.38</v>
      </c>
    </row>
    <row r="4386" spans="1:10" x14ac:dyDescent="0.25">
      <c r="A4386" s="31" t="s">
        <v>1233</v>
      </c>
      <c r="B4386" s="32">
        <v>137829</v>
      </c>
      <c r="C4386" s="31">
        <v>312</v>
      </c>
      <c r="D4386" s="31" t="s">
        <v>1245</v>
      </c>
      <c r="E4386" s="31" t="s">
        <v>1231</v>
      </c>
      <c r="F4386" s="31" t="s">
        <v>1234</v>
      </c>
      <c r="G4386" s="31" t="s">
        <v>11205</v>
      </c>
      <c r="H4386" s="33">
        <v>49</v>
      </c>
      <c r="I4386" s="34">
        <f t="shared" ca="1" si="136"/>
        <v>0.86</v>
      </c>
      <c r="J4386" s="34">
        <f t="shared" ca="1" si="137"/>
        <v>0.37</v>
      </c>
    </row>
    <row r="4387" spans="1:10" x14ac:dyDescent="0.25">
      <c r="A4387" s="31" t="s">
        <v>2125</v>
      </c>
      <c r="B4387" s="32">
        <v>137830</v>
      </c>
      <c r="C4387" s="31">
        <v>335</v>
      </c>
      <c r="D4387" s="31" t="s">
        <v>2105</v>
      </c>
      <c r="E4387" s="31" t="s">
        <v>2105</v>
      </c>
      <c r="F4387" s="31" t="s">
        <v>2126</v>
      </c>
      <c r="G4387" s="31" t="s">
        <v>11205</v>
      </c>
      <c r="H4387" s="33">
        <v>192</v>
      </c>
      <c r="I4387" s="34">
        <f t="shared" ca="1" si="136"/>
        <v>0.45</v>
      </c>
      <c r="J4387" s="34">
        <f t="shared" ca="1" si="137"/>
        <v>0.05</v>
      </c>
    </row>
    <row r="4388" spans="1:10" ht="23.25" x14ac:dyDescent="0.25">
      <c r="A4388" s="31" t="s">
        <v>4117</v>
      </c>
      <c r="B4388" s="32">
        <v>137832</v>
      </c>
      <c r="C4388" s="31">
        <v>813</v>
      </c>
      <c r="D4388" s="31" t="s">
        <v>11125</v>
      </c>
      <c r="E4388" s="31" t="s">
        <v>4321</v>
      </c>
      <c r="F4388" s="31" t="s">
        <v>4322</v>
      </c>
      <c r="G4388" s="31" t="s">
        <v>11205</v>
      </c>
      <c r="H4388" s="33">
        <v>142</v>
      </c>
      <c r="I4388" s="34">
        <f t="shared" ca="1" si="136"/>
        <v>0.7</v>
      </c>
      <c r="J4388" s="34">
        <f t="shared" ca="1" si="137"/>
        <v>0.13</v>
      </c>
    </row>
    <row r="4389" spans="1:10" x14ac:dyDescent="0.25">
      <c r="A4389" s="31" t="s">
        <v>7756</v>
      </c>
      <c r="B4389" s="32">
        <v>137833</v>
      </c>
      <c r="C4389" s="31">
        <v>886</v>
      </c>
      <c r="D4389" s="31" t="s">
        <v>11157</v>
      </c>
      <c r="E4389" s="31" t="s">
        <v>7651</v>
      </c>
      <c r="F4389" s="31" t="s">
        <v>7757</v>
      </c>
      <c r="G4389" s="31" t="s">
        <v>11205</v>
      </c>
      <c r="H4389" s="33">
        <v>175</v>
      </c>
      <c r="I4389" s="34">
        <f t="shared" ca="1" si="136"/>
        <v>0.42</v>
      </c>
      <c r="J4389" s="34">
        <f t="shared" ca="1" si="137"/>
        <v>0.14000000000000001</v>
      </c>
    </row>
    <row r="4390" spans="1:10" x14ac:dyDescent="0.25">
      <c r="A4390" s="31" t="s">
        <v>7765</v>
      </c>
      <c r="B4390" s="32">
        <v>137834</v>
      </c>
      <c r="C4390" s="31">
        <v>886</v>
      </c>
      <c r="D4390" s="31" t="s">
        <v>11157</v>
      </c>
      <c r="E4390" s="31" t="s">
        <v>7642</v>
      </c>
      <c r="F4390" s="31" t="s">
        <v>7766</v>
      </c>
      <c r="G4390" s="31" t="s">
        <v>11205</v>
      </c>
      <c r="H4390" s="33">
        <v>137</v>
      </c>
      <c r="I4390" s="34">
        <f t="shared" ca="1" si="136"/>
        <v>0.96</v>
      </c>
      <c r="J4390" s="34">
        <f t="shared" ca="1" si="137"/>
        <v>0.74</v>
      </c>
    </row>
    <row r="4391" spans="1:10" x14ac:dyDescent="0.25">
      <c r="A4391" s="31" t="s">
        <v>7686</v>
      </c>
      <c r="B4391" s="32">
        <v>137837</v>
      </c>
      <c r="C4391" s="31">
        <v>886</v>
      </c>
      <c r="D4391" s="31" t="s">
        <v>11157</v>
      </c>
      <c r="E4391" s="31" t="s">
        <v>7675</v>
      </c>
      <c r="F4391" s="31" t="s">
        <v>7687</v>
      </c>
      <c r="G4391" s="31" t="s">
        <v>11205</v>
      </c>
      <c r="H4391" s="33">
        <v>165</v>
      </c>
      <c r="I4391" s="34">
        <f t="shared" ca="1" si="136"/>
        <v>0.99</v>
      </c>
      <c r="J4391" s="34">
        <f t="shared" ca="1" si="137"/>
        <v>0.59</v>
      </c>
    </row>
    <row r="4392" spans="1:10" ht="23.25" x14ac:dyDescent="0.25">
      <c r="A4392" s="31" t="s">
        <v>10529</v>
      </c>
      <c r="B4392" s="32">
        <v>137838</v>
      </c>
      <c r="C4392" s="31">
        <v>935</v>
      </c>
      <c r="D4392" s="31" t="s">
        <v>11168</v>
      </c>
      <c r="E4392" s="31" t="s">
        <v>10395</v>
      </c>
      <c r="F4392" s="31" t="s">
        <v>10454</v>
      </c>
      <c r="G4392" s="31" t="s">
        <v>11214</v>
      </c>
      <c r="H4392" s="33">
        <v>6</v>
      </c>
      <c r="I4392" s="34">
        <f t="shared" ca="1" si="136"/>
        <v>0</v>
      </c>
      <c r="J4392" s="34">
        <f t="shared" ca="1" si="137"/>
        <v>0</v>
      </c>
    </row>
    <row r="4393" spans="1:10" x14ac:dyDescent="0.25">
      <c r="A4393" s="31" t="s">
        <v>8867</v>
      </c>
      <c r="B4393" s="32">
        <v>137839</v>
      </c>
      <c r="C4393" s="31">
        <v>908</v>
      </c>
      <c r="D4393" s="31" t="s">
        <v>11144</v>
      </c>
      <c r="E4393" s="31" t="s">
        <v>8868</v>
      </c>
      <c r="F4393" s="31" t="s">
        <v>8869</v>
      </c>
      <c r="G4393" s="31" t="s">
        <v>11205</v>
      </c>
      <c r="H4393" s="33">
        <v>126</v>
      </c>
      <c r="I4393" s="34">
        <f t="shared" ca="1" si="136"/>
        <v>0.68</v>
      </c>
      <c r="J4393" s="34">
        <f t="shared" ca="1" si="137"/>
        <v>0.25</v>
      </c>
    </row>
    <row r="4394" spans="1:10" ht="23.25" x14ac:dyDescent="0.25">
      <c r="A4394" s="31" t="s">
        <v>3987</v>
      </c>
      <c r="B4394" s="32">
        <v>137840</v>
      </c>
      <c r="C4394" s="31">
        <v>802</v>
      </c>
      <c r="D4394" s="31" t="s">
        <v>3985</v>
      </c>
      <c r="E4394" s="31" t="s">
        <v>3988</v>
      </c>
      <c r="F4394" s="31" t="s">
        <v>3989</v>
      </c>
      <c r="G4394" s="31" t="s">
        <v>11205</v>
      </c>
      <c r="H4394" s="33">
        <v>174</v>
      </c>
      <c r="I4394" s="34">
        <f t="shared" ca="1" si="136"/>
        <v>0.41</v>
      </c>
      <c r="J4394" s="34">
        <f t="shared" ca="1" si="137"/>
        <v>0.08</v>
      </c>
    </row>
    <row r="4395" spans="1:10" x14ac:dyDescent="0.25">
      <c r="A4395" s="31" t="s">
        <v>3062</v>
      </c>
      <c r="B4395" s="32">
        <v>137842</v>
      </c>
      <c r="C4395" s="31">
        <v>371</v>
      </c>
      <c r="D4395" s="31" t="s">
        <v>3047</v>
      </c>
      <c r="E4395" s="31" t="s">
        <v>3047</v>
      </c>
      <c r="F4395" s="31" t="s">
        <v>3063</v>
      </c>
      <c r="G4395" s="31" t="s">
        <v>11205</v>
      </c>
      <c r="H4395" s="33">
        <v>318</v>
      </c>
      <c r="I4395" s="34">
        <f t="shared" ca="1" si="136"/>
        <v>0.53</v>
      </c>
      <c r="J4395" s="34">
        <f t="shared" ca="1" si="137"/>
        <v>0.09</v>
      </c>
    </row>
    <row r="4396" spans="1:10" x14ac:dyDescent="0.25">
      <c r="A4396" s="31" t="s">
        <v>2817</v>
      </c>
      <c r="B4396" s="32">
        <v>137843</v>
      </c>
      <c r="C4396" s="31">
        <v>356</v>
      </c>
      <c r="D4396" s="31" t="s">
        <v>2815</v>
      </c>
      <c r="E4396" s="31" t="s">
        <v>2818</v>
      </c>
      <c r="F4396" s="31" t="s">
        <v>2819</v>
      </c>
      <c r="G4396" s="31" t="s">
        <v>11205</v>
      </c>
      <c r="H4396" s="33">
        <v>241</v>
      </c>
      <c r="I4396" s="34">
        <f t="shared" ca="1" si="136"/>
        <v>0.77</v>
      </c>
      <c r="J4396" s="34">
        <f t="shared" ca="1" si="137"/>
        <v>0.43</v>
      </c>
    </row>
    <row r="4397" spans="1:10" x14ac:dyDescent="0.25">
      <c r="A4397" s="31" t="s">
        <v>1206</v>
      </c>
      <c r="B4397" s="32">
        <v>137844</v>
      </c>
      <c r="C4397" s="31">
        <v>312</v>
      </c>
      <c r="D4397" s="31" t="s">
        <v>1245</v>
      </c>
      <c r="E4397" s="31" t="s">
        <v>1207</v>
      </c>
      <c r="F4397" s="31" t="s">
        <v>1208</v>
      </c>
      <c r="G4397" s="31" t="s">
        <v>11205</v>
      </c>
      <c r="H4397" s="33">
        <v>236</v>
      </c>
      <c r="I4397" s="34">
        <f t="shared" ca="1" si="136"/>
        <v>0.47</v>
      </c>
      <c r="J4397" s="34">
        <f t="shared" ca="1" si="137"/>
        <v>0.16</v>
      </c>
    </row>
    <row r="4398" spans="1:10" ht="23.25" x14ac:dyDescent="0.25">
      <c r="A4398" s="31" t="s">
        <v>9424</v>
      </c>
      <c r="B4398" s="32">
        <v>137847</v>
      </c>
      <c r="C4398" s="31">
        <v>919</v>
      </c>
      <c r="D4398" s="31" t="s">
        <v>11156</v>
      </c>
      <c r="E4398" s="31" t="s">
        <v>9344</v>
      </c>
      <c r="F4398" s="31" t="s">
        <v>9425</v>
      </c>
      <c r="G4398" s="31" t="s">
        <v>11205</v>
      </c>
      <c r="H4398" s="33">
        <v>169</v>
      </c>
      <c r="I4398" s="34">
        <f t="shared" ca="1" si="136"/>
        <v>0.6</v>
      </c>
      <c r="J4398" s="34">
        <f t="shared" ca="1" si="137"/>
        <v>0.27</v>
      </c>
    </row>
    <row r="4399" spans="1:10" ht="23.25" x14ac:dyDescent="0.25">
      <c r="A4399" s="31" t="s">
        <v>1320</v>
      </c>
      <c r="B4399" s="32">
        <v>137848</v>
      </c>
      <c r="C4399" s="31">
        <v>314</v>
      </c>
      <c r="D4399" s="31" t="s">
        <v>1312</v>
      </c>
      <c r="E4399" s="31" t="s">
        <v>1318</v>
      </c>
      <c r="F4399" s="31" t="s">
        <v>1321</v>
      </c>
      <c r="G4399" s="31" t="s">
        <v>11205</v>
      </c>
      <c r="H4399" s="33">
        <v>207</v>
      </c>
      <c r="I4399" s="34">
        <f t="shared" ca="1" si="136"/>
        <v>0.77</v>
      </c>
      <c r="J4399" s="34">
        <f t="shared" ca="1" si="137"/>
        <v>0.43</v>
      </c>
    </row>
    <row r="4400" spans="1:10" x14ac:dyDescent="0.25">
      <c r="A4400" s="31" t="s">
        <v>10462</v>
      </c>
      <c r="B4400" s="32">
        <v>137849</v>
      </c>
      <c r="C4400" s="31">
        <v>935</v>
      </c>
      <c r="D4400" s="31" t="s">
        <v>11168</v>
      </c>
      <c r="E4400" s="31" t="s">
        <v>10395</v>
      </c>
      <c r="F4400" s="31" t="s">
        <v>10463</v>
      </c>
      <c r="G4400" s="31" t="s">
        <v>11205</v>
      </c>
      <c r="H4400" s="33">
        <v>158</v>
      </c>
      <c r="I4400" s="34">
        <f t="shared" ca="1" si="136"/>
        <v>0.68</v>
      </c>
      <c r="J4400" s="34">
        <f t="shared" ca="1" si="137"/>
        <v>0.25</v>
      </c>
    </row>
    <row r="4401" spans="1:10" ht="23.25" x14ac:dyDescent="0.25">
      <c r="A4401" s="31" t="s">
        <v>1102</v>
      </c>
      <c r="B4401" s="32">
        <v>137851</v>
      </c>
      <c r="C4401" s="31">
        <v>390</v>
      </c>
      <c r="D4401" s="31" t="s">
        <v>3642</v>
      </c>
      <c r="E4401" s="31" t="s">
        <v>3662</v>
      </c>
      <c r="F4401" s="31" t="s">
        <v>3663</v>
      </c>
      <c r="G4401" s="31" t="s">
        <v>11205</v>
      </c>
      <c r="H4401" s="33">
        <v>247</v>
      </c>
      <c r="I4401" s="34">
        <f t="shared" ca="1" si="136"/>
        <v>0.77</v>
      </c>
      <c r="J4401" s="34">
        <f t="shared" ca="1" si="137"/>
        <v>0.43</v>
      </c>
    </row>
    <row r="4402" spans="1:10" x14ac:dyDescent="0.25">
      <c r="A4402" s="31" t="s">
        <v>3641</v>
      </c>
      <c r="B4402" s="32">
        <v>137852</v>
      </c>
      <c r="C4402" s="31">
        <v>390</v>
      </c>
      <c r="D4402" s="31" t="s">
        <v>3642</v>
      </c>
      <c r="E4402" s="31" t="s">
        <v>3642</v>
      </c>
      <c r="F4402" s="31" t="s">
        <v>3643</v>
      </c>
      <c r="G4402" s="31" t="s">
        <v>11205</v>
      </c>
      <c r="H4402" s="33">
        <v>191</v>
      </c>
      <c r="I4402" s="34">
        <f t="shared" ca="1" si="136"/>
        <v>0.76</v>
      </c>
      <c r="J4402" s="34">
        <f t="shared" ca="1" si="137"/>
        <v>0.41</v>
      </c>
    </row>
    <row r="4403" spans="1:10" x14ac:dyDescent="0.25">
      <c r="A4403" s="31" t="s">
        <v>10624</v>
      </c>
      <c r="B4403" s="32">
        <v>137855</v>
      </c>
      <c r="C4403" s="31">
        <v>936</v>
      </c>
      <c r="D4403" s="31" t="s">
        <v>11169</v>
      </c>
      <c r="E4403" s="31" t="s">
        <v>10570</v>
      </c>
      <c r="F4403" s="31" t="s">
        <v>10625</v>
      </c>
      <c r="G4403" s="31" t="s">
        <v>11205</v>
      </c>
      <c r="H4403" s="33">
        <v>211</v>
      </c>
      <c r="I4403" s="34">
        <f t="shared" ca="1" si="136"/>
        <v>0.84</v>
      </c>
      <c r="J4403" s="34">
        <f t="shared" ca="1" si="137"/>
        <v>0.47</v>
      </c>
    </row>
    <row r="4404" spans="1:10" ht="23.25" x14ac:dyDescent="0.25">
      <c r="A4404" s="31" t="s">
        <v>8434</v>
      </c>
      <c r="B4404" s="32">
        <v>137857</v>
      </c>
      <c r="C4404" s="31">
        <v>891</v>
      </c>
      <c r="D4404" s="31" t="s">
        <v>11164</v>
      </c>
      <c r="E4404" s="31" t="s">
        <v>8411</v>
      </c>
      <c r="F4404" s="31" t="s">
        <v>8435</v>
      </c>
      <c r="G4404" s="31" t="s">
        <v>11205</v>
      </c>
      <c r="H4404" s="33">
        <v>183</v>
      </c>
      <c r="I4404" s="34">
        <f t="shared" ca="1" si="136"/>
        <v>0.62</v>
      </c>
      <c r="J4404" s="34">
        <f t="shared" ca="1" si="137"/>
        <v>0.33</v>
      </c>
    </row>
    <row r="4405" spans="1:10" x14ac:dyDescent="0.25">
      <c r="A4405" s="31" t="s">
        <v>1705</v>
      </c>
      <c r="B4405" s="32">
        <v>137858</v>
      </c>
      <c r="C4405" s="31">
        <v>330</v>
      </c>
      <c r="D4405" s="31" t="s">
        <v>1621</v>
      </c>
      <c r="E4405" s="31" t="s">
        <v>1621</v>
      </c>
      <c r="F4405" s="31" t="s">
        <v>1706</v>
      </c>
      <c r="G4405" s="31" t="s">
        <v>11205</v>
      </c>
      <c r="H4405" s="33">
        <v>178</v>
      </c>
      <c r="I4405" s="34">
        <f t="shared" ca="1" si="136"/>
        <v>0.63</v>
      </c>
      <c r="J4405" s="34">
        <f t="shared" ca="1" si="137"/>
        <v>0.38</v>
      </c>
    </row>
    <row r="4406" spans="1:10" ht="23.25" x14ac:dyDescent="0.25">
      <c r="A4406" s="31" t="s">
        <v>1317</v>
      </c>
      <c r="B4406" s="32">
        <v>137859</v>
      </c>
      <c r="C4406" s="31">
        <v>314</v>
      </c>
      <c r="D4406" s="31" t="s">
        <v>1312</v>
      </c>
      <c r="E4406" s="31" t="s">
        <v>1318</v>
      </c>
      <c r="F4406" s="31" t="s">
        <v>1319</v>
      </c>
      <c r="G4406" s="31" t="s">
        <v>11205</v>
      </c>
      <c r="H4406" s="33">
        <v>149</v>
      </c>
      <c r="I4406" s="34">
        <f t="shared" ca="1" si="136"/>
        <v>0.6</v>
      </c>
      <c r="J4406" s="34">
        <f t="shared" ca="1" si="137"/>
        <v>0.23</v>
      </c>
    </row>
    <row r="4407" spans="1:10" x14ac:dyDescent="0.25">
      <c r="A4407" s="31" t="s">
        <v>4685</v>
      </c>
      <c r="B4407" s="32">
        <v>137864</v>
      </c>
      <c r="C4407" s="31">
        <v>825</v>
      </c>
      <c r="D4407" s="31" t="s">
        <v>11148</v>
      </c>
      <c r="E4407" s="31" t="s">
        <v>4666</v>
      </c>
      <c r="F4407" s="31" t="s">
        <v>4686</v>
      </c>
      <c r="G4407" s="31" t="s">
        <v>11210</v>
      </c>
      <c r="H4407" s="33">
        <v>114</v>
      </c>
      <c r="I4407" s="34">
        <f t="shared" ca="1" si="136"/>
        <v>0.42</v>
      </c>
      <c r="J4407" s="34">
        <f t="shared" ca="1" si="137"/>
        <v>0.03</v>
      </c>
    </row>
    <row r="4408" spans="1:10" x14ac:dyDescent="0.25">
      <c r="A4408" s="31" t="s">
        <v>6691</v>
      </c>
      <c r="B4408" s="32">
        <v>137867</v>
      </c>
      <c r="C4408" s="31">
        <v>873</v>
      </c>
      <c r="D4408" s="31" t="s">
        <v>11149</v>
      </c>
      <c r="E4408" s="31" t="s">
        <v>50</v>
      </c>
      <c r="F4408" s="31" t="s">
        <v>6692</v>
      </c>
      <c r="G4408" s="31" t="s">
        <v>11210</v>
      </c>
      <c r="H4408" s="33">
        <v>248</v>
      </c>
      <c r="I4408" s="34">
        <f t="shared" ca="1" si="136"/>
        <v>0.37</v>
      </c>
      <c r="J4408" s="34">
        <f t="shared" ca="1" si="137"/>
        <v>0.08</v>
      </c>
    </row>
    <row r="4409" spans="1:10" x14ac:dyDescent="0.25">
      <c r="A4409" s="31" t="s">
        <v>3323</v>
      </c>
      <c r="B4409" s="32">
        <v>137868</v>
      </c>
      <c r="C4409" s="31">
        <v>380</v>
      </c>
      <c r="D4409" s="31" t="s">
        <v>3227</v>
      </c>
      <c r="E4409" s="31" t="s">
        <v>3227</v>
      </c>
      <c r="F4409" s="31" t="s">
        <v>3324</v>
      </c>
      <c r="G4409" s="31" t="s">
        <v>11118</v>
      </c>
      <c r="H4409" s="33">
        <v>1</v>
      </c>
      <c r="I4409" s="34" t="str">
        <f t="shared" ca="1" si="136"/>
        <v>SUPP</v>
      </c>
      <c r="J4409" s="34" t="str">
        <f t="shared" ca="1" si="137"/>
        <v>SUPP</v>
      </c>
    </row>
    <row r="4410" spans="1:10" ht="23.25" x14ac:dyDescent="0.25">
      <c r="A4410" s="31" t="s">
        <v>3437</v>
      </c>
      <c r="B4410" s="32">
        <v>137869</v>
      </c>
      <c r="C4410" s="31">
        <v>382</v>
      </c>
      <c r="D4410" s="31" t="s">
        <v>11179</v>
      </c>
      <c r="E4410" s="31" t="s">
        <v>3377</v>
      </c>
      <c r="F4410" s="31" t="s">
        <v>3438</v>
      </c>
      <c r="G4410" s="31" t="s">
        <v>11205</v>
      </c>
      <c r="H4410" s="33">
        <v>264</v>
      </c>
      <c r="I4410" s="34">
        <f t="shared" ca="1" si="136"/>
        <v>0.65</v>
      </c>
      <c r="J4410" s="34">
        <f t="shared" ca="1" si="137"/>
        <v>0.24</v>
      </c>
    </row>
    <row r="4411" spans="1:10" x14ac:dyDescent="0.25">
      <c r="A4411" s="31" t="s">
        <v>9258</v>
      </c>
      <c r="B4411" s="32">
        <v>137872</v>
      </c>
      <c r="C4411" s="31">
        <v>919</v>
      </c>
      <c r="D4411" s="31" t="s">
        <v>11156</v>
      </c>
      <c r="E4411" s="31" t="s">
        <v>9256</v>
      </c>
      <c r="F4411" s="31" t="s">
        <v>9259</v>
      </c>
      <c r="G4411" s="31" t="s">
        <v>11205</v>
      </c>
      <c r="H4411" s="33">
        <v>167</v>
      </c>
      <c r="I4411" s="34">
        <f t="shared" ca="1" si="136"/>
        <v>0.68</v>
      </c>
      <c r="J4411" s="34">
        <f t="shared" ca="1" si="137"/>
        <v>0.38</v>
      </c>
    </row>
    <row r="4412" spans="1:10" ht="23.25" x14ac:dyDescent="0.25">
      <c r="A4412" s="31" t="s">
        <v>9559</v>
      </c>
      <c r="B4412" s="32">
        <v>137873</v>
      </c>
      <c r="C4412" s="31">
        <v>925</v>
      </c>
      <c r="D4412" s="31" t="s">
        <v>11160</v>
      </c>
      <c r="E4412" s="31" t="s">
        <v>6683</v>
      </c>
      <c r="F4412" s="31" t="s">
        <v>9560</v>
      </c>
      <c r="G4412" s="31" t="s">
        <v>11205</v>
      </c>
      <c r="H4412" s="33">
        <v>238</v>
      </c>
      <c r="I4412" s="34">
        <f t="shared" ca="1" si="136"/>
        <v>0.6</v>
      </c>
      <c r="J4412" s="34">
        <f t="shared" ca="1" si="137"/>
        <v>0.22</v>
      </c>
    </row>
    <row r="4413" spans="1:10" x14ac:dyDescent="0.25">
      <c r="A4413" s="31" t="s">
        <v>7121</v>
      </c>
      <c r="B4413" s="32">
        <v>137874</v>
      </c>
      <c r="C4413" s="31">
        <v>881</v>
      </c>
      <c r="D4413" s="31" t="s">
        <v>11153</v>
      </c>
      <c r="E4413" s="31" t="s">
        <v>7122</v>
      </c>
      <c r="F4413" s="31" t="s">
        <v>7123</v>
      </c>
      <c r="G4413" s="31" t="s">
        <v>11205</v>
      </c>
      <c r="H4413" s="33">
        <v>246</v>
      </c>
      <c r="I4413" s="34">
        <f t="shared" ca="1" si="136"/>
        <v>0.69</v>
      </c>
      <c r="J4413" s="34">
        <f t="shared" ca="1" si="137"/>
        <v>0.23</v>
      </c>
    </row>
    <row r="4414" spans="1:10" x14ac:dyDescent="0.25">
      <c r="A4414" s="31" t="s">
        <v>7282</v>
      </c>
      <c r="B4414" s="32">
        <v>137877</v>
      </c>
      <c r="C4414" s="31">
        <v>881</v>
      </c>
      <c r="D4414" s="31" t="s">
        <v>11153</v>
      </c>
      <c r="E4414" s="31" t="s">
        <v>7116</v>
      </c>
      <c r="F4414" s="31" t="s">
        <v>7283</v>
      </c>
      <c r="G4414" s="31" t="s">
        <v>11205</v>
      </c>
      <c r="H4414" s="33">
        <v>277</v>
      </c>
      <c r="I4414" s="34">
        <f t="shared" ca="1" si="136"/>
        <v>0.6</v>
      </c>
      <c r="J4414" s="34">
        <f t="shared" ca="1" si="137"/>
        <v>0.21</v>
      </c>
    </row>
    <row r="4415" spans="1:10" x14ac:dyDescent="0.25">
      <c r="A4415" s="31" t="s">
        <v>9882</v>
      </c>
      <c r="B4415" s="32">
        <v>137878</v>
      </c>
      <c r="C4415" s="31">
        <v>928</v>
      </c>
      <c r="D4415" s="31" t="s">
        <v>11162</v>
      </c>
      <c r="E4415" s="31" t="s">
        <v>9883</v>
      </c>
      <c r="F4415" s="31" t="s">
        <v>9884</v>
      </c>
      <c r="G4415" s="31" t="s">
        <v>11205</v>
      </c>
      <c r="H4415" s="33">
        <v>175</v>
      </c>
      <c r="I4415" s="34">
        <f t="shared" ca="1" si="136"/>
        <v>0.54</v>
      </c>
      <c r="J4415" s="34">
        <f t="shared" ca="1" si="137"/>
        <v>0.3</v>
      </c>
    </row>
    <row r="4416" spans="1:10" x14ac:dyDescent="0.25">
      <c r="A4416" s="31" t="s">
        <v>6748</v>
      </c>
      <c r="B4416" s="32">
        <v>137880</v>
      </c>
      <c r="C4416" s="31">
        <v>874</v>
      </c>
      <c r="D4416" s="31" t="s">
        <v>6683</v>
      </c>
      <c r="E4416" s="31" t="s">
        <v>50</v>
      </c>
      <c r="F4416" s="31" t="s">
        <v>6749</v>
      </c>
      <c r="G4416" s="31" t="s">
        <v>11210</v>
      </c>
      <c r="H4416" s="33">
        <v>218</v>
      </c>
      <c r="I4416" s="34">
        <f t="shared" ca="1" si="136"/>
        <v>0.53</v>
      </c>
      <c r="J4416" s="34">
        <f t="shared" ca="1" si="137"/>
        <v>0.19</v>
      </c>
    </row>
    <row r="4417" spans="1:10" ht="23.25" x14ac:dyDescent="0.25">
      <c r="A4417" s="31" t="s">
        <v>7922</v>
      </c>
      <c r="B4417" s="32">
        <v>137883</v>
      </c>
      <c r="C4417" s="31">
        <v>886</v>
      </c>
      <c r="D4417" s="31" t="s">
        <v>11157</v>
      </c>
      <c r="E4417" s="31" t="s">
        <v>7747</v>
      </c>
      <c r="F4417" s="31" t="s">
        <v>7923</v>
      </c>
      <c r="G4417" s="31" t="s">
        <v>11214</v>
      </c>
      <c r="H4417" s="33">
        <v>11</v>
      </c>
      <c r="I4417" s="34">
        <f t="shared" ca="1" si="136"/>
        <v>0</v>
      </c>
      <c r="J4417" s="34">
        <f t="shared" ca="1" si="137"/>
        <v>0</v>
      </c>
    </row>
    <row r="4418" spans="1:10" x14ac:dyDescent="0.25">
      <c r="A4418" s="31" t="s">
        <v>3993</v>
      </c>
      <c r="B4418" s="32">
        <v>137884</v>
      </c>
      <c r="C4418" s="31">
        <v>802</v>
      </c>
      <c r="D4418" s="31" t="s">
        <v>3985</v>
      </c>
      <c r="E4418" s="31" t="s">
        <v>3994</v>
      </c>
      <c r="F4418" s="31" t="s">
        <v>3995</v>
      </c>
      <c r="G4418" s="31" t="s">
        <v>11205</v>
      </c>
      <c r="H4418" s="33">
        <v>200</v>
      </c>
      <c r="I4418" s="34">
        <f t="shared" ca="1" si="136"/>
        <v>0.55000000000000004</v>
      </c>
      <c r="J4418" s="34">
        <f t="shared" ca="1" si="137"/>
        <v>0.18</v>
      </c>
    </row>
    <row r="4419" spans="1:10" x14ac:dyDescent="0.25">
      <c r="A4419" s="31" t="s">
        <v>2840</v>
      </c>
      <c r="B4419" s="32">
        <v>137885</v>
      </c>
      <c r="C4419" s="31">
        <v>356</v>
      </c>
      <c r="D4419" s="31" t="s">
        <v>2815</v>
      </c>
      <c r="E4419" s="31" t="s">
        <v>2815</v>
      </c>
      <c r="F4419" s="31" t="s">
        <v>2841</v>
      </c>
      <c r="G4419" s="31" t="s">
        <v>11205</v>
      </c>
      <c r="H4419" s="33">
        <v>247</v>
      </c>
      <c r="I4419" s="34">
        <f t="shared" ca="1" si="136"/>
        <v>0.46</v>
      </c>
      <c r="J4419" s="34">
        <f t="shared" ca="1" si="137"/>
        <v>0.14000000000000001</v>
      </c>
    </row>
    <row r="4420" spans="1:10" ht="23.25" x14ac:dyDescent="0.25">
      <c r="A4420" s="31" t="s">
        <v>4627</v>
      </c>
      <c r="B4420" s="32">
        <v>137886</v>
      </c>
      <c r="C4420" s="31">
        <v>823</v>
      </c>
      <c r="D4420" s="31" t="s">
        <v>11147</v>
      </c>
      <c r="E4420" s="31" t="s">
        <v>4628</v>
      </c>
      <c r="F4420" s="31" t="s">
        <v>4629</v>
      </c>
      <c r="G4420" s="31" t="s">
        <v>11205</v>
      </c>
      <c r="H4420" s="33">
        <v>298</v>
      </c>
      <c r="I4420" s="34">
        <f t="shared" ca="1" si="136"/>
        <v>0.57999999999999996</v>
      </c>
      <c r="J4420" s="34">
        <f t="shared" ca="1" si="137"/>
        <v>0.28000000000000003</v>
      </c>
    </row>
    <row r="4421" spans="1:10" x14ac:dyDescent="0.25">
      <c r="A4421" s="31" t="s">
        <v>16</v>
      </c>
      <c r="B4421" s="32">
        <v>137889</v>
      </c>
      <c r="C4421" s="31">
        <v>202</v>
      </c>
      <c r="D4421" s="31" t="s">
        <v>47</v>
      </c>
      <c r="E4421" s="31" t="s">
        <v>11</v>
      </c>
      <c r="F4421" s="31" t="s">
        <v>17</v>
      </c>
      <c r="G4421" s="31" t="s">
        <v>11203</v>
      </c>
      <c r="H4421" s="33">
        <v>7</v>
      </c>
      <c r="I4421" s="34">
        <f t="shared" ca="1" si="136"/>
        <v>0</v>
      </c>
      <c r="J4421" s="34">
        <f t="shared" ca="1" si="137"/>
        <v>0</v>
      </c>
    </row>
    <row r="4422" spans="1:10" x14ac:dyDescent="0.25">
      <c r="A4422" s="31" t="s">
        <v>6219</v>
      </c>
      <c r="B4422" s="32">
        <v>137892</v>
      </c>
      <c r="C4422" s="31">
        <v>861</v>
      </c>
      <c r="D4422" s="31" t="s">
        <v>6028</v>
      </c>
      <c r="E4422" s="31" t="s">
        <v>6220</v>
      </c>
      <c r="F4422" s="31" t="s">
        <v>6221</v>
      </c>
      <c r="G4422" s="31" t="s">
        <v>11203</v>
      </c>
      <c r="H4422" s="33">
        <v>14</v>
      </c>
      <c r="I4422" s="34">
        <f t="shared" ca="1" si="136"/>
        <v>7.0000000000000007E-2</v>
      </c>
      <c r="J4422" s="34">
        <f t="shared" ca="1" si="137"/>
        <v>0</v>
      </c>
    </row>
    <row r="4423" spans="1:10" x14ac:dyDescent="0.25">
      <c r="A4423" s="31" t="s">
        <v>6107</v>
      </c>
      <c r="B4423" s="32">
        <v>137893</v>
      </c>
      <c r="C4423" s="31">
        <v>860</v>
      </c>
      <c r="D4423" s="31" t="s">
        <v>11167</v>
      </c>
      <c r="E4423" s="31" t="s">
        <v>6090</v>
      </c>
      <c r="F4423" s="31" t="s">
        <v>6108</v>
      </c>
      <c r="G4423" s="31" t="s">
        <v>11203</v>
      </c>
      <c r="H4423" s="33">
        <v>4</v>
      </c>
      <c r="I4423" s="34" t="str">
        <f t="shared" ca="1" si="136"/>
        <v>SUPP</v>
      </c>
      <c r="J4423" s="34" t="str">
        <f t="shared" ca="1" si="137"/>
        <v>SUPP</v>
      </c>
    </row>
    <row r="4424" spans="1:10" x14ac:dyDescent="0.25">
      <c r="A4424" s="31" t="s">
        <v>9316</v>
      </c>
      <c r="B4424" s="32">
        <v>137895</v>
      </c>
      <c r="C4424" s="31">
        <v>919</v>
      </c>
      <c r="D4424" s="31" t="s">
        <v>11156</v>
      </c>
      <c r="E4424" s="31" t="s">
        <v>9234</v>
      </c>
      <c r="F4424" s="31" t="s">
        <v>9317</v>
      </c>
      <c r="G4424" s="31" t="s">
        <v>11205</v>
      </c>
      <c r="H4424" s="33">
        <v>226</v>
      </c>
      <c r="I4424" s="34">
        <f t="shared" ref="I4424:I4487" ca="1" si="138">IF(VLOOKUP($B4424,INDIRECT($N$6),8,0)="NULL","",VLOOKUP($B4424,INDIRECT($N$6),8,0))</f>
        <v>0.8</v>
      </c>
      <c r="J4424" s="34">
        <f t="shared" ref="J4424:J4487" ca="1" si="139">IF(VLOOKUP($B4424,INDIRECT($N$6),9,0)="NULL","",VLOOKUP($B4424,INDIRECT($N$6),9,0))</f>
        <v>0.49</v>
      </c>
    </row>
    <row r="4425" spans="1:10" ht="23.25" x14ac:dyDescent="0.25">
      <c r="A4425" s="31" t="s">
        <v>4638</v>
      </c>
      <c r="B4425" s="32">
        <v>137896</v>
      </c>
      <c r="C4425" s="31">
        <v>823</v>
      </c>
      <c r="D4425" s="31" t="s">
        <v>11147</v>
      </c>
      <c r="E4425" s="31" t="s">
        <v>4602</v>
      </c>
      <c r="F4425" s="31" t="s">
        <v>4639</v>
      </c>
      <c r="G4425" s="31" t="s">
        <v>11214</v>
      </c>
      <c r="H4425" s="33">
        <v>19</v>
      </c>
      <c r="I4425" s="34">
        <f t="shared" ca="1" si="138"/>
        <v>0</v>
      </c>
      <c r="J4425" s="34">
        <f t="shared" ca="1" si="139"/>
        <v>0</v>
      </c>
    </row>
    <row r="4426" spans="1:10" x14ac:dyDescent="0.25">
      <c r="A4426" s="31" t="s">
        <v>3655</v>
      </c>
      <c r="B4426" s="32">
        <v>137898</v>
      </c>
      <c r="C4426" s="31">
        <v>390</v>
      </c>
      <c r="D4426" s="31" t="s">
        <v>3642</v>
      </c>
      <c r="E4426" s="31" t="s">
        <v>3642</v>
      </c>
      <c r="F4426" s="31" t="s">
        <v>3656</v>
      </c>
      <c r="G4426" s="31" t="s">
        <v>11205</v>
      </c>
      <c r="H4426" s="33">
        <v>202</v>
      </c>
      <c r="I4426" s="34">
        <f t="shared" ca="1" si="138"/>
        <v>0.56999999999999995</v>
      </c>
      <c r="J4426" s="34">
        <f t="shared" ca="1" si="139"/>
        <v>0.19</v>
      </c>
    </row>
    <row r="4427" spans="1:10" ht="23.25" x14ac:dyDescent="0.25">
      <c r="A4427" s="31" t="s">
        <v>3068</v>
      </c>
      <c r="B4427" s="32">
        <v>137899</v>
      </c>
      <c r="C4427" s="31">
        <v>371</v>
      </c>
      <c r="D4427" s="31" t="s">
        <v>3047</v>
      </c>
      <c r="E4427" s="31" t="s">
        <v>3047</v>
      </c>
      <c r="F4427" s="31" t="s">
        <v>3069</v>
      </c>
      <c r="G4427" s="31" t="s">
        <v>11205</v>
      </c>
      <c r="H4427" s="33">
        <v>229</v>
      </c>
      <c r="I4427" s="34">
        <f t="shared" ca="1" si="138"/>
        <v>0.78</v>
      </c>
      <c r="J4427" s="34">
        <f t="shared" ca="1" si="139"/>
        <v>0.21</v>
      </c>
    </row>
    <row r="4428" spans="1:10" ht="23.25" x14ac:dyDescent="0.25">
      <c r="A4428" s="31" t="s">
        <v>3706</v>
      </c>
      <c r="B4428" s="32">
        <v>137900</v>
      </c>
      <c r="C4428" s="31">
        <v>391</v>
      </c>
      <c r="D4428" s="31" t="s">
        <v>3688</v>
      </c>
      <c r="E4428" s="31" t="s">
        <v>3669</v>
      </c>
      <c r="F4428" s="31" t="s">
        <v>3707</v>
      </c>
      <c r="G4428" s="31" t="s">
        <v>11205</v>
      </c>
      <c r="H4428" s="33">
        <v>163</v>
      </c>
      <c r="I4428" s="34">
        <f t="shared" ca="1" si="138"/>
        <v>0.67</v>
      </c>
      <c r="J4428" s="34">
        <f t="shared" ca="1" si="139"/>
        <v>0.28000000000000003</v>
      </c>
    </row>
    <row r="4429" spans="1:10" x14ac:dyDescent="0.25">
      <c r="A4429" s="31" t="s">
        <v>10489</v>
      </c>
      <c r="B4429" s="32">
        <v>137901</v>
      </c>
      <c r="C4429" s="31">
        <v>935</v>
      </c>
      <c r="D4429" s="31" t="s">
        <v>11168</v>
      </c>
      <c r="E4429" s="31" t="s">
        <v>10424</v>
      </c>
      <c r="F4429" s="31" t="s">
        <v>10490</v>
      </c>
      <c r="G4429" s="31" t="s">
        <v>11205</v>
      </c>
      <c r="H4429" s="33">
        <v>71</v>
      </c>
      <c r="I4429" s="34">
        <f t="shared" ca="1" si="138"/>
        <v>0.54</v>
      </c>
      <c r="J4429" s="34">
        <f t="shared" ca="1" si="139"/>
        <v>0.27</v>
      </c>
    </row>
    <row r="4430" spans="1:10" ht="23.25" x14ac:dyDescent="0.25">
      <c r="A4430" s="31" t="s">
        <v>4890</v>
      </c>
      <c r="B4430" s="32">
        <v>137902</v>
      </c>
      <c r="C4430" s="31">
        <v>830</v>
      </c>
      <c r="D4430" s="31" t="s">
        <v>11150</v>
      </c>
      <c r="E4430" s="31" t="s">
        <v>4829</v>
      </c>
      <c r="F4430" s="31" t="s">
        <v>4891</v>
      </c>
      <c r="G4430" s="31" t="s">
        <v>11205</v>
      </c>
      <c r="H4430" s="33">
        <v>166</v>
      </c>
      <c r="I4430" s="34">
        <f t="shared" ca="1" si="138"/>
        <v>0.61</v>
      </c>
      <c r="J4430" s="34">
        <f t="shared" ca="1" si="139"/>
        <v>0.3</v>
      </c>
    </row>
    <row r="4431" spans="1:10" x14ac:dyDescent="0.25">
      <c r="A4431" s="31" t="s">
        <v>5228</v>
      </c>
      <c r="B4431" s="32">
        <v>137903</v>
      </c>
      <c r="C4431" s="31">
        <v>840</v>
      </c>
      <c r="D4431" s="31" t="s">
        <v>11140</v>
      </c>
      <c r="E4431" s="31" t="s">
        <v>5229</v>
      </c>
      <c r="F4431" s="31" t="s">
        <v>5230</v>
      </c>
      <c r="G4431" s="31" t="s">
        <v>11205</v>
      </c>
      <c r="H4431" s="33">
        <v>127</v>
      </c>
      <c r="I4431" s="34">
        <f t="shared" ca="1" si="138"/>
        <v>0.69</v>
      </c>
      <c r="J4431" s="34">
        <f t="shared" ca="1" si="139"/>
        <v>0.14000000000000001</v>
      </c>
    </row>
    <row r="4432" spans="1:10" ht="23.25" x14ac:dyDescent="0.25">
      <c r="A4432" s="31" t="s">
        <v>5918</v>
      </c>
      <c r="B4432" s="32">
        <v>137905</v>
      </c>
      <c r="C4432" s="31">
        <v>855</v>
      </c>
      <c r="D4432" s="31" t="s">
        <v>11159</v>
      </c>
      <c r="E4432" s="31" t="s">
        <v>5872</v>
      </c>
      <c r="F4432" s="31" t="s">
        <v>5919</v>
      </c>
      <c r="G4432" s="31" t="s">
        <v>11214</v>
      </c>
      <c r="H4432" s="33">
        <v>15</v>
      </c>
      <c r="I4432" s="34">
        <f t="shared" ca="1" si="138"/>
        <v>0</v>
      </c>
      <c r="J4432" s="34">
        <f t="shared" ca="1" si="139"/>
        <v>0</v>
      </c>
    </row>
    <row r="4433" spans="1:10" x14ac:dyDescent="0.25">
      <c r="A4433" s="31" t="s">
        <v>10550</v>
      </c>
      <c r="B4433" s="32">
        <v>137906</v>
      </c>
      <c r="C4433" s="31">
        <v>936</v>
      </c>
      <c r="D4433" s="31" t="s">
        <v>11169</v>
      </c>
      <c r="E4433" s="31" t="s">
        <v>10551</v>
      </c>
      <c r="F4433" s="31" t="s">
        <v>10552</v>
      </c>
      <c r="G4433" s="31" t="s">
        <v>11205</v>
      </c>
      <c r="H4433" s="33">
        <v>234</v>
      </c>
      <c r="I4433" s="34">
        <f t="shared" ca="1" si="138"/>
        <v>0.64</v>
      </c>
      <c r="J4433" s="34">
        <f t="shared" ca="1" si="139"/>
        <v>0.26</v>
      </c>
    </row>
    <row r="4434" spans="1:10" x14ac:dyDescent="0.25">
      <c r="A4434" s="31" t="s">
        <v>1269</v>
      </c>
      <c r="B4434" s="32">
        <v>137907</v>
      </c>
      <c r="C4434" s="31">
        <v>313</v>
      </c>
      <c r="D4434" s="31" t="s">
        <v>1272</v>
      </c>
      <c r="E4434" s="31" t="s">
        <v>11</v>
      </c>
      <c r="F4434" s="31" t="s">
        <v>1270</v>
      </c>
      <c r="G4434" s="31" t="s">
        <v>11205</v>
      </c>
      <c r="H4434" s="33">
        <v>206</v>
      </c>
      <c r="I4434" s="34">
        <f t="shared" ca="1" si="138"/>
        <v>0.67</v>
      </c>
      <c r="J4434" s="34">
        <f t="shared" ca="1" si="139"/>
        <v>0.33</v>
      </c>
    </row>
    <row r="4435" spans="1:10" x14ac:dyDescent="0.25">
      <c r="A4435" s="31" t="s">
        <v>4909</v>
      </c>
      <c r="B4435" s="32">
        <v>137908</v>
      </c>
      <c r="C4435" s="31">
        <v>830</v>
      </c>
      <c r="D4435" s="31" t="s">
        <v>11150</v>
      </c>
      <c r="E4435" s="31" t="s">
        <v>4877</v>
      </c>
      <c r="F4435" s="31" t="s">
        <v>4910</v>
      </c>
      <c r="G4435" s="31" t="s">
        <v>11205</v>
      </c>
      <c r="H4435" s="33">
        <v>115</v>
      </c>
      <c r="I4435" s="34">
        <f t="shared" ca="1" si="138"/>
        <v>0.6</v>
      </c>
      <c r="J4435" s="34">
        <f t="shared" ca="1" si="139"/>
        <v>0.16</v>
      </c>
    </row>
    <row r="4436" spans="1:10" x14ac:dyDescent="0.25">
      <c r="A4436" s="31" t="s">
        <v>5006</v>
      </c>
      <c r="B4436" s="32">
        <v>137911</v>
      </c>
      <c r="C4436" s="31">
        <v>831</v>
      </c>
      <c r="D4436" s="31" t="s">
        <v>4874</v>
      </c>
      <c r="E4436" s="31" t="s">
        <v>4874</v>
      </c>
      <c r="F4436" s="31" t="s">
        <v>5007</v>
      </c>
      <c r="G4436" s="31" t="s">
        <v>11205</v>
      </c>
      <c r="H4436" s="33">
        <v>201</v>
      </c>
      <c r="I4436" s="34">
        <f t="shared" ca="1" si="138"/>
        <v>0.63</v>
      </c>
      <c r="J4436" s="34">
        <f t="shared" ca="1" si="139"/>
        <v>0.27</v>
      </c>
    </row>
    <row r="4437" spans="1:10" ht="23.25" x14ac:dyDescent="0.25">
      <c r="A4437" s="31" t="s">
        <v>9960</v>
      </c>
      <c r="B4437" s="32">
        <v>137912</v>
      </c>
      <c r="C4437" s="31">
        <v>928</v>
      </c>
      <c r="D4437" s="31" t="s">
        <v>11162</v>
      </c>
      <c r="E4437" s="31" t="s">
        <v>9905</v>
      </c>
      <c r="F4437" s="31" t="s">
        <v>9961</v>
      </c>
      <c r="G4437" s="31" t="s">
        <v>11205</v>
      </c>
      <c r="H4437" s="33">
        <v>197</v>
      </c>
      <c r="I4437" s="34">
        <f t="shared" ca="1" si="138"/>
        <v>0.64</v>
      </c>
      <c r="J4437" s="34">
        <f t="shared" ca="1" si="139"/>
        <v>0.26</v>
      </c>
    </row>
    <row r="4438" spans="1:10" x14ac:dyDescent="0.25">
      <c r="A4438" s="31" t="s">
        <v>9783</v>
      </c>
      <c r="B4438" s="32">
        <v>137913</v>
      </c>
      <c r="C4438" s="31">
        <v>926</v>
      </c>
      <c r="D4438" s="31" t="s">
        <v>11161</v>
      </c>
      <c r="E4438" s="31" t="s">
        <v>9684</v>
      </c>
      <c r="F4438" s="31" t="s">
        <v>9784</v>
      </c>
      <c r="G4438" s="31" t="s">
        <v>11205</v>
      </c>
      <c r="H4438" s="33">
        <v>199</v>
      </c>
      <c r="I4438" s="34">
        <f t="shared" ca="1" si="138"/>
        <v>0.69</v>
      </c>
      <c r="J4438" s="34">
        <f t="shared" ca="1" si="139"/>
        <v>0.32</v>
      </c>
    </row>
    <row r="4439" spans="1:10" ht="23.25" x14ac:dyDescent="0.25">
      <c r="A4439" s="31" t="s">
        <v>9398</v>
      </c>
      <c r="B4439" s="32">
        <v>137914</v>
      </c>
      <c r="C4439" s="31">
        <v>919</v>
      </c>
      <c r="D4439" s="31" t="s">
        <v>11156</v>
      </c>
      <c r="E4439" s="31" t="s">
        <v>9371</v>
      </c>
      <c r="F4439" s="31" t="s">
        <v>9399</v>
      </c>
      <c r="G4439" s="31" t="s">
        <v>11205</v>
      </c>
      <c r="H4439" s="33">
        <v>211</v>
      </c>
      <c r="I4439" s="34">
        <f t="shared" ca="1" si="138"/>
        <v>0.73</v>
      </c>
      <c r="J4439" s="34">
        <f t="shared" ca="1" si="139"/>
        <v>0.32</v>
      </c>
    </row>
    <row r="4440" spans="1:10" ht="23.25" x14ac:dyDescent="0.25">
      <c r="A4440" s="31" t="s">
        <v>8544</v>
      </c>
      <c r="B4440" s="32">
        <v>137915</v>
      </c>
      <c r="C4440" s="31">
        <v>892</v>
      </c>
      <c r="D4440" s="31" t="s">
        <v>4817</v>
      </c>
      <c r="E4440" s="31" t="s">
        <v>4817</v>
      </c>
      <c r="F4440" s="31" t="s">
        <v>8545</v>
      </c>
      <c r="G4440" s="31" t="s">
        <v>11214</v>
      </c>
      <c r="H4440" s="33">
        <v>12</v>
      </c>
      <c r="I4440" s="34">
        <f t="shared" ca="1" si="138"/>
        <v>0</v>
      </c>
      <c r="J4440" s="34">
        <f t="shared" ca="1" si="139"/>
        <v>0</v>
      </c>
    </row>
    <row r="4441" spans="1:10" x14ac:dyDescent="0.25">
      <c r="A4441" s="31" t="s">
        <v>2259</v>
      </c>
      <c r="B4441" s="32">
        <v>137916</v>
      </c>
      <c r="C4441" s="31">
        <v>341</v>
      </c>
      <c r="D4441" s="31" t="s">
        <v>2222</v>
      </c>
      <c r="E4441" s="31" t="s">
        <v>2222</v>
      </c>
      <c r="F4441" s="31" t="s">
        <v>2260</v>
      </c>
      <c r="G4441" s="31" t="s">
        <v>11205</v>
      </c>
      <c r="H4441" s="33">
        <v>122</v>
      </c>
      <c r="I4441" s="34">
        <f t="shared" ca="1" si="138"/>
        <v>0.99</v>
      </c>
      <c r="J4441" s="34">
        <f t="shared" ca="1" si="139"/>
        <v>0.9</v>
      </c>
    </row>
    <row r="4442" spans="1:10" x14ac:dyDescent="0.25">
      <c r="A4442" s="31" t="s">
        <v>1331</v>
      </c>
      <c r="B4442" s="32">
        <v>137917</v>
      </c>
      <c r="C4442" s="31">
        <v>314</v>
      </c>
      <c r="D4442" s="31" t="s">
        <v>1312</v>
      </c>
      <c r="E4442" s="31" t="s">
        <v>1323</v>
      </c>
      <c r="F4442" s="31" t="s">
        <v>1332</v>
      </c>
      <c r="G4442" s="31" t="s">
        <v>11205</v>
      </c>
      <c r="H4442" s="33">
        <v>126</v>
      </c>
      <c r="I4442" s="34">
        <f t="shared" ca="1" si="138"/>
        <v>0.67</v>
      </c>
      <c r="J4442" s="34">
        <f t="shared" ca="1" si="139"/>
        <v>0.4</v>
      </c>
    </row>
    <row r="4443" spans="1:10" x14ac:dyDescent="0.25">
      <c r="A4443" s="31" t="s">
        <v>10075</v>
      </c>
      <c r="B4443" s="32">
        <v>137919</v>
      </c>
      <c r="C4443" s="31">
        <v>931</v>
      </c>
      <c r="D4443" s="31" t="s">
        <v>11165</v>
      </c>
      <c r="E4443" s="31" t="s">
        <v>10076</v>
      </c>
      <c r="F4443" s="31" t="s">
        <v>10077</v>
      </c>
      <c r="G4443" s="31" t="s">
        <v>11205</v>
      </c>
      <c r="H4443" s="33">
        <v>166</v>
      </c>
      <c r="I4443" s="34">
        <f t="shared" ca="1" si="138"/>
        <v>0.72</v>
      </c>
      <c r="J4443" s="34">
        <f t="shared" ca="1" si="139"/>
        <v>0.38</v>
      </c>
    </row>
    <row r="4444" spans="1:10" ht="23.25" x14ac:dyDescent="0.25">
      <c r="A4444" s="31" t="s">
        <v>10124</v>
      </c>
      <c r="B4444" s="32">
        <v>137921</v>
      </c>
      <c r="C4444" s="31">
        <v>931</v>
      </c>
      <c r="D4444" s="31" t="s">
        <v>11165</v>
      </c>
      <c r="E4444" s="31" t="s">
        <v>10125</v>
      </c>
      <c r="F4444" s="31" t="s">
        <v>10126</v>
      </c>
      <c r="G4444" s="31" t="s">
        <v>11205</v>
      </c>
      <c r="H4444" s="33">
        <v>178</v>
      </c>
      <c r="I4444" s="34">
        <f t="shared" ca="1" si="138"/>
        <v>0.83</v>
      </c>
      <c r="J4444" s="34">
        <f t="shared" ca="1" si="139"/>
        <v>0.56999999999999995</v>
      </c>
    </row>
    <row r="4445" spans="1:10" x14ac:dyDescent="0.25">
      <c r="A4445" s="31" t="s">
        <v>9405</v>
      </c>
      <c r="B4445" s="32">
        <v>137922</v>
      </c>
      <c r="C4445" s="31">
        <v>919</v>
      </c>
      <c r="D4445" s="31" t="s">
        <v>11156</v>
      </c>
      <c r="E4445" s="31" t="s">
        <v>9284</v>
      </c>
      <c r="F4445" s="31" t="s">
        <v>9406</v>
      </c>
      <c r="G4445" s="31" t="s">
        <v>11205</v>
      </c>
      <c r="H4445" s="33">
        <v>177</v>
      </c>
      <c r="I4445" s="34">
        <f t="shared" ca="1" si="138"/>
        <v>0.72</v>
      </c>
      <c r="J4445" s="34">
        <f t="shared" ca="1" si="139"/>
        <v>0.32</v>
      </c>
    </row>
    <row r="4446" spans="1:10" x14ac:dyDescent="0.25">
      <c r="A4446" s="31" t="s">
        <v>2828</v>
      </c>
      <c r="B4446" s="32">
        <v>137923</v>
      </c>
      <c r="C4446" s="31">
        <v>356</v>
      </c>
      <c r="D4446" s="31" t="s">
        <v>2815</v>
      </c>
      <c r="E4446" s="31" t="s">
        <v>2815</v>
      </c>
      <c r="F4446" s="31" t="s">
        <v>2829</v>
      </c>
      <c r="G4446" s="31" t="s">
        <v>11205</v>
      </c>
      <c r="H4446" s="33">
        <v>190</v>
      </c>
      <c r="I4446" s="34">
        <f t="shared" ca="1" si="138"/>
        <v>0.74</v>
      </c>
      <c r="J4446" s="34">
        <f t="shared" ca="1" si="139"/>
        <v>0.36</v>
      </c>
    </row>
    <row r="4447" spans="1:10" x14ac:dyDescent="0.25">
      <c r="A4447" s="31" t="s">
        <v>6668</v>
      </c>
      <c r="B4447" s="32">
        <v>137924</v>
      </c>
      <c r="C4447" s="31">
        <v>873</v>
      </c>
      <c r="D4447" s="31" t="s">
        <v>11149</v>
      </c>
      <c r="E4447" s="31" t="s">
        <v>6595</v>
      </c>
      <c r="F4447" s="31" t="s">
        <v>6669</v>
      </c>
      <c r="G4447" s="31" t="s">
        <v>11205</v>
      </c>
      <c r="H4447" s="33">
        <v>152</v>
      </c>
      <c r="I4447" s="34">
        <f t="shared" ca="1" si="138"/>
        <v>0.72</v>
      </c>
      <c r="J4447" s="34">
        <f t="shared" ca="1" si="139"/>
        <v>0.36</v>
      </c>
    </row>
    <row r="4448" spans="1:10" x14ac:dyDescent="0.25">
      <c r="A4448" s="31" t="s">
        <v>1217</v>
      </c>
      <c r="B4448" s="32">
        <v>137925</v>
      </c>
      <c r="C4448" s="31">
        <v>312</v>
      </c>
      <c r="D4448" s="31" t="s">
        <v>1245</v>
      </c>
      <c r="E4448" s="31" t="s">
        <v>1204</v>
      </c>
      <c r="F4448" s="31" t="s">
        <v>1218</v>
      </c>
      <c r="G4448" s="31" t="s">
        <v>11205</v>
      </c>
      <c r="H4448" s="33">
        <v>229</v>
      </c>
      <c r="I4448" s="34">
        <f t="shared" ca="1" si="138"/>
        <v>0.66</v>
      </c>
      <c r="J4448" s="34">
        <f t="shared" ca="1" si="139"/>
        <v>0.27</v>
      </c>
    </row>
    <row r="4449" spans="1:10" x14ac:dyDescent="0.25">
      <c r="A4449" s="31" t="s">
        <v>7192</v>
      </c>
      <c r="B4449" s="32">
        <v>137926</v>
      </c>
      <c r="C4449" s="31">
        <v>881</v>
      </c>
      <c r="D4449" s="31" t="s">
        <v>11153</v>
      </c>
      <c r="E4449" s="31" t="s">
        <v>7098</v>
      </c>
      <c r="F4449" s="31" t="s">
        <v>7193</v>
      </c>
      <c r="G4449" s="31" t="s">
        <v>11205</v>
      </c>
      <c r="H4449" s="33">
        <v>266</v>
      </c>
      <c r="I4449" s="34">
        <f t="shared" ca="1" si="138"/>
        <v>0.64</v>
      </c>
      <c r="J4449" s="34">
        <f t="shared" ca="1" si="139"/>
        <v>0.16</v>
      </c>
    </row>
    <row r="4450" spans="1:10" x14ac:dyDescent="0.25">
      <c r="A4450" s="31" t="s">
        <v>7286</v>
      </c>
      <c r="B4450" s="32">
        <v>137927</v>
      </c>
      <c r="C4450" s="31">
        <v>881</v>
      </c>
      <c r="D4450" s="31" t="s">
        <v>11153</v>
      </c>
      <c r="E4450" s="31" t="s">
        <v>7098</v>
      </c>
      <c r="F4450" s="31" t="s">
        <v>7287</v>
      </c>
      <c r="G4450" s="31" t="s">
        <v>11205</v>
      </c>
      <c r="H4450" s="33">
        <v>217</v>
      </c>
      <c r="I4450" s="34">
        <f t="shared" ca="1" si="138"/>
        <v>0.6</v>
      </c>
      <c r="J4450" s="34">
        <f t="shared" ca="1" si="139"/>
        <v>0.15</v>
      </c>
    </row>
    <row r="4451" spans="1:10" x14ac:dyDescent="0.25">
      <c r="A4451" s="31" t="s">
        <v>1280</v>
      </c>
      <c r="B4451" s="32">
        <v>137928</v>
      </c>
      <c r="C4451" s="31">
        <v>313</v>
      </c>
      <c r="D4451" s="31" t="s">
        <v>1272</v>
      </c>
      <c r="E4451" s="31" t="s">
        <v>1278</v>
      </c>
      <c r="F4451" s="31" t="s">
        <v>1281</v>
      </c>
      <c r="G4451" s="31" t="s">
        <v>11205</v>
      </c>
      <c r="H4451" s="33">
        <v>189</v>
      </c>
      <c r="I4451" s="34">
        <f t="shared" ca="1" si="138"/>
        <v>0.84</v>
      </c>
      <c r="J4451" s="34">
        <f t="shared" ca="1" si="139"/>
        <v>0.52</v>
      </c>
    </row>
    <row r="4452" spans="1:10" x14ac:dyDescent="0.25">
      <c r="A4452" s="31" t="s">
        <v>2467</v>
      </c>
      <c r="B4452" s="32">
        <v>137929</v>
      </c>
      <c r="C4452" s="31">
        <v>344</v>
      </c>
      <c r="D4452" s="31" t="s">
        <v>2432</v>
      </c>
      <c r="E4452" s="31" t="s">
        <v>2432</v>
      </c>
      <c r="F4452" s="31" t="s">
        <v>2468</v>
      </c>
      <c r="G4452" s="31" t="s">
        <v>11205</v>
      </c>
      <c r="H4452" s="33">
        <v>143</v>
      </c>
      <c r="I4452" s="34">
        <f t="shared" ca="1" si="138"/>
        <v>0.99</v>
      </c>
      <c r="J4452" s="34">
        <f t="shared" ca="1" si="139"/>
        <v>0.91</v>
      </c>
    </row>
    <row r="4453" spans="1:10" ht="23.25" x14ac:dyDescent="0.25">
      <c r="A4453" s="31" t="s">
        <v>4748</v>
      </c>
      <c r="B4453" s="32">
        <v>137934</v>
      </c>
      <c r="C4453" s="31">
        <v>825</v>
      </c>
      <c r="D4453" s="31" t="s">
        <v>11148</v>
      </c>
      <c r="E4453" s="31" t="s">
        <v>4654</v>
      </c>
      <c r="F4453" s="31" t="s">
        <v>4749</v>
      </c>
      <c r="G4453" s="31" t="s">
        <v>11214</v>
      </c>
      <c r="H4453" s="33">
        <v>17</v>
      </c>
      <c r="I4453" s="34">
        <f t="shared" ca="1" si="138"/>
        <v>0</v>
      </c>
      <c r="J4453" s="34">
        <f t="shared" ca="1" si="139"/>
        <v>0</v>
      </c>
    </row>
    <row r="4454" spans="1:10" ht="23.25" x14ac:dyDescent="0.25">
      <c r="A4454" s="31" t="s">
        <v>202</v>
      </c>
      <c r="B4454" s="32">
        <v>137935</v>
      </c>
      <c r="C4454" s="31">
        <v>205</v>
      </c>
      <c r="D4454" s="31" t="s">
        <v>11184</v>
      </c>
      <c r="E4454" s="31" t="s">
        <v>11</v>
      </c>
      <c r="F4454" s="31" t="s">
        <v>203</v>
      </c>
      <c r="G4454" s="31" t="s">
        <v>11205</v>
      </c>
      <c r="H4454" s="33">
        <v>157</v>
      </c>
      <c r="I4454" s="34">
        <f t="shared" ca="1" si="138"/>
        <v>0.92</v>
      </c>
      <c r="J4454" s="34">
        <f t="shared" ca="1" si="139"/>
        <v>0.61</v>
      </c>
    </row>
    <row r="4455" spans="1:10" ht="23.25" x14ac:dyDescent="0.25">
      <c r="A4455" s="31" t="s">
        <v>10102</v>
      </c>
      <c r="B4455" s="32">
        <v>137936</v>
      </c>
      <c r="C4455" s="31">
        <v>931</v>
      </c>
      <c r="D4455" s="31" t="s">
        <v>11165</v>
      </c>
      <c r="E4455" s="31" t="s">
        <v>10103</v>
      </c>
      <c r="F4455" s="31" t="s">
        <v>10104</v>
      </c>
      <c r="G4455" s="31" t="s">
        <v>11205</v>
      </c>
      <c r="H4455" s="33">
        <v>193</v>
      </c>
      <c r="I4455" s="34">
        <f t="shared" ca="1" si="138"/>
        <v>0.55000000000000004</v>
      </c>
      <c r="J4455" s="34">
        <f t="shared" ca="1" si="139"/>
        <v>0.28000000000000003</v>
      </c>
    </row>
    <row r="4456" spans="1:10" x14ac:dyDescent="0.25">
      <c r="A4456" s="31" t="s">
        <v>7299</v>
      </c>
      <c r="B4456" s="32">
        <v>137937</v>
      </c>
      <c r="C4456" s="31">
        <v>881</v>
      </c>
      <c r="D4456" s="31" t="s">
        <v>11153</v>
      </c>
      <c r="E4456" s="31" t="s">
        <v>7098</v>
      </c>
      <c r="F4456" s="31" t="s">
        <v>7300</v>
      </c>
      <c r="G4456" s="31" t="s">
        <v>11205</v>
      </c>
      <c r="H4456" s="33">
        <v>159</v>
      </c>
      <c r="I4456" s="34">
        <f t="shared" ca="1" si="138"/>
        <v>0.39</v>
      </c>
      <c r="J4456" s="34">
        <f t="shared" ca="1" si="139"/>
        <v>0.15</v>
      </c>
    </row>
    <row r="4457" spans="1:10" x14ac:dyDescent="0.25">
      <c r="A4457" s="31" t="s">
        <v>9348</v>
      </c>
      <c r="B4457" s="32">
        <v>137938</v>
      </c>
      <c r="C4457" s="31">
        <v>919</v>
      </c>
      <c r="D4457" s="31" t="s">
        <v>11156</v>
      </c>
      <c r="E4457" s="31" t="s">
        <v>9239</v>
      </c>
      <c r="F4457" s="31" t="s">
        <v>9349</v>
      </c>
      <c r="G4457" s="31" t="s">
        <v>11205</v>
      </c>
      <c r="H4457" s="33">
        <v>174</v>
      </c>
      <c r="I4457" s="34">
        <f t="shared" ca="1" si="138"/>
        <v>0.56999999999999995</v>
      </c>
      <c r="J4457" s="34">
        <f t="shared" ca="1" si="139"/>
        <v>0.24</v>
      </c>
    </row>
    <row r="4458" spans="1:10" x14ac:dyDescent="0.25">
      <c r="A4458" s="31" t="s">
        <v>1288</v>
      </c>
      <c r="B4458" s="32">
        <v>137940</v>
      </c>
      <c r="C4458" s="31">
        <v>313</v>
      </c>
      <c r="D4458" s="31" t="s">
        <v>1272</v>
      </c>
      <c r="E4458" s="31" t="s">
        <v>1278</v>
      </c>
      <c r="F4458" s="31" t="s">
        <v>1289</v>
      </c>
      <c r="G4458" s="31" t="s">
        <v>11205</v>
      </c>
      <c r="H4458" s="33">
        <v>159</v>
      </c>
      <c r="I4458" s="34">
        <f t="shared" ca="1" si="138"/>
        <v>0.64</v>
      </c>
      <c r="J4458" s="34">
        <f t="shared" ca="1" si="139"/>
        <v>0.33</v>
      </c>
    </row>
    <row r="4459" spans="1:10" x14ac:dyDescent="0.25">
      <c r="A4459" s="31" t="s">
        <v>4612</v>
      </c>
      <c r="B4459" s="32">
        <v>137941</v>
      </c>
      <c r="C4459" s="31">
        <v>823</v>
      </c>
      <c r="D4459" s="31" t="s">
        <v>11147</v>
      </c>
      <c r="E4459" s="31" t="s">
        <v>4602</v>
      </c>
      <c r="F4459" s="31" t="s">
        <v>4613</v>
      </c>
      <c r="G4459" s="31" t="s">
        <v>11205</v>
      </c>
      <c r="H4459" s="33">
        <v>338</v>
      </c>
      <c r="I4459" s="34">
        <f t="shared" ca="1" si="138"/>
        <v>0.65</v>
      </c>
      <c r="J4459" s="34">
        <f t="shared" ca="1" si="139"/>
        <v>0.31</v>
      </c>
    </row>
    <row r="4460" spans="1:10" ht="23.25" x14ac:dyDescent="0.25">
      <c r="A4460" s="31" t="s">
        <v>3659</v>
      </c>
      <c r="B4460" s="32">
        <v>137942</v>
      </c>
      <c r="C4460" s="31">
        <v>390</v>
      </c>
      <c r="D4460" s="31" t="s">
        <v>3642</v>
      </c>
      <c r="E4460" s="31" t="s">
        <v>3660</v>
      </c>
      <c r="F4460" s="31" t="s">
        <v>3661</v>
      </c>
      <c r="G4460" s="31" t="s">
        <v>11205</v>
      </c>
      <c r="H4460" s="33">
        <v>256</v>
      </c>
      <c r="I4460" s="34">
        <f t="shared" ca="1" si="138"/>
        <v>0.69</v>
      </c>
      <c r="J4460" s="34">
        <f t="shared" ca="1" si="139"/>
        <v>0.16</v>
      </c>
    </row>
    <row r="4461" spans="1:10" x14ac:dyDescent="0.25">
      <c r="A4461" s="31" t="s">
        <v>7268</v>
      </c>
      <c r="B4461" s="32">
        <v>137944</v>
      </c>
      <c r="C4461" s="31">
        <v>881</v>
      </c>
      <c r="D4461" s="31" t="s">
        <v>11153</v>
      </c>
      <c r="E4461" s="31" t="s">
        <v>7098</v>
      </c>
      <c r="F4461" s="31" t="s">
        <v>7269</v>
      </c>
      <c r="G4461" s="31" t="s">
        <v>11205</v>
      </c>
      <c r="H4461" s="33">
        <v>191</v>
      </c>
      <c r="I4461" s="34">
        <f t="shared" ca="1" si="138"/>
        <v>0.57999999999999996</v>
      </c>
      <c r="J4461" s="34">
        <f t="shared" ca="1" si="139"/>
        <v>0.13</v>
      </c>
    </row>
    <row r="4462" spans="1:10" ht="23.25" x14ac:dyDescent="0.25">
      <c r="A4462" s="31" t="s">
        <v>7234</v>
      </c>
      <c r="B4462" s="32">
        <v>137945</v>
      </c>
      <c r="C4462" s="31">
        <v>881</v>
      </c>
      <c r="D4462" s="31" t="s">
        <v>11153</v>
      </c>
      <c r="E4462" s="31" t="s">
        <v>7235</v>
      </c>
      <c r="F4462" s="31" t="s">
        <v>7236</v>
      </c>
      <c r="G4462" s="31" t="s">
        <v>11205</v>
      </c>
      <c r="H4462" s="33">
        <v>169</v>
      </c>
      <c r="I4462" s="34">
        <f t="shared" ca="1" si="138"/>
        <v>0.7</v>
      </c>
      <c r="J4462" s="34">
        <f t="shared" ca="1" si="139"/>
        <v>0.18</v>
      </c>
    </row>
    <row r="4463" spans="1:10" x14ac:dyDescent="0.25">
      <c r="A4463" s="31" t="s">
        <v>7204</v>
      </c>
      <c r="B4463" s="32">
        <v>137946</v>
      </c>
      <c r="C4463" s="31">
        <v>881</v>
      </c>
      <c r="D4463" s="31" t="s">
        <v>11153</v>
      </c>
      <c r="E4463" s="31" t="s">
        <v>7205</v>
      </c>
      <c r="F4463" s="31" t="s">
        <v>7206</v>
      </c>
      <c r="G4463" s="31" t="s">
        <v>11205</v>
      </c>
      <c r="H4463" s="33">
        <v>203</v>
      </c>
      <c r="I4463" s="34">
        <f t="shared" ca="1" si="138"/>
        <v>0.59</v>
      </c>
      <c r="J4463" s="34">
        <f t="shared" ca="1" si="139"/>
        <v>0.12</v>
      </c>
    </row>
    <row r="4464" spans="1:10" x14ac:dyDescent="0.25">
      <c r="A4464" s="31" t="s">
        <v>4621</v>
      </c>
      <c r="B4464" s="32">
        <v>137948</v>
      </c>
      <c r="C4464" s="31">
        <v>823</v>
      </c>
      <c r="D4464" s="31" t="s">
        <v>11147</v>
      </c>
      <c r="E4464" s="31" t="s">
        <v>4622</v>
      </c>
      <c r="F4464" s="31" t="s">
        <v>4623</v>
      </c>
      <c r="G4464" s="31" t="s">
        <v>11205</v>
      </c>
      <c r="H4464" s="33">
        <v>412</v>
      </c>
      <c r="I4464" s="34">
        <f t="shared" ca="1" si="138"/>
        <v>0.6</v>
      </c>
      <c r="J4464" s="34">
        <f t="shared" ca="1" si="139"/>
        <v>0.16</v>
      </c>
    </row>
    <row r="4465" spans="1:10" x14ac:dyDescent="0.25">
      <c r="A4465" s="31" t="s">
        <v>9826</v>
      </c>
      <c r="B4465" s="32">
        <v>137949</v>
      </c>
      <c r="C4465" s="31">
        <v>926</v>
      </c>
      <c r="D4465" s="31" t="s">
        <v>11161</v>
      </c>
      <c r="E4465" s="31" t="s">
        <v>9751</v>
      </c>
      <c r="F4465" s="31" t="s">
        <v>9827</v>
      </c>
      <c r="G4465" s="31" t="s">
        <v>11205</v>
      </c>
      <c r="H4465" s="33">
        <v>140</v>
      </c>
      <c r="I4465" s="34">
        <f t="shared" ca="1" si="138"/>
        <v>0.48</v>
      </c>
      <c r="J4465" s="34">
        <f t="shared" ca="1" si="139"/>
        <v>0.14000000000000001</v>
      </c>
    </row>
    <row r="4466" spans="1:10" ht="23.25" x14ac:dyDescent="0.25">
      <c r="A4466" s="31" t="s">
        <v>4055</v>
      </c>
      <c r="B4466" s="32">
        <v>137950</v>
      </c>
      <c r="C4466" s="31">
        <v>803</v>
      </c>
      <c r="D4466" s="31" t="s">
        <v>11131</v>
      </c>
      <c r="E4466" s="31" t="s">
        <v>3980</v>
      </c>
      <c r="F4466" s="31" t="s">
        <v>4056</v>
      </c>
      <c r="G4466" s="31" t="s">
        <v>11203</v>
      </c>
      <c r="H4466" s="33">
        <v>3</v>
      </c>
      <c r="I4466" s="34" t="str">
        <f t="shared" ca="1" si="138"/>
        <v>SUPP</v>
      </c>
      <c r="J4466" s="34" t="str">
        <f t="shared" ca="1" si="139"/>
        <v>SUPP</v>
      </c>
    </row>
    <row r="4467" spans="1:10" x14ac:dyDescent="0.25">
      <c r="A4467" s="31" t="s">
        <v>293</v>
      </c>
      <c r="B4467" s="32">
        <v>137954</v>
      </c>
      <c r="C4467" s="31">
        <v>208</v>
      </c>
      <c r="D4467" s="31" t="s">
        <v>11189</v>
      </c>
      <c r="E4467" s="31" t="s">
        <v>11</v>
      </c>
      <c r="F4467" s="31" t="s">
        <v>294</v>
      </c>
      <c r="G4467" s="31" t="s">
        <v>11210</v>
      </c>
      <c r="H4467" s="33"/>
      <c r="I4467" s="34" t="str">
        <f t="shared" ca="1" si="138"/>
        <v/>
      </c>
      <c r="J4467" s="34" t="str">
        <f t="shared" ca="1" si="139"/>
        <v/>
      </c>
    </row>
    <row r="4468" spans="1:10" x14ac:dyDescent="0.25">
      <c r="A4468" s="31" t="s">
        <v>710</v>
      </c>
      <c r="B4468" s="32">
        <v>137965</v>
      </c>
      <c r="C4468" s="31">
        <v>303</v>
      </c>
      <c r="D4468" s="31" t="s">
        <v>702</v>
      </c>
      <c r="E4468" s="31" t="s">
        <v>711</v>
      </c>
      <c r="F4468" s="31" t="s">
        <v>712</v>
      </c>
      <c r="G4468" s="31" t="s">
        <v>11205</v>
      </c>
      <c r="H4468" s="33">
        <v>210</v>
      </c>
      <c r="I4468" s="34">
        <f t="shared" ca="1" si="138"/>
        <v>0.72</v>
      </c>
      <c r="J4468" s="34">
        <f t="shared" ca="1" si="139"/>
        <v>0.17</v>
      </c>
    </row>
    <row r="4469" spans="1:10" x14ac:dyDescent="0.25">
      <c r="A4469" s="31" t="s">
        <v>319</v>
      </c>
      <c r="B4469" s="32">
        <v>137966</v>
      </c>
      <c r="C4469" s="31">
        <v>208</v>
      </c>
      <c r="D4469" s="31" t="s">
        <v>11189</v>
      </c>
      <c r="E4469" s="31" t="s">
        <v>11</v>
      </c>
      <c r="F4469" s="31" t="s">
        <v>320</v>
      </c>
      <c r="G4469" s="31" t="s">
        <v>11205</v>
      </c>
      <c r="H4469" s="33">
        <v>143</v>
      </c>
      <c r="I4469" s="34">
        <f t="shared" ca="1" si="138"/>
        <v>0.7</v>
      </c>
      <c r="J4469" s="34">
        <f t="shared" ca="1" si="139"/>
        <v>0.28999999999999998</v>
      </c>
    </row>
    <row r="4470" spans="1:10" x14ac:dyDescent="0.25">
      <c r="A4470" s="31" t="s">
        <v>5840</v>
      </c>
      <c r="B4470" s="32">
        <v>137969</v>
      </c>
      <c r="C4470" s="31">
        <v>855</v>
      </c>
      <c r="D4470" s="31" t="s">
        <v>11159</v>
      </c>
      <c r="E4470" s="31" t="s">
        <v>5836</v>
      </c>
      <c r="F4470" s="31" t="s">
        <v>5841</v>
      </c>
      <c r="G4470" s="31" t="s">
        <v>11205</v>
      </c>
      <c r="H4470" s="33">
        <v>436</v>
      </c>
      <c r="I4470" s="34">
        <f t="shared" ca="1" si="138"/>
        <v>0.63</v>
      </c>
      <c r="J4470" s="34">
        <f t="shared" ca="1" si="139"/>
        <v>0.19</v>
      </c>
    </row>
    <row r="4471" spans="1:10" x14ac:dyDescent="0.25">
      <c r="A4471" s="31" t="s">
        <v>10098</v>
      </c>
      <c r="B4471" s="32">
        <v>137970</v>
      </c>
      <c r="C4471" s="31">
        <v>931</v>
      </c>
      <c r="D4471" s="31" t="s">
        <v>11165</v>
      </c>
      <c r="E4471" s="31" t="s">
        <v>10079</v>
      </c>
      <c r="F4471" s="31" t="s">
        <v>10099</v>
      </c>
      <c r="G4471" s="31" t="s">
        <v>11205</v>
      </c>
      <c r="H4471" s="33">
        <v>267</v>
      </c>
      <c r="I4471" s="34">
        <f t="shared" ca="1" si="138"/>
        <v>0.77</v>
      </c>
      <c r="J4471" s="34">
        <f t="shared" ca="1" si="139"/>
        <v>0.43</v>
      </c>
    </row>
    <row r="4472" spans="1:10" ht="23.25" x14ac:dyDescent="0.25">
      <c r="A4472" s="31" t="s">
        <v>8343</v>
      </c>
      <c r="B4472" s="32">
        <v>137973</v>
      </c>
      <c r="C4472" s="31">
        <v>890</v>
      </c>
      <c r="D4472" s="31" t="s">
        <v>2590</v>
      </c>
      <c r="E4472" s="31" t="s">
        <v>2590</v>
      </c>
      <c r="F4472" s="31" t="s">
        <v>8344</v>
      </c>
      <c r="G4472" s="31" t="s">
        <v>11205</v>
      </c>
      <c r="H4472" s="33">
        <v>287</v>
      </c>
      <c r="I4472" s="34">
        <f t="shared" ca="1" si="138"/>
        <v>0.61</v>
      </c>
      <c r="J4472" s="34">
        <f t="shared" ca="1" si="139"/>
        <v>0.24</v>
      </c>
    </row>
    <row r="4473" spans="1:10" x14ac:dyDescent="0.25">
      <c r="A4473" s="31" t="s">
        <v>2109</v>
      </c>
      <c r="B4473" s="32">
        <v>137974</v>
      </c>
      <c r="C4473" s="31">
        <v>335</v>
      </c>
      <c r="D4473" s="31" t="s">
        <v>2105</v>
      </c>
      <c r="E4473" s="31" t="s">
        <v>2105</v>
      </c>
      <c r="F4473" s="31" t="s">
        <v>2110</v>
      </c>
      <c r="G4473" s="31" t="s">
        <v>11205</v>
      </c>
      <c r="H4473" s="33">
        <v>258</v>
      </c>
      <c r="I4473" s="34">
        <f t="shared" ca="1" si="138"/>
        <v>0.66</v>
      </c>
      <c r="J4473" s="34">
        <f t="shared" ca="1" si="139"/>
        <v>0.38</v>
      </c>
    </row>
    <row r="4474" spans="1:10" x14ac:dyDescent="0.25">
      <c r="A4474" s="31" t="s">
        <v>7209</v>
      </c>
      <c r="B4474" s="32">
        <v>137975</v>
      </c>
      <c r="C4474" s="31">
        <v>881</v>
      </c>
      <c r="D4474" s="31" t="s">
        <v>11153</v>
      </c>
      <c r="E4474" s="31" t="s">
        <v>7210</v>
      </c>
      <c r="F4474" s="31" t="s">
        <v>7211</v>
      </c>
      <c r="G4474" s="31" t="s">
        <v>11205</v>
      </c>
      <c r="H4474" s="33">
        <v>220</v>
      </c>
      <c r="I4474" s="34">
        <f t="shared" ca="1" si="138"/>
        <v>0.6</v>
      </c>
      <c r="J4474" s="34">
        <f t="shared" ca="1" si="139"/>
        <v>0.18</v>
      </c>
    </row>
    <row r="4475" spans="1:10" x14ac:dyDescent="0.25">
      <c r="A4475" s="31" t="s">
        <v>10150</v>
      </c>
      <c r="B4475" s="32">
        <v>137976</v>
      </c>
      <c r="C4475" s="31">
        <v>931</v>
      </c>
      <c r="D4475" s="31" t="s">
        <v>11165</v>
      </c>
      <c r="E4475" s="31" t="s">
        <v>6464</v>
      </c>
      <c r="F4475" s="31" t="s">
        <v>10151</v>
      </c>
      <c r="G4475" s="31" t="s">
        <v>11205</v>
      </c>
      <c r="H4475" s="33">
        <v>109</v>
      </c>
      <c r="I4475" s="34">
        <f t="shared" ca="1" si="138"/>
        <v>0.77</v>
      </c>
      <c r="J4475" s="34">
        <f t="shared" ca="1" si="139"/>
        <v>0.41</v>
      </c>
    </row>
    <row r="4476" spans="1:10" x14ac:dyDescent="0.25">
      <c r="A4476" s="31" t="s">
        <v>8363</v>
      </c>
      <c r="B4476" s="32">
        <v>137981</v>
      </c>
      <c r="C4476" s="31">
        <v>891</v>
      </c>
      <c r="D4476" s="31" t="s">
        <v>11164</v>
      </c>
      <c r="E4476" s="31" t="s">
        <v>4817</v>
      </c>
      <c r="F4476" s="31" t="s">
        <v>8364</v>
      </c>
      <c r="G4476" s="31" t="s">
        <v>11205</v>
      </c>
      <c r="H4476" s="33">
        <v>379</v>
      </c>
      <c r="I4476" s="34">
        <f t="shared" ca="1" si="138"/>
        <v>0.53</v>
      </c>
      <c r="J4476" s="34">
        <f t="shared" ca="1" si="139"/>
        <v>0.25</v>
      </c>
    </row>
    <row r="4477" spans="1:10" ht="23.25" x14ac:dyDescent="0.25">
      <c r="A4477" s="31" t="s">
        <v>5315</v>
      </c>
      <c r="B4477" s="32">
        <v>137982</v>
      </c>
      <c r="C4477" s="31">
        <v>845</v>
      </c>
      <c r="D4477" s="31" t="s">
        <v>5389</v>
      </c>
      <c r="E4477" s="31" t="s">
        <v>5316</v>
      </c>
      <c r="F4477" s="31" t="s">
        <v>5317</v>
      </c>
      <c r="G4477" s="31" t="s">
        <v>11205</v>
      </c>
      <c r="H4477" s="33">
        <v>237</v>
      </c>
      <c r="I4477" s="34">
        <f t="shared" ca="1" si="138"/>
        <v>0.57999999999999996</v>
      </c>
      <c r="J4477" s="34">
        <f t="shared" ca="1" si="139"/>
        <v>0.24</v>
      </c>
    </row>
    <row r="4478" spans="1:10" x14ac:dyDescent="0.25">
      <c r="A4478" s="31" t="s">
        <v>5911</v>
      </c>
      <c r="B4478" s="32">
        <v>137983</v>
      </c>
      <c r="C4478" s="31">
        <v>855</v>
      </c>
      <c r="D4478" s="31" t="s">
        <v>11159</v>
      </c>
      <c r="E4478" s="31" t="s">
        <v>5836</v>
      </c>
      <c r="F4478" s="31" t="s">
        <v>5912</v>
      </c>
      <c r="G4478" s="31" t="s">
        <v>11205</v>
      </c>
      <c r="H4478" s="33">
        <v>371</v>
      </c>
      <c r="I4478" s="34">
        <f t="shared" ca="1" si="138"/>
        <v>0.6</v>
      </c>
      <c r="J4478" s="34">
        <f t="shared" ca="1" si="139"/>
        <v>0.12</v>
      </c>
    </row>
    <row r="4479" spans="1:10" x14ac:dyDescent="0.25">
      <c r="A4479" s="31" t="s">
        <v>9356</v>
      </c>
      <c r="B4479" s="32">
        <v>137985</v>
      </c>
      <c r="C4479" s="31">
        <v>919</v>
      </c>
      <c r="D4479" s="31" t="s">
        <v>11156</v>
      </c>
      <c r="E4479" s="31" t="s">
        <v>9264</v>
      </c>
      <c r="F4479" s="31" t="s">
        <v>9357</v>
      </c>
      <c r="G4479" s="31" t="s">
        <v>11205</v>
      </c>
      <c r="H4479" s="33">
        <v>160</v>
      </c>
      <c r="I4479" s="34">
        <f t="shared" ca="1" si="138"/>
        <v>0.88</v>
      </c>
      <c r="J4479" s="34">
        <f t="shared" ca="1" si="139"/>
        <v>0.54</v>
      </c>
    </row>
    <row r="4480" spans="1:10" ht="23.25" x14ac:dyDescent="0.25">
      <c r="A4480" s="31" t="s">
        <v>1660</v>
      </c>
      <c r="B4480" s="32">
        <v>137988</v>
      </c>
      <c r="C4480" s="31">
        <v>330</v>
      </c>
      <c r="D4480" s="31" t="s">
        <v>1621</v>
      </c>
      <c r="E4480" s="31" t="s">
        <v>1644</v>
      </c>
      <c r="F4480" s="31" t="s">
        <v>1661</v>
      </c>
      <c r="G4480" s="31" t="s">
        <v>11205</v>
      </c>
      <c r="H4480" s="33">
        <v>126</v>
      </c>
      <c r="I4480" s="34">
        <f t="shared" ca="1" si="138"/>
        <v>0.97</v>
      </c>
      <c r="J4480" s="34">
        <f t="shared" ca="1" si="139"/>
        <v>0.78</v>
      </c>
    </row>
    <row r="4481" spans="1:10" x14ac:dyDescent="0.25">
      <c r="A4481" s="31" t="s">
        <v>10119</v>
      </c>
      <c r="B4481" s="32">
        <v>137993</v>
      </c>
      <c r="C4481" s="31">
        <v>931</v>
      </c>
      <c r="D4481" s="31" t="s">
        <v>11165</v>
      </c>
      <c r="E4481" s="31" t="s">
        <v>10120</v>
      </c>
      <c r="F4481" s="31" t="s">
        <v>10121</v>
      </c>
      <c r="G4481" s="31" t="s">
        <v>11205</v>
      </c>
      <c r="H4481" s="33">
        <v>168</v>
      </c>
      <c r="I4481" s="34">
        <f t="shared" ca="1" si="138"/>
        <v>0.6</v>
      </c>
      <c r="J4481" s="34">
        <f t="shared" ca="1" si="139"/>
        <v>0.28999999999999998</v>
      </c>
    </row>
    <row r="4482" spans="1:10" x14ac:dyDescent="0.25">
      <c r="A4482" s="31" t="s">
        <v>765</v>
      </c>
      <c r="B4482" s="32">
        <v>137994</v>
      </c>
      <c r="C4482" s="31">
        <v>304</v>
      </c>
      <c r="D4482" s="31" t="s">
        <v>11182</v>
      </c>
      <c r="E4482" s="31" t="s">
        <v>11</v>
      </c>
      <c r="F4482" s="31" t="s">
        <v>766</v>
      </c>
      <c r="G4482" s="31" t="s">
        <v>11205</v>
      </c>
      <c r="H4482" s="33">
        <v>178</v>
      </c>
      <c r="I4482" s="34">
        <f t="shared" ca="1" si="138"/>
        <v>0.56000000000000005</v>
      </c>
      <c r="J4482" s="34">
        <f t="shared" ca="1" si="139"/>
        <v>0.26</v>
      </c>
    </row>
    <row r="4483" spans="1:10" x14ac:dyDescent="0.25">
      <c r="A4483" s="31" t="s">
        <v>1302</v>
      </c>
      <c r="B4483" s="32">
        <v>137995</v>
      </c>
      <c r="C4483" s="31">
        <v>313</v>
      </c>
      <c r="D4483" s="31" t="s">
        <v>1272</v>
      </c>
      <c r="E4483" s="31" t="s">
        <v>1272</v>
      </c>
      <c r="F4483" s="31" t="s">
        <v>1303</v>
      </c>
      <c r="G4483" s="31" t="s">
        <v>11205</v>
      </c>
      <c r="H4483" s="33">
        <v>183</v>
      </c>
      <c r="I4483" s="34">
        <f t="shared" ca="1" si="138"/>
        <v>0.88</v>
      </c>
      <c r="J4483" s="34">
        <f t="shared" ca="1" si="139"/>
        <v>0.63</v>
      </c>
    </row>
    <row r="4484" spans="1:10" ht="23.25" x14ac:dyDescent="0.25">
      <c r="A4484" s="31" t="s">
        <v>5177</v>
      </c>
      <c r="B4484" s="32">
        <v>137998</v>
      </c>
      <c r="C4484" s="31">
        <v>837</v>
      </c>
      <c r="D4484" s="31" t="s">
        <v>5142</v>
      </c>
      <c r="E4484" s="31" t="s">
        <v>5142</v>
      </c>
      <c r="F4484" s="31" t="s">
        <v>5178</v>
      </c>
      <c r="G4484" s="31" t="s">
        <v>11214</v>
      </c>
      <c r="H4484" s="33">
        <v>35</v>
      </c>
      <c r="I4484" s="34">
        <f t="shared" ca="1" si="138"/>
        <v>0</v>
      </c>
      <c r="J4484" s="34">
        <f t="shared" ca="1" si="139"/>
        <v>0</v>
      </c>
    </row>
    <row r="4485" spans="1:10" x14ac:dyDescent="0.25">
      <c r="A4485" s="31" t="s">
        <v>6526</v>
      </c>
      <c r="B4485" s="32">
        <v>137999</v>
      </c>
      <c r="C4485" s="31">
        <v>870</v>
      </c>
      <c r="D4485" s="31" t="s">
        <v>6464</v>
      </c>
      <c r="E4485" s="31" t="s">
        <v>6464</v>
      </c>
      <c r="F4485" s="31" t="s">
        <v>6527</v>
      </c>
      <c r="G4485" s="31" t="s">
        <v>11203</v>
      </c>
      <c r="H4485" s="33">
        <v>6</v>
      </c>
      <c r="I4485" s="34">
        <f t="shared" ca="1" si="138"/>
        <v>0</v>
      </c>
      <c r="J4485" s="34">
        <f t="shared" ca="1" si="139"/>
        <v>0</v>
      </c>
    </row>
    <row r="4486" spans="1:10" x14ac:dyDescent="0.25">
      <c r="A4486" s="31" t="s">
        <v>8708</v>
      </c>
      <c r="B4486" s="32">
        <v>138002</v>
      </c>
      <c r="C4486" s="31">
        <v>895</v>
      </c>
      <c r="D4486" s="31" t="s">
        <v>11142</v>
      </c>
      <c r="E4486" s="31" t="s">
        <v>8709</v>
      </c>
      <c r="F4486" s="31" t="s">
        <v>8710</v>
      </c>
      <c r="G4486" s="31" t="s">
        <v>11205</v>
      </c>
      <c r="H4486" s="33">
        <v>218</v>
      </c>
      <c r="I4486" s="34">
        <f t="shared" ca="1" si="138"/>
        <v>0.59</v>
      </c>
      <c r="J4486" s="34">
        <f t="shared" ca="1" si="139"/>
        <v>0.35</v>
      </c>
    </row>
    <row r="4487" spans="1:10" x14ac:dyDescent="0.25">
      <c r="A4487" s="31" t="s">
        <v>3595</v>
      </c>
      <c r="B4487" s="32">
        <v>138006</v>
      </c>
      <c r="C4487" s="31">
        <v>384</v>
      </c>
      <c r="D4487" s="31" t="s">
        <v>3546</v>
      </c>
      <c r="E4487" s="31" t="s">
        <v>3596</v>
      </c>
      <c r="F4487" s="31" t="s">
        <v>3597</v>
      </c>
      <c r="G4487" s="31" t="s">
        <v>11205</v>
      </c>
      <c r="H4487" s="33">
        <v>94</v>
      </c>
      <c r="I4487" s="34">
        <f t="shared" ca="1" si="138"/>
        <v>0.56999999999999995</v>
      </c>
      <c r="J4487" s="34">
        <f t="shared" ca="1" si="139"/>
        <v>0.19</v>
      </c>
    </row>
    <row r="4488" spans="1:10" x14ac:dyDescent="0.25">
      <c r="A4488" s="31" t="s">
        <v>5690</v>
      </c>
      <c r="B4488" s="32">
        <v>138012</v>
      </c>
      <c r="C4488" s="31">
        <v>871</v>
      </c>
      <c r="D4488" s="31" t="s">
        <v>4666</v>
      </c>
      <c r="E4488" s="31" t="s">
        <v>4666</v>
      </c>
      <c r="F4488" s="31" t="s">
        <v>6559</v>
      </c>
      <c r="G4488" s="31" t="s">
        <v>11205</v>
      </c>
      <c r="H4488" s="33">
        <v>165</v>
      </c>
      <c r="I4488" s="34">
        <f t="shared" ref="I4488:I4551" ca="1" si="140">IF(VLOOKUP($B4488,INDIRECT($N$6),8,0)="NULL","",VLOOKUP($B4488,INDIRECT($N$6),8,0))</f>
        <v>0.67</v>
      </c>
      <c r="J4488" s="34">
        <f t="shared" ref="J4488:J4551" ca="1" si="141">IF(VLOOKUP($B4488,INDIRECT($N$6),9,0)="NULL","",VLOOKUP($B4488,INDIRECT($N$6),9,0))</f>
        <v>0.11</v>
      </c>
    </row>
    <row r="4489" spans="1:10" x14ac:dyDescent="0.25">
      <c r="A4489" s="31" t="s">
        <v>4329</v>
      </c>
      <c r="B4489" s="32">
        <v>138018</v>
      </c>
      <c r="C4489" s="31">
        <v>813</v>
      </c>
      <c r="D4489" s="31" t="s">
        <v>11125</v>
      </c>
      <c r="E4489" s="31" t="s">
        <v>4319</v>
      </c>
      <c r="F4489" s="31" t="s">
        <v>4330</v>
      </c>
      <c r="G4489" s="31" t="s">
        <v>11205</v>
      </c>
      <c r="H4489" s="33">
        <v>139</v>
      </c>
      <c r="I4489" s="34">
        <f t="shared" ca="1" si="140"/>
        <v>0.54</v>
      </c>
      <c r="J4489" s="34">
        <f t="shared" ca="1" si="141"/>
        <v>0.32</v>
      </c>
    </row>
    <row r="4490" spans="1:10" x14ac:dyDescent="0.25">
      <c r="A4490" s="31" t="s">
        <v>7777</v>
      </c>
      <c r="B4490" s="32">
        <v>138019</v>
      </c>
      <c r="C4490" s="31">
        <v>886</v>
      </c>
      <c r="D4490" s="31" t="s">
        <v>11157</v>
      </c>
      <c r="E4490" s="31" t="s">
        <v>7599</v>
      </c>
      <c r="F4490" s="31" t="s">
        <v>7778</v>
      </c>
      <c r="G4490" s="31" t="s">
        <v>11205</v>
      </c>
      <c r="H4490" s="33">
        <v>140</v>
      </c>
      <c r="I4490" s="34">
        <f t="shared" ca="1" si="140"/>
        <v>0.96</v>
      </c>
      <c r="J4490" s="34">
        <f t="shared" ca="1" si="141"/>
        <v>0.73</v>
      </c>
    </row>
    <row r="4491" spans="1:10" x14ac:dyDescent="0.25">
      <c r="A4491" s="31" t="s">
        <v>6287</v>
      </c>
      <c r="B4491" s="32">
        <v>138020</v>
      </c>
      <c r="C4491" s="31">
        <v>865</v>
      </c>
      <c r="D4491" s="31" t="s">
        <v>11146</v>
      </c>
      <c r="E4491" s="31" t="s">
        <v>6264</v>
      </c>
      <c r="F4491" s="31" t="s">
        <v>6288</v>
      </c>
      <c r="G4491" s="31" t="s">
        <v>11205</v>
      </c>
      <c r="H4491" s="33">
        <v>184</v>
      </c>
      <c r="I4491" s="34">
        <f t="shared" ca="1" si="140"/>
        <v>0.46</v>
      </c>
      <c r="J4491" s="34">
        <f t="shared" ca="1" si="141"/>
        <v>0.2</v>
      </c>
    </row>
    <row r="4492" spans="1:10" x14ac:dyDescent="0.25">
      <c r="A4492" s="31" t="s">
        <v>1900</v>
      </c>
      <c r="B4492" s="32">
        <v>138023</v>
      </c>
      <c r="C4492" s="31">
        <v>331</v>
      </c>
      <c r="D4492" s="31" t="s">
        <v>1886</v>
      </c>
      <c r="E4492" s="31" t="s">
        <v>1886</v>
      </c>
      <c r="F4492" s="31" t="s">
        <v>1901</v>
      </c>
      <c r="G4492" s="31" t="s">
        <v>11205</v>
      </c>
      <c r="H4492" s="33">
        <v>270</v>
      </c>
      <c r="I4492" s="34">
        <f t="shared" ca="1" si="140"/>
        <v>0.69</v>
      </c>
      <c r="J4492" s="34">
        <f t="shared" ca="1" si="141"/>
        <v>0.17</v>
      </c>
    </row>
    <row r="4493" spans="1:10" ht="23.25" x14ac:dyDescent="0.25">
      <c r="A4493" s="31" t="s">
        <v>8920</v>
      </c>
      <c r="B4493" s="32">
        <v>138024</v>
      </c>
      <c r="C4493" s="31">
        <v>908</v>
      </c>
      <c r="D4493" s="31" t="s">
        <v>11144</v>
      </c>
      <c r="E4493" s="31" t="s">
        <v>8921</v>
      </c>
      <c r="F4493" s="31" t="s">
        <v>8922</v>
      </c>
      <c r="G4493" s="31" t="s">
        <v>11205</v>
      </c>
      <c r="H4493" s="33">
        <v>216</v>
      </c>
      <c r="I4493" s="34">
        <f t="shared" ca="1" si="140"/>
        <v>0.62</v>
      </c>
      <c r="J4493" s="34">
        <f t="shared" ca="1" si="141"/>
        <v>0.26</v>
      </c>
    </row>
    <row r="4494" spans="1:10" ht="23.25" x14ac:dyDescent="0.25">
      <c r="A4494" s="31" t="s">
        <v>9904</v>
      </c>
      <c r="B4494" s="32">
        <v>138030</v>
      </c>
      <c r="C4494" s="31">
        <v>928</v>
      </c>
      <c r="D4494" s="31" t="s">
        <v>11162</v>
      </c>
      <c r="E4494" s="31" t="s">
        <v>9905</v>
      </c>
      <c r="F4494" s="31" t="s">
        <v>9906</v>
      </c>
      <c r="G4494" s="31" t="s">
        <v>11205</v>
      </c>
      <c r="H4494" s="33">
        <v>142</v>
      </c>
      <c r="I4494" s="34">
        <f t="shared" ca="1" si="140"/>
        <v>0.56000000000000005</v>
      </c>
      <c r="J4494" s="34">
        <f t="shared" ca="1" si="141"/>
        <v>0.27</v>
      </c>
    </row>
    <row r="4495" spans="1:10" ht="23.25" x14ac:dyDescent="0.25">
      <c r="A4495" s="31" t="s">
        <v>7524</v>
      </c>
      <c r="B4495" s="32">
        <v>138032</v>
      </c>
      <c r="C4495" s="31">
        <v>885</v>
      </c>
      <c r="D4495" s="31" t="s">
        <v>11171</v>
      </c>
      <c r="E4495" s="31" t="s">
        <v>7477</v>
      </c>
      <c r="F4495" s="31" t="s">
        <v>7525</v>
      </c>
      <c r="G4495" s="31" t="s">
        <v>11205</v>
      </c>
      <c r="H4495" s="33">
        <v>211</v>
      </c>
      <c r="I4495" s="34">
        <f t="shared" ca="1" si="140"/>
        <v>0.55000000000000004</v>
      </c>
      <c r="J4495" s="34">
        <f t="shared" ca="1" si="141"/>
        <v>0.13</v>
      </c>
    </row>
    <row r="4496" spans="1:10" ht="23.25" x14ac:dyDescent="0.25">
      <c r="A4496" s="31" t="s">
        <v>5548</v>
      </c>
      <c r="B4496" s="32">
        <v>138038</v>
      </c>
      <c r="C4496" s="31">
        <v>850</v>
      </c>
      <c r="D4496" s="31" t="s">
        <v>11155</v>
      </c>
      <c r="E4496" s="31" t="s">
        <v>5549</v>
      </c>
      <c r="F4496" s="31" t="s">
        <v>5550</v>
      </c>
      <c r="G4496" s="31" t="s">
        <v>11205</v>
      </c>
      <c r="H4496" s="33">
        <v>177</v>
      </c>
      <c r="I4496" s="34">
        <f t="shared" ca="1" si="140"/>
        <v>0.54</v>
      </c>
      <c r="J4496" s="34">
        <f t="shared" ca="1" si="141"/>
        <v>0.21</v>
      </c>
    </row>
    <row r="4497" spans="1:10" x14ac:dyDescent="0.25">
      <c r="A4497" s="31" t="s">
        <v>9739</v>
      </c>
      <c r="B4497" s="32">
        <v>138039</v>
      </c>
      <c r="C4497" s="31">
        <v>926</v>
      </c>
      <c r="D4497" s="31" t="s">
        <v>11161</v>
      </c>
      <c r="E4497" s="31" t="s">
        <v>9684</v>
      </c>
      <c r="F4497" s="31" t="s">
        <v>9740</v>
      </c>
      <c r="G4497" s="31" t="s">
        <v>11205</v>
      </c>
      <c r="H4497" s="33">
        <v>224</v>
      </c>
      <c r="I4497" s="34">
        <f t="shared" ca="1" si="140"/>
        <v>0.72</v>
      </c>
      <c r="J4497" s="34">
        <f t="shared" ca="1" si="141"/>
        <v>0.25</v>
      </c>
    </row>
    <row r="4498" spans="1:10" x14ac:dyDescent="0.25">
      <c r="A4498" s="31" t="s">
        <v>6848</v>
      </c>
      <c r="B4498" s="32">
        <v>138041</v>
      </c>
      <c r="C4498" s="31">
        <v>878</v>
      </c>
      <c r="D4498" s="31" t="s">
        <v>11151</v>
      </c>
      <c r="E4498" s="31" t="s">
        <v>6849</v>
      </c>
      <c r="F4498" s="31" t="s">
        <v>6850</v>
      </c>
      <c r="G4498" s="31" t="s">
        <v>11205</v>
      </c>
      <c r="H4498" s="33">
        <v>126</v>
      </c>
      <c r="I4498" s="34">
        <f t="shared" ca="1" si="140"/>
        <v>0.62</v>
      </c>
      <c r="J4498" s="34">
        <f t="shared" ca="1" si="141"/>
        <v>0.14000000000000001</v>
      </c>
    </row>
    <row r="4499" spans="1:10" x14ac:dyDescent="0.25">
      <c r="A4499" s="31" t="s">
        <v>741</v>
      </c>
      <c r="B4499" s="32">
        <v>138042</v>
      </c>
      <c r="C4499" s="31">
        <v>919</v>
      </c>
      <c r="D4499" s="31" t="s">
        <v>11156</v>
      </c>
      <c r="E4499" s="31" t="s">
        <v>9239</v>
      </c>
      <c r="F4499" s="31" t="s">
        <v>9336</v>
      </c>
      <c r="G4499" s="31" t="s">
        <v>11205</v>
      </c>
      <c r="H4499" s="33">
        <v>189</v>
      </c>
      <c r="I4499" s="34">
        <f t="shared" ca="1" si="140"/>
        <v>0.5</v>
      </c>
      <c r="J4499" s="34">
        <f t="shared" ca="1" si="141"/>
        <v>0.32</v>
      </c>
    </row>
    <row r="4500" spans="1:10" ht="23.25" x14ac:dyDescent="0.25">
      <c r="A4500" s="31" t="s">
        <v>7387</v>
      </c>
      <c r="B4500" s="32">
        <v>138044</v>
      </c>
      <c r="C4500" s="31">
        <v>882</v>
      </c>
      <c r="D4500" s="31" t="s">
        <v>7359</v>
      </c>
      <c r="E4500" s="31" t="s">
        <v>7356</v>
      </c>
      <c r="F4500" s="31" t="s">
        <v>7388</v>
      </c>
      <c r="G4500" s="31" t="s">
        <v>11214</v>
      </c>
      <c r="H4500" s="33">
        <v>16</v>
      </c>
      <c r="I4500" s="34">
        <f t="shared" ca="1" si="140"/>
        <v>0</v>
      </c>
      <c r="J4500" s="34">
        <f t="shared" ca="1" si="141"/>
        <v>0</v>
      </c>
    </row>
    <row r="4501" spans="1:10" x14ac:dyDescent="0.25">
      <c r="A4501" s="31" t="s">
        <v>3040</v>
      </c>
      <c r="B4501" s="32">
        <v>138046</v>
      </c>
      <c r="C4501" s="31">
        <v>887</v>
      </c>
      <c r="D4501" s="31" t="s">
        <v>11134</v>
      </c>
      <c r="E4501" s="31" t="s">
        <v>7963</v>
      </c>
      <c r="F4501" s="31" t="s">
        <v>7973</v>
      </c>
      <c r="G4501" s="31" t="s">
        <v>11205</v>
      </c>
      <c r="H4501" s="33">
        <v>131</v>
      </c>
      <c r="I4501" s="34">
        <f t="shared" ca="1" si="140"/>
        <v>0.63</v>
      </c>
      <c r="J4501" s="34">
        <f t="shared" ca="1" si="141"/>
        <v>0.03</v>
      </c>
    </row>
    <row r="4502" spans="1:10" x14ac:dyDescent="0.25">
      <c r="A4502" s="31" t="s">
        <v>647</v>
      </c>
      <c r="B4502" s="32">
        <v>138051</v>
      </c>
      <c r="C4502" s="31">
        <v>302</v>
      </c>
      <c r="D4502" s="31" t="s">
        <v>635</v>
      </c>
      <c r="E4502" s="31" t="s">
        <v>11</v>
      </c>
      <c r="F4502" s="31" t="s">
        <v>648</v>
      </c>
      <c r="G4502" s="31" t="s">
        <v>11205</v>
      </c>
      <c r="H4502" s="33">
        <v>92</v>
      </c>
      <c r="I4502" s="34">
        <f t="shared" ca="1" si="140"/>
        <v>1</v>
      </c>
      <c r="J4502" s="34">
        <f t="shared" ca="1" si="141"/>
        <v>0.93</v>
      </c>
    </row>
    <row r="4503" spans="1:10" ht="23.25" x14ac:dyDescent="0.25">
      <c r="A4503" s="31" t="s">
        <v>6682</v>
      </c>
      <c r="B4503" s="32">
        <v>138053</v>
      </c>
      <c r="C4503" s="31">
        <v>873</v>
      </c>
      <c r="D4503" s="31" t="s">
        <v>11149</v>
      </c>
      <c r="E4503" s="31" t="s">
        <v>6683</v>
      </c>
      <c r="F4503" s="31" t="s">
        <v>6684</v>
      </c>
      <c r="G4503" s="31" t="s">
        <v>11205</v>
      </c>
      <c r="H4503" s="33">
        <v>177</v>
      </c>
      <c r="I4503" s="34">
        <f t="shared" ca="1" si="140"/>
        <v>0.63</v>
      </c>
      <c r="J4503" s="34">
        <f t="shared" ca="1" si="141"/>
        <v>0.18</v>
      </c>
    </row>
    <row r="4504" spans="1:10" x14ac:dyDescent="0.25">
      <c r="A4504" s="31" t="s">
        <v>3821</v>
      </c>
      <c r="B4504" s="32">
        <v>138054</v>
      </c>
      <c r="C4504" s="31">
        <v>394</v>
      </c>
      <c r="D4504" s="31" t="s">
        <v>3785</v>
      </c>
      <c r="E4504" s="31" t="s">
        <v>3785</v>
      </c>
      <c r="F4504" s="31" t="s">
        <v>3822</v>
      </c>
      <c r="G4504" s="31" t="s">
        <v>11205</v>
      </c>
      <c r="H4504" s="33">
        <v>209</v>
      </c>
      <c r="I4504" s="34">
        <f t="shared" ca="1" si="140"/>
        <v>0.72</v>
      </c>
      <c r="J4504" s="34">
        <f t="shared" ca="1" si="141"/>
        <v>0.56000000000000005</v>
      </c>
    </row>
    <row r="4505" spans="1:10" ht="23.25" x14ac:dyDescent="0.25">
      <c r="A4505" s="31" t="s">
        <v>4699</v>
      </c>
      <c r="B4505" s="32">
        <v>138058</v>
      </c>
      <c r="C4505" s="31">
        <v>825</v>
      </c>
      <c r="D4505" s="31" t="s">
        <v>11148</v>
      </c>
      <c r="E4505" s="31" t="s">
        <v>4679</v>
      </c>
      <c r="F4505" s="31" t="s">
        <v>4700</v>
      </c>
      <c r="G4505" s="31" t="s">
        <v>11205</v>
      </c>
      <c r="H4505" s="33">
        <v>149</v>
      </c>
      <c r="I4505" s="34">
        <f t="shared" ca="1" si="140"/>
        <v>0.63</v>
      </c>
      <c r="J4505" s="34">
        <f t="shared" ca="1" si="141"/>
        <v>0.14000000000000001</v>
      </c>
    </row>
    <row r="4506" spans="1:10" ht="23.25" x14ac:dyDescent="0.25">
      <c r="A4506" s="31" t="s">
        <v>1778</v>
      </c>
      <c r="B4506" s="32">
        <v>138059</v>
      </c>
      <c r="C4506" s="31">
        <v>330</v>
      </c>
      <c r="D4506" s="31" t="s">
        <v>1621</v>
      </c>
      <c r="E4506" s="31" t="s">
        <v>1621</v>
      </c>
      <c r="F4506" s="31" t="s">
        <v>1779</v>
      </c>
      <c r="G4506" s="31" t="s">
        <v>11205</v>
      </c>
      <c r="H4506" s="33">
        <v>124</v>
      </c>
      <c r="I4506" s="34">
        <f t="shared" ca="1" si="140"/>
        <v>0.66</v>
      </c>
      <c r="J4506" s="34">
        <f t="shared" ca="1" si="141"/>
        <v>0.24</v>
      </c>
    </row>
    <row r="4507" spans="1:10" x14ac:dyDescent="0.25">
      <c r="A4507" s="31" t="s">
        <v>3206</v>
      </c>
      <c r="B4507" s="32">
        <v>138069</v>
      </c>
      <c r="C4507" s="31">
        <v>373</v>
      </c>
      <c r="D4507" s="31" t="s">
        <v>3036</v>
      </c>
      <c r="E4507" s="31" t="s">
        <v>3036</v>
      </c>
      <c r="F4507" s="31" t="s">
        <v>3207</v>
      </c>
      <c r="G4507" s="31" t="s">
        <v>11205</v>
      </c>
      <c r="H4507" s="33">
        <v>238</v>
      </c>
      <c r="I4507" s="34">
        <f t="shared" ca="1" si="140"/>
        <v>0.79</v>
      </c>
      <c r="J4507" s="34">
        <f t="shared" ca="1" si="141"/>
        <v>0.5</v>
      </c>
    </row>
    <row r="4508" spans="1:10" x14ac:dyDescent="0.25">
      <c r="A4508" s="31" t="s">
        <v>9893</v>
      </c>
      <c r="B4508" s="32">
        <v>138073</v>
      </c>
      <c r="C4508" s="31">
        <v>928</v>
      </c>
      <c r="D4508" s="31" t="s">
        <v>11162</v>
      </c>
      <c r="E4508" s="31" t="s">
        <v>9891</v>
      </c>
      <c r="F4508" s="31" t="s">
        <v>9894</v>
      </c>
      <c r="G4508" s="31" t="s">
        <v>11210</v>
      </c>
      <c r="H4508" s="33">
        <v>192</v>
      </c>
      <c r="I4508" s="34">
        <f t="shared" ca="1" si="140"/>
        <v>0.44</v>
      </c>
      <c r="J4508" s="34">
        <f t="shared" ca="1" si="141"/>
        <v>0.14000000000000001</v>
      </c>
    </row>
    <row r="4509" spans="1:10" x14ac:dyDescent="0.25">
      <c r="A4509" s="31" t="s">
        <v>5208</v>
      </c>
      <c r="B4509" s="32">
        <v>138075</v>
      </c>
      <c r="C4509" s="31">
        <v>840</v>
      </c>
      <c r="D4509" s="31" t="s">
        <v>11140</v>
      </c>
      <c r="E4509" s="31" t="s">
        <v>5180</v>
      </c>
      <c r="F4509" s="31" t="s">
        <v>5209</v>
      </c>
      <c r="G4509" s="31" t="s">
        <v>11205</v>
      </c>
      <c r="H4509" s="33">
        <v>142</v>
      </c>
      <c r="I4509" s="34">
        <f t="shared" ca="1" si="140"/>
        <v>0.74</v>
      </c>
      <c r="J4509" s="34">
        <f t="shared" ca="1" si="141"/>
        <v>0.06</v>
      </c>
    </row>
    <row r="4510" spans="1:10" x14ac:dyDescent="0.25">
      <c r="A4510" s="31" t="s">
        <v>8391</v>
      </c>
      <c r="B4510" s="32">
        <v>138076</v>
      </c>
      <c r="C4510" s="31">
        <v>891</v>
      </c>
      <c r="D4510" s="31" t="s">
        <v>11164</v>
      </c>
      <c r="E4510" s="31" t="s">
        <v>8392</v>
      </c>
      <c r="F4510" s="31" t="s">
        <v>8393</v>
      </c>
      <c r="G4510" s="31" t="s">
        <v>11205</v>
      </c>
      <c r="H4510" s="33">
        <v>200</v>
      </c>
      <c r="I4510" s="34">
        <f t="shared" ca="1" si="140"/>
        <v>0.57999999999999996</v>
      </c>
      <c r="J4510" s="34">
        <f t="shared" ca="1" si="141"/>
        <v>0.31</v>
      </c>
    </row>
    <row r="4511" spans="1:10" ht="23.25" x14ac:dyDescent="0.25">
      <c r="A4511" s="31" t="s">
        <v>4191</v>
      </c>
      <c r="B4511" s="32">
        <v>138082</v>
      </c>
      <c r="C4511" s="31">
        <v>810</v>
      </c>
      <c r="D4511" s="31" t="s">
        <v>11202</v>
      </c>
      <c r="E4511" s="31" t="s">
        <v>4180</v>
      </c>
      <c r="F4511" s="31" t="s">
        <v>4192</v>
      </c>
      <c r="G4511" s="31" t="s">
        <v>11205</v>
      </c>
      <c r="H4511" s="33">
        <v>59</v>
      </c>
      <c r="I4511" s="34">
        <f t="shared" ca="1" si="140"/>
        <v>0.59</v>
      </c>
      <c r="J4511" s="34">
        <f t="shared" ca="1" si="141"/>
        <v>0.22</v>
      </c>
    </row>
    <row r="4512" spans="1:10" ht="23.25" x14ac:dyDescent="0.25">
      <c r="A4512" s="31" t="s">
        <v>7153</v>
      </c>
      <c r="B4512" s="32">
        <v>138084</v>
      </c>
      <c r="C4512" s="31">
        <v>881</v>
      </c>
      <c r="D4512" s="31" t="s">
        <v>11153</v>
      </c>
      <c r="E4512" s="31" t="s">
        <v>7154</v>
      </c>
      <c r="F4512" s="31" t="s">
        <v>7155</v>
      </c>
      <c r="G4512" s="31" t="s">
        <v>11205</v>
      </c>
      <c r="H4512" s="33">
        <v>234</v>
      </c>
      <c r="I4512" s="34">
        <f t="shared" ca="1" si="140"/>
        <v>0.68</v>
      </c>
      <c r="J4512" s="34">
        <f t="shared" ca="1" si="141"/>
        <v>0.18</v>
      </c>
    </row>
    <row r="4513" spans="1:10" x14ac:dyDescent="0.25">
      <c r="A4513" s="31" t="s">
        <v>3234</v>
      </c>
      <c r="B4513" s="32">
        <v>138087</v>
      </c>
      <c r="C4513" s="31">
        <v>380</v>
      </c>
      <c r="D4513" s="31" t="s">
        <v>3227</v>
      </c>
      <c r="E4513" s="31" t="s">
        <v>3227</v>
      </c>
      <c r="F4513" s="31" t="s">
        <v>3235</v>
      </c>
      <c r="G4513" s="31" t="s">
        <v>11205</v>
      </c>
      <c r="H4513" s="33">
        <v>176</v>
      </c>
      <c r="I4513" s="34">
        <f t="shared" ca="1" si="140"/>
        <v>0.36</v>
      </c>
      <c r="J4513" s="34">
        <f t="shared" ca="1" si="141"/>
        <v>0.16</v>
      </c>
    </row>
    <row r="4514" spans="1:10" x14ac:dyDescent="0.25">
      <c r="A4514" s="31" t="s">
        <v>5292</v>
      </c>
      <c r="B4514" s="32">
        <v>138089</v>
      </c>
      <c r="C4514" s="31">
        <v>841</v>
      </c>
      <c r="D4514" s="31" t="s">
        <v>5247</v>
      </c>
      <c r="E4514" s="31" t="s">
        <v>5247</v>
      </c>
      <c r="F4514" s="31" t="s">
        <v>5293</v>
      </c>
      <c r="G4514" s="31" t="s">
        <v>11205</v>
      </c>
      <c r="H4514" s="33">
        <v>148</v>
      </c>
      <c r="I4514" s="34">
        <f t="shared" ca="1" si="140"/>
        <v>0.56999999999999995</v>
      </c>
      <c r="J4514" s="34">
        <f t="shared" ca="1" si="141"/>
        <v>0.08</v>
      </c>
    </row>
    <row r="4515" spans="1:10" ht="23.25" x14ac:dyDescent="0.25">
      <c r="A4515" s="31" t="s">
        <v>5304</v>
      </c>
      <c r="B4515" s="32">
        <v>138093</v>
      </c>
      <c r="C4515" s="31">
        <v>841</v>
      </c>
      <c r="D4515" s="31" t="s">
        <v>5247</v>
      </c>
      <c r="E4515" s="31" t="s">
        <v>5247</v>
      </c>
      <c r="F4515" s="31" t="s">
        <v>5293</v>
      </c>
      <c r="G4515" s="31" t="s">
        <v>11214</v>
      </c>
      <c r="H4515" s="33">
        <v>32</v>
      </c>
      <c r="I4515" s="34">
        <f t="shared" ca="1" si="140"/>
        <v>0</v>
      </c>
      <c r="J4515" s="34">
        <f t="shared" ca="1" si="141"/>
        <v>0</v>
      </c>
    </row>
    <row r="4516" spans="1:10" ht="23.25" x14ac:dyDescent="0.25">
      <c r="A4516" s="31" t="s">
        <v>5992</v>
      </c>
      <c r="B4516" s="32">
        <v>138094</v>
      </c>
      <c r="C4516" s="31">
        <v>856</v>
      </c>
      <c r="D4516" s="31" t="s">
        <v>5836</v>
      </c>
      <c r="E4516" s="31" t="s">
        <v>5836</v>
      </c>
      <c r="F4516" s="31" t="s">
        <v>5993</v>
      </c>
      <c r="G4516" s="31" t="s">
        <v>11214</v>
      </c>
      <c r="H4516" s="33">
        <v>7</v>
      </c>
      <c r="I4516" s="34">
        <f t="shared" ca="1" si="140"/>
        <v>0</v>
      </c>
      <c r="J4516" s="34">
        <f t="shared" ca="1" si="141"/>
        <v>0</v>
      </c>
    </row>
    <row r="4517" spans="1:10" x14ac:dyDescent="0.25">
      <c r="A4517" s="31" t="s">
        <v>2600</v>
      </c>
      <c r="B4517" s="32">
        <v>138097</v>
      </c>
      <c r="C4517" s="31">
        <v>352</v>
      </c>
      <c r="D4517" s="31" t="s">
        <v>2571</v>
      </c>
      <c r="E4517" s="31" t="s">
        <v>2601</v>
      </c>
      <c r="F4517" s="31" t="s">
        <v>2602</v>
      </c>
      <c r="G4517" s="31" t="s">
        <v>11210</v>
      </c>
      <c r="H4517" s="33">
        <v>153</v>
      </c>
      <c r="I4517" s="34">
        <f t="shared" ca="1" si="140"/>
        <v>0.35</v>
      </c>
      <c r="J4517" s="34">
        <f t="shared" ca="1" si="141"/>
        <v>0.13</v>
      </c>
    </row>
    <row r="4518" spans="1:10" x14ac:dyDescent="0.25">
      <c r="A4518" s="31" t="s">
        <v>2182</v>
      </c>
      <c r="B4518" s="32">
        <v>138098</v>
      </c>
      <c r="C4518" s="31">
        <v>336</v>
      </c>
      <c r="D4518" s="31" t="s">
        <v>2166</v>
      </c>
      <c r="E4518" s="31" t="s">
        <v>50</v>
      </c>
      <c r="F4518" s="31" t="s">
        <v>2183</v>
      </c>
      <c r="G4518" s="31" t="s">
        <v>11210</v>
      </c>
      <c r="H4518" s="33">
        <v>142</v>
      </c>
      <c r="I4518" s="34">
        <f t="shared" ca="1" si="140"/>
        <v>0.82</v>
      </c>
      <c r="J4518" s="34">
        <f t="shared" ca="1" si="141"/>
        <v>0.02</v>
      </c>
    </row>
    <row r="4519" spans="1:10" x14ac:dyDescent="0.25">
      <c r="A4519" s="31" t="s">
        <v>3827</v>
      </c>
      <c r="B4519" s="32">
        <v>138103</v>
      </c>
      <c r="C4519" s="31">
        <v>394</v>
      </c>
      <c r="D4519" s="31" t="s">
        <v>3785</v>
      </c>
      <c r="E4519" s="31" t="s">
        <v>3785</v>
      </c>
      <c r="F4519" s="31" t="s">
        <v>3828</v>
      </c>
      <c r="G4519" s="31" t="s">
        <v>11205</v>
      </c>
      <c r="H4519" s="33">
        <v>203</v>
      </c>
      <c r="I4519" s="34">
        <f t="shared" ca="1" si="140"/>
        <v>0.64</v>
      </c>
      <c r="J4519" s="34">
        <f t="shared" ca="1" si="141"/>
        <v>0.34</v>
      </c>
    </row>
    <row r="4520" spans="1:10" x14ac:dyDescent="0.25">
      <c r="A4520" s="31" t="s">
        <v>9334</v>
      </c>
      <c r="B4520" s="32">
        <v>138106</v>
      </c>
      <c r="C4520" s="31">
        <v>919</v>
      </c>
      <c r="D4520" s="31" t="s">
        <v>11156</v>
      </c>
      <c r="E4520" s="31" t="s">
        <v>9239</v>
      </c>
      <c r="F4520" s="31" t="s">
        <v>9335</v>
      </c>
      <c r="G4520" s="31" t="s">
        <v>11205</v>
      </c>
      <c r="H4520" s="33">
        <v>148</v>
      </c>
      <c r="I4520" s="34">
        <f t="shared" ca="1" si="140"/>
        <v>0.81</v>
      </c>
      <c r="J4520" s="34">
        <f t="shared" ca="1" si="141"/>
        <v>0.56999999999999995</v>
      </c>
    </row>
    <row r="4521" spans="1:10" x14ac:dyDescent="0.25">
      <c r="A4521" s="31" t="s">
        <v>7482</v>
      </c>
      <c r="B4521" s="32">
        <v>138107</v>
      </c>
      <c r="C4521" s="31">
        <v>885</v>
      </c>
      <c r="D4521" s="31" t="s">
        <v>11171</v>
      </c>
      <c r="E4521" s="31" t="s">
        <v>7483</v>
      </c>
      <c r="F4521" s="31" t="s">
        <v>7484</v>
      </c>
      <c r="G4521" s="31" t="s">
        <v>11205</v>
      </c>
      <c r="H4521" s="33">
        <v>211</v>
      </c>
      <c r="I4521" s="34">
        <f t="shared" ca="1" si="140"/>
        <v>0.51</v>
      </c>
      <c r="J4521" s="34">
        <f t="shared" ca="1" si="141"/>
        <v>0.04</v>
      </c>
    </row>
    <row r="4522" spans="1:10" x14ac:dyDescent="0.25">
      <c r="A4522" s="31" t="s">
        <v>2983</v>
      </c>
      <c r="B4522" s="32">
        <v>138110</v>
      </c>
      <c r="C4522" s="31">
        <v>359</v>
      </c>
      <c r="D4522" s="31" t="s">
        <v>2362</v>
      </c>
      <c r="E4522" s="31" t="s">
        <v>2362</v>
      </c>
      <c r="F4522" s="31" t="s">
        <v>2984</v>
      </c>
      <c r="G4522" s="31" t="s">
        <v>11205</v>
      </c>
      <c r="H4522" s="33">
        <v>150</v>
      </c>
      <c r="I4522" s="34">
        <f t="shared" ca="1" si="140"/>
        <v>0.78</v>
      </c>
      <c r="J4522" s="34">
        <f t="shared" ca="1" si="141"/>
        <v>0.21</v>
      </c>
    </row>
    <row r="4523" spans="1:10" ht="23.25" x14ac:dyDescent="0.25">
      <c r="A4523" s="31" t="s">
        <v>3388</v>
      </c>
      <c r="B4523" s="32">
        <v>138111</v>
      </c>
      <c r="C4523" s="31">
        <v>382</v>
      </c>
      <c r="D4523" s="31" t="s">
        <v>11179</v>
      </c>
      <c r="E4523" s="31" t="s">
        <v>3389</v>
      </c>
      <c r="F4523" s="31" t="s">
        <v>3390</v>
      </c>
      <c r="G4523" s="31" t="s">
        <v>11205</v>
      </c>
      <c r="H4523" s="33"/>
      <c r="I4523" s="34" t="str">
        <f t="shared" ca="1" si="140"/>
        <v/>
      </c>
      <c r="J4523" s="34" t="str">
        <f t="shared" ca="1" si="141"/>
        <v/>
      </c>
    </row>
    <row r="4524" spans="1:10" x14ac:dyDescent="0.25">
      <c r="A4524" s="31" t="s">
        <v>843</v>
      </c>
      <c r="B4524" s="32">
        <v>138114</v>
      </c>
      <c r="C4524" s="31">
        <v>305</v>
      </c>
      <c r="D4524" s="31" t="s">
        <v>337</v>
      </c>
      <c r="E4524" s="31" t="s">
        <v>818</v>
      </c>
      <c r="F4524" s="31" t="s">
        <v>844</v>
      </c>
      <c r="G4524" s="31" t="s">
        <v>11205</v>
      </c>
      <c r="H4524" s="33">
        <v>176</v>
      </c>
      <c r="I4524" s="34">
        <f t="shared" ca="1" si="140"/>
        <v>0.45</v>
      </c>
      <c r="J4524" s="34">
        <f t="shared" ca="1" si="141"/>
        <v>0.1</v>
      </c>
    </row>
    <row r="4525" spans="1:10" x14ac:dyDescent="0.25">
      <c r="A4525" s="31" t="s">
        <v>3054</v>
      </c>
      <c r="B4525" s="32">
        <v>138116</v>
      </c>
      <c r="C4525" s="31">
        <v>371</v>
      </c>
      <c r="D4525" s="31" t="s">
        <v>3047</v>
      </c>
      <c r="E4525" s="31" t="s">
        <v>3047</v>
      </c>
      <c r="F4525" s="31" t="s">
        <v>3055</v>
      </c>
      <c r="G4525" s="31" t="s">
        <v>11205</v>
      </c>
      <c r="H4525" s="33">
        <v>137</v>
      </c>
      <c r="I4525" s="34">
        <f t="shared" ca="1" si="140"/>
        <v>0.49</v>
      </c>
      <c r="J4525" s="34">
        <f t="shared" ca="1" si="141"/>
        <v>0.13</v>
      </c>
    </row>
    <row r="4526" spans="1:10" ht="23.25" x14ac:dyDescent="0.25">
      <c r="A4526" s="31" t="s">
        <v>3696</v>
      </c>
      <c r="B4526" s="32">
        <v>138120</v>
      </c>
      <c r="C4526" s="31">
        <v>391</v>
      </c>
      <c r="D4526" s="31" t="s">
        <v>3688</v>
      </c>
      <c r="E4526" s="31" t="s">
        <v>3669</v>
      </c>
      <c r="F4526" s="31" t="s">
        <v>3697</v>
      </c>
      <c r="G4526" s="31" t="s">
        <v>11205</v>
      </c>
      <c r="H4526" s="33">
        <v>323</v>
      </c>
      <c r="I4526" s="34">
        <f t="shared" ca="1" si="140"/>
        <v>0.53</v>
      </c>
      <c r="J4526" s="34">
        <f t="shared" ca="1" si="141"/>
        <v>0.17</v>
      </c>
    </row>
    <row r="4527" spans="1:10" ht="23.25" x14ac:dyDescent="0.25">
      <c r="A4527" s="31" t="s">
        <v>7313</v>
      </c>
      <c r="B4527" s="32">
        <v>138122</v>
      </c>
      <c r="C4527" s="31">
        <v>881</v>
      </c>
      <c r="D4527" s="31" t="s">
        <v>11153</v>
      </c>
      <c r="E4527" s="31" t="s">
        <v>7122</v>
      </c>
      <c r="F4527" s="31" t="s">
        <v>7314</v>
      </c>
      <c r="G4527" s="31" t="s">
        <v>11214</v>
      </c>
      <c r="H4527" s="33">
        <v>11</v>
      </c>
      <c r="I4527" s="34" t="str">
        <f t="shared" ca="1" si="140"/>
        <v>NE</v>
      </c>
      <c r="J4527" s="34" t="str">
        <f t="shared" ca="1" si="141"/>
        <v>NE</v>
      </c>
    </row>
    <row r="4528" spans="1:10" x14ac:dyDescent="0.25">
      <c r="A4528" s="31" t="s">
        <v>2923</v>
      </c>
      <c r="B4528" s="32">
        <v>138123</v>
      </c>
      <c r="C4528" s="31">
        <v>358</v>
      </c>
      <c r="D4528" s="31" t="s">
        <v>11173</v>
      </c>
      <c r="E4528" s="31" t="s">
        <v>2924</v>
      </c>
      <c r="F4528" s="31" t="s">
        <v>2925</v>
      </c>
      <c r="G4528" s="31" t="s">
        <v>11205</v>
      </c>
      <c r="H4528" s="33">
        <v>268</v>
      </c>
      <c r="I4528" s="34">
        <f t="shared" ca="1" si="140"/>
        <v>0.64</v>
      </c>
      <c r="J4528" s="34">
        <f t="shared" ca="1" si="141"/>
        <v>0.19</v>
      </c>
    </row>
    <row r="4529" spans="1:10" x14ac:dyDescent="0.25">
      <c r="A4529" s="31" t="s">
        <v>2928</v>
      </c>
      <c r="B4529" s="32">
        <v>138124</v>
      </c>
      <c r="C4529" s="31">
        <v>358</v>
      </c>
      <c r="D4529" s="31" t="s">
        <v>11173</v>
      </c>
      <c r="E4529" s="31" t="s">
        <v>2571</v>
      </c>
      <c r="F4529" s="31" t="s">
        <v>2929</v>
      </c>
      <c r="G4529" s="31" t="s">
        <v>11205</v>
      </c>
      <c r="H4529" s="33">
        <v>72</v>
      </c>
      <c r="I4529" s="34">
        <f t="shared" ca="1" si="140"/>
        <v>0.39</v>
      </c>
      <c r="J4529" s="34">
        <f t="shared" ca="1" si="141"/>
        <v>0.01</v>
      </c>
    </row>
    <row r="4530" spans="1:10" ht="23.25" x14ac:dyDescent="0.25">
      <c r="A4530" s="31" t="s">
        <v>2813</v>
      </c>
      <c r="B4530" s="32">
        <v>138130</v>
      </c>
      <c r="C4530" s="31">
        <v>355</v>
      </c>
      <c r="D4530" s="31" t="s">
        <v>2770</v>
      </c>
      <c r="E4530" s="31" t="s">
        <v>2811</v>
      </c>
      <c r="F4530" s="31" t="s">
        <v>2809</v>
      </c>
      <c r="G4530" s="31" t="s">
        <v>11214</v>
      </c>
      <c r="H4530" s="33">
        <v>35</v>
      </c>
      <c r="I4530" s="34">
        <f t="shared" ca="1" si="140"/>
        <v>0</v>
      </c>
      <c r="J4530" s="34">
        <f t="shared" ca="1" si="141"/>
        <v>0</v>
      </c>
    </row>
    <row r="4531" spans="1:10" x14ac:dyDescent="0.25">
      <c r="A4531" s="31" t="s">
        <v>8484</v>
      </c>
      <c r="B4531" s="32">
        <v>138131</v>
      </c>
      <c r="C4531" s="31">
        <v>925</v>
      </c>
      <c r="D4531" s="31" t="s">
        <v>11160</v>
      </c>
      <c r="E4531" s="31" t="s">
        <v>9523</v>
      </c>
      <c r="F4531" s="31" t="s">
        <v>9656</v>
      </c>
      <c r="G4531" s="31" t="s">
        <v>11118</v>
      </c>
      <c r="H4531" s="33">
        <v>6</v>
      </c>
      <c r="I4531" s="34" t="str">
        <f t="shared" ca="1" si="140"/>
        <v>NE</v>
      </c>
      <c r="J4531" s="34" t="str">
        <f t="shared" ca="1" si="141"/>
        <v>NE</v>
      </c>
    </row>
    <row r="4532" spans="1:10" ht="23.25" x14ac:dyDescent="0.25">
      <c r="A4532" s="31" t="s">
        <v>4019</v>
      </c>
      <c r="B4532" s="32">
        <v>138132</v>
      </c>
      <c r="C4532" s="31">
        <v>802</v>
      </c>
      <c r="D4532" s="31" t="s">
        <v>3985</v>
      </c>
      <c r="E4532" s="31" t="s">
        <v>4020</v>
      </c>
      <c r="F4532" s="31" t="s">
        <v>4021</v>
      </c>
      <c r="G4532" s="31" t="s">
        <v>11118</v>
      </c>
      <c r="H4532" s="33">
        <v>3</v>
      </c>
      <c r="I4532" s="34" t="str">
        <f t="shared" ca="1" si="140"/>
        <v>SUPP</v>
      </c>
      <c r="J4532" s="34" t="str">
        <f t="shared" ca="1" si="141"/>
        <v>SUPP</v>
      </c>
    </row>
    <row r="4533" spans="1:10" x14ac:dyDescent="0.25">
      <c r="A4533" s="31" t="s">
        <v>2938</v>
      </c>
      <c r="B4533" s="32">
        <v>138134</v>
      </c>
      <c r="C4533" s="31">
        <v>358</v>
      </c>
      <c r="D4533" s="31" t="s">
        <v>11173</v>
      </c>
      <c r="E4533" s="31" t="s">
        <v>2917</v>
      </c>
      <c r="F4533" s="31" t="s">
        <v>2939</v>
      </c>
      <c r="G4533" s="31" t="s">
        <v>11205</v>
      </c>
      <c r="H4533" s="33">
        <v>156</v>
      </c>
      <c r="I4533" s="34">
        <f t="shared" ca="1" si="140"/>
        <v>0.98</v>
      </c>
      <c r="J4533" s="34">
        <f t="shared" ca="1" si="141"/>
        <v>0.31</v>
      </c>
    </row>
    <row r="4534" spans="1:10" x14ac:dyDescent="0.25">
      <c r="A4534" s="31" t="s">
        <v>5654</v>
      </c>
      <c r="B4534" s="32">
        <v>138135</v>
      </c>
      <c r="C4534" s="31">
        <v>850</v>
      </c>
      <c r="D4534" s="31" t="s">
        <v>11155</v>
      </c>
      <c r="E4534" s="31" t="s">
        <v>5616</v>
      </c>
      <c r="F4534" s="31" t="s">
        <v>5655</v>
      </c>
      <c r="G4534" s="31" t="s">
        <v>11205</v>
      </c>
      <c r="H4534" s="33">
        <v>238</v>
      </c>
      <c r="I4534" s="34">
        <f t="shared" ca="1" si="140"/>
        <v>0.74</v>
      </c>
      <c r="J4534" s="34">
        <f t="shared" ca="1" si="141"/>
        <v>0.53</v>
      </c>
    </row>
    <row r="4535" spans="1:10" ht="23.25" x14ac:dyDescent="0.25">
      <c r="A4535" s="31" t="s">
        <v>1643</v>
      </c>
      <c r="B4535" s="32">
        <v>138136</v>
      </c>
      <c r="C4535" s="31">
        <v>330</v>
      </c>
      <c r="D4535" s="31" t="s">
        <v>1621</v>
      </c>
      <c r="E4535" s="31" t="s">
        <v>1644</v>
      </c>
      <c r="F4535" s="31" t="s">
        <v>1645</v>
      </c>
      <c r="G4535" s="31" t="s">
        <v>11205</v>
      </c>
      <c r="H4535" s="33">
        <v>232</v>
      </c>
      <c r="I4535" s="34">
        <f t="shared" ca="1" si="140"/>
        <v>0.81</v>
      </c>
      <c r="J4535" s="34">
        <f t="shared" ca="1" si="141"/>
        <v>0.38</v>
      </c>
    </row>
    <row r="4536" spans="1:10" x14ac:dyDescent="0.25">
      <c r="A4536" s="31" t="s">
        <v>1821</v>
      </c>
      <c r="B4536" s="32">
        <v>138137</v>
      </c>
      <c r="C4536" s="31">
        <v>330</v>
      </c>
      <c r="D4536" s="31" t="s">
        <v>1621</v>
      </c>
      <c r="E4536" s="31" t="s">
        <v>1621</v>
      </c>
      <c r="F4536" s="31" t="s">
        <v>1822</v>
      </c>
      <c r="G4536" s="31" t="s">
        <v>11205</v>
      </c>
      <c r="H4536" s="33">
        <v>141</v>
      </c>
      <c r="I4536" s="34">
        <f t="shared" ca="1" si="140"/>
        <v>0.44</v>
      </c>
      <c r="J4536" s="34">
        <f t="shared" ca="1" si="141"/>
        <v>0.1</v>
      </c>
    </row>
    <row r="4537" spans="1:10" ht="23.25" x14ac:dyDescent="0.25">
      <c r="A4537" s="31" t="s">
        <v>9866</v>
      </c>
      <c r="B4537" s="32">
        <v>138138</v>
      </c>
      <c r="C4537" s="31">
        <v>926</v>
      </c>
      <c r="D4537" s="31" t="s">
        <v>11161</v>
      </c>
      <c r="E4537" s="31" t="s">
        <v>9867</v>
      </c>
      <c r="F4537" s="31" t="s">
        <v>9868</v>
      </c>
      <c r="G4537" s="31" t="s">
        <v>11118</v>
      </c>
      <c r="H4537" s="33">
        <v>1</v>
      </c>
      <c r="I4537" s="34" t="str">
        <f t="shared" ca="1" si="140"/>
        <v>SUPP</v>
      </c>
      <c r="J4537" s="34" t="str">
        <f t="shared" ca="1" si="141"/>
        <v>SUPP</v>
      </c>
    </row>
    <row r="4538" spans="1:10" x14ac:dyDescent="0.25">
      <c r="A4538" s="31" t="s">
        <v>1786</v>
      </c>
      <c r="B4538" s="32">
        <v>138141</v>
      </c>
      <c r="C4538" s="31">
        <v>330</v>
      </c>
      <c r="D4538" s="31" t="s">
        <v>1621</v>
      </c>
      <c r="E4538" s="31" t="s">
        <v>1621</v>
      </c>
      <c r="F4538" s="31" t="s">
        <v>1787</v>
      </c>
      <c r="G4538" s="31" t="s">
        <v>11205</v>
      </c>
      <c r="H4538" s="33">
        <v>172</v>
      </c>
      <c r="I4538" s="34">
        <f t="shared" ca="1" si="140"/>
        <v>0.85</v>
      </c>
      <c r="J4538" s="34">
        <f t="shared" ca="1" si="141"/>
        <v>0.3</v>
      </c>
    </row>
    <row r="4539" spans="1:10" x14ac:dyDescent="0.25">
      <c r="A4539" s="31" t="s">
        <v>141</v>
      </c>
      <c r="B4539" s="32">
        <v>138143</v>
      </c>
      <c r="C4539" s="31">
        <v>204</v>
      </c>
      <c r="D4539" s="31" t="s">
        <v>135</v>
      </c>
      <c r="E4539" s="31" t="s">
        <v>11</v>
      </c>
      <c r="F4539" s="31" t="s">
        <v>142</v>
      </c>
      <c r="G4539" s="31" t="s">
        <v>11204</v>
      </c>
      <c r="H4539" s="33">
        <v>19</v>
      </c>
      <c r="I4539" s="34">
        <f t="shared" ca="1" si="140"/>
        <v>0.68</v>
      </c>
      <c r="J4539" s="34">
        <f t="shared" ca="1" si="141"/>
        <v>0</v>
      </c>
    </row>
    <row r="4540" spans="1:10" ht="23.25" x14ac:dyDescent="0.25">
      <c r="A4540" s="31" t="s">
        <v>8778</v>
      </c>
      <c r="B4540" s="32">
        <v>138148</v>
      </c>
      <c r="C4540" s="31">
        <v>896</v>
      </c>
      <c r="D4540" s="31" t="s">
        <v>11201</v>
      </c>
      <c r="E4540" s="31" t="s">
        <v>8766</v>
      </c>
      <c r="F4540" s="31" t="s">
        <v>8779</v>
      </c>
      <c r="G4540" s="31" t="s">
        <v>11204</v>
      </c>
      <c r="H4540" s="33">
        <v>216</v>
      </c>
      <c r="I4540" s="34">
        <f t="shared" ca="1" si="140"/>
        <v>0.69</v>
      </c>
      <c r="J4540" s="34">
        <f t="shared" ca="1" si="141"/>
        <v>0.44</v>
      </c>
    </row>
    <row r="4541" spans="1:10" x14ac:dyDescent="0.25">
      <c r="A4541" s="31" t="s">
        <v>5883</v>
      </c>
      <c r="B4541" s="32">
        <v>138150</v>
      </c>
      <c r="C4541" s="31">
        <v>855</v>
      </c>
      <c r="D4541" s="31" t="s">
        <v>11159</v>
      </c>
      <c r="E4541" s="31" t="s">
        <v>5884</v>
      </c>
      <c r="F4541" s="31" t="s">
        <v>5885</v>
      </c>
      <c r="G4541" s="31" t="s">
        <v>11205</v>
      </c>
      <c r="H4541" s="33">
        <v>584</v>
      </c>
      <c r="I4541" s="34">
        <f t="shared" ca="1" si="140"/>
        <v>0.68</v>
      </c>
      <c r="J4541" s="34">
        <f t="shared" ca="1" si="141"/>
        <v>0.16</v>
      </c>
    </row>
    <row r="4542" spans="1:10" ht="23.25" x14ac:dyDescent="0.25">
      <c r="A4542" s="31" t="s">
        <v>5916</v>
      </c>
      <c r="B4542" s="32">
        <v>138156</v>
      </c>
      <c r="C4542" s="31">
        <v>855</v>
      </c>
      <c r="D4542" s="31" t="s">
        <v>11159</v>
      </c>
      <c r="E4542" s="31" t="s">
        <v>5866</v>
      </c>
      <c r="F4542" s="31" t="s">
        <v>5917</v>
      </c>
      <c r="G4542" s="31" t="s">
        <v>11214</v>
      </c>
      <c r="H4542" s="33">
        <v>17</v>
      </c>
      <c r="I4542" s="34">
        <f t="shared" ca="1" si="140"/>
        <v>0</v>
      </c>
      <c r="J4542" s="34">
        <f t="shared" ca="1" si="141"/>
        <v>0</v>
      </c>
    </row>
    <row r="4543" spans="1:10" ht="23.25" x14ac:dyDescent="0.25">
      <c r="A4543" s="31" t="s">
        <v>1260</v>
      </c>
      <c r="B4543" s="32">
        <v>138158</v>
      </c>
      <c r="C4543" s="31">
        <v>312</v>
      </c>
      <c r="D4543" s="31" t="s">
        <v>1245</v>
      </c>
      <c r="E4543" s="31" t="s">
        <v>1204</v>
      </c>
      <c r="F4543" s="31" t="s">
        <v>1261</v>
      </c>
      <c r="G4543" s="31" t="s">
        <v>11214</v>
      </c>
      <c r="H4543" s="33">
        <v>8</v>
      </c>
      <c r="I4543" s="34" t="str">
        <f t="shared" ca="1" si="140"/>
        <v>NE</v>
      </c>
      <c r="J4543" s="34" t="str">
        <f t="shared" ca="1" si="141"/>
        <v>NE</v>
      </c>
    </row>
    <row r="4544" spans="1:10" x14ac:dyDescent="0.25">
      <c r="A4544" s="31" t="s">
        <v>10391</v>
      </c>
      <c r="B4544" s="32">
        <v>138162</v>
      </c>
      <c r="C4544" s="31">
        <v>935</v>
      </c>
      <c r="D4544" s="31" t="s">
        <v>11168</v>
      </c>
      <c r="E4544" s="31" t="s">
        <v>10392</v>
      </c>
      <c r="F4544" s="31" t="s">
        <v>10393</v>
      </c>
      <c r="G4544" s="31" t="s">
        <v>11205</v>
      </c>
      <c r="H4544" s="33">
        <v>129</v>
      </c>
      <c r="I4544" s="34">
        <f t="shared" ca="1" si="140"/>
        <v>0.52</v>
      </c>
      <c r="J4544" s="34">
        <f t="shared" ca="1" si="141"/>
        <v>0.04</v>
      </c>
    </row>
    <row r="4545" spans="1:10" x14ac:dyDescent="0.25">
      <c r="A4545" s="31" t="s">
        <v>7601</v>
      </c>
      <c r="B4545" s="32">
        <v>138167</v>
      </c>
      <c r="C4545" s="31">
        <v>886</v>
      </c>
      <c r="D4545" s="31" t="s">
        <v>11157</v>
      </c>
      <c r="E4545" s="31" t="s">
        <v>7602</v>
      </c>
      <c r="F4545" s="31" t="s">
        <v>7603</v>
      </c>
      <c r="G4545" s="31" t="s">
        <v>11205</v>
      </c>
      <c r="H4545" s="33">
        <v>153</v>
      </c>
      <c r="I4545" s="34">
        <f t="shared" ca="1" si="140"/>
        <v>0.38</v>
      </c>
      <c r="J4545" s="34">
        <f t="shared" ca="1" si="141"/>
        <v>0</v>
      </c>
    </row>
    <row r="4546" spans="1:10" ht="23.25" x14ac:dyDescent="0.25">
      <c r="A4546" s="31" t="s">
        <v>5156</v>
      </c>
      <c r="B4546" s="32">
        <v>138171</v>
      </c>
      <c r="C4546" s="31">
        <v>837</v>
      </c>
      <c r="D4546" s="31" t="s">
        <v>5142</v>
      </c>
      <c r="E4546" s="31" t="s">
        <v>5142</v>
      </c>
      <c r="F4546" s="31" t="s">
        <v>5157</v>
      </c>
      <c r="G4546" s="31" t="s">
        <v>11205</v>
      </c>
      <c r="H4546" s="33">
        <v>149</v>
      </c>
      <c r="I4546" s="34">
        <f t="shared" ca="1" si="140"/>
        <v>0.46</v>
      </c>
      <c r="J4546" s="34">
        <f t="shared" ca="1" si="141"/>
        <v>7.0000000000000007E-2</v>
      </c>
    </row>
    <row r="4547" spans="1:10" ht="23.25" x14ac:dyDescent="0.25">
      <c r="A4547" s="31" t="s">
        <v>5235</v>
      </c>
      <c r="B4547" s="32">
        <v>138172</v>
      </c>
      <c r="C4547" s="31">
        <v>840</v>
      </c>
      <c r="D4547" s="31" t="s">
        <v>11140</v>
      </c>
      <c r="E4547" s="31" t="s">
        <v>5188</v>
      </c>
      <c r="F4547" s="31" t="s">
        <v>5236</v>
      </c>
      <c r="G4547" s="31" t="s">
        <v>11205</v>
      </c>
      <c r="H4547" s="33">
        <v>225</v>
      </c>
      <c r="I4547" s="34">
        <f t="shared" ca="1" si="140"/>
        <v>0.76</v>
      </c>
      <c r="J4547" s="34">
        <f t="shared" ca="1" si="141"/>
        <v>0.41</v>
      </c>
    </row>
    <row r="4548" spans="1:10" ht="23.25" x14ac:dyDescent="0.25">
      <c r="A4548" s="31" t="s">
        <v>7355</v>
      </c>
      <c r="B4548" s="32">
        <v>138174</v>
      </c>
      <c r="C4548" s="31">
        <v>882</v>
      </c>
      <c r="D4548" s="31" t="s">
        <v>7359</v>
      </c>
      <c r="E4548" s="31" t="s">
        <v>7356</v>
      </c>
      <c r="F4548" s="31" t="s">
        <v>7357</v>
      </c>
      <c r="G4548" s="31" t="s">
        <v>11205</v>
      </c>
      <c r="H4548" s="33">
        <v>218</v>
      </c>
      <c r="I4548" s="34">
        <f t="shared" ca="1" si="140"/>
        <v>0.68</v>
      </c>
      <c r="J4548" s="34">
        <f t="shared" ca="1" si="141"/>
        <v>0.05</v>
      </c>
    </row>
    <row r="4549" spans="1:10" x14ac:dyDescent="0.25">
      <c r="A4549" s="31" t="s">
        <v>6623</v>
      </c>
      <c r="B4549" s="32">
        <v>138177</v>
      </c>
      <c r="C4549" s="31">
        <v>873</v>
      </c>
      <c r="D4549" s="31" t="s">
        <v>11149</v>
      </c>
      <c r="E4549" s="31" t="s">
        <v>6624</v>
      </c>
      <c r="F4549" s="31" t="s">
        <v>6625</v>
      </c>
      <c r="G4549" s="31" t="s">
        <v>11205</v>
      </c>
      <c r="H4549" s="33">
        <v>214</v>
      </c>
      <c r="I4549" s="34">
        <f t="shared" ca="1" si="140"/>
        <v>0.62</v>
      </c>
      <c r="J4549" s="34">
        <f t="shared" ca="1" si="141"/>
        <v>0.1</v>
      </c>
    </row>
    <row r="4550" spans="1:10" x14ac:dyDescent="0.25">
      <c r="A4550" s="31" t="s">
        <v>915</v>
      </c>
      <c r="B4550" s="32">
        <v>138178</v>
      </c>
      <c r="C4550" s="31">
        <v>306</v>
      </c>
      <c r="D4550" s="31" t="s">
        <v>869</v>
      </c>
      <c r="E4550" s="31" t="s">
        <v>916</v>
      </c>
      <c r="F4550" s="31" t="s">
        <v>917</v>
      </c>
      <c r="G4550" s="31" t="s">
        <v>11205</v>
      </c>
      <c r="H4550" s="33">
        <v>313</v>
      </c>
      <c r="I4550" s="34">
        <f t="shared" ca="1" si="140"/>
        <v>0.75</v>
      </c>
      <c r="J4550" s="34">
        <f t="shared" ca="1" si="141"/>
        <v>0.33</v>
      </c>
    </row>
    <row r="4551" spans="1:10" x14ac:dyDescent="0.25">
      <c r="A4551" s="31" t="s">
        <v>2255</v>
      </c>
      <c r="B4551" s="32">
        <v>138183</v>
      </c>
      <c r="C4551" s="31">
        <v>341</v>
      </c>
      <c r="D4551" s="31" t="s">
        <v>2222</v>
      </c>
      <c r="E4551" s="31" t="s">
        <v>2222</v>
      </c>
      <c r="F4551" s="31" t="s">
        <v>2256</v>
      </c>
      <c r="G4551" s="31" t="s">
        <v>11205</v>
      </c>
      <c r="H4551" s="33">
        <v>153</v>
      </c>
      <c r="I4551" s="34">
        <f t="shared" ca="1" si="140"/>
        <v>0.71</v>
      </c>
      <c r="J4551" s="34">
        <f t="shared" ca="1" si="141"/>
        <v>0.33</v>
      </c>
    </row>
    <row r="4552" spans="1:10" x14ac:dyDescent="0.25">
      <c r="A4552" s="31" t="s">
        <v>5700</v>
      </c>
      <c r="B4552" s="32">
        <v>138184</v>
      </c>
      <c r="C4552" s="31">
        <v>850</v>
      </c>
      <c r="D4552" s="31" t="s">
        <v>11155</v>
      </c>
      <c r="E4552" s="31" t="s">
        <v>5554</v>
      </c>
      <c r="F4552" s="31" t="s">
        <v>5701</v>
      </c>
      <c r="G4552" s="31" t="s">
        <v>11205</v>
      </c>
      <c r="H4552" s="33">
        <v>265</v>
      </c>
      <c r="I4552" s="34">
        <f t="shared" ref="I4552:I4615" ca="1" si="142">IF(VLOOKUP($B4552,INDIRECT($N$6),8,0)="NULL","",VLOOKUP($B4552,INDIRECT($N$6),8,0))</f>
        <v>0.66</v>
      </c>
      <c r="J4552" s="34">
        <f t="shared" ref="J4552:J4615" ca="1" si="143">IF(VLOOKUP($B4552,INDIRECT($N$6),9,0)="NULL","",VLOOKUP($B4552,INDIRECT($N$6),9,0))</f>
        <v>0.34</v>
      </c>
    </row>
    <row r="4553" spans="1:10" x14ac:dyDescent="0.25">
      <c r="A4553" s="31" t="s">
        <v>935</v>
      </c>
      <c r="B4553" s="32">
        <v>138187</v>
      </c>
      <c r="C4553" s="31">
        <v>306</v>
      </c>
      <c r="D4553" s="31" t="s">
        <v>869</v>
      </c>
      <c r="E4553" s="31" t="s">
        <v>936</v>
      </c>
      <c r="F4553" s="31" t="s">
        <v>937</v>
      </c>
      <c r="G4553" s="31" t="s">
        <v>11205</v>
      </c>
      <c r="H4553" s="33">
        <v>213</v>
      </c>
      <c r="I4553" s="34">
        <f t="shared" ca="1" si="142"/>
        <v>0.78</v>
      </c>
      <c r="J4553" s="34">
        <f t="shared" ca="1" si="143"/>
        <v>0.51</v>
      </c>
    </row>
    <row r="4554" spans="1:10" x14ac:dyDescent="0.25">
      <c r="A4554" s="31" t="s">
        <v>4395</v>
      </c>
      <c r="B4554" s="32">
        <v>138190</v>
      </c>
      <c r="C4554" s="31">
        <v>815</v>
      </c>
      <c r="D4554" s="31" t="s">
        <v>11163</v>
      </c>
      <c r="E4554" s="31" t="s">
        <v>4357</v>
      </c>
      <c r="F4554" s="31" t="s">
        <v>4396</v>
      </c>
      <c r="G4554" s="31" t="s">
        <v>11205</v>
      </c>
      <c r="H4554" s="33">
        <v>101</v>
      </c>
      <c r="I4554" s="34">
        <f t="shared" ca="1" si="142"/>
        <v>0.6</v>
      </c>
      <c r="J4554" s="34">
        <f t="shared" ca="1" si="143"/>
        <v>0.14000000000000001</v>
      </c>
    </row>
    <row r="4555" spans="1:10" x14ac:dyDescent="0.25">
      <c r="A4555" s="31" t="s">
        <v>8454</v>
      </c>
      <c r="B4555" s="32">
        <v>138191</v>
      </c>
      <c r="C4555" s="31">
        <v>891</v>
      </c>
      <c r="D4555" s="31" t="s">
        <v>11164</v>
      </c>
      <c r="E4555" s="31" t="s">
        <v>4817</v>
      </c>
      <c r="F4555" s="31" t="s">
        <v>8455</v>
      </c>
      <c r="G4555" s="31" t="s">
        <v>11205</v>
      </c>
      <c r="H4555" s="33">
        <v>169</v>
      </c>
      <c r="I4555" s="34">
        <f t="shared" ca="1" si="142"/>
        <v>0.68</v>
      </c>
      <c r="J4555" s="34">
        <f t="shared" ca="1" si="143"/>
        <v>0.34</v>
      </c>
    </row>
    <row r="4556" spans="1:10" ht="23.25" x14ac:dyDescent="0.25">
      <c r="A4556" s="31" t="s">
        <v>5141</v>
      </c>
      <c r="B4556" s="32">
        <v>138193</v>
      </c>
      <c r="C4556" s="31">
        <v>837</v>
      </c>
      <c r="D4556" s="31" t="s">
        <v>5142</v>
      </c>
      <c r="E4556" s="31" t="s">
        <v>5142</v>
      </c>
      <c r="F4556" s="31" t="s">
        <v>5143</v>
      </c>
      <c r="G4556" s="31" t="s">
        <v>11205</v>
      </c>
      <c r="H4556" s="33">
        <v>215</v>
      </c>
      <c r="I4556" s="34">
        <f t="shared" ca="1" si="142"/>
        <v>0.56999999999999995</v>
      </c>
      <c r="J4556" s="34">
        <f t="shared" ca="1" si="143"/>
        <v>0.22</v>
      </c>
    </row>
    <row r="4557" spans="1:10" x14ac:dyDescent="0.25">
      <c r="A4557" s="31" t="s">
        <v>1420</v>
      </c>
      <c r="B4557" s="32">
        <v>138196</v>
      </c>
      <c r="C4557" s="31">
        <v>316</v>
      </c>
      <c r="D4557" s="31" t="s">
        <v>11191</v>
      </c>
      <c r="E4557" s="31" t="s">
        <v>1421</v>
      </c>
      <c r="F4557" s="31" t="s">
        <v>1422</v>
      </c>
      <c r="G4557" s="31" t="s">
        <v>11083</v>
      </c>
      <c r="H4557" s="33"/>
      <c r="I4557" s="34" t="str">
        <f t="shared" ca="1" si="142"/>
        <v/>
      </c>
      <c r="J4557" s="34" t="str">
        <f t="shared" ca="1" si="143"/>
        <v/>
      </c>
    </row>
    <row r="4558" spans="1:10" x14ac:dyDescent="0.25">
      <c r="A4558" s="31" t="s">
        <v>6778</v>
      </c>
      <c r="B4558" s="32">
        <v>138198</v>
      </c>
      <c r="C4558" s="31">
        <v>876</v>
      </c>
      <c r="D4558" s="31" t="s">
        <v>11121</v>
      </c>
      <c r="E4558" s="31" t="s">
        <v>6767</v>
      </c>
      <c r="F4558" s="31" t="s">
        <v>6779</v>
      </c>
      <c r="G4558" s="31" t="s">
        <v>11083</v>
      </c>
      <c r="H4558" s="33"/>
      <c r="I4558" s="34" t="str">
        <f t="shared" ca="1" si="142"/>
        <v/>
      </c>
      <c r="J4558" s="34" t="str">
        <f t="shared" ca="1" si="143"/>
        <v/>
      </c>
    </row>
    <row r="4559" spans="1:10" ht="34.5" x14ac:dyDescent="0.25">
      <c r="A4559" s="31" t="s">
        <v>4607</v>
      </c>
      <c r="B4559" s="32">
        <v>138199</v>
      </c>
      <c r="C4559" s="31">
        <v>823</v>
      </c>
      <c r="D4559" s="31" t="s">
        <v>11147</v>
      </c>
      <c r="E4559" s="31" t="s">
        <v>4608</v>
      </c>
      <c r="F4559" s="31" t="s">
        <v>4609</v>
      </c>
      <c r="G4559" s="31" t="s">
        <v>11212</v>
      </c>
      <c r="H4559" s="33"/>
      <c r="I4559" s="34" t="str">
        <f t="shared" ca="1" si="142"/>
        <v/>
      </c>
      <c r="J4559" s="34" t="str">
        <f t="shared" ca="1" si="143"/>
        <v/>
      </c>
    </row>
    <row r="4560" spans="1:10" x14ac:dyDescent="0.25">
      <c r="A4560" s="31" t="s">
        <v>1780</v>
      </c>
      <c r="B4560" s="32">
        <v>138200</v>
      </c>
      <c r="C4560" s="31">
        <v>330</v>
      </c>
      <c r="D4560" s="31" t="s">
        <v>1621</v>
      </c>
      <c r="E4560" s="31" t="s">
        <v>1621</v>
      </c>
      <c r="F4560" s="31" t="s">
        <v>1781</v>
      </c>
      <c r="G4560" s="31" t="s">
        <v>11083</v>
      </c>
      <c r="H4560" s="33"/>
      <c r="I4560" s="34" t="str">
        <f t="shared" ca="1" si="142"/>
        <v/>
      </c>
      <c r="J4560" s="34" t="str">
        <f t="shared" ca="1" si="143"/>
        <v/>
      </c>
    </row>
    <row r="4561" spans="1:10" x14ac:dyDescent="0.25">
      <c r="A4561" s="31" t="s">
        <v>476</v>
      </c>
      <c r="B4561" s="32">
        <v>138202</v>
      </c>
      <c r="C4561" s="31">
        <v>211</v>
      </c>
      <c r="D4561" s="31" t="s">
        <v>11195</v>
      </c>
      <c r="E4561" s="31" t="s">
        <v>11</v>
      </c>
      <c r="F4561" s="31" t="s">
        <v>477</v>
      </c>
      <c r="G4561" s="31" t="s">
        <v>11083</v>
      </c>
      <c r="H4561" s="33"/>
      <c r="I4561" s="34" t="str">
        <f t="shared" ca="1" si="142"/>
        <v/>
      </c>
      <c r="J4561" s="34" t="str">
        <f t="shared" ca="1" si="143"/>
        <v/>
      </c>
    </row>
    <row r="4562" spans="1:10" x14ac:dyDescent="0.25">
      <c r="A4562" s="31" t="s">
        <v>3899</v>
      </c>
      <c r="B4562" s="32">
        <v>138204</v>
      </c>
      <c r="C4562" s="31">
        <v>801</v>
      </c>
      <c r="D4562" s="31" t="s">
        <v>11130</v>
      </c>
      <c r="E4562" s="31" t="s">
        <v>3856</v>
      </c>
      <c r="F4562" s="31" t="s">
        <v>3900</v>
      </c>
      <c r="G4562" s="31" t="s">
        <v>11205</v>
      </c>
      <c r="H4562" s="33">
        <v>186</v>
      </c>
      <c r="I4562" s="34">
        <f t="shared" ca="1" si="142"/>
        <v>0.56999999999999995</v>
      </c>
      <c r="J4562" s="34">
        <f t="shared" ca="1" si="143"/>
        <v>0.17</v>
      </c>
    </row>
    <row r="4563" spans="1:10" x14ac:dyDescent="0.25">
      <c r="A4563" s="31" t="s">
        <v>10132</v>
      </c>
      <c r="B4563" s="32">
        <v>138210</v>
      </c>
      <c r="C4563" s="31">
        <v>931</v>
      </c>
      <c r="D4563" s="31" t="s">
        <v>11165</v>
      </c>
      <c r="E4563" s="31" t="s">
        <v>10076</v>
      </c>
      <c r="F4563" s="31" t="s">
        <v>10133</v>
      </c>
      <c r="G4563" s="31" t="s">
        <v>11205</v>
      </c>
      <c r="H4563" s="33">
        <v>201</v>
      </c>
      <c r="I4563" s="34">
        <f t="shared" ca="1" si="142"/>
        <v>0.65</v>
      </c>
      <c r="J4563" s="34">
        <f t="shared" ca="1" si="143"/>
        <v>0.27</v>
      </c>
    </row>
    <row r="4564" spans="1:10" ht="23.25" x14ac:dyDescent="0.25">
      <c r="A4564" s="31" t="s">
        <v>9895</v>
      </c>
      <c r="B4564" s="32">
        <v>138214</v>
      </c>
      <c r="C4564" s="31">
        <v>928</v>
      </c>
      <c r="D4564" s="31" t="s">
        <v>11162</v>
      </c>
      <c r="E4564" s="31" t="s">
        <v>9869</v>
      </c>
      <c r="F4564" s="31" t="s">
        <v>9896</v>
      </c>
      <c r="G4564" s="31" t="s">
        <v>11205</v>
      </c>
      <c r="H4564" s="33">
        <v>227</v>
      </c>
      <c r="I4564" s="34">
        <f t="shared" ca="1" si="142"/>
        <v>0.52</v>
      </c>
      <c r="J4564" s="34">
        <f t="shared" ca="1" si="143"/>
        <v>0.09</v>
      </c>
    </row>
    <row r="4565" spans="1:10" ht="23.25" x14ac:dyDescent="0.25">
      <c r="A4565" s="31" t="s">
        <v>8604</v>
      </c>
      <c r="B4565" s="32">
        <v>138216</v>
      </c>
      <c r="C4565" s="31">
        <v>893</v>
      </c>
      <c r="D4565" s="31" t="s">
        <v>11143</v>
      </c>
      <c r="E4565" s="31" t="s">
        <v>8555</v>
      </c>
      <c r="F4565" s="31" t="s">
        <v>8605</v>
      </c>
      <c r="G4565" s="31" t="s">
        <v>11205</v>
      </c>
      <c r="H4565" s="33">
        <v>169</v>
      </c>
      <c r="I4565" s="34">
        <f t="shared" ca="1" si="142"/>
        <v>0.79</v>
      </c>
      <c r="J4565" s="34">
        <f t="shared" ca="1" si="143"/>
        <v>0.23</v>
      </c>
    </row>
    <row r="4566" spans="1:10" x14ac:dyDescent="0.25">
      <c r="A4566" s="31" t="s">
        <v>3931</v>
      </c>
      <c r="B4566" s="32">
        <v>138217</v>
      </c>
      <c r="C4566" s="31">
        <v>801</v>
      </c>
      <c r="D4566" s="31" t="s">
        <v>11130</v>
      </c>
      <c r="E4566" s="31" t="s">
        <v>3856</v>
      </c>
      <c r="F4566" s="31" t="s">
        <v>3932</v>
      </c>
      <c r="G4566" s="31" t="s">
        <v>11205</v>
      </c>
      <c r="H4566" s="33">
        <v>149</v>
      </c>
      <c r="I4566" s="34">
        <f t="shared" ca="1" si="142"/>
        <v>0.49</v>
      </c>
      <c r="J4566" s="34">
        <f t="shared" ca="1" si="143"/>
        <v>0.04</v>
      </c>
    </row>
    <row r="4567" spans="1:10" ht="23.25" x14ac:dyDescent="0.25">
      <c r="A4567" s="31" t="s">
        <v>7336</v>
      </c>
      <c r="B4567" s="32">
        <v>138219</v>
      </c>
      <c r="C4567" s="31">
        <v>881</v>
      </c>
      <c r="D4567" s="31" t="s">
        <v>11153</v>
      </c>
      <c r="E4567" s="31" t="s">
        <v>7110</v>
      </c>
      <c r="F4567" s="31" t="s">
        <v>7172</v>
      </c>
      <c r="G4567" s="31" t="s">
        <v>11214</v>
      </c>
      <c r="H4567" s="33">
        <v>10</v>
      </c>
      <c r="I4567" s="34" t="str">
        <f t="shared" ca="1" si="142"/>
        <v>NE</v>
      </c>
      <c r="J4567" s="34" t="str">
        <f t="shared" ca="1" si="143"/>
        <v>NE</v>
      </c>
    </row>
    <row r="4568" spans="1:10" ht="23.25" x14ac:dyDescent="0.25">
      <c r="A4568" s="31" t="s">
        <v>8324</v>
      </c>
      <c r="B4568" s="32">
        <v>138220</v>
      </c>
      <c r="C4568" s="31">
        <v>889</v>
      </c>
      <c r="D4568" s="31" t="s">
        <v>11122</v>
      </c>
      <c r="E4568" s="31" t="s">
        <v>8158</v>
      </c>
      <c r="F4568" s="31" t="s">
        <v>8325</v>
      </c>
      <c r="G4568" s="31" t="s">
        <v>11083</v>
      </c>
      <c r="H4568" s="33"/>
      <c r="I4568" s="34" t="str">
        <f t="shared" ca="1" si="142"/>
        <v/>
      </c>
      <c r="J4568" s="34" t="str">
        <f t="shared" ca="1" si="143"/>
        <v/>
      </c>
    </row>
    <row r="4569" spans="1:10" x14ac:dyDescent="0.25">
      <c r="A4569" s="31" t="s">
        <v>922</v>
      </c>
      <c r="B4569" s="32">
        <v>138221</v>
      </c>
      <c r="C4569" s="31">
        <v>306</v>
      </c>
      <c r="D4569" s="31" t="s">
        <v>869</v>
      </c>
      <c r="E4569" s="31" t="s">
        <v>11</v>
      </c>
      <c r="F4569" s="31" t="s">
        <v>923</v>
      </c>
      <c r="G4569" s="31" t="s">
        <v>11205</v>
      </c>
      <c r="H4569" s="33">
        <v>167</v>
      </c>
      <c r="I4569" s="34">
        <f t="shared" ca="1" si="142"/>
        <v>0.67</v>
      </c>
      <c r="J4569" s="34">
        <f t="shared" ca="1" si="143"/>
        <v>0.21</v>
      </c>
    </row>
    <row r="4570" spans="1:10" ht="34.5" x14ac:dyDescent="0.25">
      <c r="A4570" s="31" t="s">
        <v>1648</v>
      </c>
      <c r="B4570" s="32">
        <v>138222</v>
      </c>
      <c r="C4570" s="31">
        <v>330</v>
      </c>
      <c r="D4570" s="31" t="s">
        <v>1621</v>
      </c>
      <c r="E4570" s="31" t="s">
        <v>1621</v>
      </c>
      <c r="F4570" s="31" t="s">
        <v>1649</v>
      </c>
      <c r="G4570" s="31" t="s">
        <v>11212</v>
      </c>
      <c r="H4570" s="33">
        <v>58</v>
      </c>
      <c r="I4570" s="34">
        <f t="shared" ca="1" si="142"/>
        <v>0.52</v>
      </c>
      <c r="J4570" s="34">
        <f t="shared" ca="1" si="143"/>
        <v>0</v>
      </c>
    </row>
    <row r="4571" spans="1:10" ht="23.25" x14ac:dyDescent="0.25">
      <c r="A4571" s="31" t="s">
        <v>5888</v>
      </c>
      <c r="B4571" s="32">
        <v>138223</v>
      </c>
      <c r="C4571" s="31">
        <v>855</v>
      </c>
      <c r="D4571" s="31" t="s">
        <v>11159</v>
      </c>
      <c r="E4571" s="31" t="s">
        <v>5866</v>
      </c>
      <c r="F4571" s="31" t="s">
        <v>5889</v>
      </c>
      <c r="G4571" s="31" t="s">
        <v>11213</v>
      </c>
      <c r="H4571" s="33">
        <v>74</v>
      </c>
      <c r="I4571" s="34">
        <f t="shared" ca="1" si="142"/>
        <v>0.38</v>
      </c>
      <c r="J4571" s="34">
        <f t="shared" ca="1" si="143"/>
        <v>0</v>
      </c>
    </row>
    <row r="4572" spans="1:10" ht="23.25" x14ac:dyDescent="0.25">
      <c r="A4572" s="31" t="s">
        <v>9272</v>
      </c>
      <c r="B4572" s="32">
        <v>138225</v>
      </c>
      <c r="C4572" s="31">
        <v>919</v>
      </c>
      <c r="D4572" s="31" t="s">
        <v>11156</v>
      </c>
      <c r="E4572" s="31" t="s">
        <v>9234</v>
      </c>
      <c r="F4572" s="31" t="s">
        <v>9273</v>
      </c>
      <c r="G4572" s="31" t="s">
        <v>11213</v>
      </c>
      <c r="H4572" s="33">
        <v>39</v>
      </c>
      <c r="I4572" s="34">
        <f t="shared" ca="1" si="142"/>
        <v>0.21</v>
      </c>
      <c r="J4572" s="34">
        <f t="shared" ca="1" si="143"/>
        <v>0</v>
      </c>
    </row>
    <row r="4573" spans="1:10" x14ac:dyDescent="0.25">
      <c r="A4573" s="31" t="s">
        <v>4567</v>
      </c>
      <c r="B4573" s="32">
        <v>138228</v>
      </c>
      <c r="C4573" s="31">
        <v>822</v>
      </c>
      <c r="D4573" s="31" t="s">
        <v>4565</v>
      </c>
      <c r="E4573" s="31" t="s">
        <v>4565</v>
      </c>
      <c r="F4573" s="31" t="s">
        <v>4568</v>
      </c>
      <c r="G4573" s="31" t="s">
        <v>11083</v>
      </c>
      <c r="H4573" s="33"/>
      <c r="I4573" s="34" t="str">
        <f t="shared" ca="1" si="142"/>
        <v/>
      </c>
      <c r="J4573" s="34" t="str">
        <f t="shared" ca="1" si="143"/>
        <v/>
      </c>
    </row>
    <row r="4574" spans="1:10" ht="34.5" x14ac:dyDescent="0.25">
      <c r="A4574" s="31" t="s">
        <v>3004</v>
      </c>
      <c r="B4574" s="32">
        <v>138229</v>
      </c>
      <c r="C4574" s="31">
        <v>359</v>
      </c>
      <c r="D4574" s="31" t="s">
        <v>2362</v>
      </c>
      <c r="E4574" s="31" t="s">
        <v>2362</v>
      </c>
      <c r="F4574" s="31" t="s">
        <v>3005</v>
      </c>
      <c r="G4574" s="31" t="s">
        <v>11212</v>
      </c>
      <c r="H4574" s="33"/>
      <c r="I4574" s="34" t="str">
        <f t="shared" ca="1" si="142"/>
        <v/>
      </c>
      <c r="J4574" s="34" t="str">
        <f t="shared" ca="1" si="143"/>
        <v/>
      </c>
    </row>
    <row r="4575" spans="1:10" x14ac:dyDescent="0.25">
      <c r="A4575" s="31" t="s">
        <v>2966</v>
      </c>
      <c r="B4575" s="32">
        <v>138233</v>
      </c>
      <c r="C4575" s="31">
        <v>359</v>
      </c>
      <c r="D4575" s="31" t="s">
        <v>2362</v>
      </c>
      <c r="E4575" s="31" t="s">
        <v>2967</v>
      </c>
      <c r="F4575" s="31" t="s">
        <v>2968</v>
      </c>
      <c r="G4575" s="31" t="s">
        <v>11083</v>
      </c>
      <c r="H4575" s="33"/>
      <c r="I4575" s="34" t="str">
        <f t="shared" ca="1" si="142"/>
        <v/>
      </c>
      <c r="J4575" s="34" t="str">
        <f t="shared" ca="1" si="143"/>
        <v/>
      </c>
    </row>
    <row r="4576" spans="1:10" x14ac:dyDescent="0.25">
      <c r="A4576" s="31" t="s">
        <v>9942</v>
      </c>
      <c r="B4576" s="32">
        <v>138235</v>
      </c>
      <c r="C4576" s="31">
        <v>928</v>
      </c>
      <c r="D4576" s="31" t="s">
        <v>11162</v>
      </c>
      <c r="E4576" s="31" t="s">
        <v>9891</v>
      </c>
      <c r="F4576" s="31" t="s">
        <v>9943</v>
      </c>
      <c r="G4576" s="31" t="s">
        <v>11210</v>
      </c>
      <c r="H4576" s="33">
        <v>180</v>
      </c>
      <c r="I4576" s="34">
        <f t="shared" ca="1" si="142"/>
        <v>0.48</v>
      </c>
      <c r="J4576" s="34">
        <f t="shared" ca="1" si="143"/>
        <v>0.19</v>
      </c>
    </row>
    <row r="4577" spans="1:10" x14ac:dyDescent="0.25">
      <c r="A4577" s="31" t="s">
        <v>7708</v>
      </c>
      <c r="B4577" s="32">
        <v>138236</v>
      </c>
      <c r="C4577" s="31">
        <v>886</v>
      </c>
      <c r="D4577" s="31" t="s">
        <v>11157</v>
      </c>
      <c r="E4577" s="31" t="s">
        <v>1438</v>
      </c>
      <c r="F4577" s="31" t="s">
        <v>7709</v>
      </c>
      <c r="G4577" s="31" t="s">
        <v>11210</v>
      </c>
      <c r="H4577" s="33">
        <v>131</v>
      </c>
      <c r="I4577" s="34">
        <f t="shared" ca="1" si="142"/>
        <v>0.59</v>
      </c>
      <c r="J4577" s="34">
        <f t="shared" ca="1" si="143"/>
        <v>0.08</v>
      </c>
    </row>
    <row r="4578" spans="1:10" x14ac:dyDescent="0.25">
      <c r="A4578" s="31" t="s">
        <v>7115</v>
      </c>
      <c r="B4578" s="32">
        <v>138239</v>
      </c>
      <c r="C4578" s="31">
        <v>881</v>
      </c>
      <c r="D4578" s="31" t="s">
        <v>11153</v>
      </c>
      <c r="E4578" s="31" t="s">
        <v>7116</v>
      </c>
      <c r="F4578" s="31" t="s">
        <v>7117</v>
      </c>
      <c r="G4578" s="31" t="s">
        <v>11083</v>
      </c>
      <c r="H4578" s="33"/>
      <c r="I4578" s="34" t="str">
        <f t="shared" ca="1" si="142"/>
        <v/>
      </c>
      <c r="J4578" s="34" t="str">
        <f t="shared" ca="1" si="143"/>
        <v/>
      </c>
    </row>
    <row r="4579" spans="1:10" x14ac:dyDescent="0.25">
      <c r="A4579" s="31" t="s">
        <v>6173</v>
      </c>
      <c r="B4579" s="32">
        <v>138243</v>
      </c>
      <c r="C4579" s="31">
        <v>860</v>
      </c>
      <c r="D4579" s="31" t="s">
        <v>11167</v>
      </c>
      <c r="E4579" s="31" t="s">
        <v>6174</v>
      </c>
      <c r="F4579" s="31" t="s">
        <v>6175</v>
      </c>
      <c r="G4579" s="31" t="s">
        <v>11118</v>
      </c>
      <c r="H4579" s="33">
        <v>3</v>
      </c>
      <c r="I4579" s="34" t="str">
        <f t="shared" ca="1" si="142"/>
        <v>SUPP</v>
      </c>
      <c r="J4579" s="34" t="str">
        <f t="shared" ca="1" si="143"/>
        <v>SUPP</v>
      </c>
    </row>
    <row r="4580" spans="1:10" x14ac:dyDescent="0.25">
      <c r="A4580" s="31" t="s">
        <v>3287</v>
      </c>
      <c r="B4580" s="32">
        <v>138244</v>
      </c>
      <c r="C4580" s="31">
        <v>380</v>
      </c>
      <c r="D4580" s="31" t="s">
        <v>3227</v>
      </c>
      <c r="E4580" s="31" t="s">
        <v>3227</v>
      </c>
      <c r="F4580" s="31" t="s">
        <v>3288</v>
      </c>
      <c r="G4580" s="31" t="s">
        <v>11203</v>
      </c>
      <c r="H4580" s="33">
        <v>15</v>
      </c>
      <c r="I4580" s="34">
        <f t="shared" ca="1" si="142"/>
        <v>0.33</v>
      </c>
      <c r="J4580" s="34">
        <f t="shared" ca="1" si="143"/>
        <v>0</v>
      </c>
    </row>
    <row r="4581" spans="1:10" x14ac:dyDescent="0.25">
      <c r="A4581" s="31" t="s">
        <v>75</v>
      </c>
      <c r="B4581" s="32">
        <v>138245</v>
      </c>
      <c r="C4581" s="31">
        <v>203</v>
      </c>
      <c r="D4581" s="31" t="s">
        <v>11183</v>
      </c>
      <c r="E4581" s="31" t="s">
        <v>11</v>
      </c>
      <c r="F4581" s="31" t="s">
        <v>76</v>
      </c>
      <c r="G4581" s="31" t="s">
        <v>11083</v>
      </c>
      <c r="H4581" s="33"/>
      <c r="I4581" s="34" t="str">
        <f t="shared" ca="1" si="142"/>
        <v/>
      </c>
      <c r="J4581" s="34" t="str">
        <f t="shared" ca="1" si="143"/>
        <v/>
      </c>
    </row>
    <row r="4582" spans="1:10" ht="23.25" x14ac:dyDescent="0.25">
      <c r="A4582" s="31" t="s">
        <v>4208</v>
      </c>
      <c r="B4582" s="32">
        <v>138246</v>
      </c>
      <c r="C4582" s="31">
        <v>810</v>
      </c>
      <c r="D4582" s="31" t="s">
        <v>11202</v>
      </c>
      <c r="E4582" s="31" t="s">
        <v>4180</v>
      </c>
      <c r="F4582" s="31" t="s">
        <v>4209</v>
      </c>
      <c r="G4582" s="31" t="s">
        <v>11210</v>
      </c>
      <c r="H4582" s="33">
        <v>110</v>
      </c>
      <c r="I4582" s="34">
        <f t="shared" ca="1" si="142"/>
        <v>0.22</v>
      </c>
      <c r="J4582" s="34">
        <f t="shared" ca="1" si="143"/>
        <v>0.01</v>
      </c>
    </row>
    <row r="4583" spans="1:10" x14ac:dyDescent="0.25">
      <c r="A4583" s="31" t="s">
        <v>8432</v>
      </c>
      <c r="B4583" s="32">
        <v>138247</v>
      </c>
      <c r="C4583" s="31">
        <v>891</v>
      </c>
      <c r="D4583" s="31" t="s">
        <v>11164</v>
      </c>
      <c r="E4583" s="31" t="s">
        <v>8430</v>
      </c>
      <c r="F4583" s="31" t="s">
        <v>8433</v>
      </c>
      <c r="G4583" s="31" t="s">
        <v>11210</v>
      </c>
      <c r="H4583" s="33">
        <v>288</v>
      </c>
      <c r="I4583" s="34">
        <f t="shared" ca="1" si="142"/>
        <v>0.76</v>
      </c>
      <c r="J4583" s="34">
        <f t="shared" ca="1" si="143"/>
        <v>0.13</v>
      </c>
    </row>
    <row r="4584" spans="1:10" x14ac:dyDescent="0.25">
      <c r="A4584" s="31" t="s">
        <v>8429</v>
      </c>
      <c r="B4584" s="32">
        <v>138248</v>
      </c>
      <c r="C4584" s="31">
        <v>891</v>
      </c>
      <c r="D4584" s="31" t="s">
        <v>11164</v>
      </c>
      <c r="E4584" s="31" t="s">
        <v>8430</v>
      </c>
      <c r="F4584" s="31" t="s">
        <v>8431</v>
      </c>
      <c r="G4584" s="31" t="s">
        <v>11210</v>
      </c>
      <c r="H4584" s="33">
        <v>222</v>
      </c>
      <c r="I4584" s="34">
        <f t="shared" ca="1" si="142"/>
        <v>0.78</v>
      </c>
      <c r="J4584" s="34">
        <f t="shared" ca="1" si="143"/>
        <v>0.16</v>
      </c>
    </row>
    <row r="4585" spans="1:10" x14ac:dyDescent="0.25">
      <c r="A4585" s="31" t="s">
        <v>5168</v>
      </c>
      <c r="B4585" s="32">
        <v>138249</v>
      </c>
      <c r="C4585" s="31">
        <v>837</v>
      </c>
      <c r="D4585" s="31" t="s">
        <v>5142</v>
      </c>
      <c r="E4585" s="31" t="s">
        <v>5169</v>
      </c>
      <c r="F4585" s="31" t="s">
        <v>5170</v>
      </c>
      <c r="G4585" s="31" t="s">
        <v>11203</v>
      </c>
      <c r="H4585" s="33">
        <v>7</v>
      </c>
      <c r="I4585" s="34" t="str">
        <f t="shared" ca="1" si="142"/>
        <v>NE</v>
      </c>
      <c r="J4585" s="34" t="str">
        <f t="shared" ca="1" si="143"/>
        <v>NE</v>
      </c>
    </row>
    <row r="4586" spans="1:10" x14ac:dyDescent="0.25">
      <c r="A4586" s="31" t="s">
        <v>10428</v>
      </c>
      <c r="B4586" s="32">
        <v>138250</v>
      </c>
      <c r="C4586" s="31">
        <v>935</v>
      </c>
      <c r="D4586" s="31" t="s">
        <v>11168</v>
      </c>
      <c r="E4586" s="31" t="s">
        <v>10429</v>
      </c>
      <c r="F4586" s="31" t="s">
        <v>10430</v>
      </c>
      <c r="G4586" s="31" t="s">
        <v>11083</v>
      </c>
      <c r="H4586" s="33"/>
      <c r="I4586" s="34" t="str">
        <f t="shared" ca="1" si="142"/>
        <v/>
      </c>
      <c r="J4586" s="34" t="str">
        <f t="shared" ca="1" si="143"/>
        <v/>
      </c>
    </row>
    <row r="4587" spans="1:10" x14ac:dyDescent="0.25">
      <c r="A4587" s="31" t="s">
        <v>3260</v>
      </c>
      <c r="B4587" s="32">
        <v>138251</v>
      </c>
      <c r="C4587" s="31">
        <v>380</v>
      </c>
      <c r="D4587" s="31" t="s">
        <v>3227</v>
      </c>
      <c r="E4587" s="31" t="s">
        <v>3227</v>
      </c>
      <c r="F4587" s="31" t="s">
        <v>3259</v>
      </c>
      <c r="G4587" s="31" t="s">
        <v>11083</v>
      </c>
      <c r="H4587" s="33"/>
      <c r="I4587" s="34" t="str">
        <f t="shared" ca="1" si="142"/>
        <v/>
      </c>
      <c r="J4587" s="34" t="str">
        <f t="shared" ca="1" si="143"/>
        <v/>
      </c>
    </row>
    <row r="4588" spans="1:10" ht="23.25" x14ac:dyDescent="0.25">
      <c r="A4588" s="31" t="s">
        <v>4808</v>
      </c>
      <c r="B4588" s="32">
        <v>138253</v>
      </c>
      <c r="C4588" s="31">
        <v>826</v>
      </c>
      <c r="D4588" s="31" t="s">
        <v>4735</v>
      </c>
      <c r="E4588" s="31" t="s">
        <v>4735</v>
      </c>
      <c r="F4588" s="31" t="s">
        <v>4809</v>
      </c>
      <c r="G4588" s="31" t="s">
        <v>11119</v>
      </c>
      <c r="H4588" s="33">
        <v>15</v>
      </c>
      <c r="I4588" s="34">
        <f t="shared" ca="1" si="142"/>
        <v>0</v>
      </c>
      <c r="J4588" s="34">
        <f t="shared" ca="1" si="143"/>
        <v>0</v>
      </c>
    </row>
    <row r="4589" spans="1:10" x14ac:dyDescent="0.25">
      <c r="A4589" s="31" t="s">
        <v>9888</v>
      </c>
      <c r="B4589" s="32">
        <v>138254</v>
      </c>
      <c r="C4589" s="31">
        <v>928</v>
      </c>
      <c r="D4589" s="31" t="s">
        <v>11162</v>
      </c>
      <c r="E4589" s="31" t="s">
        <v>50</v>
      </c>
      <c r="F4589" s="31" t="s">
        <v>9889</v>
      </c>
      <c r="G4589" s="31" t="s">
        <v>11083</v>
      </c>
      <c r="H4589" s="33"/>
      <c r="I4589" s="34" t="str">
        <f t="shared" ca="1" si="142"/>
        <v/>
      </c>
      <c r="J4589" s="34" t="str">
        <f t="shared" ca="1" si="143"/>
        <v/>
      </c>
    </row>
    <row r="4590" spans="1:10" ht="23.25" x14ac:dyDescent="0.25">
      <c r="A4590" s="31" t="s">
        <v>7294</v>
      </c>
      <c r="B4590" s="32">
        <v>138255</v>
      </c>
      <c r="C4590" s="31">
        <v>881</v>
      </c>
      <c r="D4590" s="31" t="s">
        <v>11153</v>
      </c>
      <c r="E4590" s="31" t="s">
        <v>7154</v>
      </c>
      <c r="F4590" s="31" t="s">
        <v>7295</v>
      </c>
      <c r="G4590" s="31" t="s">
        <v>11213</v>
      </c>
      <c r="H4590" s="33">
        <v>71</v>
      </c>
      <c r="I4590" s="34">
        <f t="shared" ca="1" si="142"/>
        <v>0.04</v>
      </c>
      <c r="J4590" s="34">
        <f t="shared" ca="1" si="143"/>
        <v>0</v>
      </c>
    </row>
    <row r="4591" spans="1:10" ht="23.25" x14ac:dyDescent="0.25">
      <c r="A4591" s="31" t="s">
        <v>6231</v>
      </c>
      <c r="B4591" s="32">
        <v>138256</v>
      </c>
      <c r="C4591" s="31">
        <v>861</v>
      </c>
      <c r="D4591" s="31" t="s">
        <v>6028</v>
      </c>
      <c r="E4591" s="31" t="s">
        <v>6028</v>
      </c>
      <c r="F4591" s="31" t="s">
        <v>6232</v>
      </c>
      <c r="G4591" s="31" t="s">
        <v>11213</v>
      </c>
      <c r="H4591" s="33">
        <v>27</v>
      </c>
      <c r="I4591" s="34">
        <f t="shared" ca="1" si="142"/>
        <v>0.04</v>
      </c>
      <c r="J4591" s="34">
        <f t="shared" ca="1" si="143"/>
        <v>0</v>
      </c>
    </row>
    <row r="4592" spans="1:10" x14ac:dyDescent="0.25">
      <c r="A4592" s="31" t="s">
        <v>2381</v>
      </c>
      <c r="B4592" s="32">
        <v>138260</v>
      </c>
      <c r="C4592" s="31">
        <v>343</v>
      </c>
      <c r="D4592" s="31" t="s">
        <v>11175</v>
      </c>
      <c r="E4592" s="31" t="s">
        <v>2382</v>
      </c>
      <c r="F4592" s="31" t="s">
        <v>2383</v>
      </c>
      <c r="G4592" s="31" t="s">
        <v>11083</v>
      </c>
      <c r="H4592" s="33">
        <v>103</v>
      </c>
      <c r="I4592" s="34">
        <f t="shared" ca="1" si="142"/>
        <v>0.43</v>
      </c>
      <c r="J4592" s="34">
        <f t="shared" ca="1" si="143"/>
        <v>0.2</v>
      </c>
    </row>
    <row r="4593" spans="1:10" ht="34.5" x14ac:dyDescent="0.25">
      <c r="A4593" s="31" t="s">
        <v>137</v>
      </c>
      <c r="B4593" s="32">
        <v>138265</v>
      </c>
      <c r="C4593" s="31">
        <v>204</v>
      </c>
      <c r="D4593" s="31" t="s">
        <v>135</v>
      </c>
      <c r="E4593" s="31" t="s">
        <v>11</v>
      </c>
      <c r="F4593" s="31" t="s">
        <v>138</v>
      </c>
      <c r="G4593" s="31" t="s">
        <v>11212</v>
      </c>
      <c r="H4593" s="33">
        <v>73</v>
      </c>
      <c r="I4593" s="34">
        <f t="shared" ca="1" si="142"/>
        <v>0.28999999999999998</v>
      </c>
      <c r="J4593" s="34">
        <f t="shared" ca="1" si="143"/>
        <v>0.12</v>
      </c>
    </row>
    <row r="4594" spans="1:10" x14ac:dyDescent="0.25">
      <c r="A4594" s="31" t="s">
        <v>1298</v>
      </c>
      <c r="B4594" s="32">
        <v>138266</v>
      </c>
      <c r="C4594" s="31">
        <v>313</v>
      </c>
      <c r="D4594" s="31" t="s">
        <v>1272</v>
      </c>
      <c r="E4594" s="31" t="s">
        <v>1275</v>
      </c>
      <c r="F4594" s="31" t="s">
        <v>1299</v>
      </c>
      <c r="G4594" s="31" t="s">
        <v>11083</v>
      </c>
      <c r="H4594" s="33"/>
      <c r="I4594" s="34" t="str">
        <f t="shared" ca="1" si="142"/>
        <v/>
      </c>
      <c r="J4594" s="34" t="str">
        <f t="shared" ca="1" si="143"/>
        <v/>
      </c>
    </row>
    <row r="4595" spans="1:10" x14ac:dyDescent="0.25">
      <c r="A4595" s="31" t="s">
        <v>495</v>
      </c>
      <c r="B4595" s="32">
        <v>138267</v>
      </c>
      <c r="C4595" s="31">
        <v>212</v>
      </c>
      <c r="D4595" s="31" t="s">
        <v>11197</v>
      </c>
      <c r="E4595" s="31" t="s">
        <v>11</v>
      </c>
      <c r="F4595" s="31" t="s">
        <v>496</v>
      </c>
      <c r="G4595" s="31" t="s">
        <v>11083</v>
      </c>
      <c r="H4595" s="33"/>
      <c r="I4595" s="34" t="str">
        <f t="shared" ca="1" si="142"/>
        <v/>
      </c>
      <c r="J4595" s="34" t="str">
        <f t="shared" ca="1" si="143"/>
        <v/>
      </c>
    </row>
    <row r="4596" spans="1:10" x14ac:dyDescent="0.25">
      <c r="A4596" s="31" t="s">
        <v>10117</v>
      </c>
      <c r="B4596" s="32">
        <v>138269</v>
      </c>
      <c r="C4596" s="31">
        <v>931</v>
      </c>
      <c r="D4596" s="31" t="s">
        <v>11165</v>
      </c>
      <c r="E4596" s="31" t="s">
        <v>10071</v>
      </c>
      <c r="F4596" s="31" t="s">
        <v>10118</v>
      </c>
      <c r="G4596" s="31" t="s">
        <v>11083</v>
      </c>
      <c r="H4596" s="33"/>
      <c r="I4596" s="34" t="str">
        <f t="shared" ca="1" si="142"/>
        <v/>
      </c>
      <c r="J4596" s="34" t="str">
        <f t="shared" ca="1" si="143"/>
        <v/>
      </c>
    </row>
    <row r="4597" spans="1:10" ht="23.25" x14ac:dyDescent="0.25">
      <c r="A4597" s="31" t="s">
        <v>10472</v>
      </c>
      <c r="B4597" s="32">
        <v>138273</v>
      </c>
      <c r="C4597" s="31">
        <v>935</v>
      </c>
      <c r="D4597" s="31" t="s">
        <v>11168</v>
      </c>
      <c r="E4597" s="31" t="s">
        <v>10473</v>
      </c>
      <c r="F4597" s="31" t="s">
        <v>10474</v>
      </c>
      <c r="G4597" s="31" t="s">
        <v>11083</v>
      </c>
      <c r="H4597" s="33"/>
      <c r="I4597" s="34" t="str">
        <f t="shared" ca="1" si="142"/>
        <v/>
      </c>
      <c r="J4597" s="34" t="str">
        <f t="shared" ca="1" si="143"/>
        <v/>
      </c>
    </row>
    <row r="4598" spans="1:10" x14ac:dyDescent="0.25">
      <c r="A4598" s="31" t="s">
        <v>10381</v>
      </c>
      <c r="B4598" s="32">
        <v>138274</v>
      </c>
      <c r="C4598" s="31">
        <v>935</v>
      </c>
      <c r="D4598" s="31" t="s">
        <v>11168</v>
      </c>
      <c r="E4598" s="31" t="s">
        <v>10382</v>
      </c>
      <c r="F4598" s="31" t="s">
        <v>10383</v>
      </c>
      <c r="G4598" s="31" t="s">
        <v>11083</v>
      </c>
      <c r="H4598" s="33"/>
      <c r="I4598" s="34" t="str">
        <f t="shared" ca="1" si="142"/>
        <v/>
      </c>
      <c r="J4598" s="34" t="str">
        <f t="shared" ca="1" si="143"/>
        <v/>
      </c>
    </row>
    <row r="4599" spans="1:10" ht="23.25" x14ac:dyDescent="0.25">
      <c r="A4599" s="31" t="s">
        <v>1883</v>
      </c>
      <c r="B4599" s="32">
        <v>138281</v>
      </c>
      <c r="C4599" s="31">
        <v>330</v>
      </c>
      <c r="D4599" s="31" t="s">
        <v>1621</v>
      </c>
      <c r="E4599" s="31" t="s">
        <v>1621</v>
      </c>
      <c r="F4599" s="31" t="s">
        <v>1884</v>
      </c>
      <c r="G4599" s="31" t="s">
        <v>11214</v>
      </c>
      <c r="H4599" s="33">
        <v>15</v>
      </c>
      <c r="I4599" s="34">
        <f t="shared" ca="1" si="142"/>
        <v>0</v>
      </c>
      <c r="J4599" s="34">
        <f t="shared" ca="1" si="143"/>
        <v>0</v>
      </c>
    </row>
    <row r="4600" spans="1:10" x14ac:dyDescent="0.25">
      <c r="A4600" s="31" t="s">
        <v>9238</v>
      </c>
      <c r="B4600" s="32">
        <v>138286</v>
      </c>
      <c r="C4600" s="31">
        <v>919</v>
      </c>
      <c r="D4600" s="31" t="s">
        <v>11156</v>
      </c>
      <c r="E4600" s="31" t="s">
        <v>9239</v>
      </c>
      <c r="F4600" s="31" t="s">
        <v>9240</v>
      </c>
      <c r="G4600" s="31" t="s">
        <v>11205</v>
      </c>
      <c r="H4600" s="33">
        <v>177</v>
      </c>
      <c r="I4600" s="34">
        <f t="shared" ca="1" si="142"/>
        <v>0.84</v>
      </c>
      <c r="J4600" s="34">
        <f t="shared" ca="1" si="143"/>
        <v>0.55000000000000004</v>
      </c>
    </row>
    <row r="4601" spans="1:10" ht="23.25" x14ac:dyDescent="0.25">
      <c r="A4601" s="31" t="s">
        <v>5541</v>
      </c>
      <c r="B4601" s="32">
        <v>138287</v>
      </c>
      <c r="C4601" s="31">
        <v>850</v>
      </c>
      <c r="D4601" s="31" t="s">
        <v>11155</v>
      </c>
      <c r="E4601" s="31" t="s">
        <v>5487</v>
      </c>
      <c r="F4601" s="31" t="s">
        <v>5542</v>
      </c>
      <c r="G4601" s="31" t="s">
        <v>11205</v>
      </c>
      <c r="H4601" s="33">
        <v>220</v>
      </c>
      <c r="I4601" s="34">
        <f t="shared" ca="1" si="142"/>
        <v>0.65</v>
      </c>
      <c r="J4601" s="34">
        <f t="shared" ca="1" si="143"/>
        <v>0.18</v>
      </c>
    </row>
    <row r="4602" spans="1:10" x14ac:dyDescent="0.25">
      <c r="A4602" s="31" t="s">
        <v>10088</v>
      </c>
      <c r="B4602" s="32">
        <v>138289</v>
      </c>
      <c r="C4602" s="31">
        <v>931</v>
      </c>
      <c r="D4602" s="31" t="s">
        <v>11165</v>
      </c>
      <c r="E4602" s="31" t="s">
        <v>10089</v>
      </c>
      <c r="F4602" s="31" t="s">
        <v>10090</v>
      </c>
      <c r="G4602" s="31" t="s">
        <v>11205</v>
      </c>
      <c r="H4602" s="33">
        <v>213</v>
      </c>
      <c r="I4602" s="34">
        <f t="shared" ca="1" si="142"/>
        <v>0.69</v>
      </c>
      <c r="J4602" s="34">
        <f t="shared" ca="1" si="143"/>
        <v>0.27</v>
      </c>
    </row>
    <row r="4603" spans="1:10" x14ac:dyDescent="0.25">
      <c r="A4603" s="31" t="s">
        <v>5898</v>
      </c>
      <c r="B4603" s="32">
        <v>138290</v>
      </c>
      <c r="C4603" s="31">
        <v>855</v>
      </c>
      <c r="D4603" s="31" t="s">
        <v>11159</v>
      </c>
      <c r="E4603" s="31" t="s">
        <v>5854</v>
      </c>
      <c r="F4603" s="31" t="s">
        <v>5899</v>
      </c>
      <c r="G4603" s="31" t="s">
        <v>11205</v>
      </c>
      <c r="H4603" s="33"/>
      <c r="I4603" s="34" t="str">
        <f t="shared" ca="1" si="142"/>
        <v/>
      </c>
      <c r="J4603" s="34" t="str">
        <f t="shared" ca="1" si="143"/>
        <v/>
      </c>
    </row>
    <row r="4604" spans="1:10" ht="23.25" x14ac:dyDescent="0.25">
      <c r="A4604" s="31" t="s">
        <v>5852</v>
      </c>
      <c r="B4604" s="32">
        <v>138298</v>
      </c>
      <c r="C4604" s="31">
        <v>855</v>
      </c>
      <c r="D4604" s="31" t="s">
        <v>11159</v>
      </c>
      <c r="E4604" s="31" t="s">
        <v>5848</v>
      </c>
      <c r="F4604" s="31" t="s">
        <v>5849</v>
      </c>
      <c r="G4604" s="31" t="s">
        <v>11205</v>
      </c>
      <c r="H4604" s="33">
        <v>207</v>
      </c>
      <c r="I4604" s="34">
        <f t="shared" ca="1" si="142"/>
        <v>0.65</v>
      </c>
      <c r="J4604" s="34">
        <f t="shared" ca="1" si="143"/>
        <v>0.3</v>
      </c>
    </row>
    <row r="4605" spans="1:10" x14ac:dyDescent="0.25">
      <c r="A4605" s="31" t="s">
        <v>3494</v>
      </c>
      <c r="B4605" s="32">
        <v>138304</v>
      </c>
      <c r="C4605" s="31">
        <v>383</v>
      </c>
      <c r="D4605" s="31" t="s">
        <v>3467</v>
      </c>
      <c r="E4605" s="31" t="s">
        <v>3495</v>
      </c>
      <c r="F4605" s="31" t="s">
        <v>3496</v>
      </c>
      <c r="G4605" s="31" t="s">
        <v>11205</v>
      </c>
      <c r="H4605" s="33">
        <v>195</v>
      </c>
      <c r="I4605" s="34">
        <f t="shared" ca="1" si="142"/>
        <v>0.49</v>
      </c>
      <c r="J4605" s="34">
        <f t="shared" ca="1" si="143"/>
        <v>0.15</v>
      </c>
    </row>
    <row r="4606" spans="1:10" x14ac:dyDescent="0.25">
      <c r="A4606" s="31" t="s">
        <v>575</v>
      </c>
      <c r="B4606" s="32">
        <v>138312</v>
      </c>
      <c r="C4606" s="31">
        <v>213</v>
      </c>
      <c r="D4606" s="31" t="s">
        <v>11198</v>
      </c>
      <c r="E4606" s="31" t="s">
        <v>11</v>
      </c>
      <c r="F4606" s="31" t="s">
        <v>576</v>
      </c>
      <c r="G4606" s="31" t="s">
        <v>11205</v>
      </c>
      <c r="H4606" s="33">
        <v>124</v>
      </c>
      <c r="I4606" s="34">
        <f t="shared" ca="1" si="142"/>
        <v>0.62</v>
      </c>
      <c r="J4606" s="34">
        <f t="shared" ca="1" si="143"/>
        <v>0.26</v>
      </c>
    </row>
    <row r="4607" spans="1:10" x14ac:dyDescent="0.25">
      <c r="A4607" s="31" t="s">
        <v>547</v>
      </c>
      <c r="B4607" s="32">
        <v>138313</v>
      </c>
      <c r="C4607" s="31">
        <v>213</v>
      </c>
      <c r="D4607" s="31" t="s">
        <v>11198</v>
      </c>
      <c r="E4607" s="31" t="s">
        <v>11</v>
      </c>
      <c r="F4607" s="31" t="s">
        <v>548</v>
      </c>
      <c r="G4607" s="31" t="s">
        <v>11205</v>
      </c>
      <c r="H4607" s="33">
        <v>156</v>
      </c>
      <c r="I4607" s="34">
        <f t="shared" ca="1" si="142"/>
        <v>0.82</v>
      </c>
      <c r="J4607" s="34">
        <f t="shared" ca="1" si="143"/>
        <v>0.65</v>
      </c>
    </row>
    <row r="4608" spans="1:10" x14ac:dyDescent="0.25">
      <c r="A4608" s="31" t="s">
        <v>3046</v>
      </c>
      <c r="B4608" s="32">
        <v>138314</v>
      </c>
      <c r="C4608" s="31">
        <v>371</v>
      </c>
      <c r="D4608" s="31" t="s">
        <v>3047</v>
      </c>
      <c r="E4608" s="31" t="s">
        <v>3047</v>
      </c>
      <c r="F4608" s="31" t="s">
        <v>3048</v>
      </c>
      <c r="G4608" s="31" t="s">
        <v>11205</v>
      </c>
      <c r="H4608" s="33">
        <v>121</v>
      </c>
      <c r="I4608" s="34">
        <f t="shared" ca="1" si="142"/>
        <v>0.56000000000000005</v>
      </c>
      <c r="J4608" s="34">
        <f t="shared" ca="1" si="143"/>
        <v>7.0000000000000007E-2</v>
      </c>
    </row>
    <row r="4609" spans="1:10" ht="23.25" x14ac:dyDescent="0.25">
      <c r="A4609" s="31" t="s">
        <v>8784</v>
      </c>
      <c r="B4609" s="32">
        <v>138318</v>
      </c>
      <c r="C4609" s="31">
        <v>896</v>
      </c>
      <c r="D4609" s="31" t="s">
        <v>11201</v>
      </c>
      <c r="E4609" s="31" t="s">
        <v>8785</v>
      </c>
      <c r="F4609" s="31" t="s">
        <v>8786</v>
      </c>
      <c r="G4609" s="31" t="s">
        <v>11205</v>
      </c>
      <c r="H4609" s="33">
        <v>263</v>
      </c>
      <c r="I4609" s="34">
        <f t="shared" ca="1" si="142"/>
        <v>0.56000000000000005</v>
      </c>
      <c r="J4609" s="34">
        <f t="shared" ca="1" si="143"/>
        <v>0.24</v>
      </c>
    </row>
    <row r="4610" spans="1:10" x14ac:dyDescent="0.25">
      <c r="A4610" s="31" t="s">
        <v>1175</v>
      </c>
      <c r="B4610" s="32">
        <v>138326</v>
      </c>
      <c r="C4610" s="31">
        <v>311</v>
      </c>
      <c r="D4610" s="31" t="s">
        <v>11186</v>
      </c>
      <c r="E4610" s="31" t="s">
        <v>608</v>
      </c>
      <c r="F4610" s="31" t="s">
        <v>1176</v>
      </c>
      <c r="G4610" s="31" t="s">
        <v>11205</v>
      </c>
      <c r="H4610" s="33">
        <v>221</v>
      </c>
      <c r="I4610" s="34">
        <f t="shared" ca="1" si="142"/>
        <v>0.65</v>
      </c>
      <c r="J4610" s="34">
        <f t="shared" ca="1" si="143"/>
        <v>0.35</v>
      </c>
    </row>
    <row r="4611" spans="1:10" ht="23.25" x14ac:dyDescent="0.25">
      <c r="A4611" s="31" t="s">
        <v>3116</v>
      </c>
      <c r="B4611" s="32">
        <v>138329</v>
      </c>
      <c r="C4611" s="31">
        <v>372</v>
      </c>
      <c r="D4611" s="31" t="s">
        <v>3023</v>
      </c>
      <c r="E4611" s="31" t="s">
        <v>3023</v>
      </c>
      <c r="F4611" s="31" t="s">
        <v>3117</v>
      </c>
      <c r="G4611" s="31" t="s">
        <v>11205</v>
      </c>
      <c r="H4611" s="33">
        <v>133</v>
      </c>
      <c r="I4611" s="34">
        <f t="shared" ca="1" si="142"/>
        <v>0.69</v>
      </c>
      <c r="J4611" s="34">
        <f t="shared" ca="1" si="143"/>
        <v>0.1</v>
      </c>
    </row>
    <row r="4612" spans="1:10" ht="23.25" x14ac:dyDescent="0.25">
      <c r="A4612" s="31" t="s">
        <v>5158</v>
      </c>
      <c r="B4612" s="32">
        <v>138333</v>
      </c>
      <c r="C4612" s="31">
        <v>837</v>
      </c>
      <c r="D4612" s="31" t="s">
        <v>5142</v>
      </c>
      <c r="E4612" s="31" t="s">
        <v>5142</v>
      </c>
      <c r="F4612" s="31" t="s">
        <v>5159</v>
      </c>
      <c r="G4612" s="31" t="s">
        <v>11203</v>
      </c>
      <c r="H4612" s="33">
        <v>11</v>
      </c>
      <c r="I4612" s="34">
        <f t="shared" ca="1" si="142"/>
        <v>0</v>
      </c>
      <c r="J4612" s="34">
        <f t="shared" ca="1" si="143"/>
        <v>0</v>
      </c>
    </row>
    <row r="4613" spans="1:10" x14ac:dyDescent="0.25">
      <c r="A4613" s="31" t="s">
        <v>3545</v>
      </c>
      <c r="B4613" s="32">
        <v>138336</v>
      </c>
      <c r="C4613" s="31">
        <v>383</v>
      </c>
      <c r="D4613" s="31" t="s">
        <v>3467</v>
      </c>
      <c r="E4613" s="31" t="s">
        <v>3546</v>
      </c>
      <c r="F4613" s="31" t="s">
        <v>3547</v>
      </c>
      <c r="G4613" s="31" t="s">
        <v>11205</v>
      </c>
      <c r="H4613" s="33">
        <v>225</v>
      </c>
      <c r="I4613" s="34">
        <f t="shared" ca="1" si="142"/>
        <v>0.77</v>
      </c>
      <c r="J4613" s="34">
        <f t="shared" ca="1" si="143"/>
        <v>0.17</v>
      </c>
    </row>
    <row r="4614" spans="1:10" x14ac:dyDescent="0.25">
      <c r="A4614" s="31" t="s">
        <v>3146</v>
      </c>
      <c r="B4614" s="32">
        <v>138337</v>
      </c>
      <c r="C4614" s="31">
        <v>373</v>
      </c>
      <c r="D4614" s="31" t="s">
        <v>3036</v>
      </c>
      <c r="E4614" s="31" t="s">
        <v>3036</v>
      </c>
      <c r="F4614" s="31" t="s">
        <v>3147</v>
      </c>
      <c r="G4614" s="31" t="s">
        <v>11205</v>
      </c>
      <c r="H4614" s="33">
        <v>201</v>
      </c>
      <c r="I4614" s="34">
        <f t="shared" ca="1" si="142"/>
        <v>0.56999999999999995</v>
      </c>
      <c r="J4614" s="34">
        <f t="shared" ca="1" si="143"/>
        <v>0.23</v>
      </c>
    </row>
    <row r="4615" spans="1:10" x14ac:dyDescent="0.25">
      <c r="A4615" s="31" t="s">
        <v>8542</v>
      </c>
      <c r="B4615" s="32">
        <v>138341</v>
      </c>
      <c r="C4615" s="31">
        <v>892</v>
      </c>
      <c r="D4615" s="31" t="s">
        <v>4817</v>
      </c>
      <c r="E4615" s="31" t="s">
        <v>4817</v>
      </c>
      <c r="F4615" s="31" t="s">
        <v>8543</v>
      </c>
      <c r="G4615" s="31" t="s">
        <v>11205</v>
      </c>
      <c r="H4615" s="33">
        <v>179</v>
      </c>
      <c r="I4615" s="34">
        <f t="shared" ca="1" si="142"/>
        <v>0.77</v>
      </c>
      <c r="J4615" s="34">
        <f t="shared" ca="1" si="143"/>
        <v>0.42</v>
      </c>
    </row>
    <row r="4616" spans="1:10" ht="23.25" x14ac:dyDescent="0.25">
      <c r="A4616" s="31" t="s">
        <v>6420</v>
      </c>
      <c r="B4616" s="32">
        <v>138342</v>
      </c>
      <c r="C4616" s="31">
        <v>868</v>
      </c>
      <c r="D4616" s="31" t="s">
        <v>11137</v>
      </c>
      <c r="E4616" s="31" t="s">
        <v>6421</v>
      </c>
      <c r="F4616" s="31" t="s">
        <v>6422</v>
      </c>
      <c r="G4616" s="31" t="s">
        <v>11205</v>
      </c>
      <c r="H4616" s="33">
        <v>130</v>
      </c>
      <c r="I4616" s="34">
        <f t="shared" ref="I4616:I4679" ca="1" si="144">IF(VLOOKUP($B4616,INDIRECT($N$6),8,0)="NULL","",VLOOKUP($B4616,INDIRECT($N$6),8,0))</f>
        <v>0.53</v>
      </c>
      <c r="J4616" s="34">
        <f t="shared" ref="J4616:J4679" ca="1" si="145">IF(VLOOKUP($B4616,INDIRECT($N$6),9,0)="NULL","",VLOOKUP($B4616,INDIRECT($N$6),9,0))</f>
        <v>0.22</v>
      </c>
    </row>
    <row r="4617" spans="1:10" x14ac:dyDescent="0.25">
      <c r="A4617" s="31" t="s">
        <v>5865</v>
      </c>
      <c r="B4617" s="32">
        <v>138344</v>
      </c>
      <c r="C4617" s="31">
        <v>855</v>
      </c>
      <c r="D4617" s="31" t="s">
        <v>11159</v>
      </c>
      <c r="E4617" s="31" t="s">
        <v>5866</v>
      </c>
      <c r="F4617" s="31" t="s">
        <v>5867</v>
      </c>
      <c r="G4617" s="31" t="s">
        <v>11205</v>
      </c>
      <c r="H4617" s="33">
        <v>594</v>
      </c>
      <c r="I4617" s="34">
        <f t="shared" ca="1" si="144"/>
        <v>0.62</v>
      </c>
      <c r="J4617" s="34">
        <f t="shared" ca="1" si="145"/>
        <v>0.17</v>
      </c>
    </row>
    <row r="4618" spans="1:10" x14ac:dyDescent="0.25">
      <c r="A4618" s="31" t="s">
        <v>6122</v>
      </c>
      <c r="B4618" s="32">
        <v>138351</v>
      </c>
      <c r="C4618" s="31">
        <v>860</v>
      </c>
      <c r="D4618" s="31" t="s">
        <v>11167</v>
      </c>
      <c r="E4618" s="31" t="s">
        <v>6123</v>
      </c>
      <c r="F4618" s="31" t="s">
        <v>6124</v>
      </c>
      <c r="G4618" s="31" t="s">
        <v>11083</v>
      </c>
      <c r="H4618" s="33">
        <v>32</v>
      </c>
      <c r="I4618" s="34">
        <f t="shared" ca="1" si="144"/>
        <v>0.22</v>
      </c>
      <c r="J4618" s="34">
        <f t="shared" ca="1" si="145"/>
        <v>0.03</v>
      </c>
    </row>
    <row r="4619" spans="1:10" x14ac:dyDescent="0.25">
      <c r="A4619" s="31" t="s">
        <v>9435</v>
      </c>
      <c r="B4619" s="32">
        <v>138352</v>
      </c>
      <c r="C4619" s="31">
        <v>919</v>
      </c>
      <c r="D4619" s="31" t="s">
        <v>11156</v>
      </c>
      <c r="E4619" s="31" t="s">
        <v>9433</v>
      </c>
      <c r="F4619" s="31" t="s">
        <v>9436</v>
      </c>
      <c r="G4619" s="31" t="s">
        <v>11205</v>
      </c>
      <c r="H4619" s="33">
        <v>241</v>
      </c>
      <c r="I4619" s="34">
        <f t="shared" ca="1" si="144"/>
        <v>0.77</v>
      </c>
      <c r="J4619" s="34">
        <f t="shared" ca="1" si="145"/>
        <v>0.27</v>
      </c>
    </row>
    <row r="4620" spans="1:10" x14ac:dyDescent="0.25">
      <c r="A4620" s="31" t="s">
        <v>2441</v>
      </c>
      <c r="B4620" s="32">
        <v>138355</v>
      </c>
      <c r="C4620" s="31">
        <v>344</v>
      </c>
      <c r="D4620" s="31" t="s">
        <v>2432</v>
      </c>
      <c r="E4620" s="31" t="s">
        <v>2432</v>
      </c>
      <c r="F4620" s="31" t="s">
        <v>2442</v>
      </c>
      <c r="G4620" s="31" t="s">
        <v>11205</v>
      </c>
      <c r="H4620" s="33">
        <v>179</v>
      </c>
      <c r="I4620" s="34">
        <f t="shared" ca="1" si="144"/>
        <v>0.46</v>
      </c>
      <c r="J4620" s="34">
        <f t="shared" ca="1" si="145"/>
        <v>0.13</v>
      </c>
    </row>
    <row r="4621" spans="1:10" x14ac:dyDescent="0.25">
      <c r="A4621" s="31" t="s">
        <v>6451</v>
      </c>
      <c r="B4621" s="32">
        <v>138356</v>
      </c>
      <c r="C4621" s="31">
        <v>919</v>
      </c>
      <c r="D4621" s="31" t="s">
        <v>11156</v>
      </c>
      <c r="E4621" s="31" t="s">
        <v>9324</v>
      </c>
      <c r="F4621" s="31" t="s">
        <v>9397</v>
      </c>
      <c r="G4621" s="31" t="s">
        <v>11205</v>
      </c>
      <c r="H4621" s="33">
        <v>192</v>
      </c>
      <c r="I4621" s="34">
        <f t="shared" ca="1" si="144"/>
        <v>0.9</v>
      </c>
      <c r="J4621" s="34">
        <f t="shared" ca="1" si="145"/>
        <v>0.52</v>
      </c>
    </row>
    <row r="4622" spans="1:10" ht="23.25" x14ac:dyDescent="0.25">
      <c r="A4622" s="31" t="s">
        <v>9403</v>
      </c>
      <c r="B4622" s="32">
        <v>138360</v>
      </c>
      <c r="C4622" s="31">
        <v>919</v>
      </c>
      <c r="D4622" s="31" t="s">
        <v>11156</v>
      </c>
      <c r="E4622" s="31" t="s">
        <v>9267</v>
      </c>
      <c r="F4622" s="31" t="s">
        <v>9404</v>
      </c>
      <c r="G4622" s="31" t="s">
        <v>11205</v>
      </c>
      <c r="H4622" s="33">
        <v>133</v>
      </c>
      <c r="I4622" s="34">
        <f t="shared" ca="1" si="144"/>
        <v>0.64</v>
      </c>
      <c r="J4622" s="34">
        <f t="shared" ca="1" si="145"/>
        <v>0.18</v>
      </c>
    </row>
    <row r="4623" spans="1:10" x14ac:dyDescent="0.25">
      <c r="A4623" s="31" t="s">
        <v>3189</v>
      </c>
      <c r="B4623" s="32">
        <v>138361</v>
      </c>
      <c r="C4623" s="31">
        <v>373</v>
      </c>
      <c r="D4623" s="31" t="s">
        <v>3036</v>
      </c>
      <c r="E4623" s="31" t="s">
        <v>3036</v>
      </c>
      <c r="F4623" s="31" t="s">
        <v>3190</v>
      </c>
      <c r="G4623" s="31" t="s">
        <v>11205</v>
      </c>
      <c r="H4623" s="33">
        <v>207</v>
      </c>
      <c r="I4623" s="34">
        <f t="shared" ca="1" si="144"/>
        <v>0.78</v>
      </c>
      <c r="J4623" s="34">
        <f t="shared" ca="1" si="145"/>
        <v>0.4</v>
      </c>
    </row>
    <row r="4624" spans="1:10" x14ac:dyDescent="0.25">
      <c r="A4624" s="31" t="s">
        <v>8450</v>
      </c>
      <c r="B4624" s="32">
        <v>138365</v>
      </c>
      <c r="C4624" s="31">
        <v>891</v>
      </c>
      <c r="D4624" s="31" t="s">
        <v>11164</v>
      </c>
      <c r="E4624" s="31" t="s">
        <v>4817</v>
      </c>
      <c r="F4624" s="31" t="s">
        <v>8451</v>
      </c>
      <c r="G4624" s="31" t="s">
        <v>11210</v>
      </c>
      <c r="H4624" s="33">
        <v>99</v>
      </c>
      <c r="I4624" s="34">
        <f t="shared" ca="1" si="144"/>
        <v>0.42</v>
      </c>
      <c r="J4624" s="34">
        <f t="shared" ca="1" si="145"/>
        <v>0.12</v>
      </c>
    </row>
    <row r="4625" spans="1:10" x14ac:dyDescent="0.25">
      <c r="A4625" s="31" t="s">
        <v>6580</v>
      </c>
      <c r="B4625" s="32">
        <v>138367</v>
      </c>
      <c r="C4625" s="31">
        <v>872</v>
      </c>
      <c r="D4625" s="31" t="s">
        <v>6567</v>
      </c>
      <c r="E4625" s="31" t="s">
        <v>50</v>
      </c>
      <c r="F4625" s="31" t="s">
        <v>6581</v>
      </c>
      <c r="G4625" s="31" t="s">
        <v>11083</v>
      </c>
      <c r="H4625" s="33"/>
      <c r="I4625" s="34" t="str">
        <f t="shared" ca="1" si="144"/>
        <v/>
      </c>
      <c r="J4625" s="34" t="str">
        <f t="shared" ca="1" si="145"/>
        <v/>
      </c>
    </row>
    <row r="4626" spans="1:10" ht="23.25" x14ac:dyDescent="0.25">
      <c r="A4626" s="31" t="s">
        <v>1235</v>
      </c>
      <c r="B4626" s="32">
        <v>138368</v>
      </c>
      <c r="C4626" s="31">
        <v>312</v>
      </c>
      <c r="D4626" s="31" t="s">
        <v>1245</v>
      </c>
      <c r="E4626" s="31" t="s">
        <v>1207</v>
      </c>
      <c r="F4626" s="31" t="s">
        <v>1236</v>
      </c>
      <c r="G4626" s="31" t="s">
        <v>11213</v>
      </c>
      <c r="H4626" s="33">
        <v>57</v>
      </c>
      <c r="I4626" s="34">
        <f t="shared" ca="1" si="144"/>
        <v>0.16</v>
      </c>
      <c r="J4626" s="34">
        <f t="shared" ca="1" si="145"/>
        <v>0</v>
      </c>
    </row>
    <row r="4627" spans="1:10" x14ac:dyDescent="0.25">
      <c r="A4627" s="31" t="s">
        <v>7082</v>
      </c>
      <c r="B4627" s="32">
        <v>138370</v>
      </c>
      <c r="C4627" s="31">
        <v>880</v>
      </c>
      <c r="D4627" s="31" t="s">
        <v>11132</v>
      </c>
      <c r="E4627" s="31" t="s">
        <v>7083</v>
      </c>
      <c r="F4627" s="31" t="s">
        <v>7084</v>
      </c>
      <c r="G4627" s="31" t="s">
        <v>11210</v>
      </c>
      <c r="H4627" s="33">
        <v>153</v>
      </c>
      <c r="I4627" s="34">
        <f t="shared" ca="1" si="144"/>
        <v>0.33</v>
      </c>
      <c r="J4627" s="34">
        <f t="shared" ca="1" si="145"/>
        <v>0.01</v>
      </c>
    </row>
    <row r="4628" spans="1:10" x14ac:dyDescent="0.25">
      <c r="A4628" s="31" t="s">
        <v>10491</v>
      </c>
      <c r="B4628" s="32">
        <v>138373</v>
      </c>
      <c r="C4628" s="31">
        <v>935</v>
      </c>
      <c r="D4628" s="31" t="s">
        <v>11168</v>
      </c>
      <c r="E4628" s="31" t="s">
        <v>50</v>
      </c>
      <c r="F4628" s="31" t="s">
        <v>10492</v>
      </c>
      <c r="G4628" s="31" t="s">
        <v>11210</v>
      </c>
      <c r="H4628" s="33">
        <v>131</v>
      </c>
      <c r="I4628" s="34">
        <f t="shared" ca="1" si="144"/>
        <v>0.28999999999999998</v>
      </c>
      <c r="J4628" s="34">
        <f t="shared" ca="1" si="145"/>
        <v>0.11</v>
      </c>
    </row>
    <row r="4629" spans="1:10" x14ac:dyDescent="0.25">
      <c r="A4629" s="31" t="s">
        <v>2154</v>
      </c>
      <c r="B4629" s="32">
        <v>138374</v>
      </c>
      <c r="C4629" s="31">
        <v>335</v>
      </c>
      <c r="D4629" s="31" t="s">
        <v>2105</v>
      </c>
      <c r="E4629" s="31" t="s">
        <v>2105</v>
      </c>
      <c r="F4629" s="31" t="s">
        <v>2155</v>
      </c>
      <c r="G4629" s="31" t="s">
        <v>11210</v>
      </c>
      <c r="H4629" s="33">
        <v>148</v>
      </c>
      <c r="I4629" s="34">
        <f t="shared" ca="1" si="144"/>
        <v>0.42</v>
      </c>
      <c r="J4629" s="34">
        <f t="shared" ca="1" si="145"/>
        <v>0.11</v>
      </c>
    </row>
    <row r="4630" spans="1:10" x14ac:dyDescent="0.25">
      <c r="A4630" s="31" t="s">
        <v>10249</v>
      </c>
      <c r="B4630" s="32">
        <v>138375</v>
      </c>
      <c r="C4630" s="31">
        <v>933</v>
      </c>
      <c r="D4630" s="31" t="s">
        <v>11166</v>
      </c>
      <c r="E4630" s="31" t="s">
        <v>10250</v>
      </c>
      <c r="F4630" s="31" t="s">
        <v>10251</v>
      </c>
      <c r="G4630" s="31" t="s">
        <v>11210</v>
      </c>
      <c r="H4630" s="33">
        <v>147</v>
      </c>
      <c r="I4630" s="34">
        <f t="shared" ca="1" si="144"/>
        <v>0.48</v>
      </c>
      <c r="J4630" s="34">
        <f t="shared" ca="1" si="145"/>
        <v>0.01</v>
      </c>
    </row>
    <row r="4631" spans="1:10" x14ac:dyDescent="0.25">
      <c r="A4631" s="31" t="s">
        <v>5970</v>
      </c>
      <c r="B4631" s="32">
        <v>138376</v>
      </c>
      <c r="C4631" s="31">
        <v>856</v>
      </c>
      <c r="D4631" s="31" t="s">
        <v>5836</v>
      </c>
      <c r="E4631" s="31" t="s">
        <v>5836</v>
      </c>
      <c r="F4631" s="31" t="s">
        <v>5971</v>
      </c>
      <c r="G4631" s="31" t="s">
        <v>11203</v>
      </c>
      <c r="H4631" s="33">
        <v>13</v>
      </c>
      <c r="I4631" s="34">
        <f t="shared" ca="1" si="144"/>
        <v>0</v>
      </c>
      <c r="J4631" s="34">
        <f t="shared" ca="1" si="145"/>
        <v>0</v>
      </c>
    </row>
    <row r="4632" spans="1:10" x14ac:dyDescent="0.25">
      <c r="A4632" s="31" t="s">
        <v>858</v>
      </c>
      <c r="B4632" s="32">
        <v>138378</v>
      </c>
      <c r="C4632" s="31">
        <v>305</v>
      </c>
      <c r="D4632" s="31" t="s">
        <v>337</v>
      </c>
      <c r="E4632" s="31" t="s">
        <v>818</v>
      </c>
      <c r="F4632" s="31" t="s">
        <v>859</v>
      </c>
      <c r="G4632" s="31" t="s">
        <v>11118</v>
      </c>
      <c r="H4632" s="33">
        <v>2</v>
      </c>
      <c r="I4632" s="34" t="str">
        <f t="shared" ca="1" si="144"/>
        <v>SUPP</v>
      </c>
      <c r="J4632" s="34" t="str">
        <f t="shared" ca="1" si="145"/>
        <v>SUPP</v>
      </c>
    </row>
    <row r="4633" spans="1:10" x14ac:dyDescent="0.25">
      <c r="A4633" s="31" t="s">
        <v>3573</v>
      </c>
      <c r="B4633" s="32">
        <v>138380</v>
      </c>
      <c r="C4633" s="31">
        <v>383</v>
      </c>
      <c r="D4633" s="31" t="s">
        <v>3467</v>
      </c>
      <c r="E4633" s="31" t="s">
        <v>3467</v>
      </c>
      <c r="F4633" s="31" t="s">
        <v>3487</v>
      </c>
      <c r="G4633" s="31" t="s">
        <v>11215</v>
      </c>
      <c r="H4633" s="33">
        <v>2</v>
      </c>
      <c r="I4633" s="34" t="str">
        <f t="shared" ca="1" si="144"/>
        <v>SUPP</v>
      </c>
      <c r="J4633" s="34" t="str">
        <f t="shared" ca="1" si="145"/>
        <v>SUPP</v>
      </c>
    </row>
    <row r="4634" spans="1:10" x14ac:dyDescent="0.25">
      <c r="A4634" s="31" t="s">
        <v>10319</v>
      </c>
      <c r="B4634" s="32">
        <v>138383</v>
      </c>
      <c r="C4634" s="31">
        <v>933</v>
      </c>
      <c r="D4634" s="31" t="s">
        <v>11166</v>
      </c>
      <c r="E4634" s="31" t="s">
        <v>10320</v>
      </c>
      <c r="F4634" s="31" t="s">
        <v>10321</v>
      </c>
      <c r="G4634" s="31" t="s">
        <v>11083</v>
      </c>
      <c r="H4634" s="33"/>
      <c r="I4634" s="34" t="str">
        <f t="shared" ca="1" si="144"/>
        <v/>
      </c>
      <c r="J4634" s="34" t="str">
        <f t="shared" ca="1" si="145"/>
        <v/>
      </c>
    </row>
    <row r="4635" spans="1:10" x14ac:dyDescent="0.25">
      <c r="A4635" s="31" t="s">
        <v>835</v>
      </c>
      <c r="B4635" s="32">
        <v>138384</v>
      </c>
      <c r="C4635" s="31">
        <v>305</v>
      </c>
      <c r="D4635" s="31" t="s">
        <v>337</v>
      </c>
      <c r="E4635" s="31" t="s">
        <v>11</v>
      </c>
      <c r="F4635" s="31" t="s">
        <v>836</v>
      </c>
      <c r="G4635" s="31" t="s">
        <v>11203</v>
      </c>
      <c r="H4635" s="33">
        <v>2</v>
      </c>
      <c r="I4635" s="34" t="str">
        <f t="shared" ca="1" si="144"/>
        <v>SUPP</v>
      </c>
      <c r="J4635" s="34" t="str">
        <f t="shared" ca="1" si="145"/>
        <v>SUPP</v>
      </c>
    </row>
    <row r="4636" spans="1:10" ht="23.25" x14ac:dyDescent="0.25">
      <c r="A4636" s="31" t="s">
        <v>5160</v>
      </c>
      <c r="B4636" s="32">
        <v>138385</v>
      </c>
      <c r="C4636" s="31">
        <v>837</v>
      </c>
      <c r="D4636" s="31" t="s">
        <v>5142</v>
      </c>
      <c r="E4636" s="31" t="s">
        <v>5142</v>
      </c>
      <c r="F4636" s="31" t="s">
        <v>5161</v>
      </c>
      <c r="G4636" s="31" t="s">
        <v>11213</v>
      </c>
      <c r="H4636" s="33">
        <v>70</v>
      </c>
      <c r="I4636" s="34">
        <f t="shared" ca="1" si="144"/>
        <v>0.53</v>
      </c>
      <c r="J4636" s="34">
        <f t="shared" ca="1" si="145"/>
        <v>0.23</v>
      </c>
    </row>
    <row r="4637" spans="1:10" x14ac:dyDescent="0.25">
      <c r="A4637" s="31" t="s">
        <v>745</v>
      </c>
      <c r="B4637" s="32">
        <v>138386</v>
      </c>
      <c r="C4637" s="31">
        <v>303</v>
      </c>
      <c r="D4637" s="31" t="s">
        <v>702</v>
      </c>
      <c r="E4637" s="31" t="s">
        <v>705</v>
      </c>
      <c r="F4637" s="31" t="s">
        <v>746</v>
      </c>
      <c r="G4637" s="31" t="s">
        <v>11118</v>
      </c>
      <c r="H4637" s="33">
        <v>5</v>
      </c>
      <c r="I4637" s="34" t="str">
        <f t="shared" ca="1" si="144"/>
        <v>SUPP</v>
      </c>
      <c r="J4637" s="34" t="str">
        <f t="shared" ca="1" si="145"/>
        <v>SUPP</v>
      </c>
    </row>
    <row r="4638" spans="1:10" x14ac:dyDescent="0.25">
      <c r="A4638" s="31" t="s">
        <v>5049</v>
      </c>
      <c r="B4638" s="32">
        <v>138388</v>
      </c>
      <c r="C4638" s="31">
        <v>835</v>
      </c>
      <c r="D4638" s="31" t="s">
        <v>11152</v>
      </c>
      <c r="E4638" s="31" t="s">
        <v>5050</v>
      </c>
      <c r="F4638" s="31" t="s">
        <v>5051</v>
      </c>
      <c r="G4638" s="31" t="s">
        <v>11210</v>
      </c>
      <c r="H4638" s="33">
        <v>138</v>
      </c>
      <c r="I4638" s="34">
        <f t="shared" ca="1" si="144"/>
        <v>0.44</v>
      </c>
      <c r="J4638" s="34">
        <f t="shared" ca="1" si="145"/>
        <v>0.24</v>
      </c>
    </row>
    <row r="4639" spans="1:10" ht="23.25" x14ac:dyDescent="0.25">
      <c r="A4639" s="31" t="s">
        <v>3848</v>
      </c>
      <c r="B4639" s="32">
        <v>138394</v>
      </c>
      <c r="C4639" s="31">
        <v>800</v>
      </c>
      <c r="D4639" s="31" t="s">
        <v>11129</v>
      </c>
      <c r="E4639" s="31" t="s">
        <v>3849</v>
      </c>
      <c r="F4639" s="31" t="s">
        <v>3850</v>
      </c>
      <c r="G4639" s="31" t="s">
        <v>11210</v>
      </c>
      <c r="H4639" s="33">
        <v>53</v>
      </c>
      <c r="I4639" s="34">
        <f t="shared" ca="1" si="144"/>
        <v>0.38</v>
      </c>
      <c r="J4639" s="34">
        <f t="shared" ca="1" si="145"/>
        <v>0.06</v>
      </c>
    </row>
    <row r="4640" spans="1:10" x14ac:dyDescent="0.25">
      <c r="A4640" s="31" t="s">
        <v>7674</v>
      </c>
      <c r="B4640" s="32">
        <v>138405</v>
      </c>
      <c r="C4640" s="31">
        <v>886</v>
      </c>
      <c r="D4640" s="31" t="s">
        <v>11157</v>
      </c>
      <c r="E4640" s="31" t="s">
        <v>7675</v>
      </c>
      <c r="F4640" s="31" t="s">
        <v>7676</v>
      </c>
      <c r="G4640" s="31" t="s">
        <v>11203</v>
      </c>
      <c r="H4640" s="33">
        <v>9</v>
      </c>
      <c r="I4640" s="34">
        <f t="shared" ca="1" si="144"/>
        <v>0</v>
      </c>
      <c r="J4640" s="34">
        <f t="shared" ca="1" si="145"/>
        <v>0</v>
      </c>
    </row>
    <row r="4641" spans="1:10" x14ac:dyDescent="0.25">
      <c r="A4641" s="31" t="s">
        <v>7932</v>
      </c>
      <c r="B4641" s="32">
        <v>138408</v>
      </c>
      <c r="C4641" s="31">
        <v>886</v>
      </c>
      <c r="D4641" s="31" t="s">
        <v>11157</v>
      </c>
      <c r="E4641" s="31" t="s">
        <v>7642</v>
      </c>
      <c r="F4641" s="31" t="s">
        <v>7933</v>
      </c>
      <c r="G4641" s="31" t="s">
        <v>11118</v>
      </c>
      <c r="H4641" s="33">
        <v>7</v>
      </c>
      <c r="I4641" s="34" t="str">
        <f t="shared" ca="1" si="144"/>
        <v>NE</v>
      </c>
      <c r="J4641" s="34" t="str">
        <f t="shared" ca="1" si="145"/>
        <v>NE</v>
      </c>
    </row>
    <row r="4642" spans="1:10" x14ac:dyDescent="0.25">
      <c r="A4642" s="31" t="s">
        <v>8418</v>
      </c>
      <c r="B4642" s="32">
        <v>138411</v>
      </c>
      <c r="C4642" s="31">
        <v>891</v>
      </c>
      <c r="D4642" s="31" t="s">
        <v>11164</v>
      </c>
      <c r="E4642" s="31" t="s">
        <v>4918</v>
      </c>
      <c r="F4642" s="31" t="s">
        <v>8419</v>
      </c>
      <c r="G4642" s="31" t="s">
        <v>11210</v>
      </c>
      <c r="H4642" s="33">
        <v>170</v>
      </c>
      <c r="I4642" s="34">
        <f t="shared" ca="1" si="144"/>
        <v>0.59</v>
      </c>
      <c r="J4642" s="34">
        <f t="shared" ca="1" si="145"/>
        <v>0.21</v>
      </c>
    </row>
    <row r="4643" spans="1:10" x14ac:dyDescent="0.25">
      <c r="A4643" s="31" t="s">
        <v>3158</v>
      </c>
      <c r="B4643" s="32">
        <v>138414</v>
      </c>
      <c r="C4643" s="31">
        <v>373</v>
      </c>
      <c r="D4643" s="31" t="s">
        <v>3036</v>
      </c>
      <c r="E4643" s="31" t="s">
        <v>3036</v>
      </c>
      <c r="F4643" s="31" t="s">
        <v>3159</v>
      </c>
      <c r="G4643" s="31" t="s">
        <v>11210</v>
      </c>
      <c r="H4643" s="33">
        <v>174</v>
      </c>
      <c r="I4643" s="34">
        <f t="shared" ca="1" si="144"/>
        <v>0.35</v>
      </c>
      <c r="J4643" s="34">
        <f t="shared" ca="1" si="145"/>
        <v>0.05</v>
      </c>
    </row>
    <row r="4644" spans="1:10" x14ac:dyDescent="0.25">
      <c r="A4644" s="31" t="s">
        <v>2769</v>
      </c>
      <c r="B4644" s="32">
        <v>138418</v>
      </c>
      <c r="C4644" s="31">
        <v>355</v>
      </c>
      <c r="D4644" s="31" t="s">
        <v>2770</v>
      </c>
      <c r="E4644" s="31" t="s">
        <v>2770</v>
      </c>
      <c r="F4644" s="31" t="s">
        <v>2771</v>
      </c>
      <c r="G4644" s="31" t="s">
        <v>11210</v>
      </c>
      <c r="H4644" s="33">
        <v>160</v>
      </c>
      <c r="I4644" s="34">
        <f t="shared" ca="1" si="144"/>
        <v>0.36</v>
      </c>
      <c r="J4644" s="34">
        <f t="shared" ca="1" si="145"/>
        <v>0.08</v>
      </c>
    </row>
    <row r="4645" spans="1:10" x14ac:dyDescent="0.25">
      <c r="A4645" s="31" t="s">
        <v>9114</v>
      </c>
      <c r="B4645" s="32">
        <v>138421</v>
      </c>
      <c r="C4645" s="31">
        <v>916</v>
      </c>
      <c r="D4645" s="31" t="s">
        <v>11154</v>
      </c>
      <c r="E4645" s="31" t="s">
        <v>9115</v>
      </c>
      <c r="F4645" s="31" t="s">
        <v>9116</v>
      </c>
      <c r="G4645" s="31" t="s">
        <v>11210</v>
      </c>
      <c r="H4645" s="33">
        <v>204</v>
      </c>
      <c r="I4645" s="34">
        <f t="shared" ca="1" si="144"/>
        <v>0.49</v>
      </c>
      <c r="J4645" s="34">
        <f t="shared" ca="1" si="145"/>
        <v>0.06</v>
      </c>
    </row>
    <row r="4646" spans="1:10" x14ac:dyDescent="0.25">
      <c r="A4646" s="31" t="s">
        <v>9205</v>
      </c>
      <c r="B4646" s="32">
        <v>138428</v>
      </c>
      <c r="C4646" s="31">
        <v>916</v>
      </c>
      <c r="D4646" s="31" t="s">
        <v>11154</v>
      </c>
      <c r="E4646" s="31" t="s">
        <v>9162</v>
      </c>
      <c r="F4646" s="31" t="s">
        <v>9206</v>
      </c>
      <c r="G4646" s="31" t="s">
        <v>11119</v>
      </c>
      <c r="H4646" s="33">
        <v>12</v>
      </c>
      <c r="I4646" s="34">
        <f t="shared" ca="1" si="144"/>
        <v>0</v>
      </c>
      <c r="J4646" s="34">
        <f t="shared" ca="1" si="145"/>
        <v>0</v>
      </c>
    </row>
    <row r="4647" spans="1:10" x14ac:dyDescent="0.25">
      <c r="A4647" s="31" t="s">
        <v>9215</v>
      </c>
      <c r="B4647" s="32">
        <v>138429</v>
      </c>
      <c r="C4647" s="31">
        <v>916</v>
      </c>
      <c r="D4647" s="31" t="s">
        <v>11154</v>
      </c>
      <c r="E4647" s="31" t="s">
        <v>9162</v>
      </c>
      <c r="F4647" s="31" t="s">
        <v>9206</v>
      </c>
      <c r="G4647" s="31" t="s">
        <v>11119</v>
      </c>
      <c r="H4647" s="33">
        <v>8</v>
      </c>
      <c r="I4647" s="34">
        <f t="shared" ca="1" si="144"/>
        <v>0</v>
      </c>
      <c r="J4647" s="34">
        <f t="shared" ca="1" si="145"/>
        <v>0</v>
      </c>
    </row>
    <row r="4648" spans="1:10" x14ac:dyDescent="0.25">
      <c r="A4648" s="31" t="s">
        <v>6142</v>
      </c>
      <c r="B4648" s="32">
        <v>138435</v>
      </c>
      <c r="C4648" s="31">
        <v>860</v>
      </c>
      <c r="D4648" s="31" t="s">
        <v>11167</v>
      </c>
      <c r="E4648" s="31" t="s">
        <v>6090</v>
      </c>
      <c r="F4648" s="31" t="s">
        <v>6143</v>
      </c>
      <c r="G4648" s="31" t="s">
        <v>11210</v>
      </c>
      <c r="H4648" s="33">
        <v>177</v>
      </c>
      <c r="I4648" s="34">
        <f t="shared" ca="1" si="144"/>
        <v>0.44</v>
      </c>
      <c r="J4648" s="34">
        <f t="shared" ca="1" si="145"/>
        <v>0.02</v>
      </c>
    </row>
    <row r="4649" spans="1:10" x14ac:dyDescent="0.25">
      <c r="A4649" s="31" t="s">
        <v>5513</v>
      </c>
      <c r="B4649" s="32">
        <v>138437</v>
      </c>
      <c r="C4649" s="31">
        <v>850</v>
      </c>
      <c r="D4649" s="31" t="s">
        <v>11155</v>
      </c>
      <c r="E4649" s="31" t="s">
        <v>5503</v>
      </c>
      <c r="F4649" s="31" t="s">
        <v>5514</v>
      </c>
      <c r="G4649" s="31" t="s">
        <v>11210</v>
      </c>
      <c r="H4649" s="33">
        <v>136</v>
      </c>
      <c r="I4649" s="34">
        <f t="shared" ca="1" si="144"/>
        <v>0.38</v>
      </c>
      <c r="J4649" s="34">
        <f t="shared" ca="1" si="145"/>
        <v>7.0000000000000007E-2</v>
      </c>
    </row>
    <row r="4650" spans="1:10" ht="23.25" x14ac:dyDescent="0.25">
      <c r="A4650" s="31" t="s">
        <v>4796</v>
      </c>
      <c r="B4650" s="32">
        <v>138439</v>
      </c>
      <c r="C4650" s="31">
        <v>826</v>
      </c>
      <c r="D4650" s="31" t="s">
        <v>4735</v>
      </c>
      <c r="E4650" s="31" t="s">
        <v>4735</v>
      </c>
      <c r="F4650" s="31" t="s">
        <v>4797</v>
      </c>
      <c r="G4650" s="31" t="s">
        <v>11210</v>
      </c>
      <c r="H4650" s="33">
        <v>101</v>
      </c>
      <c r="I4650" s="34">
        <f t="shared" ca="1" si="144"/>
        <v>0.27</v>
      </c>
      <c r="J4650" s="34">
        <f t="shared" ca="1" si="145"/>
        <v>0</v>
      </c>
    </row>
    <row r="4651" spans="1:10" x14ac:dyDescent="0.25">
      <c r="A4651" s="31" t="s">
        <v>3370</v>
      </c>
      <c r="B4651" s="32">
        <v>138441</v>
      </c>
      <c r="C4651" s="31">
        <v>381</v>
      </c>
      <c r="D4651" s="31" t="s">
        <v>11178</v>
      </c>
      <c r="E4651" s="31" t="s">
        <v>3364</v>
      </c>
      <c r="F4651" s="31" t="s">
        <v>3371</v>
      </c>
      <c r="G4651" s="31" t="s">
        <v>11118</v>
      </c>
      <c r="H4651" s="33">
        <v>1</v>
      </c>
      <c r="I4651" s="34" t="str">
        <f t="shared" ca="1" si="144"/>
        <v>SUPP</v>
      </c>
      <c r="J4651" s="34" t="str">
        <f t="shared" ca="1" si="145"/>
        <v>SUPP</v>
      </c>
    </row>
    <row r="4652" spans="1:10" x14ac:dyDescent="0.25">
      <c r="A4652" s="31" t="s">
        <v>3943</v>
      </c>
      <c r="B4652" s="32">
        <v>138448</v>
      </c>
      <c r="C4652" s="31">
        <v>801</v>
      </c>
      <c r="D4652" s="31" t="s">
        <v>11130</v>
      </c>
      <c r="E4652" s="31" t="s">
        <v>3856</v>
      </c>
      <c r="F4652" s="31" t="s">
        <v>3944</v>
      </c>
      <c r="G4652" s="31" t="s">
        <v>11210</v>
      </c>
      <c r="H4652" s="33">
        <v>114</v>
      </c>
      <c r="I4652" s="34">
        <f t="shared" ca="1" si="144"/>
        <v>0.44</v>
      </c>
      <c r="J4652" s="34">
        <f t="shared" ca="1" si="145"/>
        <v>0.15</v>
      </c>
    </row>
    <row r="4653" spans="1:10" x14ac:dyDescent="0.25">
      <c r="A4653" s="31" t="s">
        <v>78</v>
      </c>
      <c r="B4653" s="32">
        <v>138449</v>
      </c>
      <c r="C4653" s="31">
        <v>203</v>
      </c>
      <c r="D4653" s="31" t="s">
        <v>11183</v>
      </c>
      <c r="E4653" s="31" t="s">
        <v>11</v>
      </c>
      <c r="F4653" s="31" t="s">
        <v>79</v>
      </c>
      <c r="G4653" s="31" t="s">
        <v>11210</v>
      </c>
      <c r="H4653" s="33">
        <v>153</v>
      </c>
      <c r="I4653" s="34">
        <f t="shared" ca="1" si="144"/>
        <v>0.7</v>
      </c>
      <c r="J4653" s="34">
        <f t="shared" ca="1" si="145"/>
        <v>0.17</v>
      </c>
    </row>
    <row r="4654" spans="1:10" x14ac:dyDescent="0.25">
      <c r="A4654" s="31" t="s">
        <v>1618</v>
      </c>
      <c r="B4654" s="32">
        <v>138454</v>
      </c>
      <c r="C4654" s="31">
        <v>320</v>
      </c>
      <c r="D4654" s="31" t="s">
        <v>11196</v>
      </c>
      <c r="E4654" s="31" t="s">
        <v>11</v>
      </c>
      <c r="F4654" s="31" t="s">
        <v>1619</v>
      </c>
      <c r="G4654" s="31" t="s">
        <v>11119</v>
      </c>
      <c r="H4654" s="33">
        <v>18</v>
      </c>
      <c r="I4654" s="34">
        <f t="shared" ca="1" si="144"/>
        <v>0</v>
      </c>
      <c r="J4654" s="34">
        <f t="shared" ca="1" si="145"/>
        <v>0</v>
      </c>
    </row>
    <row r="4655" spans="1:10" x14ac:dyDescent="0.25">
      <c r="A4655" s="31" t="s">
        <v>791</v>
      </c>
      <c r="B4655" s="32">
        <v>138457</v>
      </c>
      <c r="C4655" s="31">
        <v>304</v>
      </c>
      <c r="D4655" s="31" t="s">
        <v>11182</v>
      </c>
      <c r="E4655" s="31" t="s">
        <v>750</v>
      </c>
      <c r="F4655" s="31" t="s">
        <v>792</v>
      </c>
      <c r="G4655" s="31" t="s">
        <v>11205</v>
      </c>
      <c r="H4655" s="33">
        <v>210</v>
      </c>
      <c r="I4655" s="34">
        <f t="shared" ca="1" si="144"/>
        <v>0.91</v>
      </c>
      <c r="J4655" s="34">
        <f t="shared" ca="1" si="145"/>
        <v>0.61</v>
      </c>
    </row>
    <row r="4656" spans="1:10" x14ac:dyDescent="0.25">
      <c r="A4656" s="31" t="s">
        <v>1144</v>
      </c>
      <c r="B4656" s="32">
        <v>138458</v>
      </c>
      <c r="C4656" s="31">
        <v>310</v>
      </c>
      <c r="D4656" s="31" t="s">
        <v>763</v>
      </c>
      <c r="E4656" s="31" t="s">
        <v>763</v>
      </c>
      <c r="F4656" s="31" t="s">
        <v>1145</v>
      </c>
      <c r="G4656" s="31" t="s">
        <v>11205</v>
      </c>
      <c r="H4656" s="33">
        <v>142</v>
      </c>
      <c r="I4656" s="34">
        <f t="shared" ca="1" si="144"/>
        <v>0.63</v>
      </c>
      <c r="J4656" s="34">
        <f t="shared" ca="1" si="145"/>
        <v>0.32</v>
      </c>
    </row>
    <row r="4657" spans="1:10" ht="23.25" x14ac:dyDescent="0.25">
      <c r="A4657" s="31" t="s">
        <v>1325</v>
      </c>
      <c r="B4657" s="32">
        <v>138459</v>
      </c>
      <c r="C4657" s="31">
        <v>314</v>
      </c>
      <c r="D4657" s="31" t="s">
        <v>1312</v>
      </c>
      <c r="E4657" s="31" t="s">
        <v>1318</v>
      </c>
      <c r="F4657" s="31" t="s">
        <v>1326</v>
      </c>
      <c r="G4657" s="31" t="s">
        <v>11205</v>
      </c>
      <c r="H4657" s="33">
        <v>148</v>
      </c>
      <c r="I4657" s="34">
        <f t="shared" ca="1" si="144"/>
        <v>0.78</v>
      </c>
      <c r="J4657" s="34">
        <f t="shared" ca="1" si="145"/>
        <v>0.53</v>
      </c>
    </row>
    <row r="4658" spans="1:10" ht="23.25" x14ac:dyDescent="0.25">
      <c r="A4658" s="31" t="s">
        <v>1512</v>
      </c>
      <c r="B4658" s="32">
        <v>138460</v>
      </c>
      <c r="C4658" s="31">
        <v>318</v>
      </c>
      <c r="D4658" s="31" t="s">
        <v>11193</v>
      </c>
      <c r="E4658" s="31" t="s">
        <v>1513</v>
      </c>
      <c r="F4658" s="31" t="s">
        <v>1514</v>
      </c>
      <c r="G4658" s="31" t="s">
        <v>11205</v>
      </c>
      <c r="H4658" s="33">
        <v>223</v>
      </c>
      <c r="I4658" s="34">
        <f t="shared" ca="1" si="144"/>
        <v>0.78</v>
      </c>
      <c r="J4658" s="34">
        <f t="shared" ca="1" si="145"/>
        <v>0.45</v>
      </c>
    </row>
    <row r="4659" spans="1:10" ht="23.25" x14ac:dyDescent="0.25">
      <c r="A4659" s="31" t="s">
        <v>1517</v>
      </c>
      <c r="B4659" s="32">
        <v>138461</v>
      </c>
      <c r="C4659" s="31">
        <v>318</v>
      </c>
      <c r="D4659" s="31" t="s">
        <v>11193</v>
      </c>
      <c r="E4659" s="31" t="s">
        <v>1498</v>
      </c>
      <c r="F4659" s="31" t="s">
        <v>1518</v>
      </c>
      <c r="G4659" s="31" t="s">
        <v>11205</v>
      </c>
      <c r="H4659" s="33">
        <v>198</v>
      </c>
      <c r="I4659" s="34">
        <f t="shared" ca="1" si="144"/>
        <v>0.83</v>
      </c>
      <c r="J4659" s="34">
        <f t="shared" ca="1" si="145"/>
        <v>0.63</v>
      </c>
    </row>
    <row r="4660" spans="1:10" x14ac:dyDescent="0.25">
      <c r="A4660" s="31" t="s">
        <v>2299</v>
      </c>
      <c r="B4660" s="32">
        <v>138463</v>
      </c>
      <c r="C4660" s="31">
        <v>341</v>
      </c>
      <c r="D4660" s="31" t="s">
        <v>2222</v>
      </c>
      <c r="E4660" s="31" t="s">
        <v>2222</v>
      </c>
      <c r="F4660" s="31" t="s">
        <v>2300</v>
      </c>
      <c r="G4660" s="31" t="s">
        <v>11205</v>
      </c>
      <c r="H4660" s="33">
        <v>210</v>
      </c>
      <c r="I4660" s="34">
        <f t="shared" ca="1" si="144"/>
        <v>0.51</v>
      </c>
      <c r="J4660" s="34">
        <f t="shared" ca="1" si="145"/>
        <v>0.21</v>
      </c>
    </row>
    <row r="4661" spans="1:10" x14ac:dyDescent="0.25">
      <c r="A4661" s="31" t="s">
        <v>2932</v>
      </c>
      <c r="B4661" s="32">
        <v>138464</v>
      </c>
      <c r="C4661" s="31">
        <v>358</v>
      </c>
      <c r="D4661" s="31" t="s">
        <v>11173</v>
      </c>
      <c r="E4661" s="31" t="s">
        <v>2917</v>
      </c>
      <c r="F4661" s="31" t="s">
        <v>2933</v>
      </c>
      <c r="G4661" s="31" t="s">
        <v>11205</v>
      </c>
      <c r="H4661" s="33">
        <v>153</v>
      </c>
      <c r="I4661" s="34">
        <f t="shared" ca="1" si="144"/>
        <v>0.99</v>
      </c>
      <c r="J4661" s="34">
        <f t="shared" ca="1" si="145"/>
        <v>0.8</v>
      </c>
    </row>
    <row r="4662" spans="1:10" x14ac:dyDescent="0.25">
      <c r="A4662" s="31" t="s">
        <v>4001</v>
      </c>
      <c r="B4662" s="32">
        <v>138466</v>
      </c>
      <c r="C4662" s="31">
        <v>802</v>
      </c>
      <c r="D4662" s="31" t="s">
        <v>3985</v>
      </c>
      <c r="E4662" s="31" t="s">
        <v>3856</v>
      </c>
      <c r="F4662" s="31" t="s">
        <v>4002</v>
      </c>
      <c r="G4662" s="31" t="s">
        <v>11205</v>
      </c>
      <c r="H4662" s="33">
        <v>150</v>
      </c>
      <c r="I4662" s="34">
        <f t="shared" ca="1" si="144"/>
        <v>0.64</v>
      </c>
      <c r="J4662" s="34">
        <f t="shared" ca="1" si="145"/>
        <v>0.21</v>
      </c>
    </row>
    <row r="4663" spans="1:10" ht="23.25" x14ac:dyDescent="0.25">
      <c r="A4663" s="31" t="s">
        <v>4911</v>
      </c>
      <c r="B4663" s="32">
        <v>138470</v>
      </c>
      <c r="C4663" s="31">
        <v>830</v>
      </c>
      <c r="D4663" s="31" t="s">
        <v>11150</v>
      </c>
      <c r="E4663" s="31" t="s">
        <v>4829</v>
      </c>
      <c r="F4663" s="31" t="s">
        <v>4912</v>
      </c>
      <c r="G4663" s="31" t="s">
        <v>11205</v>
      </c>
      <c r="H4663" s="33">
        <v>201</v>
      </c>
      <c r="I4663" s="34">
        <f t="shared" ca="1" si="144"/>
        <v>0.7</v>
      </c>
      <c r="J4663" s="34">
        <f t="shared" ca="1" si="145"/>
        <v>0.45</v>
      </c>
    </row>
    <row r="4664" spans="1:10" x14ac:dyDescent="0.25">
      <c r="A4664" s="31" t="s">
        <v>5044</v>
      </c>
      <c r="B4664" s="32">
        <v>138471</v>
      </c>
      <c r="C4664" s="31">
        <v>835</v>
      </c>
      <c r="D4664" s="31" t="s">
        <v>11152</v>
      </c>
      <c r="E4664" s="31" t="s">
        <v>5045</v>
      </c>
      <c r="F4664" s="31" t="s">
        <v>5046</v>
      </c>
      <c r="G4664" s="31" t="s">
        <v>11205</v>
      </c>
      <c r="H4664" s="33">
        <v>239</v>
      </c>
      <c r="I4664" s="34">
        <f t="shared" ca="1" si="144"/>
        <v>0.67</v>
      </c>
      <c r="J4664" s="34">
        <f t="shared" ca="1" si="145"/>
        <v>0.28000000000000003</v>
      </c>
    </row>
    <row r="4665" spans="1:10" x14ac:dyDescent="0.25">
      <c r="A4665" s="31" t="s">
        <v>5349</v>
      </c>
      <c r="B4665" s="32">
        <v>138472</v>
      </c>
      <c r="C4665" s="31">
        <v>845</v>
      </c>
      <c r="D4665" s="31" t="s">
        <v>5389</v>
      </c>
      <c r="E4665" s="31" t="s">
        <v>5319</v>
      </c>
      <c r="F4665" s="31" t="s">
        <v>5350</v>
      </c>
      <c r="G4665" s="31" t="s">
        <v>11205</v>
      </c>
      <c r="H4665" s="33">
        <v>228</v>
      </c>
      <c r="I4665" s="34">
        <f t="shared" ca="1" si="144"/>
        <v>0.5</v>
      </c>
      <c r="J4665" s="34">
        <f t="shared" ca="1" si="145"/>
        <v>0.12</v>
      </c>
    </row>
    <row r="4666" spans="1:10" x14ac:dyDescent="0.25">
      <c r="A4666" s="31" t="s">
        <v>5386</v>
      </c>
      <c r="B4666" s="32">
        <v>138473</v>
      </c>
      <c r="C4666" s="31">
        <v>845</v>
      </c>
      <c r="D4666" s="31" t="s">
        <v>5389</v>
      </c>
      <c r="E4666" s="31" t="s">
        <v>481</v>
      </c>
      <c r="F4666" s="31" t="s">
        <v>5387</v>
      </c>
      <c r="G4666" s="31" t="s">
        <v>11205</v>
      </c>
      <c r="H4666" s="33">
        <v>208</v>
      </c>
      <c r="I4666" s="34">
        <f t="shared" ca="1" si="144"/>
        <v>0.73</v>
      </c>
      <c r="J4666" s="34">
        <f t="shared" ca="1" si="145"/>
        <v>0.35</v>
      </c>
    </row>
    <row r="4667" spans="1:10" x14ac:dyDescent="0.25">
      <c r="A4667" s="31" t="s">
        <v>5368</v>
      </c>
      <c r="B4667" s="32">
        <v>138474</v>
      </c>
      <c r="C4667" s="31">
        <v>845</v>
      </c>
      <c r="D4667" s="31" t="s">
        <v>5389</v>
      </c>
      <c r="E4667" s="31" t="s">
        <v>5325</v>
      </c>
      <c r="F4667" s="31" t="s">
        <v>5369</v>
      </c>
      <c r="G4667" s="31" t="s">
        <v>11205</v>
      </c>
      <c r="H4667" s="33">
        <v>241</v>
      </c>
      <c r="I4667" s="34">
        <f t="shared" ca="1" si="144"/>
        <v>0.55000000000000004</v>
      </c>
      <c r="J4667" s="34">
        <f t="shared" ca="1" si="145"/>
        <v>0.25</v>
      </c>
    </row>
    <row r="4668" spans="1:10" x14ac:dyDescent="0.25">
      <c r="A4668" s="31" t="s">
        <v>5331</v>
      </c>
      <c r="B4668" s="32">
        <v>138475</v>
      </c>
      <c r="C4668" s="31">
        <v>845</v>
      </c>
      <c r="D4668" s="31" t="s">
        <v>5389</v>
      </c>
      <c r="E4668" s="31" t="s">
        <v>5325</v>
      </c>
      <c r="F4668" s="31" t="s">
        <v>5332</v>
      </c>
      <c r="G4668" s="31" t="s">
        <v>11205</v>
      </c>
      <c r="H4668" s="33">
        <v>201</v>
      </c>
      <c r="I4668" s="34">
        <f t="shared" ca="1" si="144"/>
        <v>0.63</v>
      </c>
      <c r="J4668" s="34">
        <f t="shared" ca="1" si="145"/>
        <v>0.17</v>
      </c>
    </row>
    <row r="4669" spans="1:10" ht="23.25" x14ac:dyDescent="0.25">
      <c r="A4669" s="31" t="s">
        <v>5809</v>
      </c>
      <c r="B4669" s="32">
        <v>138476</v>
      </c>
      <c r="C4669" s="31">
        <v>852</v>
      </c>
      <c r="D4669" s="31" t="s">
        <v>5495</v>
      </c>
      <c r="E4669" s="31" t="s">
        <v>5495</v>
      </c>
      <c r="F4669" s="31" t="s">
        <v>5810</v>
      </c>
      <c r="G4669" s="31" t="s">
        <v>11205</v>
      </c>
      <c r="H4669" s="33">
        <v>193</v>
      </c>
      <c r="I4669" s="34">
        <f t="shared" ca="1" si="144"/>
        <v>0.72</v>
      </c>
      <c r="J4669" s="34">
        <f t="shared" ca="1" si="145"/>
        <v>0.38</v>
      </c>
    </row>
    <row r="4670" spans="1:10" x14ac:dyDescent="0.25">
      <c r="A4670" s="31" t="s">
        <v>7700</v>
      </c>
      <c r="B4670" s="32">
        <v>138480</v>
      </c>
      <c r="C4670" s="31">
        <v>886</v>
      </c>
      <c r="D4670" s="31" t="s">
        <v>11157</v>
      </c>
      <c r="E4670" s="31" t="s">
        <v>7675</v>
      </c>
      <c r="F4670" s="31" t="s">
        <v>7701</v>
      </c>
      <c r="G4670" s="31" t="s">
        <v>11205</v>
      </c>
      <c r="H4670" s="33">
        <v>130</v>
      </c>
      <c r="I4670" s="34">
        <f t="shared" ca="1" si="144"/>
        <v>0.98</v>
      </c>
      <c r="J4670" s="34">
        <f t="shared" ca="1" si="145"/>
        <v>0.48</v>
      </c>
    </row>
    <row r="4671" spans="1:10" x14ac:dyDescent="0.25">
      <c r="A4671" s="31" t="s">
        <v>8408</v>
      </c>
      <c r="B4671" s="32">
        <v>138481</v>
      </c>
      <c r="C4671" s="31">
        <v>891</v>
      </c>
      <c r="D4671" s="31" t="s">
        <v>11164</v>
      </c>
      <c r="E4671" s="31" t="s">
        <v>4817</v>
      </c>
      <c r="F4671" s="31" t="s">
        <v>8409</v>
      </c>
      <c r="G4671" s="31" t="s">
        <v>11205</v>
      </c>
      <c r="H4671" s="33">
        <v>90</v>
      </c>
      <c r="I4671" s="34">
        <f t="shared" ca="1" si="144"/>
        <v>0.37</v>
      </c>
      <c r="J4671" s="34">
        <f t="shared" ca="1" si="145"/>
        <v>0.1</v>
      </c>
    </row>
    <row r="4672" spans="1:10" x14ac:dyDescent="0.25">
      <c r="A4672" s="31" t="s">
        <v>8442</v>
      </c>
      <c r="B4672" s="32">
        <v>138482</v>
      </c>
      <c r="C4672" s="31">
        <v>891</v>
      </c>
      <c r="D4672" s="31" t="s">
        <v>11164</v>
      </c>
      <c r="E4672" s="31" t="s">
        <v>4817</v>
      </c>
      <c r="F4672" s="31" t="s">
        <v>8443</v>
      </c>
      <c r="G4672" s="31" t="s">
        <v>11205</v>
      </c>
      <c r="H4672" s="33">
        <v>239</v>
      </c>
      <c r="I4672" s="34">
        <f t="shared" ca="1" si="144"/>
        <v>0.82</v>
      </c>
      <c r="J4672" s="34">
        <f t="shared" ca="1" si="145"/>
        <v>0.46</v>
      </c>
    </row>
    <row r="4673" spans="1:10" ht="23.25" x14ac:dyDescent="0.25">
      <c r="A4673" s="31" t="s">
        <v>8793</v>
      </c>
      <c r="B4673" s="32">
        <v>138483</v>
      </c>
      <c r="C4673" s="31">
        <v>896</v>
      </c>
      <c r="D4673" s="31" t="s">
        <v>11201</v>
      </c>
      <c r="E4673" s="31" t="s">
        <v>8794</v>
      </c>
      <c r="F4673" s="31" t="s">
        <v>8795</v>
      </c>
      <c r="G4673" s="31" t="s">
        <v>11205</v>
      </c>
      <c r="H4673" s="33">
        <v>176</v>
      </c>
      <c r="I4673" s="34">
        <f t="shared" ca="1" si="144"/>
        <v>0.8</v>
      </c>
      <c r="J4673" s="34">
        <f t="shared" ca="1" si="145"/>
        <v>0.41</v>
      </c>
    </row>
    <row r="4674" spans="1:10" x14ac:dyDescent="0.25">
      <c r="A4674" s="31" t="s">
        <v>9411</v>
      </c>
      <c r="B4674" s="32">
        <v>138484</v>
      </c>
      <c r="C4674" s="31">
        <v>919</v>
      </c>
      <c r="D4674" s="31" t="s">
        <v>11156</v>
      </c>
      <c r="E4674" s="31" t="s">
        <v>9296</v>
      </c>
      <c r="F4674" s="31" t="s">
        <v>9412</v>
      </c>
      <c r="G4674" s="31" t="s">
        <v>11205</v>
      </c>
      <c r="H4674" s="33">
        <v>77</v>
      </c>
      <c r="I4674" s="34">
        <f t="shared" ca="1" si="144"/>
        <v>0.64</v>
      </c>
      <c r="J4674" s="34">
        <f t="shared" ca="1" si="145"/>
        <v>0.1</v>
      </c>
    </row>
    <row r="4675" spans="1:10" ht="23.25" x14ac:dyDescent="0.25">
      <c r="A4675" s="31" t="s">
        <v>9474</v>
      </c>
      <c r="B4675" s="32">
        <v>138485</v>
      </c>
      <c r="C4675" s="31">
        <v>919</v>
      </c>
      <c r="D4675" s="31" t="s">
        <v>11156</v>
      </c>
      <c r="E4675" s="31" t="s">
        <v>9344</v>
      </c>
      <c r="F4675" s="31" t="s">
        <v>9475</v>
      </c>
      <c r="G4675" s="31" t="s">
        <v>11214</v>
      </c>
      <c r="H4675" s="33">
        <v>10</v>
      </c>
      <c r="I4675" s="34">
        <f t="shared" ca="1" si="144"/>
        <v>0.2</v>
      </c>
      <c r="J4675" s="34">
        <f t="shared" ca="1" si="145"/>
        <v>0</v>
      </c>
    </row>
    <row r="4676" spans="1:10" x14ac:dyDescent="0.25">
      <c r="A4676" s="31" t="s">
        <v>10112</v>
      </c>
      <c r="B4676" s="32">
        <v>138490</v>
      </c>
      <c r="C4676" s="31">
        <v>931</v>
      </c>
      <c r="D4676" s="31" t="s">
        <v>11165</v>
      </c>
      <c r="E4676" s="31" t="s">
        <v>10113</v>
      </c>
      <c r="F4676" s="31" t="s">
        <v>10114</v>
      </c>
      <c r="G4676" s="31" t="s">
        <v>11205</v>
      </c>
      <c r="H4676" s="33">
        <v>202</v>
      </c>
      <c r="I4676" s="34">
        <f t="shared" ca="1" si="144"/>
        <v>0.75</v>
      </c>
      <c r="J4676" s="34">
        <f t="shared" ca="1" si="145"/>
        <v>0.33</v>
      </c>
    </row>
    <row r="4677" spans="1:10" ht="23.25" x14ac:dyDescent="0.25">
      <c r="A4677" s="31" t="s">
        <v>10547</v>
      </c>
      <c r="B4677" s="32">
        <v>138491</v>
      </c>
      <c r="C4677" s="31">
        <v>936</v>
      </c>
      <c r="D4677" s="31" t="s">
        <v>11169</v>
      </c>
      <c r="E4677" s="31" t="s">
        <v>10548</v>
      </c>
      <c r="F4677" s="31" t="s">
        <v>10549</v>
      </c>
      <c r="G4677" s="31" t="s">
        <v>11205</v>
      </c>
      <c r="H4677" s="33">
        <v>175</v>
      </c>
      <c r="I4677" s="34">
        <f t="shared" ca="1" si="144"/>
        <v>0.64</v>
      </c>
      <c r="J4677" s="34">
        <f t="shared" ca="1" si="145"/>
        <v>0.25</v>
      </c>
    </row>
    <row r="4678" spans="1:10" x14ac:dyDescent="0.25">
      <c r="A4678" s="31" t="s">
        <v>1350</v>
      </c>
      <c r="B4678" s="32">
        <v>138495</v>
      </c>
      <c r="C4678" s="31">
        <v>315</v>
      </c>
      <c r="D4678" s="31" t="s">
        <v>11190</v>
      </c>
      <c r="E4678" s="31" t="s">
        <v>1351</v>
      </c>
      <c r="F4678" s="31" t="s">
        <v>1352</v>
      </c>
      <c r="G4678" s="31" t="s">
        <v>11210</v>
      </c>
      <c r="H4678" s="33">
        <v>124</v>
      </c>
      <c r="I4678" s="34">
        <f t="shared" ca="1" si="144"/>
        <v>0.56000000000000005</v>
      </c>
      <c r="J4678" s="34">
        <f t="shared" ca="1" si="145"/>
        <v>0.17</v>
      </c>
    </row>
    <row r="4679" spans="1:10" x14ac:dyDescent="0.25">
      <c r="A4679" s="31" t="s">
        <v>9132</v>
      </c>
      <c r="B4679" s="32">
        <v>138496</v>
      </c>
      <c r="C4679" s="31">
        <v>916</v>
      </c>
      <c r="D4679" s="31" t="s">
        <v>11154</v>
      </c>
      <c r="E4679" s="31" t="s">
        <v>9133</v>
      </c>
      <c r="F4679" s="31" t="s">
        <v>9134</v>
      </c>
      <c r="G4679" s="31" t="s">
        <v>11210</v>
      </c>
      <c r="H4679" s="33">
        <v>55</v>
      </c>
      <c r="I4679" s="34">
        <f t="shared" ca="1" si="144"/>
        <v>0.38</v>
      </c>
      <c r="J4679" s="34">
        <f t="shared" ca="1" si="145"/>
        <v>0.11</v>
      </c>
    </row>
    <row r="4680" spans="1:10" x14ac:dyDescent="0.25">
      <c r="A4680" s="31" t="s">
        <v>2496</v>
      </c>
      <c r="B4680" s="32">
        <v>138498</v>
      </c>
      <c r="C4680" s="31">
        <v>350</v>
      </c>
      <c r="D4680" s="31" t="s">
        <v>2494</v>
      </c>
      <c r="E4680" s="31" t="s">
        <v>2494</v>
      </c>
      <c r="F4680" s="31" t="s">
        <v>2497</v>
      </c>
      <c r="G4680" s="31" t="s">
        <v>11203</v>
      </c>
      <c r="H4680" s="33">
        <v>1</v>
      </c>
      <c r="I4680" s="34" t="str">
        <f t="shared" ref="I4680:I4743" ca="1" si="146">IF(VLOOKUP($B4680,INDIRECT($N$6),8,0)="NULL","",VLOOKUP($B4680,INDIRECT($N$6),8,0))</f>
        <v>SUPP</v>
      </c>
      <c r="J4680" s="34" t="str">
        <f t="shared" ref="J4680:J4743" ca="1" si="147">IF(VLOOKUP($B4680,INDIRECT($N$6),9,0)="NULL","",VLOOKUP($B4680,INDIRECT($N$6),9,0))</f>
        <v>SUPP</v>
      </c>
    </row>
    <row r="4681" spans="1:10" x14ac:dyDescent="0.25">
      <c r="A4681" s="31" t="s">
        <v>10073</v>
      </c>
      <c r="B4681" s="32">
        <v>138499</v>
      </c>
      <c r="C4681" s="31">
        <v>931</v>
      </c>
      <c r="D4681" s="31" t="s">
        <v>11165</v>
      </c>
      <c r="E4681" s="31" t="s">
        <v>9883</v>
      </c>
      <c r="F4681" s="31" t="s">
        <v>10074</v>
      </c>
      <c r="G4681" s="31" t="s">
        <v>11210</v>
      </c>
      <c r="H4681" s="33">
        <v>210</v>
      </c>
      <c r="I4681" s="34">
        <f t="shared" ca="1" si="146"/>
        <v>0.55000000000000004</v>
      </c>
      <c r="J4681" s="34">
        <f t="shared" ca="1" si="147"/>
        <v>0.15</v>
      </c>
    </row>
    <row r="4682" spans="1:10" x14ac:dyDescent="0.25">
      <c r="A4682" s="31" t="s">
        <v>7473</v>
      </c>
      <c r="B4682" s="32">
        <v>138505</v>
      </c>
      <c r="C4682" s="31">
        <v>885</v>
      </c>
      <c r="D4682" s="31" t="s">
        <v>11171</v>
      </c>
      <c r="E4682" s="31" t="s">
        <v>7474</v>
      </c>
      <c r="F4682" s="31" t="s">
        <v>7475</v>
      </c>
      <c r="G4682" s="31" t="s">
        <v>11210</v>
      </c>
      <c r="H4682" s="33">
        <v>141</v>
      </c>
      <c r="I4682" s="34">
        <f t="shared" ca="1" si="146"/>
        <v>0.51</v>
      </c>
      <c r="J4682" s="34">
        <f t="shared" ca="1" si="147"/>
        <v>0.19</v>
      </c>
    </row>
    <row r="4683" spans="1:10" x14ac:dyDescent="0.25">
      <c r="A4683" s="31" t="s">
        <v>10455</v>
      </c>
      <c r="B4683" s="32">
        <v>138506</v>
      </c>
      <c r="C4683" s="31">
        <v>935</v>
      </c>
      <c r="D4683" s="31" t="s">
        <v>11168</v>
      </c>
      <c r="E4683" s="31" t="s">
        <v>10456</v>
      </c>
      <c r="F4683" s="31" t="s">
        <v>10457</v>
      </c>
      <c r="G4683" s="31" t="s">
        <v>11210</v>
      </c>
      <c r="H4683" s="33">
        <v>158</v>
      </c>
      <c r="I4683" s="34">
        <f t="shared" ca="1" si="146"/>
        <v>0.41</v>
      </c>
      <c r="J4683" s="34">
        <f t="shared" ca="1" si="147"/>
        <v>0.08</v>
      </c>
    </row>
    <row r="4684" spans="1:10" x14ac:dyDescent="0.25">
      <c r="A4684" s="31" t="s">
        <v>7983</v>
      </c>
      <c r="B4684" s="32">
        <v>138511</v>
      </c>
      <c r="C4684" s="31">
        <v>887</v>
      </c>
      <c r="D4684" s="31" t="s">
        <v>11134</v>
      </c>
      <c r="E4684" s="31" t="s">
        <v>5040</v>
      </c>
      <c r="F4684" s="31" t="s">
        <v>7984</v>
      </c>
      <c r="G4684" s="31" t="s">
        <v>11210</v>
      </c>
      <c r="H4684" s="33">
        <v>234</v>
      </c>
      <c r="I4684" s="34">
        <f t="shared" ca="1" si="146"/>
        <v>0.38</v>
      </c>
      <c r="J4684" s="34">
        <f t="shared" ca="1" si="147"/>
        <v>0.06</v>
      </c>
    </row>
    <row r="4685" spans="1:10" x14ac:dyDescent="0.25">
      <c r="A4685" s="31" t="s">
        <v>1446</v>
      </c>
      <c r="B4685" s="32">
        <v>138518</v>
      </c>
      <c r="C4685" s="31">
        <v>317</v>
      </c>
      <c r="D4685" s="31" t="s">
        <v>11192</v>
      </c>
      <c r="E4685" s="31" t="s">
        <v>1432</v>
      </c>
      <c r="F4685" s="31" t="s">
        <v>1447</v>
      </c>
      <c r="G4685" s="31" t="s">
        <v>11210</v>
      </c>
      <c r="H4685" s="33"/>
      <c r="I4685" s="34" t="str">
        <f t="shared" ca="1" si="146"/>
        <v/>
      </c>
      <c r="J4685" s="34" t="str">
        <f t="shared" ca="1" si="147"/>
        <v/>
      </c>
    </row>
    <row r="4686" spans="1:10" ht="23.25" x14ac:dyDescent="0.25">
      <c r="A4686" s="31" t="s">
        <v>3874</v>
      </c>
      <c r="B4686" s="32">
        <v>138522</v>
      </c>
      <c r="C4686" s="31">
        <v>800</v>
      </c>
      <c r="D4686" s="31" t="s">
        <v>11129</v>
      </c>
      <c r="E4686" s="31" t="s">
        <v>3849</v>
      </c>
      <c r="F4686" s="31" t="s">
        <v>3875</v>
      </c>
      <c r="G4686" s="31" t="s">
        <v>11205</v>
      </c>
      <c r="H4686" s="33">
        <v>188</v>
      </c>
      <c r="I4686" s="34">
        <f t="shared" ca="1" si="146"/>
        <v>0.74</v>
      </c>
      <c r="J4686" s="34">
        <f t="shared" ca="1" si="147"/>
        <v>0.36</v>
      </c>
    </row>
    <row r="4687" spans="1:10" x14ac:dyDescent="0.25">
      <c r="A4687" s="31" t="s">
        <v>5850</v>
      </c>
      <c r="B4687" s="32">
        <v>138524</v>
      </c>
      <c r="C4687" s="31">
        <v>855</v>
      </c>
      <c r="D4687" s="31" t="s">
        <v>11159</v>
      </c>
      <c r="E4687" s="31" t="s">
        <v>5836</v>
      </c>
      <c r="F4687" s="31" t="s">
        <v>5851</v>
      </c>
      <c r="G4687" s="31" t="s">
        <v>11205</v>
      </c>
      <c r="H4687" s="33">
        <v>379</v>
      </c>
      <c r="I4687" s="34">
        <f t="shared" ca="1" si="146"/>
        <v>0.56999999999999995</v>
      </c>
      <c r="J4687" s="34">
        <f t="shared" ca="1" si="147"/>
        <v>0.1</v>
      </c>
    </row>
    <row r="4688" spans="1:10" x14ac:dyDescent="0.25">
      <c r="A4688" s="31" t="s">
        <v>612</v>
      </c>
      <c r="B4688" s="32">
        <v>138525</v>
      </c>
      <c r="C4688" s="31">
        <v>869</v>
      </c>
      <c r="D4688" s="31" t="s">
        <v>11136</v>
      </c>
      <c r="E4688" s="31" t="s">
        <v>5536</v>
      </c>
      <c r="F4688" s="31" t="s">
        <v>6493</v>
      </c>
      <c r="G4688" s="31" t="s">
        <v>11205</v>
      </c>
      <c r="H4688" s="33">
        <v>143</v>
      </c>
      <c r="I4688" s="34">
        <f t="shared" ca="1" si="146"/>
        <v>0.62</v>
      </c>
      <c r="J4688" s="34">
        <f t="shared" ca="1" si="147"/>
        <v>0.1</v>
      </c>
    </row>
    <row r="4689" spans="1:10" ht="23.25" x14ac:dyDescent="0.25">
      <c r="A4689" s="31" t="s">
        <v>3841</v>
      </c>
      <c r="B4689" s="32">
        <v>138526</v>
      </c>
      <c r="C4689" s="31">
        <v>394</v>
      </c>
      <c r="D4689" s="31" t="s">
        <v>3785</v>
      </c>
      <c r="E4689" s="31" t="s">
        <v>3785</v>
      </c>
      <c r="F4689" s="31" t="s">
        <v>3842</v>
      </c>
      <c r="G4689" s="31" t="s">
        <v>11214</v>
      </c>
      <c r="H4689" s="33">
        <v>20</v>
      </c>
      <c r="I4689" s="34">
        <f t="shared" ca="1" si="146"/>
        <v>0</v>
      </c>
      <c r="J4689" s="34">
        <f t="shared" ca="1" si="147"/>
        <v>0</v>
      </c>
    </row>
    <row r="4690" spans="1:10" ht="23.25" x14ac:dyDescent="0.25">
      <c r="A4690" s="31" t="s">
        <v>3837</v>
      </c>
      <c r="B4690" s="32">
        <v>138530</v>
      </c>
      <c r="C4690" s="31">
        <v>394</v>
      </c>
      <c r="D4690" s="31" t="s">
        <v>3785</v>
      </c>
      <c r="E4690" s="31" t="s">
        <v>3785</v>
      </c>
      <c r="F4690" s="31" t="s">
        <v>3838</v>
      </c>
      <c r="G4690" s="31" t="s">
        <v>11214</v>
      </c>
      <c r="H4690" s="33">
        <v>19</v>
      </c>
      <c r="I4690" s="34">
        <f t="shared" ca="1" si="146"/>
        <v>0</v>
      </c>
      <c r="J4690" s="34">
        <f t="shared" ca="1" si="147"/>
        <v>0</v>
      </c>
    </row>
    <row r="4691" spans="1:10" ht="23.25" x14ac:dyDescent="0.25">
      <c r="A4691" s="31" t="s">
        <v>2684</v>
      </c>
      <c r="B4691" s="32">
        <v>138532</v>
      </c>
      <c r="C4691" s="31">
        <v>352</v>
      </c>
      <c r="D4691" s="31" t="s">
        <v>2571</v>
      </c>
      <c r="E4691" s="31" t="s">
        <v>2601</v>
      </c>
      <c r="F4691" s="31" t="s">
        <v>2602</v>
      </c>
      <c r="G4691" s="31" t="s">
        <v>11214</v>
      </c>
      <c r="H4691" s="33">
        <v>24</v>
      </c>
      <c r="I4691" s="34">
        <f t="shared" ca="1" si="146"/>
        <v>0</v>
      </c>
      <c r="J4691" s="34">
        <f t="shared" ca="1" si="147"/>
        <v>0</v>
      </c>
    </row>
    <row r="4692" spans="1:10" x14ac:dyDescent="0.25">
      <c r="A4692" s="31" t="s">
        <v>8021</v>
      </c>
      <c r="B4692" s="32">
        <v>138544</v>
      </c>
      <c r="C4692" s="31">
        <v>888</v>
      </c>
      <c r="D4692" s="31" t="s">
        <v>11158</v>
      </c>
      <c r="E4692" s="31" t="s">
        <v>8022</v>
      </c>
      <c r="F4692" s="31" t="s">
        <v>8023</v>
      </c>
      <c r="G4692" s="31" t="s">
        <v>11205</v>
      </c>
      <c r="H4692" s="33">
        <v>100</v>
      </c>
      <c r="I4692" s="34">
        <f t="shared" ca="1" si="146"/>
        <v>0.49</v>
      </c>
      <c r="J4692" s="34">
        <f t="shared" ca="1" si="147"/>
        <v>0.08</v>
      </c>
    </row>
    <row r="4693" spans="1:10" x14ac:dyDescent="0.25">
      <c r="A4693" s="31" t="s">
        <v>3185</v>
      </c>
      <c r="B4693" s="32">
        <v>138545</v>
      </c>
      <c r="C4693" s="31">
        <v>373</v>
      </c>
      <c r="D4693" s="31" t="s">
        <v>3036</v>
      </c>
      <c r="E4693" s="31" t="s">
        <v>3036</v>
      </c>
      <c r="F4693" s="31" t="s">
        <v>3186</v>
      </c>
      <c r="G4693" s="31" t="s">
        <v>11205</v>
      </c>
      <c r="H4693" s="33">
        <v>332</v>
      </c>
      <c r="I4693" s="34">
        <f t="shared" ca="1" si="146"/>
        <v>0.62</v>
      </c>
      <c r="J4693" s="34">
        <f t="shared" ca="1" si="147"/>
        <v>0.28000000000000003</v>
      </c>
    </row>
    <row r="4694" spans="1:10" ht="23.25" x14ac:dyDescent="0.25">
      <c r="A4694" s="31" t="s">
        <v>107</v>
      </c>
      <c r="B4694" s="32">
        <v>138547</v>
      </c>
      <c r="C4694" s="31">
        <v>203</v>
      </c>
      <c r="D4694" s="31" t="s">
        <v>11183</v>
      </c>
      <c r="E4694" s="31" t="s">
        <v>11</v>
      </c>
      <c r="F4694" s="31" t="s">
        <v>108</v>
      </c>
      <c r="G4694" s="31" t="s">
        <v>11214</v>
      </c>
      <c r="H4694" s="33">
        <v>31</v>
      </c>
      <c r="I4694" s="34">
        <f t="shared" ca="1" si="146"/>
        <v>0</v>
      </c>
      <c r="J4694" s="34">
        <f t="shared" ca="1" si="147"/>
        <v>0</v>
      </c>
    </row>
    <row r="4695" spans="1:10" ht="23.25" x14ac:dyDescent="0.25">
      <c r="A4695" s="31" t="s">
        <v>6210</v>
      </c>
      <c r="B4695" s="32">
        <v>138549</v>
      </c>
      <c r="C4695" s="31">
        <v>861</v>
      </c>
      <c r="D4695" s="31" t="s">
        <v>6028</v>
      </c>
      <c r="E4695" s="31" t="s">
        <v>6028</v>
      </c>
      <c r="F4695" s="31" t="s">
        <v>6211</v>
      </c>
      <c r="G4695" s="31" t="s">
        <v>11205</v>
      </c>
      <c r="H4695" s="33">
        <v>206</v>
      </c>
      <c r="I4695" s="34">
        <f t="shared" ca="1" si="146"/>
        <v>0.65</v>
      </c>
      <c r="J4695" s="34">
        <f t="shared" ca="1" si="147"/>
        <v>0.08</v>
      </c>
    </row>
    <row r="4696" spans="1:10" x14ac:dyDescent="0.25">
      <c r="A4696" s="31" t="s">
        <v>6810</v>
      </c>
      <c r="B4696" s="32">
        <v>138562</v>
      </c>
      <c r="C4696" s="31">
        <v>877</v>
      </c>
      <c r="D4696" s="31" t="s">
        <v>2981</v>
      </c>
      <c r="E4696" s="31" t="s">
        <v>2981</v>
      </c>
      <c r="F4696" s="31" t="s">
        <v>6811</v>
      </c>
      <c r="G4696" s="31" t="s">
        <v>11083</v>
      </c>
      <c r="H4696" s="33"/>
      <c r="I4696" s="34" t="str">
        <f t="shared" ca="1" si="146"/>
        <v/>
      </c>
      <c r="J4696" s="34" t="str">
        <f t="shared" ca="1" si="147"/>
        <v/>
      </c>
    </row>
    <row r="4697" spans="1:10" ht="23.25" x14ac:dyDescent="0.25">
      <c r="A4697" s="31" t="s">
        <v>3246</v>
      </c>
      <c r="B4697" s="32">
        <v>138566</v>
      </c>
      <c r="C4697" s="31">
        <v>380</v>
      </c>
      <c r="D4697" s="31" t="s">
        <v>3227</v>
      </c>
      <c r="E4697" s="31" t="s">
        <v>3227</v>
      </c>
      <c r="F4697" s="31" t="s">
        <v>3247</v>
      </c>
      <c r="G4697" s="31" t="s">
        <v>11213</v>
      </c>
      <c r="H4697" s="33">
        <v>17</v>
      </c>
      <c r="I4697" s="34">
        <f t="shared" ca="1" si="146"/>
        <v>0.24</v>
      </c>
      <c r="J4697" s="34">
        <f t="shared" ca="1" si="147"/>
        <v>0</v>
      </c>
    </row>
    <row r="4698" spans="1:10" x14ac:dyDescent="0.25">
      <c r="A4698" s="31" t="s">
        <v>3806</v>
      </c>
      <c r="B4698" s="32">
        <v>138567</v>
      </c>
      <c r="C4698" s="31">
        <v>394</v>
      </c>
      <c r="D4698" s="31" t="s">
        <v>3785</v>
      </c>
      <c r="E4698" s="31" t="s">
        <v>3785</v>
      </c>
      <c r="F4698" s="31" t="s">
        <v>3807</v>
      </c>
      <c r="G4698" s="31" t="s">
        <v>11083</v>
      </c>
      <c r="H4698" s="33">
        <v>37</v>
      </c>
      <c r="I4698" s="34">
        <f t="shared" ca="1" si="146"/>
        <v>0.68</v>
      </c>
      <c r="J4698" s="34">
        <f t="shared" ca="1" si="147"/>
        <v>0.3</v>
      </c>
    </row>
    <row r="4699" spans="1:10" x14ac:dyDescent="0.25">
      <c r="A4699" s="31" t="s">
        <v>4617</v>
      </c>
      <c r="B4699" s="32">
        <v>138571</v>
      </c>
      <c r="C4699" s="31">
        <v>823</v>
      </c>
      <c r="D4699" s="31" t="s">
        <v>11147</v>
      </c>
      <c r="E4699" s="31" t="s">
        <v>4602</v>
      </c>
      <c r="F4699" s="31" t="s">
        <v>4618</v>
      </c>
      <c r="G4699" s="31" t="s">
        <v>11210</v>
      </c>
      <c r="H4699" s="33">
        <v>216</v>
      </c>
      <c r="I4699" s="34">
        <f t="shared" ca="1" si="146"/>
        <v>0.51</v>
      </c>
      <c r="J4699" s="34">
        <f t="shared" ca="1" si="147"/>
        <v>0.15</v>
      </c>
    </row>
    <row r="4700" spans="1:10" x14ac:dyDescent="0.25">
      <c r="A4700" s="31" t="s">
        <v>8540</v>
      </c>
      <c r="B4700" s="32">
        <v>138573</v>
      </c>
      <c r="C4700" s="31">
        <v>892</v>
      </c>
      <c r="D4700" s="31" t="s">
        <v>4817</v>
      </c>
      <c r="E4700" s="31" t="s">
        <v>4817</v>
      </c>
      <c r="F4700" s="31" t="s">
        <v>8541</v>
      </c>
      <c r="G4700" s="31" t="s">
        <v>11210</v>
      </c>
      <c r="H4700" s="33">
        <v>113</v>
      </c>
      <c r="I4700" s="34">
        <f t="shared" ca="1" si="146"/>
        <v>0.35</v>
      </c>
      <c r="J4700" s="34">
        <f t="shared" ca="1" si="147"/>
        <v>7.0000000000000007E-2</v>
      </c>
    </row>
    <row r="4701" spans="1:10" x14ac:dyDescent="0.25">
      <c r="A4701" s="31" t="s">
        <v>8636</v>
      </c>
      <c r="B4701" s="32">
        <v>138580</v>
      </c>
      <c r="C4701" s="31">
        <v>893</v>
      </c>
      <c r="D4701" s="31" t="s">
        <v>11143</v>
      </c>
      <c r="E4701" s="31" t="s">
        <v>5676</v>
      </c>
      <c r="F4701" s="31" t="s">
        <v>8637</v>
      </c>
      <c r="G4701" s="31" t="s">
        <v>11118</v>
      </c>
      <c r="H4701" s="33">
        <v>1</v>
      </c>
      <c r="I4701" s="34" t="str">
        <f t="shared" ca="1" si="146"/>
        <v>SUPP</v>
      </c>
      <c r="J4701" s="34" t="str">
        <f t="shared" ca="1" si="147"/>
        <v>SUPP</v>
      </c>
    </row>
    <row r="4702" spans="1:10" x14ac:dyDescent="0.25">
      <c r="A4702" s="31" t="s">
        <v>9407</v>
      </c>
      <c r="B4702" s="32">
        <v>138582</v>
      </c>
      <c r="C4702" s="31">
        <v>919</v>
      </c>
      <c r="D4702" s="31" t="s">
        <v>11156</v>
      </c>
      <c r="E4702" s="31" t="s">
        <v>9239</v>
      </c>
      <c r="F4702" s="31" t="s">
        <v>9408</v>
      </c>
      <c r="G4702" s="31" t="s">
        <v>11210</v>
      </c>
      <c r="H4702" s="33">
        <v>45</v>
      </c>
      <c r="I4702" s="34">
        <f t="shared" ca="1" si="146"/>
        <v>0.6</v>
      </c>
      <c r="J4702" s="34">
        <f t="shared" ca="1" si="147"/>
        <v>0.24</v>
      </c>
    </row>
    <row r="4703" spans="1:10" ht="23.25" x14ac:dyDescent="0.25">
      <c r="A4703" s="31" t="s">
        <v>5628</v>
      </c>
      <c r="B4703" s="32">
        <v>138585</v>
      </c>
      <c r="C4703" s="31">
        <v>850</v>
      </c>
      <c r="D4703" s="31" t="s">
        <v>11155</v>
      </c>
      <c r="E4703" s="31" t="s">
        <v>5495</v>
      </c>
      <c r="F4703" s="31" t="s">
        <v>5629</v>
      </c>
      <c r="G4703" s="31" t="s">
        <v>11210</v>
      </c>
      <c r="H4703" s="33">
        <v>104</v>
      </c>
      <c r="I4703" s="34">
        <f t="shared" ca="1" si="146"/>
        <v>0.54</v>
      </c>
      <c r="J4703" s="34">
        <f t="shared" ca="1" si="147"/>
        <v>0.19</v>
      </c>
    </row>
    <row r="4704" spans="1:10" x14ac:dyDescent="0.25">
      <c r="A4704" s="31" t="s">
        <v>1774</v>
      </c>
      <c r="B4704" s="32">
        <v>138586</v>
      </c>
      <c r="C4704" s="31">
        <v>330</v>
      </c>
      <c r="D4704" s="31" t="s">
        <v>1621</v>
      </c>
      <c r="E4704" s="31" t="s">
        <v>1621</v>
      </c>
      <c r="F4704" s="31" t="s">
        <v>1775</v>
      </c>
      <c r="G4704" s="31" t="s">
        <v>11083</v>
      </c>
      <c r="H4704" s="33"/>
      <c r="I4704" s="34" t="str">
        <f t="shared" ca="1" si="146"/>
        <v/>
      </c>
      <c r="J4704" s="34" t="str">
        <f t="shared" ca="1" si="147"/>
        <v/>
      </c>
    </row>
    <row r="4705" spans="1:10" x14ac:dyDescent="0.25">
      <c r="A4705" s="31" t="s">
        <v>3598</v>
      </c>
      <c r="B4705" s="32">
        <v>138593</v>
      </c>
      <c r="C4705" s="31">
        <v>384</v>
      </c>
      <c r="D4705" s="31" t="s">
        <v>3546</v>
      </c>
      <c r="E4705" s="31" t="s">
        <v>3583</v>
      </c>
      <c r="F4705" s="31" t="s">
        <v>3599</v>
      </c>
      <c r="G4705" s="31" t="s">
        <v>11210</v>
      </c>
      <c r="H4705" s="33">
        <v>90</v>
      </c>
      <c r="I4705" s="34">
        <f t="shared" ca="1" si="146"/>
        <v>0.43</v>
      </c>
      <c r="J4705" s="34">
        <f t="shared" ca="1" si="147"/>
        <v>0.04</v>
      </c>
    </row>
    <row r="4706" spans="1:10" x14ac:dyDescent="0.25">
      <c r="A4706" s="31" t="s">
        <v>6792</v>
      </c>
      <c r="B4706" s="32">
        <v>138597</v>
      </c>
      <c r="C4706" s="31">
        <v>876</v>
      </c>
      <c r="D4706" s="31" t="s">
        <v>11121</v>
      </c>
      <c r="E4706" s="31" t="s">
        <v>6767</v>
      </c>
      <c r="F4706" s="31" t="s">
        <v>6793</v>
      </c>
      <c r="G4706" s="31" t="s">
        <v>11118</v>
      </c>
      <c r="H4706" s="33">
        <v>4</v>
      </c>
      <c r="I4706" s="34" t="str">
        <f t="shared" ca="1" si="146"/>
        <v>SUPP</v>
      </c>
      <c r="J4706" s="34" t="str">
        <f t="shared" ca="1" si="147"/>
        <v>SUPP</v>
      </c>
    </row>
    <row r="4707" spans="1:10" ht="23.25" x14ac:dyDescent="0.25">
      <c r="A4707" s="31" t="s">
        <v>4189</v>
      </c>
      <c r="B4707" s="32">
        <v>138601</v>
      </c>
      <c r="C4707" s="31">
        <v>810</v>
      </c>
      <c r="D4707" s="31" t="s">
        <v>11202</v>
      </c>
      <c r="E4707" s="31" t="s">
        <v>4180</v>
      </c>
      <c r="F4707" s="31" t="s">
        <v>4190</v>
      </c>
      <c r="G4707" s="31" t="s">
        <v>11213</v>
      </c>
      <c r="H4707" s="33">
        <v>72</v>
      </c>
      <c r="I4707" s="34">
        <f t="shared" ca="1" si="146"/>
        <v>7.0000000000000007E-2</v>
      </c>
      <c r="J4707" s="34">
        <f t="shared" ca="1" si="147"/>
        <v>0</v>
      </c>
    </row>
    <row r="4708" spans="1:10" x14ac:dyDescent="0.25">
      <c r="A4708" s="31" t="s">
        <v>10147</v>
      </c>
      <c r="B4708" s="32">
        <v>138602</v>
      </c>
      <c r="C4708" s="31">
        <v>931</v>
      </c>
      <c r="D4708" s="31" t="s">
        <v>11165</v>
      </c>
      <c r="E4708" s="31" t="s">
        <v>10079</v>
      </c>
      <c r="F4708" s="31" t="s">
        <v>10148</v>
      </c>
      <c r="G4708" s="31" t="s">
        <v>11203</v>
      </c>
      <c r="H4708" s="33">
        <v>3</v>
      </c>
      <c r="I4708" s="34" t="str">
        <f t="shared" ca="1" si="146"/>
        <v>SUPP</v>
      </c>
      <c r="J4708" s="34" t="str">
        <f t="shared" ca="1" si="147"/>
        <v>SUPP</v>
      </c>
    </row>
    <row r="4709" spans="1:10" x14ac:dyDescent="0.25">
      <c r="A4709" s="31" t="s">
        <v>2115</v>
      </c>
      <c r="B4709" s="32">
        <v>138606</v>
      </c>
      <c r="C4709" s="31">
        <v>335</v>
      </c>
      <c r="D4709" s="31" t="s">
        <v>2105</v>
      </c>
      <c r="E4709" s="31" t="s">
        <v>2105</v>
      </c>
      <c r="F4709" s="31" t="s">
        <v>2116</v>
      </c>
      <c r="G4709" s="31" t="s">
        <v>11210</v>
      </c>
      <c r="H4709" s="33">
        <v>116</v>
      </c>
      <c r="I4709" s="34">
        <f t="shared" ca="1" si="146"/>
        <v>0.52</v>
      </c>
      <c r="J4709" s="34">
        <f t="shared" ca="1" si="147"/>
        <v>0.19</v>
      </c>
    </row>
    <row r="4710" spans="1:10" ht="23.25" x14ac:dyDescent="0.25">
      <c r="A4710" s="31" t="s">
        <v>193</v>
      </c>
      <c r="B4710" s="32">
        <v>138607</v>
      </c>
      <c r="C4710" s="31">
        <v>205</v>
      </c>
      <c r="D4710" s="31" t="s">
        <v>11184</v>
      </c>
      <c r="E4710" s="31" t="s">
        <v>11</v>
      </c>
      <c r="F4710" s="31" t="s">
        <v>194</v>
      </c>
      <c r="G4710" s="31" t="s">
        <v>11205</v>
      </c>
      <c r="H4710" s="33">
        <v>88</v>
      </c>
      <c r="I4710" s="34">
        <f t="shared" ca="1" si="146"/>
        <v>0.75</v>
      </c>
      <c r="J4710" s="34">
        <f t="shared" ca="1" si="147"/>
        <v>0.4</v>
      </c>
    </row>
    <row r="4711" spans="1:10" x14ac:dyDescent="0.25">
      <c r="A4711" s="31" t="s">
        <v>785</v>
      </c>
      <c r="B4711" s="32">
        <v>138609</v>
      </c>
      <c r="C4711" s="31">
        <v>304</v>
      </c>
      <c r="D4711" s="31" t="s">
        <v>11182</v>
      </c>
      <c r="E4711" s="31" t="s">
        <v>11</v>
      </c>
      <c r="F4711" s="31" t="s">
        <v>786</v>
      </c>
      <c r="G4711" s="31" t="s">
        <v>11205</v>
      </c>
      <c r="H4711" s="33">
        <v>208</v>
      </c>
      <c r="I4711" s="34">
        <f t="shared" ca="1" si="146"/>
        <v>0.65</v>
      </c>
      <c r="J4711" s="34">
        <f t="shared" ca="1" si="147"/>
        <v>0.12</v>
      </c>
    </row>
    <row r="4712" spans="1:10" x14ac:dyDescent="0.25">
      <c r="A4712" s="31" t="s">
        <v>749</v>
      </c>
      <c r="B4712" s="32">
        <v>138610</v>
      </c>
      <c r="C4712" s="31">
        <v>304</v>
      </c>
      <c r="D4712" s="31" t="s">
        <v>11182</v>
      </c>
      <c r="E4712" s="31" t="s">
        <v>750</v>
      </c>
      <c r="F4712" s="31" t="s">
        <v>751</v>
      </c>
      <c r="G4712" s="31" t="s">
        <v>11205</v>
      </c>
      <c r="H4712" s="33">
        <v>227</v>
      </c>
      <c r="I4712" s="34">
        <f t="shared" ca="1" si="146"/>
        <v>0.54</v>
      </c>
      <c r="J4712" s="34">
        <f t="shared" ca="1" si="147"/>
        <v>0.17</v>
      </c>
    </row>
    <row r="4713" spans="1:10" x14ac:dyDescent="0.25">
      <c r="A4713" s="31" t="s">
        <v>2916</v>
      </c>
      <c r="B4713" s="32">
        <v>138614</v>
      </c>
      <c r="C4713" s="31">
        <v>358</v>
      </c>
      <c r="D4713" s="31" t="s">
        <v>11173</v>
      </c>
      <c r="E4713" s="31" t="s">
        <v>2917</v>
      </c>
      <c r="F4713" s="31" t="s">
        <v>2918</v>
      </c>
      <c r="G4713" s="31" t="s">
        <v>11205</v>
      </c>
      <c r="H4713" s="33">
        <v>159</v>
      </c>
      <c r="I4713" s="34">
        <f t="shared" ca="1" si="146"/>
        <v>0.64</v>
      </c>
      <c r="J4713" s="34">
        <f t="shared" ca="1" si="147"/>
        <v>0.13</v>
      </c>
    </row>
    <row r="4714" spans="1:10" x14ac:dyDescent="0.25">
      <c r="A4714" s="31" t="s">
        <v>5091</v>
      </c>
      <c r="B4714" s="32">
        <v>138616</v>
      </c>
      <c r="C4714" s="31">
        <v>835</v>
      </c>
      <c r="D4714" s="31" t="s">
        <v>11152</v>
      </c>
      <c r="E4714" s="31" t="s">
        <v>5019</v>
      </c>
      <c r="F4714" s="31" t="s">
        <v>5092</v>
      </c>
      <c r="G4714" s="31" t="s">
        <v>11205</v>
      </c>
      <c r="H4714" s="33">
        <v>199</v>
      </c>
      <c r="I4714" s="34">
        <f t="shared" ca="1" si="146"/>
        <v>0.54</v>
      </c>
      <c r="J4714" s="34">
        <f t="shared" ca="1" si="147"/>
        <v>0.16</v>
      </c>
    </row>
    <row r="4715" spans="1:10" x14ac:dyDescent="0.25">
      <c r="A4715" s="31" t="s">
        <v>11027</v>
      </c>
      <c r="B4715" s="32">
        <v>138620</v>
      </c>
      <c r="C4715" s="31">
        <v>938</v>
      </c>
      <c r="D4715" s="31" t="s">
        <v>10998</v>
      </c>
      <c r="E4715" s="31" t="s">
        <v>10962</v>
      </c>
      <c r="F4715" s="31" t="s">
        <v>11028</v>
      </c>
      <c r="G4715" s="31" t="s">
        <v>11205</v>
      </c>
      <c r="H4715" s="33">
        <v>235</v>
      </c>
      <c r="I4715" s="34">
        <f t="shared" ca="1" si="146"/>
        <v>0.41</v>
      </c>
      <c r="J4715" s="34">
        <f t="shared" ca="1" si="147"/>
        <v>0.1</v>
      </c>
    </row>
    <row r="4716" spans="1:10" x14ac:dyDescent="0.25">
      <c r="A4716" s="31" t="s">
        <v>5002</v>
      </c>
      <c r="B4716" s="32">
        <v>138622</v>
      </c>
      <c r="C4716" s="31">
        <v>831</v>
      </c>
      <c r="D4716" s="31" t="s">
        <v>4874</v>
      </c>
      <c r="E4716" s="31" t="s">
        <v>4874</v>
      </c>
      <c r="F4716" s="31" t="s">
        <v>5003</v>
      </c>
      <c r="G4716" s="31" t="s">
        <v>11205</v>
      </c>
      <c r="H4716" s="33">
        <v>231</v>
      </c>
      <c r="I4716" s="34">
        <f t="shared" ca="1" si="146"/>
        <v>0.56999999999999995</v>
      </c>
      <c r="J4716" s="34">
        <f t="shared" ca="1" si="147"/>
        <v>0.12</v>
      </c>
    </row>
    <row r="4717" spans="1:10" ht="23.25" x14ac:dyDescent="0.25">
      <c r="A4717" s="31" t="s">
        <v>6314</v>
      </c>
      <c r="B4717" s="32">
        <v>138623</v>
      </c>
      <c r="C4717" s="31">
        <v>865</v>
      </c>
      <c r="D4717" s="31" t="s">
        <v>11146</v>
      </c>
      <c r="E4717" s="31" t="s">
        <v>6297</v>
      </c>
      <c r="F4717" s="31" t="s">
        <v>6315</v>
      </c>
      <c r="G4717" s="31" t="s">
        <v>11205</v>
      </c>
      <c r="H4717" s="33">
        <v>274</v>
      </c>
      <c r="I4717" s="34">
        <f t="shared" ca="1" si="146"/>
        <v>0.65</v>
      </c>
      <c r="J4717" s="34">
        <f t="shared" ca="1" si="147"/>
        <v>0.35</v>
      </c>
    </row>
    <row r="4718" spans="1:10" x14ac:dyDescent="0.25">
      <c r="A4718" s="31" t="s">
        <v>5375</v>
      </c>
      <c r="B4718" s="32">
        <v>138624</v>
      </c>
      <c r="C4718" s="31">
        <v>845</v>
      </c>
      <c r="D4718" s="31" t="s">
        <v>5389</v>
      </c>
      <c r="E4718" s="31" t="s">
        <v>5376</v>
      </c>
      <c r="F4718" s="31" t="s">
        <v>5377</v>
      </c>
      <c r="G4718" s="31" t="s">
        <v>11205</v>
      </c>
      <c r="H4718" s="33">
        <v>151</v>
      </c>
      <c r="I4718" s="34">
        <f t="shared" ca="1" si="146"/>
        <v>0.52</v>
      </c>
      <c r="J4718" s="34">
        <f t="shared" ca="1" si="147"/>
        <v>0.12</v>
      </c>
    </row>
    <row r="4719" spans="1:10" x14ac:dyDescent="0.25">
      <c r="A4719" s="31" t="s">
        <v>5856</v>
      </c>
      <c r="B4719" s="32">
        <v>138627</v>
      </c>
      <c r="C4719" s="31">
        <v>855</v>
      </c>
      <c r="D4719" s="31" t="s">
        <v>11159</v>
      </c>
      <c r="E4719" s="31" t="s">
        <v>5836</v>
      </c>
      <c r="F4719" s="31" t="s">
        <v>5857</v>
      </c>
      <c r="G4719" s="31" t="s">
        <v>11205</v>
      </c>
      <c r="H4719" s="33">
        <v>306</v>
      </c>
      <c r="I4719" s="34">
        <f t="shared" ca="1" si="146"/>
        <v>0.63</v>
      </c>
      <c r="J4719" s="34">
        <f t="shared" ca="1" si="147"/>
        <v>0.15</v>
      </c>
    </row>
    <row r="4720" spans="1:10" ht="23.25" x14ac:dyDescent="0.25">
      <c r="A4720" s="31" t="s">
        <v>5876</v>
      </c>
      <c r="B4720" s="32">
        <v>138628</v>
      </c>
      <c r="C4720" s="31">
        <v>855</v>
      </c>
      <c r="D4720" s="31" t="s">
        <v>11159</v>
      </c>
      <c r="E4720" s="31" t="s">
        <v>5869</v>
      </c>
      <c r="F4720" s="31" t="s">
        <v>5877</v>
      </c>
      <c r="G4720" s="31" t="s">
        <v>11205</v>
      </c>
      <c r="H4720" s="33">
        <v>161</v>
      </c>
      <c r="I4720" s="34">
        <f t="shared" ca="1" si="146"/>
        <v>0.55000000000000004</v>
      </c>
      <c r="J4720" s="34">
        <f t="shared" ca="1" si="147"/>
        <v>0.19</v>
      </c>
    </row>
    <row r="4721" spans="1:10" x14ac:dyDescent="0.25">
      <c r="A4721" s="31" t="s">
        <v>6272</v>
      </c>
      <c r="B4721" s="32">
        <v>138630</v>
      </c>
      <c r="C4721" s="31">
        <v>865</v>
      </c>
      <c r="D4721" s="31" t="s">
        <v>11146</v>
      </c>
      <c r="E4721" s="31" t="s">
        <v>6270</v>
      </c>
      <c r="F4721" s="31" t="s">
        <v>6273</v>
      </c>
      <c r="G4721" s="31" t="s">
        <v>11205</v>
      </c>
      <c r="H4721" s="33">
        <v>186</v>
      </c>
      <c r="I4721" s="34">
        <f t="shared" ca="1" si="146"/>
        <v>0.46</v>
      </c>
      <c r="J4721" s="34">
        <f t="shared" ca="1" si="147"/>
        <v>0.12</v>
      </c>
    </row>
    <row r="4722" spans="1:10" ht="23.25" x14ac:dyDescent="0.25">
      <c r="A4722" s="31" t="s">
        <v>9343</v>
      </c>
      <c r="B4722" s="32">
        <v>138632</v>
      </c>
      <c r="C4722" s="31">
        <v>919</v>
      </c>
      <c r="D4722" s="31" t="s">
        <v>11156</v>
      </c>
      <c r="E4722" s="31" t="s">
        <v>9344</v>
      </c>
      <c r="F4722" s="31" t="s">
        <v>9345</v>
      </c>
      <c r="G4722" s="31" t="s">
        <v>11205</v>
      </c>
      <c r="H4722" s="33">
        <v>205</v>
      </c>
      <c r="I4722" s="34">
        <f t="shared" ca="1" si="146"/>
        <v>0.7</v>
      </c>
      <c r="J4722" s="34">
        <f t="shared" ca="1" si="147"/>
        <v>0.24</v>
      </c>
    </row>
    <row r="4723" spans="1:10" ht="23.25" x14ac:dyDescent="0.25">
      <c r="A4723" s="31" t="s">
        <v>9993</v>
      </c>
      <c r="B4723" s="32">
        <v>138634</v>
      </c>
      <c r="C4723" s="31">
        <v>928</v>
      </c>
      <c r="D4723" s="31" t="s">
        <v>11162</v>
      </c>
      <c r="E4723" s="31" t="s">
        <v>9886</v>
      </c>
      <c r="F4723" s="31" t="s">
        <v>9994</v>
      </c>
      <c r="G4723" s="31" t="s">
        <v>11214</v>
      </c>
      <c r="H4723" s="33">
        <v>5</v>
      </c>
      <c r="I4723" s="34" t="str">
        <f t="shared" ca="1" si="146"/>
        <v>SUPP</v>
      </c>
      <c r="J4723" s="34" t="str">
        <f t="shared" ca="1" si="147"/>
        <v>SUPP</v>
      </c>
    </row>
    <row r="4724" spans="1:10" x14ac:dyDescent="0.25">
      <c r="A4724" s="31" t="s">
        <v>9571</v>
      </c>
      <c r="B4724" s="32">
        <v>138638</v>
      </c>
      <c r="C4724" s="31">
        <v>925</v>
      </c>
      <c r="D4724" s="31" t="s">
        <v>11160</v>
      </c>
      <c r="E4724" s="31" t="s">
        <v>9551</v>
      </c>
      <c r="F4724" s="31" t="s">
        <v>9572</v>
      </c>
      <c r="G4724" s="31" t="s">
        <v>11205</v>
      </c>
      <c r="H4724" s="33">
        <v>174</v>
      </c>
      <c r="I4724" s="34">
        <f t="shared" ca="1" si="146"/>
        <v>0.94</v>
      </c>
      <c r="J4724" s="34">
        <f t="shared" ca="1" si="147"/>
        <v>0.68</v>
      </c>
    </row>
    <row r="4725" spans="1:10" x14ac:dyDescent="0.25">
      <c r="A4725" s="31" t="s">
        <v>8406</v>
      </c>
      <c r="B4725" s="32">
        <v>138641</v>
      </c>
      <c r="C4725" s="31">
        <v>891</v>
      </c>
      <c r="D4725" s="31" t="s">
        <v>11164</v>
      </c>
      <c r="E4725" s="31" t="s">
        <v>4817</v>
      </c>
      <c r="F4725" s="31" t="s">
        <v>8407</v>
      </c>
      <c r="G4725" s="31" t="s">
        <v>11205</v>
      </c>
      <c r="H4725" s="33">
        <v>229</v>
      </c>
      <c r="I4725" s="34">
        <f t="shared" ca="1" si="146"/>
        <v>0.52</v>
      </c>
      <c r="J4725" s="34">
        <f t="shared" ca="1" si="147"/>
        <v>0.24</v>
      </c>
    </row>
    <row r="4726" spans="1:10" x14ac:dyDescent="0.25">
      <c r="A4726" s="31" t="s">
        <v>10829</v>
      </c>
      <c r="B4726" s="32">
        <v>138644</v>
      </c>
      <c r="C4726" s="31">
        <v>937</v>
      </c>
      <c r="D4726" s="31" t="s">
        <v>11170</v>
      </c>
      <c r="E4726" s="31" t="s">
        <v>5854</v>
      </c>
      <c r="F4726" s="31" t="s">
        <v>10830</v>
      </c>
      <c r="G4726" s="31" t="s">
        <v>11205</v>
      </c>
      <c r="H4726" s="33">
        <v>193</v>
      </c>
      <c r="I4726" s="34">
        <f t="shared" ca="1" si="146"/>
        <v>0.64</v>
      </c>
      <c r="J4726" s="34">
        <f t="shared" ca="1" si="147"/>
        <v>0.19</v>
      </c>
    </row>
    <row r="4727" spans="1:10" x14ac:dyDescent="0.25">
      <c r="A4727" s="31" t="s">
        <v>2295</v>
      </c>
      <c r="B4727" s="32">
        <v>138647</v>
      </c>
      <c r="C4727" s="31">
        <v>888</v>
      </c>
      <c r="D4727" s="31" t="s">
        <v>11158</v>
      </c>
      <c r="E4727" s="31" t="s">
        <v>8022</v>
      </c>
      <c r="F4727" s="31" t="s">
        <v>8170</v>
      </c>
      <c r="G4727" s="31" t="s">
        <v>11205</v>
      </c>
      <c r="H4727" s="33">
        <v>224</v>
      </c>
      <c r="I4727" s="34">
        <f t="shared" ca="1" si="146"/>
        <v>0.62</v>
      </c>
      <c r="J4727" s="34">
        <f t="shared" ca="1" si="147"/>
        <v>0.36</v>
      </c>
    </row>
    <row r="4728" spans="1:10" ht="23.25" x14ac:dyDescent="0.25">
      <c r="A4728" s="31" t="s">
        <v>732</v>
      </c>
      <c r="B4728" s="32">
        <v>138650</v>
      </c>
      <c r="C4728" s="31">
        <v>303</v>
      </c>
      <c r="D4728" s="31" t="s">
        <v>702</v>
      </c>
      <c r="E4728" s="31" t="s">
        <v>708</v>
      </c>
      <c r="F4728" s="31" t="s">
        <v>733</v>
      </c>
      <c r="G4728" s="31" t="s">
        <v>11205</v>
      </c>
      <c r="H4728" s="33">
        <v>176</v>
      </c>
      <c r="I4728" s="34">
        <f t="shared" ca="1" si="146"/>
        <v>0.61</v>
      </c>
      <c r="J4728" s="34">
        <f t="shared" ca="1" si="147"/>
        <v>0.24</v>
      </c>
    </row>
    <row r="4729" spans="1:10" ht="23.25" x14ac:dyDescent="0.25">
      <c r="A4729" s="31" t="s">
        <v>1497</v>
      </c>
      <c r="B4729" s="32">
        <v>138651</v>
      </c>
      <c r="C4729" s="31">
        <v>318</v>
      </c>
      <c r="D4729" s="31" t="s">
        <v>11193</v>
      </c>
      <c r="E4729" s="31" t="s">
        <v>1498</v>
      </c>
      <c r="F4729" s="31" t="s">
        <v>1499</v>
      </c>
      <c r="G4729" s="31" t="s">
        <v>11205</v>
      </c>
      <c r="H4729" s="33">
        <v>196</v>
      </c>
      <c r="I4729" s="34">
        <f t="shared" ca="1" si="146"/>
        <v>0.68</v>
      </c>
      <c r="J4729" s="34">
        <f t="shared" ca="1" si="147"/>
        <v>0.38</v>
      </c>
    </row>
    <row r="4730" spans="1:10" ht="23.25" x14ac:dyDescent="0.25">
      <c r="A4730" s="31" t="s">
        <v>3671</v>
      </c>
      <c r="B4730" s="32">
        <v>138652</v>
      </c>
      <c r="C4730" s="31">
        <v>390</v>
      </c>
      <c r="D4730" s="31" t="s">
        <v>3642</v>
      </c>
      <c r="E4730" s="31" t="s">
        <v>3642</v>
      </c>
      <c r="F4730" s="31" t="s">
        <v>3672</v>
      </c>
      <c r="G4730" s="31" t="s">
        <v>11214</v>
      </c>
      <c r="H4730" s="33">
        <v>9</v>
      </c>
      <c r="I4730" s="34">
        <f t="shared" ca="1" si="146"/>
        <v>0</v>
      </c>
      <c r="J4730" s="34">
        <f t="shared" ca="1" si="147"/>
        <v>0</v>
      </c>
    </row>
    <row r="4731" spans="1:10" ht="23.25" x14ac:dyDescent="0.25">
      <c r="A4731" s="31" t="s">
        <v>7476</v>
      </c>
      <c r="B4731" s="32">
        <v>138660</v>
      </c>
      <c r="C4731" s="31">
        <v>885</v>
      </c>
      <c r="D4731" s="31" t="s">
        <v>11171</v>
      </c>
      <c r="E4731" s="31" t="s">
        <v>7477</v>
      </c>
      <c r="F4731" s="31" t="s">
        <v>7478</v>
      </c>
      <c r="G4731" s="31" t="s">
        <v>11205</v>
      </c>
      <c r="H4731" s="33">
        <v>180</v>
      </c>
      <c r="I4731" s="34">
        <f t="shared" ca="1" si="146"/>
        <v>0.39</v>
      </c>
      <c r="J4731" s="34">
        <f t="shared" ca="1" si="147"/>
        <v>0.08</v>
      </c>
    </row>
    <row r="4732" spans="1:10" ht="23.25" x14ac:dyDescent="0.25">
      <c r="A4732" s="31" t="s">
        <v>8488</v>
      </c>
      <c r="B4732" s="32">
        <v>138661</v>
      </c>
      <c r="C4732" s="31">
        <v>891</v>
      </c>
      <c r="D4732" s="31" t="s">
        <v>11164</v>
      </c>
      <c r="E4732" s="31" t="s">
        <v>4817</v>
      </c>
      <c r="F4732" s="31" t="s">
        <v>8489</v>
      </c>
      <c r="G4732" s="31" t="s">
        <v>11214</v>
      </c>
      <c r="H4732" s="33">
        <v>11</v>
      </c>
      <c r="I4732" s="34">
        <f t="shared" ca="1" si="146"/>
        <v>0</v>
      </c>
      <c r="J4732" s="34">
        <f t="shared" ca="1" si="147"/>
        <v>0</v>
      </c>
    </row>
    <row r="4733" spans="1:10" x14ac:dyDescent="0.25">
      <c r="A4733" s="31" t="s">
        <v>8698</v>
      </c>
      <c r="B4733" s="32">
        <v>138662</v>
      </c>
      <c r="C4733" s="31">
        <v>895</v>
      </c>
      <c r="D4733" s="31" t="s">
        <v>11142</v>
      </c>
      <c r="E4733" s="31" t="s">
        <v>2676</v>
      </c>
      <c r="F4733" s="31" t="s">
        <v>8699</v>
      </c>
      <c r="G4733" s="31" t="s">
        <v>11205</v>
      </c>
      <c r="H4733" s="33">
        <v>140</v>
      </c>
      <c r="I4733" s="34">
        <f t="shared" ca="1" si="146"/>
        <v>0.66</v>
      </c>
      <c r="J4733" s="34">
        <f t="shared" ca="1" si="147"/>
        <v>0.2</v>
      </c>
    </row>
    <row r="4734" spans="1:10" x14ac:dyDescent="0.25">
      <c r="A4734" s="31" t="s">
        <v>7564</v>
      </c>
      <c r="B4734" s="32">
        <v>138664</v>
      </c>
      <c r="C4734" s="31">
        <v>885</v>
      </c>
      <c r="D4734" s="31" t="s">
        <v>11171</v>
      </c>
      <c r="E4734" s="31" t="s">
        <v>1621</v>
      </c>
      <c r="F4734" s="31" t="s">
        <v>7565</v>
      </c>
      <c r="G4734" s="31" t="s">
        <v>11205</v>
      </c>
      <c r="H4734" s="33">
        <v>142</v>
      </c>
      <c r="I4734" s="34">
        <f t="shared" ca="1" si="146"/>
        <v>0.6</v>
      </c>
      <c r="J4734" s="34">
        <f t="shared" ca="1" si="147"/>
        <v>0.2</v>
      </c>
    </row>
    <row r="4735" spans="1:10" x14ac:dyDescent="0.25">
      <c r="A4735" s="31" t="s">
        <v>9612</v>
      </c>
      <c r="B4735" s="32">
        <v>138665</v>
      </c>
      <c r="C4735" s="31">
        <v>925</v>
      </c>
      <c r="D4735" s="31" t="s">
        <v>11160</v>
      </c>
      <c r="E4735" s="31" t="s">
        <v>9520</v>
      </c>
      <c r="F4735" s="31" t="s">
        <v>9613</v>
      </c>
      <c r="G4735" s="31" t="s">
        <v>11205</v>
      </c>
      <c r="H4735" s="33">
        <v>124</v>
      </c>
      <c r="I4735" s="34">
        <f t="shared" ca="1" si="146"/>
        <v>0.96</v>
      </c>
      <c r="J4735" s="34">
        <f t="shared" ca="1" si="147"/>
        <v>0.8</v>
      </c>
    </row>
    <row r="4736" spans="1:10" x14ac:dyDescent="0.25">
      <c r="A4736" s="31" t="s">
        <v>10154</v>
      </c>
      <c r="B4736" s="32">
        <v>138667</v>
      </c>
      <c r="C4736" s="31">
        <v>931</v>
      </c>
      <c r="D4736" s="31" t="s">
        <v>11165</v>
      </c>
      <c r="E4736" s="31" t="s">
        <v>4759</v>
      </c>
      <c r="F4736" s="31" t="s">
        <v>10155</v>
      </c>
      <c r="G4736" s="31" t="s">
        <v>11205</v>
      </c>
      <c r="H4736" s="33">
        <v>322</v>
      </c>
      <c r="I4736" s="34">
        <f t="shared" ca="1" si="146"/>
        <v>0.7</v>
      </c>
      <c r="J4736" s="34">
        <f t="shared" ca="1" si="147"/>
        <v>0.33</v>
      </c>
    </row>
    <row r="4737" spans="1:10" x14ac:dyDescent="0.25">
      <c r="A4737" s="31" t="s">
        <v>489</v>
      </c>
      <c r="B4737" s="32">
        <v>138681</v>
      </c>
      <c r="C4737" s="31">
        <v>212</v>
      </c>
      <c r="D4737" s="31" t="s">
        <v>11197</v>
      </c>
      <c r="E4737" s="31" t="s">
        <v>11</v>
      </c>
      <c r="F4737" s="31" t="s">
        <v>490</v>
      </c>
      <c r="G4737" s="31" t="s">
        <v>11205</v>
      </c>
      <c r="H4737" s="33">
        <v>66</v>
      </c>
      <c r="I4737" s="34">
        <f t="shared" ca="1" si="146"/>
        <v>0.7</v>
      </c>
      <c r="J4737" s="34">
        <f t="shared" ca="1" si="147"/>
        <v>0.27</v>
      </c>
    </row>
    <row r="4738" spans="1:10" x14ac:dyDescent="0.25">
      <c r="A4738" s="31" t="s">
        <v>518</v>
      </c>
      <c r="B4738" s="32">
        <v>138682</v>
      </c>
      <c r="C4738" s="31">
        <v>212</v>
      </c>
      <c r="D4738" s="31" t="s">
        <v>11197</v>
      </c>
      <c r="E4738" s="31" t="s">
        <v>11</v>
      </c>
      <c r="F4738" s="31" t="s">
        <v>519</v>
      </c>
      <c r="G4738" s="31" t="s">
        <v>11205</v>
      </c>
      <c r="H4738" s="33">
        <v>203</v>
      </c>
      <c r="I4738" s="34">
        <f t="shared" ca="1" si="146"/>
        <v>0.54</v>
      </c>
      <c r="J4738" s="34">
        <f t="shared" ca="1" si="147"/>
        <v>0.06</v>
      </c>
    </row>
    <row r="4739" spans="1:10" x14ac:dyDescent="0.25">
      <c r="A4739" s="31" t="s">
        <v>630</v>
      </c>
      <c r="B4739" s="32">
        <v>138685</v>
      </c>
      <c r="C4739" s="31">
        <v>302</v>
      </c>
      <c r="D4739" s="31" t="s">
        <v>635</v>
      </c>
      <c r="E4739" s="31" t="s">
        <v>11</v>
      </c>
      <c r="F4739" s="31" t="s">
        <v>631</v>
      </c>
      <c r="G4739" s="31" t="s">
        <v>11205</v>
      </c>
      <c r="H4739" s="33">
        <v>174</v>
      </c>
      <c r="I4739" s="34">
        <f t="shared" ca="1" si="146"/>
        <v>0.56000000000000005</v>
      </c>
      <c r="J4739" s="34">
        <f t="shared" ca="1" si="147"/>
        <v>0.33</v>
      </c>
    </row>
    <row r="4740" spans="1:10" x14ac:dyDescent="0.25">
      <c r="A4740" s="31" t="s">
        <v>720</v>
      </c>
      <c r="B4740" s="32">
        <v>138686</v>
      </c>
      <c r="C4740" s="31">
        <v>303</v>
      </c>
      <c r="D4740" s="31" t="s">
        <v>702</v>
      </c>
      <c r="E4740" s="31" t="s">
        <v>711</v>
      </c>
      <c r="F4740" s="31" t="s">
        <v>721</v>
      </c>
      <c r="G4740" s="31" t="s">
        <v>11205</v>
      </c>
      <c r="H4740" s="33">
        <v>184</v>
      </c>
      <c r="I4740" s="34">
        <f t="shared" ca="1" si="146"/>
        <v>0.54</v>
      </c>
      <c r="J4740" s="34">
        <f t="shared" ca="1" si="147"/>
        <v>0.1</v>
      </c>
    </row>
    <row r="4741" spans="1:10" x14ac:dyDescent="0.25">
      <c r="A4741" s="31" t="s">
        <v>1571</v>
      </c>
      <c r="B4741" s="32">
        <v>138691</v>
      </c>
      <c r="C4741" s="31">
        <v>320</v>
      </c>
      <c r="D4741" s="31" t="s">
        <v>11196</v>
      </c>
      <c r="E4741" s="31" t="s">
        <v>11</v>
      </c>
      <c r="F4741" s="31" t="s">
        <v>1572</v>
      </c>
      <c r="G4741" s="31" t="s">
        <v>11205</v>
      </c>
      <c r="H4741" s="33">
        <v>226</v>
      </c>
      <c r="I4741" s="34">
        <f t="shared" ca="1" si="146"/>
        <v>0.67</v>
      </c>
      <c r="J4741" s="34">
        <f t="shared" ca="1" si="147"/>
        <v>0.37</v>
      </c>
    </row>
    <row r="4742" spans="1:10" ht="23.25" x14ac:dyDescent="0.25">
      <c r="A4742" s="31" t="s">
        <v>1612</v>
      </c>
      <c r="B4742" s="32">
        <v>138692</v>
      </c>
      <c r="C4742" s="31">
        <v>320</v>
      </c>
      <c r="D4742" s="31" t="s">
        <v>11196</v>
      </c>
      <c r="E4742" s="31" t="s">
        <v>1429</v>
      </c>
      <c r="F4742" s="31" t="s">
        <v>1613</v>
      </c>
      <c r="G4742" s="31" t="s">
        <v>11214</v>
      </c>
      <c r="H4742" s="33">
        <v>4</v>
      </c>
      <c r="I4742" s="34" t="str">
        <f t="shared" ca="1" si="146"/>
        <v>SUPP</v>
      </c>
      <c r="J4742" s="34" t="str">
        <f t="shared" ca="1" si="147"/>
        <v>SUPP</v>
      </c>
    </row>
    <row r="4743" spans="1:10" x14ac:dyDescent="0.25">
      <c r="A4743" s="31" t="s">
        <v>1696</v>
      </c>
      <c r="B4743" s="32">
        <v>138695</v>
      </c>
      <c r="C4743" s="31">
        <v>330</v>
      </c>
      <c r="D4743" s="31" t="s">
        <v>1621</v>
      </c>
      <c r="E4743" s="31" t="s">
        <v>1621</v>
      </c>
      <c r="F4743" s="31" t="s">
        <v>1697</v>
      </c>
      <c r="G4743" s="31" t="s">
        <v>11205</v>
      </c>
      <c r="H4743" s="33">
        <v>154</v>
      </c>
      <c r="I4743" s="34">
        <f t="shared" ca="1" si="146"/>
        <v>0.44</v>
      </c>
      <c r="J4743" s="34">
        <f t="shared" ca="1" si="147"/>
        <v>0.19</v>
      </c>
    </row>
    <row r="4744" spans="1:10" x14ac:dyDescent="0.25">
      <c r="A4744" s="31" t="s">
        <v>2314</v>
      </c>
      <c r="B4744" s="32">
        <v>138696</v>
      </c>
      <c r="C4744" s="31">
        <v>341</v>
      </c>
      <c r="D4744" s="31" t="s">
        <v>2222</v>
      </c>
      <c r="E4744" s="31" t="s">
        <v>2222</v>
      </c>
      <c r="F4744" s="31" t="s">
        <v>2315</v>
      </c>
      <c r="G4744" s="31" t="s">
        <v>11205</v>
      </c>
      <c r="H4744" s="33">
        <v>137</v>
      </c>
      <c r="I4744" s="34">
        <f t="shared" ref="I4744:I4807" ca="1" si="148">IF(VLOOKUP($B4744,INDIRECT($N$6),8,0)="NULL","",VLOOKUP($B4744,INDIRECT($N$6),8,0))</f>
        <v>0.46</v>
      </c>
      <c r="J4744" s="34">
        <f t="shared" ref="J4744:J4807" ca="1" si="149">IF(VLOOKUP($B4744,INDIRECT($N$6),9,0)="NULL","",VLOOKUP($B4744,INDIRECT($N$6),9,0))</f>
        <v>0.18</v>
      </c>
    </row>
    <row r="4745" spans="1:10" ht="23.25" x14ac:dyDescent="0.25">
      <c r="A4745" s="31" t="s">
        <v>2723</v>
      </c>
      <c r="B4745" s="32">
        <v>138697</v>
      </c>
      <c r="C4745" s="31">
        <v>353</v>
      </c>
      <c r="D4745" s="31" t="s">
        <v>2690</v>
      </c>
      <c r="E4745" s="31" t="s">
        <v>2690</v>
      </c>
      <c r="F4745" s="31" t="s">
        <v>2724</v>
      </c>
      <c r="G4745" s="31" t="s">
        <v>11214</v>
      </c>
      <c r="H4745" s="33">
        <v>47</v>
      </c>
      <c r="I4745" s="34">
        <f t="shared" ca="1" si="148"/>
        <v>0</v>
      </c>
      <c r="J4745" s="34">
        <f t="shared" ca="1" si="149"/>
        <v>0</v>
      </c>
    </row>
    <row r="4746" spans="1:10" x14ac:dyDescent="0.25">
      <c r="A4746" s="31" t="s">
        <v>2778</v>
      </c>
      <c r="B4746" s="32">
        <v>138698</v>
      </c>
      <c r="C4746" s="31">
        <v>355</v>
      </c>
      <c r="D4746" s="31" t="s">
        <v>2770</v>
      </c>
      <c r="E4746" s="31" t="s">
        <v>2770</v>
      </c>
      <c r="F4746" s="31" t="s">
        <v>2779</v>
      </c>
      <c r="G4746" s="31" t="s">
        <v>11205</v>
      </c>
      <c r="H4746" s="33">
        <v>56</v>
      </c>
      <c r="I4746" s="34">
        <f t="shared" ca="1" si="148"/>
        <v>0.66</v>
      </c>
      <c r="J4746" s="34">
        <f t="shared" ca="1" si="149"/>
        <v>0.3</v>
      </c>
    </row>
    <row r="4747" spans="1:10" x14ac:dyDescent="0.25">
      <c r="A4747" s="31" t="s">
        <v>2972</v>
      </c>
      <c r="B4747" s="32">
        <v>138699</v>
      </c>
      <c r="C4747" s="31">
        <v>359</v>
      </c>
      <c r="D4747" s="31" t="s">
        <v>2362</v>
      </c>
      <c r="E4747" s="31" t="s">
        <v>2362</v>
      </c>
      <c r="F4747" s="31" t="s">
        <v>2973</v>
      </c>
      <c r="G4747" s="31" t="s">
        <v>11205</v>
      </c>
      <c r="H4747" s="33">
        <v>191</v>
      </c>
      <c r="I4747" s="34">
        <f t="shared" ca="1" si="148"/>
        <v>0.66</v>
      </c>
      <c r="J4747" s="34">
        <f t="shared" ca="1" si="149"/>
        <v>0.16</v>
      </c>
    </row>
    <row r="4748" spans="1:10" ht="23.25" x14ac:dyDescent="0.25">
      <c r="A4748" s="31" t="s">
        <v>3414</v>
      </c>
      <c r="B4748" s="32">
        <v>138706</v>
      </c>
      <c r="C4748" s="31">
        <v>382</v>
      </c>
      <c r="D4748" s="31" t="s">
        <v>11179</v>
      </c>
      <c r="E4748" s="31" t="s">
        <v>3377</v>
      </c>
      <c r="F4748" s="31" t="s">
        <v>3415</v>
      </c>
      <c r="G4748" s="31" t="s">
        <v>11205</v>
      </c>
      <c r="H4748" s="33">
        <v>178</v>
      </c>
      <c r="I4748" s="34">
        <f t="shared" ca="1" si="148"/>
        <v>0.71</v>
      </c>
      <c r="J4748" s="34">
        <f t="shared" ca="1" si="149"/>
        <v>0.3</v>
      </c>
    </row>
    <row r="4749" spans="1:10" x14ac:dyDescent="0.25">
      <c r="A4749" s="31" t="s">
        <v>3605</v>
      </c>
      <c r="B4749" s="32">
        <v>138707</v>
      </c>
      <c r="C4749" s="31">
        <v>384</v>
      </c>
      <c r="D4749" s="31" t="s">
        <v>3546</v>
      </c>
      <c r="E4749" s="31" t="s">
        <v>3546</v>
      </c>
      <c r="F4749" s="31" t="s">
        <v>3606</v>
      </c>
      <c r="G4749" s="31" t="s">
        <v>11205</v>
      </c>
      <c r="H4749" s="33">
        <v>209</v>
      </c>
      <c r="I4749" s="34">
        <f t="shared" ca="1" si="148"/>
        <v>0.56999999999999995</v>
      </c>
      <c r="J4749" s="34">
        <f t="shared" ca="1" si="149"/>
        <v>0.28000000000000003</v>
      </c>
    </row>
    <row r="4750" spans="1:10" ht="23.25" x14ac:dyDescent="0.25">
      <c r="A4750" s="31" t="s">
        <v>4094</v>
      </c>
      <c r="B4750" s="32">
        <v>138711</v>
      </c>
      <c r="C4750" s="31">
        <v>806</v>
      </c>
      <c r="D4750" s="31" t="s">
        <v>4086</v>
      </c>
      <c r="E4750" s="31" t="s">
        <v>4086</v>
      </c>
      <c r="F4750" s="31" t="s">
        <v>4095</v>
      </c>
      <c r="G4750" s="31" t="s">
        <v>11205</v>
      </c>
      <c r="H4750" s="33">
        <v>151</v>
      </c>
      <c r="I4750" s="34">
        <f t="shared" ca="1" si="148"/>
        <v>0.44</v>
      </c>
      <c r="J4750" s="34">
        <f t="shared" ca="1" si="149"/>
        <v>0.01</v>
      </c>
    </row>
    <row r="4751" spans="1:10" ht="23.25" x14ac:dyDescent="0.25">
      <c r="A4751" s="31" t="s">
        <v>5110</v>
      </c>
      <c r="B4751" s="32">
        <v>138716</v>
      </c>
      <c r="C4751" s="31">
        <v>835</v>
      </c>
      <c r="D4751" s="31" t="s">
        <v>11152</v>
      </c>
      <c r="E4751" s="31" t="s">
        <v>5019</v>
      </c>
      <c r="F4751" s="31" t="s">
        <v>5111</v>
      </c>
      <c r="G4751" s="31" t="s">
        <v>11214</v>
      </c>
      <c r="H4751" s="33">
        <v>8</v>
      </c>
      <c r="I4751" s="34">
        <f t="shared" ca="1" si="148"/>
        <v>0</v>
      </c>
      <c r="J4751" s="34">
        <f t="shared" ca="1" si="149"/>
        <v>0</v>
      </c>
    </row>
    <row r="4752" spans="1:10" ht="23.25" x14ac:dyDescent="0.25">
      <c r="A4752" s="31" t="s">
        <v>5265</v>
      </c>
      <c r="B4752" s="32">
        <v>138717</v>
      </c>
      <c r="C4752" s="31">
        <v>840</v>
      </c>
      <c r="D4752" s="31" t="s">
        <v>11140</v>
      </c>
      <c r="E4752" s="31" t="s">
        <v>5218</v>
      </c>
      <c r="F4752" s="31" t="s">
        <v>5266</v>
      </c>
      <c r="G4752" s="31" t="s">
        <v>11205</v>
      </c>
      <c r="H4752" s="33">
        <v>157</v>
      </c>
      <c r="I4752" s="34">
        <f t="shared" ca="1" si="148"/>
        <v>0.48</v>
      </c>
      <c r="J4752" s="34">
        <f t="shared" ca="1" si="149"/>
        <v>0.27</v>
      </c>
    </row>
    <row r="4753" spans="1:10" ht="23.25" x14ac:dyDescent="0.25">
      <c r="A4753" s="31" t="s">
        <v>5271</v>
      </c>
      <c r="B4753" s="32">
        <v>138718</v>
      </c>
      <c r="C4753" s="31">
        <v>840</v>
      </c>
      <c r="D4753" s="31" t="s">
        <v>11140</v>
      </c>
      <c r="E4753" s="31" t="s">
        <v>5180</v>
      </c>
      <c r="F4753" s="31" t="s">
        <v>5272</v>
      </c>
      <c r="G4753" s="31" t="s">
        <v>11214</v>
      </c>
      <c r="H4753" s="33">
        <v>25</v>
      </c>
      <c r="I4753" s="34">
        <f t="shared" ca="1" si="148"/>
        <v>0</v>
      </c>
      <c r="J4753" s="34">
        <f t="shared" ca="1" si="149"/>
        <v>0</v>
      </c>
    </row>
    <row r="4754" spans="1:10" x14ac:dyDescent="0.25">
      <c r="A4754" s="31" t="s">
        <v>5562</v>
      </c>
      <c r="B4754" s="32">
        <v>138720</v>
      </c>
      <c r="C4754" s="31">
        <v>850</v>
      </c>
      <c r="D4754" s="31" t="s">
        <v>11155</v>
      </c>
      <c r="E4754" s="31" t="s">
        <v>5490</v>
      </c>
      <c r="F4754" s="31" t="s">
        <v>5563</v>
      </c>
      <c r="G4754" s="31" t="s">
        <v>11205</v>
      </c>
      <c r="H4754" s="33">
        <v>159</v>
      </c>
      <c r="I4754" s="34">
        <f t="shared" ca="1" si="148"/>
        <v>0.69</v>
      </c>
      <c r="J4754" s="34">
        <f t="shared" ca="1" si="149"/>
        <v>0.23</v>
      </c>
    </row>
    <row r="4755" spans="1:10" x14ac:dyDescent="0.25">
      <c r="A4755" s="31" t="s">
        <v>6120</v>
      </c>
      <c r="B4755" s="32">
        <v>138728</v>
      </c>
      <c r="C4755" s="31">
        <v>860</v>
      </c>
      <c r="D4755" s="31" t="s">
        <v>11167</v>
      </c>
      <c r="E4755" s="31" t="s">
        <v>6090</v>
      </c>
      <c r="F4755" s="31" t="s">
        <v>6121</v>
      </c>
      <c r="G4755" s="31" t="s">
        <v>11205</v>
      </c>
      <c r="H4755" s="33">
        <v>182</v>
      </c>
      <c r="I4755" s="34">
        <f t="shared" ca="1" si="148"/>
        <v>0.59</v>
      </c>
      <c r="J4755" s="34">
        <f t="shared" ca="1" si="149"/>
        <v>0.18</v>
      </c>
    </row>
    <row r="4756" spans="1:10" ht="23.25" x14ac:dyDescent="0.25">
      <c r="A4756" s="31" t="s">
        <v>6117</v>
      </c>
      <c r="B4756" s="32">
        <v>138729</v>
      </c>
      <c r="C4756" s="31">
        <v>860</v>
      </c>
      <c r="D4756" s="31" t="s">
        <v>11167</v>
      </c>
      <c r="E4756" s="31" t="s">
        <v>6028</v>
      </c>
      <c r="F4756" s="31" t="s">
        <v>6049</v>
      </c>
      <c r="G4756" s="31" t="s">
        <v>11205</v>
      </c>
      <c r="H4756" s="33">
        <v>174</v>
      </c>
      <c r="I4756" s="34">
        <f t="shared" ca="1" si="148"/>
        <v>0.84</v>
      </c>
      <c r="J4756" s="34">
        <f t="shared" ca="1" si="149"/>
        <v>0.56999999999999995</v>
      </c>
    </row>
    <row r="4757" spans="1:10" x14ac:dyDescent="0.25">
      <c r="A4757" s="31" t="s">
        <v>6812</v>
      </c>
      <c r="B4757" s="32">
        <v>138732</v>
      </c>
      <c r="C4757" s="31">
        <v>877</v>
      </c>
      <c r="D4757" s="31" t="s">
        <v>2981</v>
      </c>
      <c r="E4757" s="31" t="s">
        <v>6813</v>
      </c>
      <c r="F4757" s="31" t="s">
        <v>6814</v>
      </c>
      <c r="G4757" s="31" t="s">
        <v>11205</v>
      </c>
      <c r="H4757" s="33">
        <v>292</v>
      </c>
      <c r="I4757" s="34">
        <f t="shared" ca="1" si="148"/>
        <v>0.66</v>
      </c>
      <c r="J4757" s="34">
        <f t="shared" ca="1" si="149"/>
        <v>0.38</v>
      </c>
    </row>
    <row r="4758" spans="1:10" ht="23.25" x14ac:dyDescent="0.25">
      <c r="A4758" s="31" t="s">
        <v>7219</v>
      </c>
      <c r="B4758" s="32">
        <v>138734</v>
      </c>
      <c r="C4758" s="31">
        <v>881</v>
      </c>
      <c r="D4758" s="31" t="s">
        <v>11153</v>
      </c>
      <c r="E4758" s="31" t="s">
        <v>7190</v>
      </c>
      <c r="F4758" s="31" t="s">
        <v>7220</v>
      </c>
      <c r="G4758" s="31" t="s">
        <v>11205</v>
      </c>
      <c r="H4758" s="33">
        <v>166</v>
      </c>
      <c r="I4758" s="34">
        <f t="shared" ca="1" si="148"/>
        <v>0.66</v>
      </c>
      <c r="J4758" s="34">
        <f t="shared" ca="1" si="149"/>
        <v>0.36</v>
      </c>
    </row>
    <row r="4759" spans="1:10" ht="23.25" x14ac:dyDescent="0.25">
      <c r="A4759" s="31" t="s">
        <v>7416</v>
      </c>
      <c r="B4759" s="32">
        <v>138736</v>
      </c>
      <c r="C4759" s="31">
        <v>883</v>
      </c>
      <c r="D4759" s="31" t="s">
        <v>11133</v>
      </c>
      <c r="E4759" s="31" t="s">
        <v>608</v>
      </c>
      <c r="F4759" s="31" t="s">
        <v>7408</v>
      </c>
      <c r="G4759" s="31" t="s">
        <v>11214</v>
      </c>
      <c r="H4759" s="33">
        <v>3</v>
      </c>
      <c r="I4759" s="34" t="str">
        <f t="shared" ca="1" si="148"/>
        <v>SUPP</v>
      </c>
      <c r="J4759" s="34" t="str">
        <f t="shared" ca="1" si="149"/>
        <v>SUPP</v>
      </c>
    </row>
    <row r="4760" spans="1:10" ht="23.25" x14ac:dyDescent="0.25">
      <c r="A4760" s="31" t="s">
        <v>8765</v>
      </c>
      <c r="B4760" s="32">
        <v>138743</v>
      </c>
      <c r="C4760" s="31">
        <v>896</v>
      </c>
      <c r="D4760" s="31" t="s">
        <v>11201</v>
      </c>
      <c r="E4760" s="31" t="s">
        <v>8766</v>
      </c>
      <c r="F4760" s="31" t="s">
        <v>8767</v>
      </c>
      <c r="G4760" s="31" t="s">
        <v>11205</v>
      </c>
      <c r="H4760" s="33">
        <v>190</v>
      </c>
      <c r="I4760" s="34">
        <f t="shared" ca="1" si="148"/>
        <v>0.78</v>
      </c>
      <c r="J4760" s="34">
        <f t="shared" ca="1" si="149"/>
        <v>0.28000000000000003</v>
      </c>
    </row>
    <row r="4761" spans="1:10" x14ac:dyDescent="0.25">
      <c r="A4761" s="31" t="s">
        <v>9154</v>
      </c>
      <c r="B4761" s="32">
        <v>138746</v>
      </c>
      <c r="C4761" s="31">
        <v>916</v>
      </c>
      <c r="D4761" s="31" t="s">
        <v>11154</v>
      </c>
      <c r="E4761" s="31" t="s">
        <v>9155</v>
      </c>
      <c r="F4761" s="31" t="s">
        <v>9156</v>
      </c>
      <c r="G4761" s="31" t="s">
        <v>11205</v>
      </c>
      <c r="H4761" s="33">
        <v>217</v>
      </c>
      <c r="I4761" s="34">
        <f t="shared" ca="1" si="148"/>
        <v>0.56000000000000005</v>
      </c>
      <c r="J4761" s="34">
        <f t="shared" ca="1" si="149"/>
        <v>0.17</v>
      </c>
    </row>
    <row r="4762" spans="1:10" ht="23.25" x14ac:dyDescent="0.25">
      <c r="A4762" s="31" t="s">
        <v>9302</v>
      </c>
      <c r="B4762" s="32">
        <v>138747</v>
      </c>
      <c r="C4762" s="31">
        <v>919</v>
      </c>
      <c r="D4762" s="31" t="s">
        <v>11156</v>
      </c>
      <c r="E4762" s="31" t="s">
        <v>9226</v>
      </c>
      <c r="F4762" s="31" t="s">
        <v>9303</v>
      </c>
      <c r="G4762" s="31" t="s">
        <v>11205</v>
      </c>
      <c r="H4762" s="33">
        <v>230</v>
      </c>
      <c r="I4762" s="34">
        <f t="shared" ca="1" si="148"/>
        <v>0.53</v>
      </c>
      <c r="J4762" s="34">
        <f t="shared" ca="1" si="149"/>
        <v>0.13</v>
      </c>
    </row>
    <row r="4763" spans="1:10" x14ac:dyDescent="0.25">
      <c r="A4763" s="31" t="s">
        <v>9566</v>
      </c>
      <c r="B4763" s="32">
        <v>138754</v>
      </c>
      <c r="C4763" s="31">
        <v>925</v>
      </c>
      <c r="D4763" s="31" t="s">
        <v>11160</v>
      </c>
      <c r="E4763" s="31" t="s">
        <v>9529</v>
      </c>
      <c r="F4763" s="31" t="s">
        <v>9567</v>
      </c>
      <c r="G4763" s="31" t="s">
        <v>11205</v>
      </c>
      <c r="H4763" s="33">
        <v>191</v>
      </c>
      <c r="I4763" s="34">
        <f t="shared" ca="1" si="148"/>
        <v>0.24</v>
      </c>
      <c r="J4763" s="34">
        <f t="shared" ca="1" si="149"/>
        <v>0.01</v>
      </c>
    </row>
    <row r="4764" spans="1:10" x14ac:dyDescent="0.25">
      <c r="A4764" s="31" t="s">
        <v>9641</v>
      </c>
      <c r="B4764" s="32">
        <v>138755</v>
      </c>
      <c r="C4764" s="31">
        <v>925</v>
      </c>
      <c r="D4764" s="31" t="s">
        <v>11160</v>
      </c>
      <c r="E4764" s="31" t="s">
        <v>9600</v>
      </c>
      <c r="F4764" s="31" t="s">
        <v>9642</v>
      </c>
      <c r="G4764" s="31" t="s">
        <v>11205</v>
      </c>
      <c r="H4764" s="33">
        <v>131</v>
      </c>
      <c r="I4764" s="34">
        <f t="shared" ca="1" si="148"/>
        <v>0.56000000000000005</v>
      </c>
      <c r="J4764" s="34">
        <f t="shared" ca="1" si="149"/>
        <v>0.02</v>
      </c>
    </row>
    <row r="4765" spans="1:10" x14ac:dyDescent="0.25">
      <c r="A4765" s="31" t="s">
        <v>9651</v>
      </c>
      <c r="B4765" s="32">
        <v>138756</v>
      </c>
      <c r="C4765" s="31">
        <v>925</v>
      </c>
      <c r="D4765" s="31" t="s">
        <v>11160</v>
      </c>
      <c r="E4765" s="31" t="s">
        <v>9529</v>
      </c>
      <c r="F4765" s="31" t="s">
        <v>9652</v>
      </c>
      <c r="G4765" s="31" t="s">
        <v>11205</v>
      </c>
      <c r="H4765" s="33">
        <v>101</v>
      </c>
      <c r="I4765" s="34">
        <f t="shared" ca="1" si="148"/>
        <v>0.4</v>
      </c>
      <c r="J4765" s="34">
        <f t="shared" ca="1" si="149"/>
        <v>0.03</v>
      </c>
    </row>
    <row r="4766" spans="1:10" x14ac:dyDescent="0.25">
      <c r="A4766" s="31" t="s">
        <v>9629</v>
      </c>
      <c r="B4766" s="32">
        <v>138757</v>
      </c>
      <c r="C4766" s="31">
        <v>925</v>
      </c>
      <c r="D4766" s="31" t="s">
        <v>11160</v>
      </c>
      <c r="E4766" s="31" t="s">
        <v>9627</v>
      </c>
      <c r="F4766" s="31" t="s">
        <v>9630</v>
      </c>
      <c r="G4766" s="31" t="s">
        <v>11205</v>
      </c>
      <c r="H4766" s="33">
        <v>98</v>
      </c>
      <c r="I4766" s="34">
        <f t="shared" ca="1" si="148"/>
        <v>0.92</v>
      </c>
      <c r="J4766" s="34">
        <f t="shared" ca="1" si="149"/>
        <v>0.51</v>
      </c>
    </row>
    <row r="4767" spans="1:10" x14ac:dyDescent="0.25">
      <c r="A4767" s="31" t="s">
        <v>9683</v>
      </c>
      <c r="B4767" s="32">
        <v>138758</v>
      </c>
      <c r="C4767" s="31">
        <v>926</v>
      </c>
      <c r="D4767" s="31" t="s">
        <v>11161</v>
      </c>
      <c r="E4767" s="31" t="s">
        <v>9684</v>
      </c>
      <c r="F4767" s="31" t="s">
        <v>9685</v>
      </c>
      <c r="G4767" s="31" t="s">
        <v>11205</v>
      </c>
      <c r="H4767" s="33">
        <v>143</v>
      </c>
      <c r="I4767" s="34">
        <f t="shared" ca="1" si="148"/>
        <v>0.5</v>
      </c>
      <c r="J4767" s="34">
        <f t="shared" ca="1" si="149"/>
        <v>0.23</v>
      </c>
    </row>
    <row r="4768" spans="1:10" ht="23.25" x14ac:dyDescent="0.25">
      <c r="A4768" s="31" t="s">
        <v>9727</v>
      </c>
      <c r="B4768" s="32">
        <v>138759</v>
      </c>
      <c r="C4768" s="31">
        <v>926</v>
      </c>
      <c r="D4768" s="31" t="s">
        <v>11161</v>
      </c>
      <c r="E4768" s="31" t="s">
        <v>9702</v>
      </c>
      <c r="F4768" s="31" t="s">
        <v>9728</v>
      </c>
      <c r="G4768" s="31" t="s">
        <v>11205</v>
      </c>
      <c r="H4768" s="33">
        <v>197</v>
      </c>
      <c r="I4768" s="34">
        <f t="shared" ca="1" si="148"/>
        <v>0.6</v>
      </c>
      <c r="J4768" s="34">
        <f t="shared" ca="1" si="149"/>
        <v>0.24</v>
      </c>
    </row>
    <row r="4769" spans="1:10" x14ac:dyDescent="0.25">
      <c r="A4769" s="31" t="s">
        <v>10182</v>
      </c>
      <c r="B4769" s="32">
        <v>138762</v>
      </c>
      <c r="C4769" s="31">
        <v>931</v>
      </c>
      <c r="D4769" s="31" t="s">
        <v>11165</v>
      </c>
      <c r="E4769" s="31" t="s">
        <v>10113</v>
      </c>
      <c r="F4769" s="31" t="s">
        <v>10183</v>
      </c>
      <c r="G4769" s="31" t="s">
        <v>11205</v>
      </c>
      <c r="H4769" s="33">
        <v>178</v>
      </c>
      <c r="I4769" s="34">
        <f t="shared" ca="1" si="148"/>
        <v>0.62</v>
      </c>
      <c r="J4769" s="34">
        <f t="shared" ca="1" si="149"/>
        <v>0.17</v>
      </c>
    </row>
    <row r="4770" spans="1:10" x14ac:dyDescent="0.25">
      <c r="A4770" s="31" t="s">
        <v>10646</v>
      </c>
      <c r="B4770" s="32">
        <v>138765</v>
      </c>
      <c r="C4770" s="31">
        <v>936</v>
      </c>
      <c r="D4770" s="31" t="s">
        <v>11169</v>
      </c>
      <c r="E4770" s="31" t="s">
        <v>10643</v>
      </c>
      <c r="F4770" s="31" t="s">
        <v>10647</v>
      </c>
      <c r="G4770" s="31" t="s">
        <v>11205</v>
      </c>
      <c r="H4770" s="33">
        <v>188</v>
      </c>
      <c r="I4770" s="34">
        <f t="shared" ca="1" si="148"/>
        <v>0.43</v>
      </c>
      <c r="J4770" s="34">
        <f t="shared" ca="1" si="149"/>
        <v>0.14000000000000001</v>
      </c>
    </row>
    <row r="4771" spans="1:10" ht="23.25" x14ac:dyDescent="0.25">
      <c r="A4771" s="31" t="s">
        <v>10793</v>
      </c>
      <c r="B4771" s="32">
        <v>138766</v>
      </c>
      <c r="C4771" s="31">
        <v>936</v>
      </c>
      <c r="D4771" s="31" t="s">
        <v>11169</v>
      </c>
      <c r="E4771" s="31" t="s">
        <v>10545</v>
      </c>
      <c r="F4771" s="31" t="s">
        <v>10794</v>
      </c>
      <c r="G4771" s="31" t="s">
        <v>11214</v>
      </c>
      <c r="H4771" s="33">
        <v>12</v>
      </c>
      <c r="I4771" s="34">
        <f t="shared" ca="1" si="148"/>
        <v>0</v>
      </c>
      <c r="J4771" s="34">
        <f t="shared" ca="1" si="149"/>
        <v>0</v>
      </c>
    </row>
    <row r="4772" spans="1:10" ht="23.25" x14ac:dyDescent="0.25">
      <c r="A4772" s="31" t="s">
        <v>10878</v>
      </c>
      <c r="B4772" s="32">
        <v>138767</v>
      </c>
      <c r="C4772" s="31">
        <v>937</v>
      </c>
      <c r="D4772" s="31" t="s">
        <v>11170</v>
      </c>
      <c r="E4772" s="31" t="s">
        <v>10879</v>
      </c>
      <c r="F4772" s="31" t="s">
        <v>10880</v>
      </c>
      <c r="G4772" s="31" t="s">
        <v>11205</v>
      </c>
      <c r="H4772" s="33">
        <v>70</v>
      </c>
      <c r="I4772" s="34">
        <f t="shared" ca="1" si="148"/>
        <v>0.64</v>
      </c>
      <c r="J4772" s="34">
        <f t="shared" ca="1" si="149"/>
        <v>0.2</v>
      </c>
    </row>
    <row r="4773" spans="1:10" x14ac:dyDescent="0.25">
      <c r="A4773" s="31" t="s">
        <v>4974</v>
      </c>
      <c r="B4773" s="32">
        <v>138776</v>
      </c>
      <c r="C4773" s="31">
        <v>831</v>
      </c>
      <c r="D4773" s="31" t="s">
        <v>4874</v>
      </c>
      <c r="E4773" s="31" t="s">
        <v>4874</v>
      </c>
      <c r="F4773" s="31" t="s">
        <v>4975</v>
      </c>
      <c r="G4773" s="31" t="s">
        <v>11083</v>
      </c>
      <c r="H4773" s="33"/>
      <c r="I4773" s="34" t="str">
        <f t="shared" ca="1" si="148"/>
        <v/>
      </c>
      <c r="J4773" s="34" t="str">
        <f t="shared" ca="1" si="149"/>
        <v/>
      </c>
    </row>
    <row r="4774" spans="1:10" x14ac:dyDescent="0.25">
      <c r="A4774" s="31" t="s">
        <v>8901</v>
      </c>
      <c r="B4774" s="32">
        <v>138780</v>
      </c>
      <c r="C4774" s="31">
        <v>908</v>
      </c>
      <c r="D4774" s="31" t="s">
        <v>11144</v>
      </c>
      <c r="E4774" s="31" t="s">
        <v>8839</v>
      </c>
      <c r="F4774" s="31" t="s">
        <v>8902</v>
      </c>
      <c r="G4774" s="31" t="s">
        <v>11083</v>
      </c>
      <c r="H4774" s="33">
        <v>14</v>
      </c>
      <c r="I4774" s="34">
        <f t="shared" ca="1" si="148"/>
        <v>0.21</v>
      </c>
      <c r="J4774" s="34">
        <f t="shared" ca="1" si="149"/>
        <v>0.14000000000000001</v>
      </c>
    </row>
    <row r="4775" spans="1:10" x14ac:dyDescent="0.25">
      <c r="A4775" s="31" t="s">
        <v>9575</v>
      </c>
      <c r="B4775" s="32">
        <v>138783</v>
      </c>
      <c r="C4775" s="31">
        <v>925</v>
      </c>
      <c r="D4775" s="31" t="s">
        <v>11160</v>
      </c>
      <c r="E4775" s="31" t="s">
        <v>50</v>
      </c>
      <c r="F4775" s="31" t="s">
        <v>9576</v>
      </c>
      <c r="G4775" s="31" t="s">
        <v>11210</v>
      </c>
      <c r="H4775" s="33">
        <v>97</v>
      </c>
      <c r="I4775" s="34">
        <f t="shared" ca="1" si="148"/>
        <v>0.39</v>
      </c>
      <c r="J4775" s="34">
        <f t="shared" ca="1" si="149"/>
        <v>0.09</v>
      </c>
    </row>
    <row r="4776" spans="1:10" x14ac:dyDescent="0.25">
      <c r="A4776" s="31" t="s">
        <v>2269</v>
      </c>
      <c r="B4776" s="32">
        <v>138787</v>
      </c>
      <c r="C4776" s="31">
        <v>341</v>
      </c>
      <c r="D4776" s="31" t="s">
        <v>2222</v>
      </c>
      <c r="E4776" s="31" t="s">
        <v>50</v>
      </c>
      <c r="F4776" s="31" t="s">
        <v>2270</v>
      </c>
      <c r="G4776" s="31" t="s">
        <v>11210</v>
      </c>
      <c r="H4776" s="33">
        <v>174</v>
      </c>
      <c r="I4776" s="34">
        <f t="shared" ca="1" si="148"/>
        <v>0.37</v>
      </c>
      <c r="J4776" s="34">
        <f t="shared" ca="1" si="149"/>
        <v>0.05</v>
      </c>
    </row>
    <row r="4777" spans="1:10" x14ac:dyDescent="0.25">
      <c r="A4777" s="31" t="s">
        <v>8378</v>
      </c>
      <c r="B4777" s="32">
        <v>138810</v>
      </c>
      <c r="C4777" s="31">
        <v>891</v>
      </c>
      <c r="D4777" s="31" t="s">
        <v>11164</v>
      </c>
      <c r="E4777" s="31" t="s">
        <v>4817</v>
      </c>
      <c r="F4777" s="31" t="s">
        <v>8379</v>
      </c>
      <c r="G4777" s="31" t="s">
        <v>11205</v>
      </c>
      <c r="H4777" s="33">
        <v>144</v>
      </c>
      <c r="I4777" s="34">
        <f t="shared" ca="1" si="148"/>
        <v>0.54</v>
      </c>
      <c r="J4777" s="34">
        <f t="shared" ca="1" si="149"/>
        <v>0.22</v>
      </c>
    </row>
    <row r="4778" spans="1:10" x14ac:dyDescent="0.25">
      <c r="A4778" s="31" t="s">
        <v>10157</v>
      </c>
      <c r="B4778" s="32">
        <v>138817</v>
      </c>
      <c r="C4778" s="31">
        <v>931</v>
      </c>
      <c r="D4778" s="31" t="s">
        <v>11165</v>
      </c>
      <c r="E4778" s="31" t="s">
        <v>10158</v>
      </c>
      <c r="F4778" s="31" t="s">
        <v>10159</v>
      </c>
      <c r="G4778" s="31" t="s">
        <v>11205</v>
      </c>
      <c r="H4778" s="33">
        <v>170</v>
      </c>
      <c r="I4778" s="34">
        <f t="shared" ca="1" si="148"/>
        <v>0.64</v>
      </c>
      <c r="J4778" s="34">
        <f t="shared" ca="1" si="149"/>
        <v>0.35</v>
      </c>
    </row>
    <row r="4779" spans="1:10" x14ac:dyDescent="0.25">
      <c r="A4779" s="31" t="s">
        <v>5838</v>
      </c>
      <c r="B4779" s="32">
        <v>138819</v>
      </c>
      <c r="C4779" s="31">
        <v>855</v>
      </c>
      <c r="D4779" s="31" t="s">
        <v>11159</v>
      </c>
      <c r="E4779" s="31" t="s">
        <v>4817</v>
      </c>
      <c r="F4779" s="31" t="s">
        <v>5839</v>
      </c>
      <c r="G4779" s="31" t="s">
        <v>11205</v>
      </c>
      <c r="H4779" s="33">
        <v>118</v>
      </c>
      <c r="I4779" s="34">
        <f t="shared" ca="1" si="148"/>
        <v>0.64</v>
      </c>
      <c r="J4779" s="34">
        <f t="shared" ca="1" si="149"/>
        <v>0.27</v>
      </c>
    </row>
    <row r="4780" spans="1:10" x14ac:dyDescent="0.25">
      <c r="A4780" s="31" t="s">
        <v>5871</v>
      </c>
      <c r="B4780" s="32">
        <v>138821</v>
      </c>
      <c r="C4780" s="31">
        <v>855</v>
      </c>
      <c r="D4780" s="31" t="s">
        <v>11159</v>
      </c>
      <c r="E4780" s="31" t="s">
        <v>5872</v>
      </c>
      <c r="F4780" s="31" t="s">
        <v>5873</v>
      </c>
      <c r="G4780" s="31" t="s">
        <v>11205</v>
      </c>
      <c r="H4780" s="33">
        <v>344</v>
      </c>
      <c r="I4780" s="34">
        <f t="shared" ca="1" si="148"/>
        <v>0.44</v>
      </c>
      <c r="J4780" s="34">
        <f t="shared" ca="1" si="149"/>
        <v>0.1</v>
      </c>
    </row>
    <row r="4781" spans="1:10" ht="23.25" x14ac:dyDescent="0.25">
      <c r="A4781" s="31" t="s">
        <v>6426</v>
      </c>
      <c r="B4781" s="32">
        <v>138823</v>
      </c>
      <c r="C4781" s="31">
        <v>868</v>
      </c>
      <c r="D4781" s="31" t="s">
        <v>11137</v>
      </c>
      <c r="E4781" s="31" t="s">
        <v>6405</v>
      </c>
      <c r="F4781" s="31" t="s">
        <v>6427</v>
      </c>
      <c r="G4781" s="31" t="s">
        <v>11205</v>
      </c>
      <c r="H4781" s="33">
        <v>241</v>
      </c>
      <c r="I4781" s="34">
        <f t="shared" ca="1" si="148"/>
        <v>0.83</v>
      </c>
      <c r="J4781" s="34">
        <f t="shared" ca="1" si="149"/>
        <v>0.46</v>
      </c>
    </row>
    <row r="4782" spans="1:10" ht="23.25" x14ac:dyDescent="0.25">
      <c r="A4782" s="31" t="s">
        <v>1483</v>
      </c>
      <c r="B4782" s="32">
        <v>138825</v>
      </c>
      <c r="C4782" s="31">
        <v>318</v>
      </c>
      <c r="D4782" s="31" t="s">
        <v>11193</v>
      </c>
      <c r="E4782" s="31" t="s">
        <v>1481</v>
      </c>
      <c r="F4782" s="31" t="s">
        <v>1484</v>
      </c>
      <c r="G4782" s="31" t="s">
        <v>11205</v>
      </c>
      <c r="H4782" s="33">
        <v>212</v>
      </c>
      <c r="I4782" s="34">
        <f t="shared" ca="1" si="148"/>
        <v>0.76</v>
      </c>
      <c r="J4782" s="34">
        <f t="shared" ca="1" si="149"/>
        <v>0.49</v>
      </c>
    </row>
    <row r="4783" spans="1:10" x14ac:dyDescent="0.25">
      <c r="A4783" s="31" t="s">
        <v>9796</v>
      </c>
      <c r="B4783" s="32">
        <v>138829</v>
      </c>
      <c r="C4783" s="31">
        <v>926</v>
      </c>
      <c r="D4783" s="31" t="s">
        <v>11161</v>
      </c>
      <c r="E4783" s="31" t="s">
        <v>9684</v>
      </c>
      <c r="F4783" s="31" t="s">
        <v>9797</v>
      </c>
      <c r="G4783" s="31" t="s">
        <v>11205</v>
      </c>
      <c r="H4783" s="33">
        <v>161</v>
      </c>
      <c r="I4783" s="34">
        <f t="shared" ca="1" si="148"/>
        <v>0.6</v>
      </c>
      <c r="J4783" s="34">
        <f t="shared" ca="1" si="149"/>
        <v>0.38</v>
      </c>
    </row>
    <row r="4784" spans="1:10" x14ac:dyDescent="0.25">
      <c r="A4784" s="31" t="s">
        <v>4342</v>
      </c>
      <c r="B4784" s="32">
        <v>138831</v>
      </c>
      <c r="C4784" s="31">
        <v>813</v>
      </c>
      <c r="D4784" s="31" t="s">
        <v>11125</v>
      </c>
      <c r="E4784" s="31" t="s">
        <v>4319</v>
      </c>
      <c r="F4784" s="31" t="s">
        <v>4343</v>
      </c>
      <c r="G4784" s="31" t="s">
        <v>11205</v>
      </c>
      <c r="H4784" s="33">
        <v>136</v>
      </c>
      <c r="I4784" s="34">
        <f t="shared" ca="1" si="148"/>
        <v>0.69</v>
      </c>
      <c r="J4784" s="34">
        <f t="shared" ca="1" si="149"/>
        <v>0.35</v>
      </c>
    </row>
    <row r="4785" spans="1:10" x14ac:dyDescent="0.25">
      <c r="A4785" s="31" t="s">
        <v>8357</v>
      </c>
      <c r="B4785" s="32">
        <v>138832</v>
      </c>
      <c r="C4785" s="31">
        <v>891</v>
      </c>
      <c r="D4785" s="31" t="s">
        <v>11164</v>
      </c>
      <c r="E4785" s="31" t="s">
        <v>4817</v>
      </c>
      <c r="F4785" s="31" t="s">
        <v>8358</v>
      </c>
      <c r="G4785" s="31" t="s">
        <v>11205</v>
      </c>
      <c r="H4785" s="33">
        <v>115</v>
      </c>
      <c r="I4785" s="34">
        <f t="shared" ca="1" si="148"/>
        <v>0.56999999999999995</v>
      </c>
      <c r="J4785" s="34">
        <f t="shared" ca="1" si="149"/>
        <v>0.33</v>
      </c>
    </row>
    <row r="4786" spans="1:10" ht="23.25" x14ac:dyDescent="0.25">
      <c r="A4786" s="31" t="s">
        <v>5832</v>
      </c>
      <c r="B4786" s="32">
        <v>138833</v>
      </c>
      <c r="C4786" s="31">
        <v>855</v>
      </c>
      <c r="D4786" s="31" t="s">
        <v>11159</v>
      </c>
      <c r="E4786" s="31" t="s">
        <v>5833</v>
      </c>
      <c r="F4786" s="31" t="s">
        <v>5834</v>
      </c>
      <c r="G4786" s="31" t="s">
        <v>11205</v>
      </c>
      <c r="H4786" s="33">
        <v>552</v>
      </c>
      <c r="I4786" s="34">
        <f t="shared" ca="1" si="148"/>
        <v>0.65</v>
      </c>
      <c r="J4786" s="34">
        <f t="shared" ca="1" si="149"/>
        <v>0.35</v>
      </c>
    </row>
    <row r="4787" spans="1:10" x14ac:dyDescent="0.25">
      <c r="A4787" s="31" t="s">
        <v>7130</v>
      </c>
      <c r="B4787" s="32">
        <v>138834</v>
      </c>
      <c r="C4787" s="31">
        <v>881</v>
      </c>
      <c r="D4787" s="31" t="s">
        <v>11153</v>
      </c>
      <c r="E4787" s="31" t="s">
        <v>7116</v>
      </c>
      <c r="F4787" s="31" t="s">
        <v>7131</v>
      </c>
      <c r="G4787" s="31" t="s">
        <v>11205</v>
      </c>
      <c r="H4787" s="33">
        <v>164</v>
      </c>
      <c r="I4787" s="34">
        <f t="shared" ca="1" si="148"/>
        <v>0.69</v>
      </c>
      <c r="J4787" s="34">
        <f t="shared" ca="1" si="149"/>
        <v>0.32</v>
      </c>
    </row>
    <row r="4788" spans="1:10" x14ac:dyDescent="0.25">
      <c r="A4788" s="31" t="s">
        <v>8043</v>
      </c>
      <c r="B4788" s="32">
        <v>138835</v>
      </c>
      <c r="C4788" s="31">
        <v>888</v>
      </c>
      <c r="D4788" s="31" t="s">
        <v>11158</v>
      </c>
      <c r="E4788" s="31" t="s">
        <v>8025</v>
      </c>
      <c r="F4788" s="31" t="s">
        <v>8044</v>
      </c>
      <c r="G4788" s="31" t="s">
        <v>11205</v>
      </c>
      <c r="H4788" s="33">
        <v>147</v>
      </c>
      <c r="I4788" s="34">
        <f t="shared" ca="1" si="148"/>
        <v>0.97</v>
      </c>
      <c r="J4788" s="34">
        <f t="shared" ca="1" si="149"/>
        <v>0.94</v>
      </c>
    </row>
    <row r="4789" spans="1:10" ht="23.25" x14ac:dyDescent="0.25">
      <c r="A4789" s="31" t="s">
        <v>4828</v>
      </c>
      <c r="B4789" s="32">
        <v>138836</v>
      </c>
      <c r="C4789" s="31">
        <v>830</v>
      </c>
      <c r="D4789" s="31" t="s">
        <v>11150</v>
      </c>
      <c r="E4789" s="31" t="s">
        <v>4829</v>
      </c>
      <c r="F4789" s="31" t="s">
        <v>4830</v>
      </c>
      <c r="G4789" s="31" t="s">
        <v>11205</v>
      </c>
      <c r="H4789" s="33">
        <v>164</v>
      </c>
      <c r="I4789" s="34">
        <f t="shared" ca="1" si="148"/>
        <v>0.43</v>
      </c>
      <c r="J4789" s="34">
        <f t="shared" ca="1" si="149"/>
        <v>0.21</v>
      </c>
    </row>
    <row r="4790" spans="1:10" x14ac:dyDescent="0.25">
      <c r="A4790" s="31" t="s">
        <v>8368</v>
      </c>
      <c r="B4790" s="32">
        <v>138837</v>
      </c>
      <c r="C4790" s="31">
        <v>891</v>
      </c>
      <c r="D4790" s="31" t="s">
        <v>11164</v>
      </c>
      <c r="E4790" s="31" t="s">
        <v>4817</v>
      </c>
      <c r="F4790" s="31" t="s">
        <v>8369</v>
      </c>
      <c r="G4790" s="31" t="s">
        <v>11205</v>
      </c>
      <c r="H4790" s="33">
        <v>142</v>
      </c>
      <c r="I4790" s="34">
        <f t="shared" ca="1" si="148"/>
        <v>0.53</v>
      </c>
      <c r="J4790" s="34">
        <f t="shared" ca="1" si="149"/>
        <v>0.28000000000000003</v>
      </c>
    </row>
    <row r="4791" spans="1:10" x14ac:dyDescent="0.25">
      <c r="A4791" s="31" t="s">
        <v>9624</v>
      </c>
      <c r="B4791" s="32">
        <v>138839</v>
      </c>
      <c r="C4791" s="31">
        <v>925</v>
      </c>
      <c r="D4791" s="31" t="s">
        <v>11160</v>
      </c>
      <c r="E4791" s="31" t="s">
        <v>9523</v>
      </c>
      <c r="F4791" s="31" t="s">
        <v>9625</v>
      </c>
      <c r="G4791" s="31" t="s">
        <v>11205</v>
      </c>
      <c r="H4791" s="33">
        <v>166</v>
      </c>
      <c r="I4791" s="34">
        <f t="shared" ca="1" si="148"/>
        <v>0.48</v>
      </c>
      <c r="J4791" s="34">
        <f t="shared" ca="1" si="149"/>
        <v>0.22</v>
      </c>
    </row>
    <row r="4792" spans="1:10" x14ac:dyDescent="0.25">
      <c r="A4792" s="31" t="s">
        <v>3181</v>
      </c>
      <c r="B4792" s="32">
        <v>138841</v>
      </c>
      <c r="C4792" s="31">
        <v>373</v>
      </c>
      <c r="D4792" s="31" t="s">
        <v>3036</v>
      </c>
      <c r="E4792" s="31" t="s">
        <v>3036</v>
      </c>
      <c r="F4792" s="31" t="s">
        <v>3182</v>
      </c>
      <c r="G4792" s="31" t="s">
        <v>11205</v>
      </c>
      <c r="H4792" s="33">
        <v>206</v>
      </c>
      <c r="I4792" s="34">
        <f t="shared" ca="1" si="148"/>
        <v>0.67</v>
      </c>
      <c r="J4792" s="34">
        <f t="shared" ca="1" si="149"/>
        <v>0.33</v>
      </c>
    </row>
    <row r="4793" spans="1:10" ht="23.25" x14ac:dyDescent="0.25">
      <c r="A4793" s="31" t="s">
        <v>4123</v>
      </c>
      <c r="B4793" s="32">
        <v>138845</v>
      </c>
      <c r="C4793" s="31">
        <v>807</v>
      </c>
      <c r="D4793" s="31" t="s">
        <v>11120</v>
      </c>
      <c r="E4793" s="31" t="s">
        <v>4086</v>
      </c>
      <c r="F4793" s="31" t="s">
        <v>4124</v>
      </c>
      <c r="G4793" s="31" t="s">
        <v>11205</v>
      </c>
      <c r="H4793" s="33">
        <v>280</v>
      </c>
      <c r="I4793" s="34">
        <f t="shared" ca="1" si="148"/>
        <v>0.61</v>
      </c>
      <c r="J4793" s="34">
        <f t="shared" ca="1" si="149"/>
        <v>0.28999999999999998</v>
      </c>
    </row>
    <row r="4794" spans="1:10" x14ac:dyDescent="0.25">
      <c r="A4794" s="31" t="s">
        <v>2308</v>
      </c>
      <c r="B4794" s="32">
        <v>138850</v>
      </c>
      <c r="C4794" s="31">
        <v>341</v>
      </c>
      <c r="D4794" s="31" t="s">
        <v>2222</v>
      </c>
      <c r="E4794" s="31" t="s">
        <v>2222</v>
      </c>
      <c r="F4794" s="31" t="s">
        <v>2309</v>
      </c>
      <c r="G4794" s="31" t="s">
        <v>11205</v>
      </c>
      <c r="H4794" s="33">
        <v>158</v>
      </c>
      <c r="I4794" s="34">
        <f t="shared" ca="1" si="148"/>
        <v>0.82</v>
      </c>
      <c r="J4794" s="34">
        <f t="shared" ca="1" si="149"/>
        <v>0.3</v>
      </c>
    </row>
    <row r="4795" spans="1:10" ht="23.25" x14ac:dyDescent="0.25">
      <c r="A4795" s="31" t="s">
        <v>2192</v>
      </c>
      <c r="B4795" s="32">
        <v>138852</v>
      </c>
      <c r="C4795" s="31">
        <v>336</v>
      </c>
      <c r="D4795" s="31" t="s">
        <v>2166</v>
      </c>
      <c r="E4795" s="31" t="s">
        <v>2166</v>
      </c>
      <c r="F4795" s="31" t="s">
        <v>2191</v>
      </c>
      <c r="G4795" s="31" t="s">
        <v>11205</v>
      </c>
      <c r="H4795" s="33">
        <v>163</v>
      </c>
      <c r="I4795" s="34">
        <f t="shared" ca="1" si="148"/>
        <v>0.66</v>
      </c>
      <c r="J4795" s="34">
        <f t="shared" ca="1" si="149"/>
        <v>0.28000000000000003</v>
      </c>
    </row>
    <row r="4796" spans="1:10" x14ac:dyDescent="0.25">
      <c r="A4796" s="31" t="s">
        <v>2479</v>
      </c>
      <c r="B4796" s="32">
        <v>138853</v>
      </c>
      <c r="C4796" s="31">
        <v>344</v>
      </c>
      <c r="D4796" s="31" t="s">
        <v>2432</v>
      </c>
      <c r="E4796" s="31" t="s">
        <v>2432</v>
      </c>
      <c r="F4796" s="31" t="s">
        <v>2480</v>
      </c>
      <c r="G4796" s="31" t="s">
        <v>11205</v>
      </c>
      <c r="H4796" s="33">
        <v>252</v>
      </c>
      <c r="I4796" s="34">
        <f t="shared" ca="1" si="148"/>
        <v>0.56000000000000005</v>
      </c>
      <c r="J4796" s="34">
        <f t="shared" ca="1" si="149"/>
        <v>0.2</v>
      </c>
    </row>
    <row r="4797" spans="1:10" x14ac:dyDescent="0.25">
      <c r="A4797" s="31" t="s">
        <v>3949</v>
      </c>
      <c r="B4797" s="32">
        <v>138855</v>
      </c>
      <c r="C4797" s="31">
        <v>801</v>
      </c>
      <c r="D4797" s="31" t="s">
        <v>11130</v>
      </c>
      <c r="E4797" s="31" t="s">
        <v>3856</v>
      </c>
      <c r="F4797" s="31" t="s">
        <v>3950</v>
      </c>
      <c r="G4797" s="31" t="s">
        <v>11205</v>
      </c>
      <c r="H4797" s="33">
        <v>189</v>
      </c>
      <c r="I4797" s="34">
        <f t="shared" ca="1" si="148"/>
        <v>0.82</v>
      </c>
      <c r="J4797" s="34">
        <f t="shared" ca="1" si="149"/>
        <v>0.56000000000000005</v>
      </c>
    </row>
    <row r="4798" spans="1:10" ht="23.25" x14ac:dyDescent="0.25">
      <c r="A4798" s="31" t="s">
        <v>6250</v>
      </c>
      <c r="B4798" s="32">
        <v>138858</v>
      </c>
      <c r="C4798" s="31">
        <v>928</v>
      </c>
      <c r="D4798" s="31" t="s">
        <v>11162</v>
      </c>
      <c r="E4798" s="31" t="s">
        <v>9869</v>
      </c>
      <c r="F4798" s="31" t="s">
        <v>9870</v>
      </c>
      <c r="G4798" s="31" t="s">
        <v>11210</v>
      </c>
      <c r="H4798" s="33">
        <v>217</v>
      </c>
      <c r="I4798" s="34">
        <f t="shared" ca="1" si="148"/>
        <v>0.51</v>
      </c>
      <c r="J4798" s="34">
        <f t="shared" ca="1" si="149"/>
        <v>0.18</v>
      </c>
    </row>
    <row r="4799" spans="1:10" x14ac:dyDescent="0.25">
      <c r="A4799" s="31" t="s">
        <v>1602</v>
      </c>
      <c r="B4799" s="32">
        <v>138859</v>
      </c>
      <c r="C4799" s="31">
        <v>320</v>
      </c>
      <c r="D4799" s="31" t="s">
        <v>11196</v>
      </c>
      <c r="E4799" s="31" t="s">
        <v>11</v>
      </c>
      <c r="F4799" s="31" t="s">
        <v>1603</v>
      </c>
      <c r="G4799" s="31" t="s">
        <v>11210</v>
      </c>
      <c r="H4799" s="33">
        <v>143</v>
      </c>
      <c r="I4799" s="34">
        <f t="shared" ca="1" si="148"/>
        <v>0.6</v>
      </c>
      <c r="J4799" s="34">
        <f t="shared" ca="1" si="149"/>
        <v>0.12</v>
      </c>
    </row>
    <row r="4800" spans="1:10" x14ac:dyDescent="0.25">
      <c r="A4800" s="31" t="s">
        <v>7075</v>
      </c>
      <c r="B4800" s="32">
        <v>138863</v>
      </c>
      <c r="C4800" s="31">
        <v>880</v>
      </c>
      <c r="D4800" s="31" t="s">
        <v>11132</v>
      </c>
      <c r="E4800" s="31" t="s">
        <v>7076</v>
      </c>
      <c r="F4800" s="31" t="s">
        <v>7077</v>
      </c>
      <c r="G4800" s="31" t="s">
        <v>11210</v>
      </c>
      <c r="H4800" s="33">
        <v>272</v>
      </c>
      <c r="I4800" s="34">
        <f t="shared" ca="1" si="148"/>
        <v>0.46</v>
      </c>
      <c r="J4800" s="34">
        <f t="shared" ca="1" si="149"/>
        <v>0.02</v>
      </c>
    </row>
    <row r="4801" spans="1:10" x14ac:dyDescent="0.25">
      <c r="A4801" s="31" t="s">
        <v>7216</v>
      </c>
      <c r="B4801" s="32">
        <v>138865</v>
      </c>
      <c r="C4801" s="31">
        <v>881</v>
      </c>
      <c r="D4801" s="31" t="s">
        <v>11153</v>
      </c>
      <c r="E4801" s="31" t="s">
        <v>7217</v>
      </c>
      <c r="F4801" s="31" t="s">
        <v>7218</v>
      </c>
      <c r="G4801" s="31" t="s">
        <v>11210</v>
      </c>
      <c r="H4801" s="33">
        <v>151</v>
      </c>
      <c r="I4801" s="34">
        <f t="shared" ca="1" si="148"/>
        <v>0.34</v>
      </c>
      <c r="J4801" s="34">
        <f t="shared" ca="1" si="149"/>
        <v>0.08</v>
      </c>
    </row>
    <row r="4802" spans="1:10" x14ac:dyDescent="0.25">
      <c r="A4802" s="31" t="s">
        <v>5972</v>
      </c>
      <c r="B4802" s="32">
        <v>138869</v>
      </c>
      <c r="C4802" s="31">
        <v>856</v>
      </c>
      <c r="D4802" s="31" t="s">
        <v>5836</v>
      </c>
      <c r="E4802" s="31" t="s">
        <v>5836</v>
      </c>
      <c r="F4802" s="31" t="s">
        <v>5973</v>
      </c>
      <c r="G4802" s="31" t="s">
        <v>11204</v>
      </c>
      <c r="H4802" s="33">
        <v>58</v>
      </c>
      <c r="I4802" s="34">
        <f t="shared" ca="1" si="148"/>
        <v>0.71</v>
      </c>
      <c r="J4802" s="34">
        <f t="shared" ca="1" si="149"/>
        <v>0.14000000000000001</v>
      </c>
    </row>
    <row r="4803" spans="1:10" x14ac:dyDescent="0.25">
      <c r="A4803" s="31" t="s">
        <v>9127</v>
      </c>
      <c r="B4803" s="32">
        <v>138871</v>
      </c>
      <c r="C4803" s="31">
        <v>916</v>
      </c>
      <c r="D4803" s="31" t="s">
        <v>11154</v>
      </c>
      <c r="E4803" s="31" t="s">
        <v>9128</v>
      </c>
      <c r="F4803" s="31" t="s">
        <v>9129</v>
      </c>
      <c r="G4803" s="31" t="s">
        <v>11203</v>
      </c>
      <c r="H4803" s="33">
        <v>19</v>
      </c>
      <c r="I4803" s="34">
        <f t="shared" ca="1" si="148"/>
        <v>0.68</v>
      </c>
      <c r="J4803" s="34">
        <f t="shared" ca="1" si="149"/>
        <v>0.53</v>
      </c>
    </row>
    <row r="4804" spans="1:10" x14ac:dyDescent="0.25">
      <c r="A4804" s="31" t="s">
        <v>8425</v>
      </c>
      <c r="B4804" s="32">
        <v>138872</v>
      </c>
      <c r="C4804" s="31">
        <v>891</v>
      </c>
      <c r="D4804" s="31" t="s">
        <v>11164</v>
      </c>
      <c r="E4804" s="31" t="s">
        <v>8385</v>
      </c>
      <c r="F4804" s="31" t="s">
        <v>8426</v>
      </c>
      <c r="G4804" s="31" t="s">
        <v>11210</v>
      </c>
      <c r="H4804" s="33">
        <v>178</v>
      </c>
      <c r="I4804" s="34">
        <f t="shared" ca="1" si="148"/>
        <v>0.55000000000000004</v>
      </c>
      <c r="J4804" s="34">
        <f t="shared" ca="1" si="149"/>
        <v>0.11</v>
      </c>
    </row>
    <row r="4805" spans="1:10" x14ac:dyDescent="0.25">
      <c r="A4805" s="31" t="s">
        <v>8623</v>
      </c>
      <c r="B4805" s="32">
        <v>138875</v>
      </c>
      <c r="C4805" s="31">
        <v>893</v>
      </c>
      <c r="D4805" s="31" t="s">
        <v>11143</v>
      </c>
      <c r="E4805" s="31" t="s">
        <v>8624</v>
      </c>
      <c r="F4805" s="31" t="s">
        <v>8625</v>
      </c>
      <c r="G4805" s="31" t="s">
        <v>11118</v>
      </c>
      <c r="H4805" s="33">
        <v>2</v>
      </c>
      <c r="I4805" s="34" t="str">
        <f t="shared" ca="1" si="148"/>
        <v>SUPP</v>
      </c>
      <c r="J4805" s="34" t="str">
        <f t="shared" ca="1" si="149"/>
        <v>SUPP</v>
      </c>
    </row>
    <row r="4806" spans="1:10" x14ac:dyDescent="0.25">
      <c r="A4806" s="31" t="s">
        <v>2251</v>
      </c>
      <c r="B4806" s="32">
        <v>138878</v>
      </c>
      <c r="C4806" s="31">
        <v>341</v>
      </c>
      <c r="D4806" s="31" t="s">
        <v>2222</v>
      </c>
      <c r="E4806" s="31" t="s">
        <v>2222</v>
      </c>
      <c r="F4806" s="31" t="s">
        <v>2252</v>
      </c>
      <c r="G4806" s="31" t="s">
        <v>11203</v>
      </c>
      <c r="H4806" s="33">
        <v>25</v>
      </c>
      <c r="I4806" s="34">
        <f t="shared" ca="1" si="148"/>
        <v>0</v>
      </c>
      <c r="J4806" s="34">
        <f t="shared" ca="1" si="149"/>
        <v>0</v>
      </c>
    </row>
    <row r="4807" spans="1:10" ht="23.25" x14ac:dyDescent="0.25">
      <c r="A4807" s="31" t="s">
        <v>6434</v>
      </c>
      <c r="B4807" s="32">
        <v>138879</v>
      </c>
      <c r="C4807" s="31">
        <v>868</v>
      </c>
      <c r="D4807" s="31" t="s">
        <v>11137</v>
      </c>
      <c r="E4807" s="31" t="s">
        <v>6421</v>
      </c>
      <c r="F4807" s="31" t="s">
        <v>6435</v>
      </c>
      <c r="G4807" s="31" t="s">
        <v>11210</v>
      </c>
      <c r="H4807" s="33">
        <v>132</v>
      </c>
      <c r="I4807" s="34">
        <f t="shared" ca="1" si="148"/>
        <v>0.57999999999999996</v>
      </c>
      <c r="J4807" s="34">
        <f t="shared" ca="1" si="149"/>
        <v>0.25</v>
      </c>
    </row>
    <row r="4808" spans="1:10" x14ac:dyDescent="0.25">
      <c r="A4808" s="31" t="s">
        <v>9863</v>
      </c>
      <c r="B4808" s="32">
        <v>138880</v>
      </c>
      <c r="C4808" s="31">
        <v>926</v>
      </c>
      <c r="D4808" s="31" t="s">
        <v>11161</v>
      </c>
      <c r="E4808" s="31" t="s">
        <v>9864</v>
      </c>
      <c r="F4808" s="31" t="s">
        <v>9865</v>
      </c>
      <c r="G4808" s="31" t="s">
        <v>11118</v>
      </c>
      <c r="H4808" s="33">
        <v>2</v>
      </c>
      <c r="I4808" s="34" t="str">
        <f t="shared" ref="I4808:I4871" ca="1" si="150">IF(VLOOKUP($B4808,INDIRECT($N$6),8,0)="NULL","",VLOOKUP($B4808,INDIRECT($N$6),8,0))</f>
        <v>SUPP</v>
      </c>
      <c r="J4808" s="34" t="str">
        <f t="shared" ref="J4808:J4871" ca="1" si="151">IF(VLOOKUP($B4808,INDIRECT($N$6),9,0)="NULL","",VLOOKUP($B4808,INDIRECT($N$6),9,0))</f>
        <v>SUPP</v>
      </c>
    </row>
    <row r="4809" spans="1:10" x14ac:dyDescent="0.25">
      <c r="A4809" s="31" t="s">
        <v>6263</v>
      </c>
      <c r="B4809" s="32">
        <v>138885</v>
      </c>
      <c r="C4809" s="31">
        <v>865</v>
      </c>
      <c r="D4809" s="31" t="s">
        <v>11146</v>
      </c>
      <c r="E4809" s="31" t="s">
        <v>6264</v>
      </c>
      <c r="F4809" s="31" t="s">
        <v>6265</v>
      </c>
      <c r="G4809" s="31" t="s">
        <v>11210</v>
      </c>
      <c r="H4809" s="33">
        <v>203</v>
      </c>
      <c r="I4809" s="34">
        <f t="shared" ca="1" si="150"/>
        <v>0.49</v>
      </c>
      <c r="J4809" s="34">
        <f t="shared" ca="1" si="151"/>
        <v>0.28999999999999998</v>
      </c>
    </row>
    <row r="4810" spans="1:10" x14ac:dyDescent="0.25">
      <c r="A4810" s="31" t="s">
        <v>5858</v>
      </c>
      <c r="B4810" s="32">
        <v>138894</v>
      </c>
      <c r="C4810" s="31">
        <v>855</v>
      </c>
      <c r="D4810" s="31" t="s">
        <v>11159</v>
      </c>
      <c r="E4810" s="31" t="s">
        <v>5859</v>
      </c>
      <c r="F4810" s="31" t="s">
        <v>5860</v>
      </c>
      <c r="G4810" s="31" t="s">
        <v>11205</v>
      </c>
      <c r="H4810" s="33">
        <v>406</v>
      </c>
      <c r="I4810" s="34">
        <f t="shared" ca="1" si="150"/>
        <v>0.43</v>
      </c>
      <c r="J4810" s="34">
        <f t="shared" ca="1" si="151"/>
        <v>0.1</v>
      </c>
    </row>
    <row r="4811" spans="1:10" ht="23.25" x14ac:dyDescent="0.25">
      <c r="A4811" s="31" t="s">
        <v>5321</v>
      </c>
      <c r="B4811" s="32">
        <v>138895</v>
      </c>
      <c r="C4811" s="31">
        <v>845</v>
      </c>
      <c r="D4811" s="31" t="s">
        <v>5389</v>
      </c>
      <c r="E4811" s="31" t="s">
        <v>5322</v>
      </c>
      <c r="F4811" s="31" t="s">
        <v>5323</v>
      </c>
      <c r="G4811" s="31" t="s">
        <v>11205</v>
      </c>
      <c r="H4811" s="33">
        <v>303</v>
      </c>
      <c r="I4811" s="34">
        <f t="shared" ca="1" si="150"/>
        <v>0.52</v>
      </c>
      <c r="J4811" s="34">
        <f t="shared" ca="1" si="151"/>
        <v>0.06</v>
      </c>
    </row>
    <row r="4812" spans="1:10" x14ac:dyDescent="0.25">
      <c r="A4812" s="31" t="s">
        <v>10127</v>
      </c>
      <c r="B4812" s="32">
        <v>138897</v>
      </c>
      <c r="C4812" s="31">
        <v>931</v>
      </c>
      <c r="D4812" s="31" t="s">
        <v>11165</v>
      </c>
      <c r="E4812" s="31" t="s">
        <v>10128</v>
      </c>
      <c r="F4812" s="31" t="s">
        <v>10129</v>
      </c>
      <c r="G4812" s="31" t="s">
        <v>11205</v>
      </c>
      <c r="H4812" s="33">
        <v>137</v>
      </c>
      <c r="I4812" s="34">
        <f t="shared" ca="1" si="150"/>
        <v>0.68</v>
      </c>
      <c r="J4812" s="34">
        <f t="shared" ca="1" si="151"/>
        <v>0.17</v>
      </c>
    </row>
    <row r="4813" spans="1:10" x14ac:dyDescent="0.25">
      <c r="A4813" s="31" t="s">
        <v>9772</v>
      </c>
      <c r="B4813" s="32">
        <v>138918</v>
      </c>
      <c r="C4813" s="31">
        <v>926</v>
      </c>
      <c r="D4813" s="31" t="s">
        <v>11161</v>
      </c>
      <c r="E4813" s="31" t="s">
        <v>9730</v>
      </c>
      <c r="F4813" s="31" t="s">
        <v>9773</v>
      </c>
      <c r="G4813" s="31" t="s">
        <v>11210</v>
      </c>
      <c r="H4813" s="33">
        <v>103</v>
      </c>
      <c r="I4813" s="34">
        <f t="shared" ca="1" si="150"/>
        <v>0.45</v>
      </c>
      <c r="J4813" s="34">
        <f t="shared" ca="1" si="151"/>
        <v>0.11</v>
      </c>
    </row>
    <row r="4814" spans="1:10" x14ac:dyDescent="0.25">
      <c r="A4814" s="31" t="s">
        <v>5696</v>
      </c>
      <c r="B4814" s="32">
        <v>138920</v>
      </c>
      <c r="C4814" s="31">
        <v>850</v>
      </c>
      <c r="D4814" s="31" t="s">
        <v>11155</v>
      </c>
      <c r="E4814" s="31" t="s">
        <v>5585</v>
      </c>
      <c r="F4814" s="31" t="s">
        <v>5697</v>
      </c>
      <c r="G4814" s="31" t="s">
        <v>11210</v>
      </c>
      <c r="H4814" s="33">
        <v>76</v>
      </c>
      <c r="I4814" s="34">
        <f t="shared" ca="1" si="150"/>
        <v>0.45</v>
      </c>
      <c r="J4814" s="34">
        <f t="shared" ca="1" si="151"/>
        <v>0</v>
      </c>
    </row>
    <row r="4815" spans="1:10" x14ac:dyDescent="0.25">
      <c r="A4815" s="31" t="s">
        <v>3815</v>
      </c>
      <c r="B4815" s="32">
        <v>138923</v>
      </c>
      <c r="C4815" s="31">
        <v>394</v>
      </c>
      <c r="D4815" s="31" t="s">
        <v>3785</v>
      </c>
      <c r="E4815" s="31" t="s">
        <v>3800</v>
      </c>
      <c r="F4815" s="31" t="s">
        <v>3816</v>
      </c>
      <c r="G4815" s="31" t="s">
        <v>11205</v>
      </c>
      <c r="H4815" s="33">
        <v>210</v>
      </c>
      <c r="I4815" s="34">
        <f t="shared" ca="1" si="150"/>
        <v>0.65</v>
      </c>
      <c r="J4815" s="34">
        <f t="shared" ca="1" si="151"/>
        <v>0.23</v>
      </c>
    </row>
    <row r="4816" spans="1:10" x14ac:dyDescent="0.25">
      <c r="A4816" s="31" t="s">
        <v>1286</v>
      </c>
      <c r="B4816" s="32">
        <v>138924</v>
      </c>
      <c r="C4816" s="31">
        <v>313</v>
      </c>
      <c r="D4816" s="31" t="s">
        <v>1272</v>
      </c>
      <c r="E4816" s="31" t="s">
        <v>1272</v>
      </c>
      <c r="F4816" s="31" t="s">
        <v>1287</v>
      </c>
      <c r="G4816" s="31" t="s">
        <v>11205</v>
      </c>
      <c r="H4816" s="33">
        <v>189</v>
      </c>
      <c r="I4816" s="34">
        <f t="shared" ca="1" si="150"/>
        <v>0.67</v>
      </c>
      <c r="J4816" s="34">
        <f t="shared" ca="1" si="151"/>
        <v>0.14000000000000001</v>
      </c>
    </row>
    <row r="4817" spans="1:10" x14ac:dyDescent="0.25">
      <c r="A4817" s="31" t="s">
        <v>3164</v>
      </c>
      <c r="B4817" s="32">
        <v>138925</v>
      </c>
      <c r="C4817" s="31">
        <v>373</v>
      </c>
      <c r="D4817" s="31" t="s">
        <v>3036</v>
      </c>
      <c r="E4817" s="31" t="s">
        <v>3036</v>
      </c>
      <c r="F4817" s="31" t="s">
        <v>3165</v>
      </c>
      <c r="G4817" s="31" t="s">
        <v>11205</v>
      </c>
      <c r="H4817" s="33">
        <v>152</v>
      </c>
      <c r="I4817" s="34">
        <f t="shared" ca="1" si="150"/>
        <v>0.43</v>
      </c>
      <c r="J4817" s="34">
        <f t="shared" ca="1" si="151"/>
        <v>0.17</v>
      </c>
    </row>
    <row r="4818" spans="1:10" x14ac:dyDescent="0.25">
      <c r="A4818" s="31" t="s">
        <v>10717</v>
      </c>
      <c r="B4818" s="32">
        <v>138928</v>
      </c>
      <c r="C4818" s="31">
        <v>936</v>
      </c>
      <c r="D4818" s="31" t="s">
        <v>11169</v>
      </c>
      <c r="E4818" s="31" t="s">
        <v>10718</v>
      </c>
      <c r="F4818" s="31" t="s">
        <v>10719</v>
      </c>
      <c r="G4818" s="31" t="s">
        <v>11205</v>
      </c>
      <c r="H4818" s="33">
        <v>243</v>
      </c>
      <c r="I4818" s="34">
        <f t="shared" ca="1" si="150"/>
        <v>0.64</v>
      </c>
      <c r="J4818" s="34">
        <f t="shared" ca="1" si="151"/>
        <v>0.33</v>
      </c>
    </row>
    <row r="4819" spans="1:10" ht="23.25" x14ac:dyDescent="0.25">
      <c r="A4819" s="31" t="s">
        <v>9911</v>
      </c>
      <c r="B4819" s="32">
        <v>138932</v>
      </c>
      <c r="C4819" s="31">
        <v>928</v>
      </c>
      <c r="D4819" s="31" t="s">
        <v>11162</v>
      </c>
      <c r="E4819" s="31" t="s">
        <v>9869</v>
      </c>
      <c r="F4819" s="31" t="s">
        <v>9912</v>
      </c>
      <c r="G4819" s="31" t="s">
        <v>11205</v>
      </c>
      <c r="H4819" s="33">
        <v>226</v>
      </c>
      <c r="I4819" s="34">
        <f t="shared" ca="1" si="150"/>
        <v>0.52</v>
      </c>
      <c r="J4819" s="34">
        <f t="shared" ca="1" si="151"/>
        <v>0.14000000000000001</v>
      </c>
    </row>
    <row r="4820" spans="1:10" ht="23.25" x14ac:dyDescent="0.25">
      <c r="A4820" s="31" t="s">
        <v>5940</v>
      </c>
      <c r="B4820" s="32">
        <v>138935</v>
      </c>
      <c r="C4820" s="31">
        <v>855</v>
      </c>
      <c r="D4820" s="31" t="s">
        <v>11159</v>
      </c>
      <c r="E4820" s="31" t="s">
        <v>5859</v>
      </c>
      <c r="F4820" s="31" t="s">
        <v>5941</v>
      </c>
      <c r="G4820" s="31" t="s">
        <v>11214</v>
      </c>
      <c r="H4820" s="33">
        <v>11</v>
      </c>
      <c r="I4820" s="34" t="str">
        <f t="shared" ca="1" si="150"/>
        <v>NE</v>
      </c>
      <c r="J4820" s="34" t="str">
        <f t="shared" ca="1" si="151"/>
        <v>NE</v>
      </c>
    </row>
    <row r="4821" spans="1:10" x14ac:dyDescent="0.25">
      <c r="A4821" s="31" t="s">
        <v>6154</v>
      </c>
      <c r="B4821" s="32">
        <v>138936</v>
      </c>
      <c r="C4821" s="31">
        <v>860</v>
      </c>
      <c r="D4821" s="31" t="s">
        <v>11167</v>
      </c>
      <c r="E4821" s="31" t="s">
        <v>6090</v>
      </c>
      <c r="F4821" s="31" t="s">
        <v>6155</v>
      </c>
      <c r="G4821" s="31" t="s">
        <v>11205</v>
      </c>
      <c r="H4821" s="33">
        <v>204</v>
      </c>
      <c r="I4821" s="34">
        <f t="shared" ca="1" si="150"/>
        <v>0.43</v>
      </c>
      <c r="J4821" s="34">
        <f t="shared" ca="1" si="151"/>
        <v>0.12</v>
      </c>
    </row>
    <row r="4822" spans="1:10" x14ac:dyDescent="0.25">
      <c r="A4822" s="31" t="s">
        <v>1711</v>
      </c>
      <c r="B4822" s="32">
        <v>138937</v>
      </c>
      <c r="C4822" s="31">
        <v>330</v>
      </c>
      <c r="D4822" s="31" t="s">
        <v>1621</v>
      </c>
      <c r="E4822" s="31" t="s">
        <v>1621</v>
      </c>
      <c r="F4822" s="31" t="s">
        <v>1712</v>
      </c>
      <c r="G4822" s="31" t="s">
        <v>11205</v>
      </c>
      <c r="H4822" s="33">
        <v>128</v>
      </c>
      <c r="I4822" s="34">
        <f t="shared" ca="1" si="150"/>
        <v>0.55000000000000004</v>
      </c>
      <c r="J4822" s="34">
        <f t="shared" ca="1" si="151"/>
        <v>0.16</v>
      </c>
    </row>
    <row r="4823" spans="1:10" x14ac:dyDescent="0.25">
      <c r="A4823" s="31" t="s">
        <v>8175</v>
      </c>
      <c r="B4823" s="32">
        <v>138948</v>
      </c>
      <c r="C4823" s="31">
        <v>888</v>
      </c>
      <c r="D4823" s="31" t="s">
        <v>11158</v>
      </c>
      <c r="E4823" s="31" t="s">
        <v>8011</v>
      </c>
      <c r="F4823" s="31" t="s">
        <v>8176</v>
      </c>
      <c r="G4823" s="31" t="s">
        <v>11205</v>
      </c>
      <c r="H4823" s="33">
        <v>147</v>
      </c>
      <c r="I4823" s="34">
        <f t="shared" ca="1" si="150"/>
        <v>0.63</v>
      </c>
      <c r="J4823" s="34">
        <f t="shared" ca="1" si="151"/>
        <v>0.05</v>
      </c>
    </row>
    <row r="4824" spans="1:10" ht="23.25" x14ac:dyDescent="0.25">
      <c r="A4824" s="31" t="s">
        <v>3620</v>
      </c>
      <c r="B4824" s="32">
        <v>138950</v>
      </c>
      <c r="C4824" s="31">
        <v>384</v>
      </c>
      <c r="D4824" s="31" t="s">
        <v>3546</v>
      </c>
      <c r="E4824" s="31" t="s">
        <v>3546</v>
      </c>
      <c r="F4824" s="31" t="s">
        <v>3621</v>
      </c>
      <c r="G4824" s="31" t="s">
        <v>11205</v>
      </c>
      <c r="H4824" s="33">
        <v>150</v>
      </c>
      <c r="I4824" s="34">
        <f t="shared" ca="1" si="150"/>
        <v>0.6</v>
      </c>
      <c r="J4824" s="34">
        <f t="shared" ca="1" si="151"/>
        <v>0.28000000000000003</v>
      </c>
    </row>
    <row r="4825" spans="1:10" ht="23.25" x14ac:dyDescent="0.25">
      <c r="A4825" s="31" t="s">
        <v>3622</v>
      </c>
      <c r="B4825" s="32">
        <v>138951</v>
      </c>
      <c r="C4825" s="31">
        <v>384</v>
      </c>
      <c r="D4825" s="31" t="s">
        <v>3546</v>
      </c>
      <c r="E4825" s="31" t="s">
        <v>3583</v>
      </c>
      <c r="F4825" s="31" t="s">
        <v>3623</v>
      </c>
      <c r="G4825" s="31" t="s">
        <v>11205</v>
      </c>
      <c r="H4825" s="33">
        <v>287</v>
      </c>
      <c r="I4825" s="34">
        <f t="shared" ca="1" si="150"/>
        <v>0.74</v>
      </c>
      <c r="J4825" s="34">
        <f t="shared" ca="1" si="151"/>
        <v>0.31</v>
      </c>
    </row>
    <row r="4826" spans="1:10" x14ac:dyDescent="0.25">
      <c r="A4826" s="31" t="s">
        <v>3444</v>
      </c>
      <c r="B4826" s="32">
        <v>138959</v>
      </c>
      <c r="C4826" s="31">
        <v>382</v>
      </c>
      <c r="D4826" s="31" t="s">
        <v>11179</v>
      </c>
      <c r="E4826" s="31" t="s">
        <v>3411</v>
      </c>
      <c r="F4826" s="31" t="s">
        <v>3445</v>
      </c>
      <c r="G4826" s="31" t="s">
        <v>11205</v>
      </c>
      <c r="H4826" s="33">
        <v>161</v>
      </c>
      <c r="I4826" s="34">
        <f t="shared" ca="1" si="150"/>
        <v>0.46</v>
      </c>
      <c r="J4826" s="34">
        <f t="shared" ca="1" si="151"/>
        <v>0.2</v>
      </c>
    </row>
    <row r="4827" spans="1:10" x14ac:dyDescent="0.25">
      <c r="A4827" s="31" t="s">
        <v>409</v>
      </c>
      <c r="B4827" s="32">
        <v>138960</v>
      </c>
      <c r="C4827" s="31">
        <v>210</v>
      </c>
      <c r="D4827" s="31" t="s">
        <v>11194</v>
      </c>
      <c r="E4827" s="31" t="s">
        <v>11</v>
      </c>
      <c r="F4827" s="31" t="s">
        <v>410</v>
      </c>
      <c r="G4827" s="31" t="s">
        <v>11205</v>
      </c>
      <c r="H4827" s="33">
        <v>137</v>
      </c>
      <c r="I4827" s="34">
        <f t="shared" ca="1" si="150"/>
        <v>0.78</v>
      </c>
      <c r="J4827" s="34">
        <f t="shared" ca="1" si="151"/>
        <v>0.63</v>
      </c>
    </row>
    <row r="4828" spans="1:10" x14ac:dyDescent="0.25">
      <c r="A4828" s="31" t="s">
        <v>411</v>
      </c>
      <c r="B4828" s="32">
        <v>138961</v>
      </c>
      <c r="C4828" s="31">
        <v>210</v>
      </c>
      <c r="D4828" s="31" t="s">
        <v>11194</v>
      </c>
      <c r="E4828" s="31" t="s">
        <v>11</v>
      </c>
      <c r="F4828" s="31" t="s">
        <v>412</v>
      </c>
      <c r="G4828" s="31" t="s">
        <v>11205</v>
      </c>
      <c r="H4828" s="33">
        <v>118</v>
      </c>
      <c r="I4828" s="34">
        <f t="shared" ca="1" si="150"/>
        <v>0.76</v>
      </c>
      <c r="J4828" s="34">
        <f t="shared" ca="1" si="151"/>
        <v>0.51</v>
      </c>
    </row>
    <row r="4829" spans="1:10" ht="23.25" x14ac:dyDescent="0.25">
      <c r="A4829" s="31" t="s">
        <v>8387</v>
      </c>
      <c r="B4829" s="32">
        <v>138964</v>
      </c>
      <c r="C4829" s="31">
        <v>891</v>
      </c>
      <c r="D4829" s="31" t="s">
        <v>11164</v>
      </c>
      <c r="E4829" s="31" t="s">
        <v>5848</v>
      </c>
      <c r="F4829" s="31" t="s">
        <v>8388</v>
      </c>
      <c r="G4829" s="31" t="s">
        <v>11205</v>
      </c>
      <c r="H4829" s="33">
        <v>157</v>
      </c>
      <c r="I4829" s="34">
        <f t="shared" ca="1" si="150"/>
        <v>0.63</v>
      </c>
      <c r="J4829" s="34">
        <f t="shared" ca="1" si="151"/>
        <v>0.31</v>
      </c>
    </row>
    <row r="4830" spans="1:10" ht="23.25" x14ac:dyDescent="0.25">
      <c r="A4830" s="31" t="s">
        <v>3855</v>
      </c>
      <c r="B4830" s="32">
        <v>138985</v>
      </c>
      <c r="C4830" s="31">
        <v>800</v>
      </c>
      <c r="D4830" s="31" t="s">
        <v>11129</v>
      </c>
      <c r="E4830" s="31" t="s">
        <v>3856</v>
      </c>
      <c r="F4830" s="31" t="s">
        <v>3857</v>
      </c>
      <c r="G4830" s="31" t="s">
        <v>11210</v>
      </c>
      <c r="H4830" s="33">
        <v>142</v>
      </c>
      <c r="I4830" s="34">
        <f t="shared" ca="1" si="150"/>
        <v>0.7</v>
      </c>
      <c r="J4830" s="34">
        <f t="shared" ca="1" si="151"/>
        <v>7.0000000000000007E-2</v>
      </c>
    </row>
    <row r="4831" spans="1:10" x14ac:dyDescent="0.25">
      <c r="A4831" s="31" t="s">
        <v>9951</v>
      </c>
      <c r="B4831" s="32">
        <v>139013</v>
      </c>
      <c r="C4831" s="31">
        <v>928</v>
      </c>
      <c r="D4831" s="31" t="s">
        <v>11162</v>
      </c>
      <c r="E4831" s="31" t="s">
        <v>9900</v>
      </c>
      <c r="F4831" s="31" t="s">
        <v>9952</v>
      </c>
      <c r="G4831" s="31" t="s">
        <v>11210</v>
      </c>
      <c r="H4831" s="33">
        <v>159</v>
      </c>
      <c r="I4831" s="34">
        <f t="shared" ca="1" si="150"/>
        <v>0.45</v>
      </c>
      <c r="J4831" s="34">
        <f t="shared" ca="1" si="151"/>
        <v>0.14000000000000001</v>
      </c>
    </row>
    <row r="4832" spans="1:10" ht="23.25" x14ac:dyDescent="0.25">
      <c r="A4832" s="31" t="s">
        <v>4125</v>
      </c>
      <c r="B4832" s="32">
        <v>139028</v>
      </c>
      <c r="C4832" s="31">
        <v>807</v>
      </c>
      <c r="D4832" s="31" t="s">
        <v>11120</v>
      </c>
      <c r="E4832" s="31" t="s">
        <v>4107</v>
      </c>
      <c r="F4832" s="31" t="s">
        <v>4126</v>
      </c>
      <c r="G4832" s="31" t="s">
        <v>11205</v>
      </c>
      <c r="H4832" s="33">
        <v>131</v>
      </c>
      <c r="I4832" s="34">
        <f t="shared" ca="1" si="150"/>
        <v>0.4</v>
      </c>
      <c r="J4832" s="34">
        <f t="shared" ca="1" si="151"/>
        <v>0.16</v>
      </c>
    </row>
    <row r="4833" spans="1:10" x14ac:dyDescent="0.25">
      <c r="A4833" s="31" t="s">
        <v>2459</v>
      </c>
      <c r="B4833" s="32">
        <v>139031</v>
      </c>
      <c r="C4833" s="31">
        <v>344</v>
      </c>
      <c r="D4833" s="31" t="s">
        <v>2432</v>
      </c>
      <c r="E4833" s="31" t="s">
        <v>2432</v>
      </c>
      <c r="F4833" s="31" t="s">
        <v>2460</v>
      </c>
      <c r="G4833" s="31" t="s">
        <v>11205</v>
      </c>
      <c r="H4833" s="33">
        <v>231</v>
      </c>
      <c r="I4833" s="34">
        <f t="shared" ca="1" si="150"/>
        <v>0.7</v>
      </c>
      <c r="J4833" s="34">
        <f t="shared" ca="1" si="151"/>
        <v>0.22</v>
      </c>
    </row>
    <row r="4834" spans="1:10" ht="23.25" x14ac:dyDescent="0.25">
      <c r="A4834" s="31" t="s">
        <v>9321</v>
      </c>
      <c r="B4834" s="32">
        <v>139036</v>
      </c>
      <c r="C4834" s="31">
        <v>919</v>
      </c>
      <c r="D4834" s="31" t="s">
        <v>11156</v>
      </c>
      <c r="E4834" s="31" t="s">
        <v>9322</v>
      </c>
      <c r="F4834" s="31" t="s">
        <v>9323</v>
      </c>
      <c r="G4834" s="31" t="s">
        <v>11205</v>
      </c>
      <c r="H4834" s="33">
        <v>180</v>
      </c>
      <c r="I4834" s="34">
        <f t="shared" ca="1" si="150"/>
        <v>0.65</v>
      </c>
      <c r="J4834" s="34">
        <f t="shared" ca="1" si="151"/>
        <v>0.21</v>
      </c>
    </row>
    <row r="4835" spans="1:10" ht="23.25" x14ac:dyDescent="0.25">
      <c r="A4835" s="31" t="s">
        <v>5162</v>
      </c>
      <c r="B4835" s="32">
        <v>139037</v>
      </c>
      <c r="C4835" s="31">
        <v>837</v>
      </c>
      <c r="D4835" s="31" t="s">
        <v>5142</v>
      </c>
      <c r="E4835" s="31" t="s">
        <v>5142</v>
      </c>
      <c r="F4835" s="31" t="s">
        <v>5163</v>
      </c>
      <c r="G4835" s="31" t="s">
        <v>11205</v>
      </c>
      <c r="H4835" s="33">
        <v>118</v>
      </c>
      <c r="I4835" s="34">
        <f t="shared" ca="1" si="150"/>
        <v>0.33</v>
      </c>
      <c r="J4835" s="34">
        <f t="shared" ca="1" si="151"/>
        <v>0.14000000000000001</v>
      </c>
    </row>
    <row r="4836" spans="1:10" x14ac:dyDescent="0.25">
      <c r="A4836" s="31" t="s">
        <v>2016</v>
      </c>
      <c r="B4836" s="32">
        <v>139043</v>
      </c>
      <c r="C4836" s="31">
        <v>333</v>
      </c>
      <c r="D4836" s="31" t="s">
        <v>11177</v>
      </c>
      <c r="E4836" s="31" t="s">
        <v>2017</v>
      </c>
      <c r="F4836" s="31" t="s">
        <v>2018</v>
      </c>
      <c r="G4836" s="31" t="s">
        <v>11205</v>
      </c>
      <c r="H4836" s="33">
        <v>189</v>
      </c>
      <c r="I4836" s="34">
        <f t="shared" ca="1" si="150"/>
        <v>0.46</v>
      </c>
      <c r="J4836" s="34">
        <f t="shared" ca="1" si="151"/>
        <v>0.21</v>
      </c>
    </row>
    <row r="4837" spans="1:10" x14ac:dyDescent="0.25">
      <c r="A4837" s="31" t="s">
        <v>1690</v>
      </c>
      <c r="B4837" s="32">
        <v>139047</v>
      </c>
      <c r="C4837" s="31">
        <v>330</v>
      </c>
      <c r="D4837" s="31" t="s">
        <v>1621</v>
      </c>
      <c r="E4837" s="31" t="s">
        <v>1621</v>
      </c>
      <c r="F4837" s="31" t="s">
        <v>1691</v>
      </c>
      <c r="G4837" s="31" t="s">
        <v>11210</v>
      </c>
      <c r="H4837" s="33">
        <v>114</v>
      </c>
      <c r="I4837" s="34">
        <f t="shared" ca="1" si="150"/>
        <v>0.36</v>
      </c>
      <c r="J4837" s="34">
        <f t="shared" ca="1" si="151"/>
        <v>0.12</v>
      </c>
    </row>
    <row r="4838" spans="1:10" x14ac:dyDescent="0.25">
      <c r="A4838" s="31" t="s">
        <v>1703</v>
      </c>
      <c r="B4838" s="32">
        <v>139048</v>
      </c>
      <c r="C4838" s="31">
        <v>330</v>
      </c>
      <c r="D4838" s="31" t="s">
        <v>1621</v>
      </c>
      <c r="E4838" s="31" t="s">
        <v>1621</v>
      </c>
      <c r="F4838" s="31" t="s">
        <v>1704</v>
      </c>
      <c r="G4838" s="31" t="s">
        <v>11210</v>
      </c>
      <c r="H4838" s="33">
        <v>126</v>
      </c>
      <c r="I4838" s="34">
        <f t="shared" ca="1" si="150"/>
        <v>0.59</v>
      </c>
      <c r="J4838" s="34">
        <f t="shared" ca="1" si="151"/>
        <v>0.09</v>
      </c>
    </row>
    <row r="4839" spans="1:10" x14ac:dyDescent="0.25">
      <c r="A4839" s="31" t="s">
        <v>3901</v>
      </c>
      <c r="B4839" s="32">
        <v>139049</v>
      </c>
      <c r="C4839" s="31">
        <v>801</v>
      </c>
      <c r="D4839" s="31" t="s">
        <v>11130</v>
      </c>
      <c r="E4839" s="31" t="s">
        <v>3856</v>
      </c>
      <c r="F4839" s="31" t="s">
        <v>3902</v>
      </c>
      <c r="G4839" s="31" t="s">
        <v>11210</v>
      </c>
      <c r="H4839" s="33">
        <v>131</v>
      </c>
      <c r="I4839" s="34">
        <f t="shared" ca="1" si="150"/>
        <v>0.39</v>
      </c>
      <c r="J4839" s="34">
        <f t="shared" ca="1" si="151"/>
        <v>0</v>
      </c>
    </row>
    <row r="4840" spans="1:10" x14ac:dyDescent="0.25">
      <c r="A4840" s="31" t="s">
        <v>4996</v>
      </c>
      <c r="B4840" s="32">
        <v>139051</v>
      </c>
      <c r="C4840" s="31">
        <v>831</v>
      </c>
      <c r="D4840" s="31" t="s">
        <v>4874</v>
      </c>
      <c r="E4840" s="31" t="s">
        <v>4874</v>
      </c>
      <c r="F4840" s="31" t="s">
        <v>4997</v>
      </c>
      <c r="G4840" s="31" t="s">
        <v>11210</v>
      </c>
      <c r="H4840" s="33">
        <v>163</v>
      </c>
      <c r="I4840" s="34">
        <f t="shared" ca="1" si="150"/>
        <v>0.35</v>
      </c>
      <c r="J4840" s="34">
        <f t="shared" ca="1" si="151"/>
        <v>0.01</v>
      </c>
    </row>
    <row r="4841" spans="1:10" x14ac:dyDescent="0.25">
      <c r="A4841" s="31" t="s">
        <v>3557</v>
      </c>
      <c r="B4841" s="32">
        <v>139054</v>
      </c>
      <c r="C4841" s="31">
        <v>383</v>
      </c>
      <c r="D4841" s="31" t="s">
        <v>3467</v>
      </c>
      <c r="E4841" s="31" t="s">
        <v>3467</v>
      </c>
      <c r="F4841" s="31" t="s">
        <v>3558</v>
      </c>
      <c r="G4841" s="31" t="s">
        <v>11210</v>
      </c>
      <c r="H4841" s="33">
        <v>235</v>
      </c>
      <c r="I4841" s="34">
        <f t="shared" ca="1" si="150"/>
        <v>0.35</v>
      </c>
      <c r="J4841" s="34">
        <f t="shared" ca="1" si="151"/>
        <v>0.09</v>
      </c>
    </row>
    <row r="4842" spans="1:10" x14ac:dyDescent="0.25">
      <c r="A4842" s="31" t="s">
        <v>9555</v>
      </c>
      <c r="B4842" s="32">
        <v>139055</v>
      </c>
      <c r="C4842" s="31">
        <v>925</v>
      </c>
      <c r="D4842" s="31" t="s">
        <v>11160</v>
      </c>
      <c r="E4842" s="31" t="s">
        <v>9526</v>
      </c>
      <c r="F4842" s="31" t="s">
        <v>9556</v>
      </c>
      <c r="G4842" s="31" t="s">
        <v>11210</v>
      </c>
      <c r="H4842" s="33">
        <v>94</v>
      </c>
      <c r="I4842" s="34">
        <f t="shared" ca="1" si="150"/>
        <v>0.51</v>
      </c>
      <c r="J4842" s="34">
        <f t="shared" ca="1" si="151"/>
        <v>0.12</v>
      </c>
    </row>
    <row r="4843" spans="1:10" x14ac:dyDescent="0.25">
      <c r="A4843" s="31" t="s">
        <v>9750</v>
      </c>
      <c r="B4843" s="32">
        <v>139058</v>
      </c>
      <c r="C4843" s="31">
        <v>926</v>
      </c>
      <c r="D4843" s="31" t="s">
        <v>11161</v>
      </c>
      <c r="E4843" s="31" t="s">
        <v>9751</v>
      </c>
      <c r="F4843" s="31" t="s">
        <v>9752</v>
      </c>
      <c r="G4843" s="31" t="s">
        <v>11210</v>
      </c>
      <c r="H4843" s="33">
        <v>132</v>
      </c>
      <c r="I4843" s="34">
        <f t="shared" ca="1" si="150"/>
        <v>0.49</v>
      </c>
      <c r="J4843" s="34">
        <f t="shared" ca="1" si="151"/>
        <v>0.05</v>
      </c>
    </row>
    <row r="4844" spans="1:10" x14ac:dyDescent="0.25">
      <c r="A4844" s="31" t="s">
        <v>4323</v>
      </c>
      <c r="B4844" s="32">
        <v>139059</v>
      </c>
      <c r="C4844" s="31">
        <v>813</v>
      </c>
      <c r="D4844" s="31" t="s">
        <v>11125</v>
      </c>
      <c r="E4844" s="31" t="s">
        <v>4319</v>
      </c>
      <c r="F4844" s="31" t="s">
        <v>4324</v>
      </c>
      <c r="G4844" s="31" t="s">
        <v>11210</v>
      </c>
      <c r="H4844" s="33">
        <v>137</v>
      </c>
      <c r="I4844" s="34">
        <f t="shared" ca="1" si="150"/>
        <v>0.36</v>
      </c>
      <c r="J4844" s="34">
        <f t="shared" ca="1" si="151"/>
        <v>0.05</v>
      </c>
    </row>
    <row r="4845" spans="1:10" x14ac:dyDescent="0.25">
      <c r="A4845" s="31" t="s">
        <v>9917</v>
      </c>
      <c r="B4845" s="32">
        <v>139060</v>
      </c>
      <c r="C4845" s="31">
        <v>928</v>
      </c>
      <c r="D4845" s="31" t="s">
        <v>11162</v>
      </c>
      <c r="E4845" s="31" t="s">
        <v>9886</v>
      </c>
      <c r="F4845" s="31" t="s">
        <v>9918</v>
      </c>
      <c r="G4845" s="31" t="s">
        <v>11210</v>
      </c>
      <c r="H4845" s="33">
        <v>192</v>
      </c>
      <c r="I4845" s="34">
        <f t="shared" ca="1" si="150"/>
        <v>0.47</v>
      </c>
      <c r="J4845" s="34">
        <f t="shared" ca="1" si="151"/>
        <v>0.1</v>
      </c>
    </row>
    <row r="4846" spans="1:10" x14ac:dyDescent="0.25">
      <c r="A4846" s="31" t="s">
        <v>8384</v>
      </c>
      <c r="B4846" s="32">
        <v>139062</v>
      </c>
      <c r="C4846" s="31">
        <v>891</v>
      </c>
      <c r="D4846" s="31" t="s">
        <v>11164</v>
      </c>
      <c r="E4846" s="31" t="s">
        <v>8385</v>
      </c>
      <c r="F4846" s="31" t="s">
        <v>8386</v>
      </c>
      <c r="G4846" s="31" t="s">
        <v>11210</v>
      </c>
      <c r="H4846" s="33">
        <v>201</v>
      </c>
      <c r="I4846" s="34">
        <f t="shared" ca="1" si="150"/>
        <v>0.5</v>
      </c>
      <c r="J4846" s="34">
        <f t="shared" ca="1" si="151"/>
        <v>0.17</v>
      </c>
    </row>
    <row r="4847" spans="1:10" ht="23.25" x14ac:dyDescent="0.25">
      <c r="A4847" s="31" t="s">
        <v>8456</v>
      </c>
      <c r="B4847" s="32">
        <v>139063</v>
      </c>
      <c r="C4847" s="31">
        <v>891</v>
      </c>
      <c r="D4847" s="31" t="s">
        <v>11164</v>
      </c>
      <c r="E4847" s="31" t="s">
        <v>8411</v>
      </c>
      <c r="F4847" s="31" t="s">
        <v>8457</v>
      </c>
      <c r="G4847" s="31" t="s">
        <v>11210</v>
      </c>
      <c r="H4847" s="33">
        <v>113</v>
      </c>
      <c r="I4847" s="34">
        <f t="shared" ca="1" si="150"/>
        <v>0.5</v>
      </c>
      <c r="J4847" s="34">
        <f t="shared" ca="1" si="151"/>
        <v>0.23</v>
      </c>
    </row>
    <row r="4848" spans="1:10" x14ac:dyDescent="0.25">
      <c r="A4848" s="31" t="s">
        <v>4022</v>
      </c>
      <c r="B4848" s="32">
        <v>139067</v>
      </c>
      <c r="C4848" s="31">
        <v>803</v>
      </c>
      <c r="D4848" s="31" t="s">
        <v>11131</v>
      </c>
      <c r="E4848" s="31" t="s">
        <v>3856</v>
      </c>
      <c r="F4848" s="31" t="s">
        <v>4023</v>
      </c>
      <c r="G4848" s="31" t="s">
        <v>11210</v>
      </c>
      <c r="H4848" s="33">
        <v>156</v>
      </c>
      <c r="I4848" s="34">
        <f t="shared" ca="1" si="150"/>
        <v>0.6</v>
      </c>
      <c r="J4848" s="34">
        <f t="shared" ca="1" si="151"/>
        <v>0.15</v>
      </c>
    </row>
    <row r="4849" spans="1:10" ht="23.25" x14ac:dyDescent="0.25">
      <c r="A4849" s="31" t="s">
        <v>6236</v>
      </c>
      <c r="B4849" s="32">
        <v>139068</v>
      </c>
      <c r="C4849" s="31">
        <v>861</v>
      </c>
      <c r="D4849" s="31" t="s">
        <v>6028</v>
      </c>
      <c r="E4849" s="31" t="s">
        <v>6028</v>
      </c>
      <c r="F4849" s="31" t="s">
        <v>6237</v>
      </c>
      <c r="G4849" s="31" t="s">
        <v>11210</v>
      </c>
      <c r="H4849" s="33">
        <v>172</v>
      </c>
      <c r="I4849" s="34">
        <f t="shared" ca="1" si="150"/>
        <v>0.42</v>
      </c>
      <c r="J4849" s="34">
        <f t="shared" ca="1" si="151"/>
        <v>0.12</v>
      </c>
    </row>
    <row r="4850" spans="1:10" x14ac:dyDescent="0.25">
      <c r="A4850" s="31" t="s">
        <v>6821</v>
      </c>
      <c r="B4850" s="32">
        <v>139072</v>
      </c>
      <c r="C4850" s="31">
        <v>877</v>
      </c>
      <c r="D4850" s="31" t="s">
        <v>2981</v>
      </c>
      <c r="E4850" s="31" t="s">
        <v>2981</v>
      </c>
      <c r="F4850" s="31" t="s">
        <v>6822</v>
      </c>
      <c r="G4850" s="31" t="s">
        <v>11210</v>
      </c>
      <c r="H4850" s="33">
        <v>124</v>
      </c>
      <c r="I4850" s="34">
        <f t="shared" ca="1" si="150"/>
        <v>0.5</v>
      </c>
      <c r="J4850" s="34">
        <f t="shared" ca="1" si="151"/>
        <v>0.17</v>
      </c>
    </row>
    <row r="4851" spans="1:10" x14ac:dyDescent="0.25">
      <c r="A4851" s="31" t="s">
        <v>868</v>
      </c>
      <c r="B4851" s="32">
        <v>139074</v>
      </c>
      <c r="C4851" s="31">
        <v>306</v>
      </c>
      <c r="D4851" s="31" t="s">
        <v>869</v>
      </c>
      <c r="E4851" s="31" t="s">
        <v>869</v>
      </c>
      <c r="F4851" s="31" t="s">
        <v>870</v>
      </c>
      <c r="G4851" s="31" t="s">
        <v>11210</v>
      </c>
      <c r="H4851" s="33">
        <v>167</v>
      </c>
      <c r="I4851" s="34">
        <f t="shared" ca="1" si="150"/>
        <v>0.38</v>
      </c>
      <c r="J4851" s="34">
        <f t="shared" ca="1" si="151"/>
        <v>0.05</v>
      </c>
    </row>
    <row r="4852" spans="1:10" x14ac:dyDescent="0.25">
      <c r="A4852" s="31" t="s">
        <v>7767</v>
      </c>
      <c r="B4852" s="32">
        <v>139075</v>
      </c>
      <c r="C4852" s="31">
        <v>886</v>
      </c>
      <c r="D4852" s="31" t="s">
        <v>11157</v>
      </c>
      <c r="E4852" s="31" t="s">
        <v>7642</v>
      </c>
      <c r="F4852" s="31" t="s">
        <v>7768</v>
      </c>
      <c r="G4852" s="31" t="s">
        <v>11210</v>
      </c>
      <c r="H4852" s="33">
        <v>120</v>
      </c>
      <c r="I4852" s="34">
        <f t="shared" ca="1" si="150"/>
        <v>0.54</v>
      </c>
      <c r="J4852" s="34">
        <f t="shared" ca="1" si="151"/>
        <v>0.08</v>
      </c>
    </row>
    <row r="4853" spans="1:10" x14ac:dyDescent="0.25">
      <c r="A4853" s="31" t="s">
        <v>3418</v>
      </c>
      <c r="B4853" s="32">
        <v>139076</v>
      </c>
      <c r="C4853" s="31">
        <v>382</v>
      </c>
      <c r="D4853" s="31" t="s">
        <v>11179</v>
      </c>
      <c r="E4853" s="31" t="s">
        <v>3411</v>
      </c>
      <c r="F4853" s="31" t="s">
        <v>3419</v>
      </c>
      <c r="G4853" s="31" t="s">
        <v>11210</v>
      </c>
      <c r="H4853" s="33">
        <v>159</v>
      </c>
      <c r="I4853" s="34">
        <f t="shared" ca="1" si="150"/>
        <v>0.46</v>
      </c>
      <c r="J4853" s="34">
        <f t="shared" ca="1" si="151"/>
        <v>0.09</v>
      </c>
    </row>
    <row r="4854" spans="1:10" ht="23.25" x14ac:dyDescent="0.25">
      <c r="A4854" s="31" t="s">
        <v>6729</v>
      </c>
      <c r="B4854" s="32">
        <v>139082</v>
      </c>
      <c r="C4854" s="31">
        <v>874</v>
      </c>
      <c r="D4854" s="31" t="s">
        <v>6683</v>
      </c>
      <c r="E4854" s="31" t="s">
        <v>6683</v>
      </c>
      <c r="F4854" s="31" t="s">
        <v>6730</v>
      </c>
      <c r="G4854" s="31" t="s">
        <v>11083</v>
      </c>
      <c r="H4854" s="33"/>
      <c r="I4854" s="34" t="str">
        <f t="shared" ca="1" si="150"/>
        <v/>
      </c>
      <c r="J4854" s="34" t="str">
        <f t="shared" ca="1" si="151"/>
        <v/>
      </c>
    </row>
    <row r="4855" spans="1:10" x14ac:dyDescent="0.25">
      <c r="A4855" s="31" t="s">
        <v>1266</v>
      </c>
      <c r="B4855" s="32">
        <v>139095</v>
      </c>
      <c r="C4855" s="31">
        <v>313</v>
      </c>
      <c r="D4855" s="31" t="s">
        <v>1272</v>
      </c>
      <c r="E4855" s="31" t="s">
        <v>1267</v>
      </c>
      <c r="F4855" s="31" t="s">
        <v>1268</v>
      </c>
      <c r="G4855" s="31" t="s">
        <v>11205</v>
      </c>
      <c r="H4855" s="33">
        <v>150</v>
      </c>
      <c r="I4855" s="34">
        <f t="shared" ca="1" si="150"/>
        <v>0.69</v>
      </c>
      <c r="J4855" s="34">
        <f t="shared" ca="1" si="151"/>
        <v>0.35</v>
      </c>
    </row>
    <row r="4856" spans="1:10" ht="23.25" x14ac:dyDescent="0.25">
      <c r="A4856" s="31" t="s">
        <v>9841</v>
      </c>
      <c r="B4856" s="32">
        <v>139099</v>
      </c>
      <c r="C4856" s="31">
        <v>926</v>
      </c>
      <c r="D4856" s="31" t="s">
        <v>11161</v>
      </c>
      <c r="E4856" s="31" t="s">
        <v>9684</v>
      </c>
      <c r="F4856" s="31" t="s">
        <v>9842</v>
      </c>
      <c r="G4856" s="31" t="s">
        <v>11214</v>
      </c>
      <c r="H4856" s="33">
        <v>4</v>
      </c>
      <c r="I4856" s="34" t="str">
        <f t="shared" ca="1" si="150"/>
        <v>SUPP</v>
      </c>
      <c r="J4856" s="34" t="str">
        <f t="shared" ca="1" si="151"/>
        <v>SUPP</v>
      </c>
    </row>
    <row r="4857" spans="1:10" ht="23.25" x14ac:dyDescent="0.25">
      <c r="A4857" s="31" t="s">
        <v>9897</v>
      </c>
      <c r="B4857" s="32">
        <v>139100</v>
      </c>
      <c r="C4857" s="31">
        <v>928</v>
      </c>
      <c r="D4857" s="31" t="s">
        <v>11162</v>
      </c>
      <c r="E4857" s="31" t="s">
        <v>4735</v>
      </c>
      <c r="F4857" s="31" t="s">
        <v>9898</v>
      </c>
      <c r="G4857" s="31" t="s">
        <v>11205</v>
      </c>
      <c r="H4857" s="33">
        <v>263</v>
      </c>
      <c r="I4857" s="34">
        <f t="shared" ca="1" si="150"/>
        <v>0.62</v>
      </c>
      <c r="J4857" s="34">
        <f t="shared" ca="1" si="151"/>
        <v>0.21</v>
      </c>
    </row>
    <row r="4858" spans="1:10" x14ac:dyDescent="0.25">
      <c r="A4858" s="31" t="s">
        <v>3156</v>
      </c>
      <c r="B4858" s="32">
        <v>139101</v>
      </c>
      <c r="C4858" s="31">
        <v>373</v>
      </c>
      <c r="D4858" s="31" t="s">
        <v>3036</v>
      </c>
      <c r="E4858" s="31" t="s">
        <v>3036</v>
      </c>
      <c r="F4858" s="31" t="s">
        <v>3157</v>
      </c>
      <c r="G4858" s="31" t="s">
        <v>11205</v>
      </c>
      <c r="H4858" s="33">
        <v>187</v>
      </c>
      <c r="I4858" s="34">
        <f t="shared" ca="1" si="150"/>
        <v>0.75</v>
      </c>
      <c r="J4858" s="34">
        <f t="shared" ca="1" si="151"/>
        <v>0.28000000000000003</v>
      </c>
    </row>
    <row r="4859" spans="1:10" x14ac:dyDescent="0.25">
      <c r="A4859" s="31" t="s">
        <v>8586</v>
      </c>
      <c r="B4859" s="32">
        <v>139102</v>
      </c>
      <c r="C4859" s="31">
        <v>893</v>
      </c>
      <c r="D4859" s="31" t="s">
        <v>11143</v>
      </c>
      <c r="E4859" s="31" t="s">
        <v>8575</v>
      </c>
      <c r="F4859" s="31" t="s">
        <v>8587</v>
      </c>
      <c r="G4859" s="31" t="s">
        <v>11205</v>
      </c>
      <c r="H4859" s="33">
        <v>113</v>
      </c>
      <c r="I4859" s="34">
        <f t="shared" ca="1" si="150"/>
        <v>0.59</v>
      </c>
      <c r="J4859" s="34">
        <f t="shared" ca="1" si="151"/>
        <v>0.27</v>
      </c>
    </row>
    <row r="4860" spans="1:10" x14ac:dyDescent="0.25">
      <c r="A4860" s="31" t="s">
        <v>11040</v>
      </c>
      <c r="B4860" s="32">
        <v>139109</v>
      </c>
      <c r="C4860" s="31">
        <v>938</v>
      </c>
      <c r="D4860" s="31" t="s">
        <v>10998</v>
      </c>
      <c r="E4860" s="31" t="s">
        <v>10934</v>
      </c>
      <c r="F4860" s="31" t="s">
        <v>11041</v>
      </c>
      <c r="G4860" s="31" t="s">
        <v>11205</v>
      </c>
      <c r="H4860" s="33">
        <v>247</v>
      </c>
      <c r="I4860" s="34">
        <f t="shared" ca="1" si="150"/>
        <v>0.6</v>
      </c>
      <c r="J4860" s="34">
        <f t="shared" ca="1" si="151"/>
        <v>0.25</v>
      </c>
    </row>
    <row r="4861" spans="1:10" ht="23.25" x14ac:dyDescent="0.25">
      <c r="A4861" s="31" t="s">
        <v>4133</v>
      </c>
      <c r="B4861" s="32">
        <v>139110</v>
      </c>
      <c r="C4861" s="31">
        <v>807</v>
      </c>
      <c r="D4861" s="31" t="s">
        <v>11120</v>
      </c>
      <c r="E4861" s="31" t="s">
        <v>4118</v>
      </c>
      <c r="F4861" s="31" t="s">
        <v>4134</v>
      </c>
      <c r="G4861" s="31" t="s">
        <v>11214</v>
      </c>
      <c r="H4861" s="33">
        <v>12</v>
      </c>
      <c r="I4861" s="34">
        <f t="shared" ca="1" si="150"/>
        <v>0</v>
      </c>
      <c r="J4861" s="34">
        <f t="shared" ca="1" si="151"/>
        <v>0</v>
      </c>
    </row>
    <row r="4862" spans="1:10" ht="23.25" x14ac:dyDescent="0.25">
      <c r="A4862" s="31" t="s">
        <v>4197</v>
      </c>
      <c r="B4862" s="32">
        <v>139118</v>
      </c>
      <c r="C4862" s="31">
        <v>810</v>
      </c>
      <c r="D4862" s="31" t="s">
        <v>11202</v>
      </c>
      <c r="E4862" s="31" t="s">
        <v>4180</v>
      </c>
      <c r="F4862" s="31" t="s">
        <v>4198</v>
      </c>
      <c r="G4862" s="31" t="s">
        <v>11210</v>
      </c>
      <c r="H4862" s="33">
        <v>146</v>
      </c>
      <c r="I4862" s="34">
        <f t="shared" ca="1" si="150"/>
        <v>0.39</v>
      </c>
      <c r="J4862" s="34">
        <f t="shared" ca="1" si="151"/>
        <v>0.01</v>
      </c>
    </row>
    <row r="4863" spans="1:10" ht="23.25" x14ac:dyDescent="0.25">
      <c r="A4863" s="31" t="s">
        <v>1510</v>
      </c>
      <c r="B4863" s="32">
        <v>139121</v>
      </c>
      <c r="C4863" s="31">
        <v>318</v>
      </c>
      <c r="D4863" s="31" t="s">
        <v>11193</v>
      </c>
      <c r="E4863" s="31" t="s">
        <v>11</v>
      </c>
      <c r="F4863" s="31" t="s">
        <v>1511</v>
      </c>
      <c r="G4863" s="31" t="s">
        <v>11204</v>
      </c>
      <c r="H4863" s="33"/>
      <c r="I4863" s="34" t="str">
        <f t="shared" ca="1" si="150"/>
        <v/>
      </c>
      <c r="J4863" s="34" t="str">
        <f t="shared" ca="1" si="151"/>
        <v/>
      </c>
    </row>
    <row r="4864" spans="1:10" x14ac:dyDescent="0.25">
      <c r="A4864" s="31" t="s">
        <v>8084</v>
      </c>
      <c r="B4864" s="32">
        <v>139130</v>
      </c>
      <c r="C4864" s="31">
        <v>888</v>
      </c>
      <c r="D4864" s="31" t="s">
        <v>11158</v>
      </c>
      <c r="E4864" s="31" t="s">
        <v>8082</v>
      </c>
      <c r="F4864" s="31" t="s">
        <v>8085</v>
      </c>
      <c r="G4864" s="31" t="s">
        <v>11210</v>
      </c>
      <c r="H4864" s="33">
        <v>109</v>
      </c>
      <c r="I4864" s="34">
        <f t="shared" ca="1" si="150"/>
        <v>0.37</v>
      </c>
      <c r="J4864" s="34">
        <f t="shared" ca="1" si="151"/>
        <v>0.08</v>
      </c>
    </row>
    <row r="4865" spans="1:10" x14ac:dyDescent="0.25">
      <c r="A4865" s="31" t="s">
        <v>8484</v>
      </c>
      <c r="B4865" s="32">
        <v>139135</v>
      </c>
      <c r="C4865" s="31">
        <v>891</v>
      </c>
      <c r="D4865" s="31" t="s">
        <v>11164</v>
      </c>
      <c r="E4865" s="31" t="s">
        <v>8385</v>
      </c>
      <c r="F4865" s="31" t="s">
        <v>8485</v>
      </c>
      <c r="G4865" s="31" t="s">
        <v>11118</v>
      </c>
      <c r="H4865" s="33">
        <v>3</v>
      </c>
      <c r="I4865" s="34" t="str">
        <f t="shared" ca="1" si="150"/>
        <v>SUPP</v>
      </c>
      <c r="J4865" s="34" t="str">
        <f t="shared" ca="1" si="151"/>
        <v>SUPP</v>
      </c>
    </row>
    <row r="4866" spans="1:10" ht="23.25" x14ac:dyDescent="0.25">
      <c r="A4866" s="31" t="s">
        <v>2165</v>
      </c>
      <c r="B4866" s="32">
        <v>139138</v>
      </c>
      <c r="C4866" s="31">
        <v>336</v>
      </c>
      <c r="D4866" s="31" t="s">
        <v>2166</v>
      </c>
      <c r="E4866" s="31" t="s">
        <v>2166</v>
      </c>
      <c r="F4866" s="31" t="s">
        <v>2167</v>
      </c>
      <c r="G4866" s="31" t="s">
        <v>11205</v>
      </c>
      <c r="H4866" s="33">
        <v>110</v>
      </c>
      <c r="I4866" s="34">
        <f t="shared" ca="1" si="150"/>
        <v>0.42</v>
      </c>
      <c r="J4866" s="34">
        <f t="shared" ca="1" si="151"/>
        <v>0.15</v>
      </c>
    </row>
    <row r="4867" spans="1:10" ht="23.25" x14ac:dyDescent="0.25">
      <c r="A4867" s="31" t="s">
        <v>8686</v>
      </c>
      <c r="B4867" s="32">
        <v>139139</v>
      </c>
      <c r="C4867" s="31">
        <v>895</v>
      </c>
      <c r="D4867" s="31" t="s">
        <v>11142</v>
      </c>
      <c r="E4867" s="31" t="s">
        <v>8687</v>
      </c>
      <c r="F4867" s="31" t="s">
        <v>8688</v>
      </c>
      <c r="G4867" s="31" t="s">
        <v>11205</v>
      </c>
      <c r="H4867" s="33">
        <v>194</v>
      </c>
      <c r="I4867" s="34">
        <f t="shared" ca="1" si="150"/>
        <v>0.59</v>
      </c>
      <c r="J4867" s="34">
        <f t="shared" ca="1" si="151"/>
        <v>0.35</v>
      </c>
    </row>
    <row r="4868" spans="1:10" x14ac:dyDescent="0.25">
      <c r="A4868" s="31" t="s">
        <v>9531</v>
      </c>
      <c r="B4868" s="32">
        <v>139140</v>
      </c>
      <c r="C4868" s="31">
        <v>925</v>
      </c>
      <c r="D4868" s="31" t="s">
        <v>11160</v>
      </c>
      <c r="E4868" s="31" t="s">
        <v>9529</v>
      </c>
      <c r="F4868" s="31" t="s">
        <v>9532</v>
      </c>
      <c r="G4868" s="31" t="s">
        <v>11205</v>
      </c>
      <c r="H4868" s="33">
        <v>124</v>
      </c>
      <c r="I4868" s="34">
        <f t="shared" ca="1" si="150"/>
        <v>0.96</v>
      </c>
      <c r="J4868" s="34">
        <f t="shared" ca="1" si="151"/>
        <v>0.46</v>
      </c>
    </row>
    <row r="4869" spans="1:10" x14ac:dyDescent="0.25">
      <c r="A4869" s="31" t="s">
        <v>8562</v>
      </c>
      <c r="B4869" s="32">
        <v>139143</v>
      </c>
      <c r="C4869" s="31">
        <v>893</v>
      </c>
      <c r="D4869" s="31" t="s">
        <v>11143</v>
      </c>
      <c r="E4869" s="31" t="s">
        <v>8563</v>
      </c>
      <c r="F4869" s="31" t="s">
        <v>8564</v>
      </c>
      <c r="G4869" s="31" t="s">
        <v>11205</v>
      </c>
      <c r="H4869" s="33">
        <v>146</v>
      </c>
      <c r="I4869" s="34">
        <f t="shared" ca="1" si="150"/>
        <v>0.55000000000000004</v>
      </c>
      <c r="J4869" s="34">
        <f t="shared" ca="1" si="151"/>
        <v>0.27</v>
      </c>
    </row>
    <row r="4870" spans="1:10" x14ac:dyDescent="0.25">
      <c r="A4870" s="31" t="s">
        <v>2439</v>
      </c>
      <c r="B4870" s="32">
        <v>139144</v>
      </c>
      <c r="C4870" s="31">
        <v>344</v>
      </c>
      <c r="D4870" s="31" t="s">
        <v>2432</v>
      </c>
      <c r="E4870" s="31" t="s">
        <v>2432</v>
      </c>
      <c r="F4870" s="31" t="s">
        <v>2440</v>
      </c>
      <c r="G4870" s="31" t="s">
        <v>11205</v>
      </c>
      <c r="H4870" s="33">
        <v>178</v>
      </c>
      <c r="I4870" s="34">
        <f t="shared" ca="1" si="150"/>
        <v>0.94</v>
      </c>
      <c r="J4870" s="34">
        <f t="shared" ca="1" si="151"/>
        <v>0.83</v>
      </c>
    </row>
    <row r="4871" spans="1:10" x14ac:dyDescent="0.25">
      <c r="A4871" s="31" t="s">
        <v>10096</v>
      </c>
      <c r="B4871" s="32">
        <v>139146</v>
      </c>
      <c r="C4871" s="31">
        <v>931</v>
      </c>
      <c r="D4871" s="31" t="s">
        <v>11165</v>
      </c>
      <c r="E4871" s="31" t="s">
        <v>10079</v>
      </c>
      <c r="F4871" s="31" t="s">
        <v>10097</v>
      </c>
      <c r="G4871" s="31" t="s">
        <v>11205</v>
      </c>
      <c r="H4871" s="33">
        <v>228</v>
      </c>
      <c r="I4871" s="34">
        <f t="shared" ca="1" si="150"/>
        <v>0.61</v>
      </c>
      <c r="J4871" s="34">
        <f t="shared" ca="1" si="151"/>
        <v>0.34</v>
      </c>
    </row>
    <row r="4872" spans="1:10" x14ac:dyDescent="0.25">
      <c r="A4872" s="31" t="s">
        <v>2605</v>
      </c>
      <c r="B4872" s="32">
        <v>139148</v>
      </c>
      <c r="C4872" s="31">
        <v>352</v>
      </c>
      <c r="D4872" s="31" t="s">
        <v>2571</v>
      </c>
      <c r="E4872" s="31" t="s">
        <v>2571</v>
      </c>
      <c r="F4872" s="31" t="s">
        <v>2606</v>
      </c>
      <c r="G4872" s="31" t="s">
        <v>11205</v>
      </c>
      <c r="H4872" s="33">
        <v>300</v>
      </c>
      <c r="I4872" s="34">
        <f t="shared" ref="I4872:I4935" ca="1" si="152">IF(VLOOKUP($B4872,INDIRECT($N$6),8,0)="NULL","",VLOOKUP($B4872,INDIRECT($N$6),8,0))</f>
        <v>0.7</v>
      </c>
      <c r="J4872" s="34">
        <f t="shared" ref="J4872:J4935" ca="1" si="153">IF(VLOOKUP($B4872,INDIRECT($N$6),9,0)="NULL","",VLOOKUP($B4872,INDIRECT($N$6),9,0))</f>
        <v>0.39</v>
      </c>
    </row>
    <row r="4873" spans="1:10" x14ac:dyDescent="0.25">
      <c r="A4873" s="31" t="s">
        <v>10610</v>
      </c>
      <c r="B4873" s="32">
        <v>139151</v>
      </c>
      <c r="C4873" s="31">
        <v>936</v>
      </c>
      <c r="D4873" s="31" t="s">
        <v>11169</v>
      </c>
      <c r="E4873" s="31" t="s">
        <v>10545</v>
      </c>
      <c r="F4873" s="31" t="s">
        <v>10611</v>
      </c>
      <c r="G4873" s="31" t="s">
        <v>11205</v>
      </c>
      <c r="H4873" s="33">
        <v>121</v>
      </c>
      <c r="I4873" s="34">
        <f t="shared" ca="1" si="152"/>
        <v>0.85</v>
      </c>
      <c r="J4873" s="34">
        <f t="shared" ca="1" si="153"/>
        <v>0.64</v>
      </c>
    </row>
    <row r="4874" spans="1:10" x14ac:dyDescent="0.25">
      <c r="A4874" s="31" t="s">
        <v>6808</v>
      </c>
      <c r="B4874" s="32">
        <v>139152</v>
      </c>
      <c r="C4874" s="31">
        <v>877</v>
      </c>
      <c r="D4874" s="31" t="s">
        <v>2981</v>
      </c>
      <c r="E4874" s="31" t="s">
        <v>2981</v>
      </c>
      <c r="F4874" s="31" t="s">
        <v>6809</v>
      </c>
      <c r="G4874" s="31" t="s">
        <v>11205</v>
      </c>
      <c r="H4874" s="33">
        <v>297</v>
      </c>
      <c r="I4874" s="34">
        <f t="shared" ca="1" si="152"/>
        <v>0.57999999999999996</v>
      </c>
      <c r="J4874" s="34">
        <f t="shared" ca="1" si="153"/>
        <v>0.16</v>
      </c>
    </row>
    <row r="4875" spans="1:10" x14ac:dyDescent="0.25">
      <c r="A4875" s="31" t="s">
        <v>7207</v>
      </c>
      <c r="B4875" s="32">
        <v>139153</v>
      </c>
      <c r="C4875" s="31">
        <v>881</v>
      </c>
      <c r="D4875" s="31" t="s">
        <v>11153</v>
      </c>
      <c r="E4875" s="31" t="s">
        <v>7195</v>
      </c>
      <c r="F4875" s="31" t="s">
        <v>7208</v>
      </c>
      <c r="G4875" s="31" t="s">
        <v>11205</v>
      </c>
      <c r="H4875" s="33">
        <v>193</v>
      </c>
      <c r="I4875" s="34">
        <f t="shared" ca="1" si="152"/>
        <v>0.61</v>
      </c>
      <c r="J4875" s="34">
        <f t="shared" ca="1" si="153"/>
        <v>0.16</v>
      </c>
    </row>
    <row r="4876" spans="1:10" x14ac:dyDescent="0.25">
      <c r="A4876" s="31" t="s">
        <v>9306</v>
      </c>
      <c r="B4876" s="32">
        <v>139154</v>
      </c>
      <c r="C4876" s="31">
        <v>919</v>
      </c>
      <c r="D4876" s="31" t="s">
        <v>11156</v>
      </c>
      <c r="E4876" s="31" t="s">
        <v>9307</v>
      </c>
      <c r="F4876" s="31" t="s">
        <v>9308</v>
      </c>
      <c r="G4876" s="31" t="s">
        <v>11205</v>
      </c>
      <c r="H4876" s="33">
        <v>156</v>
      </c>
      <c r="I4876" s="34">
        <f t="shared" ca="1" si="152"/>
        <v>0.83</v>
      </c>
      <c r="J4876" s="34">
        <f t="shared" ca="1" si="153"/>
        <v>0.62</v>
      </c>
    </row>
    <row r="4877" spans="1:10" x14ac:dyDescent="0.25">
      <c r="A4877" s="31" t="s">
        <v>8861</v>
      </c>
      <c r="B4877" s="32">
        <v>139155</v>
      </c>
      <c r="C4877" s="31">
        <v>908</v>
      </c>
      <c r="D4877" s="31" t="s">
        <v>11144</v>
      </c>
      <c r="E4877" s="31" t="s">
        <v>8862</v>
      </c>
      <c r="F4877" s="31" t="s">
        <v>8863</v>
      </c>
      <c r="G4877" s="31" t="s">
        <v>11205</v>
      </c>
      <c r="H4877" s="33">
        <v>194</v>
      </c>
      <c r="I4877" s="34">
        <f t="shared" ca="1" si="152"/>
        <v>0.57999999999999996</v>
      </c>
      <c r="J4877" s="34">
        <f t="shared" ca="1" si="153"/>
        <v>0.34</v>
      </c>
    </row>
    <row r="4878" spans="1:10" x14ac:dyDescent="0.25">
      <c r="A4878" s="31" t="s">
        <v>1764</v>
      </c>
      <c r="B4878" s="32">
        <v>139157</v>
      </c>
      <c r="C4878" s="31">
        <v>330</v>
      </c>
      <c r="D4878" s="31" t="s">
        <v>1621</v>
      </c>
      <c r="E4878" s="31" t="s">
        <v>1621</v>
      </c>
      <c r="F4878" s="31" t="s">
        <v>1765</v>
      </c>
      <c r="G4878" s="31" t="s">
        <v>11205</v>
      </c>
      <c r="H4878" s="33">
        <v>105</v>
      </c>
      <c r="I4878" s="34">
        <f t="shared" ca="1" si="152"/>
        <v>0.3</v>
      </c>
      <c r="J4878" s="34">
        <f t="shared" ca="1" si="153"/>
        <v>0.04</v>
      </c>
    </row>
    <row r="4879" spans="1:10" x14ac:dyDescent="0.25">
      <c r="A4879" s="31" t="s">
        <v>9919</v>
      </c>
      <c r="B4879" s="32">
        <v>139158</v>
      </c>
      <c r="C4879" s="31">
        <v>928</v>
      </c>
      <c r="D4879" s="31" t="s">
        <v>11162</v>
      </c>
      <c r="E4879" s="31" t="s">
        <v>9920</v>
      </c>
      <c r="F4879" s="31" t="s">
        <v>9921</v>
      </c>
      <c r="G4879" s="31" t="s">
        <v>11205</v>
      </c>
      <c r="H4879" s="33">
        <v>239</v>
      </c>
      <c r="I4879" s="34">
        <f t="shared" ca="1" si="152"/>
        <v>0.72</v>
      </c>
      <c r="J4879" s="34">
        <f t="shared" ca="1" si="153"/>
        <v>0.27</v>
      </c>
    </row>
    <row r="4880" spans="1:10" x14ac:dyDescent="0.25">
      <c r="A4880" s="31" t="s">
        <v>4581</v>
      </c>
      <c r="B4880" s="32">
        <v>139160</v>
      </c>
      <c r="C4880" s="31">
        <v>822</v>
      </c>
      <c r="D4880" s="31" t="s">
        <v>4565</v>
      </c>
      <c r="E4880" s="31" t="s">
        <v>4565</v>
      </c>
      <c r="F4880" s="31" t="s">
        <v>4582</v>
      </c>
      <c r="G4880" s="31" t="s">
        <v>11205</v>
      </c>
      <c r="H4880" s="33">
        <v>292</v>
      </c>
      <c r="I4880" s="34">
        <f t="shared" ca="1" si="152"/>
        <v>0.51</v>
      </c>
      <c r="J4880" s="34">
        <f t="shared" ca="1" si="153"/>
        <v>0.17</v>
      </c>
    </row>
    <row r="4881" spans="1:10" x14ac:dyDescent="0.25">
      <c r="A4881" s="31" t="s">
        <v>3202</v>
      </c>
      <c r="B4881" s="32">
        <v>139167</v>
      </c>
      <c r="C4881" s="31">
        <v>373</v>
      </c>
      <c r="D4881" s="31" t="s">
        <v>3036</v>
      </c>
      <c r="E4881" s="31" t="s">
        <v>3036</v>
      </c>
      <c r="F4881" s="31" t="s">
        <v>3203</v>
      </c>
      <c r="G4881" s="31" t="s">
        <v>11205</v>
      </c>
      <c r="H4881" s="33">
        <v>217</v>
      </c>
      <c r="I4881" s="34">
        <f t="shared" ca="1" si="152"/>
        <v>0.74</v>
      </c>
      <c r="J4881" s="34">
        <f t="shared" ca="1" si="153"/>
        <v>0.43</v>
      </c>
    </row>
    <row r="4882" spans="1:10" x14ac:dyDescent="0.25">
      <c r="A4882" s="31" t="s">
        <v>9620</v>
      </c>
      <c r="B4882" s="32">
        <v>139168</v>
      </c>
      <c r="C4882" s="31">
        <v>925</v>
      </c>
      <c r="D4882" s="31" t="s">
        <v>11160</v>
      </c>
      <c r="E4882" s="31" t="s">
        <v>9600</v>
      </c>
      <c r="F4882" s="31" t="s">
        <v>9621</v>
      </c>
      <c r="G4882" s="31" t="s">
        <v>11205</v>
      </c>
      <c r="H4882" s="33">
        <v>271</v>
      </c>
      <c r="I4882" s="34">
        <f t="shared" ca="1" si="152"/>
        <v>0.34</v>
      </c>
      <c r="J4882" s="34">
        <f t="shared" ca="1" si="153"/>
        <v>0.03</v>
      </c>
    </row>
    <row r="4883" spans="1:10" x14ac:dyDescent="0.25">
      <c r="A4883" s="31" t="s">
        <v>7292</v>
      </c>
      <c r="B4883" s="32">
        <v>139179</v>
      </c>
      <c r="C4883" s="31">
        <v>881</v>
      </c>
      <c r="D4883" s="31" t="s">
        <v>11153</v>
      </c>
      <c r="E4883" s="31" t="s">
        <v>7101</v>
      </c>
      <c r="F4883" s="31" t="s">
        <v>7293</v>
      </c>
      <c r="G4883" s="31" t="s">
        <v>11205</v>
      </c>
      <c r="H4883" s="33">
        <v>208</v>
      </c>
      <c r="I4883" s="34">
        <f t="shared" ca="1" si="152"/>
        <v>0.43</v>
      </c>
      <c r="J4883" s="34">
        <f t="shared" ca="1" si="153"/>
        <v>0.24</v>
      </c>
    </row>
    <row r="4884" spans="1:10" x14ac:dyDescent="0.25">
      <c r="A4884" s="31" t="s">
        <v>9528</v>
      </c>
      <c r="B4884" s="32">
        <v>139180</v>
      </c>
      <c r="C4884" s="31">
        <v>925</v>
      </c>
      <c r="D4884" s="31" t="s">
        <v>11160</v>
      </c>
      <c r="E4884" s="31" t="s">
        <v>9529</v>
      </c>
      <c r="F4884" s="31" t="s">
        <v>9530</v>
      </c>
      <c r="G4884" s="31" t="s">
        <v>11205</v>
      </c>
      <c r="H4884" s="33">
        <v>36</v>
      </c>
      <c r="I4884" s="34">
        <f t="shared" ca="1" si="152"/>
        <v>0.78</v>
      </c>
      <c r="J4884" s="34">
        <f t="shared" ca="1" si="153"/>
        <v>0.56000000000000005</v>
      </c>
    </row>
    <row r="4885" spans="1:10" x14ac:dyDescent="0.25">
      <c r="A4885" s="31" t="s">
        <v>7132</v>
      </c>
      <c r="B4885" s="32">
        <v>139181</v>
      </c>
      <c r="C4885" s="31">
        <v>881</v>
      </c>
      <c r="D4885" s="31" t="s">
        <v>11153</v>
      </c>
      <c r="E4885" s="31" t="s">
        <v>7113</v>
      </c>
      <c r="F4885" s="31" t="s">
        <v>7133</v>
      </c>
      <c r="G4885" s="31" t="s">
        <v>11205</v>
      </c>
      <c r="H4885" s="33">
        <v>217</v>
      </c>
      <c r="I4885" s="34">
        <f t="shared" ca="1" si="152"/>
        <v>0.65</v>
      </c>
      <c r="J4885" s="34">
        <f t="shared" ca="1" si="153"/>
        <v>0.1</v>
      </c>
    </row>
    <row r="4886" spans="1:10" x14ac:dyDescent="0.25">
      <c r="A4886" s="31" t="s">
        <v>3339</v>
      </c>
      <c r="B4886" s="32">
        <v>139182</v>
      </c>
      <c r="C4886" s="31">
        <v>381</v>
      </c>
      <c r="D4886" s="31" t="s">
        <v>11178</v>
      </c>
      <c r="E4886" s="31" t="s">
        <v>3340</v>
      </c>
      <c r="F4886" s="31" t="s">
        <v>3341</v>
      </c>
      <c r="G4886" s="31" t="s">
        <v>11205</v>
      </c>
      <c r="H4886" s="33">
        <v>155</v>
      </c>
      <c r="I4886" s="34">
        <f t="shared" ca="1" si="152"/>
        <v>1</v>
      </c>
      <c r="J4886" s="34">
        <f t="shared" ca="1" si="153"/>
        <v>0.75</v>
      </c>
    </row>
    <row r="4887" spans="1:10" ht="23.25" x14ac:dyDescent="0.25">
      <c r="A4887" s="31" t="s">
        <v>3833</v>
      </c>
      <c r="B4887" s="32">
        <v>139184</v>
      </c>
      <c r="C4887" s="31">
        <v>394</v>
      </c>
      <c r="D4887" s="31" t="s">
        <v>3785</v>
      </c>
      <c r="E4887" s="31" t="s">
        <v>3785</v>
      </c>
      <c r="F4887" s="31" t="s">
        <v>3834</v>
      </c>
      <c r="G4887" s="31" t="s">
        <v>11205</v>
      </c>
      <c r="H4887" s="33">
        <v>154</v>
      </c>
      <c r="I4887" s="34">
        <f t="shared" ca="1" si="152"/>
        <v>0.63</v>
      </c>
      <c r="J4887" s="34">
        <f t="shared" ca="1" si="153"/>
        <v>0.2</v>
      </c>
    </row>
    <row r="4888" spans="1:10" ht="23.25" x14ac:dyDescent="0.25">
      <c r="A4888" s="31" t="s">
        <v>7456</v>
      </c>
      <c r="B4888" s="32">
        <v>139189</v>
      </c>
      <c r="C4888" s="31">
        <v>884</v>
      </c>
      <c r="D4888" s="31" t="s">
        <v>11127</v>
      </c>
      <c r="E4888" s="31" t="s">
        <v>7420</v>
      </c>
      <c r="F4888" s="31" t="s">
        <v>7457</v>
      </c>
      <c r="G4888" s="31" t="s">
        <v>11205</v>
      </c>
      <c r="H4888" s="33">
        <v>179</v>
      </c>
      <c r="I4888" s="34">
        <f t="shared" ca="1" si="152"/>
        <v>0.55000000000000004</v>
      </c>
      <c r="J4888" s="34">
        <f t="shared" ca="1" si="153"/>
        <v>0.24</v>
      </c>
    </row>
    <row r="4889" spans="1:10" x14ac:dyDescent="0.25">
      <c r="A4889" s="31" t="s">
        <v>10614</v>
      </c>
      <c r="B4889" s="32">
        <v>139193</v>
      </c>
      <c r="C4889" s="31">
        <v>936</v>
      </c>
      <c r="D4889" s="31" t="s">
        <v>11169</v>
      </c>
      <c r="E4889" s="31" t="s">
        <v>10564</v>
      </c>
      <c r="F4889" s="31" t="s">
        <v>10615</v>
      </c>
      <c r="G4889" s="31" t="s">
        <v>11205</v>
      </c>
      <c r="H4889" s="33">
        <v>160</v>
      </c>
      <c r="I4889" s="34">
        <f t="shared" ca="1" si="152"/>
        <v>0.81</v>
      </c>
      <c r="J4889" s="34">
        <f t="shared" ca="1" si="153"/>
        <v>0.38</v>
      </c>
    </row>
    <row r="4890" spans="1:10" x14ac:dyDescent="0.25">
      <c r="A4890" s="31" t="s">
        <v>6796</v>
      </c>
      <c r="B4890" s="32">
        <v>139196</v>
      </c>
      <c r="C4890" s="31">
        <v>877</v>
      </c>
      <c r="D4890" s="31" t="s">
        <v>2981</v>
      </c>
      <c r="E4890" s="31" t="s">
        <v>2981</v>
      </c>
      <c r="F4890" s="31" t="s">
        <v>6797</v>
      </c>
      <c r="G4890" s="31" t="s">
        <v>11210</v>
      </c>
      <c r="H4890" s="33">
        <v>168</v>
      </c>
      <c r="I4890" s="34">
        <f t="shared" ca="1" si="152"/>
        <v>0.38</v>
      </c>
      <c r="J4890" s="34">
        <f t="shared" ca="1" si="153"/>
        <v>0.1</v>
      </c>
    </row>
    <row r="4891" spans="1:10" ht="23.25" x14ac:dyDescent="0.25">
      <c r="A4891" s="31" t="s">
        <v>9720</v>
      </c>
      <c r="B4891" s="32">
        <v>139204</v>
      </c>
      <c r="C4891" s="31">
        <v>926</v>
      </c>
      <c r="D4891" s="31" t="s">
        <v>11161</v>
      </c>
      <c r="E4891" s="31" t="s">
        <v>9721</v>
      </c>
      <c r="F4891" s="31" t="s">
        <v>9722</v>
      </c>
      <c r="G4891" s="31" t="s">
        <v>11210</v>
      </c>
      <c r="H4891" s="33">
        <v>248</v>
      </c>
      <c r="I4891" s="34">
        <f t="shared" ca="1" si="152"/>
        <v>0.54</v>
      </c>
      <c r="J4891" s="34">
        <f t="shared" ca="1" si="153"/>
        <v>0.16</v>
      </c>
    </row>
    <row r="4892" spans="1:10" x14ac:dyDescent="0.25">
      <c r="A4892" s="31" t="s">
        <v>7319</v>
      </c>
      <c r="B4892" s="32">
        <v>139222</v>
      </c>
      <c r="C4892" s="31">
        <v>881</v>
      </c>
      <c r="D4892" s="31" t="s">
        <v>11153</v>
      </c>
      <c r="E4892" s="31" t="s">
        <v>7122</v>
      </c>
      <c r="F4892" s="31" t="s">
        <v>7320</v>
      </c>
      <c r="G4892" s="31" t="s">
        <v>11118</v>
      </c>
      <c r="H4892" s="33">
        <v>1</v>
      </c>
      <c r="I4892" s="34" t="str">
        <f t="shared" ca="1" si="152"/>
        <v>SUPP</v>
      </c>
      <c r="J4892" s="34" t="str">
        <f t="shared" ca="1" si="153"/>
        <v>SUPP</v>
      </c>
    </row>
    <row r="4893" spans="1:10" ht="23.25" x14ac:dyDescent="0.25">
      <c r="A4893" s="31" t="s">
        <v>4690</v>
      </c>
      <c r="B4893" s="32">
        <v>139231</v>
      </c>
      <c r="C4893" s="31">
        <v>893</v>
      </c>
      <c r="D4893" s="31" t="s">
        <v>11143</v>
      </c>
      <c r="E4893" s="31" t="s">
        <v>8555</v>
      </c>
      <c r="F4893" s="31" t="s">
        <v>8577</v>
      </c>
      <c r="G4893" s="31" t="s">
        <v>11210</v>
      </c>
      <c r="H4893" s="33">
        <v>94</v>
      </c>
      <c r="I4893" s="34">
        <f t="shared" ca="1" si="152"/>
        <v>0.53</v>
      </c>
      <c r="J4893" s="34">
        <f t="shared" ca="1" si="153"/>
        <v>0.06</v>
      </c>
    </row>
    <row r="4894" spans="1:10" ht="34.5" x14ac:dyDescent="0.25">
      <c r="A4894" s="31" t="s">
        <v>6080</v>
      </c>
      <c r="B4894" s="32">
        <v>139234</v>
      </c>
      <c r="C4894" s="31">
        <v>860</v>
      </c>
      <c r="D4894" s="31" t="s">
        <v>11167</v>
      </c>
      <c r="E4894" s="31" t="s">
        <v>6081</v>
      </c>
      <c r="F4894" s="31" t="s">
        <v>6082</v>
      </c>
      <c r="G4894" s="31" t="s">
        <v>11212</v>
      </c>
      <c r="H4894" s="33">
        <v>130</v>
      </c>
      <c r="I4894" s="34">
        <f t="shared" ca="1" si="152"/>
        <v>0.67</v>
      </c>
      <c r="J4894" s="34">
        <f t="shared" ca="1" si="153"/>
        <v>0</v>
      </c>
    </row>
    <row r="4895" spans="1:10" x14ac:dyDescent="0.25">
      <c r="A4895" s="31" t="s">
        <v>3328</v>
      </c>
      <c r="B4895" s="32">
        <v>139236</v>
      </c>
      <c r="C4895" s="31">
        <v>380</v>
      </c>
      <c r="D4895" s="31" t="s">
        <v>3227</v>
      </c>
      <c r="E4895" s="31" t="s">
        <v>3227</v>
      </c>
      <c r="F4895" s="31" t="s">
        <v>3329</v>
      </c>
      <c r="G4895" s="31" t="s">
        <v>11118</v>
      </c>
      <c r="H4895" s="33">
        <v>3</v>
      </c>
      <c r="I4895" s="34" t="str">
        <f t="shared" ca="1" si="152"/>
        <v>SUPP</v>
      </c>
      <c r="J4895" s="34" t="str">
        <f t="shared" ca="1" si="153"/>
        <v>SUPP</v>
      </c>
    </row>
    <row r="4896" spans="1:10" ht="23.25" x14ac:dyDescent="0.25">
      <c r="A4896" s="31" t="s">
        <v>4532</v>
      </c>
      <c r="B4896" s="32">
        <v>139237</v>
      </c>
      <c r="C4896" s="31">
        <v>821</v>
      </c>
      <c r="D4896" s="31" t="s">
        <v>4530</v>
      </c>
      <c r="E4896" s="31" t="s">
        <v>4530</v>
      </c>
      <c r="F4896" s="31" t="s">
        <v>4533</v>
      </c>
      <c r="G4896" s="31" t="s">
        <v>11213</v>
      </c>
      <c r="H4896" s="33">
        <v>42</v>
      </c>
      <c r="I4896" s="34">
        <f t="shared" ca="1" si="152"/>
        <v>0.21</v>
      </c>
      <c r="J4896" s="34">
        <f t="shared" ca="1" si="153"/>
        <v>0</v>
      </c>
    </row>
    <row r="4897" spans="1:10" x14ac:dyDescent="0.25">
      <c r="A4897" s="31" t="s">
        <v>7261</v>
      </c>
      <c r="B4897" s="32">
        <v>139248</v>
      </c>
      <c r="C4897" s="31">
        <v>881</v>
      </c>
      <c r="D4897" s="31" t="s">
        <v>11153</v>
      </c>
      <c r="E4897" s="31" t="s">
        <v>7195</v>
      </c>
      <c r="F4897" s="31" t="s">
        <v>7262</v>
      </c>
      <c r="G4897" s="31" t="s">
        <v>11210</v>
      </c>
      <c r="H4897" s="33">
        <v>119</v>
      </c>
      <c r="I4897" s="34">
        <f t="shared" ca="1" si="152"/>
        <v>0.6</v>
      </c>
      <c r="J4897" s="34">
        <f t="shared" ca="1" si="153"/>
        <v>0.22</v>
      </c>
    </row>
    <row r="4898" spans="1:10" x14ac:dyDescent="0.25">
      <c r="A4898" s="31" t="s">
        <v>5116</v>
      </c>
      <c r="B4898" s="32">
        <v>139258</v>
      </c>
      <c r="C4898" s="31">
        <v>836</v>
      </c>
      <c r="D4898" s="31" t="s">
        <v>5055</v>
      </c>
      <c r="E4898" s="31" t="s">
        <v>5055</v>
      </c>
      <c r="F4898" s="31" t="s">
        <v>5117</v>
      </c>
      <c r="G4898" s="31" t="s">
        <v>11210</v>
      </c>
      <c r="H4898" s="33">
        <v>72</v>
      </c>
      <c r="I4898" s="34">
        <f t="shared" ca="1" si="152"/>
        <v>0.32</v>
      </c>
      <c r="J4898" s="34">
        <f t="shared" ca="1" si="153"/>
        <v>7.0000000000000007E-2</v>
      </c>
    </row>
    <row r="4899" spans="1:10" x14ac:dyDescent="0.25">
      <c r="A4899" s="31" t="s">
        <v>9540</v>
      </c>
      <c r="B4899" s="32">
        <v>139264</v>
      </c>
      <c r="C4899" s="31">
        <v>925</v>
      </c>
      <c r="D4899" s="31" t="s">
        <v>11160</v>
      </c>
      <c r="E4899" s="31" t="s">
        <v>9529</v>
      </c>
      <c r="F4899" s="31" t="s">
        <v>9541</v>
      </c>
      <c r="G4899" s="31" t="s">
        <v>11203</v>
      </c>
      <c r="H4899" s="33">
        <v>26</v>
      </c>
      <c r="I4899" s="34" t="str">
        <f t="shared" ca="1" si="152"/>
        <v>NE</v>
      </c>
      <c r="J4899" s="34" t="str">
        <f t="shared" ca="1" si="153"/>
        <v>NE</v>
      </c>
    </row>
    <row r="4900" spans="1:10" ht="23.25" x14ac:dyDescent="0.25">
      <c r="A4900" s="31" t="s">
        <v>5828</v>
      </c>
      <c r="B4900" s="32">
        <v>139265</v>
      </c>
      <c r="C4900" s="31">
        <v>852</v>
      </c>
      <c r="D4900" s="31" t="s">
        <v>5495</v>
      </c>
      <c r="E4900" s="31" t="s">
        <v>5495</v>
      </c>
      <c r="F4900" s="31" t="s">
        <v>5829</v>
      </c>
      <c r="G4900" s="31" t="s">
        <v>11215</v>
      </c>
      <c r="H4900" s="33">
        <v>1</v>
      </c>
      <c r="I4900" s="34" t="str">
        <f t="shared" ca="1" si="152"/>
        <v>SUPP</v>
      </c>
      <c r="J4900" s="34" t="str">
        <f t="shared" ca="1" si="153"/>
        <v>SUPP</v>
      </c>
    </row>
    <row r="4901" spans="1:10" ht="34.5" x14ac:dyDescent="0.25">
      <c r="A4901" s="31" t="s">
        <v>6529</v>
      </c>
      <c r="B4901" s="32">
        <v>139268</v>
      </c>
      <c r="C4901" s="31">
        <v>870</v>
      </c>
      <c r="D4901" s="31" t="s">
        <v>6464</v>
      </c>
      <c r="E4901" s="31" t="s">
        <v>6464</v>
      </c>
      <c r="F4901" s="31" t="s">
        <v>6530</v>
      </c>
      <c r="G4901" s="31" t="s">
        <v>11212</v>
      </c>
      <c r="H4901" s="33"/>
      <c r="I4901" s="34" t="str">
        <f t="shared" ca="1" si="152"/>
        <v/>
      </c>
      <c r="J4901" s="34" t="str">
        <f t="shared" ca="1" si="153"/>
        <v/>
      </c>
    </row>
    <row r="4902" spans="1:10" x14ac:dyDescent="0.25">
      <c r="A4902" s="31" t="s">
        <v>7237</v>
      </c>
      <c r="B4902" s="32">
        <v>139271</v>
      </c>
      <c r="C4902" s="31">
        <v>881</v>
      </c>
      <c r="D4902" s="31" t="s">
        <v>11153</v>
      </c>
      <c r="E4902" s="31" t="s">
        <v>7135</v>
      </c>
      <c r="F4902" s="31" t="s">
        <v>7238</v>
      </c>
      <c r="G4902" s="31" t="s">
        <v>11210</v>
      </c>
      <c r="H4902" s="33">
        <v>203</v>
      </c>
      <c r="I4902" s="34">
        <f t="shared" ca="1" si="152"/>
        <v>0.35</v>
      </c>
      <c r="J4902" s="34">
        <f t="shared" ca="1" si="153"/>
        <v>0.12</v>
      </c>
    </row>
    <row r="4903" spans="1:10" x14ac:dyDescent="0.25">
      <c r="A4903" s="31" t="s">
        <v>6653</v>
      </c>
      <c r="B4903" s="32">
        <v>139272</v>
      </c>
      <c r="C4903" s="31">
        <v>873</v>
      </c>
      <c r="D4903" s="31" t="s">
        <v>11149</v>
      </c>
      <c r="E4903" s="31" t="s">
        <v>6654</v>
      </c>
      <c r="F4903" s="31" t="s">
        <v>6655</v>
      </c>
      <c r="G4903" s="31" t="s">
        <v>11210</v>
      </c>
      <c r="H4903" s="33">
        <v>284</v>
      </c>
      <c r="I4903" s="34">
        <f t="shared" ca="1" si="152"/>
        <v>0.57999999999999996</v>
      </c>
      <c r="J4903" s="34">
        <f t="shared" ca="1" si="153"/>
        <v>0.12</v>
      </c>
    </row>
    <row r="4904" spans="1:10" x14ac:dyDescent="0.25">
      <c r="A4904" s="31" t="s">
        <v>1290</v>
      </c>
      <c r="B4904" s="32">
        <v>139276</v>
      </c>
      <c r="C4904" s="31">
        <v>313</v>
      </c>
      <c r="D4904" s="31" t="s">
        <v>1272</v>
      </c>
      <c r="E4904" s="31" t="s">
        <v>1272</v>
      </c>
      <c r="F4904" s="31" t="s">
        <v>1291</v>
      </c>
      <c r="G4904" s="31" t="s">
        <v>11210</v>
      </c>
      <c r="H4904" s="33">
        <v>167</v>
      </c>
      <c r="I4904" s="34">
        <f t="shared" ca="1" si="152"/>
        <v>0.47</v>
      </c>
      <c r="J4904" s="34">
        <f t="shared" ca="1" si="153"/>
        <v>0.2</v>
      </c>
    </row>
    <row r="4905" spans="1:10" x14ac:dyDescent="0.25">
      <c r="A4905" s="31" t="s">
        <v>4325</v>
      </c>
      <c r="B4905" s="32">
        <v>139277</v>
      </c>
      <c r="C4905" s="31">
        <v>813</v>
      </c>
      <c r="D4905" s="31" t="s">
        <v>11125</v>
      </c>
      <c r="E4905" s="31" t="s">
        <v>4319</v>
      </c>
      <c r="F4905" s="31" t="s">
        <v>4326</v>
      </c>
      <c r="G4905" s="31" t="s">
        <v>11210</v>
      </c>
      <c r="H4905" s="33">
        <v>146</v>
      </c>
      <c r="I4905" s="34">
        <f t="shared" ca="1" si="152"/>
        <v>0.6</v>
      </c>
      <c r="J4905" s="34">
        <f t="shared" ca="1" si="153"/>
        <v>0.11</v>
      </c>
    </row>
    <row r="4906" spans="1:10" x14ac:dyDescent="0.25">
      <c r="A4906" s="31" t="s">
        <v>3515</v>
      </c>
      <c r="B4906" s="32">
        <v>139282</v>
      </c>
      <c r="C4906" s="31">
        <v>383</v>
      </c>
      <c r="D4906" s="31" t="s">
        <v>3467</v>
      </c>
      <c r="E4906" s="31" t="s">
        <v>3467</v>
      </c>
      <c r="F4906" s="31" t="s">
        <v>3516</v>
      </c>
      <c r="G4906" s="31" t="s">
        <v>11210</v>
      </c>
      <c r="H4906" s="33"/>
      <c r="I4906" s="34" t="str">
        <f t="shared" ca="1" si="152"/>
        <v/>
      </c>
      <c r="J4906" s="34" t="str">
        <f t="shared" ca="1" si="153"/>
        <v/>
      </c>
    </row>
    <row r="4907" spans="1:10" ht="23.25" x14ac:dyDescent="0.25">
      <c r="A4907" s="31" t="s">
        <v>3843</v>
      </c>
      <c r="B4907" s="32">
        <v>139285</v>
      </c>
      <c r="C4907" s="31">
        <v>394</v>
      </c>
      <c r="D4907" s="31" t="s">
        <v>3785</v>
      </c>
      <c r="E4907" s="31" t="s">
        <v>3785</v>
      </c>
      <c r="F4907" s="31" t="s">
        <v>3844</v>
      </c>
      <c r="G4907" s="31" t="s">
        <v>11214</v>
      </c>
      <c r="H4907" s="33">
        <v>14</v>
      </c>
      <c r="I4907" s="34">
        <f t="shared" ca="1" si="152"/>
        <v>0</v>
      </c>
      <c r="J4907" s="34">
        <f t="shared" ca="1" si="153"/>
        <v>0</v>
      </c>
    </row>
    <row r="4908" spans="1:10" x14ac:dyDescent="0.25">
      <c r="A4908" s="31" t="s">
        <v>10500</v>
      </c>
      <c r="B4908" s="32">
        <v>139288</v>
      </c>
      <c r="C4908" s="31">
        <v>935</v>
      </c>
      <c r="D4908" s="31" t="s">
        <v>11168</v>
      </c>
      <c r="E4908" s="31" t="s">
        <v>10395</v>
      </c>
      <c r="F4908" s="31" t="s">
        <v>10501</v>
      </c>
      <c r="G4908" s="31" t="s">
        <v>11205</v>
      </c>
      <c r="H4908" s="33">
        <v>201</v>
      </c>
      <c r="I4908" s="34">
        <f t="shared" ca="1" si="152"/>
        <v>0.54</v>
      </c>
      <c r="J4908" s="34">
        <f t="shared" ca="1" si="153"/>
        <v>0.04</v>
      </c>
    </row>
    <row r="4909" spans="1:10" x14ac:dyDescent="0.25">
      <c r="A4909" s="31" t="s">
        <v>8013</v>
      </c>
      <c r="B4909" s="32">
        <v>139290</v>
      </c>
      <c r="C4909" s="31">
        <v>888</v>
      </c>
      <c r="D4909" s="31" t="s">
        <v>11158</v>
      </c>
      <c r="E4909" s="31" t="s">
        <v>8014</v>
      </c>
      <c r="F4909" s="31" t="s">
        <v>8015</v>
      </c>
      <c r="G4909" s="31" t="s">
        <v>11205</v>
      </c>
      <c r="H4909" s="33">
        <v>57</v>
      </c>
      <c r="I4909" s="34">
        <f t="shared" ca="1" si="152"/>
        <v>0.32</v>
      </c>
      <c r="J4909" s="34">
        <f t="shared" ca="1" si="153"/>
        <v>0.05</v>
      </c>
    </row>
    <row r="4910" spans="1:10" x14ac:dyDescent="0.25">
      <c r="A4910" s="31" t="s">
        <v>1894</v>
      </c>
      <c r="B4910" s="32">
        <v>139292</v>
      </c>
      <c r="C4910" s="31">
        <v>331</v>
      </c>
      <c r="D4910" s="31" t="s">
        <v>1886</v>
      </c>
      <c r="E4910" s="31" t="s">
        <v>1886</v>
      </c>
      <c r="F4910" s="31" t="s">
        <v>1895</v>
      </c>
      <c r="G4910" s="31" t="s">
        <v>11205</v>
      </c>
      <c r="H4910" s="33">
        <v>242</v>
      </c>
      <c r="I4910" s="34">
        <f t="shared" ca="1" si="152"/>
        <v>0.66</v>
      </c>
      <c r="J4910" s="34">
        <f t="shared" ca="1" si="153"/>
        <v>0.19</v>
      </c>
    </row>
    <row r="4911" spans="1:10" x14ac:dyDescent="0.25">
      <c r="A4911" s="31" t="s">
        <v>1573</v>
      </c>
      <c r="B4911" s="32">
        <v>139293</v>
      </c>
      <c r="C4911" s="31">
        <v>320</v>
      </c>
      <c r="D4911" s="31" t="s">
        <v>11196</v>
      </c>
      <c r="E4911" s="31" t="s">
        <v>11</v>
      </c>
      <c r="F4911" s="31" t="s">
        <v>1574</v>
      </c>
      <c r="G4911" s="31" t="s">
        <v>11205</v>
      </c>
      <c r="H4911" s="33">
        <v>119</v>
      </c>
      <c r="I4911" s="34">
        <f t="shared" ca="1" si="152"/>
        <v>0.67</v>
      </c>
      <c r="J4911" s="34">
        <f t="shared" ca="1" si="153"/>
        <v>0.4</v>
      </c>
    </row>
    <row r="4912" spans="1:10" x14ac:dyDescent="0.25">
      <c r="A4912" s="31" t="s">
        <v>2883</v>
      </c>
      <c r="B4912" s="32">
        <v>139294</v>
      </c>
      <c r="C4912" s="31">
        <v>357</v>
      </c>
      <c r="D4912" s="31" t="s">
        <v>11172</v>
      </c>
      <c r="E4912" s="31" t="s">
        <v>2884</v>
      </c>
      <c r="F4912" s="31" t="s">
        <v>2885</v>
      </c>
      <c r="G4912" s="31" t="s">
        <v>11205</v>
      </c>
      <c r="H4912" s="33">
        <v>148</v>
      </c>
      <c r="I4912" s="34">
        <f t="shared" ca="1" si="152"/>
        <v>0.35</v>
      </c>
      <c r="J4912" s="34">
        <f t="shared" ca="1" si="153"/>
        <v>0.12</v>
      </c>
    </row>
    <row r="4913" spans="1:10" x14ac:dyDescent="0.25">
      <c r="A4913" s="31" t="s">
        <v>3081</v>
      </c>
      <c r="B4913" s="32">
        <v>139301</v>
      </c>
      <c r="C4913" s="31">
        <v>371</v>
      </c>
      <c r="D4913" s="31" t="s">
        <v>3047</v>
      </c>
      <c r="E4913" s="31" t="s">
        <v>3047</v>
      </c>
      <c r="F4913" s="31" t="s">
        <v>3082</v>
      </c>
      <c r="G4913" s="31" t="s">
        <v>11205</v>
      </c>
      <c r="H4913" s="33">
        <v>200</v>
      </c>
      <c r="I4913" s="34">
        <f t="shared" ca="1" si="152"/>
        <v>0.42</v>
      </c>
      <c r="J4913" s="34">
        <f t="shared" ca="1" si="153"/>
        <v>0.12</v>
      </c>
    </row>
    <row r="4914" spans="1:10" x14ac:dyDescent="0.25">
      <c r="A4914" s="31" t="s">
        <v>9631</v>
      </c>
      <c r="B4914" s="32">
        <v>139304</v>
      </c>
      <c r="C4914" s="31">
        <v>925</v>
      </c>
      <c r="D4914" s="31" t="s">
        <v>11160</v>
      </c>
      <c r="E4914" s="31" t="s">
        <v>9600</v>
      </c>
      <c r="F4914" s="31" t="s">
        <v>9632</v>
      </c>
      <c r="G4914" s="31" t="s">
        <v>11205</v>
      </c>
      <c r="H4914" s="33">
        <v>122</v>
      </c>
      <c r="I4914" s="34">
        <f t="shared" ca="1" si="152"/>
        <v>0.9</v>
      </c>
      <c r="J4914" s="34">
        <f t="shared" ca="1" si="153"/>
        <v>0.55000000000000004</v>
      </c>
    </row>
    <row r="4915" spans="1:10" x14ac:dyDescent="0.25">
      <c r="A4915" s="31" t="s">
        <v>1157</v>
      </c>
      <c r="B4915" s="32">
        <v>139307</v>
      </c>
      <c r="C4915" s="31">
        <v>311</v>
      </c>
      <c r="D4915" s="31" t="s">
        <v>11186</v>
      </c>
      <c r="E4915" s="31" t="s">
        <v>608</v>
      </c>
      <c r="F4915" s="31" t="s">
        <v>1158</v>
      </c>
      <c r="G4915" s="31" t="s">
        <v>11205</v>
      </c>
      <c r="H4915" s="33">
        <v>157</v>
      </c>
      <c r="I4915" s="34">
        <f t="shared" ca="1" si="152"/>
        <v>0.52</v>
      </c>
      <c r="J4915" s="34">
        <f t="shared" ca="1" si="153"/>
        <v>0.18</v>
      </c>
    </row>
    <row r="4916" spans="1:10" x14ac:dyDescent="0.25">
      <c r="A4916" s="31" t="s">
        <v>9748</v>
      </c>
      <c r="B4916" s="32">
        <v>139311</v>
      </c>
      <c r="C4916" s="31">
        <v>926</v>
      </c>
      <c r="D4916" s="31" t="s">
        <v>11161</v>
      </c>
      <c r="E4916" s="31" t="s">
        <v>9684</v>
      </c>
      <c r="F4916" s="31" t="s">
        <v>9749</v>
      </c>
      <c r="G4916" s="31" t="s">
        <v>11205</v>
      </c>
      <c r="H4916" s="33">
        <v>164</v>
      </c>
      <c r="I4916" s="34">
        <f t="shared" ca="1" si="152"/>
        <v>0.6</v>
      </c>
      <c r="J4916" s="34">
        <f t="shared" ca="1" si="153"/>
        <v>0.3</v>
      </c>
    </row>
    <row r="4917" spans="1:10" ht="23.25" x14ac:dyDescent="0.25">
      <c r="A4917" s="31" t="s">
        <v>10227</v>
      </c>
      <c r="B4917" s="32">
        <v>139312</v>
      </c>
      <c r="C4917" s="31">
        <v>931</v>
      </c>
      <c r="D4917" s="31" t="s">
        <v>11165</v>
      </c>
      <c r="E4917" s="31" t="s">
        <v>10079</v>
      </c>
      <c r="F4917" s="31" t="s">
        <v>10228</v>
      </c>
      <c r="G4917" s="31" t="s">
        <v>11214</v>
      </c>
      <c r="H4917" s="33">
        <v>22</v>
      </c>
      <c r="I4917" s="34">
        <f t="shared" ca="1" si="152"/>
        <v>0</v>
      </c>
      <c r="J4917" s="34">
        <f t="shared" ca="1" si="153"/>
        <v>0</v>
      </c>
    </row>
    <row r="4918" spans="1:10" ht="23.25" x14ac:dyDescent="0.25">
      <c r="A4918" s="31" t="s">
        <v>6762</v>
      </c>
      <c r="B4918" s="32">
        <v>139316</v>
      </c>
      <c r="C4918" s="31">
        <v>925</v>
      </c>
      <c r="D4918" s="31" t="s">
        <v>11160</v>
      </c>
      <c r="E4918" s="31" t="s">
        <v>9551</v>
      </c>
      <c r="F4918" s="31" t="s">
        <v>9676</v>
      </c>
      <c r="G4918" s="31" t="s">
        <v>11214</v>
      </c>
      <c r="H4918" s="33">
        <v>16</v>
      </c>
      <c r="I4918" s="34">
        <f t="shared" ca="1" si="152"/>
        <v>0</v>
      </c>
      <c r="J4918" s="34">
        <f t="shared" ca="1" si="153"/>
        <v>0</v>
      </c>
    </row>
    <row r="4919" spans="1:10" x14ac:dyDescent="0.25">
      <c r="A4919" s="31" t="s">
        <v>4142</v>
      </c>
      <c r="B4919" s="32">
        <v>139318</v>
      </c>
      <c r="C4919" s="31">
        <v>808</v>
      </c>
      <c r="D4919" s="31" t="s">
        <v>4138</v>
      </c>
      <c r="E4919" s="31" t="s">
        <v>4143</v>
      </c>
      <c r="F4919" s="31" t="s">
        <v>4144</v>
      </c>
      <c r="G4919" s="31" t="s">
        <v>11205</v>
      </c>
      <c r="H4919" s="33">
        <v>226</v>
      </c>
      <c r="I4919" s="34">
        <f t="shared" ca="1" si="152"/>
        <v>0.75</v>
      </c>
      <c r="J4919" s="34">
        <f t="shared" ca="1" si="153"/>
        <v>0.42</v>
      </c>
    </row>
    <row r="4920" spans="1:10" x14ac:dyDescent="0.25">
      <c r="A4920" s="31" t="s">
        <v>783</v>
      </c>
      <c r="B4920" s="32">
        <v>139319</v>
      </c>
      <c r="C4920" s="31">
        <v>304</v>
      </c>
      <c r="D4920" s="31" t="s">
        <v>11182</v>
      </c>
      <c r="E4920" s="31" t="s">
        <v>750</v>
      </c>
      <c r="F4920" s="31" t="s">
        <v>784</v>
      </c>
      <c r="G4920" s="31" t="s">
        <v>11205</v>
      </c>
      <c r="H4920" s="33">
        <v>250</v>
      </c>
      <c r="I4920" s="34">
        <f t="shared" ca="1" si="152"/>
        <v>0.68</v>
      </c>
      <c r="J4920" s="34">
        <f t="shared" ca="1" si="153"/>
        <v>0.42</v>
      </c>
    </row>
    <row r="4921" spans="1:10" ht="23.25" x14ac:dyDescent="0.25">
      <c r="A4921" s="31" t="s">
        <v>10221</v>
      </c>
      <c r="B4921" s="32">
        <v>139322</v>
      </c>
      <c r="C4921" s="31">
        <v>931</v>
      </c>
      <c r="D4921" s="31" t="s">
        <v>11165</v>
      </c>
      <c r="E4921" s="31" t="s">
        <v>10143</v>
      </c>
      <c r="F4921" s="31" t="s">
        <v>10222</v>
      </c>
      <c r="G4921" s="31" t="s">
        <v>11214</v>
      </c>
      <c r="H4921" s="33">
        <v>8</v>
      </c>
      <c r="I4921" s="34">
        <f t="shared" ca="1" si="152"/>
        <v>0</v>
      </c>
      <c r="J4921" s="34">
        <f t="shared" ca="1" si="153"/>
        <v>0</v>
      </c>
    </row>
    <row r="4922" spans="1:10" x14ac:dyDescent="0.25">
      <c r="A4922" s="31" t="s">
        <v>2013</v>
      </c>
      <c r="B4922" s="32">
        <v>139328</v>
      </c>
      <c r="C4922" s="31">
        <v>333</v>
      </c>
      <c r="D4922" s="31" t="s">
        <v>11177</v>
      </c>
      <c r="E4922" s="31" t="s">
        <v>2014</v>
      </c>
      <c r="F4922" s="31" t="s">
        <v>2015</v>
      </c>
      <c r="G4922" s="31" t="s">
        <v>11210</v>
      </c>
      <c r="H4922" s="33">
        <v>228</v>
      </c>
      <c r="I4922" s="34">
        <f t="shared" ca="1" si="152"/>
        <v>0.37</v>
      </c>
      <c r="J4922" s="34">
        <f t="shared" ca="1" si="153"/>
        <v>0.08</v>
      </c>
    </row>
    <row r="4923" spans="1:10" x14ac:dyDescent="0.25">
      <c r="A4923" s="31" t="s">
        <v>3166</v>
      </c>
      <c r="B4923" s="32">
        <v>139334</v>
      </c>
      <c r="C4923" s="31">
        <v>373</v>
      </c>
      <c r="D4923" s="31" t="s">
        <v>3036</v>
      </c>
      <c r="E4923" s="31" t="s">
        <v>3036</v>
      </c>
      <c r="F4923" s="31" t="s">
        <v>3167</v>
      </c>
      <c r="G4923" s="31" t="s">
        <v>11210</v>
      </c>
      <c r="H4923" s="33">
        <v>252</v>
      </c>
      <c r="I4923" s="34">
        <f t="shared" ca="1" si="152"/>
        <v>0.49</v>
      </c>
      <c r="J4923" s="34">
        <f t="shared" ca="1" si="153"/>
        <v>0.12</v>
      </c>
    </row>
    <row r="4924" spans="1:10" x14ac:dyDescent="0.25">
      <c r="A4924" s="31" t="s">
        <v>3603</v>
      </c>
      <c r="B4924" s="32">
        <v>139335</v>
      </c>
      <c r="C4924" s="31">
        <v>384</v>
      </c>
      <c r="D4924" s="31" t="s">
        <v>3546</v>
      </c>
      <c r="E4924" s="31" t="s">
        <v>3583</v>
      </c>
      <c r="F4924" s="31" t="s">
        <v>3604</v>
      </c>
      <c r="G4924" s="31" t="s">
        <v>11210</v>
      </c>
      <c r="H4924" s="33">
        <v>249</v>
      </c>
      <c r="I4924" s="34">
        <f t="shared" ca="1" si="152"/>
        <v>0.51</v>
      </c>
      <c r="J4924" s="34">
        <f t="shared" ca="1" si="153"/>
        <v>0.1</v>
      </c>
    </row>
    <row r="4925" spans="1:10" ht="23.25" x14ac:dyDescent="0.25">
      <c r="A4925" s="31" t="s">
        <v>8761</v>
      </c>
      <c r="B4925" s="32">
        <v>139343</v>
      </c>
      <c r="C4925" s="31">
        <v>896</v>
      </c>
      <c r="D4925" s="31" t="s">
        <v>11201</v>
      </c>
      <c r="E4925" s="31" t="s">
        <v>8749</v>
      </c>
      <c r="F4925" s="31" t="s">
        <v>8762</v>
      </c>
      <c r="G4925" s="31" t="s">
        <v>11205</v>
      </c>
      <c r="H4925" s="33">
        <v>159</v>
      </c>
      <c r="I4925" s="34">
        <f t="shared" ca="1" si="152"/>
        <v>0.57999999999999996</v>
      </c>
      <c r="J4925" s="34">
        <f t="shared" ca="1" si="153"/>
        <v>0.26</v>
      </c>
    </row>
    <row r="4926" spans="1:10" x14ac:dyDescent="0.25">
      <c r="A4926" s="31" t="s">
        <v>4033</v>
      </c>
      <c r="B4926" s="32">
        <v>139345</v>
      </c>
      <c r="C4926" s="31">
        <v>803</v>
      </c>
      <c r="D4926" s="31" t="s">
        <v>11131</v>
      </c>
      <c r="E4926" s="31" t="s">
        <v>3856</v>
      </c>
      <c r="F4926" s="31" t="s">
        <v>4034</v>
      </c>
      <c r="G4926" s="31" t="s">
        <v>11205</v>
      </c>
      <c r="H4926" s="33">
        <v>256</v>
      </c>
      <c r="I4926" s="34">
        <f t="shared" ca="1" si="152"/>
        <v>0.55000000000000004</v>
      </c>
      <c r="J4926" s="34">
        <f t="shared" ca="1" si="153"/>
        <v>0.21</v>
      </c>
    </row>
    <row r="4927" spans="1:10" x14ac:dyDescent="0.25">
      <c r="A4927" s="31" t="s">
        <v>4029</v>
      </c>
      <c r="B4927" s="32">
        <v>139348</v>
      </c>
      <c r="C4927" s="31">
        <v>803</v>
      </c>
      <c r="D4927" s="31" t="s">
        <v>11131</v>
      </c>
      <c r="E4927" s="31" t="s">
        <v>3856</v>
      </c>
      <c r="F4927" s="31" t="s">
        <v>4030</v>
      </c>
      <c r="G4927" s="31" t="s">
        <v>11205</v>
      </c>
      <c r="H4927" s="33">
        <v>265</v>
      </c>
      <c r="I4927" s="34">
        <f t="shared" ca="1" si="152"/>
        <v>0.73</v>
      </c>
      <c r="J4927" s="34">
        <f t="shared" ca="1" si="153"/>
        <v>0.47</v>
      </c>
    </row>
    <row r="4928" spans="1:10" x14ac:dyDescent="0.25">
      <c r="A4928" s="31" t="s">
        <v>3553</v>
      </c>
      <c r="B4928" s="32">
        <v>139351</v>
      </c>
      <c r="C4928" s="31">
        <v>383</v>
      </c>
      <c r="D4928" s="31" t="s">
        <v>3467</v>
      </c>
      <c r="E4928" s="31" t="s">
        <v>3275</v>
      </c>
      <c r="F4928" s="31" t="s">
        <v>3554</v>
      </c>
      <c r="G4928" s="31" t="s">
        <v>11205</v>
      </c>
      <c r="H4928" s="33">
        <v>187</v>
      </c>
      <c r="I4928" s="34">
        <f t="shared" ca="1" si="152"/>
        <v>0.8</v>
      </c>
      <c r="J4928" s="34">
        <f t="shared" ca="1" si="153"/>
        <v>0.5</v>
      </c>
    </row>
    <row r="4929" spans="1:10" x14ac:dyDescent="0.25">
      <c r="A4929" s="31" t="s">
        <v>1102</v>
      </c>
      <c r="B4929" s="32">
        <v>139362</v>
      </c>
      <c r="C4929" s="31">
        <v>309</v>
      </c>
      <c r="D4929" s="31" t="s">
        <v>11185</v>
      </c>
      <c r="E4929" s="31" t="s">
        <v>11</v>
      </c>
      <c r="F4929" s="31" t="s">
        <v>1103</v>
      </c>
      <c r="G4929" s="31" t="s">
        <v>11205</v>
      </c>
      <c r="H4929" s="33">
        <v>104</v>
      </c>
      <c r="I4929" s="34">
        <f t="shared" ca="1" si="152"/>
        <v>0.81</v>
      </c>
      <c r="J4929" s="34">
        <f t="shared" ca="1" si="153"/>
        <v>0.2</v>
      </c>
    </row>
    <row r="4930" spans="1:10" ht="23.25" x14ac:dyDescent="0.25">
      <c r="A4930" s="31" t="s">
        <v>183</v>
      </c>
      <c r="B4930" s="32">
        <v>139364</v>
      </c>
      <c r="C4930" s="31">
        <v>205</v>
      </c>
      <c r="D4930" s="31" t="s">
        <v>11184</v>
      </c>
      <c r="E4930" s="31" t="s">
        <v>11</v>
      </c>
      <c r="F4930" s="31" t="s">
        <v>184</v>
      </c>
      <c r="G4930" s="31" t="s">
        <v>11205</v>
      </c>
      <c r="H4930" s="33">
        <v>82</v>
      </c>
      <c r="I4930" s="34">
        <f t="shared" ca="1" si="152"/>
        <v>0.41</v>
      </c>
      <c r="J4930" s="34">
        <f t="shared" ca="1" si="153"/>
        <v>0.13</v>
      </c>
    </row>
    <row r="4931" spans="1:10" ht="23.25" x14ac:dyDescent="0.25">
      <c r="A4931" s="31" t="s">
        <v>185</v>
      </c>
      <c r="B4931" s="32">
        <v>139365</v>
      </c>
      <c r="C4931" s="31">
        <v>205</v>
      </c>
      <c r="D4931" s="31" t="s">
        <v>11184</v>
      </c>
      <c r="E4931" s="31" t="s">
        <v>11</v>
      </c>
      <c r="F4931" s="31" t="s">
        <v>186</v>
      </c>
      <c r="G4931" s="31" t="s">
        <v>11205</v>
      </c>
      <c r="H4931" s="33">
        <v>120</v>
      </c>
      <c r="I4931" s="34">
        <f t="shared" ca="1" si="152"/>
        <v>0.65</v>
      </c>
      <c r="J4931" s="34">
        <f t="shared" ca="1" si="153"/>
        <v>0.33</v>
      </c>
    </row>
    <row r="4932" spans="1:10" ht="23.25" x14ac:dyDescent="0.25">
      <c r="A4932" s="31" t="s">
        <v>4656</v>
      </c>
      <c r="B4932" s="32">
        <v>139367</v>
      </c>
      <c r="C4932" s="31">
        <v>825</v>
      </c>
      <c r="D4932" s="31" t="s">
        <v>11148</v>
      </c>
      <c r="E4932" s="31" t="s">
        <v>4654</v>
      </c>
      <c r="F4932" s="31" t="s">
        <v>4657</v>
      </c>
      <c r="G4932" s="31" t="s">
        <v>11205</v>
      </c>
      <c r="H4932" s="33">
        <v>145</v>
      </c>
      <c r="I4932" s="34">
        <f t="shared" ca="1" si="152"/>
        <v>0.61</v>
      </c>
      <c r="J4932" s="34">
        <f t="shared" ca="1" si="153"/>
        <v>0.21</v>
      </c>
    </row>
    <row r="4933" spans="1:10" x14ac:dyDescent="0.25">
      <c r="A4933" s="31" t="s">
        <v>6780</v>
      </c>
      <c r="B4933" s="32">
        <v>139368</v>
      </c>
      <c r="C4933" s="31">
        <v>876</v>
      </c>
      <c r="D4933" s="31" t="s">
        <v>11121</v>
      </c>
      <c r="E4933" s="31" t="s">
        <v>6765</v>
      </c>
      <c r="F4933" s="31" t="s">
        <v>6781</v>
      </c>
      <c r="G4933" s="31" t="s">
        <v>11205</v>
      </c>
      <c r="H4933" s="33">
        <v>323</v>
      </c>
      <c r="I4933" s="34">
        <f t="shared" ca="1" si="152"/>
        <v>0.8</v>
      </c>
      <c r="J4933" s="34">
        <f t="shared" ca="1" si="153"/>
        <v>0.48</v>
      </c>
    </row>
    <row r="4934" spans="1:10" x14ac:dyDescent="0.25">
      <c r="A4934" s="31" t="s">
        <v>567</v>
      </c>
      <c r="B4934" s="32">
        <v>139369</v>
      </c>
      <c r="C4934" s="31">
        <v>213</v>
      </c>
      <c r="D4934" s="31" t="s">
        <v>11198</v>
      </c>
      <c r="E4934" s="31" t="s">
        <v>11</v>
      </c>
      <c r="F4934" s="31" t="s">
        <v>568</v>
      </c>
      <c r="G4934" s="31" t="s">
        <v>11205</v>
      </c>
      <c r="H4934" s="33">
        <v>113</v>
      </c>
      <c r="I4934" s="34">
        <f t="shared" ca="1" si="152"/>
        <v>0.76</v>
      </c>
      <c r="J4934" s="34">
        <f t="shared" ca="1" si="153"/>
        <v>0.24</v>
      </c>
    </row>
    <row r="4935" spans="1:10" ht="34.5" x14ac:dyDescent="0.25">
      <c r="A4935" s="31" t="s">
        <v>9890</v>
      </c>
      <c r="B4935" s="32">
        <v>139373</v>
      </c>
      <c r="C4935" s="31">
        <v>928</v>
      </c>
      <c r="D4935" s="31" t="s">
        <v>11162</v>
      </c>
      <c r="E4935" s="31" t="s">
        <v>9891</v>
      </c>
      <c r="F4935" s="31" t="s">
        <v>9892</v>
      </c>
      <c r="G4935" s="31" t="s">
        <v>11212</v>
      </c>
      <c r="H4935" s="33"/>
      <c r="I4935" s="34" t="str">
        <f t="shared" ca="1" si="152"/>
        <v/>
      </c>
      <c r="J4935" s="34" t="str">
        <f t="shared" ca="1" si="153"/>
        <v/>
      </c>
    </row>
    <row r="4936" spans="1:10" ht="23.25" x14ac:dyDescent="0.25">
      <c r="A4936" s="31" t="s">
        <v>2678</v>
      </c>
      <c r="B4936" s="32">
        <v>139374</v>
      </c>
      <c r="C4936" s="31">
        <v>822</v>
      </c>
      <c r="D4936" s="31" t="s">
        <v>4565</v>
      </c>
      <c r="E4936" s="31" t="s">
        <v>4565</v>
      </c>
      <c r="F4936" s="31" t="s">
        <v>4594</v>
      </c>
      <c r="G4936" s="31" t="s">
        <v>11214</v>
      </c>
      <c r="H4936" s="33">
        <v>18</v>
      </c>
      <c r="I4936" s="34">
        <f t="shared" ref="I4936:I4999" ca="1" si="154">IF(VLOOKUP($B4936,INDIRECT($N$6),8,0)="NULL","",VLOOKUP($B4936,INDIRECT($N$6),8,0))</f>
        <v>0</v>
      </c>
      <c r="J4936" s="34">
        <f t="shared" ref="J4936:J4999" ca="1" si="155">IF(VLOOKUP($B4936,INDIRECT($N$6),9,0)="NULL","",VLOOKUP($B4936,INDIRECT($N$6),9,0))</f>
        <v>0</v>
      </c>
    </row>
    <row r="4937" spans="1:10" x14ac:dyDescent="0.25">
      <c r="A4937" s="31" t="s">
        <v>5084</v>
      </c>
      <c r="B4937" s="32">
        <v>139376</v>
      </c>
      <c r="C4937" s="31">
        <v>835</v>
      </c>
      <c r="D4937" s="31" t="s">
        <v>11152</v>
      </c>
      <c r="E4937" s="31" t="s">
        <v>5085</v>
      </c>
      <c r="F4937" s="31" t="s">
        <v>5086</v>
      </c>
      <c r="G4937" s="31" t="s">
        <v>11083</v>
      </c>
      <c r="H4937" s="33"/>
      <c r="I4937" s="34" t="str">
        <f t="shared" ca="1" si="154"/>
        <v/>
      </c>
      <c r="J4937" s="34" t="str">
        <f t="shared" ca="1" si="155"/>
        <v/>
      </c>
    </row>
    <row r="4938" spans="1:10" ht="23.25" x14ac:dyDescent="0.25">
      <c r="A4938" s="31" t="s">
        <v>4184</v>
      </c>
      <c r="B4938" s="32">
        <v>139395</v>
      </c>
      <c r="C4938" s="31">
        <v>810</v>
      </c>
      <c r="D4938" s="31" t="s">
        <v>11202</v>
      </c>
      <c r="E4938" s="31" t="s">
        <v>4185</v>
      </c>
      <c r="F4938" s="31" t="s">
        <v>4186</v>
      </c>
      <c r="G4938" s="31" t="s">
        <v>11083</v>
      </c>
      <c r="H4938" s="33"/>
      <c r="I4938" s="34" t="str">
        <f t="shared" ca="1" si="154"/>
        <v/>
      </c>
      <c r="J4938" s="34" t="str">
        <f t="shared" ca="1" si="155"/>
        <v/>
      </c>
    </row>
    <row r="4939" spans="1:10" x14ac:dyDescent="0.25">
      <c r="A4939" s="31" t="s">
        <v>6658</v>
      </c>
      <c r="B4939" s="32">
        <v>139401</v>
      </c>
      <c r="C4939" s="31">
        <v>873</v>
      </c>
      <c r="D4939" s="31" t="s">
        <v>11149</v>
      </c>
      <c r="E4939" s="31" t="s">
        <v>6595</v>
      </c>
      <c r="F4939" s="31" t="s">
        <v>6659</v>
      </c>
      <c r="G4939" s="31" t="s">
        <v>11210</v>
      </c>
      <c r="H4939" s="33">
        <v>70</v>
      </c>
      <c r="I4939" s="34">
        <f t="shared" ca="1" si="154"/>
        <v>0.61</v>
      </c>
      <c r="J4939" s="34">
        <f t="shared" ca="1" si="155"/>
        <v>0.1</v>
      </c>
    </row>
    <row r="4940" spans="1:10" x14ac:dyDescent="0.25">
      <c r="A4940" s="31" t="s">
        <v>7100</v>
      </c>
      <c r="B4940" s="32">
        <v>139402</v>
      </c>
      <c r="C4940" s="31">
        <v>881</v>
      </c>
      <c r="D4940" s="31" t="s">
        <v>11153</v>
      </c>
      <c r="E4940" s="31" t="s">
        <v>7101</v>
      </c>
      <c r="F4940" s="31" t="s">
        <v>7102</v>
      </c>
      <c r="G4940" s="31" t="s">
        <v>11210</v>
      </c>
      <c r="H4940" s="33">
        <v>214</v>
      </c>
      <c r="I4940" s="34">
        <f t="shared" ca="1" si="154"/>
        <v>0.38</v>
      </c>
      <c r="J4940" s="34">
        <f t="shared" ca="1" si="155"/>
        <v>0.16</v>
      </c>
    </row>
    <row r="4941" spans="1:10" x14ac:dyDescent="0.25">
      <c r="A4941" s="31" t="s">
        <v>10451</v>
      </c>
      <c r="B4941" s="32">
        <v>139403</v>
      </c>
      <c r="C4941" s="31">
        <v>935</v>
      </c>
      <c r="D4941" s="31" t="s">
        <v>11168</v>
      </c>
      <c r="E4941" s="31" t="s">
        <v>10382</v>
      </c>
      <c r="F4941" s="31" t="s">
        <v>10452</v>
      </c>
      <c r="G4941" s="31" t="s">
        <v>11210</v>
      </c>
      <c r="H4941" s="33">
        <v>211</v>
      </c>
      <c r="I4941" s="34">
        <f t="shared" ca="1" si="154"/>
        <v>0.28000000000000003</v>
      </c>
      <c r="J4941" s="34">
        <f t="shared" ca="1" si="155"/>
        <v>0.06</v>
      </c>
    </row>
    <row r="4942" spans="1:10" x14ac:dyDescent="0.25">
      <c r="A4942" s="31" t="s">
        <v>4070</v>
      </c>
      <c r="B4942" s="32">
        <v>139405</v>
      </c>
      <c r="C4942" s="31">
        <v>805</v>
      </c>
      <c r="D4942" s="31" t="s">
        <v>4071</v>
      </c>
      <c r="E4942" s="31" t="s">
        <v>4071</v>
      </c>
      <c r="F4942" s="31" t="s">
        <v>4072</v>
      </c>
      <c r="G4942" s="31" t="s">
        <v>11210</v>
      </c>
      <c r="H4942" s="33">
        <v>228</v>
      </c>
      <c r="I4942" s="34">
        <f t="shared" ca="1" si="154"/>
        <v>0.67</v>
      </c>
      <c r="J4942" s="34">
        <f t="shared" ca="1" si="155"/>
        <v>0.21</v>
      </c>
    </row>
    <row r="4943" spans="1:10" x14ac:dyDescent="0.25">
      <c r="A4943" s="31" t="s">
        <v>6607</v>
      </c>
      <c r="B4943" s="32">
        <v>139408</v>
      </c>
      <c r="C4943" s="31">
        <v>873</v>
      </c>
      <c r="D4943" s="31" t="s">
        <v>11149</v>
      </c>
      <c r="E4943" s="31" t="s">
        <v>6595</v>
      </c>
      <c r="F4943" s="31" t="s">
        <v>6608</v>
      </c>
      <c r="G4943" s="31" t="s">
        <v>11083</v>
      </c>
      <c r="H4943" s="33"/>
      <c r="I4943" s="34" t="str">
        <f t="shared" ca="1" si="154"/>
        <v/>
      </c>
      <c r="J4943" s="34" t="str">
        <f t="shared" ca="1" si="155"/>
        <v/>
      </c>
    </row>
    <row r="4944" spans="1:10" x14ac:dyDescent="0.25">
      <c r="A4944" s="31" t="s">
        <v>5455</v>
      </c>
      <c r="B4944" s="32">
        <v>139409</v>
      </c>
      <c r="C4944" s="31">
        <v>846</v>
      </c>
      <c r="D4944" s="31" t="s">
        <v>11138</v>
      </c>
      <c r="E4944" s="31" t="s">
        <v>5437</v>
      </c>
      <c r="F4944" s="31" t="s">
        <v>5456</v>
      </c>
      <c r="G4944" s="31" t="s">
        <v>11083</v>
      </c>
      <c r="H4944" s="33"/>
      <c r="I4944" s="34" t="str">
        <f t="shared" ca="1" si="154"/>
        <v/>
      </c>
      <c r="J4944" s="34" t="str">
        <f t="shared" ca="1" si="155"/>
        <v/>
      </c>
    </row>
    <row r="4945" spans="1:10" x14ac:dyDescent="0.25">
      <c r="A4945" s="31" t="s">
        <v>673</v>
      </c>
      <c r="B4945" s="32">
        <v>139410</v>
      </c>
      <c r="C4945" s="31">
        <v>302</v>
      </c>
      <c r="D4945" s="31" t="s">
        <v>635</v>
      </c>
      <c r="E4945" s="31" t="s">
        <v>11</v>
      </c>
      <c r="F4945" s="31" t="s">
        <v>674</v>
      </c>
      <c r="G4945" s="31" t="s">
        <v>11083</v>
      </c>
      <c r="H4945" s="33"/>
      <c r="I4945" s="34" t="str">
        <f t="shared" ca="1" si="154"/>
        <v/>
      </c>
      <c r="J4945" s="34" t="str">
        <f t="shared" ca="1" si="155"/>
        <v/>
      </c>
    </row>
    <row r="4946" spans="1:10" ht="34.5" x14ac:dyDescent="0.25">
      <c r="A4946" s="31" t="s">
        <v>9278</v>
      </c>
      <c r="B4946" s="32">
        <v>139416</v>
      </c>
      <c r="C4946" s="31">
        <v>919</v>
      </c>
      <c r="D4946" s="31" t="s">
        <v>11156</v>
      </c>
      <c r="E4946" s="31" t="s">
        <v>9226</v>
      </c>
      <c r="F4946" s="31" t="s">
        <v>9279</v>
      </c>
      <c r="G4946" s="31" t="s">
        <v>11212</v>
      </c>
      <c r="H4946" s="33">
        <v>1</v>
      </c>
      <c r="I4946" s="34" t="str">
        <f t="shared" ca="1" si="154"/>
        <v>SUPP</v>
      </c>
      <c r="J4946" s="34" t="str">
        <f t="shared" ca="1" si="155"/>
        <v>SUPP</v>
      </c>
    </row>
    <row r="4947" spans="1:10" x14ac:dyDescent="0.25">
      <c r="A4947" s="31" t="s">
        <v>5926</v>
      </c>
      <c r="B4947" s="32">
        <v>139419</v>
      </c>
      <c r="C4947" s="31">
        <v>855</v>
      </c>
      <c r="D4947" s="31" t="s">
        <v>11159</v>
      </c>
      <c r="E4947" s="31" t="s">
        <v>5854</v>
      </c>
      <c r="F4947" s="31" t="s">
        <v>5927</v>
      </c>
      <c r="G4947" s="31" t="s">
        <v>11118</v>
      </c>
      <c r="H4947" s="33">
        <v>1</v>
      </c>
      <c r="I4947" s="34" t="str">
        <f t="shared" ca="1" si="154"/>
        <v>SUPP</v>
      </c>
      <c r="J4947" s="34" t="str">
        <f t="shared" ca="1" si="155"/>
        <v>SUPP</v>
      </c>
    </row>
    <row r="4948" spans="1:10" ht="34.5" x14ac:dyDescent="0.25">
      <c r="A4948" s="31" t="s">
        <v>7053</v>
      </c>
      <c r="B4948" s="32">
        <v>139432</v>
      </c>
      <c r="C4948" s="31">
        <v>879</v>
      </c>
      <c r="D4948" s="31" t="s">
        <v>7016</v>
      </c>
      <c r="E4948" s="31" t="s">
        <v>7016</v>
      </c>
      <c r="F4948" s="31" t="s">
        <v>7054</v>
      </c>
      <c r="G4948" s="31" t="s">
        <v>11212</v>
      </c>
      <c r="H4948" s="33"/>
      <c r="I4948" s="34" t="str">
        <f t="shared" ca="1" si="154"/>
        <v/>
      </c>
      <c r="J4948" s="34" t="str">
        <f t="shared" ca="1" si="155"/>
        <v/>
      </c>
    </row>
    <row r="4949" spans="1:10" ht="34.5" x14ac:dyDescent="0.25">
      <c r="A4949" s="31" t="s">
        <v>4663</v>
      </c>
      <c r="B4949" s="32">
        <v>139434</v>
      </c>
      <c r="C4949" s="31">
        <v>825</v>
      </c>
      <c r="D4949" s="31" t="s">
        <v>11148</v>
      </c>
      <c r="E4949" s="31" t="s">
        <v>4647</v>
      </c>
      <c r="F4949" s="31" t="s">
        <v>4664</v>
      </c>
      <c r="G4949" s="31" t="s">
        <v>11212</v>
      </c>
      <c r="H4949" s="33"/>
      <c r="I4949" s="34" t="str">
        <f t="shared" ca="1" si="154"/>
        <v/>
      </c>
      <c r="J4949" s="34" t="str">
        <f t="shared" ca="1" si="155"/>
        <v/>
      </c>
    </row>
    <row r="4950" spans="1:10" ht="23.25" x14ac:dyDescent="0.25">
      <c r="A4950" s="31" t="s">
        <v>7588</v>
      </c>
      <c r="B4950" s="32">
        <v>139444</v>
      </c>
      <c r="C4950" s="31">
        <v>885</v>
      </c>
      <c r="D4950" s="31" t="s">
        <v>11171</v>
      </c>
      <c r="E4950" s="31" t="s">
        <v>7504</v>
      </c>
      <c r="F4950" s="31" t="s">
        <v>7589</v>
      </c>
      <c r="G4950" s="31" t="s">
        <v>11214</v>
      </c>
      <c r="H4950" s="33">
        <v>15</v>
      </c>
      <c r="I4950" s="34">
        <f t="shared" ca="1" si="154"/>
        <v>0</v>
      </c>
      <c r="J4950" s="34">
        <f t="shared" ca="1" si="155"/>
        <v>0</v>
      </c>
    </row>
    <row r="4951" spans="1:10" x14ac:dyDescent="0.25">
      <c r="A4951" s="31" t="s">
        <v>8673</v>
      </c>
      <c r="B4951" s="32">
        <v>139450</v>
      </c>
      <c r="C4951" s="31">
        <v>894</v>
      </c>
      <c r="D4951" s="31" t="s">
        <v>11128</v>
      </c>
      <c r="E4951" s="31" t="s">
        <v>8624</v>
      </c>
      <c r="F4951" s="31" t="s">
        <v>8674</v>
      </c>
      <c r="G4951" s="31" t="s">
        <v>11205</v>
      </c>
      <c r="H4951" s="33">
        <v>136</v>
      </c>
      <c r="I4951" s="34">
        <f t="shared" ca="1" si="154"/>
        <v>0.5</v>
      </c>
      <c r="J4951" s="34">
        <f t="shared" ca="1" si="155"/>
        <v>0.19</v>
      </c>
    </row>
    <row r="4952" spans="1:10" x14ac:dyDescent="0.25">
      <c r="A4952" s="31" t="s">
        <v>8667</v>
      </c>
      <c r="B4952" s="32">
        <v>139451</v>
      </c>
      <c r="C4952" s="31">
        <v>894</v>
      </c>
      <c r="D4952" s="31" t="s">
        <v>11128</v>
      </c>
      <c r="E4952" s="31" t="s">
        <v>8624</v>
      </c>
      <c r="F4952" s="31" t="s">
        <v>8668</v>
      </c>
      <c r="G4952" s="31" t="s">
        <v>11205</v>
      </c>
      <c r="H4952" s="33">
        <v>106</v>
      </c>
      <c r="I4952" s="34">
        <f t="shared" ca="1" si="154"/>
        <v>0.35</v>
      </c>
      <c r="J4952" s="34">
        <f t="shared" ca="1" si="155"/>
        <v>0.17</v>
      </c>
    </row>
    <row r="4953" spans="1:10" ht="23.25" x14ac:dyDescent="0.25">
      <c r="A4953" s="31" t="s">
        <v>8565</v>
      </c>
      <c r="B4953" s="32">
        <v>139455</v>
      </c>
      <c r="C4953" s="31">
        <v>893</v>
      </c>
      <c r="D4953" s="31" t="s">
        <v>11143</v>
      </c>
      <c r="E4953" s="31" t="s">
        <v>8566</v>
      </c>
      <c r="F4953" s="31" t="s">
        <v>8567</v>
      </c>
      <c r="G4953" s="31" t="s">
        <v>11205</v>
      </c>
      <c r="H4953" s="33">
        <v>140</v>
      </c>
      <c r="I4953" s="34">
        <f t="shared" ca="1" si="154"/>
        <v>0.55000000000000004</v>
      </c>
      <c r="J4953" s="34">
        <f t="shared" ca="1" si="155"/>
        <v>0.26</v>
      </c>
    </row>
    <row r="4954" spans="1:10" x14ac:dyDescent="0.25">
      <c r="A4954" s="31" t="s">
        <v>2657</v>
      </c>
      <c r="B4954" s="32">
        <v>139456</v>
      </c>
      <c r="C4954" s="31">
        <v>352</v>
      </c>
      <c r="D4954" s="31" t="s">
        <v>2571</v>
      </c>
      <c r="E4954" s="31" t="s">
        <v>2571</v>
      </c>
      <c r="F4954" s="31" t="s">
        <v>2658</v>
      </c>
      <c r="G4954" s="31" t="s">
        <v>11205</v>
      </c>
      <c r="H4954" s="33">
        <v>176</v>
      </c>
      <c r="I4954" s="34">
        <f t="shared" ca="1" si="154"/>
        <v>0.42</v>
      </c>
      <c r="J4954" s="34">
        <f t="shared" ca="1" si="155"/>
        <v>0.16</v>
      </c>
    </row>
    <row r="4955" spans="1:10" ht="23.25" x14ac:dyDescent="0.25">
      <c r="A4955" s="31" t="s">
        <v>8614</v>
      </c>
      <c r="B4955" s="32">
        <v>139464</v>
      </c>
      <c r="C4955" s="31">
        <v>893</v>
      </c>
      <c r="D4955" s="31" t="s">
        <v>11143</v>
      </c>
      <c r="E4955" s="31" t="s">
        <v>8555</v>
      </c>
      <c r="F4955" s="31" t="s">
        <v>8615</v>
      </c>
      <c r="G4955" s="31" t="s">
        <v>11205</v>
      </c>
      <c r="H4955" s="33">
        <v>108</v>
      </c>
      <c r="I4955" s="34">
        <f t="shared" ca="1" si="154"/>
        <v>0.57999999999999996</v>
      </c>
      <c r="J4955" s="34">
        <f t="shared" ca="1" si="155"/>
        <v>0.12</v>
      </c>
    </row>
    <row r="4956" spans="1:10" ht="23.25" x14ac:dyDescent="0.25">
      <c r="A4956" s="31" t="s">
        <v>10901</v>
      </c>
      <c r="B4956" s="32">
        <v>139469</v>
      </c>
      <c r="C4956" s="31">
        <v>937</v>
      </c>
      <c r="D4956" s="31" t="s">
        <v>11170</v>
      </c>
      <c r="E4956" s="31" t="s">
        <v>5854</v>
      </c>
      <c r="F4956" s="31" t="s">
        <v>10902</v>
      </c>
      <c r="G4956" s="31" t="s">
        <v>11214</v>
      </c>
      <c r="H4956" s="33">
        <v>17</v>
      </c>
      <c r="I4956" s="34">
        <f t="shared" ca="1" si="154"/>
        <v>0</v>
      </c>
      <c r="J4956" s="34">
        <f t="shared" ca="1" si="155"/>
        <v>0</v>
      </c>
    </row>
    <row r="4957" spans="1:10" x14ac:dyDescent="0.25">
      <c r="A4957" s="31" t="s">
        <v>3295</v>
      </c>
      <c r="B4957" s="32">
        <v>139474</v>
      </c>
      <c r="C4957" s="31">
        <v>380</v>
      </c>
      <c r="D4957" s="31" t="s">
        <v>3227</v>
      </c>
      <c r="E4957" s="31" t="s">
        <v>3227</v>
      </c>
      <c r="F4957" s="31" t="s">
        <v>3296</v>
      </c>
      <c r="G4957" s="31" t="s">
        <v>11083</v>
      </c>
      <c r="H4957" s="33"/>
      <c r="I4957" s="34" t="str">
        <f t="shared" ca="1" si="154"/>
        <v/>
      </c>
      <c r="J4957" s="34" t="str">
        <f t="shared" ca="1" si="155"/>
        <v/>
      </c>
    </row>
    <row r="4958" spans="1:10" ht="23.25" x14ac:dyDescent="0.25">
      <c r="A4958" s="31" t="s">
        <v>4499</v>
      </c>
      <c r="B4958" s="32">
        <v>139482</v>
      </c>
      <c r="C4958" s="31">
        <v>815</v>
      </c>
      <c r="D4958" s="31" t="s">
        <v>11163</v>
      </c>
      <c r="E4958" s="31" t="s">
        <v>4386</v>
      </c>
      <c r="F4958" s="31" t="s">
        <v>4500</v>
      </c>
      <c r="G4958" s="31" t="s">
        <v>11214</v>
      </c>
      <c r="H4958" s="33">
        <v>10</v>
      </c>
      <c r="I4958" s="34">
        <f t="shared" ca="1" si="154"/>
        <v>0</v>
      </c>
      <c r="J4958" s="34">
        <f t="shared" ca="1" si="155"/>
        <v>0</v>
      </c>
    </row>
    <row r="4959" spans="1:10" x14ac:dyDescent="0.25">
      <c r="A4959" s="31" t="s">
        <v>10594</v>
      </c>
      <c r="B4959" s="32">
        <v>139486</v>
      </c>
      <c r="C4959" s="31">
        <v>936</v>
      </c>
      <c r="D4959" s="31" t="s">
        <v>11169</v>
      </c>
      <c r="E4959" s="31" t="s">
        <v>10533</v>
      </c>
      <c r="F4959" s="31" t="s">
        <v>10595</v>
      </c>
      <c r="G4959" s="31" t="s">
        <v>11205</v>
      </c>
      <c r="H4959" s="33">
        <v>184</v>
      </c>
      <c r="I4959" s="34">
        <f t="shared" ca="1" si="154"/>
        <v>0.64</v>
      </c>
      <c r="J4959" s="34">
        <f t="shared" ca="1" si="155"/>
        <v>0.36</v>
      </c>
    </row>
    <row r="4960" spans="1:10" x14ac:dyDescent="0.25">
      <c r="A4960" s="31" t="s">
        <v>9816</v>
      </c>
      <c r="B4960" s="32">
        <v>139487</v>
      </c>
      <c r="C4960" s="31">
        <v>926</v>
      </c>
      <c r="D4960" s="31" t="s">
        <v>11161</v>
      </c>
      <c r="E4960" s="31" t="s">
        <v>9684</v>
      </c>
      <c r="F4960" s="31" t="s">
        <v>9817</v>
      </c>
      <c r="G4960" s="31" t="s">
        <v>11205</v>
      </c>
      <c r="H4960" s="33">
        <v>222</v>
      </c>
      <c r="I4960" s="34">
        <f t="shared" ca="1" si="154"/>
        <v>0.62</v>
      </c>
      <c r="J4960" s="34">
        <f t="shared" ca="1" si="155"/>
        <v>0.2</v>
      </c>
    </row>
    <row r="4961" spans="1:10" ht="23.25" x14ac:dyDescent="0.25">
      <c r="A4961" s="31" t="s">
        <v>3609</v>
      </c>
      <c r="B4961" s="32">
        <v>139500</v>
      </c>
      <c r="C4961" s="31">
        <v>384</v>
      </c>
      <c r="D4961" s="31" t="s">
        <v>3546</v>
      </c>
      <c r="E4961" s="31" t="s">
        <v>3583</v>
      </c>
      <c r="F4961" s="31" t="s">
        <v>3610</v>
      </c>
      <c r="G4961" s="31" t="s">
        <v>11205</v>
      </c>
      <c r="H4961" s="33">
        <v>207</v>
      </c>
      <c r="I4961" s="34">
        <f t="shared" ca="1" si="154"/>
        <v>0.56999999999999995</v>
      </c>
      <c r="J4961" s="34">
        <f t="shared" ca="1" si="155"/>
        <v>0.18</v>
      </c>
    </row>
    <row r="4962" spans="1:10" ht="23.25" x14ac:dyDescent="0.25">
      <c r="A4962" s="31" t="s">
        <v>3587</v>
      </c>
      <c r="B4962" s="32">
        <v>139501</v>
      </c>
      <c r="C4962" s="31">
        <v>384</v>
      </c>
      <c r="D4962" s="31" t="s">
        <v>3546</v>
      </c>
      <c r="E4962" s="31" t="s">
        <v>3583</v>
      </c>
      <c r="F4962" s="31" t="s">
        <v>3588</v>
      </c>
      <c r="G4962" s="31" t="s">
        <v>11205</v>
      </c>
      <c r="H4962" s="33">
        <v>162</v>
      </c>
      <c r="I4962" s="34">
        <f t="shared" ca="1" si="154"/>
        <v>0.45</v>
      </c>
      <c r="J4962" s="34">
        <f t="shared" ca="1" si="155"/>
        <v>0.14000000000000001</v>
      </c>
    </row>
    <row r="4963" spans="1:10" x14ac:dyDescent="0.25">
      <c r="A4963" s="31" t="s">
        <v>6815</v>
      </c>
      <c r="B4963" s="32">
        <v>139506</v>
      </c>
      <c r="C4963" s="31">
        <v>877</v>
      </c>
      <c r="D4963" s="31" t="s">
        <v>2981</v>
      </c>
      <c r="E4963" s="31" t="s">
        <v>2981</v>
      </c>
      <c r="F4963" s="31" t="s">
        <v>6816</v>
      </c>
      <c r="G4963" s="31" t="s">
        <v>11205</v>
      </c>
      <c r="H4963" s="33">
        <v>251</v>
      </c>
      <c r="I4963" s="34">
        <f t="shared" ca="1" si="154"/>
        <v>0.47</v>
      </c>
      <c r="J4963" s="34">
        <f t="shared" ca="1" si="155"/>
        <v>0.18</v>
      </c>
    </row>
    <row r="4964" spans="1:10" x14ac:dyDescent="0.25">
      <c r="A4964" s="31" t="s">
        <v>1102</v>
      </c>
      <c r="B4964" s="32">
        <v>139517</v>
      </c>
      <c r="C4964" s="31">
        <v>822</v>
      </c>
      <c r="D4964" s="31" t="s">
        <v>4565</v>
      </c>
      <c r="E4964" s="31" t="s">
        <v>4565</v>
      </c>
      <c r="F4964" s="31" t="s">
        <v>4587</v>
      </c>
      <c r="G4964" s="31" t="s">
        <v>11205</v>
      </c>
      <c r="H4964" s="33">
        <v>195</v>
      </c>
      <c r="I4964" s="34">
        <f t="shared" ca="1" si="154"/>
        <v>0.51</v>
      </c>
      <c r="J4964" s="34">
        <f t="shared" ca="1" si="155"/>
        <v>0.16</v>
      </c>
    </row>
    <row r="4965" spans="1:10" ht="23.25" x14ac:dyDescent="0.25">
      <c r="A4965" s="31" t="s">
        <v>5411</v>
      </c>
      <c r="B4965" s="32">
        <v>139521</v>
      </c>
      <c r="C4965" s="31">
        <v>845</v>
      </c>
      <c r="D4965" s="31" t="s">
        <v>5389</v>
      </c>
      <c r="E4965" s="31" t="s">
        <v>5322</v>
      </c>
      <c r="F4965" s="31" t="s">
        <v>5412</v>
      </c>
      <c r="G4965" s="31" t="s">
        <v>11214</v>
      </c>
      <c r="H4965" s="33">
        <v>7</v>
      </c>
      <c r="I4965" s="34" t="str">
        <f t="shared" ca="1" si="154"/>
        <v>NE</v>
      </c>
      <c r="J4965" s="34" t="str">
        <f t="shared" ca="1" si="155"/>
        <v>NE</v>
      </c>
    </row>
    <row r="4966" spans="1:10" x14ac:dyDescent="0.25">
      <c r="A4966" s="31" t="s">
        <v>10187</v>
      </c>
      <c r="B4966" s="32">
        <v>139528</v>
      </c>
      <c r="C4966" s="31">
        <v>931</v>
      </c>
      <c r="D4966" s="31" t="s">
        <v>11165</v>
      </c>
      <c r="E4966" s="31" t="s">
        <v>10079</v>
      </c>
      <c r="F4966" s="31" t="s">
        <v>10188</v>
      </c>
      <c r="G4966" s="31" t="s">
        <v>11205</v>
      </c>
      <c r="H4966" s="33">
        <v>207</v>
      </c>
      <c r="I4966" s="34">
        <f t="shared" ca="1" si="154"/>
        <v>0.53</v>
      </c>
      <c r="J4966" s="34">
        <f t="shared" ca="1" si="155"/>
        <v>0.09</v>
      </c>
    </row>
    <row r="4967" spans="1:10" x14ac:dyDescent="0.25">
      <c r="A4967" s="31" t="s">
        <v>7290</v>
      </c>
      <c r="B4967" s="32">
        <v>139534</v>
      </c>
      <c r="C4967" s="31">
        <v>881</v>
      </c>
      <c r="D4967" s="31" t="s">
        <v>11153</v>
      </c>
      <c r="E4967" s="31" t="s">
        <v>7184</v>
      </c>
      <c r="F4967" s="31" t="s">
        <v>7291</v>
      </c>
      <c r="G4967" s="31" t="s">
        <v>11205</v>
      </c>
      <c r="H4967" s="33">
        <v>250</v>
      </c>
      <c r="I4967" s="34">
        <f t="shared" ca="1" si="154"/>
        <v>0.7</v>
      </c>
      <c r="J4967" s="34">
        <f t="shared" ca="1" si="155"/>
        <v>0.32</v>
      </c>
    </row>
    <row r="4968" spans="1:10" x14ac:dyDescent="0.25">
      <c r="A4968" s="31" t="s">
        <v>8660</v>
      </c>
      <c r="B4968" s="32">
        <v>139536</v>
      </c>
      <c r="C4968" s="31">
        <v>894</v>
      </c>
      <c r="D4968" s="31" t="s">
        <v>11128</v>
      </c>
      <c r="E4968" s="31" t="s">
        <v>8624</v>
      </c>
      <c r="F4968" s="31" t="s">
        <v>8661</v>
      </c>
      <c r="G4968" s="31" t="s">
        <v>11205</v>
      </c>
      <c r="H4968" s="33">
        <v>91</v>
      </c>
      <c r="I4968" s="34">
        <f t="shared" ca="1" si="154"/>
        <v>0.27</v>
      </c>
      <c r="J4968" s="34">
        <f t="shared" ca="1" si="155"/>
        <v>0.08</v>
      </c>
    </row>
    <row r="4969" spans="1:10" x14ac:dyDescent="0.25">
      <c r="A4969" s="31" t="s">
        <v>3819</v>
      </c>
      <c r="B4969" s="32">
        <v>139538</v>
      </c>
      <c r="C4969" s="31">
        <v>394</v>
      </c>
      <c r="D4969" s="31" t="s">
        <v>3785</v>
      </c>
      <c r="E4969" s="31" t="s">
        <v>3785</v>
      </c>
      <c r="F4969" s="31" t="s">
        <v>3820</v>
      </c>
      <c r="G4969" s="31" t="s">
        <v>11205</v>
      </c>
      <c r="H4969" s="33">
        <v>177</v>
      </c>
      <c r="I4969" s="34">
        <f t="shared" ca="1" si="154"/>
        <v>0.69</v>
      </c>
      <c r="J4969" s="34">
        <f t="shared" ca="1" si="155"/>
        <v>0.27</v>
      </c>
    </row>
    <row r="4970" spans="1:10" ht="23.25" x14ac:dyDescent="0.25">
      <c r="A4970" s="31" t="s">
        <v>7092</v>
      </c>
      <c r="B4970" s="32">
        <v>139540</v>
      </c>
      <c r="C4970" s="31">
        <v>880</v>
      </c>
      <c r="D4970" s="31" t="s">
        <v>11132</v>
      </c>
      <c r="E4970" s="31" t="s">
        <v>7071</v>
      </c>
      <c r="F4970" s="31" t="s">
        <v>7093</v>
      </c>
      <c r="G4970" s="31" t="s">
        <v>11214</v>
      </c>
      <c r="H4970" s="33">
        <v>25</v>
      </c>
      <c r="I4970" s="34">
        <f t="shared" ca="1" si="154"/>
        <v>0</v>
      </c>
      <c r="J4970" s="34">
        <f t="shared" ca="1" si="155"/>
        <v>0</v>
      </c>
    </row>
    <row r="4971" spans="1:10" x14ac:dyDescent="0.25">
      <c r="A4971" s="31" t="s">
        <v>7866</v>
      </c>
      <c r="B4971" s="32">
        <v>139542</v>
      </c>
      <c r="C4971" s="31">
        <v>886</v>
      </c>
      <c r="D4971" s="31" t="s">
        <v>11157</v>
      </c>
      <c r="E4971" s="31" t="s">
        <v>7645</v>
      </c>
      <c r="F4971" s="31" t="s">
        <v>7867</v>
      </c>
      <c r="G4971" s="31" t="s">
        <v>11205</v>
      </c>
      <c r="H4971" s="33">
        <v>126</v>
      </c>
      <c r="I4971" s="34">
        <f t="shared" ca="1" si="154"/>
        <v>0.66</v>
      </c>
      <c r="J4971" s="34">
        <f t="shared" ca="1" si="155"/>
        <v>0.09</v>
      </c>
    </row>
    <row r="4972" spans="1:10" x14ac:dyDescent="0.25">
      <c r="A4972" s="31" t="s">
        <v>6887</v>
      </c>
      <c r="B4972" s="32">
        <v>139553</v>
      </c>
      <c r="C4972" s="31">
        <v>878</v>
      </c>
      <c r="D4972" s="31" t="s">
        <v>11151</v>
      </c>
      <c r="E4972" s="31" t="s">
        <v>6888</v>
      </c>
      <c r="F4972" s="31" t="s">
        <v>6889</v>
      </c>
      <c r="G4972" s="31" t="s">
        <v>11210</v>
      </c>
      <c r="H4972" s="33">
        <v>163</v>
      </c>
      <c r="I4972" s="34">
        <f t="shared" ca="1" si="154"/>
        <v>0.54</v>
      </c>
      <c r="J4972" s="34">
        <f t="shared" ca="1" si="155"/>
        <v>0.2</v>
      </c>
    </row>
    <row r="4973" spans="1:10" x14ac:dyDescent="0.25">
      <c r="A4973" s="31" t="s">
        <v>612</v>
      </c>
      <c r="B4973" s="32">
        <v>139554</v>
      </c>
      <c r="C4973" s="31">
        <v>886</v>
      </c>
      <c r="D4973" s="31" t="s">
        <v>11157</v>
      </c>
      <c r="E4973" s="31" t="s">
        <v>7645</v>
      </c>
      <c r="F4973" s="31" t="s">
        <v>7843</v>
      </c>
      <c r="G4973" s="31" t="s">
        <v>11083</v>
      </c>
      <c r="H4973" s="33"/>
      <c r="I4973" s="34" t="str">
        <f t="shared" ca="1" si="154"/>
        <v/>
      </c>
      <c r="J4973" s="34" t="str">
        <f t="shared" ca="1" si="155"/>
        <v/>
      </c>
    </row>
    <row r="4974" spans="1:10" x14ac:dyDescent="0.25">
      <c r="A4974" s="31" t="s">
        <v>698</v>
      </c>
      <c r="B4974" s="32">
        <v>139558</v>
      </c>
      <c r="C4974" s="31">
        <v>302</v>
      </c>
      <c r="D4974" s="31" t="s">
        <v>635</v>
      </c>
      <c r="E4974" s="31" t="s">
        <v>11</v>
      </c>
      <c r="F4974" s="31" t="s">
        <v>699</v>
      </c>
      <c r="G4974" s="31" t="s">
        <v>11118</v>
      </c>
      <c r="H4974" s="33">
        <v>1</v>
      </c>
      <c r="I4974" s="34" t="str">
        <f t="shared" ca="1" si="154"/>
        <v>SUPP</v>
      </c>
      <c r="J4974" s="34" t="str">
        <f t="shared" ca="1" si="155"/>
        <v>SUPP</v>
      </c>
    </row>
    <row r="4975" spans="1:10" x14ac:dyDescent="0.25">
      <c r="A4975" s="31" t="s">
        <v>4980</v>
      </c>
      <c r="B4975" s="32">
        <v>139564</v>
      </c>
      <c r="C4975" s="31">
        <v>831</v>
      </c>
      <c r="D4975" s="31" t="s">
        <v>4874</v>
      </c>
      <c r="E4975" s="31" t="s">
        <v>4874</v>
      </c>
      <c r="F4975" s="31" t="s">
        <v>4981</v>
      </c>
      <c r="G4975" s="31" t="s">
        <v>11210</v>
      </c>
      <c r="H4975" s="33">
        <v>186</v>
      </c>
      <c r="I4975" s="34">
        <f t="shared" ca="1" si="154"/>
        <v>0.41</v>
      </c>
      <c r="J4975" s="34">
        <f t="shared" ca="1" si="155"/>
        <v>0.12</v>
      </c>
    </row>
    <row r="4976" spans="1:10" x14ac:dyDescent="0.25">
      <c r="A4976" s="31" t="s">
        <v>9723</v>
      </c>
      <c r="B4976" s="32">
        <v>139572</v>
      </c>
      <c r="C4976" s="31">
        <v>926</v>
      </c>
      <c r="D4976" s="31" t="s">
        <v>11161</v>
      </c>
      <c r="E4976" s="31" t="s">
        <v>9724</v>
      </c>
      <c r="F4976" s="31" t="s">
        <v>9725</v>
      </c>
      <c r="G4976" s="31" t="s">
        <v>11210</v>
      </c>
      <c r="H4976" s="33"/>
      <c r="I4976" s="34" t="str">
        <f t="shared" ca="1" si="154"/>
        <v/>
      </c>
      <c r="J4976" s="34" t="str">
        <f t="shared" ca="1" si="155"/>
        <v/>
      </c>
    </row>
    <row r="4977" spans="1:10" x14ac:dyDescent="0.25">
      <c r="A4977" s="31" t="s">
        <v>7404</v>
      </c>
      <c r="B4977" s="32">
        <v>139578</v>
      </c>
      <c r="C4977" s="31">
        <v>883</v>
      </c>
      <c r="D4977" s="31" t="s">
        <v>11133</v>
      </c>
      <c r="E4977" s="31" t="s">
        <v>7396</v>
      </c>
      <c r="F4977" s="31" t="s">
        <v>7405</v>
      </c>
      <c r="G4977" s="31" t="s">
        <v>11210</v>
      </c>
      <c r="H4977" s="33">
        <v>136</v>
      </c>
      <c r="I4977" s="34">
        <f t="shared" ca="1" si="154"/>
        <v>0.47</v>
      </c>
      <c r="J4977" s="34">
        <f t="shared" ca="1" si="155"/>
        <v>0.09</v>
      </c>
    </row>
    <row r="4978" spans="1:10" ht="23.25" x14ac:dyDescent="0.25">
      <c r="A4978" s="31" t="s">
        <v>390</v>
      </c>
      <c r="B4978" s="32">
        <v>139587</v>
      </c>
      <c r="C4978" s="31">
        <v>210</v>
      </c>
      <c r="D4978" s="31" t="s">
        <v>11194</v>
      </c>
      <c r="E4978" s="31" t="s">
        <v>391</v>
      </c>
      <c r="F4978" s="31" t="s">
        <v>392</v>
      </c>
      <c r="G4978" s="31" t="s">
        <v>11083</v>
      </c>
      <c r="H4978" s="33"/>
      <c r="I4978" s="34" t="str">
        <f t="shared" ca="1" si="154"/>
        <v/>
      </c>
      <c r="J4978" s="34" t="str">
        <f t="shared" ca="1" si="155"/>
        <v/>
      </c>
    </row>
    <row r="4979" spans="1:10" ht="34.5" x14ac:dyDescent="0.25">
      <c r="A4979" s="31" t="s">
        <v>2289</v>
      </c>
      <c r="B4979" s="32">
        <v>139588</v>
      </c>
      <c r="C4979" s="31">
        <v>341</v>
      </c>
      <c r="D4979" s="31" t="s">
        <v>2222</v>
      </c>
      <c r="E4979" s="31" t="s">
        <v>2222</v>
      </c>
      <c r="F4979" s="31" t="s">
        <v>2290</v>
      </c>
      <c r="G4979" s="31" t="s">
        <v>11212</v>
      </c>
      <c r="H4979" s="33"/>
      <c r="I4979" s="34" t="str">
        <f t="shared" ca="1" si="154"/>
        <v/>
      </c>
      <c r="J4979" s="34" t="str">
        <f t="shared" ca="1" si="155"/>
        <v/>
      </c>
    </row>
    <row r="4980" spans="1:10" ht="23.25" x14ac:dyDescent="0.25">
      <c r="A4980" s="31" t="s">
        <v>2310</v>
      </c>
      <c r="B4980" s="32">
        <v>139589</v>
      </c>
      <c r="C4980" s="31">
        <v>341</v>
      </c>
      <c r="D4980" s="31" t="s">
        <v>2222</v>
      </c>
      <c r="E4980" s="31" t="s">
        <v>2311</v>
      </c>
      <c r="F4980" s="31" t="s">
        <v>2290</v>
      </c>
      <c r="G4980" s="31" t="s">
        <v>11213</v>
      </c>
      <c r="H4980" s="33"/>
      <c r="I4980" s="34" t="str">
        <f t="shared" ca="1" si="154"/>
        <v/>
      </c>
      <c r="J4980" s="34" t="str">
        <f t="shared" ca="1" si="155"/>
        <v/>
      </c>
    </row>
    <row r="4981" spans="1:10" ht="23.25" x14ac:dyDescent="0.25">
      <c r="A4981" s="31" t="s">
        <v>6233</v>
      </c>
      <c r="B4981" s="32">
        <v>139590</v>
      </c>
      <c r="C4981" s="31">
        <v>861</v>
      </c>
      <c r="D4981" s="31" t="s">
        <v>6028</v>
      </c>
      <c r="E4981" s="31" t="s">
        <v>6234</v>
      </c>
      <c r="F4981" s="31" t="s">
        <v>6235</v>
      </c>
      <c r="G4981" s="31" t="s">
        <v>11213</v>
      </c>
      <c r="H4981" s="33"/>
      <c r="I4981" s="34" t="str">
        <f t="shared" ca="1" si="154"/>
        <v/>
      </c>
      <c r="J4981" s="34" t="str">
        <f t="shared" ca="1" si="155"/>
        <v/>
      </c>
    </row>
    <row r="4982" spans="1:10" ht="23.25" x14ac:dyDescent="0.25">
      <c r="A4982" s="31" t="s">
        <v>5797</v>
      </c>
      <c r="B4982" s="32">
        <v>139591</v>
      </c>
      <c r="C4982" s="31">
        <v>852</v>
      </c>
      <c r="D4982" s="31" t="s">
        <v>5495</v>
      </c>
      <c r="E4982" s="31" t="s">
        <v>5495</v>
      </c>
      <c r="F4982" s="31" t="s">
        <v>5798</v>
      </c>
      <c r="G4982" s="31" t="s">
        <v>11213</v>
      </c>
      <c r="H4982" s="33">
        <v>20</v>
      </c>
      <c r="I4982" s="34">
        <f t="shared" ca="1" si="154"/>
        <v>0.25</v>
      </c>
      <c r="J4982" s="34">
        <f t="shared" ca="1" si="155"/>
        <v>0</v>
      </c>
    </row>
    <row r="4983" spans="1:10" x14ac:dyDescent="0.25">
      <c r="A4983" s="31" t="s">
        <v>2852</v>
      </c>
      <c r="B4983" s="32">
        <v>139593</v>
      </c>
      <c r="C4983" s="31">
        <v>356</v>
      </c>
      <c r="D4983" s="31" t="s">
        <v>2815</v>
      </c>
      <c r="E4983" s="31" t="s">
        <v>2815</v>
      </c>
      <c r="F4983" s="31" t="s">
        <v>2853</v>
      </c>
      <c r="G4983" s="31" t="s">
        <v>11083</v>
      </c>
      <c r="H4983" s="33"/>
      <c r="I4983" s="34" t="str">
        <f t="shared" ca="1" si="154"/>
        <v/>
      </c>
      <c r="J4983" s="34" t="str">
        <f t="shared" ca="1" si="155"/>
        <v/>
      </c>
    </row>
    <row r="4984" spans="1:10" x14ac:dyDescent="0.25">
      <c r="A4984" s="31" t="s">
        <v>614</v>
      </c>
      <c r="B4984" s="32">
        <v>139594</v>
      </c>
      <c r="C4984" s="31">
        <v>302</v>
      </c>
      <c r="D4984" s="31" t="s">
        <v>635</v>
      </c>
      <c r="E4984" s="31" t="s">
        <v>11</v>
      </c>
      <c r="F4984" s="31" t="s">
        <v>615</v>
      </c>
      <c r="G4984" s="31" t="s">
        <v>11083</v>
      </c>
      <c r="H4984" s="33"/>
      <c r="I4984" s="34" t="str">
        <f t="shared" ca="1" si="154"/>
        <v/>
      </c>
      <c r="J4984" s="34" t="str">
        <f t="shared" ca="1" si="155"/>
        <v/>
      </c>
    </row>
    <row r="4985" spans="1:10" x14ac:dyDescent="0.25">
      <c r="A4985" s="31" t="s">
        <v>134</v>
      </c>
      <c r="B4985" s="32">
        <v>139595</v>
      </c>
      <c r="C4985" s="31">
        <v>204</v>
      </c>
      <c r="D4985" s="31" t="s">
        <v>135</v>
      </c>
      <c r="E4985" s="31" t="s">
        <v>135</v>
      </c>
      <c r="F4985" s="31" t="s">
        <v>136</v>
      </c>
      <c r="G4985" s="31" t="s">
        <v>11083</v>
      </c>
      <c r="H4985" s="33"/>
      <c r="I4985" s="34" t="str">
        <f t="shared" ca="1" si="154"/>
        <v/>
      </c>
      <c r="J4985" s="34" t="str">
        <f t="shared" ca="1" si="155"/>
        <v/>
      </c>
    </row>
    <row r="4986" spans="1:10" ht="23.25" x14ac:dyDescent="0.25">
      <c r="A4986" s="31" t="s">
        <v>5164</v>
      </c>
      <c r="B4986" s="32">
        <v>139596</v>
      </c>
      <c r="C4986" s="31">
        <v>837</v>
      </c>
      <c r="D4986" s="31" t="s">
        <v>5142</v>
      </c>
      <c r="E4986" s="31" t="s">
        <v>5142</v>
      </c>
      <c r="F4986" s="31" t="s">
        <v>5165</v>
      </c>
      <c r="G4986" s="31" t="s">
        <v>11083</v>
      </c>
      <c r="H4986" s="33"/>
      <c r="I4986" s="34" t="str">
        <f t="shared" ca="1" si="154"/>
        <v/>
      </c>
      <c r="J4986" s="34" t="str">
        <f t="shared" ca="1" si="155"/>
        <v/>
      </c>
    </row>
    <row r="4987" spans="1:10" x14ac:dyDescent="0.25">
      <c r="A4987" s="31" t="s">
        <v>1035</v>
      </c>
      <c r="B4987" s="32">
        <v>139599</v>
      </c>
      <c r="C4987" s="31">
        <v>308</v>
      </c>
      <c r="D4987" s="31" t="s">
        <v>1020</v>
      </c>
      <c r="E4987" s="31" t="s">
        <v>11</v>
      </c>
      <c r="F4987" s="31" t="s">
        <v>1036</v>
      </c>
      <c r="G4987" s="31" t="s">
        <v>11083</v>
      </c>
      <c r="H4987" s="33"/>
      <c r="I4987" s="34" t="str">
        <f t="shared" ca="1" si="154"/>
        <v/>
      </c>
      <c r="J4987" s="34" t="str">
        <f t="shared" ca="1" si="155"/>
        <v/>
      </c>
    </row>
    <row r="4988" spans="1:10" x14ac:dyDescent="0.25">
      <c r="A4988" s="31" t="s">
        <v>8494</v>
      </c>
      <c r="B4988" s="32">
        <v>139603</v>
      </c>
      <c r="C4988" s="31">
        <v>891</v>
      </c>
      <c r="D4988" s="31" t="s">
        <v>11164</v>
      </c>
      <c r="E4988" s="31" t="s">
        <v>8495</v>
      </c>
      <c r="F4988" s="31" t="s">
        <v>8496</v>
      </c>
      <c r="G4988" s="31" t="s">
        <v>11118</v>
      </c>
      <c r="H4988" s="33">
        <v>21</v>
      </c>
      <c r="I4988" s="34" t="str">
        <f t="shared" ca="1" si="154"/>
        <v>NE</v>
      </c>
      <c r="J4988" s="34" t="str">
        <f t="shared" ca="1" si="155"/>
        <v>NE</v>
      </c>
    </row>
    <row r="4989" spans="1:10" ht="23.25" x14ac:dyDescent="0.25">
      <c r="A4989" s="31" t="s">
        <v>4137</v>
      </c>
      <c r="B4989" s="32">
        <v>139606</v>
      </c>
      <c r="C4989" s="31">
        <v>808</v>
      </c>
      <c r="D4989" s="31" t="s">
        <v>4138</v>
      </c>
      <c r="E4989" s="31" t="s">
        <v>4138</v>
      </c>
      <c r="F4989" s="31" t="s">
        <v>4139</v>
      </c>
      <c r="G4989" s="31" t="s">
        <v>11205</v>
      </c>
      <c r="H4989" s="33">
        <v>122</v>
      </c>
      <c r="I4989" s="34">
        <f t="shared" ca="1" si="154"/>
        <v>0.75</v>
      </c>
      <c r="J4989" s="34">
        <f t="shared" ca="1" si="155"/>
        <v>0.38</v>
      </c>
    </row>
    <row r="4990" spans="1:10" ht="23.25" x14ac:dyDescent="0.25">
      <c r="A4990" s="31" t="s">
        <v>7460</v>
      </c>
      <c r="B4990" s="32">
        <v>139607</v>
      </c>
      <c r="C4990" s="31">
        <v>884</v>
      </c>
      <c r="D4990" s="31" t="s">
        <v>11127</v>
      </c>
      <c r="E4990" s="31" t="s">
        <v>7420</v>
      </c>
      <c r="F4990" s="31" t="s">
        <v>7461</v>
      </c>
      <c r="G4990" s="31" t="s">
        <v>11214</v>
      </c>
      <c r="H4990" s="33">
        <v>13</v>
      </c>
      <c r="I4990" s="34" t="str">
        <f t="shared" ca="1" si="154"/>
        <v>NE</v>
      </c>
      <c r="J4990" s="34" t="str">
        <f t="shared" ca="1" si="155"/>
        <v>NE</v>
      </c>
    </row>
    <row r="4991" spans="1:10" x14ac:dyDescent="0.25">
      <c r="A4991" s="31" t="s">
        <v>2219</v>
      </c>
      <c r="B4991" s="32">
        <v>139614</v>
      </c>
      <c r="C4991" s="31">
        <v>340</v>
      </c>
      <c r="D4991" s="31" t="s">
        <v>2217</v>
      </c>
      <c r="E4991" s="31" t="s">
        <v>2217</v>
      </c>
      <c r="F4991" s="31" t="s">
        <v>2220</v>
      </c>
      <c r="G4991" s="31" t="s">
        <v>11205</v>
      </c>
      <c r="H4991" s="33">
        <v>199</v>
      </c>
      <c r="I4991" s="34">
        <f t="shared" ca="1" si="154"/>
        <v>0.31</v>
      </c>
      <c r="J4991" s="34">
        <f t="shared" ca="1" si="155"/>
        <v>0.13</v>
      </c>
    </row>
    <row r="4992" spans="1:10" x14ac:dyDescent="0.25">
      <c r="A4992" s="31" t="s">
        <v>1088</v>
      </c>
      <c r="B4992" s="32">
        <v>139616</v>
      </c>
      <c r="C4992" s="31">
        <v>309</v>
      </c>
      <c r="D4992" s="31" t="s">
        <v>11185</v>
      </c>
      <c r="E4992" s="31" t="s">
        <v>11</v>
      </c>
      <c r="F4992" s="31" t="s">
        <v>1089</v>
      </c>
      <c r="G4992" s="31" t="s">
        <v>11205</v>
      </c>
      <c r="H4992" s="33"/>
      <c r="I4992" s="34" t="str">
        <f t="shared" ca="1" si="154"/>
        <v/>
      </c>
      <c r="J4992" s="34" t="str">
        <f t="shared" ca="1" si="155"/>
        <v/>
      </c>
    </row>
    <row r="4993" spans="1:10" x14ac:dyDescent="0.25">
      <c r="A4993" s="31" t="s">
        <v>9618</v>
      </c>
      <c r="B4993" s="32">
        <v>139623</v>
      </c>
      <c r="C4993" s="31">
        <v>925</v>
      </c>
      <c r="D4993" s="31" t="s">
        <v>11160</v>
      </c>
      <c r="E4993" s="31" t="s">
        <v>9523</v>
      </c>
      <c r="F4993" s="31" t="s">
        <v>9619</v>
      </c>
      <c r="G4993" s="31" t="s">
        <v>11205</v>
      </c>
      <c r="H4993" s="33">
        <v>94</v>
      </c>
      <c r="I4993" s="34">
        <f t="shared" ca="1" si="154"/>
        <v>0.35</v>
      </c>
      <c r="J4993" s="34">
        <f t="shared" ca="1" si="155"/>
        <v>0.18</v>
      </c>
    </row>
    <row r="4994" spans="1:10" x14ac:dyDescent="0.25">
      <c r="A4994" s="31" t="s">
        <v>5835</v>
      </c>
      <c r="B4994" s="32">
        <v>139624</v>
      </c>
      <c r="C4994" s="31">
        <v>855</v>
      </c>
      <c r="D4994" s="31" t="s">
        <v>11159</v>
      </c>
      <c r="E4994" s="31" t="s">
        <v>5836</v>
      </c>
      <c r="F4994" s="31" t="s">
        <v>5837</v>
      </c>
      <c r="G4994" s="31" t="s">
        <v>11205</v>
      </c>
      <c r="H4994" s="33">
        <v>525</v>
      </c>
      <c r="I4994" s="34">
        <f t="shared" ca="1" si="154"/>
        <v>0.79</v>
      </c>
      <c r="J4994" s="34">
        <f t="shared" ca="1" si="155"/>
        <v>0.27</v>
      </c>
    </row>
    <row r="4995" spans="1:10" ht="23.25" x14ac:dyDescent="0.25">
      <c r="A4995" s="31" t="s">
        <v>9657</v>
      </c>
      <c r="B4995" s="32">
        <v>139625</v>
      </c>
      <c r="C4995" s="31">
        <v>925</v>
      </c>
      <c r="D4995" s="31" t="s">
        <v>11160</v>
      </c>
      <c r="E4995" s="31" t="s">
        <v>9658</v>
      </c>
      <c r="F4995" s="31" t="s">
        <v>9659</v>
      </c>
      <c r="G4995" s="31" t="s">
        <v>11214</v>
      </c>
      <c r="H4995" s="33">
        <v>3</v>
      </c>
      <c r="I4995" s="34" t="str">
        <f t="shared" ca="1" si="154"/>
        <v>SUPP</v>
      </c>
      <c r="J4995" s="34" t="str">
        <f t="shared" ca="1" si="155"/>
        <v>SUPP</v>
      </c>
    </row>
    <row r="4996" spans="1:10" ht="23.25" x14ac:dyDescent="0.25">
      <c r="A4996" s="31" t="s">
        <v>4220</v>
      </c>
      <c r="B4996" s="32">
        <v>139628</v>
      </c>
      <c r="C4996" s="31">
        <v>810</v>
      </c>
      <c r="D4996" s="31" t="s">
        <v>11202</v>
      </c>
      <c r="E4996" s="31" t="s">
        <v>4180</v>
      </c>
      <c r="F4996" s="31" t="s">
        <v>4221</v>
      </c>
      <c r="G4996" s="31" t="s">
        <v>11214</v>
      </c>
      <c r="H4996" s="33">
        <v>17</v>
      </c>
      <c r="I4996" s="34">
        <f t="shared" ca="1" si="154"/>
        <v>0</v>
      </c>
      <c r="J4996" s="34">
        <f t="shared" ca="1" si="155"/>
        <v>0</v>
      </c>
    </row>
    <row r="4997" spans="1:10" ht="23.25" x14ac:dyDescent="0.25">
      <c r="A4997" s="31" t="s">
        <v>4210</v>
      </c>
      <c r="B4997" s="32">
        <v>139629</v>
      </c>
      <c r="C4997" s="31">
        <v>810</v>
      </c>
      <c r="D4997" s="31" t="s">
        <v>11202</v>
      </c>
      <c r="E4997" s="31" t="s">
        <v>4180</v>
      </c>
      <c r="F4997" s="31" t="s">
        <v>4211</v>
      </c>
      <c r="G4997" s="31" t="s">
        <v>11205</v>
      </c>
      <c r="H4997" s="33">
        <v>283</v>
      </c>
      <c r="I4997" s="34">
        <f t="shared" ca="1" si="154"/>
        <v>0.49</v>
      </c>
      <c r="J4997" s="34">
        <f t="shared" ca="1" si="155"/>
        <v>0.16</v>
      </c>
    </row>
    <row r="4998" spans="1:10" x14ac:dyDescent="0.25">
      <c r="A4998" s="31" t="s">
        <v>3520</v>
      </c>
      <c r="B4998" s="32">
        <v>139646</v>
      </c>
      <c r="C4998" s="31">
        <v>383</v>
      </c>
      <c r="D4998" s="31" t="s">
        <v>3467</v>
      </c>
      <c r="E4998" s="31" t="s">
        <v>3467</v>
      </c>
      <c r="F4998" s="31" t="s">
        <v>3487</v>
      </c>
      <c r="G4998" s="31" t="s">
        <v>11210</v>
      </c>
      <c r="H4998" s="33"/>
      <c r="I4998" s="34" t="str">
        <f t="shared" ca="1" si="154"/>
        <v/>
      </c>
      <c r="J4998" s="34" t="str">
        <f t="shared" ca="1" si="155"/>
        <v/>
      </c>
    </row>
    <row r="4999" spans="1:10" ht="23.25" x14ac:dyDescent="0.25">
      <c r="A4999" s="31" t="s">
        <v>4291</v>
      </c>
      <c r="B4999" s="32">
        <v>139649</v>
      </c>
      <c r="C4999" s="31">
        <v>812</v>
      </c>
      <c r="D4999" s="31" t="s">
        <v>11124</v>
      </c>
      <c r="E4999" s="31" t="s">
        <v>4284</v>
      </c>
      <c r="F4999" s="31" t="s">
        <v>4292</v>
      </c>
      <c r="G4999" s="31" t="s">
        <v>11210</v>
      </c>
      <c r="H4999" s="33">
        <v>90</v>
      </c>
      <c r="I4999" s="34">
        <f t="shared" ca="1" si="154"/>
        <v>0.51</v>
      </c>
      <c r="J4999" s="34">
        <f t="shared" ca="1" si="155"/>
        <v>0.01</v>
      </c>
    </row>
    <row r="5000" spans="1:10" x14ac:dyDescent="0.25">
      <c r="A5000" s="31" t="s">
        <v>10255</v>
      </c>
      <c r="B5000" s="32">
        <v>139655</v>
      </c>
      <c r="C5000" s="31">
        <v>933</v>
      </c>
      <c r="D5000" s="31" t="s">
        <v>11166</v>
      </c>
      <c r="E5000" s="31" t="s">
        <v>10250</v>
      </c>
      <c r="F5000" s="31" t="s">
        <v>10256</v>
      </c>
      <c r="G5000" s="31" t="s">
        <v>11210</v>
      </c>
      <c r="H5000" s="33">
        <v>46</v>
      </c>
      <c r="I5000" s="34">
        <f t="shared" ref="I5000:I5063" ca="1" si="156">IF(VLOOKUP($B5000,INDIRECT($N$6),8,0)="NULL","",VLOOKUP($B5000,INDIRECT($N$6),8,0))</f>
        <v>0.3</v>
      </c>
      <c r="J5000" s="34">
        <f t="shared" ref="J5000:J5063" ca="1" si="157">IF(VLOOKUP($B5000,INDIRECT($N$6),9,0)="NULL","",VLOOKUP($B5000,INDIRECT($N$6),9,0))</f>
        <v>0</v>
      </c>
    </row>
    <row r="5001" spans="1:10" x14ac:dyDescent="0.25">
      <c r="A5001" s="31" t="s">
        <v>4163</v>
      </c>
      <c r="B5001" s="32">
        <v>139656</v>
      </c>
      <c r="C5001" s="31">
        <v>808</v>
      </c>
      <c r="D5001" s="31" t="s">
        <v>4138</v>
      </c>
      <c r="E5001" s="31" t="s">
        <v>4157</v>
      </c>
      <c r="F5001" s="31" t="s">
        <v>4164</v>
      </c>
      <c r="G5001" s="31" t="s">
        <v>11210</v>
      </c>
      <c r="H5001" s="33">
        <v>151</v>
      </c>
      <c r="I5001" s="34">
        <f t="shared" ca="1" si="156"/>
        <v>0.52</v>
      </c>
      <c r="J5001" s="34">
        <f t="shared" ca="1" si="157"/>
        <v>0.25</v>
      </c>
    </row>
    <row r="5002" spans="1:10" x14ac:dyDescent="0.25">
      <c r="A5002" s="31" t="s">
        <v>5403</v>
      </c>
      <c r="B5002" s="32">
        <v>139657</v>
      </c>
      <c r="C5002" s="31">
        <v>845</v>
      </c>
      <c r="D5002" s="31" t="s">
        <v>5389</v>
      </c>
      <c r="E5002" s="31" t="s">
        <v>5325</v>
      </c>
      <c r="F5002" s="31" t="s">
        <v>5404</v>
      </c>
      <c r="G5002" s="31" t="s">
        <v>11118</v>
      </c>
      <c r="H5002" s="33">
        <v>3</v>
      </c>
      <c r="I5002" s="34" t="str">
        <f t="shared" ca="1" si="156"/>
        <v>SUPP</v>
      </c>
      <c r="J5002" s="34" t="str">
        <f t="shared" ca="1" si="157"/>
        <v>SUPP</v>
      </c>
    </row>
    <row r="5003" spans="1:10" ht="23.25" x14ac:dyDescent="0.25">
      <c r="A5003" s="31" t="s">
        <v>3735</v>
      </c>
      <c r="B5003" s="32">
        <v>139658</v>
      </c>
      <c r="C5003" s="31">
        <v>392</v>
      </c>
      <c r="D5003" s="31" t="s">
        <v>3755</v>
      </c>
      <c r="E5003" s="31" t="s">
        <v>3733</v>
      </c>
      <c r="F5003" s="31" t="s">
        <v>3736</v>
      </c>
      <c r="G5003" s="31" t="s">
        <v>11210</v>
      </c>
      <c r="H5003" s="33">
        <v>81</v>
      </c>
      <c r="I5003" s="34">
        <f t="shared" ca="1" si="156"/>
        <v>0</v>
      </c>
      <c r="J5003" s="34">
        <f t="shared" ca="1" si="157"/>
        <v>0</v>
      </c>
    </row>
    <row r="5004" spans="1:10" x14ac:dyDescent="0.25">
      <c r="A5004" s="31" t="s">
        <v>313</v>
      </c>
      <c r="B5004" s="32">
        <v>139659</v>
      </c>
      <c r="C5004" s="31">
        <v>208</v>
      </c>
      <c r="D5004" s="31" t="s">
        <v>11189</v>
      </c>
      <c r="E5004" s="31" t="s">
        <v>11</v>
      </c>
      <c r="F5004" s="31" t="s">
        <v>314</v>
      </c>
      <c r="G5004" s="31" t="s">
        <v>11083</v>
      </c>
      <c r="H5004" s="33"/>
      <c r="I5004" s="34" t="str">
        <f t="shared" ca="1" si="156"/>
        <v/>
      </c>
      <c r="J5004" s="34" t="str">
        <f t="shared" ca="1" si="157"/>
        <v/>
      </c>
    </row>
    <row r="5005" spans="1:10" x14ac:dyDescent="0.25">
      <c r="A5005" s="31" t="s">
        <v>6954</v>
      </c>
      <c r="B5005" s="32">
        <v>139661</v>
      </c>
      <c r="C5005" s="31">
        <v>878</v>
      </c>
      <c r="D5005" s="31" t="s">
        <v>11151</v>
      </c>
      <c r="E5005" s="31" t="s">
        <v>6846</v>
      </c>
      <c r="F5005" s="31" t="s">
        <v>6955</v>
      </c>
      <c r="G5005" s="31" t="s">
        <v>11083</v>
      </c>
      <c r="H5005" s="33"/>
      <c r="I5005" s="34" t="str">
        <f t="shared" ca="1" si="156"/>
        <v/>
      </c>
      <c r="J5005" s="34" t="str">
        <f t="shared" ca="1" si="157"/>
        <v/>
      </c>
    </row>
    <row r="5006" spans="1:10" x14ac:dyDescent="0.25">
      <c r="A5006" s="31" t="s">
        <v>9366</v>
      </c>
      <c r="B5006" s="32">
        <v>139662</v>
      </c>
      <c r="C5006" s="31">
        <v>919</v>
      </c>
      <c r="D5006" s="31" t="s">
        <v>11156</v>
      </c>
      <c r="E5006" s="31" t="s">
        <v>9284</v>
      </c>
      <c r="F5006" s="31" t="s">
        <v>9367</v>
      </c>
      <c r="G5006" s="31" t="s">
        <v>11083</v>
      </c>
      <c r="H5006" s="33"/>
      <c r="I5006" s="34" t="str">
        <f t="shared" ca="1" si="156"/>
        <v/>
      </c>
      <c r="J5006" s="34" t="str">
        <f t="shared" ca="1" si="157"/>
        <v/>
      </c>
    </row>
    <row r="5007" spans="1:10" x14ac:dyDescent="0.25">
      <c r="A5007" s="31" t="s">
        <v>4726</v>
      </c>
      <c r="B5007" s="32">
        <v>139663</v>
      </c>
      <c r="C5007" s="31">
        <v>825</v>
      </c>
      <c r="D5007" s="31" t="s">
        <v>11148</v>
      </c>
      <c r="E5007" s="31" t="s">
        <v>50</v>
      </c>
      <c r="F5007" s="31" t="s">
        <v>4727</v>
      </c>
      <c r="G5007" s="31" t="s">
        <v>11083</v>
      </c>
      <c r="H5007" s="33"/>
      <c r="I5007" s="34" t="str">
        <f t="shared" ca="1" si="156"/>
        <v/>
      </c>
      <c r="J5007" s="34" t="str">
        <f t="shared" ca="1" si="157"/>
        <v/>
      </c>
    </row>
    <row r="5008" spans="1:10" x14ac:dyDescent="0.25">
      <c r="A5008" s="31" t="s">
        <v>7868</v>
      </c>
      <c r="B5008" s="32">
        <v>139664</v>
      </c>
      <c r="C5008" s="31">
        <v>886</v>
      </c>
      <c r="D5008" s="31" t="s">
        <v>11157</v>
      </c>
      <c r="E5008" s="31" t="s">
        <v>7869</v>
      </c>
      <c r="F5008" s="31" t="s">
        <v>7870</v>
      </c>
      <c r="G5008" s="31" t="s">
        <v>11083</v>
      </c>
      <c r="H5008" s="33"/>
      <c r="I5008" s="34" t="str">
        <f t="shared" ca="1" si="156"/>
        <v/>
      </c>
      <c r="J5008" s="34" t="str">
        <f t="shared" ca="1" si="157"/>
        <v/>
      </c>
    </row>
    <row r="5009" spans="1:10" ht="23.25" x14ac:dyDescent="0.25">
      <c r="A5009" s="31" t="s">
        <v>7070</v>
      </c>
      <c r="B5009" s="32">
        <v>139666</v>
      </c>
      <c r="C5009" s="31">
        <v>880</v>
      </c>
      <c r="D5009" s="31" t="s">
        <v>11132</v>
      </c>
      <c r="E5009" s="31" t="s">
        <v>7071</v>
      </c>
      <c r="F5009" s="31" t="s">
        <v>7072</v>
      </c>
      <c r="G5009" s="31" t="s">
        <v>11213</v>
      </c>
      <c r="H5009" s="33"/>
      <c r="I5009" s="34" t="str">
        <f t="shared" ca="1" si="156"/>
        <v/>
      </c>
      <c r="J5009" s="34" t="str">
        <f t="shared" ca="1" si="157"/>
        <v/>
      </c>
    </row>
    <row r="5010" spans="1:10" ht="23.25" x14ac:dyDescent="0.25">
      <c r="A5010" s="31" t="s">
        <v>10851</v>
      </c>
      <c r="B5010" s="32">
        <v>139667</v>
      </c>
      <c r="C5010" s="31">
        <v>937</v>
      </c>
      <c r="D5010" s="31" t="s">
        <v>11170</v>
      </c>
      <c r="E5010" s="31" t="s">
        <v>5854</v>
      </c>
      <c r="F5010" s="31" t="s">
        <v>10852</v>
      </c>
      <c r="G5010" s="31" t="s">
        <v>11213</v>
      </c>
      <c r="H5010" s="33"/>
      <c r="I5010" s="34" t="str">
        <f t="shared" ca="1" si="156"/>
        <v/>
      </c>
      <c r="J5010" s="34" t="str">
        <f t="shared" ca="1" si="157"/>
        <v/>
      </c>
    </row>
    <row r="5011" spans="1:10" x14ac:dyDescent="0.25">
      <c r="A5011" s="31" t="s">
        <v>10936</v>
      </c>
      <c r="B5011" s="32">
        <v>139668</v>
      </c>
      <c r="C5011" s="31">
        <v>938</v>
      </c>
      <c r="D5011" s="31" t="s">
        <v>10998</v>
      </c>
      <c r="E5011" s="31" t="s">
        <v>10917</v>
      </c>
      <c r="F5011" s="31" t="s">
        <v>10937</v>
      </c>
      <c r="G5011" s="31" t="s">
        <v>11083</v>
      </c>
      <c r="H5011" s="33"/>
      <c r="I5011" s="34" t="str">
        <f t="shared" ca="1" si="156"/>
        <v/>
      </c>
      <c r="J5011" s="34" t="str">
        <f t="shared" ca="1" si="157"/>
        <v/>
      </c>
    </row>
    <row r="5012" spans="1:10" ht="34.5" x14ac:dyDescent="0.25">
      <c r="A5012" s="31" t="s">
        <v>4028</v>
      </c>
      <c r="B5012" s="32">
        <v>139669</v>
      </c>
      <c r="C5012" s="31">
        <v>803</v>
      </c>
      <c r="D5012" s="31" t="s">
        <v>11131</v>
      </c>
      <c r="E5012" s="31" t="s">
        <v>3856</v>
      </c>
      <c r="F5012" s="31" t="s">
        <v>4023</v>
      </c>
      <c r="G5012" s="31" t="s">
        <v>11212</v>
      </c>
      <c r="H5012" s="33"/>
      <c r="I5012" s="34" t="str">
        <f t="shared" ca="1" si="156"/>
        <v/>
      </c>
      <c r="J5012" s="34" t="str">
        <f t="shared" ca="1" si="157"/>
        <v/>
      </c>
    </row>
    <row r="5013" spans="1:10" ht="23.25" x14ac:dyDescent="0.25">
      <c r="A5013" s="31" t="s">
        <v>4147</v>
      </c>
      <c r="B5013" s="32">
        <v>139673</v>
      </c>
      <c r="C5013" s="31">
        <v>808</v>
      </c>
      <c r="D5013" s="31" t="s">
        <v>4138</v>
      </c>
      <c r="E5013" s="31" t="s">
        <v>4138</v>
      </c>
      <c r="F5013" s="31" t="s">
        <v>4148</v>
      </c>
      <c r="G5013" s="31" t="s">
        <v>11210</v>
      </c>
      <c r="H5013" s="33"/>
      <c r="I5013" s="34" t="str">
        <f t="shared" ca="1" si="156"/>
        <v/>
      </c>
      <c r="J5013" s="34" t="str">
        <f t="shared" ca="1" si="157"/>
        <v/>
      </c>
    </row>
    <row r="5014" spans="1:10" x14ac:dyDescent="0.25">
      <c r="A5014" s="31" t="s">
        <v>8351</v>
      </c>
      <c r="B5014" s="32">
        <v>139675</v>
      </c>
      <c r="C5014" s="31">
        <v>890</v>
      </c>
      <c r="D5014" s="31" t="s">
        <v>2590</v>
      </c>
      <c r="E5014" s="31" t="s">
        <v>2590</v>
      </c>
      <c r="F5014" s="31" t="s">
        <v>8352</v>
      </c>
      <c r="G5014" s="31" t="s">
        <v>11210</v>
      </c>
      <c r="H5014" s="33">
        <v>82</v>
      </c>
      <c r="I5014" s="34">
        <f t="shared" ca="1" si="156"/>
        <v>0.48</v>
      </c>
      <c r="J5014" s="34">
        <f t="shared" ca="1" si="157"/>
        <v>0.06</v>
      </c>
    </row>
    <row r="5015" spans="1:10" x14ac:dyDescent="0.25">
      <c r="A5015" s="31" t="s">
        <v>6890</v>
      </c>
      <c r="B5015" s="32">
        <v>139682</v>
      </c>
      <c r="C5015" s="31">
        <v>878</v>
      </c>
      <c r="D5015" s="31" t="s">
        <v>11151</v>
      </c>
      <c r="E5015" s="31" t="s">
        <v>6846</v>
      </c>
      <c r="F5015" s="31" t="s">
        <v>6891</v>
      </c>
      <c r="G5015" s="31" t="s">
        <v>11210</v>
      </c>
      <c r="H5015" s="33"/>
      <c r="I5015" s="34" t="str">
        <f t="shared" ca="1" si="156"/>
        <v/>
      </c>
      <c r="J5015" s="34" t="str">
        <f t="shared" ca="1" si="157"/>
        <v/>
      </c>
    </row>
    <row r="5016" spans="1:10" x14ac:dyDescent="0.25">
      <c r="A5016" s="31" t="s">
        <v>2287</v>
      </c>
      <c r="B5016" s="32">
        <v>139686</v>
      </c>
      <c r="C5016" s="31">
        <v>341</v>
      </c>
      <c r="D5016" s="31" t="s">
        <v>2222</v>
      </c>
      <c r="E5016" s="31" t="s">
        <v>2222</v>
      </c>
      <c r="F5016" s="31" t="s">
        <v>2288</v>
      </c>
      <c r="G5016" s="31" t="s">
        <v>11210</v>
      </c>
      <c r="H5016" s="33">
        <v>60</v>
      </c>
      <c r="I5016" s="34">
        <f t="shared" ca="1" si="156"/>
        <v>0.82</v>
      </c>
      <c r="J5016" s="34">
        <f t="shared" ca="1" si="157"/>
        <v>0.55000000000000004</v>
      </c>
    </row>
    <row r="5017" spans="1:10" ht="23.25" x14ac:dyDescent="0.25">
      <c r="A5017" s="31" t="s">
        <v>5378</v>
      </c>
      <c r="B5017" s="32">
        <v>139689</v>
      </c>
      <c r="C5017" s="31">
        <v>845</v>
      </c>
      <c r="D5017" s="31" t="s">
        <v>5389</v>
      </c>
      <c r="E5017" s="31" t="s">
        <v>5376</v>
      </c>
      <c r="F5017" s="31" t="s">
        <v>5377</v>
      </c>
      <c r="G5017" s="31" t="s">
        <v>11213</v>
      </c>
      <c r="H5017" s="33"/>
      <c r="I5017" s="34" t="str">
        <f t="shared" ca="1" si="156"/>
        <v/>
      </c>
      <c r="J5017" s="34" t="str">
        <f t="shared" ca="1" si="157"/>
        <v/>
      </c>
    </row>
    <row r="5018" spans="1:10" ht="34.5" x14ac:dyDescent="0.25">
      <c r="A5018" s="31" t="s">
        <v>9957</v>
      </c>
      <c r="B5018" s="32">
        <v>139690</v>
      </c>
      <c r="C5018" s="31">
        <v>928</v>
      </c>
      <c r="D5018" s="31" t="s">
        <v>11162</v>
      </c>
      <c r="E5018" s="31" t="s">
        <v>9958</v>
      </c>
      <c r="F5018" s="31" t="s">
        <v>9959</v>
      </c>
      <c r="G5018" s="31" t="s">
        <v>11212</v>
      </c>
      <c r="H5018" s="33"/>
      <c r="I5018" s="34" t="str">
        <f t="shared" ca="1" si="156"/>
        <v/>
      </c>
      <c r="J5018" s="34" t="str">
        <f t="shared" ca="1" si="157"/>
        <v/>
      </c>
    </row>
    <row r="5019" spans="1:10" ht="34.5" x14ac:dyDescent="0.25">
      <c r="A5019" s="31" t="s">
        <v>3208</v>
      </c>
      <c r="B5019" s="32">
        <v>139695</v>
      </c>
      <c r="C5019" s="31">
        <v>373</v>
      </c>
      <c r="D5019" s="31" t="s">
        <v>3036</v>
      </c>
      <c r="E5019" s="31" t="s">
        <v>3036</v>
      </c>
      <c r="F5019" s="31" t="s">
        <v>3209</v>
      </c>
      <c r="G5019" s="31" t="s">
        <v>11212</v>
      </c>
      <c r="H5019" s="33"/>
      <c r="I5019" s="34" t="str">
        <f t="shared" ca="1" si="156"/>
        <v/>
      </c>
      <c r="J5019" s="34" t="str">
        <f t="shared" ca="1" si="157"/>
        <v/>
      </c>
    </row>
    <row r="5020" spans="1:10" x14ac:dyDescent="0.25">
      <c r="A5020" s="31" t="s">
        <v>7695</v>
      </c>
      <c r="B5020" s="32">
        <v>139697</v>
      </c>
      <c r="C5020" s="31">
        <v>886</v>
      </c>
      <c r="D5020" s="31" t="s">
        <v>11157</v>
      </c>
      <c r="E5020" s="31" t="s">
        <v>50</v>
      </c>
      <c r="F5020" s="31" t="s">
        <v>7696</v>
      </c>
      <c r="G5020" s="31" t="s">
        <v>11083</v>
      </c>
      <c r="H5020" s="33">
        <v>1</v>
      </c>
      <c r="I5020" s="34" t="str">
        <f t="shared" ca="1" si="156"/>
        <v>SUPP</v>
      </c>
      <c r="J5020" s="34" t="str">
        <f t="shared" ca="1" si="157"/>
        <v>SUPP</v>
      </c>
    </row>
    <row r="5021" spans="1:10" x14ac:dyDescent="0.25">
      <c r="A5021" s="31" t="s">
        <v>1381</v>
      </c>
      <c r="B5021" s="32">
        <v>139703</v>
      </c>
      <c r="C5021" s="31">
        <v>316</v>
      </c>
      <c r="D5021" s="31" t="s">
        <v>11191</v>
      </c>
      <c r="E5021" s="31" t="s">
        <v>11</v>
      </c>
      <c r="F5021" s="31" t="s">
        <v>1382</v>
      </c>
      <c r="G5021" s="31" t="s">
        <v>11210</v>
      </c>
      <c r="H5021" s="33"/>
      <c r="I5021" s="34" t="str">
        <f t="shared" ca="1" si="156"/>
        <v/>
      </c>
      <c r="J5021" s="34" t="str">
        <f t="shared" ca="1" si="157"/>
        <v/>
      </c>
    </row>
    <row r="5022" spans="1:10" x14ac:dyDescent="0.25">
      <c r="A5022" s="31" t="s">
        <v>1870</v>
      </c>
      <c r="B5022" s="32">
        <v>139706</v>
      </c>
      <c r="C5022" s="31">
        <v>330</v>
      </c>
      <c r="D5022" s="31" t="s">
        <v>1621</v>
      </c>
      <c r="E5022" s="31" t="s">
        <v>1621</v>
      </c>
      <c r="F5022" s="31" t="s">
        <v>1871</v>
      </c>
      <c r="G5022" s="31" t="s">
        <v>11118</v>
      </c>
      <c r="H5022" s="33">
        <v>1</v>
      </c>
      <c r="I5022" s="34" t="str">
        <f t="shared" ca="1" si="156"/>
        <v>SUPP</v>
      </c>
      <c r="J5022" s="34" t="str">
        <f t="shared" ca="1" si="157"/>
        <v>SUPP</v>
      </c>
    </row>
    <row r="5023" spans="1:10" ht="23.25" x14ac:dyDescent="0.25">
      <c r="A5023" s="31" t="s">
        <v>6146</v>
      </c>
      <c r="B5023" s="32">
        <v>139708</v>
      </c>
      <c r="C5023" s="31">
        <v>860</v>
      </c>
      <c r="D5023" s="31" t="s">
        <v>11167</v>
      </c>
      <c r="E5023" s="31" t="s">
        <v>6028</v>
      </c>
      <c r="F5023" s="31" t="s">
        <v>6147</v>
      </c>
      <c r="G5023" s="31" t="s">
        <v>11205</v>
      </c>
      <c r="H5023" s="33">
        <v>132</v>
      </c>
      <c r="I5023" s="34">
        <f t="shared" ca="1" si="156"/>
        <v>0.46</v>
      </c>
      <c r="J5023" s="34">
        <f t="shared" ca="1" si="157"/>
        <v>0.13</v>
      </c>
    </row>
    <row r="5024" spans="1:10" x14ac:dyDescent="0.25">
      <c r="A5024" s="31" t="s">
        <v>5121</v>
      </c>
      <c r="B5024" s="32">
        <v>139711</v>
      </c>
      <c r="C5024" s="31">
        <v>836</v>
      </c>
      <c r="D5024" s="31" t="s">
        <v>5055</v>
      </c>
      <c r="E5024" s="31" t="s">
        <v>5055</v>
      </c>
      <c r="F5024" s="31" t="s">
        <v>5122</v>
      </c>
      <c r="G5024" s="31" t="s">
        <v>11210</v>
      </c>
      <c r="H5024" s="33">
        <v>135</v>
      </c>
      <c r="I5024" s="34">
        <f t="shared" ca="1" si="156"/>
        <v>0.64</v>
      </c>
      <c r="J5024" s="34">
        <f t="shared" ca="1" si="157"/>
        <v>0.11</v>
      </c>
    </row>
    <row r="5025" spans="1:10" x14ac:dyDescent="0.25">
      <c r="A5025" s="31" t="s">
        <v>5769</v>
      </c>
      <c r="B5025" s="32">
        <v>139714</v>
      </c>
      <c r="C5025" s="31">
        <v>851</v>
      </c>
      <c r="D5025" s="31" t="s">
        <v>5755</v>
      </c>
      <c r="E5025" s="31" t="s">
        <v>5755</v>
      </c>
      <c r="F5025" s="31" t="s">
        <v>5770</v>
      </c>
      <c r="G5025" s="31" t="s">
        <v>11210</v>
      </c>
      <c r="H5025" s="33">
        <v>194</v>
      </c>
      <c r="I5025" s="34">
        <f t="shared" ca="1" si="156"/>
        <v>0.46</v>
      </c>
      <c r="J5025" s="34">
        <f t="shared" ca="1" si="157"/>
        <v>0.19</v>
      </c>
    </row>
    <row r="5026" spans="1:10" x14ac:dyDescent="0.25">
      <c r="A5026" s="31" t="s">
        <v>380</v>
      </c>
      <c r="B5026" s="32">
        <v>139718</v>
      </c>
      <c r="C5026" s="31">
        <v>210</v>
      </c>
      <c r="D5026" s="31" t="s">
        <v>11194</v>
      </c>
      <c r="E5026" s="31" t="s">
        <v>11</v>
      </c>
      <c r="F5026" s="31" t="s">
        <v>381</v>
      </c>
      <c r="G5026" s="31" t="s">
        <v>11210</v>
      </c>
      <c r="H5026" s="33"/>
      <c r="I5026" s="34" t="str">
        <f t="shared" ca="1" si="156"/>
        <v/>
      </c>
      <c r="J5026" s="34" t="str">
        <f t="shared" ca="1" si="157"/>
        <v/>
      </c>
    </row>
    <row r="5027" spans="1:10" x14ac:dyDescent="0.25">
      <c r="A5027" s="31" t="s">
        <v>1558</v>
      </c>
      <c r="B5027" s="32">
        <v>139722</v>
      </c>
      <c r="C5027" s="31">
        <v>319</v>
      </c>
      <c r="D5027" s="31" t="s">
        <v>1529</v>
      </c>
      <c r="E5027" s="31" t="s">
        <v>1552</v>
      </c>
      <c r="F5027" s="31" t="s">
        <v>1559</v>
      </c>
      <c r="G5027" s="31" t="s">
        <v>11119</v>
      </c>
      <c r="H5027" s="33">
        <v>26</v>
      </c>
      <c r="I5027" s="34">
        <f t="shared" ca="1" si="156"/>
        <v>0</v>
      </c>
      <c r="J5027" s="34">
        <f t="shared" ca="1" si="157"/>
        <v>0</v>
      </c>
    </row>
    <row r="5028" spans="1:10" x14ac:dyDescent="0.25">
      <c r="A5028" s="31" t="s">
        <v>1001</v>
      </c>
      <c r="B5028" s="32">
        <v>139725</v>
      </c>
      <c r="C5028" s="31">
        <v>307</v>
      </c>
      <c r="D5028" s="31" t="s">
        <v>977</v>
      </c>
      <c r="E5028" s="31" t="s">
        <v>50</v>
      </c>
      <c r="F5028" s="31" t="s">
        <v>1002</v>
      </c>
      <c r="G5028" s="31" t="s">
        <v>11083</v>
      </c>
      <c r="H5028" s="33"/>
      <c r="I5028" s="34" t="str">
        <f t="shared" ca="1" si="156"/>
        <v/>
      </c>
      <c r="J5028" s="34" t="str">
        <f t="shared" ca="1" si="157"/>
        <v/>
      </c>
    </row>
    <row r="5029" spans="1:10" x14ac:dyDescent="0.25">
      <c r="A5029" s="31" t="s">
        <v>10517</v>
      </c>
      <c r="B5029" s="32">
        <v>139732</v>
      </c>
      <c r="C5029" s="31">
        <v>935</v>
      </c>
      <c r="D5029" s="31" t="s">
        <v>11168</v>
      </c>
      <c r="E5029" s="31" t="s">
        <v>10392</v>
      </c>
      <c r="F5029" s="31" t="s">
        <v>10471</v>
      </c>
      <c r="G5029" s="31" t="s">
        <v>11215</v>
      </c>
      <c r="H5029" s="33">
        <v>1</v>
      </c>
      <c r="I5029" s="34" t="str">
        <f t="shared" ca="1" si="156"/>
        <v>SUPP</v>
      </c>
      <c r="J5029" s="34" t="str">
        <f t="shared" ca="1" si="157"/>
        <v>SUPP</v>
      </c>
    </row>
    <row r="5030" spans="1:10" x14ac:dyDescent="0.25">
      <c r="A5030" s="31" t="s">
        <v>2874</v>
      </c>
      <c r="B5030" s="32">
        <v>139735</v>
      </c>
      <c r="C5030" s="31">
        <v>357</v>
      </c>
      <c r="D5030" s="31" t="s">
        <v>11172</v>
      </c>
      <c r="E5030" s="31" t="s">
        <v>2875</v>
      </c>
      <c r="F5030" s="31" t="s">
        <v>2876</v>
      </c>
      <c r="G5030" s="31" t="s">
        <v>11205</v>
      </c>
      <c r="H5030" s="33">
        <v>154</v>
      </c>
      <c r="I5030" s="34">
        <f t="shared" ca="1" si="156"/>
        <v>0.65</v>
      </c>
      <c r="J5030" s="34">
        <f t="shared" ca="1" si="157"/>
        <v>0.17</v>
      </c>
    </row>
    <row r="5031" spans="1:10" x14ac:dyDescent="0.25">
      <c r="A5031" s="31" t="s">
        <v>1652</v>
      </c>
      <c r="B5031" s="32">
        <v>139738</v>
      </c>
      <c r="C5031" s="31">
        <v>330</v>
      </c>
      <c r="D5031" s="31" t="s">
        <v>1621</v>
      </c>
      <c r="E5031" s="31" t="s">
        <v>1621</v>
      </c>
      <c r="F5031" s="31" t="s">
        <v>1653</v>
      </c>
      <c r="G5031" s="31" t="s">
        <v>11205</v>
      </c>
      <c r="H5031" s="33">
        <v>194</v>
      </c>
      <c r="I5031" s="34">
        <f t="shared" ca="1" si="156"/>
        <v>0.42</v>
      </c>
      <c r="J5031" s="34">
        <f t="shared" ca="1" si="157"/>
        <v>0.02</v>
      </c>
    </row>
    <row r="5032" spans="1:10" x14ac:dyDescent="0.25">
      <c r="A5032" s="31" t="s">
        <v>1707</v>
      </c>
      <c r="B5032" s="32">
        <v>139746</v>
      </c>
      <c r="C5032" s="31">
        <v>330</v>
      </c>
      <c r="D5032" s="31" t="s">
        <v>1621</v>
      </c>
      <c r="E5032" s="31" t="s">
        <v>1621</v>
      </c>
      <c r="F5032" s="31" t="s">
        <v>1708</v>
      </c>
      <c r="G5032" s="31" t="s">
        <v>11205</v>
      </c>
      <c r="H5032" s="33">
        <v>171</v>
      </c>
      <c r="I5032" s="34">
        <f t="shared" ca="1" si="156"/>
        <v>0.5</v>
      </c>
      <c r="J5032" s="34">
        <f t="shared" ca="1" si="157"/>
        <v>0.13</v>
      </c>
    </row>
    <row r="5033" spans="1:10" ht="23.25" x14ac:dyDescent="0.25">
      <c r="A5033" s="31" t="s">
        <v>8723</v>
      </c>
      <c r="B5033" s="32">
        <v>139764</v>
      </c>
      <c r="C5033" s="31">
        <v>895</v>
      </c>
      <c r="D5033" s="31" t="s">
        <v>11142</v>
      </c>
      <c r="E5033" s="31" t="s">
        <v>6100</v>
      </c>
      <c r="F5033" s="31" t="s">
        <v>8724</v>
      </c>
      <c r="G5033" s="31" t="s">
        <v>11205</v>
      </c>
      <c r="H5033" s="33">
        <v>130</v>
      </c>
      <c r="I5033" s="34">
        <f t="shared" ca="1" si="156"/>
        <v>0.65</v>
      </c>
      <c r="J5033" s="34">
        <f t="shared" ca="1" si="157"/>
        <v>0.23</v>
      </c>
    </row>
    <row r="5034" spans="1:10" ht="23.25" x14ac:dyDescent="0.25">
      <c r="A5034" s="31" t="s">
        <v>8524</v>
      </c>
      <c r="B5034" s="32">
        <v>139765</v>
      </c>
      <c r="C5034" s="31">
        <v>892</v>
      </c>
      <c r="D5034" s="31" t="s">
        <v>4817</v>
      </c>
      <c r="E5034" s="31" t="s">
        <v>8366</v>
      </c>
      <c r="F5034" s="31" t="s">
        <v>8525</v>
      </c>
      <c r="G5034" s="31" t="s">
        <v>11205</v>
      </c>
      <c r="H5034" s="33">
        <v>173</v>
      </c>
      <c r="I5034" s="34">
        <f t="shared" ca="1" si="156"/>
        <v>0.6</v>
      </c>
      <c r="J5034" s="34">
        <f t="shared" ca="1" si="157"/>
        <v>0.19</v>
      </c>
    </row>
    <row r="5035" spans="1:10" x14ac:dyDescent="0.25">
      <c r="A5035" s="31" t="s">
        <v>1053</v>
      </c>
      <c r="B5035" s="32">
        <v>139766</v>
      </c>
      <c r="C5035" s="31">
        <v>894</v>
      </c>
      <c r="D5035" s="31" t="s">
        <v>11128</v>
      </c>
      <c r="E5035" s="31" t="s">
        <v>8624</v>
      </c>
      <c r="F5035" s="31" t="s">
        <v>8666</v>
      </c>
      <c r="G5035" s="31" t="s">
        <v>11205</v>
      </c>
      <c r="H5035" s="33">
        <v>146</v>
      </c>
      <c r="I5035" s="34">
        <f t="shared" ca="1" si="156"/>
        <v>0.36</v>
      </c>
      <c r="J5035" s="34">
        <f t="shared" ca="1" si="157"/>
        <v>0.1</v>
      </c>
    </row>
    <row r="5036" spans="1:10" ht="23.25" x14ac:dyDescent="0.25">
      <c r="A5036" s="31" t="s">
        <v>8618</v>
      </c>
      <c r="B5036" s="32">
        <v>139769</v>
      </c>
      <c r="C5036" s="31">
        <v>893</v>
      </c>
      <c r="D5036" s="31" t="s">
        <v>11143</v>
      </c>
      <c r="E5036" s="31" t="s">
        <v>8619</v>
      </c>
      <c r="F5036" s="31" t="s">
        <v>8620</v>
      </c>
      <c r="G5036" s="31" t="s">
        <v>11205</v>
      </c>
      <c r="H5036" s="33">
        <v>156</v>
      </c>
      <c r="I5036" s="34">
        <f t="shared" ca="1" si="156"/>
        <v>0.51</v>
      </c>
      <c r="J5036" s="34">
        <f t="shared" ca="1" si="157"/>
        <v>0.31</v>
      </c>
    </row>
    <row r="5037" spans="1:10" x14ac:dyDescent="0.25">
      <c r="A5037" s="31" t="s">
        <v>8538</v>
      </c>
      <c r="B5037" s="32">
        <v>139771</v>
      </c>
      <c r="C5037" s="31">
        <v>892</v>
      </c>
      <c r="D5037" s="31" t="s">
        <v>4817</v>
      </c>
      <c r="E5037" s="31" t="s">
        <v>4817</v>
      </c>
      <c r="F5037" s="31" t="s">
        <v>8539</v>
      </c>
      <c r="G5037" s="31" t="s">
        <v>11203</v>
      </c>
      <c r="H5037" s="33">
        <v>4</v>
      </c>
      <c r="I5037" s="34" t="str">
        <f t="shared" ca="1" si="156"/>
        <v>SUPP</v>
      </c>
      <c r="J5037" s="34" t="str">
        <f t="shared" ca="1" si="157"/>
        <v>SUPP</v>
      </c>
    </row>
    <row r="5038" spans="1:10" x14ac:dyDescent="0.25">
      <c r="A5038" s="31" t="s">
        <v>9122</v>
      </c>
      <c r="B5038" s="32">
        <v>139772</v>
      </c>
      <c r="C5038" s="31">
        <v>916</v>
      </c>
      <c r="D5038" s="31" t="s">
        <v>11154</v>
      </c>
      <c r="E5038" s="31" t="s">
        <v>9075</v>
      </c>
      <c r="F5038" s="31" t="s">
        <v>9123</v>
      </c>
      <c r="G5038" s="31" t="s">
        <v>11203</v>
      </c>
      <c r="H5038" s="33">
        <v>1</v>
      </c>
      <c r="I5038" s="34" t="str">
        <f t="shared" ca="1" si="156"/>
        <v>SUPP</v>
      </c>
      <c r="J5038" s="34" t="str">
        <f t="shared" ca="1" si="157"/>
        <v>SUPP</v>
      </c>
    </row>
    <row r="5039" spans="1:10" ht="23.25" x14ac:dyDescent="0.25">
      <c r="A5039" s="31" t="s">
        <v>3523</v>
      </c>
      <c r="B5039" s="32">
        <v>139773</v>
      </c>
      <c r="C5039" s="31">
        <v>383</v>
      </c>
      <c r="D5039" s="31" t="s">
        <v>3467</v>
      </c>
      <c r="E5039" s="31" t="s">
        <v>3524</v>
      </c>
      <c r="F5039" s="31" t="s">
        <v>3525</v>
      </c>
      <c r="G5039" s="31" t="s">
        <v>11083</v>
      </c>
      <c r="H5039" s="33"/>
      <c r="I5039" s="34" t="str">
        <f t="shared" ca="1" si="156"/>
        <v/>
      </c>
      <c r="J5039" s="34" t="str">
        <f t="shared" ca="1" si="157"/>
        <v/>
      </c>
    </row>
    <row r="5040" spans="1:10" x14ac:dyDescent="0.25">
      <c r="A5040" s="31" t="s">
        <v>10176</v>
      </c>
      <c r="B5040" s="32">
        <v>139779</v>
      </c>
      <c r="C5040" s="31">
        <v>931</v>
      </c>
      <c r="D5040" s="31" t="s">
        <v>11165</v>
      </c>
      <c r="E5040" s="31" t="s">
        <v>10079</v>
      </c>
      <c r="F5040" s="31" t="s">
        <v>10177</v>
      </c>
      <c r="G5040" s="31" t="s">
        <v>11203</v>
      </c>
      <c r="H5040" s="33">
        <v>6</v>
      </c>
      <c r="I5040" s="34">
        <f t="shared" ca="1" si="156"/>
        <v>0</v>
      </c>
      <c r="J5040" s="34">
        <f t="shared" ca="1" si="157"/>
        <v>0</v>
      </c>
    </row>
    <row r="5041" spans="1:10" ht="23.25" x14ac:dyDescent="0.25">
      <c r="A5041" s="31" t="s">
        <v>7243</v>
      </c>
      <c r="B5041" s="32">
        <v>139781</v>
      </c>
      <c r="C5041" s="31">
        <v>881</v>
      </c>
      <c r="D5041" s="31" t="s">
        <v>11153</v>
      </c>
      <c r="E5041" s="31" t="s">
        <v>7110</v>
      </c>
      <c r="F5041" s="31" t="s">
        <v>7244</v>
      </c>
      <c r="G5041" s="31" t="s">
        <v>11213</v>
      </c>
      <c r="H5041" s="33">
        <v>4</v>
      </c>
      <c r="I5041" s="34" t="str">
        <f t="shared" ca="1" si="156"/>
        <v>SUPP</v>
      </c>
      <c r="J5041" s="34" t="str">
        <f t="shared" ca="1" si="157"/>
        <v>SUPP</v>
      </c>
    </row>
    <row r="5042" spans="1:10" ht="23.25" x14ac:dyDescent="0.25">
      <c r="A5042" s="31" t="s">
        <v>1739</v>
      </c>
      <c r="B5042" s="32">
        <v>139783</v>
      </c>
      <c r="C5042" s="31">
        <v>330</v>
      </c>
      <c r="D5042" s="31" t="s">
        <v>1621</v>
      </c>
      <c r="E5042" s="31" t="s">
        <v>1621</v>
      </c>
      <c r="F5042" s="31" t="s">
        <v>1740</v>
      </c>
      <c r="G5042" s="31" t="s">
        <v>11213</v>
      </c>
      <c r="H5042" s="33">
        <v>6</v>
      </c>
      <c r="I5042" s="34">
        <f t="shared" ca="1" si="156"/>
        <v>0</v>
      </c>
      <c r="J5042" s="34">
        <f t="shared" ca="1" si="157"/>
        <v>0</v>
      </c>
    </row>
    <row r="5043" spans="1:10" ht="34.5" x14ac:dyDescent="0.25">
      <c r="A5043" s="31" t="s">
        <v>102</v>
      </c>
      <c r="B5043" s="32">
        <v>139786</v>
      </c>
      <c r="C5043" s="31">
        <v>203</v>
      </c>
      <c r="D5043" s="31" t="s">
        <v>11183</v>
      </c>
      <c r="E5043" s="31" t="s">
        <v>11</v>
      </c>
      <c r="F5043" s="31" t="s">
        <v>103</v>
      </c>
      <c r="G5043" s="31" t="s">
        <v>11212</v>
      </c>
      <c r="H5043" s="33"/>
      <c r="I5043" s="34" t="str">
        <f t="shared" ca="1" si="156"/>
        <v/>
      </c>
      <c r="J5043" s="34" t="str">
        <f t="shared" ca="1" si="157"/>
        <v/>
      </c>
    </row>
    <row r="5044" spans="1:10" ht="23.25" x14ac:dyDescent="0.25">
      <c r="A5044" s="31" t="s">
        <v>1840</v>
      </c>
      <c r="B5044" s="32">
        <v>139788</v>
      </c>
      <c r="C5044" s="31">
        <v>330</v>
      </c>
      <c r="D5044" s="31" t="s">
        <v>1621</v>
      </c>
      <c r="E5044" s="31" t="s">
        <v>1621</v>
      </c>
      <c r="F5044" s="31" t="s">
        <v>1839</v>
      </c>
      <c r="G5044" s="31" t="s">
        <v>11213</v>
      </c>
      <c r="H5044" s="33"/>
      <c r="I5044" s="34" t="str">
        <f t="shared" ca="1" si="156"/>
        <v/>
      </c>
      <c r="J5044" s="34" t="str">
        <f t="shared" ca="1" si="157"/>
        <v/>
      </c>
    </row>
    <row r="5045" spans="1:10" ht="23.25" x14ac:dyDescent="0.25">
      <c r="A5045" s="31" t="s">
        <v>2152</v>
      </c>
      <c r="B5045" s="32">
        <v>139789</v>
      </c>
      <c r="C5045" s="31">
        <v>335</v>
      </c>
      <c r="D5045" s="31" t="s">
        <v>2105</v>
      </c>
      <c r="E5045" s="31" t="s">
        <v>2105</v>
      </c>
      <c r="F5045" s="31" t="s">
        <v>2153</v>
      </c>
      <c r="G5045" s="31" t="s">
        <v>11213</v>
      </c>
      <c r="H5045" s="33"/>
      <c r="I5045" s="34" t="str">
        <f t="shared" ca="1" si="156"/>
        <v/>
      </c>
      <c r="J5045" s="34" t="str">
        <f t="shared" ca="1" si="157"/>
        <v/>
      </c>
    </row>
    <row r="5046" spans="1:10" ht="23.25" x14ac:dyDescent="0.25">
      <c r="A5046" s="31" t="s">
        <v>601</v>
      </c>
      <c r="B5046" s="32">
        <v>139791</v>
      </c>
      <c r="C5046" s="31">
        <v>301</v>
      </c>
      <c r="D5046" s="31" t="s">
        <v>11181</v>
      </c>
      <c r="E5046" s="31" t="s">
        <v>587</v>
      </c>
      <c r="F5046" s="31" t="s">
        <v>602</v>
      </c>
      <c r="G5046" s="31" t="s">
        <v>11083</v>
      </c>
      <c r="H5046" s="33"/>
      <c r="I5046" s="34" t="str">
        <f t="shared" ca="1" si="156"/>
        <v/>
      </c>
      <c r="J5046" s="34" t="str">
        <f t="shared" ca="1" si="157"/>
        <v/>
      </c>
    </row>
    <row r="5047" spans="1:10" ht="34.5" x14ac:dyDescent="0.25">
      <c r="A5047" s="31" t="s">
        <v>8221</v>
      </c>
      <c r="B5047" s="32">
        <v>139792</v>
      </c>
      <c r="C5047" s="31">
        <v>888</v>
      </c>
      <c r="D5047" s="31" t="s">
        <v>11158</v>
      </c>
      <c r="E5047" s="31" t="s">
        <v>8053</v>
      </c>
      <c r="F5047" s="31" t="s">
        <v>8222</v>
      </c>
      <c r="G5047" s="31" t="s">
        <v>11212</v>
      </c>
      <c r="H5047" s="33">
        <v>8</v>
      </c>
      <c r="I5047" s="34">
        <f t="shared" ca="1" si="156"/>
        <v>0.25</v>
      </c>
      <c r="J5047" s="34">
        <f t="shared" ca="1" si="157"/>
        <v>0</v>
      </c>
    </row>
    <row r="5048" spans="1:10" x14ac:dyDescent="0.25">
      <c r="A5048" s="31" t="s">
        <v>5344</v>
      </c>
      <c r="B5048" s="32">
        <v>139796</v>
      </c>
      <c r="C5048" s="31">
        <v>845</v>
      </c>
      <c r="D5048" s="31" t="s">
        <v>5389</v>
      </c>
      <c r="E5048" s="31" t="s">
        <v>5325</v>
      </c>
      <c r="F5048" s="31" t="s">
        <v>5345</v>
      </c>
      <c r="G5048" s="31" t="s">
        <v>11083</v>
      </c>
      <c r="H5048" s="33"/>
      <c r="I5048" s="34" t="str">
        <f t="shared" ca="1" si="156"/>
        <v/>
      </c>
      <c r="J5048" s="34" t="str">
        <f t="shared" ca="1" si="157"/>
        <v/>
      </c>
    </row>
    <row r="5049" spans="1:10" x14ac:dyDescent="0.25">
      <c r="A5049" s="31" t="s">
        <v>1782</v>
      </c>
      <c r="B5049" s="32">
        <v>139797</v>
      </c>
      <c r="C5049" s="31">
        <v>330</v>
      </c>
      <c r="D5049" s="31" t="s">
        <v>1621</v>
      </c>
      <c r="E5049" s="31" t="s">
        <v>1621</v>
      </c>
      <c r="F5049" s="31" t="s">
        <v>1783</v>
      </c>
      <c r="G5049" s="31" t="s">
        <v>11083</v>
      </c>
      <c r="H5049" s="33"/>
      <c r="I5049" s="34" t="str">
        <f t="shared" ca="1" si="156"/>
        <v/>
      </c>
      <c r="J5049" s="34" t="str">
        <f t="shared" ca="1" si="157"/>
        <v/>
      </c>
    </row>
    <row r="5050" spans="1:10" x14ac:dyDescent="0.25">
      <c r="A5050" s="31" t="s">
        <v>1015</v>
      </c>
      <c r="B5050" s="32">
        <v>139815</v>
      </c>
      <c r="C5050" s="31">
        <v>308</v>
      </c>
      <c r="D5050" s="31" t="s">
        <v>1020</v>
      </c>
      <c r="E5050" s="31" t="s">
        <v>11</v>
      </c>
      <c r="F5050" s="31" t="s">
        <v>1016</v>
      </c>
      <c r="G5050" s="31" t="s">
        <v>11083</v>
      </c>
      <c r="H5050" s="33"/>
      <c r="I5050" s="34" t="str">
        <f t="shared" ca="1" si="156"/>
        <v/>
      </c>
      <c r="J5050" s="34" t="str">
        <f t="shared" ca="1" si="157"/>
        <v/>
      </c>
    </row>
    <row r="5051" spans="1:10" x14ac:dyDescent="0.25">
      <c r="A5051" s="31" t="s">
        <v>6926</v>
      </c>
      <c r="B5051" s="32">
        <v>139816</v>
      </c>
      <c r="C5051" s="31">
        <v>878</v>
      </c>
      <c r="D5051" s="31" t="s">
        <v>11151</v>
      </c>
      <c r="E5051" s="31" t="s">
        <v>6840</v>
      </c>
      <c r="F5051" s="31" t="s">
        <v>6927</v>
      </c>
      <c r="G5051" s="31" t="s">
        <v>11083</v>
      </c>
      <c r="H5051" s="33"/>
      <c r="I5051" s="34" t="str">
        <f t="shared" ca="1" si="156"/>
        <v/>
      </c>
      <c r="J5051" s="34" t="str">
        <f t="shared" ca="1" si="157"/>
        <v/>
      </c>
    </row>
    <row r="5052" spans="1:10" ht="23.25" x14ac:dyDescent="0.25">
      <c r="A5052" s="31" t="s">
        <v>9968</v>
      </c>
      <c r="B5052" s="32">
        <v>139819</v>
      </c>
      <c r="C5052" s="31">
        <v>928</v>
      </c>
      <c r="D5052" s="31" t="s">
        <v>11162</v>
      </c>
      <c r="E5052" s="31" t="s">
        <v>9905</v>
      </c>
      <c r="F5052" s="31" t="s">
        <v>9969</v>
      </c>
      <c r="G5052" s="31" t="s">
        <v>11210</v>
      </c>
      <c r="H5052" s="33">
        <v>115</v>
      </c>
      <c r="I5052" s="34">
        <f t="shared" ca="1" si="156"/>
        <v>0.39</v>
      </c>
      <c r="J5052" s="34">
        <f t="shared" ca="1" si="157"/>
        <v>0.1</v>
      </c>
    </row>
    <row r="5053" spans="1:10" x14ac:dyDescent="0.25">
      <c r="A5053" s="31" t="s">
        <v>5309</v>
      </c>
      <c r="B5053" s="32">
        <v>139821</v>
      </c>
      <c r="C5053" s="31">
        <v>845</v>
      </c>
      <c r="D5053" s="31" t="s">
        <v>5389</v>
      </c>
      <c r="E5053" s="31" t="s">
        <v>5310</v>
      </c>
      <c r="F5053" s="31" t="s">
        <v>5311</v>
      </c>
      <c r="G5053" s="31" t="s">
        <v>11210</v>
      </c>
      <c r="H5053" s="33">
        <v>213</v>
      </c>
      <c r="I5053" s="34">
        <f t="shared" ca="1" si="156"/>
        <v>0.54</v>
      </c>
      <c r="J5053" s="34">
        <f t="shared" ca="1" si="157"/>
        <v>0.06</v>
      </c>
    </row>
    <row r="5054" spans="1:10" ht="23.25" x14ac:dyDescent="0.25">
      <c r="A5054" s="31" t="s">
        <v>4096</v>
      </c>
      <c r="B5054" s="32">
        <v>139823</v>
      </c>
      <c r="C5054" s="31">
        <v>806</v>
      </c>
      <c r="D5054" s="31" t="s">
        <v>4086</v>
      </c>
      <c r="E5054" s="31" t="s">
        <v>4086</v>
      </c>
      <c r="F5054" s="31" t="s">
        <v>4097</v>
      </c>
      <c r="G5054" s="31" t="s">
        <v>11210</v>
      </c>
      <c r="H5054" s="33">
        <v>183</v>
      </c>
      <c r="I5054" s="34">
        <f t="shared" ca="1" si="156"/>
        <v>0.47</v>
      </c>
      <c r="J5054" s="34">
        <f t="shared" ca="1" si="157"/>
        <v>0.05</v>
      </c>
    </row>
    <row r="5055" spans="1:10" ht="23.25" x14ac:dyDescent="0.25">
      <c r="A5055" s="31" t="s">
        <v>4233</v>
      </c>
      <c r="B5055" s="32">
        <v>139833</v>
      </c>
      <c r="C5055" s="31">
        <v>811</v>
      </c>
      <c r="D5055" s="31" t="s">
        <v>11123</v>
      </c>
      <c r="E5055" s="31" t="s">
        <v>4234</v>
      </c>
      <c r="F5055" s="31" t="s">
        <v>4235</v>
      </c>
      <c r="G5055" s="31" t="s">
        <v>11213</v>
      </c>
      <c r="H5055" s="33"/>
      <c r="I5055" s="34" t="str">
        <f t="shared" ca="1" si="156"/>
        <v/>
      </c>
      <c r="J5055" s="34" t="str">
        <f t="shared" ca="1" si="157"/>
        <v/>
      </c>
    </row>
    <row r="5056" spans="1:10" x14ac:dyDescent="0.25">
      <c r="A5056" s="31" t="s">
        <v>1385</v>
      </c>
      <c r="B5056" s="32">
        <v>139834</v>
      </c>
      <c r="C5056" s="31">
        <v>316</v>
      </c>
      <c r="D5056" s="31" t="s">
        <v>11191</v>
      </c>
      <c r="E5056" s="31" t="s">
        <v>11</v>
      </c>
      <c r="F5056" s="31" t="s">
        <v>1386</v>
      </c>
      <c r="G5056" s="31" t="s">
        <v>11083</v>
      </c>
      <c r="H5056" s="33"/>
      <c r="I5056" s="34" t="str">
        <f t="shared" ca="1" si="156"/>
        <v/>
      </c>
      <c r="J5056" s="34" t="str">
        <f t="shared" ca="1" si="157"/>
        <v/>
      </c>
    </row>
    <row r="5057" spans="1:10" x14ac:dyDescent="0.25">
      <c r="A5057" s="31" t="s">
        <v>671</v>
      </c>
      <c r="B5057" s="32">
        <v>139835</v>
      </c>
      <c r="C5057" s="31">
        <v>302</v>
      </c>
      <c r="D5057" s="31" t="s">
        <v>635</v>
      </c>
      <c r="E5057" s="31" t="s">
        <v>11</v>
      </c>
      <c r="F5057" s="31" t="s">
        <v>672</v>
      </c>
      <c r="G5057" s="31" t="s">
        <v>11203</v>
      </c>
      <c r="H5057" s="33">
        <v>5</v>
      </c>
      <c r="I5057" s="34" t="str">
        <f t="shared" ca="1" si="156"/>
        <v>SUPP</v>
      </c>
      <c r="J5057" s="34" t="str">
        <f t="shared" ca="1" si="157"/>
        <v>SUPP</v>
      </c>
    </row>
    <row r="5058" spans="1:10" x14ac:dyDescent="0.25">
      <c r="A5058" s="31" t="s">
        <v>3799</v>
      </c>
      <c r="B5058" s="32">
        <v>139839</v>
      </c>
      <c r="C5058" s="31">
        <v>394</v>
      </c>
      <c r="D5058" s="31" t="s">
        <v>3785</v>
      </c>
      <c r="E5058" s="31" t="s">
        <v>3800</v>
      </c>
      <c r="F5058" s="31" t="s">
        <v>3801</v>
      </c>
      <c r="G5058" s="31" t="s">
        <v>11205</v>
      </c>
      <c r="H5058" s="33">
        <v>209</v>
      </c>
      <c r="I5058" s="34">
        <f t="shared" ca="1" si="156"/>
        <v>0.48</v>
      </c>
      <c r="J5058" s="34">
        <f t="shared" ca="1" si="157"/>
        <v>0.25</v>
      </c>
    </row>
    <row r="5059" spans="1:10" x14ac:dyDescent="0.25">
      <c r="A5059" s="31" t="s">
        <v>6798</v>
      </c>
      <c r="B5059" s="32">
        <v>139840</v>
      </c>
      <c r="C5059" s="31">
        <v>877</v>
      </c>
      <c r="D5059" s="31" t="s">
        <v>2981</v>
      </c>
      <c r="E5059" s="31" t="s">
        <v>2981</v>
      </c>
      <c r="F5059" s="31" t="s">
        <v>6799</v>
      </c>
      <c r="G5059" s="31" t="s">
        <v>11205</v>
      </c>
      <c r="H5059" s="33">
        <v>210</v>
      </c>
      <c r="I5059" s="34">
        <f t="shared" ca="1" si="156"/>
        <v>0.63</v>
      </c>
      <c r="J5059" s="34">
        <f t="shared" ca="1" si="157"/>
        <v>0.24</v>
      </c>
    </row>
    <row r="5060" spans="1:10" x14ac:dyDescent="0.25">
      <c r="A5060" s="31" t="s">
        <v>1668</v>
      </c>
      <c r="B5060" s="32">
        <v>139841</v>
      </c>
      <c r="C5060" s="31">
        <v>330</v>
      </c>
      <c r="D5060" s="31" t="s">
        <v>1621</v>
      </c>
      <c r="E5060" s="31" t="s">
        <v>1621</v>
      </c>
      <c r="F5060" s="31" t="s">
        <v>1669</v>
      </c>
      <c r="G5060" s="31" t="s">
        <v>11205</v>
      </c>
      <c r="H5060" s="33">
        <v>197</v>
      </c>
      <c r="I5060" s="34">
        <f t="shared" ca="1" si="156"/>
        <v>0.54</v>
      </c>
      <c r="J5060" s="34">
        <f t="shared" ca="1" si="157"/>
        <v>0.2</v>
      </c>
    </row>
    <row r="5061" spans="1:10" x14ac:dyDescent="0.25">
      <c r="A5061" s="31" t="s">
        <v>497</v>
      </c>
      <c r="B5061" s="32">
        <v>139842</v>
      </c>
      <c r="C5061" s="31">
        <v>212</v>
      </c>
      <c r="D5061" s="31" t="s">
        <v>11197</v>
      </c>
      <c r="E5061" s="31" t="s">
        <v>11</v>
      </c>
      <c r="F5061" s="31" t="s">
        <v>498</v>
      </c>
      <c r="G5061" s="31" t="s">
        <v>11205</v>
      </c>
      <c r="H5061" s="33">
        <v>277</v>
      </c>
      <c r="I5061" s="34">
        <f t="shared" ca="1" si="156"/>
        <v>0.65</v>
      </c>
      <c r="J5061" s="34">
        <f t="shared" ca="1" si="157"/>
        <v>0.4</v>
      </c>
    </row>
    <row r="5062" spans="1:10" x14ac:dyDescent="0.25">
      <c r="A5062" s="31" t="s">
        <v>3804</v>
      </c>
      <c r="B5062" s="32">
        <v>139852</v>
      </c>
      <c r="C5062" s="31">
        <v>394</v>
      </c>
      <c r="D5062" s="31" t="s">
        <v>3785</v>
      </c>
      <c r="E5062" s="31" t="s">
        <v>3785</v>
      </c>
      <c r="F5062" s="31" t="s">
        <v>3805</v>
      </c>
      <c r="G5062" s="31" t="s">
        <v>11205</v>
      </c>
      <c r="H5062" s="33">
        <v>152</v>
      </c>
      <c r="I5062" s="34">
        <f t="shared" ca="1" si="156"/>
        <v>0.49</v>
      </c>
      <c r="J5062" s="34">
        <f t="shared" ca="1" si="157"/>
        <v>0.19</v>
      </c>
    </row>
    <row r="5063" spans="1:10" x14ac:dyDescent="0.25">
      <c r="A5063" s="31" t="s">
        <v>1578</v>
      </c>
      <c r="B5063" s="32">
        <v>139853</v>
      </c>
      <c r="C5063" s="31">
        <v>872</v>
      </c>
      <c r="D5063" s="31" t="s">
        <v>6567</v>
      </c>
      <c r="E5063" s="31" t="s">
        <v>6567</v>
      </c>
      <c r="F5063" s="31" t="s">
        <v>6573</v>
      </c>
      <c r="G5063" s="31" t="s">
        <v>11205</v>
      </c>
      <c r="H5063" s="33">
        <v>193</v>
      </c>
      <c r="I5063" s="34">
        <f t="shared" ca="1" si="156"/>
        <v>0.66</v>
      </c>
      <c r="J5063" s="34">
        <f t="shared" ca="1" si="157"/>
        <v>0.18</v>
      </c>
    </row>
    <row r="5064" spans="1:10" x14ac:dyDescent="0.25">
      <c r="A5064" s="31" t="s">
        <v>3177</v>
      </c>
      <c r="B5064" s="32">
        <v>139856</v>
      </c>
      <c r="C5064" s="31">
        <v>373</v>
      </c>
      <c r="D5064" s="31" t="s">
        <v>3036</v>
      </c>
      <c r="E5064" s="31" t="s">
        <v>3036</v>
      </c>
      <c r="F5064" s="31" t="s">
        <v>3178</v>
      </c>
      <c r="G5064" s="31" t="s">
        <v>11205</v>
      </c>
      <c r="H5064" s="33">
        <v>165</v>
      </c>
      <c r="I5064" s="34">
        <f t="shared" ref="I5064:I5127" ca="1" si="158">IF(VLOOKUP($B5064,INDIRECT($N$6),8,0)="NULL","",VLOOKUP($B5064,INDIRECT($N$6),8,0))</f>
        <v>0.45</v>
      </c>
      <c r="J5064" s="34">
        <f t="shared" ref="J5064:J5127" ca="1" si="159">IF(VLOOKUP($B5064,INDIRECT($N$6),9,0)="NULL","",VLOOKUP($B5064,INDIRECT($N$6),9,0))</f>
        <v>0.13</v>
      </c>
    </row>
    <row r="5065" spans="1:10" ht="23.25" x14ac:dyDescent="0.25">
      <c r="A5065" s="31" t="s">
        <v>10444</v>
      </c>
      <c r="B5065" s="32">
        <v>139867</v>
      </c>
      <c r="C5065" s="31">
        <v>935</v>
      </c>
      <c r="D5065" s="31" t="s">
        <v>11168</v>
      </c>
      <c r="E5065" s="31" t="s">
        <v>10389</v>
      </c>
      <c r="F5065" s="31" t="s">
        <v>10445</v>
      </c>
      <c r="G5065" s="31" t="s">
        <v>11205</v>
      </c>
      <c r="H5065" s="33">
        <v>236</v>
      </c>
      <c r="I5065" s="34">
        <f t="shared" ca="1" si="158"/>
        <v>0.43</v>
      </c>
      <c r="J5065" s="34">
        <f t="shared" ca="1" si="159"/>
        <v>0.17</v>
      </c>
    </row>
    <row r="5066" spans="1:10" x14ac:dyDescent="0.25">
      <c r="A5066" s="31" t="s">
        <v>1989</v>
      </c>
      <c r="B5066" s="32">
        <v>139872</v>
      </c>
      <c r="C5066" s="31">
        <v>332</v>
      </c>
      <c r="D5066" s="31" t="s">
        <v>1951</v>
      </c>
      <c r="E5066" s="31" t="s">
        <v>1954</v>
      </c>
      <c r="F5066" s="31" t="s">
        <v>1990</v>
      </c>
      <c r="G5066" s="31" t="s">
        <v>11205</v>
      </c>
      <c r="H5066" s="33">
        <v>230</v>
      </c>
      <c r="I5066" s="34">
        <f t="shared" ca="1" si="158"/>
        <v>0.71</v>
      </c>
      <c r="J5066" s="34">
        <f t="shared" ca="1" si="159"/>
        <v>0.42</v>
      </c>
    </row>
    <row r="5067" spans="1:10" x14ac:dyDescent="0.25">
      <c r="A5067" s="31" t="s">
        <v>9368</v>
      </c>
      <c r="B5067" s="32">
        <v>139873</v>
      </c>
      <c r="C5067" s="31">
        <v>919</v>
      </c>
      <c r="D5067" s="31" t="s">
        <v>11156</v>
      </c>
      <c r="E5067" s="31" t="s">
        <v>9296</v>
      </c>
      <c r="F5067" s="31" t="s">
        <v>9369</v>
      </c>
      <c r="G5067" s="31" t="s">
        <v>11205</v>
      </c>
      <c r="H5067" s="33">
        <v>166</v>
      </c>
      <c r="I5067" s="34">
        <f t="shared" ca="1" si="158"/>
        <v>0.84</v>
      </c>
      <c r="J5067" s="34">
        <f t="shared" ca="1" si="159"/>
        <v>0.39</v>
      </c>
    </row>
    <row r="5068" spans="1:10" x14ac:dyDescent="0.25">
      <c r="A5068" s="31" t="s">
        <v>3778</v>
      </c>
      <c r="B5068" s="32">
        <v>139878</v>
      </c>
      <c r="C5068" s="31">
        <v>393</v>
      </c>
      <c r="D5068" s="31" t="s">
        <v>11176</v>
      </c>
      <c r="E5068" s="31" t="s">
        <v>3771</v>
      </c>
      <c r="F5068" s="31" t="s">
        <v>3779</v>
      </c>
      <c r="G5068" s="31" t="s">
        <v>11205</v>
      </c>
      <c r="H5068" s="33">
        <v>198</v>
      </c>
      <c r="I5068" s="34">
        <f t="shared" ca="1" si="158"/>
        <v>0.62</v>
      </c>
      <c r="J5068" s="34">
        <f t="shared" ca="1" si="159"/>
        <v>0.19</v>
      </c>
    </row>
    <row r="5069" spans="1:10" x14ac:dyDescent="0.25">
      <c r="A5069" s="31" t="s">
        <v>1837</v>
      </c>
      <c r="B5069" s="32">
        <v>139888</v>
      </c>
      <c r="C5069" s="31">
        <v>330</v>
      </c>
      <c r="D5069" s="31" t="s">
        <v>1621</v>
      </c>
      <c r="E5069" s="31" t="s">
        <v>1621</v>
      </c>
      <c r="F5069" s="31" t="s">
        <v>1838</v>
      </c>
      <c r="G5069" s="31" t="s">
        <v>11205</v>
      </c>
      <c r="H5069" s="33">
        <v>244</v>
      </c>
      <c r="I5069" s="34">
        <f t="shared" ca="1" si="158"/>
        <v>0.5</v>
      </c>
      <c r="J5069" s="34">
        <f t="shared" ca="1" si="159"/>
        <v>0.05</v>
      </c>
    </row>
    <row r="5070" spans="1:10" ht="23.25" x14ac:dyDescent="0.25">
      <c r="A5070" s="31" t="s">
        <v>2190</v>
      </c>
      <c r="B5070" s="32">
        <v>139891</v>
      </c>
      <c r="C5070" s="31">
        <v>336</v>
      </c>
      <c r="D5070" s="31" t="s">
        <v>2166</v>
      </c>
      <c r="E5070" s="31" t="s">
        <v>2166</v>
      </c>
      <c r="F5070" s="31" t="s">
        <v>2191</v>
      </c>
      <c r="G5070" s="31" t="s">
        <v>11205</v>
      </c>
      <c r="H5070" s="33">
        <v>138</v>
      </c>
      <c r="I5070" s="34">
        <f t="shared" ca="1" si="158"/>
        <v>0.54</v>
      </c>
      <c r="J5070" s="34">
        <f t="shared" ca="1" si="159"/>
        <v>0.21</v>
      </c>
    </row>
    <row r="5071" spans="1:10" ht="23.25" x14ac:dyDescent="0.25">
      <c r="A5071" s="31" t="s">
        <v>7448</v>
      </c>
      <c r="B5071" s="32">
        <v>139895</v>
      </c>
      <c r="C5071" s="31">
        <v>884</v>
      </c>
      <c r="D5071" s="31" t="s">
        <v>11127</v>
      </c>
      <c r="E5071" s="31" t="s">
        <v>7420</v>
      </c>
      <c r="F5071" s="31" t="s">
        <v>7449</v>
      </c>
      <c r="G5071" s="31" t="s">
        <v>11083</v>
      </c>
      <c r="H5071" s="33"/>
      <c r="I5071" s="34" t="str">
        <f t="shared" ca="1" si="158"/>
        <v/>
      </c>
      <c r="J5071" s="34" t="str">
        <f t="shared" ca="1" si="159"/>
        <v/>
      </c>
    </row>
    <row r="5072" spans="1:10" ht="23.25" x14ac:dyDescent="0.25">
      <c r="A5072" s="31" t="s">
        <v>4705</v>
      </c>
      <c r="B5072" s="32">
        <v>139897</v>
      </c>
      <c r="C5072" s="31">
        <v>825</v>
      </c>
      <c r="D5072" s="31" t="s">
        <v>11148</v>
      </c>
      <c r="E5072" s="31" t="s">
        <v>4688</v>
      </c>
      <c r="F5072" s="31" t="s">
        <v>4706</v>
      </c>
      <c r="G5072" s="31" t="s">
        <v>11083</v>
      </c>
      <c r="H5072" s="33"/>
      <c r="I5072" s="34" t="str">
        <f t="shared" ca="1" si="158"/>
        <v/>
      </c>
      <c r="J5072" s="34" t="str">
        <f t="shared" ca="1" si="159"/>
        <v/>
      </c>
    </row>
    <row r="5073" spans="1:10" x14ac:dyDescent="0.25">
      <c r="A5073" s="31" t="s">
        <v>3326</v>
      </c>
      <c r="B5073" s="32">
        <v>139901</v>
      </c>
      <c r="C5073" s="31">
        <v>380</v>
      </c>
      <c r="D5073" s="31" t="s">
        <v>3227</v>
      </c>
      <c r="E5073" s="31" t="s">
        <v>3227</v>
      </c>
      <c r="F5073" s="31" t="s">
        <v>3327</v>
      </c>
      <c r="G5073" s="31" t="s">
        <v>11118</v>
      </c>
      <c r="H5073" s="33">
        <v>25</v>
      </c>
      <c r="I5073" s="34" t="str">
        <f t="shared" ca="1" si="158"/>
        <v>NE</v>
      </c>
      <c r="J5073" s="34" t="str">
        <f t="shared" ca="1" si="159"/>
        <v>NE</v>
      </c>
    </row>
    <row r="5074" spans="1:10" ht="23.25" x14ac:dyDescent="0.25">
      <c r="A5074" s="31" t="s">
        <v>9269</v>
      </c>
      <c r="B5074" s="32">
        <v>139902</v>
      </c>
      <c r="C5074" s="31">
        <v>919</v>
      </c>
      <c r="D5074" s="31" t="s">
        <v>11156</v>
      </c>
      <c r="E5074" s="31" t="s">
        <v>9270</v>
      </c>
      <c r="F5074" s="31" t="s">
        <v>9271</v>
      </c>
      <c r="G5074" s="31" t="s">
        <v>11213</v>
      </c>
      <c r="H5074" s="33"/>
      <c r="I5074" s="34" t="str">
        <f t="shared" ca="1" si="158"/>
        <v/>
      </c>
      <c r="J5074" s="34" t="str">
        <f t="shared" ca="1" si="159"/>
        <v/>
      </c>
    </row>
    <row r="5075" spans="1:10" x14ac:dyDescent="0.25">
      <c r="A5075" s="31" t="s">
        <v>898</v>
      </c>
      <c r="B5075" s="32">
        <v>139906</v>
      </c>
      <c r="C5075" s="31">
        <v>306</v>
      </c>
      <c r="D5075" s="31" t="s">
        <v>869</v>
      </c>
      <c r="E5075" s="31" t="s">
        <v>11</v>
      </c>
      <c r="F5075" s="31" t="s">
        <v>899</v>
      </c>
      <c r="G5075" s="31" t="s">
        <v>11210</v>
      </c>
      <c r="H5075" s="33">
        <v>133</v>
      </c>
      <c r="I5075" s="34">
        <f t="shared" ca="1" si="158"/>
        <v>0.56999999999999995</v>
      </c>
      <c r="J5075" s="34">
        <f t="shared" ca="1" si="159"/>
        <v>0.21</v>
      </c>
    </row>
    <row r="5076" spans="1:10" ht="23.25" x14ac:dyDescent="0.25">
      <c r="A5076" s="31" t="s">
        <v>2053</v>
      </c>
      <c r="B5076" s="32">
        <v>139918</v>
      </c>
      <c r="C5076" s="31">
        <v>333</v>
      </c>
      <c r="D5076" s="31" t="s">
        <v>11177</v>
      </c>
      <c r="E5076" s="31" t="s">
        <v>2049</v>
      </c>
      <c r="F5076" s="31" t="s">
        <v>2052</v>
      </c>
      <c r="G5076" s="31" t="s">
        <v>11210</v>
      </c>
      <c r="H5076" s="33"/>
      <c r="I5076" s="34" t="str">
        <f t="shared" ca="1" si="158"/>
        <v/>
      </c>
      <c r="J5076" s="34" t="str">
        <f t="shared" ca="1" si="159"/>
        <v/>
      </c>
    </row>
    <row r="5077" spans="1:10" x14ac:dyDescent="0.25">
      <c r="A5077" s="31" t="s">
        <v>7040</v>
      </c>
      <c r="B5077" s="32">
        <v>139923</v>
      </c>
      <c r="C5077" s="31">
        <v>879</v>
      </c>
      <c r="D5077" s="31" t="s">
        <v>7016</v>
      </c>
      <c r="E5077" s="31" t="s">
        <v>7016</v>
      </c>
      <c r="F5077" s="31" t="s">
        <v>7041</v>
      </c>
      <c r="G5077" s="31" t="s">
        <v>11083</v>
      </c>
      <c r="H5077" s="33"/>
      <c r="I5077" s="34" t="str">
        <f t="shared" ca="1" si="158"/>
        <v/>
      </c>
      <c r="J5077" s="34" t="str">
        <f t="shared" ca="1" si="159"/>
        <v/>
      </c>
    </row>
    <row r="5078" spans="1:10" ht="23.25" x14ac:dyDescent="0.25">
      <c r="A5078" s="31" t="s">
        <v>8306</v>
      </c>
      <c r="B5078" s="32">
        <v>139924</v>
      </c>
      <c r="C5078" s="31">
        <v>889</v>
      </c>
      <c r="D5078" s="31" t="s">
        <v>11122</v>
      </c>
      <c r="E5078" s="31" t="s">
        <v>8304</v>
      </c>
      <c r="F5078" s="31" t="s">
        <v>8305</v>
      </c>
      <c r="G5078" s="31" t="s">
        <v>11213</v>
      </c>
      <c r="H5078" s="33"/>
      <c r="I5078" s="34" t="str">
        <f t="shared" ca="1" si="158"/>
        <v/>
      </c>
      <c r="J5078" s="34" t="str">
        <f t="shared" ca="1" si="159"/>
        <v/>
      </c>
    </row>
    <row r="5079" spans="1:10" x14ac:dyDescent="0.25">
      <c r="A5079" s="31" t="s">
        <v>10855</v>
      </c>
      <c r="B5079" s="32">
        <v>139936</v>
      </c>
      <c r="C5079" s="31">
        <v>937</v>
      </c>
      <c r="D5079" s="31" t="s">
        <v>11170</v>
      </c>
      <c r="E5079" s="31" t="s">
        <v>10856</v>
      </c>
      <c r="F5079" s="31" t="s">
        <v>10857</v>
      </c>
      <c r="G5079" s="31" t="s">
        <v>11210</v>
      </c>
      <c r="H5079" s="33">
        <v>250</v>
      </c>
      <c r="I5079" s="34">
        <f t="shared" ca="1" si="158"/>
        <v>0.45</v>
      </c>
      <c r="J5079" s="34">
        <f t="shared" ca="1" si="159"/>
        <v>0.21</v>
      </c>
    </row>
    <row r="5080" spans="1:10" x14ac:dyDescent="0.25">
      <c r="A5080" s="31" t="s">
        <v>10868</v>
      </c>
      <c r="B5080" s="32">
        <v>139937</v>
      </c>
      <c r="C5080" s="31">
        <v>937</v>
      </c>
      <c r="D5080" s="31" t="s">
        <v>11170</v>
      </c>
      <c r="E5080" s="31" t="s">
        <v>5904</v>
      </c>
      <c r="F5080" s="31" t="s">
        <v>10869</v>
      </c>
      <c r="G5080" s="31" t="s">
        <v>11210</v>
      </c>
      <c r="H5080" s="33"/>
      <c r="I5080" s="34" t="str">
        <f t="shared" ca="1" si="158"/>
        <v/>
      </c>
      <c r="J5080" s="34" t="str">
        <f t="shared" ca="1" si="159"/>
        <v/>
      </c>
    </row>
    <row r="5081" spans="1:10" x14ac:dyDescent="0.25">
      <c r="A5081" s="31" t="s">
        <v>6491</v>
      </c>
      <c r="B5081" s="32">
        <v>139938</v>
      </c>
      <c r="C5081" s="31">
        <v>869</v>
      </c>
      <c r="D5081" s="31" t="s">
        <v>11136</v>
      </c>
      <c r="E5081" s="31" t="s">
        <v>6464</v>
      </c>
      <c r="F5081" s="31" t="s">
        <v>6492</v>
      </c>
      <c r="G5081" s="31" t="s">
        <v>11210</v>
      </c>
      <c r="H5081" s="33">
        <v>200</v>
      </c>
      <c r="I5081" s="34">
        <f t="shared" ca="1" si="158"/>
        <v>0.64</v>
      </c>
      <c r="J5081" s="34">
        <f t="shared" ca="1" si="159"/>
        <v>0.27</v>
      </c>
    </row>
    <row r="5082" spans="1:10" x14ac:dyDescent="0.25">
      <c r="A5082" s="31" t="s">
        <v>7781</v>
      </c>
      <c r="B5082" s="32">
        <v>139946</v>
      </c>
      <c r="C5082" s="31">
        <v>886</v>
      </c>
      <c r="D5082" s="31" t="s">
        <v>11157</v>
      </c>
      <c r="E5082" s="31" t="s">
        <v>50</v>
      </c>
      <c r="F5082" s="31" t="s">
        <v>7782</v>
      </c>
      <c r="G5082" s="31" t="s">
        <v>11210</v>
      </c>
      <c r="H5082" s="33">
        <v>125</v>
      </c>
      <c r="I5082" s="34">
        <f t="shared" ca="1" si="158"/>
        <v>0.34</v>
      </c>
      <c r="J5082" s="34">
        <f t="shared" ca="1" si="159"/>
        <v>7.0000000000000007E-2</v>
      </c>
    </row>
    <row r="5083" spans="1:10" x14ac:dyDescent="0.25">
      <c r="A5083" s="31" t="s">
        <v>10631</v>
      </c>
      <c r="B5083" s="32">
        <v>139948</v>
      </c>
      <c r="C5083" s="31">
        <v>936</v>
      </c>
      <c r="D5083" s="31" t="s">
        <v>11169</v>
      </c>
      <c r="E5083" s="31" t="s">
        <v>10602</v>
      </c>
      <c r="F5083" s="31" t="s">
        <v>10632</v>
      </c>
      <c r="G5083" s="31" t="s">
        <v>11210</v>
      </c>
      <c r="H5083" s="33">
        <v>128</v>
      </c>
      <c r="I5083" s="34">
        <f t="shared" ca="1" si="158"/>
        <v>0.55000000000000004</v>
      </c>
      <c r="J5083" s="34">
        <f t="shared" ca="1" si="159"/>
        <v>0.19</v>
      </c>
    </row>
    <row r="5084" spans="1:10" x14ac:dyDescent="0.25">
      <c r="A5084" s="31" t="s">
        <v>8732</v>
      </c>
      <c r="B5084" s="32">
        <v>139953</v>
      </c>
      <c r="C5084" s="31">
        <v>895</v>
      </c>
      <c r="D5084" s="31" t="s">
        <v>11142</v>
      </c>
      <c r="E5084" s="31" t="s">
        <v>6100</v>
      </c>
      <c r="F5084" s="31" t="s">
        <v>8733</v>
      </c>
      <c r="G5084" s="31" t="s">
        <v>11210</v>
      </c>
      <c r="H5084" s="33">
        <v>163</v>
      </c>
      <c r="I5084" s="34">
        <f t="shared" ca="1" si="158"/>
        <v>0.47</v>
      </c>
      <c r="J5084" s="34">
        <f t="shared" ca="1" si="159"/>
        <v>0.09</v>
      </c>
    </row>
    <row r="5085" spans="1:10" x14ac:dyDescent="0.25">
      <c r="A5085" s="31" t="s">
        <v>8399</v>
      </c>
      <c r="B5085" s="32">
        <v>139956</v>
      </c>
      <c r="C5085" s="31">
        <v>891</v>
      </c>
      <c r="D5085" s="31" t="s">
        <v>11164</v>
      </c>
      <c r="E5085" s="31" t="s">
        <v>4817</v>
      </c>
      <c r="F5085" s="31" t="s">
        <v>8400</v>
      </c>
      <c r="G5085" s="31" t="s">
        <v>11210</v>
      </c>
      <c r="H5085" s="33">
        <v>202</v>
      </c>
      <c r="I5085" s="34">
        <f t="shared" ca="1" si="158"/>
        <v>0.56000000000000005</v>
      </c>
      <c r="J5085" s="34">
        <f t="shared" ca="1" si="159"/>
        <v>0.13</v>
      </c>
    </row>
    <row r="5086" spans="1:10" x14ac:dyDescent="0.25">
      <c r="A5086" s="31" t="s">
        <v>9913</v>
      </c>
      <c r="B5086" s="32">
        <v>139957</v>
      </c>
      <c r="C5086" s="31">
        <v>928</v>
      </c>
      <c r="D5086" s="31" t="s">
        <v>11162</v>
      </c>
      <c r="E5086" s="31" t="s">
        <v>9886</v>
      </c>
      <c r="F5086" s="31" t="s">
        <v>9914</v>
      </c>
      <c r="G5086" s="31" t="s">
        <v>11210</v>
      </c>
      <c r="H5086" s="33">
        <v>199</v>
      </c>
      <c r="I5086" s="34">
        <f t="shared" ca="1" si="158"/>
        <v>0.37</v>
      </c>
      <c r="J5086" s="34">
        <f t="shared" ca="1" si="159"/>
        <v>0.12</v>
      </c>
    </row>
    <row r="5087" spans="1:10" ht="23.25" x14ac:dyDescent="0.25">
      <c r="A5087" s="31" t="s">
        <v>9976</v>
      </c>
      <c r="B5087" s="32">
        <v>139961</v>
      </c>
      <c r="C5087" s="31">
        <v>928</v>
      </c>
      <c r="D5087" s="31" t="s">
        <v>11162</v>
      </c>
      <c r="E5087" s="31" t="s">
        <v>9905</v>
      </c>
      <c r="F5087" s="31" t="s">
        <v>9977</v>
      </c>
      <c r="G5087" s="31" t="s">
        <v>11210</v>
      </c>
      <c r="H5087" s="33">
        <v>240</v>
      </c>
      <c r="I5087" s="34">
        <f t="shared" ca="1" si="158"/>
        <v>0.44</v>
      </c>
      <c r="J5087" s="34">
        <f t="shared" ca="1" si="159"/>
        <v>0.25</v>
      </c>
    </row>
    <row r="5088" spans="1:10" x14ac:dyDescent="0.25">
      <c r="A5088" s="31" t="s">
        <v>1827</v>
      </c>
      <c r="B5088" s="32">
        <v>139962</v>
      </c>
      <c r="C5088" s="31">
        <v>330</v>
      </c>
      <c r="D5088" s="31" t="s">
        <v>1621</v>
      </c>
      <c r="E5088" s="31" t="s">
        <v>1621</v>
      </c>
      <c r="F5088" s="31" t="s">
        <v>1828</v>
      </c>
      <c r="G5088" s="31" t="s">
        <v>11203</v>
      </c>
      <c r="H5088" s="33">
        <v>6</v>
      </c>
      <c r="I5088" s="34" t="str">
        <f t="shared" ca="1" si="158"/>
        <v>NE</v>
      </c>
      <c r="J5088" s="34" t="str">
        <f t="shared" ca="1" si="159"/>
        <v>NE</v>
      </c>
    </row>
    <row r="5089" spans="1:10" x14ac:dyDescent="0.25">
      <c r="A5089" s="31" t="s">
        <v>6499</v>
      </c>
      <c r="B5089" s="32">
        <v>139963</v>
      </c>
      <c r="C5089" s="31">
        <v>869</v>
      </c>
      <c r="D5089" s="31" t="s">
        <v>11136</v>
      </c>
      <c r="E5089" s="31" t="s">
        <v>5536</v>
      </c>
      <c r="F5089" s="31" t="s">
        <v>6500</v>
      </c>
      <c r="G5089" s="31" t="s">
        <v>11118</v>
      </c>
      <c r="H5089" s="33">
        <v>4</v>
      </c>
      <c r="I5089" s="34" t="str">
        <f t="shared" ca="1" si="158"/>
        <v>SUPP</v>
      </c>
      <c r="J5089" s="34" t="str">
        <f t="shared" ca="1" si="159"/>
        <v>SUPP</v>
      </c>
    </row>
    <row r="5090" spans="1:10" x14ac:dyDescent="0.25">
      <c r="A5090" s="31" t="s">
        <v>2694</v>
      </c>
      <c r="B5090" s="32">
        <v>139970</v>
      </c>
      <c r="C5090" s="31">
        <v>353</v>
      </c>
      <c r="D5090" s="31" t="s">
        <v>2690</v>
      </c>
      <c r="E5090" s="31" t="s">
        <v>2690</v>
      </c>
      <c r="F5090" s="31" t="s">
        <v>2695</v>
      </c>
      <c r="G5090" s="31" t="s">
        <v>11083</v>
      </c>
      <c r="H5090" s="33"/>
      <c r="I5090" s="34" t="str">
        <f t="shared" ca="1" si="158"/>
        <v/>
      </c>
      <c r="J5090" s="34" t="str">
        <f t="shared" ca="1" si="159"/>
        <v/>
      </c>
    </row>
    <row r="5091" spans="1:10" ht="23.25" x14ac:dyDescent="0.25">
      <c r="A5091" s="31" t="s">
        <v>6440</v>
      </c>
      <c r="B5091" s="32">
        <v>139971</v>
      </c>
      <c r="C5091" s="31">
        <v>868</v>
      </c>
      <c r="D5091" s="31" t="s">
        <v>11137</v>
      </c>
      <c r="E5091" s="31" t="s">
        <v>6441</v>
      </c>
      <c r="F5091" s="31" t="s">
        <v>6442</v>
      </c>
      <c r="G5091" s="31" t="s">
        <v>11083</v>
      </c>
      <c r="H5091" s="33"/>
      <c r="I5091" s="34" t="str">
        <f t="shared" ca="1" si="158"/>
        <v/>
      </c>
      <c r="J5091" s="34" t="str">
        <f t="shared" ca="1" si="159"/>
        <v/>
      </c>
    </row>
    <row r="5092" spans="1:10" ht="23.25" x14ac:dyDescent="0.25">
      <c r="A5092" s="31" t="s">
        <v>4174</v>
      </c>
      <c r="B5092" s="32">
        <v>139974</v>
      </c>
      <c r="C5092" s="31">
        <v>808</v>
      </c>
      <c r="D5092" s="31" t="s">
        <v>4138</v>
      </c>
      <c r="E5092" s="31" t="s">
        <v>4138</v>
      </c>
      <c r="F5092" s="31" t="s">
        <v>4175</v>
      </c>
      <c r="G5092" s="31" t="s">
        <v>11214</v>
      </c>
      <c r="H5092" s="33">
        <v>41</v>
      </c>
      <c r="I5092" s="34">
        <f t="shared" ca="1" si="158"/>
        <v>0</v>
      </c>
      <c r="J5092" s="34">
        <f t="shared" ca="1" si="159"/>
        <v>0</v>
      </c>
    </row>
    <row r="5093" spans="1:10" x14ac:dyDescent="0.25">
      <c r="A5093" s="31" t="s">
        <v>3229</v>
      </c>
      <c r="B5093" s="32">
        <v>139975</v>
      </c>
      <c r="C5093" s="31">
        <v>380</v>
      </c>
      <c r="D5093" s="31" t="s">
        <v>3227</v>
      </c>
      <c r="E5093" s="31" t="s">
        <v>3230</v>
      </c>
      <c r="F5093" s="31" t="s">
        <v>3231</v>
      </c>
      <c r="G5093" s="31" t="s">
        <v>11205</v>
      </c>
      <c r="H5093" s="33">
        <v>269</v>
      </c>
      <c r="I5093" s="34">
        <f t="shared" ca="1" si="158"/>
        <v>0.72</v>
      </c>
      <c r="J5093" s="34">
        <f t="shared" ca="1" si="159"/>
        <v>0.41</v>
      </c>
    </row>
    <row r="5094" spans="1:10" ht="23.25" x14ac:dyDescent="0.25">
      <c r="A5094" s="31" t="s">
        <v>4081</v>
      </c>
      <c r="B5094" s="32">
        <v>139976</v>
      </c>
      <c r="C5094" s="31">
        <v>805</v>
      </c>
      <c r="D5094" s="31" t="s">
        <v>4071</v>
      </c>
      <c r="E5094" s="31" t="s">
        <v>4071</v>
      </c>
      <c r="F5094" s="31" t="s">
        <v>4082</v>
      </c>
      <c r="G5094" s="31" t="s">
        <v>11214</v>
      </c>
      <c r="H5094" s="33">
        <v>28</v>
      </c>
      <c r="I5094" s="34">
        <f t="shared" ca="1" si="158"/>
        <v>0</v>
      </c>
      <c r="J5094" s="34">
        <f t="shared" ca="1" si="159"/>
        <v>0</v>
      </c>
    </row>
    <row r="5095" spans="1:10" ht="23.25" x14ac:dyDescent="0.25">
      <c r="A5095" s="31" t="s">
        <v>3320</v>
      </c>
      <c r="B5095" s="32">
        <v>139977</v>
      </c>
      <c r="C5095" s="31">
        <v>380</v>
      </c>
      <c r="D5095" s="31" t="s">
        <v>3227</v>
      </c>
      <c r="E5095" s="31" t="s">
        <v>3230</v>
      </c>
      <c r="F5095" s="31" t="s">
        <v>3231</v>
      </c>
      <c r="G5095" s="31" t="s">
        <v>11214</v>
      </c>
      <c r="H5095" s="33">
        <v>11</v>
      </c>
      <c r="I5095" s="34" t="str">
        <f t="shared" ca="1" si="158"/>
        <v>NE</v>
      </c>
      <c r="J5095" s="34" t="str">
        <f t="shared" ca="1" si="159"/>
        <v>NE</v>
      </c>
    </row>
    <row r="5096" spans="1:10" ht="23.25" x14ac:dyDescent="0.25">
      <c r="A5096" s="31" t="s">
        <v>3325</v>
      </c>
      <c r="B5096" s="32">
        <v>139978</v>
      </c>
      <c r="C5096" s="31">
        <v>380</v>
      </c>
      <c r="D5096" s="31" t="s">
        <v>3227</v>
      </c>
      <c r="E5096" s="31" t="s">
        <v>3227</v>
      </c>
      <c r="F5096" s="31" t="s">
        <v>3268</v>
      </c>
      <c r="G5096" s="31" t="s">
        <v>11214</v>
      </c>
      <c r="H5096" s="33">
        <v>30</v>
      </c>
      <c r="I5096" s="34">
        <f t="shared" ca="1" si="158"/>
        <v>0</v>
      </c>
      <c r="J5096" s="34">
        <f t="shared" ca="1" si="159"/>
        <v>0</v>
      </c>
    </row>
    <row r="5097" spans="1:10" ht="23.25" x14ac:dyDescent="0.25">
      <c r="A5097" s="31" t="s">
        <v>4178</v>
      </c>
      <c r="B5097" s="32">
        <v>139979</v>
      </c>
      <c r="C5097" s="31">
        <v>808</v>
      </c>
      <c r="D5097" s="31" t="s">
        <v>4138</v>
      </c>
      <c r="E5097" s="31" t="s">
        <v>4138</v>
      </c>
      <c r="F5097" s="31" t="s">
        <v>4177</v>
      </c>
      <c r="G5097" s="31" t="s">
        <v>11214</v>
      </c>
      <c r="H5097" s="33">
        <v>20</v>
      </c>
      <c r="I5097" s="34">
        <f t="shared" ca="1" si="158"/>
        <v>0</v>
      </c>
      <c r="J5097" s="34">
        <f t="shared" ca="1" si="159"/>
        <v>0</v>
      </c>
    </row>
    <row r="5098" spans="1:10" x14ac:dyDescent="0.25">
      <c r="A5098" s="31" t="s">
        <v>3267</v>
      </c>
      <c r="B5098" s="32">
        <v>139982</v>
      </c>
      <c r="C5098" s="31">
        <v>380</v>
      </c>
      <c r="D5098" s="31" t="s">
        <v>3227</v>
      </c>
      <c r="E5098" s="31" t="s">
        <v>3227</v>
      </c>
      <c r="F5098" s="31" t="s">
        <v>3268</v>
      </c>
      <c r="G5098" s="31" t="s">
        <v>11205</v>
      </c>
      <c r="H5098" s="33">
        <v>297</v>
      </c>
      <c r="I5098" s="34">
        <f t="shared" ca="1" si="158"/>
        <v>0.42</v>
      </c>
      <c r="J5098" s="34">
        <f t="shared" ca="1" si="159"/>
        <v>0.03</v>
      </c>
    </row>
    <row r="5099" spans="1:10" x14ac:dyDescent="0.25">
      <c r="A5099" s="31" t="s">
        <v>9899</v>
      </c>
      <c r="B5099" s="32">
        <v>139988</v>
      </c>
      <c r="C5099" s="31">
        <v>928</v>
      </c>
      <c r="D5099" s="31" t="s">
        <v>11162</v>
      </c>
      <c r="E5099" s="31" t="s">
        <v>9900</v>
      </c>
      <c r="F5099" s="31" t="s">
        <v>9901</v>
      </c>
      <c r="G5099" s="31" t="s">
        <v>11205</v>
      </c>
      <c r="H5099" s="33">
        <v>181</v>
      </c>
      <c r="I5099" s="34">
        <f t="shared" ca="1" si="158"/>
        <v>0.54</v>
      </c>
      <c r="J5099" s="34">
        <f t="shared" ca="1" si="159"/>
        <v>0.38</v>
      </c>
    </row>
    <row r="5100" spans="1:10" x14ac:dyDescent="0.25">
      <c r="A5100" s="31" t="s">
        <v>1277</v>
      </c>
      <c r="B5100" s="32">
        <v>139989</v>
      </c>
      <c r="C5100" s="31">
        <v>313</v>
      </c>
      <c r="D5100" s="31" t="s">
        <v>1272</v>
      </c>
      <c r="E5100" s="31" t="s">
        <v>1278</v>
      </c>
      <c r="F5100" s="31" t="s">
        <v>1279</v>
      </c>
      <c r="G5100" s="31" t="s">
        <v>11205</v>
      </c>
      <c r="H5100" s="33">
        <v>148</v>
      </c>
      <c r="I5100" s="34">
        <f t="shared" ca="1" si="158"/>
        <v>0.84</v>
      </c>
      <c r="J5100" s="34">
        <f t="shared" ca="1" si="159"/>
        <v>0.41</v>
      </c>
    </row>
    <row r="5101" spans="1:10" x14ac:dyDescent="0.25">
      <c r="A5101" s="31" t="s">
        <v>3130</v>
      </c>
      <c r="B5101" s="32">
        <v>139992</v>
      </c>
      <c r="C5101" s="31">
        <v>372</v>
      </c>
      <c r="D5101" s="31" t="s">
        <v>3023</v>
      </c>
      <c r="E5101" s="31" t="s">
        <v>3023</v>
      </c>
      <c r="F5101" s="31" t="s">
        <v>3131</v>
      </c>
      <c r="G5101" s="31" t="s">
        <v>11205</v>
      </c>
      <c r="H5101" s="33">
        <v>170</v>
      </c>
      <c r="I5101" s="34">
        <f t="shared" ca="1" si="158"/>
        <v>0.57999999999999996</v>
      </c>
      <c r="J5101" s="34">
        <f t="shared" ca="1" si="159"/>
        <v>0.06</v>
      </c>
    </row>
    <row r="5102" spans="1:10" x14ac:dyDescent="0.25">
      <c r="A5102" s="31" t="s">
        <v>10726</v>
      </c>
      <c r="B5102" s="32">
        <v>139993</v>
      </c>
      <c r="C5102" s="31">
        <v>936</v>
      </c>
      <c r="D5102" s="31" t="s">
        <v>11169</v>
      </c>
      <c r="E5102" s="31" t="s">
        <v>10545</v>
      </c>
      <c r="F5102" s="31" t="s">
        <v>10727</v>
      </c>
      <c r="G5102" s="31" t="s">
        <v>11205</v>
      </c>
      <c r="H5102" s="33">
        <v>230</v>
      </c>
      <c r="I5102" s="34">
        <f t="shared" ca="1" si="158"/>
        <v>0.75</v>
      </c>
      <c r="J5102" s="34">
        <f t="shared" ca="1" si="159"/>
        <v>0.49</v>
      </c>
    </row>
    <row r="5103" spans="1:10" x14ac:dyDescent="0.25">
      <c r="A5103" s="31" t="s">
        <v>1845</v>
      </c>
      <c r="B5103" s="32">
        <v>139994</v>
      </c>
      <c r="C5103" s="31">
        <v>330</v>
      </c>
      <c r="D5103" s="31" t="s">
        <v>1621</v>
      </c>
      <c r="E5103" s="31" t="s">
        <v>1621</v>
      </c>
      <c r="F5103" s="31" t="s">
        <v>1628</v>
      </c>
      <c r="G5103" s="31" t="s">
        <v>11205</v>
      </c>
      <c r="H5103" s="33">
        <v>177</v>
      </c>
      <c r="I5103" s="34">
        <f t="shared" ca="1" si="158"/>
        <v>0.57999999999999996</v>
      </c>
      <c r="J5103" s="34">
        <f t="shared" ca="1" si="159"/>
        <v>0.13</v>
      </c>
    </row>
    <row r="5104" spans="1:10" x14ac:dyDescent="0.25">
      <c r="A5104" s="31" t="s">
        <v>3291</v>
      </c>
      <c r="B5104" s="32">
        <v>139995</v>
      </c>
      <c r="C5104" s="31">
        <v>380</v>
      </c>
      <c r="D5104" s="31" t="s">
        <v>3227</v>
      </c>
      <c r="E5104" s="31" t="s">
        <v>3227</v>
      </c>
      <c r="F5104" s="31" t="s">
        <v>3292</v>
      </c>
      <c r="G5104" s="31" t="s">
        <v>11210</v>
      </c>
      <c r="H5104" s="33">
        <v>155</v>
      </c>
      <c r="I5104" s="34">
        <f t="shared" ca="1" si="158"/>
        <v>0.32</v>
      </c>
      <c r="J5104" s="34">
        <f t="shared" ca="1" si="159"/>
        <v>0.08</v>
      </c>
    </row>
    <row r="5105" spans="1:10" ht="34.5" x14ac:dyDescent="0.25">
      <c r="A5105" s="31" t="s">
        <v>5356</v>
      </c>
      <c r="B5105" s="32">
        <v>139996</v>
      </c>
      <c r="C5105" s="31">
        <v>845</v>
      </c>
      <c r="D5105" s="31" t="s">
        <v>5389</v>
      </c>
      <c r="E5105" s="31" t="s">
        <v>5336</v>
      </c>
      <c r="F5105" s="31" t="s">
        <v>5357</v>
      </c>
      <c r="G5105" s="31" t="s">
        <v>11205</v>
      </c>
      <c r="H5105" s="33">
        <v>217</v>
      </c>
      <c r="I5105" s="34">
        <f t="shared" ca="1" si="158"/>
        <v>0.52</v>
      </c>
      <c r="J5105" s="34">
        <f t="shared" ca="1" si="159"/>
        <v>0.17</v>
      </c>
    </row>
    <row r="5106" spans="1:10" x14ac:dyDescent="0.25">
      <c r="A5106" s="31" t="s">
        <v>10091</v>
      </c>
      <c r="B5106" s="32">
        <v>139997</v>
      </c>
      <c r="C5106" s="31">
        <v>931</v>
      </c>
      <c r="D5106" s="31" t="s">
        <v>11165</v>
      </c>
      <c r="E5106" s="31" t="s">
        <v>10079</v>
      </c>
      <c r="F5106" s="31" t="s">
        <v>10092</v>
      </c>
      <c r="G5106" s="31" t="s">
        <v>11203</v>
      </c>
      <c r="H5106" s="33">
        <v>1</v>
      </c>
      <c r="I5106" s="34" t="str">
        <f t="shared" ca="1" si="158"/>
        <v>SUPP</v>
      </c>
      <c r="J5106" s="34" t="str">
        <f t="shared" ca="1" si="159"/>
        <v>SUPP</v>
      </c>
    </row>
    <row r="5107" spans="1:10" ht="23.25" x14ac:dyDescent="0.25">
      <c r="A5107" s="31" t="s">
        <v>10134</v>
      </c>
      <c r="B5107" s="32">
        <v>139998</v>
      </c>
      <c r="C5107" s="31">
        <v>931</v>
      </c>
      <c r="D5107" s="31" t="s">
        <v>11165</v>
      </c>
      <c r="E5107" s="31" t="s">
        <v>10135</v>
      </c>
      <c r="F5107" s="31" t="s">
        <v>10136</v>
      </c>
      <c r="G5107" s="31" t="s">
        <v>11083</v>
      </c>
      <c r="H5107" s="33"/>
      <c r="I5107" s="34" t="str">
        <f t="shared" ca="1" si="158"/>
        <v/>
      </c>
      <c r="J5107" s="34" t="str">
        <f t="shared" ca="1" si="159"/>
        <v/>
      </c>
    </row>
    <row r="5108" spans="1:10" x14ac:dyDescent="0.25">
      <c r="A5108" s="31" t="s">
        <v>2224</v>
      </c>
      <c r="B5108" s="32">
        <v>140001</v>
      </c>
      <c r="C5108" s="31">
        <v>340</v>
      </c>
      <c r="D5108" s="31" t="s">
        <v>2217</v>
      </c>
      <c r="E5108" s="31" t="s">
        <v>2222</v>
      </c>
      <c r="F5108" s="31" t="s">
        <v>2225</v>
      </c>
      <c r="G5108" s="31" t="s">
        <v>11210</v>
      </c>
      <c r="H5108" s="33">
        <v>185</v>
      </c>
      <c r="I5108" s="34">
        <f t="shared" ca="1" si="158"/>
        <v>0.36</v>
      </c>
      <c r="J5108" s="34">
        <f t="shared" ca="1" si="159"/>
        <v>0.05</v>
      </c>
    </row>
    <row r="5109" spans="1:10" x14ac:dyDescent="0.25">
      <c r="A5109" s="31" t="s">
        <v>10019</v>
      </c>
      <c r="B5109" s="32">
        <v>140002</v>
      </c>
      <c r="C5109" s="31">
        <v>929</v>
      </c>
      <c r="D5109" s="31" t="s">
        <v>11141</v>
      </c>
      <c r="E5109" s="31" t="s">
        <v>10011</v>
      </c>
      <c r="F5109" s="31" t="s">
        <v>10020</v>
      </c>
      <c r="G5109" s="31" t="s">
        <v>11210</v>
      </c>
      <c r="H5109" s="33"/>
      <c r="I5109" s="34" t="str">
        <f t="shared" ca="1" si="158"/>
        <v/>
      </c>
      <c r="J5109" s="34" t="str">
        <f t="shared" ca="1" si="159"/>
        <v/>
      </c>
    </row>
    <row r="5110" spans="1:10" x14ac:dyDescent="0.25">
      <c r="A5110" s="31" t="s">
        <v>5200</v>
      </c>
      <c r="B5110" s="32">
        <v>140005</v>
      </c>
      <c r="C5110" s="31">
        <v>840</v>
      </c>
      <c r="D5110" s="31" t="s">
        <v>11140</v>
      </c>
      <c r="E5110" s="31" t="s">
        <v>5188</v>
      </c>
      <c r="F5110" s="31" t="s">
        <v>5201</v>
      </c>
      <c r="G5110" s="31" t="s">
        <v>11083</v>
      </c>
      <c r="H5110" s="33"/>
      <c r="I5110" s="34" t="str">
        <f t="shared" ca="1" si="158"/>
        <v/>
      </c>
      <c r="J5110" s="34" t="str">
        <f t="shared" ca="1" si="159"/>
        <v/>
      </c>
    </row>
    <row r="5111" spans="1:10" ht="23.25" x14ac:dyDescent="0.25">
      <c r="A5111" s="31" t="s">
        <v>5173</v>
      </c>
      <c r="B5111" s="32">
        <v>140007</v>
      </c>
      <c r="C5111" s="31">
        <v>837</v>
      </c>
      <c r="D5111" s="31" t="s">
        <v>5142</v>
      </c>
      <c r="E5111" s="31" t="s">
        <v>5142</v>
      </c>
      <c r="F5111" s="31" t="s">
        <v>5174</v>
      </c>
      <c r="G5111" s="31" t="s">
        <v>11210</v>
      </c>
      <c r="H5111" s="33">
        <v>140</v>
      </c>
      <c r="I5111" s="34">
        <f t="shared" ca="1" si="158"/>
        <v>0.61</v>
      </c>
      <c r="J5111" s="34">
        <f t="shared" ca="1" si="159"/>
        <v>0.04</v>
      </c>
    </row>
    <row r="5112" spans="1:10" ht="23.25" x14ac:dyDescent="0.25">
      <c r="A5112" s="31" t="s">
        <v>5154</v>
      </c>
      <c r="B5112" s="32">
        <v>140008</v>
      </c>
      <c r="C5112" s="31">
        <v>837</v>
      </c>
      <c r="D5112" s="31" t="s">
        <v>5142</v>
      </c>
      <c r="E5112" s="31" t="s">
        <v>5142</v>
      </c>
      <c r="F5112" s="31" t="s">
        <v>5155</v>
      </c>
      <c r="G5112" s="31" t="s">
        <v>11210</v>
      </c>
      <c r="H5112" s="33">
        <v>181</v>
      </c>
      <c r="I5112" s="34">
        <f t="shared" ca="1" si="158"/>
        <v>0.69</v>
      </c>
      <c r="J5112" s="34">
        <f t="shared" ca="1" si="159"/>
        <v>0.12</v>
      </c>
    </row>
    <row r="5113" spans="1:10" x14ac:dyDescent="0.25">
      <c r="A5113" s="31" t="s">
        <v>9089</v>
      </c>
      <c r="B5113" s="32">
        <v>140011</v>
      </c>
      <c r="C5113" s="31">
        <v>916</v>
      </c>
      <c r="D5113" s="31" t="s">
        <v>11154</v>
      </c>
      <c r="E5113" s="31" t="s">
        <v>9075</v>
      </c>
      <c r="F5113" s="31" t="s">
        <v>9088</v>
      </c>
      <c r="G5113" s="31" t="s">
        <v>11210</v>
      </c>
      <c r="H5113" s="33"/>
      <c r="I5113" s="34" t="str">
        <f t="shared" ca="1" si="158"/>
        <v/>
      </c>
      <c r="J5113" s="34" t="str">
        <f t="shared" ca="1" si="159"/>
        <v/>
      </c>
    </row>
    <row r="5114" spans="1:10" x14ac:dyDescent="0.25">
      <c r="A5114" s="31" t="s">
        <v>1700</v>
      </c>
      <c r="B5114" s="32">
        <v>140014</v>
      </c>
      <c r="C5114" s="31">
        <v>330</v>
      </c>
      <c r="D5114" s="31" t="s">
        <v>1621</v>
      </c>
      <c r="E5114" s="31" t="s">
        <v>1621</v>
      </c>
      <c r="F5114" s="31" t="s">
        <v>1699</v>
      </c>
      <c r="G5114" s="31" t="s">
        <v>11210</v>
      </c>
      <c r="H5114" s="33"/>
      <c r="I5114" s="34" t="str">
        <f t="shared" ca="1" si="158"/>
        <v/>
      </c>
      <c r="J5114" s="34" t="str">
        <f t="shared" ca="1" si="159"/>
        <v/>
      </c>
    </row>
    <row r="5115" spans="1:10" x14ac:dyDescent="0.25">
      <c r="A5115" s="31" t="s">
        <v>8350</v>
      </c>
      <c r="B5115" s="32">
        <v>140021</v>
      </c>
      <c r="C5115" s="31">
        <v>890</v>
      </c>
      <c r="D5115" s="31" t="s">
        <v>2590</v>
      </c>
      <c r="E5115" s="31" t="s">
        <v>2590</v>
      </c>
      <c r="F5115" s="31" t="s">
        <v>8346</v>
      </c>
      <c r="G5115" s="31" t="s">
        <v>11210</v>
      </c>
      <c r="H5115" s="33"/>
      <c r="I5115" s="34" t="str">
        <f t="shared" ca="1" si="158"/>
        <v/>
      </c>
      <c r="J5115" s="34" t="str">
        <f t="shared" ca="1" si="159"/>
        <v/>
      </c>
    </row>
    <row r="5116" spans="1:10" x14ac:dyDescent="0.25">
      <c r="A5116" s="31" t="s">
        <v>10482</v>
      </c>
      <c r="B5116" s="32">
        <v>140032</v>
      </c>
      <c r="C5116" s="31">
        <v>935</v>
      </c>
      <c r="D5116" s="31" t="s">
        <v>11168</v>
      </c>
      <c r="E5116" s="31" t="s">
        <v>10395</v>
      </c>
      <c r="F5116" s="31" t="s">
        <v>10481</v>
      </c>
      <c r="G5116" s="31" t="s">
        <v>11210</v>
      </c>
      <c r="H5116" s="33"/>
      <c r="I5116" s="34" t="str">
        <f t="shared" ca="1" si="158"/>
        <v/>
      </c>
      <c r="J5116" s="34" t="str">
        <f t="shared" ca="1" si="159"/>
        <v/>
      </c>
    </row>
    <row r="5117" spans="1:10" x14ac:dyDescent="0.25">
      <c r="A5117" s="31" t="s">
        <v>3664</v>
      </c>
      <c r="B5117" s="32">
        <v>140035</v>
      </c>
      <c r="C5117" s="31">
        <v>390</v>
      </c>
      <c r="D5117" s="31" t="s">
        <v>3642</v>
      </c>
      <c r="E5117" s="31" t="s">
        <v>3642</v>
      </c>
      <c r="F5117" s="31" t="s">
        <v>3665</v>
      </c>
      <c r="G5117" s="31" t="s">
        <v>11210</v>
      </c>
      <c r="H5117" s="33"/>
      <c r="I5117" s="34" t="str">
        <f t="shared" ca="1" si="158"/>
        <v/>
      </c>
      <c r="J5117" s="34" t="str">
        <f t="shared" ca="1" si="159"/>
        <v/>
      </c>
    </row>
    <row r="5118" spans="1:10" x14ac:dyDescent="0.25">
      <c r="A5118" s="31" t="s">
        <v>9428</v>
      </c>
      <c r="B5118" s="32">
        <v>140037</v>
      </c>
      <c r="C5118" s="31">
        <v>919</v>
      </c>
      <c r="D5118" s="31" t="s">
        <v>11156</v>
      </c>
      <c r="E5118" s="31" t="s">
        <v>9234</v>
      </c>
      <c r="F5118" s="31" t="s">
        <v>9429</v>
      </c>
      <c r="G5118" s="31" t="s">
        <v>11210</v>
      </c>
      <c r="H5118" s="33">
        <v>91</v>
      </c>
      <c r="I5118" s="34">
        <f t="shared" ca="1" si="158"/>
        <v>0.53</v>
      </c>
      <c r="J5118" s="34">
        <f t="shared" ca="1" si="159"/>
        <v>0.18</v>
      </c>
    </row>
    <row r="5119" spans="1:10" x14ac:dyDescent="0.25">
      <c r="A5119" s="31" t="s">
        <v>713</v>
      </c>
      <c r="B5119" s="32">
        <v>140039</v>
      </c>
      <c r="C5119" s="31">
        <v>303</v>
      </c>
      <c r="D5119" s="31" t="s">
        <v>702</v>
      </c>
      <c r="E5119" s="31" t="s">
        <v>702</v>
      </c>
      <c r="F5119" s="31" t="s">
        <v>714</v>
      </c>
      <c r="G5119" s="31" t="s">
        <v>11203</v>
      </c>
      <c r="H5119" s="33">
        <v>8</v>
      </c>
      <c r="I5119" s="34" t="str">
        <f t="shared" ca="1" si="158"/>
        <v>NE</v>
      </c>
      <c r="J5119" s="34" t="str">
        <f t="shared" ca="1" si="159"/>
        <v>NE</v>
      </c>
    </row>
    <row r="5120" spans="1:10" x14ac:dyDescent="0.25">
      <c r="A5120" s="31" t="s">
        <v>2279</v>
      </c>
      <c r="B5120" s="32">
        <v>140042</v>
      </c>
      <c r="C5120" s="31">
        <v>341</v>
      </c>
      <c r="D5120" s="31" t="s">
        <v>2222</v>
      </c>
      <c r="E5120" s="31" t="s">
        <v>2222</v>
      </c>
      <c r="F5120" s="31" t="s">
        <v>2280</v>
      </c>
      <c r="G5120" s="31" t="s">
        <v>11203</v>
      </c>
      <c r="H5120" s="33">
        <v>11</v>
      </c>
      <c r="I5120" s="34">
        <f t="shared" ca="1" si="158"/>
        <v>0</v>
      </c>
      <c r="J5120" s="34">
        <f t="shared" ca="1" si="159"/>
        <v>0</v>
      </c>
    </row>
    <row r="5121" spans="1:10" x14ac:dyDescent="0.25">
      <c r="A5121" s="31" t="s">
        <v>10437</v>
      </c>
      <c r="B5121" s="32">
        <v>140047</v>
      </c>
      <c r="C5121" s="31">
        <v>935</v>
      </c>
      <c r="D5121" s="31" t="s">
        <v>11168</v>
      </c>
      <c r="E5121" s="31" t="s">
        <v>10438</v>
      </c>
      <c r="F5121" s="31" t="s">
        <v>10439</v>
      </c>
      <c r="G5121" s="31" t="s">
        <v>11083</v>
      </c>
      <c r="H5121" s="33"/>
      <c r="I5121" s="34" t="str">
        <f t="shared" ca="1" si="158"/>
        <v/>
      </c>
      <c r="J5121" s="34" t="str">
        <f t="shared" ca="1" si="159"/>
        <v/>
      </c>
    </row>
    <row r="5122" spans="1:10" x14ac:dyDescent="0.25">
      <c r="A5122" s="31" t="s">
        <v>9447</v>
      </c>
      <c r="B5122" s="32">
        <v>140049</v>
      </c>
      <c r="C5122" s="31">
        <v>919</v>
      </c>
      <c r="D5122" s="31" t="s">
        <v>11156</v>
      </c>
      <c r="E5122" s="31" t="s">
        <v>9284</v>
      </c>
      <c r="F5122" s="31" t="s">
        <v>9448</v>
      </c>
      <c r="G5122" s="31" t="s">
        <v>11205</v>
      </c>
      <c r="H5122" s="33">
        <v>228</v>
      </c>
      <c r="I5122" s="34">
        <f t="shared" ca="1" si="158"/>
        <v>0.57999999999999996</v>
      </c>
      <c r="J5122" s="34">
        <f t="shared" ca="1" si="159"/>
        <v>0.11</v>
      </c>
    </row>
    <row r="5123" spans="1:10" x14ac:dyDescent="0.25">
      <c r="A5123" s="31" t="s">
        <v>2755</v>
      </c>
      <c r="B5123" s="32">
        <v>140055</v>
      </c>
      <c r="C5123" s="31">
        <v>354</v>
      </c>
      <c r="D5123" s="31" t="s">
        <v>2728</v>
      </c>
      <c r="E5123" s="31" t="s">
        <v>2728</v>
      </c>
      <c r="F5123" s="31" t="s">
        <v>2756</v>
      </c>
      <c r="G5123" s="31" t="s">
        <v>11205</v>
      </c>
      <c r="H5123" s="33">
        <v>206</v>
      </c>
      <c r="I5123" s="34">
        <f t="shared" ca="1" si="158"/>
        <v>0.61</v>
      </c>
      <c r="J5123" s="34">
        <f t="shared" ca="1" si="159"/>
        <v>0.16</v>
      </c>
    </row>
    <row r="5124" spans="1:10" x14ac:dyDescent="0.25">
      <c r="A5124" s="31" t="s">
        <v>5568</v>
      </c>
      <c r="B5124" s="32">
        <v>140069</v>
      </c>
      <c r="C5124" s="31">
        <v>850</v>
      </c>
      <c r="D5124" s="31" t="s">
        <v>11155</v>
      </c>
      <c r="E5124" s="31" t="s">
        <v>5531</v>
      </c>
      <c r="F5124" s="31" t="s">
        <v>5569</v>
      </c>
      <c r="G5124" s="31" t="s">
        <v>11205</v>
      </c>
      <c r="H5124" s="33">
        <v>145</v>
      </c>
      <c r="I5124" s="34">
        <f t="shared" ca="1" si="158"/>
        <v>0.72</v>
      </c>
      <c r="J5124" s="34">
        <f t="shared" ca="1" si="159"/>
        <v>0.21</v>
      </c>
    </row>
    <row r="5125" spans="1:10" ht="23.25" x14ac:dyDescent="0.25">
      <c r="A5125" s="31" t="s">
        <v>3892</v>
      </c>
      <c r="B5125" s="32">
        <v>140079</v>
      </c>
      <c r="C5125" s="31">
        <v>800</v>
      </c>
      <c r="D5125" s="31" t="s">
        <v>11129</v>
      </c>
      <c r="E5125" s="31" t="s">
        <v>3849</v>
      </c>
      <c r="F5125" s="31" t="s">
        <v>3852</v>
      </c>
      <c r="G5125" s="31" t="s">
        <v>11214</v>
      </c>
      <c r="H5125" s="33">
        <v>14</v>
      </c>
      <c r="I5125" s="34">
        <f t="shared" ca="1" si="158"/>
        <v>0</v>
      </c>
      <c r="J5125" s="34">
        <f t="shared" ca="1" si="159"/>
        <v>0</v>
      </c>
    </row>
    <row r="5126" spans="1:10" ht="23.25" x14ac:dyDescent="0.25">
      <c r="A5126" s="31" t="s">
        <v>3708</v>
      </c>
      <c r="B5126" s="32">
        <v>140081</v>
      </c>
      <c r="C5126" s="31">
        <v>391</v>
      </c>
      <c r="D5126" s="31" t="s">
        <v>3688</v>
      </c>
      <c r="E5126" s="31" t="s">
        <v>3669</v>
      </c>
      <c r="F5126" s="31" t="s">
        <v>3709</v>
      </c>
      <c r="G5126" s="31" t="s">
        <v>11205</v>
      </c>
      <c r="H5126" s="33">
        <v>146</v>
      </c>
      <c r="I5126" s="34">
        <f t="shared" ca="1" si="158"/>
        <v>0.63</v>
      </c>
      <c r="J5126" s="34">
        <f t="shared" ca="1" si="159"/>
        <v>0.25</v>
      </c>
    </row>
    <row r="5127" spans="1:10" x14ac:dyDescent="0.25">
      <c r="A5127" s="31" t="s">
        <v>2734</v>
      </c>
      <c r="B5127" s="32">
        <v>140091</v>
      </c>
      <c r="C5127" s="31">
        <v>354</v>
      </c>
      <c r="D5127" s="31" t="s">
        <v>2728</v>
      </c>
      <c r="E5127" s="31" t="s">
        <v>2728</v>
      </c>
      <c r="F5127" s="31" t="s">
        <v>2735</v>
      </c>
      <c r="G5127" s="31" t="s">
        <v>11205</v>
      </c>
      <c r="H5127" s="33">
        <v>239</v>
      </c>
      <c r="I5127" s="34">
        <f t="shared" ca="1" si="158"/>
        <v>0.68</v>
      </c>
      <c r="J5127" s="34">
        <f t="shared" ca="1" si="159"/>
        <v>0.13</v>
      </c>
    </row>
    <row r="5128" spans="1:10" ht="23.25" x14ac:dyDescent="0.25">
      <c r="A5128" s="31" t="s">
        <v>8811</v>
      </c>
      <c r="B5128" s="32">
        <v>140093</v>
      </c>
      <c r="C5128" s="31">
        <v>896</v>
      </c>
      <c r="D5128" s="31" t="s">
        <v>11201</v>
      </c>
      <c r="E5128" s="31" t="s">
        <v>8766</v>
      </c>
      <c r="F5128" s="31" t="s">
        <v>8812</v>
      </c>
      <c r="G5128" s="31" t="s">
        <v>11214</v>
      </c>
      <c r="H5128" s="33">
        <v>14</v>
      </c>
      <c r="I5128" s="34">
        <f t="shared" ref="I5128:I5191" ca="1" si="160">IF(VLOOKUP($B5128,INDIRECT($N$6),8,0)="NULL","",VLOOKUP($B5128,INDIRECT($N$6),8,0))</f>
        <v>0</v>
      </c>
      <c r="J5128" s="34">
        <f t="shared" ref="J5128:J5191" ca="1" si="161">IF(VLOOKUP($B5128,INDIRECT($N$6),9,0)="NULL","",VLOOKUP($B5128,INDIRECT($N$6),9,0))</f>
        <v>0</v>
      </c>
    </row>
    <row r="5129" spans="1:10" x14ac:dyDescent="0.25">
      <c r="A5129" s="31" t="s">
        <v>7024</v>
      </c>
      <c r="B5129" s="32">
        <v>140104</v>
      </c>
      <c r="C5129" s="31">
        <v>879</v>
      </c>
      <c r="D5129" s="31" t="s">
        <v>7016</v>
      </c>
      <c r="E5129" s="31" t="s">
        <v>7016</v>
      </c>
      <c r="F5129" s="31" t="s">
        <v>7025</v>
      </c>
      <c r="G5129" s="31" t="s">
        <v>11205</v>
      </c>
      <c r="H5129" s="33">
        <v>208</v>
      </c>
      <c r="I5129" s="34">
        <f t="shared" ca="1" si="160"/>
        <v>0.54</v>
      </c>
      <c r="J5129" s="34">
        <f t="shared" ca="1" si="161"/>
        <v>0.12</v>
      </c>
    </row>
    <row r="5130" spans="1:10" x14ac:dyDescent="0.25">
      <c r="A5130" s="31" t="s">
        <v>10940</v>
      </c>
      <c r="B5130" s="32">
        <v>140105</v>
      </c>
      <c r="C5130" s="31">
        <v>938</v>
      </c>
      <c r="D5130" s="31" t="s">
        <v>10998</v>
      </c>
      <c r="E5130" s="31" t="s">
        <v>10917</v>
      </c>
      <c r="F5130" s="31" t="s">
        <v>10941</v>
      </c>
      <c r="G5130" s="31" t="s">
        <v>11205</v>
      </c>
      <c r="H5130" s="33">
        <v>238</v>
      </c>
      <c r="I5130" s="34">
        <f t="shared" ca="1" si="160"/>
        <v>0.64</v>
      </c>
      <c r="J5130" s="34">
        <f t="shared" ca="1" si="161"/>
        <v>0.28999999999999998</v>
      </c>
    </row>
    <row r="5131" spans="1:10" x14ac:dyDescent="0.25">
      <c r="A5131" s="31" t="s">
        <v>10938</v>
      </c>
      <c r="B5131" s="32">
        <v>140106</v>
      </c>
      <c r="C5131" s="31">
        <v>938</v>
      </c>
      <c r="D5131" s="31" t="s">
        <v>10998</v>
      </c>
      <c r="E5131" s="31" t="s">
        <v>10917</v>
      </c>
      <c r="F5131" s="31" t="s">
        <v>10939</v>
      </c>
      <c r="G5131" s="31" t="s">
        <v>11205</v>
      </c>
      <c r="H5131" s="33">
        <v>185</v>
      </c>
      <c r="I5131" s="34">
        <f t="shared" ca="1" si="160"/>
        <v>0.54</v>
      </c>
      <c r="J5131" s="34">
        <f t="shared" ca="1" si="161"/>
        <v>0.06</v>
      </c>
    </row>
    <row r="5132" spans="1:10" ht="23.25" x14ac:dyDescent="0.25">
      <c r="A5132" s="31" t="s">
        <v>8689</v>
      </c>
      <c r="B5132" s="32">
        <v>140108</v>
      </c>
      <c r="C5132" s="31">
        <v>895</v>
      </c>
      <c r="D5132" s="31" t="s">
        <v>11142</v>
      </c>
      <c r="E5132" s="31" t="s">
        <v>6028</v>
      </c>
      <c r="F5132" s="31" t="s">
        <v>8690</v>
      </c>
      <c r="G5132" s="31" t="s">
        <v>11205</v>
      </c>
      <c r="H5132" s="33">
        <v>210</v>
      </c>
      <c r="I5132" s="34">
        <f t="shared" ca="1" si="160"/>
        <v>0.71</v>
      </c>
      <c r="J5132" s="34">
        <f t="shared" ca="1" si="161"/>
        <v>0.36</v>
      </c>
    </row>
    <row r="5133" spans="1:10" x14ac:dyDescent="0.25">
      <c r="A5133" s="31" t="s">
        <v>10713</v>
      </c>
      <c r="B5133" s="32">
        <v>140117</v>
      </c>
      <c r="C5133" s="31">
        <v>936</v>
      </c>
      <c r="D5133" s="31" t="s">
        <v>11169</v>
      </c>
      <c r="E5133" s="31" t="s">
        <v>5591</v>
      </c>
      <c r="F5133" s="31" t="s">
        <v>10714</v>
      </c>
      <c r="G5133" s="31" t="s">
        <v>11205</v>
      </c>
      <c r="H5133" s="33">
        <v>268</v>
      </c>
      <c r="I5133" s="34">
        <f t="shared" ca="1" si="160"/>
        <v>0.78</v>
      </c>
      <c r="J5133" s="34">
        <f t="shared" ca="1" si="161"/>
        <v>0.38</v>
      </c>
    </row>
    <row r="5134" spans="1:10" x14ac:dyDescent="0.25">
      <c r="A5134" s="31" t="s">
        <v>6024</v>
      </c>
      <c r="B5134" s="32">
        <v>140123</v>
      </c>
      <c r="C5134" s="31">
        <v>860</v>
      </c>
      <c r="D5134" s="31" t="s">
        <v>11167</v>
      </c>
      <c r="E5134" s="31" t="s">
        <v>6025</v>
      </c>
      <c r="F5134" s="31" t="s">
        <v>6026</v>
      </c>
      <c r="G5134" s="31" t="s">
        <v>11205</v>
      </c>
      <c r="H5134" s="33">
        <v>224</v>
      </c>
      <c r="I5134" s="34">
        <f t="shared" ca="1" si="160"/>
        <v>0.68</v>
      </c>
      <c r="J5134" s="34">
        <f t="shared" ca="1" si="161"/>
        <v>0.28000000000000003</v>
      </c>
    </row>
    <row r="5135" spans="1:10" x14ac:dyDescent="0.25">
      <c r="A5135" s="31" t="s">
        <v>1950</v>
      </c>
      <c r="B5135" s="32">
        <v>140126</v>
      </c>
      <c r="C5135" s="31">
        <v>332</v>
      </c>
      <c r="D5135" s="31" t="s">
        <v>1951</v>
      </c>
      <c r="E5135" s="31" t="s">
        <v>1951</v>
      </c>
      <c r="F5135" s="31" t="s">
        <v>1952</v>
      </c>
      <c r="G5135" s="31" t="s">
        <v>11205</v>
      </c>
      <c r="H5135" s="33">
        <v>119</v>
      </c>
      <c r="I5135" s="34">
        <f t="shared" ca="1" si="160"/>
        <v>0.66</v>
      </c>
      <c r="J5135" s="34">
        <f t="shared" ca="1" si="161"/>
        <v>0.11</v>
      </c>
    </row>
    <row r="5136" spans="1:10" ht="23.25" x14ac:dyDescent="0.25">
      <c r="A5136" s="31" t="s">
        <v>266</v>
      </c>
      <c r="B5136" s="32">
        <v>140134</v>
      </c>
      <c r="C5136" s="31">
        <v>207</v>
      </c>
      <c r="D5136" s="31" t="s">
        <v>11188</v>
      </c>
      <c r="E5136" s="31" t="s">
        <v>11</v>
      </c>
      <c r="F5136" s="31" t="s">
        <v>267</v>
      </c>
      <c r="G5136" s="31" t="s">
        <v>11205</v>
      </c>
      <c r="H5136" s="33">
        <v>235</v>
      </c>
      <c r="I5136" s="34">
        <f t="shared" ca="1" si="160"/>
        <v>0.86</v>
      </c>
      <c r="J5136" s="34">
        <f t="shared" ca="1" si="161"/>
        <v>0.48</v>
      </c>
    </row>
    <row r="5137" spans="1:10" ht="23.25" x14ac:dyDescent="0.25">
      <c r="A5137" s="31" t="s">
        <v>425</v>
      </c>
      <c r="B5137" s="32">
        <v>140138</v>
      </c>
      <c r="C5137" s="31">
        <v>210</v>
      </c>
      <c r="D5137" s="31" t="s">
        <v>11194</v>
      </c>
      <c r="E5137" s="31" t="s">
        <v>11</v>
      </c>
      <c r="F5137" s="31" t="s">
        <v>426</v>
      </c>
      <c r="G5137" s="31" t="s">
        <v>11214</v>
      </c>
      <c r="H5137" s="33">
        <v>14</v>
      </c>
      <c r="I5137" s="34">
        <f t="shared" ca="1" si="160"/>
        <v>0</v>
      </c>
      <c r="J5137" s="34">
        <f t="shared" ca="1" si="161"/>
        <v>0</v>
      </c>
    </row>
    <row r="5138" spans="1:10" ht="23.25" x14ac:dyDescent="0.25">
      <c r="A5138" s="31" t="s">
        <v>8355</v>
      </c>
      <c r="B5138" s="32">
        <v>140143</v>
      </c>
      <c r="C5138" s="31">
        <v>890</v>
      </c>
      <c r="D5138" s="31" t="s">
        <v>2590</v>
      </c>
      <c r="E5138" s="31" t="s">
        <v>2590</v>
      </c>
      <c r="F5138" s="31" t="s">
        <v>8356</v>
      </c>
      <c r="G5138" s="31" t="s">
        <v>11214</v>
      </c>
      <c r="H5138" s="33">
        <v>18</v>
      </c>
      <c r="I5138" s="34">
        <f t="shared" ca="1" si="160"/>
        <v>0</v>
      </c>
      <c r="J5138" s="34">
        <f t="shared" ca="1" si="161"/>
        <v>0</v>
      </c>
    </row>
    <row r="5139" spans="1:10" ht="23.25" x14ac:dyDescent="0.25">
      <c r="A5139" s="31" t="s">
        <v>6223</v>
      </c>
      <c r="B5139" s="32">
        <v>140149</v>
      </c>
      <c r="C5139" s="31">
        <v>861</v>
      </c>
      <c r="D5139" s="31" t="s">
        <v>6028</v>
      </c>
      <c r="E5139" s="31" t="s">
        <v>6028</v>
      </c>
      <c r="F5139" s="31" t="s">
        <v>6224</v>
      </c>
      <c r="G5139" s="31" t="s">
        <v>11205</v>
      </c>
      <c r="H5139" s="33">
        <v>200</v>
      </c>
      <c r="I5139" s="34">
        <f t="shared" ca="1" si="160"/>
        <v>0.77</v>
      </c>
      <c r="J5139" s="34">
        <f t="shared" ca="1" si="161"/>
        <v>0.24</v>
      </c>
    </row>
    <row r="5140" spans="1:10" x14ac:dyDescent="0.25">
      <c r="A5140" s="31" t="s">
        <v>6099</v>
      </c>
      <c r="B5140" s="32">
        <v>140154</v>
      </c>
      <c r="C5140" s="31">
        <v>860</v>
      </c>
      <c r="D5140" s="31" t="s">
        <v>11167</v>
      </c>
      <c r="E5140" s="31" t="s">
        <v>6100</v>
      </c>
      <c r="F5140" s="31" t="s">
        <v>6101</v>
      </c>
      <c r="G5140" s="31" t="s">
        <v>11205</v>
      </c>
      <c r="H5140" s="33">
        <v>133</v>
      </c>
      <c r="I5140" s="34">
        <f t="shared" ca="1" si="160"/>
        <v>0.56999999999999995</v>
      </c>
      <c r="J5140" s="34">
        <f t="shared" ca="1" si="161"/>
        <v>0.18</v>
      </c>
    </row>
    <row r="5141" spans="1:10" x14ac:dyDescent="0.25">
      <c r="A5141" s="31" t="s">
        <v>6549</v>
      </c>
      <c r="B5141" s="32">
        <v>140156</v>
      </c>
      <c r="C5141" s="31">
        <v>871</v>
      </c>
      <c r="D5141" s="31" t="s">
        <v>4666</v>
      </c>
      <c r="E5141" s="31" t="s">
        <v>4666</v>
      </c>
      <c r="F5141" s="31" t="s">
        <v>6550</v>
      </c>
      <c r="G5141" s="31" t="s">
        <v>11083</v>
      </c>
      <c r="H5141" s="33"/>
      <c r="I5141" s="34" t="str">
        <f t="shared" ca="1" si="160"/>
        <v/>
      </c>
      <c r="J5141" s="34" t="str">
        <f t="shared" ca="1" si="161"/>
        <v/>
      </c>
    </row>
    <row r="5142" spans="1:10" x14ac:dyDescent="0.25">
      <c r="A5142" s="31" t="s">
        <v>3051</v>
      </c>
      <c r="B5142" s="32">
        <v>140177</v>
      </c>
      <c r="C5142" s="31">
        <v>371</v>
      </c>
      <c r="D5142" s="31" t="s">
        <v>3047</v>
      </c>
      <c r="E5142" s="31" t="s">
        <v>3047</v>
      </c>
      <c r="F5142" s="31" t="s">
        <v>3052</v>
      </c>
      <c r="G5142" s="31" t="s">
        <v>11210</v>
      </c>
      <c r="H5142" s="33"/>
      <c r="I5142" s="34" t="str">
        <f t="shared" ca="1" si="160"/>
        <v/>
      </c>
      <c r="J5142" s="34" t="str">
        <f t="shared" ca="1" si="161"/>
        <v/>
      </c>
    </row>
    <row r="5143" spans="1:10" x14ac:dyDescent="0.25">
      <c r="A5143" s="31" t="s">
        <v>5620</v>
      </c>
      <c r="B5143" s="32">
        <v>140182</v>
      </c>
      <c r="C5143" s="31">
        <v>850</v>
      </c>
      <c r="D5143" s="31" t="s">
        <v>11155</v>
      </c>
      <c r="E5143" s="31" t="s">
        <v>5621</v>
      </c>
      <c r="F5143" s="31" t="s">
        <v>5622</v>
      </c>
      <c r="G5143" s="31" t="s">
        <v>11210</v>
      </c>
      <c r="H5143" s="33"/>
      <c r="I5143" s="34" t="str">
        <f t="shared" ca="1" si="160"/>
        <v/>
      </c>
      <c r="J5143" s="34" t="str">
        <f t="shared" ca="1" si="161"/>
        <v/>
      </c>
    </row>
    <row r="5144" spans="1:10" x14ac:dyDescent="0.25">
      <c r="A5144" s="31" t="s">
        <v>9741</v>
      </c>
      <c r="B5144" s="32">
        <v>140188</v>
      </c>
      <c r="C5144" s="31">
        <v>926</v>
      </c>
      <c r="D5144" s="31" t="s">
        <v>11161</v>
      </c>
      <c r="E5144" s="31" t="s">
        <v>9684</v>
      </c>
      <c r="F5144" s="31" t="s">
        <v>9742</v>
      </c>
      <c r="G5144" s="31" t="s">
        <v>11210</v>
      </c>
      <c r="H5144" s="33"/>
      <c r="I5144" s="34" t="str">
        <f t="shared" ca="1" si="160"/>
        <v/>
      </c>
      <c r="J5144" s="34" t="str">
        <f t="shared" ca="1" si="161"/>
        <v/>
      </c>
    </row>
    <row r="5145" spans="1:10" ht="23.25" x14ac:dyDescent="0.25">
      <c r="A5145" s="31" t="s">
        <v>284</v>
      </c>
      <c r="B5145" s="32">
        <v>140192</v>
      </c>
      <c r="C5145" s="31">
        <v>207</v>
      </c>
      <c r="D5145" s="31" t="s">
        <v>11188</v>
      </c>
      <c r="E5145" s="31" t="s">
        <v>11</v>
      </c>
      <c r="F5145" s="31" t="s">
        <v>285</v>
      </c>
      <c r="G5145" s="31" t="s">
        <v>11203</v>
      </c>
      <c r="H5145" s="33">
        <v>12</v>
      </c>
      <c r="I5145" s="34">
        <f t="shared" ca="1" si="160"/>
        <v>0</v>
      </c>
      <c r="J5145" s="34">
        <f t="shared" ca="1" si="161"/>
        <v>0</v>
      </c>
    </row>
    <row r="5146" spans="1:10" x14ac:dyDescent="0.25">
      <c r="A5146" s="31" t="s">
        <v>1614</v>
      </c>
      <c r="B5146" s="32">
        <v>140197</v>
      </c>
      <c r="C5146" s="31">
        <v>320</v>
      </c>
      <c r="D5146" s="31" t="s">
        <v>11196</v>
      </c>
      <c r="E5146" s="31" t="s">
        <v>11</v>
      </c>
      <c r="F5146" s="31" t="s">
        <v>1615</v>
      </c>
      <c r="G5146" s="31" t="s">
        <v>11119</v>
      </c>
      <c r="H5146" s="33"/>
      <c r="I5146" s="34" t="str">
        <f t="shared" ca="1" si="160"/>
        <v/>
      </c>
      <c r="J5146" s="34" t="str">
        <f t="shared" ca="1" si="161"/>
        <v/>
      </c>
    </row>
    <row r="5147" spans="1:10" x14ac:dyDescent="0.25">
      <c r="A5147" s="31" t="s">
        <v>10993</v>
      </c>
      <c r="B5147" s="32">
        <v>140199</v>
      </c>
      <c r="C5147" s="31">
        <v>938</v>
      </c>
      <c r="D5147" s="31" t="s">
        <v>10998</v>
      </c>
      <c r="E5147" s="31" t="s">
        <v>10917</v>
      </c>
      <c r="F5147" s="31" t="s">
        <v>10994</v>
      </c>
      <c r="G5147" s="31" t="s">
        <v>11210</v>
      </c>
      <c r="H5147" s="33"/>
      <c r="I5147" s="34" t="str">
        <f t="shared" ca="1" si="160"/>
        <v/>
      </c>
      <c r="J5147" s="34" t="str">
        <f t="shared" ca="1" si="161"/>
        <v/>
      </c>
    </row>
    <row r="5148" spans="1:10" x14ac:dyDescent="0.25">
      <c r="A5148" s="31" t="s">
        <v>3242</v>
      </c>
      <c r="B5148" s="32">
        <v>140204</v>
      </c>
      <c r="C5148" s="31">
        <v>380</v>
      </c>
      <c r="D5148" s="31" t="s">
        <v>3227</v>
      </c>
      <c r="E5148" s="31" t="s">
        <v>3227</v>
      </c>
      <c r="F5148" s="31" t="s">
        <v>3243</v>
      </c>
      <c r="G5148" s="31" t="s">
        <v>11083</v>
      </c>
      <c r="H5148" s="33">
        <v>30</v>
      </c>
      <c r="I5148" s="34">
        <f t="shared" ca="1" si="160"/>
        <v>0.9</v>
      </c>
      <c r="J5148" s="34">
        <f t="shared" ca="1" si="161"/>
        <v>0.56999999999999995</v>
      </c>
    </row>
    <row r="5149" spans="1:10" x14ac:dyDescent="0.25">
      <c r="A5149" s="31" t="s">
        <v>145</v>
      </c>
      <c r="B5149" s="32">
        <v>140210</v>
      </c>
      <c r="C5149" s="31">
        <v>204</v>
      </c>
      <c r="D5149" s="31" t="s">
        <v>135</v>
      </c>
      <c r="E5149" s="31" t="s">
        <v>11</v>
      </c>
      <c r="F5149" s="31" t="s">
        <v>146</v>
      </c>
      <c r="G5149" s="31" t="s">
        <v>11210</v>
      </c>
      <c r="H5149" s="33"/>
      <c r="I5149" s="34" t="str">
        <f t="shared" ca="1" si="160"/>
        <v/>
      </c>
      <c r="J5149" s="34" t="str">
        <f t="shared" ca="1" si="161"/>
        <v/>
      </c>
    </row>
    <row r="5150" spans="1:10" ht="23.25" x14ac:dyDescent="0.25">
      <c r="A5150" s="31" t="s">
        <v>268</v>
      </c>
      <c r="B5150" s="32">
        <v>140212</v>
      </c>
      <c r="C5150" s="31">
        <v>207</v>
      </c>
      <c r="D5150" s="31" t="s">
        <v>11188</v>
      </c>
      <c r="E5150" s="31" t="s">
        <v>11</v>
      </c>
      <c r="F5150" s="31" t="s">
        <v>269</v>
      </c>
      <c r="G5150" s="31" t="s">
        <v>11210</v>
      </c>
      <c r="H5150" s="33"/>
      <c r="I5150" s="34" t="str">
        <f t="shared" ca="1" si="160"/>
        <v/>
      </c>
      <c r="J5150" s="34" t="str">
        <f t="shared" ca="1" si="161"/>
        <v/>
      </c>
    </row>
    <row r="5151" spans="1:10" x14ac:dyDescent="0.25">
      <c r="A5151" s="31" t="s">
        <v>10219</v>
      </c>
      <c r="B5151" s="32">
        <v>140217</v>
      </c>
      <c r="C5151" s="31">
        <v>931</v>
      </c>
      <c r="D5151" s="31" t="s">
        <v>11165</v>
      </c>
      <c r="E5151" s="31" t="s">
        <v>10079</v>
      </c>
      <c r="F5151" s="31" t="s">
        <v>10220</v>
      </c>
      <c r="G5151" s="31" t="s">
        <v>11119</v>
      </c>
      <c r="H5151" s="33"/>
      <c r="I5151" s="34" t="str">
        <f t="shared" ca="1" si="160"/>
        <v/>
      </c>
      <c r="J5151" s="34" t="str">
        <f t="shared" ca="1" si="161"/>
        <v/>
      </c>
    </row>
    <row r="5152" spans="1:10" x14ac:dyDescent="0.25">
      <c r="A5152" s="31" t="s">
        <v>417</v>
      </c>
      <c r="B5152" s="32">
        <v>140221</v>
      </c>
      <c r="C5152" s="31">
        <v>210</v>
      </c>
      <c r="D5152" s="31" t="s">
        <v>11194</v>
      </c>
      <c r="E5152" s="31" t="s">
        <v>11</v>
      </c>
      <c r="F5152" s="31" t="s">
        <v>418</v>
      </c>
      <c r="G5152" s="31" t="s">
        <v>11210</v>
      </c>
      <c r="H5152" s="33"/>
      <c r="I5152" s="34" t="str">
        <f t="shared" ca="1" si="160"/>
        <v/>
      </c>
      <c r="J5152" s="34" t="str">
        <f t="shared" ca="1" si="161"/>
        <v/>
      </c>
    </row>
    <row r="5153" spans="1:10" ht="34.5" x14ac:dyDescent="0.25">
      <c r="A5153" s="31" t="s">
        <v>6693</v>
      </c>
      <c r="B5153" s="32">
        <v>140265</v>
      </c>
      <c r="C5153" s="31">
        <v>873</v>
      </c>
      <c r="D5153" s="31" t="s">
        <v>11149</v>
      </c>
      <c r="E5153" s="31" t="s">
        <v>6595</v>
      </c>
      <c r="F5153" s="31" t="s">
        <v>6694</v>
      </c>
      <c r="G5153" s="31" t="s">
        <v>11212</v>
      </c>
      <c r="H5153" s="33"/>
      <c r="I5153" s="34" t="str">
        <f t="shared" ca="1" si="160"/>
        <v/>
      </c>
      <c r="J5153" s="34" t="str">
        <f t="shared" ca="1" si="161"/>
        <v/>
      </c>
    </row>
    <row r="5154" spans="1:10" x14ac:dyDescent="0.25">
      <c r="A5154" s="31" t="s">
        <v>1309</v>
      </c>
      <c r="B5154" s="32">
        <v>140360</v>
      </c>
      <c r="C5154" s="31">
        <v>313</v>
      </c>
      <c r="D5154" s="31" t="s">
        <v>1272</v>
      </c>
      <c r="E5154" s="31" t="s">
        <v>50</v>
      </c>
      <c r="F5154" s="31" t="s">
        <v>1276</v>
      </c>
      <c r="G5154" s="31" t="s">
        <v>11215</v>
      </c>
      <c r="H5154" s="33"/>
      <c r="I5154" s="34" t="str">
        <f t="shared" ca="1" si="160"/>
        <v/>
      </c>
      <c r="J5154" s="34" t="str">
        <f t="shared" ca="1" si="161"/>
        <v/>
      </c>
    </row>
    <row r="5155" spans="1:10" ht="23.25" x14ac:dyDescent="0.25">
      <c r="A5155" s="31" t="s">
        <v>9708</v>
      </c>
      <c r="B5155" s="32">
        <v>140364</v>
      </c>
      <c r="C5155" s="31">
        <v>926</v>
      </c>
      <c r="D5155" s="31" t="s">
        <v>11161</v>
      </c>
      <c r="E5155" s="31" t="s">
        <v>9702</v>
      </c>
      <c r="F5155" s="31" t="s">
        <v>9709</v>
      </c>
      <c r="G5155" s="31" t="s">
        <v>11210</v>
      </c>
      <c r="H5155" s="33"/>
      <c r="I5155" s="34" t="str">
        <f t="shared" ca="1" si="160"/>
        <v/>
      </c>
      <c r="J5155" s="34" t="str">
        <f t="shared" ca="1" si="161"/>
        <v/>
      </c>
    </row>
    <row r="5156" spans="1:10" x14ac:dyDescent="0.25">
      <c r="A5156" s="31" t="s">
        <v>1906</v>
      </c>
      <c r="B5156" s="32">
        <v>140366</v>
      </c>
      <c r="C5156" s="31">
        <v>331</v>
      </c>
      <c r="D5156" s="31" t="s">
        <v>1886</v>
      </c>
      <c r="E5156" s="31" t="s">
        <v>1886</v>
      </c>
      <c r="F5156" s="31" t="s">
        <v>1907</v>
      </c>
      <c r="G5156" s="31" t="s">
        <v>11210</v>
      </c>
      <c r="H5156" s="33"/>
      <c r="I5156" s="34" t="str">
        <f t="shared" ca="1" si="160"/>
        <v/>
      </c>
      <c r="J5156" s="34" t="str">
        <f t="shared" ca="1" si="161"/>
        <v/>
      </c>
    </row>
    <row r="5157" spans="1:10" x14ac:dyDescent="0.25">
      <c r="A5157" s="31" t="s">
        <v>8505</v>
      </c>
      <c r="B5157" s="32">
        <v>140369</v>
      </c>
      <c r="C5157" s="31">
        <v>892</v>
      </c>
      <c r="D5157" s="31" t="s">
        <v>4817</v>
      </c>
      <c r="E5157" s="31" t="s">
        <v>4817</v>
      </c>
      <c r="F5157" s="31" t="s">
        <v>8506</v>
      </c>
      <c r="G5157" s="31" t="s">
        <v>11210</v>
      </c>
      <c r="H5157" s="33"/>
      <c r="I5157" s="34" t="str">
        <f t="shared" ca="1" si="160"/>
        <v/>
      </c>
      <c r="J5157" s="34" t="str">
        <f t="shared" ca="1" si="161"/>
        <v/>
      </c>
    </row>
    <row r="5158" spans="1:10" x14ac:dyDescent="0.25">
      <c r="A5158" s="31" t="s">
        <v>10826</v>
      </c>
      <c r="B5158" s="32">
        <v>140371</v>
      </c>
      <c r="C5158" s="31">
        <v>937</v>
      </c>
      <c r="D5158" s="31" t="s">
        <v>11170</v>
      </c>
      <c r="E5158" s="31" t="s">
        <v>10810</v>
      </c>
      <c r="F5158" s="31" t="s">
        <v>10827</v>
      </c>
      <c r="G5158" s="31" t="s">
        <v>11210</v>
      </c>
      <c r="H5158" s="33"/>
      <c r="I5158" s="34" t="str">
        <f t="shared" ca="1" si="160"/>
        <v/>
      </c>
      <c r="J5158" s="34" t="str">
        <f t="shared" ca="1" si="161"/>
        <v/>
      </c>
    </row>
    <row r="5159" spans="1:10" x14ac:dyDescent="0.25">
      <c r="A5159" s="31" t="s">
        <v>1393</v>
      </c>
      <c r="B5159" s="32">
        <v>140373</v>
      </c>
      <c r="C5159" s="31">
        <v>316</v>
      </c>
      <c r="D5159" s="31" t="s">
        <v>11191</v>
      </c>
      <c r="E5159" s="31" t="s">
        <v>11</v>
      </c>
      <c r="F5159" s="31" t="s">
        <v>1394</v>
      </c>
      <c r="G5159" s="31" t="s">
        <v>11210</v>
      </c>
      <c r="H5159" s="33"/>
      <c r="I5159" s="34" t="str">
        <f t="shared" ca="1" si="160"/>
        <v/>
      </c>
      <c r="J5159" s="34" t="str">
        <f t="shared" ca="1" si="161"/>
        <v/>
      </c>
    </row>
    <row r="5160" spans="1:10" x14ac:dyDescent="0.25">
      <c r="A5160" s="31" t="s">
        <v>7584</v>
      </c>
      <c r="B5160" s="32">
        <v>140397</v>
      </c>
      <c r="C5160" s="31">
        <v>885</v>
      </c>
      <c r="D5160" s="31" t="s">
        <v>11171</v>
      </c>
      <c r="E5160" s="31" t="s">
        <v>7483</v>
      </c>
      <c r="F5160" s="31" t="s">
        <v>7585</v>
      </c>
      <c r="G5160" s="31" t="s">
        <v>11119</v>
      </c>
      <c r="H5160" s="33"/>
      <c r="I5160" s="34" t="str">
        <f t="shared" ca="1" si="160"/>
        <v/>
      </c>
      <c r="J5160" s="34" t="str">
        <f t="shared" ca="1" si="161"/>
        <v/>
      </c>
    </row>
    <row r="5161" spans="1:10" x14ac:dyDescent="0.25">
      <c r="A5161" s="31" t="s">
        <v>7572</v>
      </c>
      <c r="B5161" s="32">
        <v>140404</v>
      </c>
      <c r="C5161" s="31">
        <v>885</v>
      </c>
      <c r="D5161" s="31" t="s">
        <v>11171</v>
      </c>
      <c r="E5161" s="31" t="s">
        <v>7474</v>
      </c>
      <c r="F5161" s="31" t="s">
        <v>7573</v>
      </c>
      <c r="G5161" s="31" t="s">
        <v>11119</v>
      </c>
      <c r="H5161" s="33"/>
      <c r="I5161" s="34" t="str">
        <f t="shared" ca="1" si="160"/>
        <v/>
      </c>
      <c r="J5161" s="34" t="str">
        <f t="shared" ca="1" si="161"/>
        <v/>
      </c>
    </row>
    <row r="5162" spans="1:10" x14ac:dyDescent="0.25">
      <c r="A5162" s="31" t="s">
        <v>9042</v>
      </c>
      <c r="B5162" s="32">
        <v>140406</v>
      </c>
      <c r="C5162" s="31">
        <v>909</v>
      </c>
      <c r="D5162" s="31" t="s">
        <v>9043</v>
      </c>
      <c r="E5162" s="31" t="s">
        <v>9043</v>
      </c>
      <c r="F5162" s="31" t="s">
        <v>9044</v>
      </c>
      <c r="G5162" s="31" t="s">
        <v>11210</v>
      </c>
      <c r="H5162" s="33"/>
      <c r="I5162" s="34" t="str">
        <f t="shared" ca="1" si="160"/>
        <v/>
      </c>
      <c r="J5162" s="34" t="str">
        <f t="shared" ca="1" si="161"/>
        <v/>
      </c>
    </row>
    <row r="5163" spans="1:10" x14ac:dyDescent="0.25">
      <c r="A5163" s="31" t="s">
        <v>2228</v>
      </c>
      <c r="B5163" s="32">
        <v>140412</v>
      </c>
      <c r="C5163" s="31">
        <v>340</v>
      </c>
      <c r="D5163" s="31" t="s">
        <v>2217</v>
      </c>
      <c r="E5163" s="31" t="s">
        <v>2229</v>
      </c>
      <c r="F5163" s="31" t="s">
        <v>2223</v>
      </c>
      <c r="G5163" s="31" t="s">
        <v>11210</v>
      </c>
      <c r="H5163" s="33"/>
      <c r="I5163" s="34" t="str">
        <f t="shared" ca="1" si="160"/>
        <v/>
      </c>
      <c r="J5163" s="34" t="str">
        <f t="shared" ca="1" si="161"/>
        <v/>
      </c>
    </row>
    <row r="5164" spans="1:10" x14ac:dyDescent="0.25">
      <c r="A5164" s="31" t="s">
        <v>3193</v>
      </c>
      <c r="B5164" s="32">
        <v>140415</v>
      </c>
      <c r="C5164" s="31">
        <v>373</v>
      </c>
      <c r="D5164" s="31" t="s">
        <v>3036</v>
      </c>
      <c r="E5164" s="31" t="s">
        <v>3036</v>
      </c>
      <c r="F5164" s="31" t="s">
        <v>3161</v>
      </c>
      <c r="G5164" s="31" t="s">
        <v>11210</v>
      </c>
      <c r="H5164" s="33"/>
      <c r="I5164" s="34" t="str">
        <f t="shared" ca="1" si="160"/>
        <v/>
      </c>
      <c r="J5164" s="34" t="str">
        <f t="shared" ca="1" si="161"/>
        <v/>
      </c>
    </row>
    <row r="5165" spans="1:10" x14ac:dyDescent="0.25">
      <c r="A5165" s="31" t="s">
        <v>10268</v>
      </c>
      <c r="B5165" s="32">
        <v>140416</v>
      </c>
      <c r="C5165" s="31">
        <v>933</v>
      </c>
      <c r="D5165" s="31" t="s">
        <v>11166</v>
      </c>
      <c r="E5165" s="31" t="s">
        <v>10266</v>
      </c>
      <c r="F5165" s="31" t="s">
        <v>10267</v>
      </c>
      <c r="G5165" s="31" t="s">
        <v>11210</v>
      </c>
      <c r="H5165" s="33"/>
      <c r="I5165" s="34" t="str">
        <f t="shared" ca="1" si="160"/>
        <v/>
      </c>
      <c r="J5165" s="34" t="str">
        <f t="shared" ca="1" si="161"/>
        <v/>
      </c>
    </row>
    <row r="5166" spans="1:10" ht="34.5" x14ac:dyDescent="0.25">
      <c r="A5166" s="31" t="s">
        <v>2700</v>
      </c>
      <c r="B5166" s="32">
        <v>140542</v>
      </c>
      <c r="C5166" s="31">
        <v>353</v>
      </c>
      <c r="D5166" s="31" t="s">
        <v>2690</v>
      </c>
      <c r="E5166" s="31" t="s">
        <v>2690</v>
      </c>
      <c r="F5166" s="31" t="s">
        <v>2701</v>
      </c>
      <c r="G5166" s="31" t="s">
        <v>11212</v>
      </c>
      <c r="H5166" s="33"/>
      <c r="I5166" s="34" t="str">
        <f t="shared" ca="1" si="160"/>
        <v/>
      </c>
      <c r="J5166" s="34" t="str">
        <f t="shared" ca="1" si="161"/>
        <v/>
      </c>
    </row>
    <row r="5167" spans="1:10" x14ac:dyDescent="0.25">
      <c r="A5167" s="31" t="s">
        <v>3170</v>
      </c>
      <c r="B5167" s="32">
        <v>140547</v>
      </c>
      <c r="C5167" s="31">
        <v>373</v>
      </c>
      <c r="D5167" s="31" t="s">
        <v>3036</v>
      </c>
      <c r="E5167" s="31" t="s">
        <v>3036</v>
      </c>
      <c r="F5167" s="31" t="s">
        <v>3169</v>
      </c>
      <c r="G5167" s="31" t="s">
        <v>11210</v>
      </c>
      <c r="H5167" s="33"/>
      <c r="I5167" s="34" t="str">
        <f t="shared" ca="1" si="160"/>
        <v/>
      </c>
      <c r="J5167" s="34" t="str">
        <f t="shared" ca="1" si="161"/>
        <v/>
      </c>
    </row>
    <row r="5168" spans="1:10" x14ac:dyDescent="0.25">
      <c r="A5168" s="31" t="s">
        <v>8413</v>
      </c>
      <c r="B5168" s="32">
        <v>140549</v>
      </c>
      <c r="C5168" s="31">
        <v>891</v>
      </c>
      <c r="D5168" s="31" t="s">
        <v>11164</v>
      </c>
      <c r="E5168" s="31" t="s">
        <v>8385</v>
      </c>
      <c r="F5168" s="31" t="s">
        <v>8414</v>
      </c>
      <c r="G5168" s="31" t="s">
        <v>11210</v>
      </c>
      <c r="H5168" s="33"/>
      <c r="I5168" s="34" t="str">
        <f t="shared" ca="1" si="160"/>
        <v/>
      </c>
      <c r="J5168" s="34" t="str">
        <f t="shared" ca="1" si="161"/>
        <v/>
      </c>
    </row>
    <row r="5169" spans="1:10" x14ac:dyDescent="0.25">
      <c r="A5169" s="31" t="s">
        <v>3114</v>
      </c>
      <c r="B5169" s="32">
        <v>140553</v>
      </c>
      <c r="C5169" s="31">
        <v>372</v>
      </c>
      <c r="D5169" s="31" t="s">
        <v>3023</v>
      </c>
      <c r="E5169" s="31" t="s">
        <v>3023</v>
      </c>
      <c r="F5169" s="31" t="s">
        <v>3115</v>
      </c>
      <c r="G5169" s="31" t="s">
        <v>11210</v>
      </c>
      <c r="H5169" s="33"/>
      <c r="I5169" s="34" t="str">
        <f t="shared" ca="1" si="160"/>
        <v/>
      </c>
      <c r="J5169" s="34" t="str">
        <f t="shared" ca="1" si="161"/>
        <v/>
      </c>
    </row>
    <row r="5170" spans="1:10" x14ac:dyDescent="0.25">
      <c r="A5170" s="31" t="s">
        <v>9800</v>
      </c>
      <c r="B5170" s="32">
        <v>140557</v>
      </c>
      <c r="C5170" s="31">
        <v>926</v>
      </c>
      <c r="D5170" s="31" t="s">
        <v>11161</v>
      </c>
      <c r="E5170" s="31" t="s">
        <v>9758</v>
      </c>
      <c r="F5170" s="31" t="s">
        <v>9801</v>
      </c>
      <c r="G5170" s="31" t="s">
        <v>11210</v>
      </c>
      <c r="H5170" s="33"/>
      <c r="I5170" s="34" t="str">
        <f t="shared" ca="1" si="160"/>
        <v/>
      </c>
      <c r="J5170" s="34" t="str">
        <f t="shared" ca="1" si="161"/>
        <v/>
      </c>
    </row>
    <row r="5171" spans="1:10" x14ac:dyDescent="0.25">
      <c r="A5171" s="31" t="s">
        <v>3552</v>
      </c>
      <c r="B5171" s="32">
        <v>140565</v>
      </c>
      <c r="C5171" s="31">
        <v>383</v>
      </c>
      <c r="D5171" s="31" t="s">
        <v>3467</v>
      </c>
      <c r="E5171" s="31" t="s">
        <v>3467</v>
      </c>
      <c r="F5171" s="31" t="s">
        <v>3531</v>
      </c>
      <c r="G5171" s="31" t="s">
        <v>11083</v>
      </c>
      <c r="H5171" s="33"/>
      <c r="I5171" s="34" t="str">
        <f t="shared" ca="1" si="160"/>
        <v/>
      </c>
      <c r="J5171" s="34" t="str">
        <f t="shared" ca="1" si="161"/>
        <v/>
      </c>
    </row>
    <row r="5172" spans="1:10" x14ac:dyDescent="0.25">
      <c r="A5172" s="31" t="s">
        <v>3300</v>
      </c>
      <c r="B5172" s="32">
        <v>140569</v>
      </c>
      <c r="C5172" s="31">
        <v>380</v>
      </c>
      <c r="D5172" s="31" t="s">
        <v>3227</v>
      </c>
      <c r="E5172" s="31" t="s">
        <v>3227</v>
      </c>
      <c r="F5172" s="31" t="s">
        <v>3301</v>
      </c>
      <c r="G5172" s="31" t="s">
        <v>11204</v>
      </c>
      <c r="H5172" s="33"/>
      <c r="I5172" s="34" t="str">
        <f t="shared" ca="1" si="160"/>
        <v/>
      </c>
      <c r="J5172" s="34" t="str">
        <f t="shared" ca="1" si="161"/>
        <v/>
      </c>
    </row>
    <row r="5173" spans="1:10" ht="34.5" x14ac:dyDescent="0.25">
      <c r="A5173" s="31" t="s">
        <v>7284</v>
      </c>
      <c r="B5173" s="32">
        <v>140570</v>
      </c>
      <c r="C5173" s="31">
        <v>881</v>
      </c>
      <c r="D5173" s="31" t="s">
        <v>11153</v>
      </c>
      <c r="E5173" s="31" t="s">
        <v>7135</v>
      </c>
      <c r="F5173" s="31" t="s">
        <v>7285</v>
      </c>
      <c r="G5173" s="31" t="s">
        <v>11212</v>
      </c>
      <c r="H5173" s="33"/>
      <c r="I5173" s="34" t="str">
        <f t="shared" ca="1" si="160"/>
        <v/>
      </c>
      <c r="J5173" s="34" t="str">
        <f t="shared" ca="1" si="161"/>
        <v/>
      </c>
    </row>
    <row r="5174" spans="1:10" ht="34.5" x14ac:dyDescent="0.25">
      <c r="A5174" s="31" t="s">
        <v>8964</v>
      </c>
      <c r="B5174" s="32">
        <v>140600</v>
      </c>
      <c r="C5174" s="31">
        <v>909</v>
      </c>
      <c r="D5174" s="31" t="s">
        <v>9043</v>
      </c>
      <c r="E5174" s="31" t="s">
        <v>8965</v>
      </c>
      <c r="F5174" s="31" t="s">
        <v>8966</v>
      </c>
      <c r="G5174" s="31" t="s">
        <v>11212</v>
      </c>
      <c r="H5174" s="33"/>
      <c r="I5174" s="34" t="str">
        <f t="shared" ca="1" si="160"/>
        <v/>
      </c>
      <c r="J5174" s="34" t="str">
        <f t="shared" ca="1" si="161"/>
        <v/>
      </c>
    </row>
    <row r="5175" spans="1:10" ht="23.25" x14ac:dyDescent="0.25">
      <c r="A5175" s="31" t="s">
        <v>6806</v>
      </c>
      <c r="B5175" s="32">
        <v>140620</v>
      </c>
      <c r="C5175" s="31">
        <v>877</v>
      </c>
      <c r="D5175" s="31" t="s">
        <v>2981</v>
      </c>
      <c r="E5175" s="31" t="s">
        <v>2981</v>
      </c>
      <c r="F5175" s="31" t="s">
        <v>6807</v>
      </c>
      <c r="G5175" s="31" t="s">
        <v>11213</v>
      </c>
      <c r="H5175" s="33"/>
      <c r="I5175" s="34" t="str">
        <f t="shared" ca="1" si="160"/>
        <v/>
      </c>
      <c r="J5175" s="34" t="str">
        <f t="shared" ca="1" si="161"/>
        <v/>
      </c>
    </row>
    <row r="5176" spans="1:10" ht="23.25" x14ac:dyDescent="0.25">
      <c r="A5176" s="31" t="s">
        <v>3397</v>
      </c>
      <c r="B5176" s="32">
        <v>140660</v>
      </c>
      <c r="C5176" s="31">
        <v>382</v>
      </c>
      <c r="D5176" s="31" t="s">
        <v>11179</v>
      </c>
      <c r="E5176" s="31" t="s">
        <v>3377</v>
      </c>
      <c r="F5176" s="31" t="s">
        <v>3398</v>
      </c>
      <c r="G5176" s="31" t="s">
        <v>11210</v>
      </c>
      <c r="H5176" s="33"/>
      <c r="I5176" s="34" t="str">
        <f t="shared" ca="1" si="160"/>
        <v/>
      </c>
      <c r="J5176" s="34" t="str">
        <f t="shared" ca="1" si="161"/>
        <v/>
      </c>
    </row>
    <row r="5177" spans="1:10" x14ac:dyDescent="0.25">
      <c r="A5177" s="31" t="s">
        <v>10446</v>
      </c>
      <c r="B5177" s="32">
        <v>140669</v>
      </c>
      <c r="C5177" s="31">
        <v>935</v>
      </c>
      <c r="D5177" s="31" t="s">
        <v>11168</v>
      </c>
      <c r="E5177" s="31" t="s">
        <v>10447</v>
      </c>
      <c r="F5177" s="31" t="s">
        <v>10448</v>
      </c>
      <c r="G5177" s="31" t="s">
        <v>11210</v>
      </c>
      <c r="H5177" s="33"/>
      <c r="I5177" s="34" t="str">
        <f t="shared" ca="1" si="160"/>
        <v/>
      </c>
      <c r="J5177" s="34" t="str">
        <f t="shared" ca="1" si="161"/>
        <v/>
      </c>
    </row>
    <row r="5178" spans="1:10" x14ac:dyDescent="0.25">
      <c r="A5178" s="31" t="s">
        <v>8896</v>
      </c>
      <c r="B5178" s="32">
        <v>140675</v>
      </c>
      <c r="C5178" s="31">
        <v>908</v>
      </c>
      <c r="D5178" s="31" t="s">
        <v>11144</v>
      </c>
      <c r="E5178" s="31" t="s">
        <v>6671</v>
      </c>
      <c r="F5178" s="31" t="s">
        <v>8897</v>
      </c>
      <c r="G5178" s="31" t="s">
        <v>11210</v>
      </c>
      <c r="H5178" s="33"/>
      <c r="I5178" s="34" t="str">
        <f t="shared" ca="1" si="160"/>
        <v/>
      </c>
      <c r="J5178" s="34" t="str">
        <f t="shared" ca="1" si="161"/>
        <v/>
      </c>
    </row>
    <row r="5179" spans="1:10" ht="23.25" x14ac:dyDescent="0.25">
      <c r="A5179" s="31" t="s">
        <v>3888</v>
      </c>
      <c r="B5179" s="32">
        <v>140677</v>
      </c>
      <c r="C5179" s="31">
        <v>800</v>
      </c>
      <c r="D5179" s="31" t="s">
        <v>11129</v>
      </c>
      <c r="E5179" s="31" t="s">
        <v>3849</v>
      </c>
      <c r="F5179" s="31" t="s">
        <v>3852</v>
      </c>
      <c r="G5179" s="31" t="s">
        <v>11119</v>
      </c>
      <c r="H5179" s="33"/>
      <c r="I5179" s="34" t="str">
        <f t="shared" ca="1" si="160"/>
        <v/>
      </c>
      <c r="J5179" s="34" t="str">
        <f t="shared" ca="1" si="161"/>
        <v/>
      </c>
    </row>
    <row r="5180" spans="1:10" x14ac:dyDescent="0.25">
      <c r="A5180" s="31" t="s">
        <v>4658</v>
      </c>
      <c r="B5180" s="32">
        <v>140678</v>
      </c>
      <c r="C5180" s="31">
        <v>825</v>
      </c>
      <c r="D5180" s="31" t="s">
        <v>11148</v>
      </c>
      <c r="E5180" s="31" t="s">
        <v>4659</v>
      </c>
      <c r="F5180" s="31" t="s">
        <v>4660</v>
      </c>
      <c r="G5180" s="31" t="s">
        <v>11210</v>
      </c>
      <c r="H5180" s="33"/>
      <c r="I5180" s="34" t="str">
        <f t="shared" ca="1" si="160"/>
        <v/>
      </c>
      <c r="J5180" s="34" t="str">
        <f t="shared" ca="1" si="161"/>
        <v/>
      </c>
    </row>
    <row r="5181" spans="1:10" ht="23.25" x14ac:dyDescent="0.25">
      <c r="A5181" s="31" t="s">
        <v>5388</v>
      </c>
      <c r="B5181" s="32">
        <v>140679</v>
      </c>
      <c r="C5181" s="31">
        <v>845</v>
      </c>
      <c r="D5181" s="31" t="s">
        <v>5389</v>
      </c>
      <c r="E5181" s="31" t="s">
        <v>5389</v>
      </c>
      <c r="F5181" s="31" t="s">
        <v>5390</v>
      </c>
      <c r="G5181" s="31" t="s">
        <v>11210</v>
      </c>
      <c r="H5181" s="33"/>
      <c r="I5181" s="34" t="str">
        <f t="shared" ca="1" si="160"/>
        <v/>
      </c>
      <c r="J5181" s="34" t="str">
        <f t="shared" ca="1" si="161"/>
        <v/>
      </c>
    </row>
    <row r="5182" spans="1:10" x14ac:dyDescent="0.25">
      <c r="A5182" s="31" t="s">
        <v>9499</v>
      </c>
      <c r="B5182" s="32">
        <v>140691</v>
      </c>
      <c r="C5182" s="31">
        <v>921</v>
      </c>
      <c r="D5182" s="31" t="s">
        <v>11139</v>
      </c>
      <c r="E5182" s="31" t="s">
        <v>9500</v>
      </c>
      <c r="F5182" s="31" t="s">
        <v>9501</v>
      </c>
      <c r="G5182" s="31" t="s">
        <v>11083</v>
      </c>
      <c r="H5182" s="33"/>
      <c r="I5182" s="34" t="str">
        <f t="shared" ca="1" si="160"/>
        <v/>
      </c>
      <c r="J5182" s="34" t="str">
        <f t="shared" ca="1" si="161"/>
        <v/>
      </c>
    </row>
    <row r="5183" spans="1:10" x14ac:dyDescent="0.25">
      <c r="A5183" s="31" t="s">
        <v>7045</v>
      </c>
      <c r="B5183" s="32">
        <v>140693</v>
      </c>
      <c r="C5183" s="31">
        <v>879</v>
      </c>
      <c r="D5183" s="31" t="s">
        <v>7016</v>
      </c>
      <c r="E5183" s="31" t="s">
        <v>7016</v>
      </c>
      <c r="F5183" s="31" t="s">
        <v>7046</v>
      </c>
      <c r="G5183" s="31" t="s">
        <v>11210</v>
      </c>
      <c r="H5183" s="33"/>
      <c r="I5183" s="34" t="str">
        <f t="shared" ca="1" si="160"/>
        <v/>
      </c>
      <c r="J5183" s="34" t="str">
        <f t="shared" ca="1" si="161"/>
        <v/>
      </c>
    </row>
    <row r="5184" spans="1:10" ht="23.25" x14ac:dyDescent="0.25">
      <c r="A5184" s="31" t="s">
        <v>8462</v>
      </c>
      <c r="B5184" s="32">
        <v>140812</v>
      </c>
      <c r="C5184" s="31">
        <v>891</v>
      </c>
      <c r="D5184" s="31" t="s">
        <v>11164</v>
      </c>
      <c r="E5184" s="31" t="s">
        <v>4918</v>
      </c>
      <c r="F5184" s="31" t="s">
        <v>8463</v>
      </c>
      <c r="G5184" s="31" t="s">
        <v>11213</v>
      </c>
      <c r="H5184" s="33"/>
      <c r="I5184" s="34" t="str">
        <f t="shared" ca="1" si="160"/>
        <v/>
      </c>
      <c r="J5184" s="34" t="str">
        <f t="shared" ca="1" si="161"/>
        <v/>
      </c>
    </row>
    <row r="5185" spans="1:10" ht="23.25" x14ac:dyDescent="0.25">
      <c r="A5185" s="31" t="s">
        <v>8711</v>
      </c>
      <c r="B5185" s="32">
        <v>140813</v>
      </c>
      <c r="C5185" s="31">
        <v>895</v>
      </c>
      <c r="D5185" s="31" t="s">
        <v>11142</v>
      </c>
      <c r="E5185" s="31" t="s">
        <v>8709</v>
      </c>
      <c r="F5185" s="31" t="s">
        <v>8710</v>
      </c>
      <c r="G5185" s="31" t="s">
        <v>11213</v>
      </c>
      <c r="H5185" s="33"/>
      <c r="I5185" s="34" t="str">
        <f t="shared" ca="1" si="160"/>
        <v/>
      </c>
      <c r="J5185" s="34" t="str">
        <f t="shared" ca="1" si="161"/>
        <v/>
      </c>
    </row>
    <row r="5186" spans="1:10" x14ac:dyDescent="0.25">
      <c r="A5186" s="31" t="s">
        <v>9755</v>
      </c>
      <c r="B5186" s="32">
        <v>140815</v>
      </c>
      <c r="C5186" s="31">
        <v>926</v>
      </c>
      <c r="D5186" s="31" t="s">
        <v>11161</v>
      </c>
      <c r="E5186" s="31" t="s">
        <v>9684</v>
      </c>
      <c r="F5186" s="31" t="s">
        <v>9756</v>
      </c>
      <c r="G5186" s="31" t="s">
        <v>11083</v>
      </c>
      <c r="H5186" s="33"/>
      <c r="I5186" s="34" t="str">
        <f t="shared" ca="1" si="160"/>
        <v/>
      </c>
      <c r="J5186" s="34" t="str">
        <f t="shared" ca="1" si="161"/>
        <v/>
      </c>
    </row>
    <row r="5187" spans="1:10" x14ac:dyDescent="0.25">
      <c r="A5187" s="31" t="s">
        <v>3187</v>
      </c>
      <c r="B5187" s="32">
        <v>140821</v>
      </c>
      <c r="C5187" s="31">
        <v>373</v>
      </c>
      <c r="D5187" s="31" t="s">
        <v>3036</v>
      </c>
      <c r="E5187" s="31" t="s">
        <v>3036</v>
      </c>
      <c r="F5187" s="31" t="s">
        <v>3188</v>
      </c>
      <c r="G5187" s="31" t="s">
        <v>11210</v>
      </c>
      <c r="H5187" s="33"/>
      <c r="I5187" s="34" t="str">
        <f t="shared" ca="1" si="160"/>
        <v/>
      </c>
      <c r="J5187" s="34" t="str">
        <f t="shared" ca="1" si="161"/>
        <v/>
      </c>
    </row>
    <row r="5188" spans="1:10" x14ac:dyDescent="0.25">
      <c r="A5188" s="31" t="s">
        <v>8850</v>
      </c>
      <c r="B5188" s="32">
        <v>140836</v>
      </c>
      <c r="C5188" s="31">
        <v>908</v>
      </c>
      <c r="D5188" s="31" t="s">
        <v>11144</v>
      </c>
      <c r="E5188" s="31" t="s">
        <v>8848</v>
      </c>
      <c r="F5188" s="31" t="s">
        <v>8849</v>
      </c>
      <c r="G5188" s="31" t="s">
        <v>11210</v>
      </c>
      <c r="H5188" s="33"/>
      <c r="I5188" s="34" t="str">
        <f t="shared" ca="1" si="160"/>
        <v/>
      </c>
      <c r="J5188" s="34" t="str">
        <f t="shared" ca="1" si="161"/>
        <v/>
      </c>
    </row>
    <row r="5189" spans="1:10" x14ac:dyDescent="0.25">
      <c r="A5189" s="31" t="s">
        <v>9496</v>
      </c>
      <c r="B5189" s="32">
        <v>140845</v>
      </c>
      <c r="C5189" s="31">
        <v>921</v>
      </c>
      <c r="D5189" s="31" t="s">
        <v>11139</v>
      </c>
      <c r="E5189" s="31" t="s">
        <v>9497</v>
      </c>
      <c r="F5189" s="31" t="s">
        <v>9498</v>
      </c>
      <c r="G5189" s="31" t="s">
        <v>11210</v>
      </c>
      <c r="H5189" s="33"/>
      <c r="I5189" s="34" t="str">
        <f t="shared" ca="1" si="160"/>
        <v/>
      </c>
      <c r="J5189" s="34" t="str">
        <f t="shared" ca="1" si="161"/>
        <v/>
      </c>
    </row>
    <row r="5190" spans="1:10" x14ac:dyDescent="0.25">
      <c r="A5190" s="31" t="s">
        <v>8470</v>
      </c>
      <c r="B5190" s="32">
        <v>140854</v>
      </c>
      <c r="C5190" s="31">
        <v>891</v>
      </c>
      <c r="D5190" s="31" t="s">
        <v>11164</v>
      </c>
      <c r="E5190" s="31" t="s">
        <v>4918</v>
      </c>
      <c r="F5190" s="31" t="s">
        <v>8471</v>
      </c>
      <c r="G5190" s="31" t="s">
        <v>11119</v>
      </c>
      <c r="H5190" s="33"/>
      <c r="I5190" s="34" t="str">
        <f t="shared" ca="1" si="160"/>
        <v/>
      </c>
      <c r="J5190" s="34" t="str">
        <f t="shared" ca="1" si="161"/>
        <v/>
      </c>
    </row>
    <row r="5191" spans="1:10" x14ac:dyDescent="0.25">
      <c r="A5191" s="31" t="s">
        <v>779</v>
      </c>
      <c r="B5191" s="32">
        <v>140862</v>
      </c>
      <c r="C5191" s="31">
        <v>304</v>
      </c>
      <c r="D5191" s="31" t="s">
        <v>11182</v>
      </c>
      <c r="E5191" s="31" t="s">
        <v>11</v>
      </c>
      <c r="F5191" s="31" t="s">
        <v>780</v>
      </c>
      <c r="G5191" s="31" t="s">
        <v>11083</v>
      </c>
      <c r="H5191" s="33"/>
      <c r="I5191" s="34" t="str">
        <f t="shared" ca="1" si="160"/>
        <v/>
      </c>
      <c r="J5191" s="34" t="str">
        <f t="shared" ca="1" si="161"/>
        <v/>
      </c>
    </row>
    <row r="5192" spans="1:10" x14ac:dyDescent="0.25">
      <c r="A5192" s="31" t="s">
        <v>6773</v>
      </c>
      <c r="B5192" s="32">
        <v>140864</v>
      </c>
      <c r="C5192" s="31">
        <v>876</v>
      </c>
      <c r="D5192" s="31" t="s">
        <v>11121</v>
      </c>
      <c r="E5192" s="31" t="s">
        <v>6765</v>
      </c>
      <c r="F5192" s="31" t="s">
        <v>6766</v>
      </c>
      <c r="G5192" s="31" t="s">
        <v>11210</v>
      </c>
      <c r="H5192" s="33"/>
      <c r="I5192" s="34" t="str">
        <f t="shared" ref="I5192:I5259" ca="1" si="162">IF(VLOOKUP($B5192,INDIRECT($N$6),8,0)="NULL","",VLOOKUP($B5192,INDIRECT($N$6),8,0))</f>
        <v/>
      </c>
      <c r="J5192" s="34" t="str">
        <f t="shared" ref="J5192:J5259" ca="1" si="163">IF(VLOOKUP($B5192,INDIRECT($N$6),9,0)="NULL","",VLOOKUP($B5192,INDIRECT($N$6),9,0))</f>
        <v/>
      </c>
    </row>
    <row r="5193" spans="1:10" x14ac:dyDescent="0.25">
      <c r="A5193" s="31" t="s">
        <v>553</v>
      </c>
      <c r="B5193" s="32">
        <v>140884</v>
      </c>
      <c r="C5193" s="31">
        <v>213</v>
      </c>
      <c r="D5193" s="31" t="s">
        <v>11198</v>
      </c>
      <c r="E5193" s="31" t="s">
        <v>50</v>
      </c>
      <c r="F5193" s="31" t="s">
        <v>554</v>
      </c>
      <c r="G5193" s="31" t="s">
        <v>11083</v>
      </c>
      <c r="H5193" s="33"/>
      <c r="I5193" s="34" t="str">
        <f t="shared" ca="1" si="162"/>
        <v/>
      </c>
      <c r="J5193" s="34" t="str">
        <f t="shared" ca="1" si="163"/>
        <v/>
      </c>
    </row>
    <row r="5194" spans="1:10" ht="23.25" x14ac:dyDescent="0.25">
      <c r="A5194" s="31" t="s">
        <v>10197</v>
      </c>
      <c r="B5194" s="32">
        <v>140886</v>
      </c>
      <c r="C5194" s="31">
        <v>931</v>
      </c>
      <c r="D5194" s="31" t="s">
        <v>11165</v>
      </c>
      <c r="E5194" s="31" t="s">
        <v>9883</v>
      </c>
      <c r="F5194" s="31" t="s">
        <v>10074</v>
      </c>
      <c r="G5194" s="31" t="s">
        <v>11213</v>
      </c>
      <c r="H5194" s="33"/>
      <c r="I5194" s="34" t="str">
        <f t="shared" ca="1" si="162"/>
        <v/>
      </c>
      <c r="J5194" s="34" t="str">
        <f t="shared" ca="1" si="163"/>
        <v/>
      </c>
    </row>
    <row r="5195" spans="1:10" x14ac:dyDescent="0.25">
      <c r="A5195" s="31" t="s">
        <v>1086</v>
      </c>
      <c r="B5195" s="32">
        <v>140935</v>
      </c>
      <c r="C5195" s="31">
        <v>309</v>
      </c>
      <c r="D5195" s="31" t="s">
        <v>11185</v>
      </c>
      <c r="E5195" s="31" t="s">
        <v>11</v>
      </c>
      <c r="F5195" s="31" t="s">
        <v>1087</v>
      </c>
      <c r="G5195" s="31" t="s">
        <v>11083</v>
      </c>
      <c r="H5195" s="33"/>
      <c r="I5195" s="34" t="str">
        <f t="shared" ca="1" si="162"/>
        <v/>
      </c>
      <c r="J5195" s="34" t="str">
        <f t="shared" ca="1" si="163"/>
        <v/>
      </c>
    </row>
    <row r="5196" spans="1:10" ht="34.5" x14ac:dyDescent="0.25">
      <c r="A5196" s="31" t="s">
        <v>1227</v>
      </c>
      <c r="B5196" s="32">
        <v>140941</v>
      </c>
      <c r="C5196" s="31">
        <v>312</v>
      </c>
      <c r="D5196" s="31" t="s">
        <v>1245</v>
      </c>
      <c r="E5196" s="31" t="s">
        <v>50</v>
      </c>
      <c r="F5196" s="31" t="s">
        <v>1228</v>
      </c>
      <c r="G5196" s="31" t="s">
        <v>11212</v>
      </c>
      <c r="H5196" s="33"/>
      <c r="I5196" s="34" t="str">
        <f t="shared" ca="1" si="162"/>
        <v/>
      </c>
      <c r="J5196" s="34" t="str">
        <f t="shared" ca="1" si="163"/>
        <v/>
      </c>
    </row>
    <row r="5197" spans="1:10" ht="23.25" x14ac:dyDescent="0.25">
      <c r="A5197" s="31" t="s">
        <v>3851</v>
      </c>
      <c r="B5197" s="32">
        <v>140944</v>
      </c>
      <c r="C5197" s="31">
        <v>800</v>
      </c>
      <c r="D5197" s="31" t="s">
        <v>11129</v>
      </c>
      <c r="E5197" s="31" t="s">
        <v>3849</v>
      </c>
      <c r="F5197" s="31" t="s">
        <v>3852</v>
      </c>
      <c r="G5197" s="31" t="s">
        <v>11213</v>
      </c>
      <c r="H5197" s="33"/>
      <c r="I5197" s="34" t="str">
        <f t="shared" ca="1" si="162"/>
        <v/>
      </c>
      <c r="J5197" s="34" t="str">
        <f t="shared" ca="1" si="163"/>
        <v/>
      </c>
    </row>
    <row r="5198" spans="1:10" ht="34.5" x14ac:dyDescent="0.25">
      <c r="A5198" s="31" t="s">
        <v>1171</v>
      </c>
      <c r="B5198" s="32">
        <v>140945</v>
      </c>
      <c r="C5198" s="31">
        <v>311</v>
      </c>
      <c r="D5198" s="31" t="s">
        <v>11186</v>
      </c>
      <c r="E5198" s="31" t="s">
        <v>50</v>
      </c>
      <c r="F5198" s="31" t="s">
        <v>1172</v>
      </c>
      <c r="G5198" s="31" t="s">
        <v>11212</v>
      </c>
      <c r="H5198" s="33"/>
      <c r="I5198" s="34" t="str">
        <f t="shared" ca="1" si="162"/>
        <v/>
      </c>
      <c r="J5198" s="34" t="str">
        <f t="shared" ca="1" si="163"/>
        <v/>
      </c>
    </row>
    <row r="5199" spans="1:10" ht="23.25" x14ac:dyDescent="0.25">
      <c r="A5199" s="31" t="s">
        <v>9502</v>
      </c>
      <c r="B5199" s="32">
        <v>140948</v>
      </c>
      <c r="C5199" s="31">
        <v>921</v>
      </c>
      <c r="D5199" s="31" t="s">
        <v>11139</v>
      </c>
      <c r="E5199" s="31" t="s">
        <v>9503</v>
      </c>
      <c r="F5199" s="31" t="s">
        <v>9504</v>
      </c>
      <c r="G5199" s="31" t="s">
        <v>11213</v>
      </c>
      <c r="H5199" s="33"/>
      <c r="I5199" s="34" t="str">
        <f t="shared" ca="1" si="162"/>
        <v/>
      </c>
      <c r="J5199" s="34" t="str">
        <f t="shared" ca="1" si="163"/>
        <v/>
      </c>
    </row>
    <row r="5200" spans="1:10" ht="23.25" x14ac:dyDescent="0.25">
      <c r="A5200" s="31" t="s">
        <v>4152</v>
      </c>
      <c r="B5200" s="32">
        <v>140949</v>
      </c>
      <c r="C5200" s="31">
        <v>808</v>
      </c>
      <c r="D5200" s="31" t="s">
        <v>4138</v>
      </c>
      <c r="E5200" s="31" t="s">
        <v>4138</v>
      </c>
      <c r="F5200" s="31" t="s">
        <v>4153</v>
      </c>
      <c r="G5200" s="31" t="s">
        <v>11083</v>
      </c>
      <c r="H5200" s="33"/>
      <c r="I5200" s="34" t="str">
        <f t="shared" ca="1" si="162"/>
        <v/>
      </c>
      <c r="J5200" s="34" t="str">
        <f t="shared" ca="1" si="163"/>
        <v/>
      </c>
    </row>
    <row r="5201" spans="1:10" ht="34.5" x14ac:dyDescent="0.25">
      <c r="A5201" s="31" t="s">
        <v>9589</v>
      </c>
      <c r="B5201" s="32">
        <v>140950</v>
      </c>
      <c r="C5201" s="31">
        <v>925</v>
      </c>
      <c r="D5201" s="31" t="s">
        <v>11160</v>
      </c>
      <c r="E5201" s="31" t="s">
        <v>9523</v>
      </c>
      <c r="F5201" s="31" t="s">
        <v>9590</v>
      </c>
      <c r="G5201" s="31" t="s">
        <v>11212</v>
      </c>
      <c r="H5201" s="33"/>
      <c r="I5201" s="34" t="str">
        <f t="shared" ca="1" si="162"/>
        <v/>
      </c>
      <c r="J5201" s="34" t="str">
        <f t="shared" ca="1" si="163"/>
        <v/>
      </c>
    </row>
    <row r="5202" spans="1:10" x14ac:dyDescent="0.25">
      <c r="A5202" s="31" t="s">
        <v>902</v>
      </c>
      <c r="B5202" s="32">
        <v>140952</v>
      </c>
      <c r="C5202" s="31">
        <v>306</v>
      </c>
      <c r="D5202" s="31" t="s">
        <v>869</v>
      </c>
      <c r="E5202" s="31" t="s">
        <v>869</v>
      </c>
      <c r="F5202" s="31" t="s">
        <v>903</v>
      </c>
      <c r="G5202" s="31" t="s">
        <v>11083</v>
      </c>
      <c r="H5202" s="33"/>
      <c r="I5202" s="34" t="str">
        <f t="shared" ca="1" si="162"/>
        <v/>
      </c>
      <c r="J5202" s="34" t="str">
        <f t="shared" ca="1" si="163"/>
        <v/>
      </c>
    </row>
    <row r="5203" spans="1:10" ht="23.25" x14ac:dyDescent="0.25">
      <c r="A5203" s="31" t="s">
        <v>1575</v>
      </c>
      <c r="B5203" s="32">
        <v>140957</v>
      </c>
      <c r="C5203" s="31">
        <v>320</v>
      </c>
      <c r="D5203" s="31" t="s">
        <v>11196</v>
      </c>
      <c r="E5203" s="31" t="s">
        <v>1576</v>
      </c>
      <c r="F5203" s="31" t="s">
        <v>1577</v>
      </c>
      <c r="G5203" s="31" t="s">
        <v>11083</v>
      </c>
      <c r="H5203" s="33"/>
      <c r="I5203" s="34" t="str">
        <f t="shared" ca="1" si="162"/>
        <v/>
      </c>
      <c r="J5203" s="34" t="str">
        <f t="shared" ca="1" si="163"/>
        <v/>
      </c>
    </row>
    <row r="5204" spans="1:10" x14ac:dyDescent="0.25">
      <c r="A5204" s="31" t="s">
        <v>1904</v>
      </c>
      <c r="B5204" s="32">
        <v>140958</v>
      </c>
      <c r="C5204" s="31">
        <v>331</v>
      </c>
      <c r="D5204" s="31" t="s">
        <v>1886</v>
      </c>
      <c r="E5204" s="31" t="s">
        <v>1886</v>
      </c>
      <c r="F5204" s="31" t="s">
        <v>1905</v>
      </c>
      <c r="G5204" s="31" t="s">
        <v>11083</v>
      </c>
      <c r="H5204" s="33"/>
      <c r="I5204" s="34" t="str">
        <f t="shared" ca="1" si="162"/>
        <v/>
      </c>
      <c r="J5204" s="34" t="str">
        <f t="shared" ca="1" si="163"/>
        <v/>
      </c>
    </row>
    <row r="5205" spans="1:10" x14ac:dyDescent="0.25">
      <c r="A5205" s="31" t="s">
        <v>2508</v>
      </c>
      <c r="B5205" s="32">
        <v>140959</v>
      </c>
      <c r="C5205" s="31">
        <v>350</v>
      </c>
      <c r="D5205" s="31" t="s">
        <v>2494</v>
      </c>
      <c r="E5205" s="31" t="s">
        <v>2494</v>
      </c>
      <c r="F5205" s="31" t="s">
        <v>2509</v>
      </c>
      <c r="G5205" s="31" t="s">
        <v>11083</v>
      </c>
      <c r="H5205" s="33"/>
      <c r="I5205" s="34" t="str">
        <f t="shared" ca="1" si="162"/>
        <v/>
      </c>
      <c r="J5205" s="34" t="str">
        <f t="shared" ca="1" si="163"/>
        <v/>
      </c>
    </row>
    <row r="5206" spans="1:10" ht="34.5" x14ac:dyDescent="0.25">
      <c r="A5206" s="31" t="s">
        <v>1937</v>
      </c>
      <c r="B5206" s="32">
        <v>140961</v>
      </c>
      <c r="C5206" s="31">
        <v>331</v>
      </c>
      <c r="D5206" s="31" t="s">
        <v>1886</v>
      </c>
      <c r="E5206" s="31" t="s">
        <v>1886</v>
      </c>
      <c r="F5206" s="31" t="s">
        <v>1934</v>
      </c>
      <c r="G5206" s="31" t="s">
        <v>11212</v>
      </c>
      <c r="H5206" s="33"/>
      <c r="I5206" s="34" t="str">
        <f t="shared" ca="1" si="162"/>
        <v/>
      </c>
      <c r="J5206" s="34" t="str">
        <f t="shared" ca="1" si="163"/>
        <v/>
      </c>
    </row>
    <row r="5207" spans="1:10" ht="23.25" x14ac:dyDescent="0.25">
      <c r="A5207" s="31" t="s">
        <v>595</v>
      </c>
      <c r="B5207" s="32">
        <v>140962</v>
      </c>
      <c r="C5207" s="31">
        <v>301</v>
      </c>
      <c r="D5207" s="31" t="s">
        <v>11181</v>
      </c>
      <c r="E5207" s="31" t="s">
        <v>11</v>
      </c>
      <c r="F5207" s="31" t="s">
        <v>596</v>
      </c>
      <c r="G5207" s="31" t="s">
        <v>11083</v>
      </c>
      <c r="H5207" s="33"/>
      <c r="I5207" s="34" t="str">
        <f t="shared" ca="1" si="162"/>
        <v/>
      </c>
      <c r="J5207" s="34" t="str">
        <f t="shared" ca="1" si="163"/>
        <v/>
      </c>
    </row>
    <row r="5208" spans="1:10" x14ac:dyDescent="0.25">
      <c r="A5208" s="31" t="s">
        <v>3084</v>
      </c>
      <c r="B5208" s="32">
        <v>140964</v>
      </c>
      <c r="C5208" s="31">
        <v>371</v>
      </c>
      <c r="D5208" s="31" t="s">
        <v>3047</v>
      </c>
      <c r="E5208" s="31" t="s">
        <v>3047</v>
      </c>
      <c r="F5208" s="31" t="s">
        <v>3085</v>
      </c>
      <c r="G5208" s="31" t="s">
        <v>11083</v>
      </c>
      <c r="H5208" s="33"/>
      <c r="I5208" s="34" t="str">
        <f t="shared" ca="1" si="162"/>
        <v/>
      </c>
      <c r="J5208" s="34" t="str">
        <f t="shared" ca="1" si="163"/>
        <v/>
      </c>
    </row>
    <row r="5209" spans="1:10" ht="23.25" x14ac:dyDescent="0.25">
      <c r="A5209" s="31" t="s">
        <v>3710</v>
      </c>
      <c r="B5209" s="32">
        <v>140965</v>
      </c>
      <c r="C5209" s="31">
        <v>391</v>
      </c>
      <c r="D5209" s="31" t="s">
        <v>3688</v>
      </c>
      <c r="E5209" s="31" t="s">
        <v>3688</v>
      </c>
      <c r="F5209" s="31" t="s">
        <v>3680</v>
      </c>
      <c r="G5209" s="31" t="s">
        <v>11213</v>
      </c>
      <c r="H5209" s="33"/>
      <c r="I5209" s="34" t="str">
        <f t="shared" ca="1" si="162"/>
        <v/>
      </c>
      <c r="J5209" s="34" t="str">
        <f t="shared" ca="1" si="163"/>
        <v/>
      </c>
    </row>
    <row r="5210" spans="1:10" x14ac:dyDescent="0.25">
      <c r="A5210" s="31" t="s">
        <v>323</v>
      </c>
      <c r="B5210" s="32">
        <v>140966</v>
      </c>
      <c r="C5210" s="31">
        <v>208</v>
      </c>
      <c r="D5210" s="31" t="s">
        <v>11189</v>
      </c>
      <c r="E5210" s="31" t="s">
        <v>11</v>
      </c>
      <c r="F5210" s="31" t="s">
        <v>324</v>
      </c>
      <c r="G5210" s="31" t="s">
        <v>11083</v>
      </c>
      <c r="H5210" s="33"/>
      <c r="I5210" s="34" t="str">
        <f t="shared" ca="1" si="162"/>
        <v/>
      </c>
      <c r="J5210" s="34" t="str">
        <f t="shared" ca="1" si="163"/>
        <v/>
      </c>
    </row>
    <row r="5211" spans="1:10" ht="34.5" x14ac:dyDescent="0.25">
      <c r="A5211" s="31" t="s">
        <v>1104</v>
      </c>
      <c r="B5211" s="32">
        <v>140968</v>
      </c>
      <c r="C5211" s="31">
        <v>309</v>
      </c>
      <c r="D5211" s="31" t="s">
        <v>11185</v>
      </c>
      <c r="E5211" s="31" t="s">
        <v>11</v>
      </c>
      <c r="F5211" s="31" t="s">
        <v>1105</v>
      </c>
      <c r="G5211" s="31" t="s">
        <v>11212</v>
      </c>
      <c r="H5211" s="33"/>
      <c r="I5211" s="34" t="str">
        <f t="shared" ca="1" si="162"/>
        <v/>
      </c>
      <c r="J5211" s="34" t="str">
        <f t="shared" ca="1" si="163"/>
        <v/>
      </c>
    </row>
    <row r="5212" spans="1:10" ht="34.5" x14ac:dyDescent="0.25">
      <c r="A5212" s="31" t="s">
        <v>6386</v>
      </c>
      <c r="B5212" s="32">
        <v>140972</v>
      </c>
      <c r="C5212" s="31">
        <v>866</v>
      </c>
      <c r="D5212" s="31" t="s">
        <v>6261</v>
      </c>
      <c r="E5212" s="31" t="s">
        <v>6261</v>
      </c>
      <c r="F5212" s="31" t="s">
        <v>6387</v>
      </c>
      <c r="G5212" s="31" t="s">
        <v>11212</v>
      </c>
      <c r="H5212" s="33"/>
      <c r="I5212" s="34" t="str">
        <f t="shared" ca="1" si="162"/>
        <v/>
      </c>
      <c r="J5212" s="34" t="str">
        <f t="shared" ca="1" si="163"/>
        <v/>
      </c>
    </row>
    <row r="5213" spans="1:10" ht="23.25" x14ac:dyDescent="0.25">
      <c r="A5213" s="31" t="s">
        <v>3687</v>
      </c>
      <c r="B5213" s="32">
        <v>140976</v>
      </c>
      <c r="C5213" s="31">
        <v>391</v>
      </c>
      <c r="D5213" s="31" t="s">
        <v>3688</v>
      </c>
      <c r="E5213" s="31" t="s">
        <v>3688</v>
      </c>
      <c r="F5213" s="31" t="s">
        <v>3689</v>
      </c>
      <c r="G5213" s="31" t="s">
        <v>11083</v>
      </c>
      <c r="H5213" s="33"/>
      <c r="I5213" s="34" t="str">
        <f t="shared" ca="1" si="162"/>
        <v/>
      </c>
      <c r="J5213" s="34" t="str">
        <f t="shared" ca="1" si="163"/>
        <v/>
      </c>
    </row>
    <row r="5214" spans="1:10" ht="23.25" x14ac:dyDescent="0.25">
      <c r="A5214" s="31" t="s">
        <v>5033</v>
      </c>
      <c r="B5214" s="32">
        <v>140977</v>
      </c>
      <c r="C5214" s="31">
        <v>835</v>
      </c>
      <c r="D5214" s="31" t="s">
        <v>11152</v>
      </c>
      <c r="E5214" s="31" t="s">
        <v>5034</v>
      </c>
      <c r="F5214" s="31" t="s">
        <v>5035</v>
      </c>
      <c r="G5214" s="31" t="s">
        <v>11213</v>
      </c>
      <c r="H5214" s="33"/>
      <c r="I5214" s="34" t="str">
        <f t="shared" ca="1" si="162"/>
        <v/>
      </c>
      <c r="J5214" s="34" t="str">
        <f t="shared" ca="1" si="163"/>
        <v/>
      </c>
    </row>
    <row r="5215" spans="1:10" ht="23.25" x14ac:dyDescent="0.25">
      <c r="A5215" s="31" t="s">
        <v>8534</v>
      </c>
      <c r="B5215" s="32">
        <v>140984</v>
      </c>
      <c r="C5215" s="31">
        <v>892</v>
      </c>
      <c r="D5215" s="31" t="s">
        <v>4817</v>
      </c>
      <c r="E5215" s="31" t="s">
        <v>4817</v>
      </c>
      <c r="F5215" s="31" t="s">
        <v>8535</v>
      </c>
      <c r="G5215" s="31" t="s">
        <v>11083</v>
      </c>
      <c r="H5215" s="33"/>
      <c r="I5215" s="34" t="str">
        <f t="shared" ca="1" si="162"/>
        <v/>
      </c>
      <c r="J5215" s="34" t="str">
        <f t="shared" ca="1" si="163"/>
        <v/>
      </c>
    </row>
    <row r="5216" spans="1:10" x14ac:dyDescent="0.25">
      <c r="A5216" s="31" t="s">
        <v>509</v>
      </c>
      <c r="B5216" s="32">
        <v>140985</v>
      </c>
      <c r="C5216" s="31">
        <v>212</v>
      </c>
      <c r="D5216" s="31" t="s">
        <v>11197</v>
      </c>
      <c r="E5216" s="31" t="s">
        <v>11</v>
      </c>
      <c r="F5216" s="31" t="s">
        <v>494</v>
      </c>
      <c r="G5216" s="31" t="s">
        <v>11210</v>
      </c>
      <c r="H5216" s="33"/>
      <c r="I5216" s="34" t="str">
        <f t="shared" ca="1" si="162"/>
        <v/>
      </c>
      <c r="J5216" s="34" t="str">
        <f t="shared" ca="1" si="163"/>
        <v/>
      </c>
    </row>
    <row r="5217" spans="1:10" ht="34.5" x14ac:dyDescent="0.25">
      <c r="A5217" s="31" t="s">
        <v>7744</v>
      </c>
      <c r="B5217" s="32">
        <v>140987</v>
      </c>
      <c r="C5217" s="31">
        <v>886</v>
      </c>
      <c r="D5217" s="31" t="s">
        <v>11157</v>
      </c>
      <c r="E5217" s="31" t="s">
        <v>7658</v>
      </c>
      <c r="F5217" s="31" t="s">
        <v>7745</v>
      </c>
      <c r="G5217" s="31" t="s">
        <v>11212</v>
      </c>
      <c r="H5217" s="33"/>
      <c r="I5217" s="34" t="str">
        <f t="shared" ca="1" si="162"/>
        <v/>
      </c>
      <c r="J5217" s="34" t="str">
        <f t="shared" ca="1" si="163"/>
        <v/>
      </c>
    </row>
    <row r="5218" spans="1:10" x14ac:dyDescent="0.25">
      <c r="A5218" s="31" t="s">
        <v>8398</v>
      </c>
      <c r="B5218" s="32">
        <v>140992</v>
      </c>
      <c r="C5218" s="31">
        <v>891</v>
      </c>
      <c r="D5218" s="31" t="s">
        <v>11164</v>
      </c>
      <c r="E5218" s="31" t="s">
        <v>4817</v>
      </c>
      <c r="F5218" s="31" t="s">
        <v>8390</v>
      </c>
      <c r="G5218" s="31" t="s">
        <v>11210</v>
      </c>
      <c r="H5218" s="33"/>
      <c r="I5218" s="34" t="str">
        <f t="shared" ca="1" si="162"/>
        <v/>
      </c>
      <c r="J5218" s="34" t="str">
        <f t="shared" ca="1" si="163"/>
        <v/>
      </c>
    </row>
    <row r="5219" spans="1:10" x14ac:dyDescent="0.25">
      <c r="A5219" s="31" t="s">
        <v>6197</v>
      </c>
      <c r="B5219" s="32">
        <v>140997</v>
      </c>
      <c r="C5219" s="31">
        <v>860</v>
      </c>
      <c r="D5219" s="31" t="s">
        <v>11167</v>
      </c>
      <c r="E5219" s="31" t="s">
        <v>6033</v>
      </c>
      <c r="F5219" s="31" t="s">
        <v>6198</v>
      </c>
      <c r="G5219" s="31" t="s">
        <v>11119</v>
      </c>
      <c r="H5219" s="33"/>
      <c r="I5219" s="34" t="str">
        <f t="shared" ca="1" si="162"/>
        <v/>
      </c>
      <c r="J5219" s="34" t="str">
        <f t="shared" ca="1" si="163"/>
        <v/>
      </c>
    </row>
    <row r="5220" spans="1:10" x14ac:dyDescent="0.25">
      <c r="A5220" s="31" t="s">
        <v>3258</v>
      </c>
      <c r="B5220" s="32">
        <v>141002</v>
      </c>
      <c r="C5220" s="31">
        <v>380</v>
      </c>
      <c r="D5220" s="31" t="s">
        <v>3227</v>
      </c>
      <c r="E5220" s="31" t="s">
        <v>3227</v>
      </c>
      <c r="F5220" s="31" t="s">
        <v>3259</v>
      </c>
      <c r="G5220" s="31" t="s">
        <v>11083</v>
      </c>
      <c r="H5220" s="33"/>
      <c r="I5220" s="34" t="str">
        <f t="shared" ca="1" si="162"/>
        <v/>
      </c>
      <c r="J5220" s="34" t="str">
        <f t="shared" ca="1" si="163"/>
        <v/>
      </c>
    </row>
    <row r="5221" spans="1:10" x14ac:dyDescent="0.25">
      <c r="A5221" s="31" t="s">
        <v>1784</v>
      </c>
      <c r="B5221" s="32">
        <v>141003</v>
      </c>
      <c r="C5221" s="31">
        <v>330</v>
      </c>
      <c r="D5221" s="31" t="s">
        <v>1621</v>
      </c>
      <c r="E5221" s="31" t="s">
        <v>1621</v>
      </c>
      <c r="F5221" s="31" t="s">
        <v>1785</v>
      </c>
      <c r="G5221" s="31" t="s">
        <v>11083</v>
      </c>
      <c r="H5221" s="33"/>
      <c r="I5221" s="34" t="str">
        <f t="shared" ca="1" si="162"/>
        <v/>
      </c>
      <c r="J5221" s="34" t="str">
        <f t="shared" ca="1" si="163"/>
        <v/>
      </c>
    </row>
    <row r="5222" spans="1:10" ht="34.5" x14ac:dyDescent="0.25">
      <c r="A5222" s="31" t="s">
        <v>9445</v>
      </c>
      <c r="B5222" s="32">
        <v>141004</v>
      </c>
      <c r="C5222" s="31">
        <v>919</v>
      </c>
      <c r="D5222" s="31" t="s">
        <v>11156</v>
      </c>
      <c r="E5222" s="31" t="s">
        <v>9284</v>
      </c>
      <c r="F5222" s="31" t="s">
        <v>9446</v>
      </c>
      <c r="G5222" s="31" t="s">
        <v>11212</v>
      </c>
      <c r="H5222" s="33"/>
      <c r="I5222" s="34" t="str">
        <f t="shared" ca="1" si="162"/>
        <v/>
      </c>
      <c r="J5222" s="34" t="str">
        <f t="shared" ca="1" si="163"/>
        <v/>
      </c>
    </row>
    <row r="5223" spans="1:10" x14ac:dyDescent="0.25">
      <c r="A5223" s="31" t="s">
        <v>8006</v>
      </c>
      <c r="B5223" s="32">
        <v>141005</v>
      </c>
      <c r="C5223" s="31">
        <v>887</v>
      </c>
      <c r="D5223" s="31" t="s">
        <v>11134</v>
      </c>
      <c r="E5223" s="31" t="s">
        <v>7963</v>
      </c>
      <c r="F5223" s="31" t="s">
        <v>8005</v>
      </c>
      <c r="G5223" s="31" t="s">
        <v>11215</v>
      </c>
      <c r="H5223" s="33"/>
      <c r="I5223" s="34" t="str">
        <f t="shared" ca="1" si="162"/>
        <v/>
      </c>
      <c r="J5223" s="34" t="str">
        <f t="shared" ca="1" si="163"/>
        <v/>
      </c>
    </row>
    <row r="5224" spans="1:10" x14ac:dyDescent="0.25">
      <c r="A5224" s="31" t="s">
        <v>6539</v>
      </c>
      <c r="B5224" s="32">
        <v>141009</v>
      </c>
      <c r="C5224" s="31">
        <v>871</v>
      </c>
      <c r="D5224" s="31" t="s">
        <v>4666</v>
      </c>
      <c r="E5224" s="31" t="s">
        <v>4666</v>
      </c>
      <c r="F5224" s="31" t="s">
        <v>6540</v>
      </c>
      <c r="G5224" s="31" t="s">
        <v>11083</v>
      </c>
      <c r="H5224" s="33"/>
      <c r="I5224" s="34" t="str">
        <f t="shared" ca="1" si="162"/>
        <v/>
      </c>
      <c r="J5224" s="34" t="str">
        <f t="shared" ca="1" si="163"/>
        <v/>
      </c>
    </row>
    <row r="5225" spans="1:10" x14ac:dyDescent="0.25">
      <c r="A5225" s="31" t="s">
        <v>8526</v>
      </c>
      <c r="B5225" s="32">
        <v>141010</v>
      </c>
      <c r="C5225" s="31">
        <v>892</v>
      </c>
      <c r="D5225" s="31" t="s">
        <v>4817</v>
      </c>
      <c r="E5225" s="31" t="s">
        <v>4817</v>
      </c>
      <c r="F5225" s="31" t="s">
        <v>8527</v>
      </c>
      <c r="G5225" s="31" t="s">
        <v>11083</v>
      </c>
      <c r="H5225" s="33"/>
      <c r="I5225" s="34" t="str">
        <f t="shared" ca="1" si="162"/>
        <v/>
      </c>
      <c r="J5225" s="34" t="str">
        <f t="shared" ca="1" si="163"/>
        <v/>
      </c>
    </row>
    <row r="5226" spans="1:10" ht="23.25" x14ac:dyDescent="0.25">
      <c r="A5226" s="31" t="s">
        <v>5900</v>
      </c>
      <c r="B5226" s="32">
        <v>141012</v>
      </c>
      <c r="C5226" s="31">
        <v>855</v>
      </c>
      <c r="D5226" s="31" t="s">
        <v>11159</v>
      </c>
      <c r="E5226" s="31" t="s">
        <v>5884</v>
      </c>
      <c r="F5226" s="31" t="s">
        <v>5885</v>
      </c>
      <c r="G5226" s="31" t="s">
        <v>11213</v>
      </c>
      <c r="H5226" s="33"/>
      <c r="I5226" s="34" t="str">
        <f t="shared" ca="1" si="162"/>
        <v/>
      </c>
      <c r="J5226" s="34" t="str">
        <f t="shared" ca="1" si="163"/>
        <v/>
      </c>
    </row>
    <row r="5227" spans="1:10" ht="23.25" x14ac:dyDescent="0.25">
      <c r="A5227" s="31" t="s">
        <v>4116</v>
      </c>
      <c r="B5227" s="32">
        <v>141013</v>
      </c>
      <c r="C5227" s="31">
        <v>807</v>
      </c>
      <c r="D5227" s="31" t="s">
        <v>11120</v>
      </c>
      <c r="E5227" s="31" t="s">
        <v>4086</v>
      </c>
      <c r="F5227" s="31" t="s">
        <v>4115</v>
      </c>
      <c r="G5227" s="31" t="s">
        <v>11210</v>
      </c>
      <c r="H5227" s="33"/>
      <c r="I5227" s="34" t="str">
        <f t="shared" ca="1" si="162"/>
        <v/>
      </c>
      <c r="J5227" s="34" t="str">
        <f t="shared" ca="1" si="163"/>
        <v/>
      </c>
    </row>
    <row r="5228" spans="1:10" ht="23.25" x14ac:dyDescent="0.25">
      <c r="A5228" s="31" t="s">
        <v>8333</v>
      </c>
      <c r="B5228" s="32">
        <v>141016</v>
      </c>
      <c r="C5228" s="31">
        <v>889</v>
      </c>
      <c r="D5228" s="31" t="s">
        <v>11122</v>
      </c>
      <c r="E5228" s="31" t="s">
        <v>8158</v>
      </c>
      <c r="F5228" s="31" t="s">
        <v>8334</v>
      </c>
      <c r="G5228" s="31" t="s">
        <v>11215</v>
      </c>
      <c r="H5228" s="33"/>
      <c r="I5228" s="34" t="str">
        <f t="shared" ca="1" si="162"/>
        <v/>
      </c>
      <c r="J5228" s="34" t="str">
        <f t="shared" ca="1" si="163"/>
        <v/>
      </c>
    </row>
    <row r="5229" spans="1:10" x14ac:dyDescent="0.25">
      <c r="A5229" s="31" t="s">
        <v>756</v>
      </c>
      <c r="B5229" s="32">
        <v>141019</v>
      </c>
      <c r="C5229" s="31">
        <v>304</v>
      </c>
      <c r="D5229" s="31" t="s">
        <v>11182</v>
      </c>
      <c r="E5229" s="31" t="s">
        <v>11</v>
      </c>
      <c r="F5229" s="31" t="s">
        <v>757</v>
      </c>
      <c r="G5229" s="31" t="s">
        <v>11210</v>
      </c>
      <c r="H5229" s="33"/>
      <c r="I5229" s="34" t="str">
        <f t="shared" ca="1" si="162"/>
        <v/>
      </c>
      <c r="J5229" s="34" t="str">
        <f t="shared" ca="1" si="163"/>
        <v/>
      </c>
    </row>
    <row r="5230" spans="1:10" x14ac:dyDescent="0.25">
      <c r="A5230" s="31" t="s">
        <v>8062</v>
      </c>
      <c r="B5230" s="32">
        <v>141028</v>
      </c>
      <c r="C5230" s="31">
        <v>888</v>
      </c>
      <c r="D5230" s="31" t="s">
        <v>11158</v>
      </c>
      <c r="E5230" s="31" t="s">
        <v>8053</v>
      </c>
      <c r="F5230" s="31" t="s">
        <v>8063</v>
      </c>
      <c r="G5230" s="31" t="s">
        <v>11083</v>
      </c>
      <c r="H5230" s="33"/>
      <c r="I5230" s="34" t="str">
        <f t="shared" ca="1" si="162"/>
        <v/>
      </c>
      <c r="J5230" s="34" t="str">
        <f t="shared" ca="1" si="163"/>
        <v/>
      </c>
    </row>
    <row r="5231" spans="1:10" x14ac:dyDescent="0.25">
      <c r="A5231" s="31" t="s">
        <v>2236</v>
      </c>
      <c r="B5231" s="32">
        <v>141033</v>
      </c>
      <c r="C5231" s="31">
        <v>340</v>
      </c>
      <c r="D5231" s="31" t="s">
        <v>2217</v>
      </c>
      <c r="E5231" s="31" t="s">
        <v>2222</v>
      </c>
      <c r="F5231" s="31" t="s">
        <v>2237</v>
      </c>
      <c r="G5231" s="31" t="s">
        <v>11119</v>
      </c>
      <c r="H5231" s="33"/>
      <c r="I5231" s="34" t="str">
        <f t="shared" ca="1" si="162"/>
        <v/>
      </c>
      <c r="J5231" s="34" t="str">
        <f t="shared" ca="1" si="163"/>
        <v/>
      </c>
    </row>
    <row r="5232" spans="1:10" ht="23.25" x14ac:dyDescent="0.25">
      <c r="A5232" s="31" t="s">
        <v>1214</v>
      </c>
      <c r="B5232" s="32">
        <v>141035</v>
      </c>
      <c r="C5232" s="31">
        <v>312</v>
      </c>
      <c r="D5232" s="31" t="s">
        <v>1245</v>
      </c>
      <c r="E5232" s="31" t="s">
        <v>1207</v>
      </c>
      <c r="F5232" s="31" t="s">
        <v>1215</v>
      </c>
      <c r="G5232" s="31" t="s">
        <v>11213</v>
      </c>
      <c r="H5232" s="33"/>
      <c r="I5232" s="34" t="str">
        <f t="shared" ca="1" si="162"/>
        <v/>
      </c>
      <c r="J5232" s="34" t="str">
        <f t="shared" ca="1" si="163"/>
        <v/>
      </c>
    </row>
    <row r="5233" spans="1:10" x14ac:dyDescent="0.25">
      <c r="A5233" s="31" t="s">
        <v>10961</v>
      </c>
      <c r="B5233" s="32">
        <v>141038</v>
      </c>
      <c r="C5233" s="31">
        <v>938</v>
      </c>
      <c r="D5233" s="31" t="s">
        <v>10998</v>
      </c>
      <c r="E5233" s="31" t="s">
        <v>10962</v>
      </c>
      <c r="F5233" s="31" t="s">
        <v>10963</v>
      </c>
      <c r="G5233" s="31" t="s">
        <v>11083</v>
      </c>
      <c r="H5233" s="33"/>
      <c r="I5233" s="34" t="str">
        <f t="shared" ca="1" si="162"/>
        <v/>
      </c>
      <c r="J5233" s="34" t="str">
        <f t="shared" ca="1" si="163"/>
        <v/>
      </c>
    </row>
    <row r="5234" spans="1:10" x14ac:dyDescent="0.25">
      <c r="A5234" s="31" t="s">
        <v>4003</v>
      </c>
      <c r="B5234" s="32">
        <v>141040</v>
      </c>
      <c r="C5234" s="31">
        <v>802</v>
      </c>
      <c r="D5234" s="31" t="s">
        <v>3985</v>
      </c>
      <c r="E5234" s="31" t="s">
        <v>50</v>
      </c>
      <c r="F5234" s="31" t="s">
        <v>4004</v>
      </c>
      <c r="G5234" s="31" t="s">
        <v>11083</v>
      </c>
      <c r="H5234" s="33"/>
      <c r="I5234" s="34" t="str">
        <f t="shared" ca="1" si="162"/>
        <v/>
      </c>
      <c r="J5234" s="34" t="str">
        <f t="shared" ca="1" si="163"/>
        <v/>
      </c>
    </row>
    <row r="5235" spans="1:10" ht="23.25" x14ac:dyDescent="0.25">
      <c r="A5235" s="31" t="s">
        <v>9037</v>
      </c>
      <c r="B5235" s="32">
        <v>141041</v>
      </c>
      <c r="C5235" s="31">
        <v>909</v>
      </c>
      <c r="D5235" s="31" t="s">
        <v>9043</v>
      </c>
      <c r="E5235" s="31" t="s">
        <v>8953</v>
      </c>
      <c r="F5235" s="31" t="s">
        <v>9038</v>
      </c>
      <c r="G5235" s="31" t="s">
        <v>11210</v>
      </c>
      <c r="H5235" s="33"/>
      <c r="I5235" s="34" t="str">
        <f t="shared" ca="1" si="162"/>
        <v/>
      </c>
      <c r="J5235" s="34" t="str">
        <f t="shared" ca="1" si="163"/>
        <v/>
      </c>
    </row>
    <row r="5236" spans="1:10" x14ac:dyDescent="0.25">
      <c r="A5236" s="31" t="s">
        <v>4039</v>
      </c>
      <c r="B5236" s="32">
        <v>141042</v>
      </c>
      <c r="C5236" s="31">
        <v>803</v>
      </c>
      <c r="D5236" s="31" t="s">
        <v>11131</v>
      </c>
      <c r="E5236" s="31" t="s">
        <v>3856</v>
      </c>
      <c r="F5236" s="31" t="s">
        <v>4038</v>
      </c>
      <c r="G5236" s="31" t="s">
        <v>11210</v>
      </c>
      <c r="H5236" s="33"/>
      <c r="I5236" s="34" t="str">
        <f t="shared" ca="1" si="162"/>
        <v/>
      </c>
      <c r="J5236" s="34" t="str">
        <f t="shared" ca="1" si="163"/>
        <v/>
      </c>
    </row>
    <row r="5237" spans="1:10" x14ac:dyDescent="0.25">
      <c r="A5237" s="31" t="s">
        <v>1402</v>
      </c>
      <c r="B5237" s="32">
        <v>141082</v>
      </c>
      <c r="C5237" s="31">
        <v>316</v>
      </c>
      <c r="D5237" s="31" t="s">
        <v>11191</v>
      </c>
      <c r="E5237" s="31" t="s">
        <v>11</v>
      </c>
      <c r="F5237" s="31" t="s">
        <v>1403</v>
      </c>
      <c r="G5237" s="31" t="s">
        <v>11083</v>
      </c>
      <c r="H5237" s="33"/>
      <c r="I5237" s="34" t="str">
        <f t="shared" ca="1" si="162"/>
        <v/>
      </c>
      <c r="J5237" s="34" t="str">
        <f t="shared" ca="1" si="163"/>
        <v/>
      </c>
    </row>
    <row r="5238" spans="1:10" ht="34.5" x14ac:dyDescent="0.25">
      <c r="A5238" s="31" t="s">
        <v>9824</v>
      </c>
      <c r="B5238" s="32">
        <v>141086</v>
      </c>
      <c r="C5238" s="31">
        <v>926</v>
      </c>
      <c r="D5238" s="31" t="s">
        <v>11161</v>
      </c>
      <c r="E5238" s="31" t="s">
        <v>9684</v>
      </c>
      <c r="F5238" s="31" t="s">
        <v>9825</v>
      </c>
      <c r="G5238" s="31" t="s">
        <v>11212</v>
      </c>
      <c r="H5238" s="33"/>
      <c r="I5238" s="34" t="str">
        <f t="shared" ca="1" si="162"/>
        <v/>
      </c>
      <c r="J5238" s="34" t="str">
        <f t="shared" ca="1" si="163"/>
        <v/>
      </c>
    </row>
    <row r="5239" spans="1:10" x14ac:dyDescent="0.25">
      <c r="A5239" s="31" t="s">
        <v>1925</v>
      </c>
      <c r="B5239" s="32">
        <v>141104</v>
      </c>
      <c r="C5239" s="31">
        <v>331</v>
      </c>
      <c r="D5239" s="31" t="s">
        <v>1886</v>
      </c>
      <c r="E5239" s="31" t="s">
        <v>1886</v>
      </c>
      <c r="F5239" s="31" t="s">
        <v>1926</v>
      </c>
      <c r="G5239" s="31" t="s">
        <v>11083</v>
      </c>
      <c r="H5239" s="33"/>
      <c r="I5239" s="34" t="str">
        <f t="shared" ca="1" si="162"/>
        <v/>
      </c>
      <c r="J5239" s="34" t="str">
        <f t="shared" ca="1" si="163"/>
        <v/>
      </c>
    </row>
    <row r="5240" spans="1:10" ht="23.25" x14ac:dyDescent="0.25">
      <c r="A5240" s="31" t="s">
        <v>2631</v>
      </c>
      <c r="B5240" s="32">
        <v>141107</v>
      </c>
      <c r="C5240" s="31">
        <v>352</v>
      </c>
      <c r="D5240" s="31" t="s">
        <v>2571</v>
      </c>
      <c r="E5240" s="31" t="s">
        <v>2571</v>
      </c>
      <c r="F5240" s="31" t="s">
        <v>2632</v>
      </c>
      <c r="G5240" s="31" t="s">
        <v>11213</v>
      </c>
      <c r="H5240" s="33"/>
      <c r="I5240" s="34" t="str">
        <f t="shared" ca="1" si="162"/>
        <v/>
      </c>
      <c r="J5240" s="34" t="str">
        <f t="shared" ca="1" si="163"/>
        <v/>
      </c>
    </row>
    <row r="5241" spans="1:10" x14ac:dyDescent="0.25">
      <c r="A5241" s="31" t="s">
        <v>3959</v>
      </c>
      <c r="B5241" s="32">
        <v>141108</v>
      </c>
      <c r="C5241" s="31">
        <v>801</v>
      </c>
      <c r="D5241" s="31" t="s">
        <v>11130</v>
      </c>
      <c r="E5241" s="31" t="s">
        <v>3856</v>
      </c>
      <c r="F5241" s="31" t="s">
        <v>3960</v>
      </c>
      <c r="G5241" s="31" t="s">
        <v>11083</v>
      </c>
      <c r="H5241" s="33"/>
      <c r="I5241" s="34" t="str">
        <f t="shared" ca="1" si="162"/>
        <v/>
      </c>
      <c r="J5241" s="34" t="str">
        <f t="shared" ca="1" si="163"/>
        <v/>
      </c>
    </row>
    <row r="5242" spans="1:10" ht="23.25" x14ac:dyDescent="0.25">
      <c r="A5242" s="31" t="s">
        <v>5182</v>
      </c>
      <c r="B5242" s="32">
        <v>141109</v>
      </c>
      <c r="C5242" s="31">
        <v>840</v>
      </c>
      <c r="D5242" s="31" t="s">
        <v>11140</v>
      </c>
      <c r="E5242" s="31" t="s">
        <v>5180</v>
      </c>
      <c r="F5242" s="31" t="s">
        <v>5183</v>
      </c>
      <c r="G5242" s="31" t="s">
        <v>11213</v>
      </c>
      <c r="H5242" s="33"/>
      <c r="I5242" s="34" t="str">
        <f t="shared" ca="1" si="162"/>
        <v/>
      </c>
      <c r="J5242" s="34" t="str">
        <f t="shared" ca="1" si="163"/>
        <v/>
      </c>
    </row>
    <row r="5243" spans="1:10" x14ac:dyDescent="0.25">
      <c r="A5243" s="31" t="s">
        <v>5906</v>
      </c>
      <c r="B5243" s="32">
        <v>141129</v>
      </c>
      <c r="C5243" s="31">
        <v>855</v>
      </c>
      <c r="D5243" s="31" t="s">
        <v>11159</v>
      </c>
      <c r="E5243" s="31" t="s">
        <v>5836</v>
      </c>
      <c r="F5243" s="31" t="s">
        <v>5907</v>
      </c>
      <c r="G5243" s="31" t="s">
        <v>11210</v>
      </c>
      <c r="H5243" s="33"/>
      <c r="I5243" s="34" t="str">
        <f t="shared" ca="1" si="162"/>
        <v/>
      </c>
      <c r="J5243" s="34" t="str">
        <f t="shared" ca="1" si="163"/>
        <v/>
      </c>
    </row>
    <row r="5244" spans="1:10" x14ac:dyDescent="0.25">
      <c r="A5244" s="31" t="s">
        <v>8338</v>
      </c>
      <c r="B5244" s="32">
        <v>141132</v>
      </c>
      <c r="C5244" s="31">
        <v>890</v>
      </c>
      <c r="D5244" s="31" t="s">
        <v>2590</v>
      </c>
      <c r="E5244" s="31" t="s">
        <v>2590</v>
      </c>
      <c r="F5244" s="31" t="s">
        <v>8337</v>
      </c>
      <c r="G5244" s="31" t="s">
        <v>11210</v>
      </c>
      <c r="H5244" s="33"/>
      <c r="I5244" s="34" t="str">
        <f t="shared" ca="1" si="162"/>
        <v/>
      </c>
      <c r="J5244" s="34" t="str">
        <f t="shared" ca="1" si="163"/>
        <v/>
      </c>
    </row>
    <row r="5245" spans="1:10" x14ac:dyDescent="0.25">
      <c r="A5245" s="31" t="s">
        <v>452</v>
      </c>
      <c r="B5245" s="32">
        <v>141133</v>
      </c>
      <c r="C5245" s="31">
        <v>211</v>
      </c>
      <c r="D5245" s="31" t="s">
        <v>11195</v>
      </c>
      <c r="E5245" s="31" t="s">
        <v>11</v>
      </c>
      <c r="F5245" s="31" t="s">
        <v>453</v>
      </c>
      <c r="G5245" s="31" t="s">
        <v>11083</v>
      </c>
      <c r="H5245" s="33"/>
      <c r="I5245" s="34" t="str">
        <f t="shared" ca="1" si="162"/>
        <v/>
      </c>
      <c r="J5245" s="34" t="str">
        <f t="shared" ca="1" si="163"/>
        <v/>
      </c>
    </row>
    <row r="5246" spans="1:10" ht="23.25" x14ac:dyDescent="0.25">
      <c r="A5246" s="31" t="s">
        <v>181</v>
      </c>
      <c r="B5246" s="32">
        <v>141135</v>
      </c>
      <c r="C5246" s="31">
        <v>205</v>
      </c>
      <c r="D5246" s="31" t="s">
        <v>11184</v>
      </c>
      <c r="E5246" s="31" t="s">
        <v>11</v>
      </c>
      <c r="F5246" s="31" t="s">
        <v>182</v>
      </c>
      <c r="G5246" s="31" t="s">
        <v>11083</v>
      </c>
      <c r="H5246" s="33"/>
      <c r="I5246" s="34" t="str">
        <f t="shared" ca="1" si="162"/>
        <v/>
      </c>
      <c r="J5246" s="34" t="str">
        <f t="shared" ca="1" si="163"/>
        <v/>
      </c>
    </row>
    <row r="5247" spans="1:10" x14ac:dyDescent="0.25">
      <c r="A5247" s="31" t="s">
        <v>9522</v>
      </c>
      <c r="B5247" s="32">
        <v>141166</v>
      </c>
      <c r="C5247" s="31">
        <v>925</v>
      </c>
      <c r="D5247" s="31" t="s">
        <v>11160</v>
      </c>
      <c r="E5247" s="31" t="s">
        <v>9523</v>
      </c>
      <c r="F5247" s="31" t="s">
        <v>9524</v>
      </c>
      <c r="G5247" s="31" t="s">
        <v>11210</v>
      </c>
      <c r="H5247" s="33"/>
      <c r="I5247" s="34" t="str">
        <f t="shared" ca="1" si="162"/>
        <v/>
      </c>
      <c r="J5247" s="34" t="str">
        <f t="shared" ca="1" si="163"/>
        <v/>
      </c>
    </row>
    <row r="5248" spans="1:10" ht="23.25" x14ac:dyDescent="0.25">
      <c r="A5248" s="31" t="s">
        <v>7557</v>
      </c>
      <c r="B5248" s="32">
        <v>141169</v>
      </c>
      <c r="C5248" s="31">
        <v>885</v>
      </c>
      <c r="D5248" s="31" t="s">
        <v>11171</v>
      </c>
      <c r="E5248" s="31" t="s">
        <v>7550</v>
      </c>
      <c r="F5248" s="31" t="s">
        <v>7558</v>
      </c>
      <c r="G5248" s="31" t="s">
        <v>11210</v>
      </c>
      <c r="H5248" s="33"/>
      <c r="I5248" s="34" t="str">
        <f t="shared" ca="1" si="162"/>
        <v/>
      </c>
      <c r="J5248" s="34" t="str">
        <f t="shared" ca="1" si="163"/>
        <v/>
      </c>
    </row>
    <row r="5249" spans="1:11" x14ac:dyDescent="0.25">
      <c r="A5249" s="31" t="s">
        <v>5775</v>
      </c>
      <c r="B5249" s="32">
        <v>141175</v>
      </c>
      <c r="C5249" s="31">
        <v>851</v>
      </c>
      <c r="D5249" s="31" t="s">
        <v>5755</v>
      </c>
      <c r="E5249" s="31" t="s">
        <v>5758</v>
      </c>
      <c r="F5249" s="31" t="s">
        <v>5776</v>
      </c>
      <c r="G5249" s="31" t="s">
        <v>11210</v>
      </c>
      <c r="H5249" s="33"/>
      <c r="I5249" s="34" t="str">
        <f t="shared" ca="1" si="162"/>
        <v/>
      </c>
      <c r="J5249" s="34" t="str">
        <f t="shared" ca="1" si="163"/>
        <v/>
      </c>
    </row>
    <row r="5250" spans="1:11" x14ac:dyDescent="0.25">
      <c r="A5250" s="31" t="s">
        <v>8612</v>
      </c>
      <c r="B5250" s="32">
        <v>141176</v>
      </c>
      <c r="C5250" s="31">
        <v>893</v>
      </c>
      <c r="D5250" s="31" t="s">
        <v>11143</v>
      </c>
      <c r="E5250" s="31" t="s">
        <v>5676</v>
      </c>
      <c r="F5250" s="31" t="s">
        <v>8613</v>
      </c>
      <c r="G5250" s="31" t="s">
        <v>11210</v>
      </c>
      <c r="H5250" s="33"/>
      <c r="I5250" s="34" t="str">
        <f t="shared" ca="1" si="162"/>
        <v/>
      </c>
      <c r="J5250" s="34" t="str">
        <f t="shared" ca="1" si="163"/>
        <v/>
      </c>
    </row>
    <row r="5251" spans="1:11" x14ac:dyDescent="0.25">
      <c r="A5251" s="31" t="s">
        <v>9757</v>
      </c>
      <c r="B5251" s="32">
        <v>141177</v>
      </c>
      <c r="C5251" s="31">
        <v>926</v>
      </c>
      <c r="D5251" s="31" t="s">
        <v>11161</v>
      </c>
      <c r="E5251" s="31" t="s">
        <v>9758</v>
      </c>
      <c r="F5251" s="31" t="s">
        <v>9759</v>
      </c>
      <c r="G5251" s="31" t="s">
        <v>11210</v>
      </c>
      <c r="H5251" s="33"/>
      <c r="I5251" s="34" t="str">
        <f t="shared" ca="1" si="162"/>
        <v/>
      </c>
      <c r="J5251" s="34" t="str">
        <f t="shared" ca="1" si="163"/>
        <v/>
      </c>
    </row>
    <row r="5252" spans="1:11" ht="23.25" x14ac:dyDescent="0.25">
      <c r="A5252" s="31" t="s">
        <v>607</v>
      </c>
      <c r="B5252" s="32">
        <v>141178</v>
      </c>
      <c r="C5252" s="31">
        <v>301</v>
      </c>
      <c r="D5252" s="31" t="s">
        <v>11181</v>
      </c>
      <c r="E5252" s="31" t="s">
        <v>608</v>
      </c>
      <c r="F5252" s="31" t="s">
        <v>609</v>
      </c>
      <c r="G5252" s="31" t="s">
        <v>11210</v>
      </c>
      <c r="H5252" s="33"/>
      <c r="I5252" s="34" t="str">
        <f t="shared" ca="1" si="162"/>
        <v/>
      </c>
      <c r="J5252" s="34" t="str">
        <f t="shared" ca="1" si="163"/>
        <v/>
      </c>
    </row>
    <row r="5253" spans="1:11" x14ac:dyDescent="0.25">
      <c r="A5253" s="31" t="s">
        <v>4454</v>
      </c>
      <c r="B5253" s="32">
        <v>141179</v>
      </c>
      <c r="C5253" s="31">
        <v>815</v>
      </c>
      <c r="D5253" s="31" t="s">
        <v>11163</v>
      </c>
      <c r="E5253" s="31" t="s">
        <v>4352</v>
      </c>
      <c r="F5253" s="31" t="s">
        <v>4353</v>
      </c>
      <c r="G5253" s="31" t="s">
        <v>11210</v>
      </c>
      <c r="H5253" s="33"/>
      <c r="I5253" s="34" t="str">
        <f t="shared" ca="1" si="162"/>
        <v/>
      </c>
      <c r="J5253" s="34" t="str">
        <f t="shared" ca="1" si="163"/>
        <v/>
      </c>
    </row>
    <row r="5254" spans="1:11" x14ac:dyDescent="0.25">
      <c r="A5254" s="31" t="s">
        <v>3667</v>
      </c>
      <c r="B5254" s="32">
        <v>141185</v>
      </c>
      <c r="C5254" s="31">
        <v>390</v>
      </c>
      <c r="D5254" s="31" t="s">
        <v>3642</v>
      </c>
      <c r="E5254" s="31" t="s">
        <v>3645</v>
      </c>
      <c r="F5254" s="31" t="s">
        <v>3646</v>
      </c>
      <c r="G5254" s="31" t="s">
        <v>11210</v>
      </c>
      <c r="H5254" s="33"/>
      <c r="I5254" s="34" t="str">
        <f t="shared" ca="1" si="162"/>
        <v/>
      </c>
      <c r="J5254" s="34" t="str">
        <f t="shared" ca="1" si="163"/>
        <v/>
      </c>
    </row>
    <row r="5255" spans="1:11" ht="23.25" x14ac:dyDescent="0.25">
      <c r="A5255" s="31" t="s">
        <v>5706</v>
      </c>
      <c r="B5255" s="32">
        <v>141187</v>
      </c>
      <c r="C5255" s="31">
        <v>850</v>
      </c>
      <c r="D5255" s="31" t="s">
        <v>11155</v>
      </c>
      <c r="E5255" s="31" t="s">
        <v>5487</v>
      </c>
      <c r="F5255" s="31" t="s">
        <v>5707</v>
      </c>
      <c r="G5255" s="31" t="s">
        <v>11119</v>
      </c>
      <c r="H5255" s="33"/>
      <c r="I5255" s="34" t="str">
        <f t="shared" ca="1" si="162"/>
        <v/>
      </c>
      <c r="J5255" s="34" t="str">
        <f t="shared" ca="1" si="163"/>
        <v/>
      </c>
    </row>
    <row r="5256" spans="1:11" x14ac:dyDescent="0.25">
      <c r="A5256" s="31" t="s">
        <v>2620</v>
      </c>
      <c r="B5256" s="32">
        <v>141196</v>
      </c>
      <c r="C5256" s="31">
        <v>352</v>
      </c>
      <c r="D5256" s="31" t="s">
        <v>2571</v>
      </c>
      <c r="E5256" s="31" t="s">
        <v>2571</v>
      </c>
      <c r="F5256" s="31" t="s">
        <v>2621</v>
      </c>
      <c r="G5256" s="31" t="s">
        <v>11210</v>
      </c>
      <c r="H5256" s="33"/>
      <c r="I5256" s="34" t="str">
        <f t="shared" ca="1" si="162"/>
        <v/>
      </c>
      <c r="J5256" s="34" t="str">
        <f t="shared" ca="1" si="163"/>
        <v/>
      </c>
    </row>
    <row r="5257" spans="1:11" x14ac:dyDescent="0.25">
      <c r="A5257" s="31" t="s">
        <v>10636</v>
      </c>
      <c r="B5257" s="32">
        <v>141200</v>
      </c>
      <c r="C5257" s="31">
        <v>936</v>
      </c>
      <c r="D5257" s="31" t="s">
        <v>11169</v>
      </c>
      <c r="E5257" s="31" t="s">
        <v>10564</v>
      </c>
      <c r="F5257" s="31" t="s">
        <v>10635</v>
      </c>
      <c r="G5257" s="31" t="s">
        <v>11210</v>
      </c>
      <c r="H5257" s="33"/>
      <c r="I5257" s="34" t="str">
        <f t="shared" ca="1" si="162"/>
        <v/>
      </c>
      <c r="J5257" s="34" t="str">
        <f t="shared" ca="1" si="163"/>
        <v/>
      </c>
    </row>
    <row r="5258" spans="1:11" x14ac:dyDescent="0.25">
      <c r="A5258" s="31" t="s">
        <v>873</v>
      </c>
      <c r="B5258" s="32">
        <v>141210</v>
      </c>
      <c r="C5258" s="31">
        <v>306</v>
      </c>
      <c r="D5258" s="31" t="s">
        <v>869</v>
      </c>
      <c r="E5258" s="31" t="s">
        <v>869</v>
      </c>
      <c r="F5258" s="31" t="s">
        <v>874</v>
      </c>
      <c r="G5258" s="31" t="s">
        <v>11210</v>
      </c>
      <c r="H5258" s="33"/>
      <c r="I5258" s="34" t="str">
        <f t="shared" ca="1" si="162"/>
        <v/>
      </c>
      <c r="J5258" s="34" t="str">
        <f t="shared" ca="1" si="163"/>
        <v/>
      </c>
    </row>
    <row r="5259" spans="1:11" ht="23.25" x14ac:dyDescent="0.25">
      <c r="A5259" s="31" t="s">
        <v>4176</v>
      </c>
      <c r="B5259" s="32">
        <v>141385</v>
      </c>
      <c r="C5259" s="31">
        <v>808</v>
      </c>
      <c r="D5259" s="31" t="s">
        <v>4138</v>
      </c>
      <c r="E5259" s="31" t="s">
        <v>4138</v>
      </c>
      <c r="F5259" s="31" t="s">
        <v>4177</v>
      </c>
      <c r="G5259" s="31" t="s">
        <v>11214</v>
      </c>
      <c r="H5259" s="33"/>
      <c r="I5259" s="34" t="str">
        <f t="shared" ca="1" si="162"/>
        <v/>
      </c>
      <c r="J5259" s="34" t="str">
        <f t="shared" ca="1" si="163"/>
        <v/>
      </c>
      <c r="K5259" s="39"/>
    </row>
    <row r="5260" spans="1:11" x14ac:dyDescent="0.25">
      <c r="J5260" s="40" t="s">
        <v>11216</v>
      </c>
    </row>
    <row r="5262" spans="1:11" ht="15" customHeight="1" x14ac:dyDescent="0.25">
      <c r="A5262" s="51" t="s">
        <v>11217</v>
      </c>
      <c r="B5262" s="51"/>
      <c r="C5262" s="51"/>
      <c r="D5262" s="51"/>
      <c r="E5262" s="51"/>
      <c r="F5262" s="51"/>
      <c r="G5262" s="51"/>
      <c r="H5262" s="51"/>
      <c r="I5262" s="51"/>
      <c r="J5262" s="9"/>
    </row>
    <row r="5263" spans="1:11" ht="15" customHeight="1" x14ac:dyDescent="0.25">
      <c r="A5263" s="51" t="s">
        <v>11223</v>
      </c>
      <c r="B5263" s="51"/>
      <c r="C5263" s="51"/>
      <c r="D5263" s="51"/>
      <c r="E5263" s="9"/>
      <c r="F5263" s="9"/>
      <c r="G5263" s="9"/>
      <c r="H5263" s="9"/>
      <c r="I5263" s="9"/>
    </row>
    <row r="5264" spans="1:11" ht="15.75" customHeight="1" x14ac:dyDescent="0.25">
      <c r="A5264" s="51" t="s">
        <v>11218</v>
      </c>
      <c r="B5264" s="51"/>
      <c r="C5264" s="51"/>
      <c r="D5264" s="51"/>
      <c r="E5264" s="51"/>
      <c r="F5264" s="51"/>
      <c r="G5264" s="51"/>
      <c r="H5264" s="51"/>
    </row>
    <row r="5265" spans="1:10" ht="15" customHeight="1" x14ac:dyDescent="0.25">
      <c r="A5265" s="51" t="s">
        <v>11219</v>
      </c>
      <c r="B5265" s="51"/>
      <c r="C5265" s="51"/>
      <c r="D5265" s="51"/>
      <c r="E5265" s="51"/>
      <c r="F5265" s="51"/>
      <c r="G5265" s="51"/>
      <c r="H5265" s="51"/>
      <c r="I5265" s="51"/>
    </row>
    <row r="5267" spans="1:10" x14ac:dyDescent="0.25">
      <c r="A5267" s="28" t="s">
        <v>11225</v>
      </c>
    </row>
    <row r="5268" spans="1:10" x14ac:dyDescent="0.25">
      <c r="A5268" s="29" t="s">
        <v>11226</v>
      </c>
      <c r="B5268" s="15"/>
      <c r="C5268" s="16"/>
      <c r="D5268" s="16"/>
      <c r="E5268" s="16"/>
      <c r="F5268" s="16"/>
      <c r="G5268" s="16"/>
      <c r="H5268" s="16"/>
      <c r="I5268" s="16"/>
      <c r="J5268" s="16"/>
    </row>
    <row r="5269" spans="1:10" x14ac:dyDescent="0.25">
      <c r="A5269" s="28" t="s">
        <v>11227</v>
      </c>
    </row>
    <row r="5270" spans="1:10" x14ac:dyDescent="0.25">
      <c r="A5270" s="28" t="s">
        <v>11241</v>
      </c>
    </row>
  </sheetData>
  <sheetProtection sheet="1" objects="1" scenarios="1"/>
  <mergeCells count="6">
    <mergeCell ref="A5262:I5262"/>
    <mergeCell ref="A5263:D5263"/>
    <mergeCell ref="A5264:H5264"/>
    <mergeCell ref="A5265:I5265"/>
    <mergeCell ref="H4:K4"/>
    <mergeCell ref="I5:J5"/>
  </mergeCells>
  <dataValidations count="1">
    <dataValidation type="list" allowBlank="1" showInputMessage="1" showErrorMessage="1" sqref="I5">
      <formula1>$N$4:$N$5</formula1>
    </dataValidation>
  </dataValidations>
  <pageMargins left="0.70866141732283472" right="0.70866141732283472" top="0.74803149606299213" bottom="0.74803149606299213" header="0.31496062992125984" footer="0.31496062992125984"/>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1"/>
  <sheetViews>
    <sheetView workbookViewId="0">
      <selection activeCell="D5" sqref="D5:E5"/>
    </sheetView>
  </sheetViews>
  <sheetFormatPr defaultRowHeight="15" x14ac:dyDescent="0.25"/>
  <cols>
    <col min="1" max="1" width="12.140625" style="4" customWidth="1"/>
    <col min="2" max="2" width="27.28515625" style="4" customWidth="1"/>
    <col min="3" max="3" width="11.7109375" style="4" customWidth="1"/>
    <col min="4" max="4" width="21.7109375" style="4" customWidth="1"/>
    <col min="5" max="5" width="13.140625" style="4" customWidth="1"/>
    <col min="6" max="6" width="2.140625" style="4" customWidth="1"/>
    <col min="7" max="8" width="9.140625" style="4"/>
    <col min="9" max="9" width="9.140625" style="4" hidden="1" customWidth="1"/>
    <col min="10" max="16384" width="9.140625" style="4"/>
  </cols>
  <sheetData>
    <row r="1" spans="1:9" x14ac:dyDescent="0.25">
      <c r="A1" s="13" t="s">
        <v>11222</v>
      </c>
    </row>
    <row r="2" spans="1:9" x14ac:dyDescent="0.25">
      <c r="A2" s="57" t="s">
        <v>11220</v>
      </c>
      <c r="B2" s="57"/>
    </row>
    <row r="3" spans="1:9" x14ac:dyDescent="0.25">
      <c r="A3" s="12" t="s">
        <v>11221</v>
      </c>
      <c r="B3" s="12"/>
    </row>
    <row r="4" spans="1:9" ht="15.75" x14ac:dyDescent="0.25">
      <c r="A4" s="3"/>
      <c r="C4" s="52" t="s">
        <v>11244</v>
      </c>
      <c r="D4" s="53"/>
      <c r="E4" s="53"/>
      <c r="F4" s="54"/>
      <c r="I4" s="27" t="s">
        <v>11242</v>
      </c>
    </row>
    <row r="5" spans="1:9" ht="15.75" x14ac:dyDescent="0.25">
      <c r="A5" s="3"/>
      <c r="C5" s="38" t="s">
        <v>11114</v>
      </c>
      <c r="D5" s="59" t="s">
        <v>11242</v>
      </c>
      <c r="E5" s="59"/>
      <c r="F5" s="37" t="str">
        <f>IF(D5="2014 data (2013 methodology)","3",IF(D5="2014 data (best entry)","4",""))</f>
        <v>3</v>
      </c>
      <c r="I5" s="27" t="s">
        <v>11243</v>
      </c>
    </row>
    <row r="6" spans="1:9" x14ac:dyDescent="0.25">
      <c r="I6" s="27" t="str">
        <f>IF(D5="2014 data (2013 methodology)","Method_2013_LA",IF(D5="2014 data (best entry)","Method_2014_Best_LA",0))</f>
        <v>Method_2013_LA</v>
      </c>
    </row>
    <row r="8" spans="1:9" ht="60" x14ac:dyDescent="0.25">
      <c r="A8" s="8" t="s">
        <v>11112</v>
      </c>
      <c r="B8" s="8" t="s">
        <v>11113</v>
      </c>
      <c r="C8" s="8" t="s">
        <v>11111</v>
      </c>
      <c r="D8" s="6" t="s">
        <v>11199</v>
      </c>
      <c r="E8" s="6" t="s">
        <v>11200</v>
      </c>
    </row>
    <row r="9" spans="1:9" x14ac:dyDescent="0.25">
      <c r="A9" s="32">
        <v>201</v>
      </c>
      <c r="B9" s="32" t="s">
        <v>11180</v>
      </c>
      <c r="C9" s="35"/>
      <c r="D9" s="36" t="str">
        <f ca="1">IF(VLOOKUP($A9,INDIRECT($I$6),3,0)="NULL","",VLOOKUP($A9,INDIRECT($I$6),3,0))</f>
        <v/>
      </c>
      <c r="E9" s="36" t="str">
        <f ca="1">IF(VLOOKUP($A9,INDIRECT($I$6),4,0)="NULL","",VLOOKUP($A9,INDIRECT($I$6),4,0))</f>
        <v/>
      </c>
    </row>
    <row r="10" spans="1:9" x14ac:dyDescent="0.25">
      <c r="A10" s="32">
        <v>202</v>
      </c>
      <c r="B10" s="32" t="s">
        <v>47</v>
      </c>
      <c r="C10" s="35">
        <v>1410</v>
      </c>
      <c r="D10" s="36">
        <f t="shared" ref="D10:D73" ca="1" si="0">IF(VLOOKUP($A10,INDIRECT($I$6),3,0)="NULL","",VLOOKUP($A10,INDIRECT($I$6),3,0))</f>
        <v>0.61899999999999999</v>
      </c>
      <c r="E10" s="36">
        <f t="shared" ref="E10:E73" ca="1" si="1">IF(VLOOKUP($A10,INDIRECT($I$6),4,0)="NULL","",VLOOKUP($A10,INDIRECT($I$6),4,0))</f>
        <v>0.27600000000000002</v>
      </c>
    </row>
    <row r="11" spans="1:9" x14ac:dyDescent="0.25">
      <c r="A11" s="32">
        <v>203</v>
      </c>
      <c r="B11" s="32" t="s">
        <v>11183</v>
      </c>
      <c r="C11" s="35">
        <v>2146</v>
      </c>
      <c r="D11" s="36">
        <f t="shared" ca="1" si="0"/>
        <v>0.62</v>
      </c>
      <c r="E11" s="36">
        <f t="shared" ca="1" si="1"/>
        <v>0.26</v>
      </c>
    </row>
    <row r="12" spans="1:9" x14ac:dyDescent="0.25">
      <c r="A12" s="32">
        <v>204</v>
      </c>
      <c r="B12" s="32" t="s">
        <v>135</v>
      </c>
      <c r="C12" s="35">
        <v>1819</v>
      </c>
      <c r="D12" s="36">
        <f t="shared" ca="1" si="0"/>
        <v>0.59699999999999998</v>
      </c>
      <c r="E12" s="36">
        <f t="shared" ca="1" si="1"/>
        <v>0.34</v>
      </c>
    </row>
    <row r="13" spans="1:9" x14ac:dyDescent="0.25">
      <c r="A13" s="32">
        <v>205</v>
      </c>
      <c r="B13" s="32" t="s">
        <v>11184</v>
      </c>
      <c r="C13" s="35">
        <v>1098</v>
      </c>
      <c r="D13" s="36">
        <f t="shared" ca="1" si="0"/>
        <v>0.65900000000000003</v>
      </c>
      <c r="E13" s="36">
        <f t="shared" ca="1" si="1"/>
        <v>0.376</v>
      </c>
    </row>
    <row r="14" spans="1:9" x14ac:dyDescent="0.25">
      <c r="A14" s="32">
        <v>206</v>
      </c>
      <c r="B14" s="32" t="s">
        <v>11187</v>
      </c>
      <c r="C14" s="35">
        <v>1408</v>
      </c>
      <c r="D14" s="36">
        <f t="shared" ca="1" si="0"/>
        <v>0.621</v>
      </c>
      <c r="E14" s="36">
        <f t="shared" ca="1" si="1"/>
        <v>0.26500000000000001</v>
      </c>
    </row>
    <row r="15" spans="1:9" x14ac:dyDescent="0.25">
      <c r="A15" s="32">
        <v>207</v>
      </c>
      <c r="B15" s="32" t="s">
        <v>11188</v>
      </c>
      <c r="C15" s="35">
        <v>748</v>
      </c>
      <c r="D15" s="36">
        <f t="shared" ca="1" si="0"/>
        <v>0.749</v>
      </c>
      <c r="E15" s="36">
        <f t="shared" ca="1" si="1"/>
        <v>0.41299999999999998</v>
      </c>
    </row>
    <row r="16" spans="1:9" x14ac:dyDescent="0.25">
      <c r="A16" s="32">
        <v>208</v>
      </c>
      <c r="B16" s="32" t="s">
        <v>11189</v>
      </c>
      <c r="C16" s="35">
        <v>1844</v>
      </c>
      <c r="D16" s="36">
        <f t="shared" ca="1" si="0"/>
        <v>0.59299999999999997</v>
      </c>
      <c r="E16" s="36">
        <f t="shared" ca="1" si="1"/>
        <v>0.27200000000000002</v>
      </c>
    </row>
    <row r="17" spans="1:5" x14ac:dyDescent="0.25">
      <c r="A17" s="32">
        <v>209</v>
      </c>
      <c r="B17" s="32" t="s">
        <v>376</v>
      </c>
      <c r="C17" s="35">
        <v>2213</v>
      </c>
      <c r="D17" s="36">
        <f t="shared" ca="1" si="0"/>
        <v>0.54800000000000004</v>
      </c>
      <c r="E17" s="36">
        <f t="shared" ca="1" si="1"/>
        <v>0.17599999999999999</v>
      </c>
    </row>
    <row r="18" spans="1:5" x14ac:dyDescent="0.25">
      <c r="A18" s="32">
        <v>210</v>
      </c>
      <c r="B18" s="32" t="s">
        <v>11194</v>
      </c>
      <c r="C18" s="35">
        <v>2288</v>
      </c>
      <c r="D18" s="36">
        <f t="shared" ca="1" si="0"/>
        <v>0.65100000000000002</v>
      </c>
      <c r="E18" s="36">
        <f t="shared" ca="1" si="1"/>
        <v>0.30399999999999999</v>
      </c>
    </row>
    <row r="19" spans="1:5" x14ac:dyDescent="0.25">
      <c r="A19" s="32">
        <v>211</v>
      </c>
      <c r="B19" s="32" t="s">
        <v>11195</v>
      </c>
      <c r="C19" s="35">
        <v>2481</v>
      </c>
      <c r="D19" s="36">
        <f t="shared" ca="1" si="0"/>
        <v>0.625</v>
      </c>
      <c r="E19" s="36">
        <f t="shared" ca="1" si="1"/>
        <v>0.248</v>
      </c>
    </row>
    <row r="20" spans="1:5" x14ac:dyDescent="0.25">
      <c r="A20" s="32">
        <v>212</v>
      </c>
      <c r="B20" s="32" t="s">
        <v>11197</v>
      </c>
      <c r="C20" s="35">
        <v>1752</v>
      </c>
      <c r="D20" s="36">
        <f t="shared" ca="1" si="0"/>
        <v>0.61799999999999999</v>
      </c>
      <c r="E20" s="36">
        <f t="shared" ca="1" si="1"/>
        <v>0.313</v>
      </c>
    </row>
    <row r="21" spans="1:5" x14ac:dyDescent="0.25">
      <c r="A21" s="32">
        <v>213</v>
      </c>
      <c r="B21" s="32" t="s">
        <v>11198</v>
      </c>
      <c r="C21" s="35">
        <v>1478</v>
      </c>
      <c r="D21" s="36">
        <f t="shared" ca="1" si="0"/>
        <v>0.70899999999999996</v>
      </c>
      <c r="E21" s="36">
        <f t="shared" ca="1" si="1"/>
        <v>0.34599999999999997</v>
      </c>
    </row>
    <row r="22" spans="1:5" x14ac:dyDescent="0.25">
      <c r="A22" s="32">
        <v>301</v>
      </c>
      <c r="B22" s="32" t="s">
        <v>11181</v>
      </c>
      <c r="C22" s="35">
        <v>2119</v>
      </c>
      <c r="D22" s="36">
        <f t="shared" ca="1" si="0"/>
        <v>0.60799999999999998</v>
      </c>
      <c r="E22" s="36">
        <f t="shared" ca="1" si="1"/>
        <v>0.19900000000000001</v>
      </c>
    </row>
    <row r="23" spans="1:5" x14ac:dyDescent="0.25">
      <c r="A23" s="32">
        <v>302</v>
      </c>
      <c r="B23" s="32" t="s">
        <v>635</v>
      </c>
      <c r="C23" s="35">
        <v>3423</v>
      </c>
      <c r="D23" s="36">
        <f t="shared" ca="1" si="0"/>
        <v>0.69699999999999995</v>
      </c>
      <c r="E23" s="36">
        <f t="shared" ca="1" si="1"/>
        <v>0.44</v>
      </c>
    </row>
    <row r="24" spans="1:5" x14ac:dyDescent="0.25">
      <c r="A24" s="32">
        <v>303</v>
      </c>
      <c r="B24" s="32" t="s">
        <v>702</v>
      </c>
      <c r="C24" s="35">
        <v>3189</v>
      </c>
      <c r="D24" s="36">
        <f t="shared" ca="1" si="0"/>
        <v>0.65300000000000002</v>
      </c>
      <c r="E24" s="36">
        <f t="shared" ca="1" si="1"/>
        <v>0.28299999999999997</v>
      </c>
    </row>
    <row r="25" spans="1:5" x14ac:dyDescent="0.25">
      <c r="A25" s="32">
        <v>304</v>
      </c>
      <c r="B25" s="32" t="s">
        <v>11182</v>
      </c>
      <c r="C25" s="35">
        <v>2911</v>
      </c>
      <c r="D25" s="36">
        <f t="shared" ca="1" si="0"/>
        <v>0.62</v>
      </c>
      <c r="E25" s="36">
        <f t="shared" ca="1" si="1"/>
        <v>0.31900000000000001</v>
      </c>
    </row>
    <row r="26" spans="1:5" x14ac:dyDescent="0.25">
      <c r="A26" s="32">
        <v>305</v>
      </c>
      <c r="B26" s="32" t="s">
        <v>337</v>
      </c>
      <c r="C26" s="35">
        <v>3331</v>
      </c>
      <c r="D26" s="36">
        <f t="shared" ca="1" si="0"/>
        <v>0.68700000000000006</v>
      </c>
      <c r="E26" s="36">
        <f t="shared" ca="1" si="1"/>
        <v>0.35099999999999998</v>
      </c>
    </row>
    <row r="27" spans="1:5" x14ac:dyDescent="0.25">
      <c r="A27" s="32">
        <v>306</v>
      </c>
      <c r="B27" s="32" t="s">
        <v>869</v>
      </c>
      <c r="C27" s="35">
        <v>3718</v>
      </c>
      <c r="D27" s="36">
        <f t="shared" ca="1" si="0"/>
        <v>0.6</v>
      </c>
      <c r="E27" s="36">
        <f t="shared" ca="1" si="1"/>
        <v>0.25800000000000001</v>
      </c>
    </row>
    <row r="28" spans="1:5" x14ac:dyDescent="0.25">
      <c r="A28" s="32">
        <v>307</v>
      </c>
      <c r="B28" s="32" t="s">
        <v>977</v>
      </c>
      <c r="C28" s="35">
        <v>2924</v>
      </c>
      <c r="D28" s="36">
        <f t="shared" ca="1" si="0"/>
        <v>0.61</v>
      </c>
      <c r="E28" s="36">
        <f t="shared" ca="1" si="1"/>
        <v>0.30499999999999999</v>
      </c>
    </row>
    <row r="29" spans="1:5" x14ac:dyDescent="0.25">
      <c r="A29" s="32">
        <v>308</v>
      </c>
      <c r="B29" s="32" t="s">
        <v>1020</v>
      </c>
      <c r="C29" s="35">
        <v>3715</v>
      </c>
      <c r="D29" s="36">
        <f t="shared" ca="1" si="0"/>
        <v>0.629</v>
      </c>
      <c r="E29" s="36">
        <f t="shared" ca="1" si="1"/>
        <v>0.28699999999999998</v>
      </c>
    </row>
    <row r="30" spans="1:5" x14ac:dyDescent="0.25">
      <c r="A30" s="32">
        <v>309</v>
      </c>
      <c r="B30" s="32" t="s">
        <v>11185</v>
      </c>
      <c r="C30" s="35">
        <v>2102</v>
      </c>
      <c r="D30" s="36">
        <f t="shared" ca="1" si="0"/>
        <v>0.63700000000000001</v>
      </c>
      <c r="E30" s="36">
        <f t="shared" ca="1" si="1"/>
        <v>0.24299999999999999</v>
      </c>
    </row>
    <row r="31" spans="1:5" x14ac:dyDescent="0.25">
      <c r="A31" s="32">
        <v>310</v>
      </c>
      <c r="B31" s="32" t="s">
        <v>763</v>
      </c>
      <c r="C31" s="35">
        <v>2130</v>
      </c>
      <c r="D31" s="36">
        <f t="shared" ca="1" si="0"/>
        <v>0.64300000000000002</v>
      </c>
      <c r="E31" s="36">
        <f t="shared" ca="1" si="1"/>
        <v>0.32400000000000001</v>
      </c>
    </row>
    <row r="32" spans="1:5" x14ac:dyDescent="0.25">
      <c r="A32" s="32">
        <v>311</v>
      </c>
      <c r="B32" s="32" t="s">
        <v>11186</v>
      </c>
      <c r="C32" s="35">
        <v>3054</v>
      </c>
      <c r="D32" s="36">
        <f t="shared" ca="1" si="0"/>
        <v>0.625</v>
      </c>
      <c r="E32" s="36">
        <f t="shared" ca="1" si="1"/>
        <v>0.245</v>
      </c>
    </row>
    <row r="33" spans="1:5" x14ac:dyDescent="0.25">
      <c r="A33" s="32">
        <v>312</v>
      </c>
      <c r="B33" s="32" t="s">
        <v>1245</v>
      </c>
      <c r="C33" s="35">
        <v>3120</v>
      </c>
      <c r="D33" s="36">
        <f t="shared" ca="1" si="0"/>
        <v>0.621</v>
      </c>
      <c r="E33" s="36">
        <f t="shared" ca="1" si="1"/>
        <v>0.24399999999999999</v>
      </c>
    </row>
    <row r="34" spans="1:5" x14ac:dyDescent="0.25">
      <c r="A34" s="32">
        <v>313</v>
      </c>
      <c r="B34" s="32" t="s">
        <v>1272</v>
      </c>
      <c r="C34" s="35">
        <v>2657</v>
      </c>
      <c r="D34" s="36">
        <f t="shared" ca="1" si="0"/>
        <v>0.68</v>
      </c>
      <c r="E34" s="36">
        <f t="shared" ca="1" si="1"/>
        <v>0.36799999999999999</v>
      </c>
    </row>
    <row r="35" spans="1:5" x14ac:dyDescent="0.25">
      <c r="A35" s="32">
        <v>314</v>
      </c>
      <c r="B35" s="32" t="s">
        <v>1312</v>
      </c>
      <c r="C35" s="35">
        <v>1596</v>
      </c>
      <c r="D35" s="36">
        <f t="shared" ca="1" si="0"/>
        <v>0.71599999999999997</v>
      </c>
      <c r="E35" s="36">
        <f t="shared" ca="1" si="1"/>
        <v>0.43</v>
      </c>
    </row>
    <row r="36" spans="1:5" x14ac:dyDescent="0.25">
      <c r="A36" s="32">
        <v>315</v>
      </c>
      <c r="B36" s="32" t="s">
        <v>11190</v>
      </c>
      <c r="C36" s="35">
        <v>1568</v>
      </c>
      <c r="D36" s="36">
        <f t="shared" ca="1" si="0"/>
        <v>0.65500000000000003</v>
      </c>
      <c r="E36" s="36">
        <f t="shared" ca="1" si="1"/>
        <v>0.313</v>
      </c>
    </row>
    <row r="37" spans="1:5" x14ac:dyDescent="0.25">
      <c r="A37" s="32">
        <v>316</v>
      </c>
      <c r="B37" s="32" t="s">
        <v>11191</v>
      </c>
      <c r="C37" s="35">
        <v>3414</v>
      </c>
      <c r="D37" s="36">
        <f t="shared" ca="1" si="0"/>
        <v>0.57099999999999995</v>
      </c>
      <c r="E37" s="36">
        <f t="shared" ca="1" si="1"/>
        <v>0.25800000000000001</v>
      </c>
    </row>
    <row r="38" spans="1:5" x14ac:dyDescent="0.25">
      <c r="A38" s="32">
        <v>317</v>
      </c>
      <c r="B38" s="32" t="s">
        <v>11192</v>
      </c>
      <c r="C38" s="35">
        <v>3306</v>
      </c>
      <c r="D38" s="36">
        <f t="shared" ca="1" si="0"/>
        <v>0.69599999999999995</v>
      </c>
      <c r="E38" s="36">
        <f t="shared" ca="1" si="1"/>
        <v>0.32500000000000001</v>
      </c>
    </row>
    <row r="39" spans="1:5" x14ac:dyDescent="0.25">
      <c r="A39" s="32">
        <v>318</v>
      </c>
      <c r="B39" s="32" t="s">
        <v>11193</v>
      </c>
      <c r="C39" s="35">
        <v>1376</v>
      </c>
      <c r="D39" s="36">
        <f t="shared" ca="1" si="0"/>
        <v>0.67400000000000004</v>
      </c>
      <c r="E39" s="36">
        <f t="shared" ca="1" si="1"/>
        <v>0.38600000000000001</v>
      </c>
    </row>
    <row r="40" spans="1:5" x14ac:dyDescent="0.25">
      <c r="A40" s="32">
        <v>319</v>
      </c>
      <c r="B40" s="32" t="s">
        <v>1529</v>
      </c>
      <c r="C40" s="35">
        <v>2718</v>
      </c>
      <c r="D40" s="36">
        <f t="shared" ca="1" si="0"/>
        <v>0.76500000000000001</v>
      </c>
      <c r="E40" s="36">
        <f t="shared" ca="1" si="1"/>
        <v>0.44700000000000001</v>
      </c>
    </row>
    <row r="41" spans="1:5" x14ac:dyDescent="0.25">
      <c r="A41" s="32">
        <v>320</v>
      </c>
      <c r="B41" s="32" t="s">
        <v>11196</v>
      </c>
      <c r="C41" s="35">
        <v>2524</v>
      </c>
      <c r="D41" s="36">
        <f t="shared" ca="1" si="0"/>
        <v>0.57999999999999996</v>
      </c>
      <c r="E41" s="36">
        <f t="shared" ca="1" si="1"/>
        <v>0.23400000000000001</v>
      </c>
    </row>
    <row r="42" spans="1:5" x14ac:dyDescent="0.25">
      <c r="A42" s="32">
        <v>330</v>
      </c>
      <c r="B42" s="32" t="s">
        <v>1621</v>
      </c>
      <c r="C42" s="35">
        <v>12137</v>
      </c>
      <c r="D42" s="36">
        <f t="shared" ca="1" si="0"/>
        <v>0.58599999999999997</v>
      </c>
      <c r="E42" s="36">
        <f t="shared" ca="1" si="1"/>
        <v>0.23100000000000001</v>
      </c>
    </row>
    <row r="43" spans="1:5" x14ac:dyDescent="0.25">
      <c r="A43" s="32">
        <v>331</v>
      </c>
      <c r="B43" s="32" t="s">
        <v>1886</v>
      </c>
      <c r="C43" s="35">
        <v>3436</v>
      </c>
      <c r="D43" s="36">
        <f t="shared" ca="1" si="0"/>
        <v>0.57499999999999996</v>
      </c>
      <c r="E43" s="36">
        <f t="shared" ca="1" si="1"/>
        <v>0.19700000000000001</v>
      </c>
    </row>
    <row r="44" spans="1:5" x14ac:dyDescent="0.25">
      <c r="A44" s="32">
        <v>332</v>
      </c>
      <c r="B44" s="32" t="s">
        <v>1951</v>
      </c>
      <c r="C44" s="35">
        <v>3736</v>
      </c>
      <c r="D44" s="36">
        <f t="shared" ca="1" si="0"/>
        <v>0.57299999999999995</v>
      </c>
      <c r="E44" s="36">
        <f t="shared" ca="1" si="1"/>
        <v>0.189</v>
      </c>
    </row>
    <row r="45" spans="1:5" x14ac:dyDescent="0.25">
      <c r="A45" s="32">
        <v>333</v>
      </c>
      <c r="B45" s="32" t="s">
        <v>11177</v>
      </c>
      <c r="C45" s="35">
        <v>3572</v>
      </c>
      <c r="D45" s="36">
        <f t="shared" ca="1" si="0"/>
        <v>0.55200000000000005</v>
      </c>
      <c r="E45" s="36">
        <f t="shared" ca="1" si="1"/>
        <v>0.13800000000000001</v>
      </c>
    </row>
    <row r="46" spans="1:5" x14ac:dyDescent="0.25">
      <c r="A46" s="32">
        <v>334</v>
      </c>
      <c r="B46" s="32" t="s">
        <v>2065</v>
      </c>
      <c r="C46" s="35">
        <v>2985</v>
      </c>
      <c r="D46" s="36">
        <f t="shared" ca="1" si="0"/>
        <v>0.65300000000000002</v>
      </c>
      <c r="E46" s="36">
        <f t="shared" ca="1" si="1"/>
        <v>0.29099999999999998</v>
      </c>
    </row>
    <row r="47" spans="1:5" x14ac:dyDescent="0.25">
      <c r="A47" s="32">
        <v>335</v>
      </c>
      <c r="B47" s="32" t="s">
        <v>2105</v>
      </c>
      <c r="C47" s="35">
        <v>3397</v>
      </c>
      <c r="D47" s="36">
        <f t="shared" ca="1" si="0"/>
        <v>0.57499999999999996</v>
      </c>
      <c r="E47" s="36">
        <f t="shared" ca="1" si="1"/>
        <v>0.20399999999999999</v>
      </c>
    </row>
    <row r="48" spans="1:5" x14ac:dyDescent="0.25">
      <c r="A48" s="32">
        <v>336</v>
      </c>
      <c r="B48" s="32" t="s">
        <v>2166</v>
      </c>
      <c r="C48" s="35">
        <v>2601</v>
      </c>
      <c r="D48" s="36">
        <f t="shared" ca="1" si="0"/>
        <v>0.53900000000000003</v>
      </c>
      <c r="E48" s="36">
        <f t="shared" ca="1" si="1"/>
        <v>0.17</v>
      </c>
    </row>
    <row r="49" spans="1:5" x14ac:dyDescent="0.25">
      <c r="A49" s="32">
        <v>340</v>
      </c>
      <c r="B49" s="32" t="s">
        <v>2217</v>
      </c>
      <c r="C49" s="35">
        <v>1259</v>
      </c>
      <c r="D49" s="36">
        <f t="shared" ca="1" si="0"/>
        <v>0.38700000000000001</v>
      </c>
      <c r="E49" s="36">
        <f t="shared" ca="1" si="1"/>
        <v>9.2999999999999999E-2</v>
      </c>
    </row>
    <row r="50" spans="1:5" x14ac:dyDescent="0.25">
      <c r="A50" s="32">
        <v>341</v>
      </c>
      <c r="B50" s="32" t="s">
        <v>2222</v>
      </c>
      <c r="C50" s="35">
        <v>4762</v>
      </c>
      <c r="D50" s="36">
        <f t="shared" ca="1" si="0"/>
        <v>0.54600000000000004</v>
      </c>
      <c r="E50" s="36">
        <f t="shared" ca="1" si="1"/>
        <v>0.23400000000000001</v>
      </c>
    </row>
    <row r="51" spans="1:5" x14ac:dyDescent="0.25">
      <c r="A51" s="32">
        <v>342</v>
      </c>
      <c r="B51" s="32" t="s">
        <v>11174</v>
      </c>
      <c r="C51" s="35">
        <v>1817</v>
      </c>
      <c r="D51" s="36">
        <f t="shared" ca="1" si="0"/>
        <v>0.57499999999999996</v>
      </c>
      <c r="E51" s="36">
        <f t="shared" ca="1" si="1"/>
        <v>0.19400000000000001</v>
      </c>
    </row>
    <row r="52" spans="1:5" x14ac:dyDescent="0.25">
      <c r="A52" s="32">
        <v>343</v>
      </c>
      <c r="B52" s="32" t="s">
        <v>11175</v>
      </c>
      <c r="C52" s="35">
        <v>3316</v>
      </c>
      <c r="D52" s="36">
        <f t="shared" ca="1" si="0"/>
        <v>0.58299999999999996</v>
      </c>
      <c r="E52" s="36">
        <f t="shared" ca="1" si="1"/>
        <v>0.251</v>
      </c>
    </row>
    <row r="53" spans="1:5" x14ac:dyDescent="0.25">
      <c r="A53" s="32">
        <v>344</v>
      </c>
      <c r="B53" s="32" t="s">
        <v>2432</v>
      </c>
      <c r="C53" s="35">
        <v>3579</v>
      </c>
      <c r="D53" s="36">
        <f t="shared" ca="1" si="0"/>
        <v>0.64100000000000001</v>
      </c>
      <c r="E53" s="36">
        <f t="shared" ca="1" si="1"/>
        <v>0.33200000000000002</v>
      </c>
    </row>
    <row r="54" spans="1:5" x14ac:dyDescent="0.25">
      <c r="A54" s="32">
        <v>350</v>
      </c>
      <c r="B54" s="32" t="s">
        <v>2494</v>
      </c>
      <c r="C54" s="35">
        <v>3374</v>
      </c>
      <c r="D54" s="36">
        <f t="shared" ca="1" si="0"/>
        <v>0.60099999999999998</v>
      </c>
      <c r="E54" s="36">
        <f t="shared" ca="1" si="1"/>
        <v>0.20599999999999999</v>
      </c>
    </row>
    <row r="55" spans="1:5" x14ac:dyDescent="0.25">
      <c r="A55" s="32">
        <v>351</v>
      </c>
      <c r="B55" s="32" t="s">
        <v>2550</v>
      </c>
      <c r="C55" s="35">
        <v>2130</v>
      </c>
      <c r="D55" s="36">
        <f t="shared" ca="1" si="0"/>
        <v>0.59699999999999998</v>
      </c>
      <c r="E55" s="36">
        <f t="shared" ca="1" si="1"/>
        <v>0.308</v>
      </c>
    </row>
    <row r="56" spans="1:5" x14ac:dyDescent="0.25">
      <c r="A56" s="32">
        <v>352</v>
      </c>
      <c r="B56" s="32" t="s">
        <v>2571</v>
      </c>
      <c r="C56" s="35">
        <v>4486</v>
      </c>
      <c r="D56" s="36">
        <f t="shared" ca="1" si="0"/>
        <v>0.53600000000000003</v>
      </c>
      <c r="E56" s="36">
        <f t="shared" ca="1" si="1"/>
        <v>0.222</v>
      </c>
    </row>
    <row r="57" spans="1:5" x14ac:dyDescent="0.25">
      <c r="A57" s="32">
        <v>353</v>
      </c>
      <c r="B57" s="32" t="s">
        <v>2690</v>
      </c>
      <c r="C57" s="35">
        <v>2980</v>
      </c>
      <c r="D57" s="36">
        <f t="shared" ca="1" si="0"/>
        <v>0.57299999999999995</v>
      </c>
      <c r="E57" s="36">
        <f t="shared" ca="1" si="1"/>
        <v>0.16900000000000001</v>
      </c>
    </row>
    <row r="58" spans="1:5" x14ac:dyDescent="0.25">
      <c r="A58" s="32">
        <v>354</v>
      </c>
      <c r="B58" s="32" t="s">
        <v>2728</v>
      </c>
      <c r="C58" s="35">
        <v>2414</v>
      </c>
      <c r="D58" s="36">
        <f t="shared" ca="1" si="0"/>
        <v>0.55700000000000005</v>
      </c>
      <c r="E58" s="36">
        <f t="shared" ca="1" si="1"/>
        <v>0.16700000000000001</v>
      </c>
    </row>
    <row r="59" spans="1:5" x14ac:dyDescent="0.25">
      <c r="A59" s="32">
        <v>355</v>
      </c>
      <c r="B59" s="32" t="s">
        <v>2770</v>
      </c>
      <c r="C59" s="35">
        <v>2189</v>
      </c>
      <c r="D59" s="36">
        <f t="shared" ca="1" si="0"/>
        <v>0.51600000000000001</v>
      </c>
      <c r="E59" s="36">
        <f t="shared" ca="1" si="1"/>
        <v>0.185</v>
      </c>
    </row>
    <row r="60" spans="1:5" x14ac:dyDescent="0.25">
      <c r="A60" s="32">
        <v>356</v>
      </c>
      <c r="B60" s="32" t="s">
        <v>2815</v>
      </c>
      <c r="C60" s="35">
        <v>2862</v>
      </c>
      <c r="D60" s="36">
        <f t="shared" ca="1" si="0"/>
        <v>0.622</v>
      </c>
      <c r="E60" s="36">
        <f t="shared" ca="1" si="1"/>
        <v>0.26900000000000002</v>
      </c>
    </row>
    <row r="61" spans="1:5" x14ac:dyDescent="0.25">
      <c r="A61" s="32">
        <v>357</v>
      </c>
      <c r="B61" s="32" t="s">
        <v>11172</v>
      </c>
      <c r="C61" s="35">
        <v>2692</v>
      </c>
      <c r="D61" s="36">
        <f t="shared" ca="1" si="0"/>
        <v>0.58099999999999996</v>
      </c>
      <c r="E61" s="36">
        <f t="shared" ca="1" si="1"/>
        <v>0.20100000000000001</v>
      </c>
    </row>
    <row r="62" spans="1:5" x14ac:dyDescent="0.25">
      <c r="A62" s="32">
        <v>358</v>
      </c>
      <c r="B62" s="32" t="s">
        <v>11173</v>
      </c>
      <c r="C62" s="35">
        <v>2923</v>
      </c>
      <c r="D62" s="36">
        <f t="shared" ca="1" si="0"/>
        <v>0.74</v>
      </c>
      <c r="E62" s="36">
        <f t="shared" ca="1" si="1"/>
        <v>0.38</v>
      </c>
    </row>
    <row r="63" spans="1:5" x14ac:dyDescent="0.25">
      <c r="A63" s="32">
        <v>359</v>
      </c>
      <c r="B63" s="32" t="s">
        <v>2362</v>
      </c>
      <c r="C63" s="35">
        <v>3553</v>
      </c>
      <c r="D63" s="36">
        <f t="shared" ca="1" si="0"/>
        <v>0.61899999999999999</v>
      </c>
      <c r="E63" s="36">
        <f t="shared" ca="1" si="1"/>
        <v>0.218</v>
      </c>
    </row>
    <row r="64" spans="1:5" x14ac:dyDescent="0.25">
      <c r="A64" s="32">
        <v>370</v>
      </c>
      <c r="B64" s="32" t="s">
        <v>3016</v>
      </c>
      <c r="C64" s="35">
        <v>2383</v>
      </c>
      <c r="D64" s="36">
        <f t="shared" ca="1" si="0"/>
        <v>0.50600000000000001</v>
      </c>
      <c r="E64" s="36">
        <f t="shared" ca="1" si="1"/>
        <v>0.126</v>
      </c>
    </row>
    <row r="65" spans="1:5" x14ac:dyDescent="0.25">
      <c r="A65" s="32">
        <v>371</v>
      </c>
      <c r="B65" s="32" t="s">
        <v>3047</v>
      </c>
      <c r="C65" s="35">
        <v>3366</v>
      </c>
      <c r="D65" s="36">
        <f t="shared" ca="1" si="0"/>
        <v>0.54900000000000004</v>
      </c>
      <c r="E65" s="36">
        <f t="shared" ca="1" si="1"/>
        <v>0.14099999999999999</v>
      </c>
    </row>
    <row r="66" spans="1:5" x14ac:dyDescent="0.25">
      <c r="A66" s="32">
        <v>372</v>
      </c>
      <c r="B66" s="32" t="s">
        <v>3023</v>
      </c>
      <c r="C66" s="35">
        <v>3370</v>
      </c>
      <c r="D66" s="36">
        <f t="shared" ca="1" si="0"/>
        <v>0.628</v>
      </c>
      <c r="E66" s="36">
        <f t="shared" ca="1" si="1"/>
        <v>0.191</v>
      </c>
    </row>
    <row r="67" spans="1:5" x14ac:dyDescent="0.25">
      <c r="A67" s="32">
        <v>373</v>
      </c>
      <c r="B67" s="32" t="s">
        <v>3036</v>
      </c>
      <c r="C67" s="35">
        <v>5434</v>
      </c>
      <c r="D67" s="36">
        <f t="shared" ca="1" si="0"/>
        <v>0.57699999999999996</v>
      </c>
      <c r="E67" s="36">
        <f t="shared" ca="1" si="1"/>
        <v>0.22900000000000001</v>
      </c>
    </row>
    <row r="68" spans="1:5" x14ac:dyDescent="0.25">
      <c r="A68" s="32">
        <v>380</v>
      </c>
      <c r="B68" s="32" t="s">
        <v>3227</v>
      </c>
      <c r="C68" s="35">
        <v>5783</v>
      </c>
      <c r="D68" s="36">
        <f t="shared" ca="1" si="0"/>
        <v>0.503</v>
      </c>
      <c r="E68" s="36">
        <f t="shared" ca="1" si="1"/>
        <v>0.17599999999999999</v>
      </c>
    </row>
    <row r="69" spans="1:5" x14ac:dyDescent="0.25">
      <c r="A69" s="32">
        <v>381</v>
      </c>
      <c r="B69" s="32" t="s">
        <v>11178</v>
      </c>
      <c r="C69" s="35">
        <v>2588</v>
      </c>
      <c r="D69" s="36">
        <f t="shared" ca="1" si="0"/>
        <v>0.63300000000000001</v>
      </c>
      <c r="E69" s="36">
        <f t="shared" ca="1" si="1"/>
        <v>0.245</v>
      </c>
    </row>
    <row r="70" spans="1:5" x14ac:dyDescent="0.25">
      <c r="A70" s="32">
        <v>382</v>
      </c>
      <c r="B70" s="32" t="s">
        <v>11179</v>
      </c>
      <c r="C70" s="35">
        <v>4667</v>
      </c>
      <c r="D70" s="36">
        <f t="shared" ca="1" si="0"/>
        <v>0.60199999999999998</v>
      </c>
      <c r="E70" s="36">
        <f t="shared" ca="1" si="1"/>
        <v>0.215</v>
      </c>
    </row>
    <row r="71" spans="1:5" x14ac:dyDescent="0.25">
      <c r="A71" s="32">
        <v>383</v>
      </c>
      <c r="B71" s="32" t="s">
        <v>3467</v>
      </c>
      <c r="C71" s="35">
        <v>7674</v>
      </c>
      <c r="D71" s="36">
        <f t="shared" ca="1" si="0"/>
        <v>0.57299999999999995</v>
      </c>
      <c r="E71" s="36">
        <f t="shared" ca="1" si="1"/>
        <v>0.221</v>
      </c>
    </row>
    <row r="72" spans="1:5" x14ac:dyDescent="0.25">
      <c r="A72" s="32">
        <v>384</v>
      </c>
      <c r="B72" s="32" t="s">
        <v>3546</v>
      </c>
      <c r="C72" s="35">
        <v>3670</v>
      </c>
      <c r="D72" s="36">
        <f t="shared" ca="1" si="0"/>
        <v>0.63</v>
      </c>
      <c r="E72" s="36">
        <f t="shared" ca="1" si="1"/>
        <v>0.219</v>
      </c>
    </row>
    <row r="73" spans="1:5" x14ac:dyDescent="0.25">
      <c r="A73" s="32">
        <v>390</v>
      </c>
      <c r="B73" s="32" t="s">
        <v>3642</v>
      </c>
      <c r="C73" s="35">
        <v>2097</v>
      </c>
      <c r="D73" s="36">
        <f t="shared" ca="1" si="0"/>
        <v>0.66600000000000004</v>
      </c>
      <c r="E73" s="36">
        <f t="shared" ca="1" si="1"/>
        <v>0.26800000000000002</v>
      </c>
    </row>
    <row r="74" spans="1:5" x14ac:dyDescent="0.25">
      <c r="A74" s="32">
        <v>391</v>
      </c>
      <c r="B74" s="32" t="s">
        <v>3688</v>
      </c>
      <c r="C74" s="35">
        <v>2339</v>
      </c>
      <c r="D74" s="36">
        <f t="shared" ref="D74:D137" ca="1" si="2">IF(VLOOKUP($A74,INDIRECT($I$6),3,0)="NULL","",VLOOKUP($A74,INDIRECT($I$6),3,0))</f>
        <v>0.60899999999999999</v>
      </c>
      <c r="E74" s="36">
        <f t="shared" ref="E74:E137" ca="1" si="3">IF(VLOOKUP($A74,INDIRECT($I$6),4,0)="NULL","",VLOOKUP($A74,INDIRECT($I$6),4,0))</f>
        <v>0.27200000000000002</v>
      </c>
    </row>
    <row r="75" spans="1:5" x14ac:dyDescent="0.25">
      <c r="A75" s="32">
        <v>392</v>
      </c>
      <c r="B75" s="32" t="s">
        <v>3755</v>
      </c>
      <c r="C75" s="35">
        <v>2196</v>
      </c>
      <c r="D75" s="36">
        <f t="shared" ca="1" si="2"/>
        <v>0.61399999999999999</v>
      </c>
      <c r="E75" s="36">
        <f t="shared" ca="1" si="3"/>
        <v>0.2</v>
      </c>
    </row>
    <row r="76" spans="1:5" x14ac:dyDescent="0.25">
      <c r="A76" s="32">
        <v>393</v>
      </c>
      <c r="B76" s="32" t="s">
        <v>11176</v>
      </c>
      <c r="C76" s="35">
        <v>1688</v>
      </c>
      <c r="D76" s="36">
        <f t="shared" ca="1" si="2"/>
        <v>0.6</v>
      </c>
      <c r="E76" s="36">
        <f t="shared" ca="1" si="3"/>
        <v>0.17699999999999999</v>
      </c>
    </row>
    <row r="77" spans="1:5" x14ac:dyDescent="0.25">
      <c r="A77" s="32">
        <v>394</v>
      </c>
      <c r="B77" s="32" t="s">
        <v>3785</v>
      </c>
      <c r="C77" s="35">
        <v>3098</v>
      </c>
      <c r="D77" s="36">
        <f t="shared" ca="1" si="2"/>
        <v>0.53600000000000003</v>
      </c>
      <c r="E77" s="36">
        <f t="shared" ca="1" si="3"/>
        <v>0.224</v>
      </c>
    </row>
    <row r="78" spans="1:5" x14ac:dyDescent="0.25">
      <c r="A78" s="32">
        <v>420</v>
      </c>
      <c r="B78" s="32" t="s">
        <v>11145</v>
      </c>
      <c r="C78" s="35">
        <v>22</v>
      </c>
      <c r="D78" s="36">
        <f t="shared" ca="1" si="2"/>
        <v>0.81799999999999995</v>
      </c>
      <c r="E78" s="36">
        <f t="shared" ca="1" si="3"/>
        <v>0.182</v>
      </c>
    </row>
    <row r="79" spans="1:5" x14ac:dyDescent="0.25">
      <c r="A79" s="32">
        <v>800</v>
      </c>
      <c r="B79" s="32" t="s">
        <v>11129</v>
      </c>
      <c r="C79" s="35">
        <v>2093</v>
      </c>
      <c r="D79" s="36">
        <f t="shared" ca="1" si="2"/>
        <v>0.66100000000000003</v>
      </c>
      <c r="E79" s="36">
        <f t="shared" ca="1" si="3"/>
        <v>0.31</v>
      </c>
    </row>
    <row r="80" spans="1:5" x14ac:dyDescent="0.25">
      <c r="A80" s="32">
        <v>801</v>
      </c>
      <c r="B80" s="32" t="s">
        <v>11130</v>
      </c>
      <c r="C80" s="35">
        <v>3149</v>
      </c>
      <c r="D80" s="36">
        <f t="shared" ca="1" si="2"/>
        <v>0.58599999999999997</v>
      </c>
      <c r="E80" s="36">
        <f t="shared" ca="1" si="3"/>
        <v>0.193</v>
      </c>
    </row>
    <row r="81" spans="1:5" x14ac:dyDescent="0.25">
      <c r="A81" s="32">
        <v>802</v>
      </c>
      <c r="B81" s="32" t="s">
        <v>3985</v>
      </c>
      <c r="C81" s="35">
        <v>2186</v>
      </c>
      <c r="D81" s="36">
        <f t="shared" ca="1" si="2"/>
        <v>0.61499999999999999</v>
      </c>
      <c r="E81" s="36">
        <f t="shared" ca="1" si="3"/>
        <v>0.20799999999999999</v>
      </c>
    </row>
    <row r="82" spans="1:5" x14ac:dyDescent="0.25">
      <c r="A82" s="32">
        <v>803</v>
      </c>
      <c r="B82" s="32" t="s">
        <v>11131</v>
      </c>
      <c r="C82" s="35">
        <v>3064</v>
      </c>
      <c r="D82" s="36">
        <f t="shared" ca="1" si="2"/>
        <v>0.58599999999999997</v>
      </c>
      <c r="E82" s="36">
        <f t="shared" ca="1" si="3"/>
        <v>0.221</v>
      </c>
    </row>
    <row r="83" spans="1:5" x14ac:dyDescent="0.25">
      <c r="A83" s="32">
        <v>805</v>
      </c>
      <c r="B83" s="32" t="s">
        <v>4071</v>
      </c>
      <c r="C83" s="35">
        <v>1121</v>
      </c>
      <c r="D83" s="36">
        <f t="shared" ca="1" si="2"/>
        <v>0.57799999999999996</v>
      </c>
      <c r="E83" s="36">
        <f t="shared" ca="1" si="3"/>
        <v>0.187</v>
      </c>
    </row>
    <row r="84" spans="1:5" x14ac:dyDescent="0.25">
      <c r="A84" s="32">
        <v>806</v>
      </c>
      <c r="B84" s="32" t="s">
        <v>4086</v>
      </c>
      <c r="C84" s="35">
        <v>1444</v>
      </c>
      <c r="D84" s="36">
        <f t="shared" ca="1" si="2"/>
        <v>0.52</v>
      </c>
      <c r="E84" s="36">
        <f t="shared" ca="1" si="3"/>
        <v>0.122</v>
      </c>
    </row>
    <row r="85" spans="1:5" x14ac:dyDescent="0.25">
      <c r="A85" s="32">
        <v>807</v>
      </c>
      <c r="B85" s="32" t="s">
        <v>11120</v>
      </c>
      <c r="C85" s="35">
        <v>1723</v>
      </c>
      <c r="D85" s="36">
        <f t="shared" ca="1" si="2"/>
        <v>0.53900000000000003</v>
      </c>
      <c r="E85" s="36">
        <f t="shared" ca="1" si="3"/>
        <v>0.17100000000000001</v>
      </c>
    </row>
    <row r="86" spans="1:5" x14ac:dyDescent="0.25">
      <c r="A86" s="32">
        <v>808</v>
      </c>
      <c r="B86" s="32" t="s">
        <v>4138</v>
      </c>
      <c r="C86" s="35">
        <v>2062</v>
      </c>
      <c r="D86" s="36">
        <f t="shared" ca="1" si="2"/>
        <v>0.57899999999999996</v>
      </c>
      <c r="E86" s="36">
        <f t="shared" ca="1" si="3"/>
        <v>0.23899999999999999</v>
      </c>
    </row>
    <row r="87" spans="1:5" x14ac:dyDescent="0.25">
      <c r="A87" s="32">
        <v>810</v>
      </c>
      <c r="B87" s="32" t="s">
        <v>11202</v>
      </c>
      <c r="C87" s="35">
        <v>2559</v>
      </c>
      <c r="D87" s="36">
        <f t="shared" ca="1" si="2"/>
        <v>0.51800000000000002</v>
      </c>
      <c r="E87" s="36">
        <f t="shared" ca="1" si="3"/>
        <v>0.155</v>
      </c>
    </row>
    <row r="88" spans="1:5" x14ac:dyDescent="0.25">
      <c r="A88" s="32">
        <v>811</v>
      </c>
      <c r="B88" s="32" t="s">
        <v>11123</v>
      </c>
      <c r="C88" s="35">
        <v>3759</v>
      </c>
      <c r="D88" s="36">
        <f t="shared" ca="1" si="2"/>
        <v>0.61299999999999999</v>
      </c>
      <c r="E88" s="36">
        <f t="shared" ca="1" si="3"/>
        <v>0.23799999999999999</v>
      </c>
    </row>
    <row r="89" spans="1:5" x14ac:dyDescent="0.25">
      <c r="A89" s="32">
        <v>812</v>
      </c>
      <c r="B89" s="32" t="s">
        <v>11124</v>
      </c>
      <c r="C89" s="35">
        <v>1744</v>
      </c>
      <c r="D89" s="36">
        <f t="shared" ca="1" si="2"/>
        <v>0.59099999999999997</v>
      </c>
      <c r="E89" s="36">
        <f t="shared" ca="1" si="3"/>
        <v>0.189</v>
      </c>
    </row>
    <row r="90" spans="1:5" x14ac:dyDescent="0.25">
      <c r="A90" s="32">
        <v>813</v>
      </c>
      <c r="B90" s="32" t="s">
        <v>11125</v>
      </c>
      <c r="C90" s="35">
        <v>1871</v>
      </c>
      <c r="D90" s="36">
        <f t="shared" ca="1" si="2"/>
        <v>0.58899999999999997</v>
      </c>
      <c r="E90" s="36">
        <f t="shared" ca="1" si="3"/>
        <v>0.20599999999999999</v>
      </c>
    </row>
    <row r="91" spans="1:5" x14ac:dyDescent="0.25">
      <c r="A91" s="32">
        <v>815</v>
      </c>
      <c r="B91" s="32" t="s">
        <v>11163</v>
      </c>
      <c r="C91" s="35">
        <v>6549</v>
      </c>
      <c r="D91" s="36">
        <f t="shared" ca="1" si="2"/>
        <v>0.65100000000000002</v>
      </c>
      <c r="E91" s="36">
        <f t="shared" ca="1" si="3"/>
        <v>0.29899999999999999</v>
      </c>
    </row>
    <row r="92" spans="1:5" x14ac:dyDescent="0.25">
      <c r="A92" s="32">
        <v>816</v>
      </c>
      <c r="B92" s="32" t="s">
        <v>4257</v>
      </c>
      <c r="C92" s="35">
        <v>1695</v>
      </c>
      <c r="D92" s="36">
        <f t="shared" ca="1" si="2"/>
        <v>0.66300000000000003</v>
      </c>
      <c r="E92" s="36">
        <f t="shared" ca="1" si="3"/>
        <v>0.33100000000000002</v>
      </c>
    </row>
    <row r="93" spans="1:5" x14ac:dyDescent="0.25">
      <c r="A93" s="32">
        <v>821</v>
      </c>
      <c r="B93" s="32" t="s">
        <v>4530</v>
      </c>
      <c r="C93" s="35">
        <v>2490</v>
      </c>
      <c r="D93" s="36">
        <f t="shared" ca="1" si="2"/>
        <v>0.56299999999999994</v>
      </c>
      <c r="E93" s="36">
        <f t="shared" ca="1" si="3"/>
        <v>0.20799999999999999</v>
      </c>
    </row>
    <row r="94" spans="1:5" x14ac:dyDescent="0.25">
      <c r="A94" s="32">
        <v>822</v>
      </c>
      <c r="B94" s="32" t="s">
        <v>4565</v>
      </c>
      <c r="C94" s="35">
        <v>1878</v>
      </c>
      <c r="D94" s="36">
        <f t="shared" ca="1" si="2"/>
        <v>0.54500000000000004</v>
      </c>
      <c r="E94" s="36">
        <f t="shared" ca="1" si="3"/>
        <v>0.192</v>
      </c>
    </row>
    <row r="95" spans="1:5" x14ac:dyDescent="0.25">
      <c r="A95" s="32">
        <v>823</v>
      </c>
      <c r="B95" s="32" t="s">
        <v>11147</v>
      </c>
      <c r="C95" s="35">
        <v>2707</v>
      </c>
      <c r="D95" s="36">
        <f t="shared" ca="1" si="2"/>
        <v>0.58799999999999997</v>
      </c>
      <c r="E95" s="36">
        <f t="shared" ca="1" si="3"/>
        <v>0.23200000000000001</v>
      </c>
    </row>
    <row r="96" spans="1:5" x14ac:dyDescent="0.25">
      <c r="A96" s="32">
        <v>825</v>
      </c>
      <c r="B96" s="32" t="s">
        <v>11148</v>
      </c>
      <c r="C96" s="35">
        <v>5670</v>
      </c>
      <c r="D96" s="36">
        <f t="shared" ca="1" si="2"/>
        <v>0.72199999999999998</v>
      </c>
      <c r="E96" s="36">
        <f t="shared" ca="1" si="3"/>
        <v>0.33500000000000002</v>
      </c>
    </row>
    <row r="97" spans="1:5" x14ac:dyDescent="0.25">
      <c r="A97" s="32">
        <v>826</v>
      </c>
      <c r="B97" s="32" t="s">
        <v>4735</v>
      </c>
      <c r="C97" s="35">
        <v>2818</v>
      </c>
      <c r="D97" s="36">
        <f t="shared" ca="1" si="2"/>
        <v>0.52600000000000002</v>
      </c>
      <c r="E97" s="36">
        <f t="shared" ca="1" si="3"/>
        <v>0.20699999999999999</v>
      </c>
    </row>
    <row r="98" spans="1:5" x14ac:dyDescent="0.25">
      <c r="A98" s="32">
        <v>830</v>
      </c>
      <c r="B98" s="32" t="s">
        <v>11150</v>
      </c>
      <c r="C98" s="35">
        <v>8304</v>
      </c>
      <c r="D98" s="36">
        <f t="shared" ca="1" si="2"/>
        <v>0.57799999999999996</v>
      </c>
      <c r="E98" s="36">
        <f t="shared" ca="1" si="3"/>
        <v>0.20100000000000001</v>
      </c>
    </row>
    <row r="99" spans="1:5" x14ac:dyDescent="0.25">
      <c r="A99" s="32">
        <v>831</v>
      </c>
      <c r="B99" s="32" t="s">
        <v>4874</v>
      </c>
      <c r="C99" s="35">
        <v>2853</v>
      </c>
      <c r="D99" s="36">
        <f t="shared" ca="1" si="2"/>
        <v>0.53400000000000003</v>
      </c>
      <c r="E99" s="36">
        <f t="shared" ca="1" si="3"/>
        <v>0.19700000000000001</v>
      </c>
    </row>
    <row r="100" spans="1:5" x14ac:dyDescent="0.25">
      <c r="A100" s="32">
        <v>835</v>
      </c>
      <c r="B100" s="32" t="s">
        <v>11152</v>
      </c>
      <c r="C100" s="35">
        <v>4359</v>
      </c>
      <c r="D100" s="36">
        <f t="shared" ca="1" si="2"/>
        <v>0.60899999999999999</v>
      </c>
      <c r="E100" s="36">
        <f t="shared" ca="1" si="3"/>
        <v>0.26500000000000001</v>
      </c>
    </row>
    <row r="101" spans="1:5" x14ac:dyDescent="0.25">
      <c r="A101" s="32">
        <v>836</v>
      </c>
      <c r="B101" s="32" t="s">
        <v>5055</v>
      </c>
      <c r="C101" s="35">
        <v>1573</v>
      </c>
      <c r="D101" s="36">
        <f t="shared" ca="1" si="2"/>
        <v>0.61499999999999999</v>
      </c>
      <c r="E101" s="36">
        <f t="shared" ca="1" si="3"/>
        <v>0.28199999999999997</v>
      </c>
    </row>
    <row r="102" spans="1:5" x14ac:dyDescent="0.25">
      <c r="A102" s="32">
        <v>837</v>
      </c>
      <c r="B102" s="32" t="s">
        <v>5142</v>
      </c>
      <c r="C102" s="35">
        <v>1741</v>
      </c>
      <c r="D102" s="36">
        <f t="shared" ca="1" si="2"/>
        <v>0.63500000000000001</v>
      </c>
      <c r="E102" s="36">
        <f t="shared" ca="1" si="3"/>
        <v>0.251</v>
      </c>
    </row>
    <row r="103" spans="1:5" x14ac:dyDescent="0.25">
      <c r="A103" s="32">
        <v>840</v>
      </c>
      <c r="B103" s="32" t="s">
        <v>11140</v>
      </c>
      <c r="C103" s="35">
        <v>5257</v>
      </c>
      <c r="D103" s="36">
        <f t="shared" ca="1" si="2"/>
        <v>0.63</v>
      </c>
      <c r="E103" s="36">
        <f t="shared" ca="1" si="3"/>
        <v>0.24</v>
      </c>
    </row>
    <row r="104" spans="1:5" x14ac:dyDescent="0.25">
      <c r="A104" s="32">
        <v>841</v>
      </c>
      <c r="B104" s="32" t="s">
        <v>5247</v>
      </c>
      <c r="C104" s="35">
        <v>1153</v>
      </c>
      <c r="D104" s="36">
        <f t="shared" ca="1" si="2"/>
        <v>0.66100000000000003</v>
      </c>
      <c r="E104" s="36">
        <f t="shared" ca="1" si="3"/>
        <v>0.245</v>
      </c>
    </row>
    <row r="105" spans="1:5" x14ac:dyDescent="0.25">
      <c r="A105" s="32">
        <v>845</v>
      </c>
      <c r="B105" s="32" t="s">
        <v>5389</v>
      </c>
      <c r="C105" s="35">
        <v>5248</v>
      </c>
      <c r="D105" s="36">
        <f t="shared" ca="1" si="2"/>
        <v>0.58299999999999996</v>
      </c>
      <c r="E105" s="36">
        <f t="shared" ca="1" si="3"/>
        <v>0.20699999999999999</v>
      </c>
    </row>
    <row r="106" spans="1:5" x14ac:dyDescent="0.25">
      <c r="A106" s="32">
        <v>846</v>
      </c>
      <c r="B106" s="32" t="s">
        <v>11138</v>
      </c>
      <c r="C106" s="35">
        <v>2302</v>
      </c>
      <c r="D106" s="36">
        <f t="shared" ca="1" si="2"/>
        <v>0.56100000000000005</v>
      </c>
      <c r="E106" s="36">
        <f t="shared" ca="1" si="3"/>
        <v>0.22500000000000001</v>
      </c>
    </row>
    <row r="107" spans="1:5" x14ac:dyDescent="0.25">
      <c r="A107" s="32">
        <v>850</v>
      </c>
      <c r="B107" s="32" t="s">
        <v>11155</v>
      </c>
      <c r="C107" s="35">
        <v>13635</v>
      </c>
      <c r="D107" s="36">
        <f t="shared" ca="1" si="2"/>
        <v>0.61799999999999999</v>
      </c>
      <c r="E107" s="36">
        <f t="shared" ca="1" si="3"/>
        <v>0.26200000000000001</v>
      </c>
    </row>
    <row r="108" spans="1:5" x14ac:dyDescent="0.25">
      <c r="A108" s="32">
        <v>851</v>
      </c>
      <c r="B108" s="32" t="s">
        <v>5755</v>
      </c>
      <c r="C108" s="35">
        <v>1786</v>
      </c>
      <c r="D108" s="36">
        <f t="shared" ca="1" si="2"/>
        <v>0.53400000000000003</v>
      </c>
      <c r="E108" s="36">
        <f t="shared" ca="1" si="3"/>
        <v>0.20399999999999999</v>
      </c>
    </row>
    <row r="109" spans="1:5" x14ac:dyDescent="0.25">
      <c r="A109" s="32">
        <v>852</v>
      </c>
      <c r="B109" s="32" t="s">
        <v>5495</v>
      </c>
      <c r="C109" s="35">
        <v>1941</v>
      </c>
      <c r="D109" s="36">
        <f t="shared" ca="1" si="2"/>
        <v>0.57999999999999996</v>
      </c>
      <c r="E109" s="36">
        <f t="shared" ca="1" si="3"/>
        <v>0.18099999999999999</v>
      </c>
    </row>
    <row r="110" spans="1:5" x14ac:dyDescent="0.25">
      <c r="A110" s="32">
        <v>855</v>
      </c>
      <c r="B110" s="32" t="s">
        <v>11159</v>
      </c>
      <c r="C110" s="35">
        <v>7243</v>
      </c>
      <c r="D110" s="36">
        <f t="shared" ca="1" si="2"/>
        <v>0.59499999999999997</v>
      </c>
      <c r="E110" s="36">
        <f t="shared" ca="1" si="3"/>
        <v>0.17100000000000001</v>
      </c>
    </row>
    <row r="111" spans="1:5" x14ac:dyDescent="0.25">
      <c r="A111" s="32">
        <v>856</v>
      </c>
      <c r="B111" s="32" t="s">
        <v>5836</v>
      </c>
      <c r="C111" s="35">
        <v>3347</v>
      </c>
      <c r="D111" s="36">
        <f t="shared" ca="1" si="2"/>
        <v>0.54</v>
      </c>
      <c r="E111" s="36">
        <f t="shared" ca="1" si="3"/>
        <v>0.19600000000000001</v>
      </c>
    </row>
    <row r="112" spans="1:5" x14ac:dyDescent="0.25">
      <c r="A112" s="32">
        <v>857</v>
      </c>
      <c r="B112" s="32" t="s">
        <v>11126</v>
      </c>
      <c r="C112" s="35">
        <v>464</v>
      </c>
      <c r="D112" s="36">
        <f t="shared" ca="1" si="2"/>
        <v>0.66400000000000003</v>
      </c>
      <c r="E112" s="36">
        <f t="shared" ca="1" si="3"/>
        <v>0.29499999999999998</v>
      </c>
    </row>
    <row r="113" spans="1:5" x14ac:dyDescent="0.25">
      <c r="A113" s="32">
        <v>860</v>
      </c>
      <c r="B113" s="32" t="s">
        <v>11167</v>
      </c>
      <c r="C113" s="35">
        <v>9314</v>
      </c>
      <c r="D113" s="36">
        <f t="shared" ca="1" si="2"/>
        <v>0.58199999999999996</v>
      </c>
      <c r="E113" s="36">
        <f t="shared" ca="1" si="3"/>
        <v>0.21</v>
      </c>
    </row>
    <row r="114" spans="1:5" x14ac:dyDescent="0.25">
      <c r="A114" s="32">
        <v>861</v>
      </c>
      <c r="B114" s="32" t="s">
        <v>6028</v>
      </c>
      <c r="C114" s="35">
        <v>2437</v>
      </c>
      <c r="D114" s="36">
        <f t="shared" ca="1" si="2"/>
        <v>0.53</v>
      </c>
      <c r="E114" s="36">
        <f t="shared" ca="1" si="3"/>
        <v>0.16</v>
      </c>
    </row>
    <row r="115" spans="1:5" x14ac:dyDescent="0.25">
      <c r="A115" s="32">
        <v>865</v>
      </c>
      <c r="B115" s="32" t="s">
        <v>11146</v>
      </c>
      <c r="C115" s="35">
        <v>5163</v>
      </c>
      <c r="D115" s="36">
        <f t="shared" ca="1" si="2"/>
        <v>0.61</v>
      </c>
      <c r="E115" s="36">
        <f t="shared" ca="1" si="3"/>
        <v>0.24099999999999999</v>
      </c>
    </row>
    <row r="116" spans="1:5" x14ac:dyDescent="0.25">
      <c r="A116" s="32">
        <v>866</v>
      </c>
      <c r="B116" s="32" t="s">
        <v>6261</v>
      </c>
      <c r="C116" s="35">
        <v>2275</v>
      </c>
      <c r="D116" s="36">
        <f t="shared" ca="1" si="2"/>
        <v>0.57399999999999995</v>
      </c>
      <c r="E116" s="36">
        <f t="shared" ca="1" si="3"/>
        <v>0.19</v>
      </c>
    </row>
    <row r="117" spans="1:5" x14ac:dyDescent="0.25">
      <c r="A117" s="32">
        <v>867</v>
      </c>
      <c r="B117" s="32" t="s">
        <v>11135</v>
      </c>
      <c r="C117" s="35">
        <v>1178</v>
      </c>
      <c r="D117" s="36">
        <f t="shared" ca="1" si="2"/>
        <v>0.65500000000000003</v>
      </c>
      <c r="E117" s="36">
        <f t="shared" ca="1" si="3"/>
        <v>0.17899999999999999</v>
      </c>
    </row>
    <row r="118" spans="1:5" x14ac:dyDescent="0.25">
      <c r="A118" s="32">
        <v>868</v>
      </c>
      <c r="B118" s="32" t="s">
        <v>11137</v>
      </c>
      <c r="C118" s="35">
        <v>1527</v>
      </c>
      <c r="D118" s="36">
        <f t="shared" ca="1" si="2"/>
        <v>0.66500000000000004</v>
      </c>
      <c r="E118" s="36">
        <f t="shared" ca="1" si="3"/>
        <v>0.33100000000000002</v>
      </c>
    </row>
    <row r="119" spans="1:5" x14ac:dyDescent="0.25">
      <c r="A119" s="32">
        <v>869</v>
      </c>
      <c r="B119" s="32" t="s">
        <v>11136</v>
      </c>
      <c r="C119" s="35">
        <v>1916</v>
      </c>
      <c r="D119" s="36">
        <f t="shared" ca="1" si="2"/>
        <v>0.65100000000000002</v>
      </c>
      <c r="E119" s="36">
        <f t="shared" ca="1" si="3"/>
        <v>0.29699999999999999</v>
      </c>
    </row>
    <row r="120" spans="1:5" x14ac:dyDescent="0.25">
      <c r="A120" s="32">
        <v>870</v>
      </c>
      <c r="B120" s="32" t="s">
        <v>6464</v>
      </c>
      <c r="C120" s="35">
        <v>1073</v>
      </c>
      <c r="D120" s="36">
        <f t="shared" ca="1" si="2"/>
        <v>0.61299999999999999</v>
      </c>
      <c r="E120" s="36">
        <f t="shared" ca="1" si="3"/>
        <v>0.27900000000000003</v>
      </c>
    </row>
    <row r="121" spans="1:5" x14ac:dyDescent="0.25">
      <c r="A121" s="32">
        <v>871</v>
      </c>
      <c r="B121" s="32" t="s">
        <v>4666</v>
      </c>
      <c r="C121" s="35">
        <v>1617</v>
      </c>
      <c r="D121" s="36">
        <f t="shared" ca="1" si="2"/>
        <v>0.71899999999999997</v>
      </c>
      <c r="E121" s="36">
        <f t="shared" ca="1" si="3"/>
        <v>0.27800000000000002</v>
      </c>
    </row>
    <row r="122" spans="1:5" x14ac:dyDescent="0.25">
      <c r="A122" s="32">
        <v>872</v>
      </c>
      <c r="B122" s="32" t="s">
        <v>6567</v>
      </c>
      <c r="C122" s="35">
        <v>1676</v>
      </c>
      <c r="D122" s="36">
        <f t="shared" ca="1" si="2"/>
        <v>0.72499999999999998</v>
      </c>
      <c r="E122" s="36">
        <f t="shared" ca="1" si="3"/>
        <v>0.34300000000000003</v>
      </c>
    </row>
    <row r="123" spans="1:5" x14ac:dyDescent="0.25">
      <c r="A123" s="32">
        <v>873</v>
      </c>
      <c r="B123" s="32" t="s">
        <v>11149</v>
      </c>
      <c r="C123" s="35">
        <v>5901</v>
      </c>
      <c r="D123" s="36">
        <f t="shared" ca="1" si="2"/>
        <v>0.61</v>
      </c>
      <c r="E123" s="36">
        <f t="shared" ca="1" si="3"/>
        <v>0.29599999999999999</v>
      </c>
    </row>
    <row r="124" spans="1:5" x14ac:dyDescent="0.25">
      <c r="A124" s="32">
        <v>874</v>
      </c>
      <c r="B124" s="32" t="s">
        <v>6683</v>
      </c>
      <c r="C124" s="35">
        <v>2230</v>
      </c>
      <c r="D124" s="36">
        <f t="shared" ca="1" si="2"/>
        <v>0.56100000000000005</v>
      </c>
      <c r="E124" s="36">
        <f t="shared" ca="1" si="3"/>
        <v>0.188</v>
      </c>
    </row>
    <row r="125" spans="1:5" x14ac:dyDescent="0.25">
      <c r="A125" s="32">
        <v>876</v>
      </c>
      <c r="B125" s="32" t="s">
        <v>11121</v>
      </c>
      <c r="C125" s="35">
        <v>1446</v>
      </c>
      <c r="D125" s="36">
        <f t="shared" ca="1" si="2"/>
        <v>0.59099999999999997</v>
      </c>
      <c r="E125" s="36">
        <f t="shared" ca="1" si="3"/>
        <v>0.30299999999999999</v>
      </c>
    </row>
    <row r="126" spans="1:5" x14ac:dyDescent="0.25">
      <c r="A126" s="32">
        <v>877</v>
      </c>
      <c r="B126" s="32" t="s">
        <v>2981</v>
      </c>
      <c r="C126" s="35">
        <v>2404</v>
      </c>
      <c r="D126" s="36">
        <f t="shared" ca="1" si="2"/>
        <v>0.57999999999999996</v>
      </c>
      <c r="E126" s="36">
        <f t="shared" ca="1" si="3"/>
        <v>0.251</v>
      </c>
    </row>
    <row r="127" spans="1:5" x14ac:dyDescent="0.25">
      <c r="A127" s="32">
        <v>878</v>
      </c>
      <c r="B127" s="32" t="s">
        <v>11151</v>
      </c>
      <c r="C127" s="35">
        <v>7259</v>
      </c>
      <c r="D127" s="36">
        <f t="shared" ca="1" si="2"/>
        <v>0.626</v>
      </c>
      <c r="E127" s="36">
        <f t="shared" ca="1" si="3"/>
        <v>0.246</v>
      </c>
    </row>
    <row r="128" spans="1:5" x14ac:dyDescent="0.25">
      <c r="A128" s="32">
        <v>879</v>
      </c>
      <c r="B128" s="32" t="s">
        <v>7016</v>
      </c>
      <c r="C128" s="35">
        <v>2772</v>
      </c>
      <c r="D128" s="36">
        <f t="shared" ca="1" si="2"/>
        <v>0.55500000000000005</v>
      </c>
      <c r="E128" s="36">
        <f t="shared" ca="1" si="3"/>
        <v>0.23599999999999999</v>
      </c>
    </row>
    <row r="129" spans="1:5" x14ac:dyDescent="0.25">
      <c r="A129" s="32">
        <v>880</v>
      </c>
      <c r="B129" s="32" t="s">
        <v>11132</v>
      </c>
      <c r="C129" s="35">
        <v>1483</v>
      </c>
      <c r="D129" s="36">
        <f t="shared" ca="1" si="2"/>
        <v>0.61799999999999999</v>
      </c>
      <c r="E129" s="36">
        <f t="shared" ca="1" si="3"/>
        <v>0.253</v>
      </c>
    </row>
    <row r="130" spans="1:5" x14ac:dyDescent="0.25">
      <c r="A130" s="32">
        <v>881</v>
      </c>
      <c r="B130" s="32" t="s">
        <v>11153</v>
      </c>
      <c r="C130" s="35">
        <v>15436</v>
      </c>
      <c r="D130" s="36">
        <f t="shared" ca="1" si="2"/>
        <v>0.60499999999999998</v>
      </c>
      <c r="E130" s="36">
        <f t="shared" ca="1" si="3"/>
        <v>0.20100000000000001</v>
      </c>
    </row>
    <row r="131" spans="1:5" x14ac:dyDescent="0.25">
      <c r="A131" s="32">
        <v>882</v>
      </c>
      <c r="B131" s="32" t="s">
        <v>7359</v>
      </c>
      <c r="C131" s="35">
        <v>2180</v>
      </c>
      <c r="D131" s="36">
        <f t="shared" ca="1" si="2"/>
        <v>0.64400000000000002</v>
      </c>
      <c r="E131" s="36">
        <f t="shared" ca="1" si="3"/>
        <v>0.311</v>
      </c>
    </row>
    <row r="132" spans="1:5" x14ac:dyDescent="0.25">
      <c r="A132" s="32">
        <v>883</v>
      </c>
      <c r="B132" s="32" t="s">
        <v>11133</v>
      </c>
      <c r="C132" s="35">
        <v>1748</v>
      </c>
      <c r="D132" s="36">
        <f t="shared" ca="1" si="2"/>
        <v>0.61699999999999999</v>
      </c>
      <c r="E132" s="36">
        <f t="shared" ca="1" si="3"/>
        <v>0.21099999999999999</v>
      </c>
    </row>
    <row r="133" spans="1:5" x14ac:dyDescent="0.25">
      <c r="A133" s="32">
        <v>884</v>
      </c>
      <c r="B133" s="32" t="s">
        <v>11127</v>
      </c>
      <c r="C133" s="35">
        <v>1829</v>
      </c>
      <c r="D133" s="36">
        <f t="shared" ca="1" si="2"/>
        <v>0.61</v>
      </c>
      <c r="E133" s="36">
        <f t="shared" ca="1" si="3"/>
        <v>0.27700000000000002</v>
      </c>
    </row>
    <row r="134" spans="1:5" x14ac:dyDescent="0.25">
      <c r="A134" s="32">
        <v>885</v>
      </c>
      <c r="B134" s="32" t="s">
        <v>11171</v>
      </c>
      <c r="C134" s="35">
        <v>5886</v>
      </c>
      <c r="D134" s="36">
        <f t="shared" ca="1" si="2"/>
        <v>0.60899999999999999</v>
      </c>
      <c r="E134" s="36">
        <f t="shared" ca="1" si="3"/>
        <v>0.24</v>
      </c>
    </row>
    <row r="135" spans="1:5" x14ac:dyDescent="0.25">
      <c r="A135" s="32">
        <v>886</v>
      </c>
      <c r="B135" s="32" t="s">
        <v>11157</v>
      </c>
      <c r="C135" s="35">
        <v>16323</v>
      </c>
      <c r="D135" s="36">
        <f t="shared" ca="1" si="2"/>
        <v>0.63100000000000001</v>
      </c>
      <c r="E135" s="36">
        <f t="shared" ca="1" si="3"/>
        <v>0.27</v>
      </c>
    </row>
    <row r="136" spans="1:5" x14ac:dyDescent="0.25">
      <c r="A136" s="32">
        <v>887</v>
      </c>
      <c r="B136" s="32" t="s">
        <v>11134</v>
      </c>
      <c r="C136" s="35">
        <v>3070</v>
      </c>
      <c r="D136" s="36">
        <f t="shared" ca="1" si="2"/>
        <v>0.62</v>
      </c>
      <c r="E136" s="36">
        <f t="shared" ca="1" si="3"/>
        <v>0.23499999999999999</v>
      </c>
    </row>
    <row r="137" spans="1:5" x14ac:dyDescent="0.25">
      <c r="A137" s="32">
        <v>888</v>
      </c>
      <c r="B137" s="32" t="s">
        <v>11158</v>
      </c>
      <c r="C137" s="35">
        <v>12688</v>
      </c>
      <c r="D137" s="36">
        <f t="shared" ca="1" si="2"/>
        <v>0.60699999999999998</v>
      </c>
      <c r="E137" s="36">
        <f t="shared" ca="1" si="3"/>
        <v>0.23300000000000001</v>
      </c>
    </row>
    <row r="138" spans="1:5" x14ac:dyDescent="0.25">
      <c r="A138" s="32">
        <v>889</v>
      </c>
      <c r="B138" s="32" t="s">
        <v>11122</v>
      </c>
      <c r="C138" s="35">
        <v>1657</v>
      </c>
      <c r="D138" s="36">
        <f t="shared" ref="D138:D160" ca="1" si="4">IF(VLOOKUP($A138,INDIRECT($I$6),3,0)="NULL","",VLOOKUP($A138,INDIRECT($I$6),3,0))</f>
        <v>0.60799999999999998</v>
      </c>
      <c r="E138" s="36">
        <f t="shared" ref="E138:E160" ca="1" si="5">IF(VLOOKUP($A138,INDIRECT($I$6),4,0)="NULL","",VLOOKUP($A138,INDIRECT($I$6),4,0))</f>
        <v>0.21099999999999999</v>
      </c>
    </row>
    <row r="139" spans="1:5" x14ac:dyDescent="0.25">
      <c r="A139" s="32">
        <v>890</v>
      </c>
      <c r="B139" s="32" t="s">
        <v>2590</v>
      </c>
      <c r="C139" s="35">
        <v>1440</v>
      </c>
      <c r="D139" s="36">
        <f t="shared" ca="1" si="4"/>
        <v>0.48199999999999998</v>
      </c>
      <c r="E139" s="36">
        <f t="shared" ca="1" si="5"/>
        <v>0.125</v>
      </c>
    </row>
    <row r="140" spans="1:5" x14ac:dyDescent="0.25">
      <c r="A140" s="32">
        <v>891</v>
      </c>
      <c r="B140" s="32" t="s">
        <v>11164</v>
      </c>
      <c r="C140" s="35">
        <v>8383</v>
      </c>
      <c r="D140" s="36">
        <f t="shared" ca="1" si="4"/>
        <v>0.61599999999999999</v>
      </c>
      <c r="E140" s="36">
        <f t="shared" ca="1" si="5"/>
        <v>0.255</v>
      </c>
    </row>
    <row r="141" spans="1:5" x14ac:dyDescent="0.25">
      <c r="A141" s="32">
        <v>892</v>
      </c>
      <c r="B141" s="32" t="s">
        <v>4817</v>
      </c>
      <c r="C141" s="35">
        <v>2689</v>
      </c>
      <c r="D141" s="36">
        <f t="shared" ca="1" si="4"/>
        <v>0.47699999999999998</v>
      </c>
      <c r="E141" s="36">
        <f t="shared" ca="1" si="5"/>
        <v>0.161</v>
      </c>
    </row>
    <row r="142" spans="1:5" x14ac:dyDescent="0.25">
      <c r="A142" s="32">
        <v>893</v>
      </c>
      <c r="B142" s="32" t="s">
        <v>11143</v>
      </c>
      <c r="C142" s="35">
        <v>3089</v>
      </c>
      <c r="D142" s="36">
        <f t="shared" ca="1" si="4"/>
        <v>0.60599999999999998</v>
      </c>
      <c r="E142" s="36">
        <f t="shared" ca="1" si="5"/>
        <v>0.24099999999999999</v>
      </c>
    </row>
    <row r="143" spans="1:5" x14ac:dyDescent="0.25">
      <c r="A143" s="32">
        <v>894</v>
      </c>
      <c r="B143" s="32" t="s">
        <v>11128</v>
      </c>
      <c r="C143" s="35">
        <v>2057</v>
      </c>
      <c r="D143" s="36">
        <f t="shared" ca="1" si="4"/>
        <v>0.57899999999999996</v>
      </c>
      <c r="E143" s="36">
        <f t="shared" ca="1" si="5"/>
        <v>0.245</v>
      </c>
    </row>
    <row r="144" spans="1:5" x14ac:dyDescent="0.25">
      <c r="A144" s="32">
        <v>895</v>
      </c>
      <c r="B144" s="32" t="s">
        <v>11142</v>
      </c>
      <c r="C144" s="35">
        <v>3877</v>
      </c>
      <c r="D144" s="36">
        <f t="shared" ca="1" si="4"/>
        <v>0.64</v>
      </c>
      <c r="E144" s="36">
        <f t="shared" ca="1" si="5"/>
        <v>0.28100000000000003</v>
      </c>
    </row>
    <row r="145" spans="1:5" x14ac:dyDescent="0.25">
      <c r="A145" s="32">
        <v>896</v>
      </c>
      <c r="B145" s="32" t="s">
        <v>11201</v>
      </c>
      <c r="C145" s="35">
        <v>3677</v>
      </c>
      <c r="D145" s="36">
        <f t="shared" ca="1" si="4"/>
        <v>0.63300000000000001</v>
      </c>
      <c r="E145" s="36">
        <f t="shared" ca="1" si="5"/>
        <v>0.27400000000000002</v>
      </c>
    </row>
    <row r="146" spans="1:5" x14ac:dyDescent="0.25">
      <c r="A146" s="32">
        <v>908</v>
      </c>
      <c r="B146" s="32" t="s">
        <v>11144</v>
      </c>
      <c r="C146" s="35">
        <v>5684</v>
      </c>
      <c r="D146" s="36">
        <f t="shared" ca="1" si="4"/>
        <v>0.59199999999999997</v>
      </c>
      <c r="E146" s="36">
        <f t="shared" ca="1" si="5"/>
        <v>0.215</v>
      </c>
    </row>
    <row r="147" spans="1:5" x14ac:dyDescent="0.25">
      <c r="A147" s="32">
        <v>909</v>
      </c>
      <c r="B147" s="32" t="s">
        <v>9043</v>
      </c>
      <c r="C147" s="35">
        <v>5467</v>
      </c>
      <c r="D147" s="36">
        <f t="shared" ca="1" si="4"/>
        <v>0.59599999999999997</v>
      </c>
      <c r="E147" s="36">
        <f t="shared" ca="1" si="5"/>
        <v>0.22500000000000001</v>
      </c>
    </row>
    <row r="148" spans="1:5" x14ac:dyDescent="0.25">
      <c r="A148" s="32">
        <v>916</v>
      </c>
      <c r="B148" s="32" t="s">
        <v>11154</v>
      </c>
      <c r="C148" s="35">
        <v>6578</v>
      </c>
      <c r="D148" s="36">
        <f t="shared" ca="1" si="4"/>
        <v>0.65</v>
      </c>
      <c r="E148" s="36">
        <f t="shared" ca="1" si="5"/>
        <v>0.27700000000000002</v>
      </c>
    </row>
    <row r="149" spans="1:5" x14ac:dyDescent="0.25">
      <c r="A149" s="32">
        <v>919</v>
      </c>
      <c r="B149" s="32" t="s">
        <v>11156</v>
      </c>
      <c r="C149" s="35">
        <v>13016</v>
      </c>
      <c r="D149" s="36">
        <f t="shared" ca="1" si="4"/>
        <v>0.68100000000000005</v>
      </c>
      <c r="E149" s="36">
        <f t="shared" ca="1" si="5"/>
        <v>0.33100000000000002</v>
      </c>
    </row>
    <row r="150" spans="1:5" x14ac:dyDescent="0.25">
      <c r="A150" s="32">
        <v>921</v>
      </c>
      <c r="B150" s="32" t="s">
        <v>11139</v>
      </c>
      <c r="C150" s="35">
        <v>1416</v>
      </c>
      <c r="D150" s="36">
        <f t="shared" ca="1" si="4"/>
        <v>0.48</v>
      </c>
      <c r="E150" s="36">
        <f t="shared" ca="1" si="5"/>
        <v>0.13900000000000001</v>
      </c>
    </row>
    <row r="151" spans="1:5" x14ac:dyDescent="0.25">
      <c r="A151" s="32">
        <v>925</v>
      </c>
      <c r="B151" s="32" t="s">
        <v>11160</v>
      </c>
      <c r="C151" s="35">
        <v>8237</v>
      </c>
      <c r="D151" s="36">
        <f t="shared" ca="1" si="4"/>
        <v>0.57299999999999995</v>
      </c>
      <c r="E151" s="36">
        <f t="shared" ca="1" si="5"/>
        <v>0.26800000000000002</v>
      </c>
    </row>
    <row r="152" spans="1:5" x14ac:dyDescent="0.25">
      <c r="A152" s="32">
        <v>926</v>
      </c>
      <c r="B152" s="32" t="s">
        <v>11161</v>
      </c>
      <c r="C152" s="35">
        <v>8677</v>
      </c>
      <c r="D152" s="36">
        <f t="shared" ca="1" si="4"/>
        <v>0.56000000000000005</v>
      </c>
      <c r="E152" s="36">
        <f t="shared" ca="1" si="5"/>
        <v>0.21199999999999999</v>
      </c>
    </row>
    <row r="153" spans="1:5" x14ac:dyDescent="0.25">
      <c r="A153" s="32">
        <v>928</v>
      </c>
      <c r="B153" s="32" t="s">
        <v>11162</v>
      </c>
      <c r="C153" s="35">
        <v>7780</v>
      </c>
      <c r="D153" s="36">
        <f t="shared" ca="1" si="4"/>
        <v>0.56299999999999994</v>
      </c>
      <c r="E153" s="36">
        <f t="shared" ca="1" si="5"/>
        <v>0.23599999999999999</v>
      </c>
    </row>
    <row r="154" spans="1:5" x14ac:dyDescent="0.25">
      <c r="A154" s="32">
        <v>929</v>
      </c>
      <c r="B154" s="32" t="s">
        <v>11141</v>
      </c>
      <c r="C154" s="35">
        <v>3486</v>
      </c>
      <c r="D154" s="36">
        <f t="shared" ca="1" si="4"/>
        <v>0.57899999999999996</v>
      </c>
      <c r="E154" s="36">
        <f t="shared" ca="1" si="5"/>
        <v>0.21</v>
      </c>
    </row>
    <row r="155" spans="1:5" x14ac:dyDescent="0.25">
      <c r="A155" s="32">
        <v>931</v>
      </c>
      <c r="B155" s="32" t="s">
        <v>11165</v>
      </c>
      <c r="C155" s="35">
        <v>6144</v>
      </c>
      <c r="D155" s="36">
        <f t="shared" ca="1" si="4"/>
        <v>0.63500000000000001</v>
      </c>
      <c r="E155" s="36">
        <f t="shared" ca="1" si="5"/>
        <v>0.26400000000000001</v>
      </c>
    </row>
    <row r="156" spans="1:5" x14ac:dyDescent="0.25">
      <c r="A156" s="32">
        <v>933</v>
      </c>
      <c r="B156" s="32" t="s">
        <v>11166</v>
      </c>
      <c r="C156" s="35">
        <v>5400</v>
      </c>
      <c r="D156" s="36">
        <f t="shared" ca="1" si="4"/>
        <v>0.59799999999999998</v>
      </c>
      <c r="E156" s="36">
        <f t="shared" ca="1" si="5"/>
        <v>0.216</v>
      </c>
    </row>
    <row r="157" spans="1:5" x14ac:dyDescent="0.25">
      <c r="A157" s="32">
        <v>935</v>
      </c>
      <c r="B157" s="32" t="s">
        <v>11168</v>
      </c>
      <c r="C157" s="35">
        <v>7438</v>
      </c>
      <c r="D157" s="36">
        <f t="shared" ca="1" si="4"/>
        <v>0.54300000000000004</v>
      </c>
      <c r="E157" s="36">
        <f t="shared" ca="1" si="5"/>
        <v>0.20300000000000001</v>
      </c>
    </row>
    <row r="158" spans="1:5" x14ac:dyDescent="0.25">
      <c r="A158" s="32">
        <v>936</v>
      </c>
      <c r="B158" s="32" t="s">
        <v>11169</v>
      </c>
      <c r="C158" s="35">
        <v>10780</v>
      </c>
      <c r="D158" s="36">
        <f t="shared" ca="1" si="4"/>
        <v>0.67600000000000005</v>
      </c>
      <c r="E158" s="36">
        <f t="shared" ca="1" si="5"/>
        <v>0.317</v>
      </c>
    </row>
    <row r="159" spans="1:5" x14ac:dyDescent="0.25">
      <c r="A159" s="32">
        <v>937</v>
      </c>
      <c r="B159" s="32" t="s">
        <v>11170</v>
      </c>
      <c r="C159" s="35">
        <v>5847</v>
      </c>
      <c r="D159" s="36">
        <f t="shared" ca="1" si="4"/>
        <v>0.65500000000000003</v>
      </c>
      <c r="E159" s="36">
        <f t="shared" ca="1" si="5"/>
        <v>0.27100000000000002</v>
      </c>
    </row>
    <row r="160" spans="1:5" x14ac:dyDescent="0.25">
      <c r="A160" s="32">
        <v>938</v>
      </c>
      <c r="B160" s="32" t="s">
        <v>10998</v>
      </c>
      <c r="C160" s="35">
        <v>8409</v>
      </c>
      <c r="D160" s="36">
        <f t="shared" ca="1" si="4"/>
        <v>0.60899999999999999</v>
      </c>
      <c r="E160" s="36">
        <f t="shared" ca="1" si="5"/>
        <v>0.249</v>
      </c>
    </row>
    <row r="161" spans="1:5" x14ac:dyDescent="0.25">
      <c r="E161" s="11" t="s">
        <v>11216</v>
      </c>
    </row>
    <row r="163" spans="1:5" ht="27" customHeight="1" x14ac:dyDescent="0.25">
      <c r="A163" s="51" t="s">
        <v>11217</v>
      </c>
      <c r="B163" s="51"/>
      <c r="C163" s="51"/>
      <c r="D163" s="51"/>
      <c r="E163" s="51"/>
    </row>
    <row r="164" spans="1:5" x14ac:dyDescent="0.25">
      <c r="A164" s="51" t="s">
        <v>11223</v>
      </c>
      <c r="B164" s="51"/>
      <c r="C164" s="51"/>
      <c r="D164" s="51"/>
      <c r="E164" s="51"/>
    </row>
    <row r="165" spans="1:5" ht="24.75" customHeight="1" x14ac:dyDescent="0.25">
      <c r="A165" s="51" t="s">
        <v>11218</v>
      </c>
      <c r="B165" s="51"/>
      <c r="C165" s="51"/>
      <c r="D165" s="51"/>
      <c r="E165" s="51"/>
    </row>
    <row r="166" spans="1:5" ht="24" customHeight="1" x14ac:dyDescent="0.25">
      <c r="A166" s="51" t="s">
        <v>11219</v>
      </c>
      <c r="B166" s="51"/>
      <c r="C166" s="51"/>
      <c r="D166" s="51"/>
      <c r="E166" s="51"/>
    </row>
    <row r="168" spans="1:5" x14ac:dyDescent="0.25">
      <c r="A168" s="28" t="s">
        <v>11225</v>
      </c>
      <c r="B168" s="30"/>
      <c r="C168" s="30"/>
      <c r="D168" s="30"/>
      <c r="E168" s="30"/>
    </row>
    <row r="169" spans="1:5" x14ac:dyDescent="0.25">
      <c r="A169" s="29" t="s">
        <v>11226</v>
      </c>
      <c r="B169" s="30"/>
      <c r="C169" s="30"/>
      <c r="D169" s="30"/>
      <c r="E169" s="30"/>
    </row>
    <row r="170" spans="1:5" x14ac:dyDescent="0.25">
      <c r="A170" s="28" t="s">
        <v>11227</v>
      </c>
      <c r="B170" s="30"/>
      <c r="C170" s="30"/>
      <c r="D170" s="30"/>
      <c r="E170" s="30"/>
    </row>
    <row r="171" spans="1:5" ht="25.5" customHeight="1" x14ac:dyDescent="0.25">
      <c r="A171" s="58" t="s">
        <v>11241</v>
      </c>
      <c r="B171" s="58"/>
      <c r="C171" s="58"/>
      <c r="D171" s="58"/>
      <c r="E171" s="58"/>
    </row>
  </sheetData>
  <sheetProtection sheet="1" objects="1" scenarios="1"/>
  <mergeCells count="8">
    <mergeCell ref="A166:E166"/>
    <mergeCell ref="A2:B2"/>
    <mergeCell ref="A164:E164"/>
    <mergeCell ref="A171:E171"/>
    <mergeCell ref="C4:F4"/>
    <mergeCell ref="A163:E163"/>
    <mergeCell ref="A165:E165"/>
    <mergeCell ref="D5:E5"/>
  </mergeCells>
  <dataValidations count="1">
    <dataValidation type="list" allowBlank="1" showInputMessage="1" showErrorMessage="1" sqref="D5">
      <formula1>$I$4:$I$5</formula1>
    </dataValidation>
  </dataValidations>
  <pageMargins left="0.70866141732283472" right="0.70866141732283472"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53"/>
  <sheetViews>
    <sheetView workbookViewId="0">
      <selection activeCell="J8" sqref="J8"/>
    </sheetView>
  </sheetViews>
  <sheetFormatPr defaultRowHeight="15" x14ac:dyDescent="0.25"/>
  <cols>
    <col min="13" max="13" width="11.7109375" customWidth="1"/>
  </cols>
  <sheetData>
    <row r="1" spans="1:15" x14ac:dyDescent="0.25">
      <c r="A1" t="s">
        <v>0</v>
      </c>
      <c r="B1" t="s">
        <v>1</v>
      </c>
      <c r="C1" t="s">
        <v>2</v>
      </c>
      <c r="D1" t="s">
        <v>3</v>
      </c>
      <c r="E1" t="s">
        <v>11084</v>
      </c>
      <c r="F1" t="s">
        <v>4</v>
      </c>
      <c r="G1" t="s">
        <v>5</v>
      </c>
      <c r="H1" t="s">
        <v>6</v>
      </c>
      <c r="I1" t="s">
        <v>7</v>
      </c>
      <c r="J1" t="s">
        <v>8</v>
      </c>
      <c r="K1" t="s">
        <v>9</v>
      </c>
      <c r="L1" t="s">
        <v>11115</v>
      </c>
      <c r="M1" t="s">
        <v>11105</v>
      </c>
      <c r="N1" t="s">
        <v>11116</v>
      </c>
      <c r="O1" t="s">
        <v>11117</v>
      </c>
    </row>
    <row r="2" spans="1:15" x14ac:dyDescent="0.25">
      <c r="A2">
        <v>201</v>
      </c>
      <c r="B2">
        <v>6005</v>
      </c>
      <c r="C2">
        <v>100001</v>
      </c>
      <c r="D2" t="s">
        <v>14</v>
      </c>
      <c r="E2" t="s">
        <v>50</v>
      </c>
      <c r="F2" t="s">
        <v>11</v>
      </c>
      <c r="G2" t="s">
        <v>15</v>
      </c>
      <c r="H2" t="s">
        <v>13</v>
      </c>
      <c r="I2" s="2">
        <v>92</v>
      </c>
      <c r="J2" s="1">
        <v>0</v>
      </c>
      <c r="K2" s="1">
        <v>0</v>
      </c>
      <c r="L2" s="1" t="str">
        <f>IF(E2="NULL",D2,E2)</f>
        <v>City of London School for Girls</v>
      </c>
      <c r="M2" t="e">
        <f>VLOOKUP($H2,#REF!,2,0)</f>
        <v>#REF!</v>
      </c>
      <c r="N2">
        <v>201</v>
      </c>
      <c r="O2" t="e">
        <f>VLOOKUP($N2,#REF!,2,0)</f>
        <v>#REF!</v>
      </c>
    </row>
    <row r="3" spans="1:15" x14ac:dyDescent="0.25">
      <c r="A3">
        <v>201</v>
      </c>
      <c r="B3">
        <v>6007</v>
      </c>
      <c r="C3">
        <v>100003</v>
      </c>
      <c r="D3" t="s">
        <v>10</v>
      </c>
      <c r="E3" t="s">
        <v>50</v>
      </c>
      <c r="F3" t="s">
        <v>11</v>
      </c>
      <c r="G3" t="s">
        <v>12</v>
      </c>
      <c r="H3" t="s">
        <v>13</v>
      </c>
      <c r="I3" s="2">
        <v>142</v>
      </c>
      <c r="J3" s="1">
        <v>0</v>
      </c>
      <c r="K3" s="1">
        <v>0</v>
      </c>
      <c r="L3" s="1" t="str">
        <f t="shared" ref="L3:L66" si="0">IF(E3="NULL",D3,E3)</f>
        <v>City of London School</v>
      </c>
      <c r="M3" t="e">
        <f>VLOOKUP($H3,#REF!,2,0)</f>
        <v>#REF!</v>
      </c>
      <c r="N3">
        <v>201</v>
      </c>
      <c r="O3" t="e">
        <f>VLOOKUP($N3,#REF!,2,0)</f>
        <v>#REF!</v>
      </c>
    </row>
    <row r="4" spans="1:15" x14ac:dyDescent="0.25">
      <c r="A4">
        <v>202</v>
      </c>
      <c r="B4">
        <v>4104</v>
      </c>
      <c r="C4">
        <v>100049</v>
      </c>
      <c r="D4" t="s">
        <v>30</v>
      </c>
      <c r="E4" t="s">
        <v>50</v>
      </c>
      <c r="F4" t="s">
        <v>11</v>
      </c>
      <c r="G4" t="s">
        <v>31</v>
      </c>
      <c r="H4" t="s">
        <v>20</v>
      </c>
      <c r="I4" s="2">
        <v>202</v>
      </c>
      <c r="J4" s="1">
        <v>0.52</v>
      </c>
      <c r="K4" s="1">
        <v>0.1</v>
      </c>
      <c r="L4" s="1" t="str">
        <f t="shared" si="0"/>
        <v>Haverstock School</v>
      </c>
      <c r="M4" t="e">
        <f>VLOOKUP($H4,#REF!,2,0)</f>
        <v>#REF!</v>
      </c>
      <c r="N4">
        <v>202</v>
      </c>
      <c r="O4" t="e">
        <f>VLOOKUP($N4,#REF!,2,0)</f>
        <v>#REF!</v>
      </c>
    </row>
    <row r="5" spans="1:15" x14ac:dyDescent="0.25">
      <c r="A5">
        <v>202</v>
      </c>
      <c r="B5">
        <v>4166</v>
      </c>
      <c r="C5">
        <v>100050</v>
      </c>
      <c r="D5" t="s">
        <v>38</v>
      </c>
      <c r="E5" t="s">
        <v>50</v>
      </c>
      <c r="F5" t="s">
        <v>11</v>
      </c>
      <c r="G5" t="s">
        <v>39</v>
      </c>
      <c r="H5" t="s">
        <v>20</v>
      </c>
      <c r="I5" s="2">
        <v>177</v>
      </c>
      <c r="J5" s="1">
        <v>0.67</v>
      </c>
      <c r="K5" s="1">
        <v>0.32</v>
      </c>
      <c r="L5" s="1" t="str">
        <f t="shared" si="0"/>
        <v>Parliament Hill School</v>
      </c>
      <c r="M5" t="e">
        <f>VLOOKUP($H5,#REF!,2,0)</f>
        <v>#REF!</v>
      </c>
      <c r="N5">
        <v>202</v>
      </c>
      <c r="O5" t="e">
        <f>VLOOKUP($N5,#REF!,2,0)</f>
        <v>#REF!</v>
      </c>
    </row>
    <row r="6" spans="1:15" x14ac:dyDescent="0.25">
      <c r="A6">
        <v>202</v>
      </c>
      <c r="B6">
        <v>4196</v>
      </c>
      <c r="C6">
        <v>100051</v>
      </c>
      <c r="D6" t="s">
        <v>40</v>
      </c>
      <c r="E6" t="s">
        <v>50</v>
      </c>
      <c r="F6" t="s">
        <v>11</v>
      </c>
      <c r="G6" t="s">
        <v>41</v>
      </c>
      <c r="H6" t="s">
        <v>20</v>
      </c>
      <c r="I6" s="2">
        <v>115</v>
      </c>
      <c r="J6" s="1">
        <v>0.5</v>
      </c>
      <c r="K6" s="1">
        <v>0.08</v>
      </c>
      <c r="L6" s="1" t="str">
        <f t="shared" si="0"/>
        <v>Regent High School</v>
      </c>
      <c r="M6" t="e">
        <f>VLOOKUP($H6,#REF!,2,0)</f>
        <v>#REF!</v>
      </c>
      <c r="N6">
        <v>202</v>
      </c>
      <c r="O6" t="e">
        <f>VLOOKUP($N6,#REF!,2,0)</f>
        <v>#REF!</v>
      </c>
    </row>
    <row r="7" spans="1:15" x14ac:dyDescent="0.25">
      <c r="A7">
        <v>202</v>
      </c>
      <c r="B7">
        <v>4275</v>
      </c>
      <c r="C7">
        <v>100052</v>
      </c>
      <c r="D7" t="s">
        <v>28</v>
      </c>
      <c r="E7" t="s">
        <v>50</v>
      </c>
      <c r="F7" t="s">
        <v>11</v>
      </c>
      <c r="G7" t="s">
        <v>29</v>
      </c>
      <c r="H7" t="s">
        <v>20</v>
      </c>
      <c r="I7" s="2">
        <v>199</v>
      </c>
      <c r="J7" s="1">
        <v>0.55000000000000004</v>
      </c>
      <c r="K7" s="1">
        <v>0.27</v>
      </c>
      <c r="L7" s="1" t="str">
        <f t="shared" si="0"/>
        <v>Hampstead School</v>
      </c>
      <c r="M7" t="e">
        <f>VLOOKUP($H7,#REF!,2,0)</f>
        <v>#REF!</v>
      </c>
      <c r="N7">
        <v>202</v>
      </c>
      <c r="O7" t="e">
        <f>VLOOKUP($N7,#REF!,2,0)</f>
        <v>#REF!</v>
      </c>
    </row>
    <row r="8" spans="1:15" x14ac:dyDescent="0.25">
      <c r="A8">
        <v>202</v>
      </c>
      <c r="B8">
        <v>4285</v>
      </c>
      <c r="C8">
        <v>100053</v>
      </c>
      <c r="D8" t="s">
        <v>18</v>
      </c>
      <c r="E8" t="s">
        <v>50</v>
      </c>
      <c r="F8" t="s">
        <v>11</v>
      </c>
      <c r="G8" t="s">
        <v>19</v>
      </c>
      <c r="H8" t="s">
        <v>20</v>
      </c>
      <c r="I8" s="2">
        <v>176</v>
      </c>
      <c r="J8" s="1">
        <v>0.64</v>
      </c>
      <c r="K8" s="1">
        <v>0.36</v>
      </c>
      <c r="L8" s="1" t="str">
        <f t="shared" si="0"/>
        <v>Acland Burghley School</v>
      </c>
      <c r="M8" t="e">
        <f>VLOOKUP($H8,#REF!,2,0)</f>
        <v>#REF!</v>
      </c>
      <c r="N8">
        <v>202</v>
      </c>
      <c r="O8" t="e">
        <f>VLOOKUP($N8,#REF!,2,0)</f>
        <v>#REF!</v>
      </c>
    </row>
    <row r="9" spans="1:15" x14ac:dyDescent="0.25">
      <c r="A9">
        <v>202</v>
      </c>
      <c r="B9">
        <v>4611</v>
      </c>
      <c r="C9">
        <v>100054</v>
      </c>
      <c r="D9" t="s">
        <v>21</v>
      </c>
      <c r="E9" t="s">
        <v>50</v>
      </c>
      <c r="F9" t="s">
        <v>11</v>
      </c>
      <c r="G9" t="s">
        <v>22</v>
      </c>
      <c r="H9" t="s">
        <v>23</v>
      </c>
      <c r="I9" s="2">
        <v>112</v>
      </c>
      <c r="J9" s="1">
        <v>0.79</v>
      </c>
      <c r="K9" s="1">
        <v>0.5</v>
      </c>
      <c r="L9" s="1" t="str">
        <f t="shared" si="0"/>
        <v>The Camden School for Girls</v>
      </c>
      <c r="M9" t="e">
        <f>VLOOKUP($H9,#REF!,2,0)</f>
        <v>#REF!</v>
      </c>
      <c r="N9">
        <v>202</v>
      </c>
      <c r="O9" t="e">
        <f>VLOOKUP($N9,#REF!,2,0)</f>
        <v>#REF!</v>
      </c>
    </row>
    <row r="10" spans="1:15" x14ac:dyDescent="0.25">
      <c r="A10">
        <v>202</v>
      </c>
      <c r="B10">
        <v>4652</v>
      </c>
      <c r="C10">
        <v>100055</v>
      </c>
      <c r="D10" t="s">
        <v>34</v>
      </c>
      <c r="E10" t="s">
        <v>50</v>
      </c>
      <c r="F10" t="s">
        <v>11</v>
      </c>
      <c r="G10" t="s">
        <v>35</v>
      </c>
      <c r="H10" t="s">
        <v>23</v>
      </c>
      <c r="I10" s="2">
        <v>104</v>
      </c>
      <c r="J10" s="1">
        <v>0.63</v>
      </c>
      <c r="K10" s="1">
        <v>0.16</v>
      </c>
      <c r="L10" s="1" t="str">
        <f t="shared" si="0"/>
        <v>Maria Fidelis Roman Catholic Convent School FCJ</v>
      </c>
      <c r="M10" t="e">
        <f>VLOOKUP($H10,#REF!,2,0)</f>
        <v>#REF!</v>
      </c>
      <c r="N10">
        <v>202</v>
      </c>
      <c r="O10" t="e">
        <f>VLOOKUP($N10,#REF!,2,0)</f>
        <v>#REF!</v>
      </c>
    </row>
    <row r="11" spans="1:15" x14ac:dyDescent="0.25">
      <c r="A11">
        <v>202</v>
      </c>
      <c r="B11">
        <v>4688</v>
      </c>
      <c r="C11">
        <v>100056</v>
      </c>
      <c r="D11" t="s">
        <v>53</v>
      </c>
      <c r="E11" t="s">
        <v>50</v>
      </c>
      <c r="F11" t="s">
        <v>11</v>
      </c>
      <c r="G11" t="s">
        <v>54</v>
      </c>
      <c r="H11" t="s">
        <v>23</v>
      </c>
      <c r="I11" s="2">
        <v>117</v>
      </c>
      <c r="J11" s="1">
        <v>0.67</v>
      </c>
      <c r="K11" s="1">
        <v>0.41</v>
      </c>
      <c r="L11" s="1" t="str">
        <f t="shared" si="0"/>
        <v>William Ellis School</v>
      </c>
      <c r="M11" t="e">
        <f>VLOOKUP($H11,#REF!,2,0)</f>
        <v>#REF!</v>
      </c>
      <c r="N11">
        <v>202</v>
      </c>
      <c r="O11" t="e">
        <f>VLOOKUP($N11,#REF!,2,0)</f>
        <v>#REF!</v>
      </c>
    </row>
    <row r="12" spans="1:15" x14ac:dyDescent="0.25">
      <c r="A12">
        <v>202</v>
      </c>
      <c r="B12">
        <v>5401</v>
      </c>
      <c r="C12">
        <v>100059</v>
      </c>
      <c r="D12" t="s">
        <v>32</v>
      </c>
      <c r="E12" t="s">
        <v>50</v>
      </c>
      <c r="F12" t="s">
        <v>11</v>
      </c>
      <c r="G12" t="s">
        <v>33</v>
      </c>
      <c r="H12" t="s">
        <v>23</v>
      </c>
      <c r="I12" s="2">
        <v>170</v>
      </c>
      <c r="J12" s="1">
        <v>0.81</v>
      </c>
      <c r="K12" s="1">
        <v>0.38</v>
      </c>
      <c r="L12" s="1" t="str">
        <f t="shared" si="0"/>
        <v>La Sainte Union Catholic Secondary School</v>
      </c>
      <c r="M12" t="e">
        <f>VLOOKUP($H12,#REF!,2,0)</f>
        <v>#REF!</v>
      </c>
      <c r="N12">
        <v>202</v>
      </c>
      <c r="O12" t="e">
        <f>VLOOKUP($N12,#REF!,2,0)</f>
        <v>#REF!</v>
      </c>
    </row>
    <row r="13" spans="1:15" x14ac:dyDescent="0.25">
      <c r="A13">
        <v>202</v>
      </c>
      <c r="B13">
        <v>6014</v>
      </c>
      <c r="C13">
        <v>100062</v>
      </c>
      <c r="D13" t="s">
        <v>42</v>
      </c>
      <c r="E13" t="s">
        <v>50</v>
      </c>
      <c r="F13" t="s">
        <v>11</v>
      </c>
      <c r="G13" t="s">
        <v>43</v>
      </c>
      <c r="H13" t="s">
        <v>13</v>
      </c>
      <c r="I13" s="2">
        <v>9</v>
      </c>
      <c r="J13" s="1">
        <v>0.89</v>
      </c>
      <c r="K13" s="1">
        <v>0.44</v>
      </c>
      <c r="L13" s="1" t="str">
        <f t="shared" si="0"/>
        <v>St Margaret's School</v>
      </c>
      <c r="M13" t="e">
        <f>VLOOKUP($H13,#REF!,2,0)</f>
        <v>#REF!</v>
      </c>
      <c r="N13">
        <v>202</v>
      </c>
      <c r="O13" t="e">
        <f>VLOOKUP($N13,#REF!,2,0)</f>
        <v>#REF!</v>
      </c>
    </row>
    <row r="14" spans="1:15" x14ac:dyDescent="0.25">
      <c r="A14">
        <v>202</v>
      </c>
      <c r="B14">
        <v>6018</v>
      </c>
      <c r="C14">
        <v>100065</v>
      </c>
      <c r="D14" t="s">
        <v>51</v>
      </c>
      <c r="E14" t="s">
        <v>50</v>
      </c>
      <c r="F14" t="s">
        <v>11</v>
      </c>
      <c r="G14" t="s">
        <v>52</v>
      </c>
      <c r="H14" t="s">
        <v>13</v>
      </c>
      <c r="I14" s="2">
        <v>126</v>
      </c>
      <c r="J14" s="1">
        <v>0</v>
      </c>
      <c r="K14" s="1">
        <v>0</v>
      </c>
      <c r="L14" s="1" t="str">
        <f t="shared" si="0"/>
        <v>University College School</v>
      </c>
      <c r="M14" t="e">
        <f>VLOOKUP($H14,#REF!,2,0)</f>
        <v>#REF!</v>
      </c>
      <c r="N14">
        <v>202</v>
      </c>
      <c r="O14" t="e">
        <f>VLOOKUP($N14,#REF!,2,0)</f>
        <v>#REF!</v>
      </c>
    </row>
    <row r="15" spans="1:15" x14ac:dyDescent="0.25">
      <c r="A15">
        <v>202</v>
      </c>
      <c r="B15">
        <v>6269</v>
      </c>
      <c r="C15">
        <v>100074</v>
      </c>
      <c r="D15" t="s">
        <v>36</v>
      </c>
      <c r="E15" t="s">
        <v>50</v>
      </c>
      <c r="F15" t="s">
        <v>11</v>
      </c>
      <c r="G15" t="s">
        <v>37</v>
      </c>
      <c r="H15" t="s">
        <v>13</v>
      </c>
      <c r="I15" s="2">
        <v>55</v>
      </c>
      <c r="J15" s="1">
        <v>0.75</v>
      </c>
      <c r="K15" s="1">
        <v>0.47</v>
      </c>
      <c r="L15" s="1" t="str">
        <f t="shared" si="0"/>
        <v>North Bridge House Senior School</v>
      </c>
      <c r="M15" t="e">
        <f>VLOOKUP($H15,#REF!,2,0)</f>
        <v>#REF!</v>
      </c>
      <c r="N15">
        <v>202</v>
      </c>
      <c r="O15" t="e">
        <f>VLOOKUP($N15,#REF!,2,0)</f>
        <v>#REF!</v>
      </c>
    </row>
    <row r="16" spans="1:15" x14ac:dyDescent="0.25">
      <c r="A16">
        <v>202</v>
      </c>
      <c r="B16">
        <v>6307</v>
      </c>
      <c r="C16">
        <v>100076</v>
      </c>
      <c r="D16" t="s">
        <v>44</v>
      </c>
      <c r="E16" t="s">
        <v>50</v>
      </c>
      <c r="F16" t="s">
        <v>11</v>
      </c>
      <c r="G16" t="s">
        <v>45</v>
      </c>
      <c r="H16" t="s">
        <v>13</v>
      </c>
      <c r="I16" s="2">
        <v>97</v>
      </c>
      <c r="J16" s="1">
        <v>0</v>
      </c>
      <c r="K16" s="1">
        <v>0</v>
      </c>
      <c r="L16" s="1" t="str">
        <f t="shared" si="0"/>
        <v>South Hampstead High School</v>
      </c>
      <c r="M16" t="e">
        <f>VLOOKUP($H16,#REF!,2,0)</f>
        <v>#REF!</v>
      </c>
      <c r="N16">
        <v>202</v>
      </c>
      <c r="O16" t="e">
        <f>VLOOKUP($N16,#REF!,2,0)</f>
        <v>#REF!</v>
      </c>
    </row>
    <row r="17" spans="1:15" x14ac:dyDescent="0.25">
      <c r="A17">
        <v>202</v>
      </c>
      <c r="B17">
        <v>6387</v>
      </c>
      <c r="C17">
        <v>100084</v>
      </c>
      <c r="D17" t="s">
        <v>26</v>
      </c>
      <c r="E17" t="s">
        <v>50</v>
      </c>
      <c r="F17" t="s">
        <v>11</v>
      </c>
      <c r="G17" t="s">
        <v>27</v>
      </c>
      <c r="H17" t="s">
        <v>13</v>
      </c>
      <c r="I17" s="2">
        <v>21</v>
      </c>
      <c r="J17" s="1">
        <v>0.62</v>
      </c>
      <c r="K17" s="1">
        <v>0</v>
      </c>
      <c r="L17" s="1" t="str">
        <f t="shared" si="0"/>
        <v>Fine Arts College</v>
      </c>
      <c r="M17" t="e">
        <f>VLOOKUP($H17,#REF!,2,0)</f>
        <v>#REF!</v>
      </c>
      <c r="N17">
        <v>202</v>
      </c>
      <c r="O17" t="e">
        <f>VLOOKUP($N17,#REF!,2,0)</f>
        <v>#REF!</v>
      </c>
    </row>
    <row r="18" spans="1:15" x14ac:dyDescent="0.25">
      <c r="A18">
        <v>202</v>
      </c>
      <c r="B18">
        <v>7137</v>
      </c>
      <c r="C18">
        <v>100092</v>
      </c>
      <c r="D18" t="s">
        <v>55</v>
      </c>
      <c r="E18" t="s">
        <v>50</v>
      </c>
      <c r="F18" t="s">
        <v>11</v>
      </c>
      <c r="G18" t="s">
        <v>56</v>
      </c>
      <c r="H18" t="s">
        <v>57</v>
      </c>
      <c r="I18" s="2">
        <v>20</v>
      </c>
      <c r="J18" s="1">
        <v>0</v>
      </c>
      <c r="K18" s="1">
        <v>0</v>
      </c>
      <c r="L18" s="1" t="str">
        <f t="shared" si="0"/>
        <v>Ccfl Key Stage 4 School</v>
      </c>
      <c r="M18" t="e">
        <f>VLOOKUP($H18,#REF!,2,0)</f>
        <v>#REF!</v>
      </c>
      <c r="N18">
        <v>202</v>
      </c>
      <c r="O18" t="e">
        <f>VLOOKUP($N18,#REF!,2,0)</f>
        <v>#REF!</v>
      </c>
    </row>
    <row r="19" spans="1:15" x14ac:dyDescent="0.25">
      <c r="A19">
        <v>202</v>
      </c>
      <c r="B19">
        <v>7205</v>
      </c>
      <c r="C19">
        <v>100096</v>
      </c>
      <c r="D19" t="s">
        <v>58</v>
      </c>
      <c r="E19" t="s">
        <v>50</v>
      </c>
      <c r="F19" t="s">
        <v>11</v>
      </c>
      <c r="G19" t="s">
        <v>59</v>
      </c>
      <c r="H19" t="s">
        <v>57</v>
      </c>
      <c r="I19" s="2">
        <v>19</v>
      </c>
      <c r="J19" s="1">
        <v>0</v>
      </c>
      <c r="K19" s="1">
        <v>0</v>
      </c>
      <c r="L19" s="1" t="str">
        <f t="shared" si="0"/>
        <v>Swiss Cottage School - Development &amp; Research Centre</v>
      </c>
      <c r="M19" t="e">
        <f>VLOOKUP($H19,#REF!,2,0)</f>
        <v>#REF!</v>
      </c>
      <c r="N19">
        <v>202</v>
      </c>
      <c r="O19" t="e">
        <f>VLOOKUP($N19,#REF!,2,0)</f>
        <v>#REF!</v>
      </c>
    </row>
    <row r="20" spans="1:15" x14ac:dyDescent="0.25">
      <c r="A20">
        <v>203</v>
      </c>
      <c r="B20">
        <v>4077</v>
      </c>
      <c r="C20">
        <v>100182</v>
      </c>
      <c r="D20" t="s">
        <v>73</v>
      </c>
      <c r="E20" t="s">
        <v>50</v>
      </c>
      <c r="F20" t="s">
        <v>11</v>
      </c>
      <c r="G20" t="s">
        <v>74</v>
      </c>
      <c r="H20" t="s">
        <v>20</v>
      </c>
      <c r="I20" s="2">
        <v>170</v>
      </c>
      <c r="J20" s="1">
        <v>0.49</v>
      </c>
      <c r="K20" s="1">
        <v>0.2</v>
      </c>
      <c r="L20" s="1" t="str">
        <f t="shared" si="0"/>
        <v>Eltham Hill School</v>
      </c>
      <c r="M20" t="e">
        <f>VLOOKUP($H20,#REF!,2,0)</f>
        <v>#REF!</v>
      </c>
      <c r="N20">
        <v>203</v>
      </c>
      <c r="O20" t="e">
        <f>VLOOKUP($N20,#REF!,2,0)</f>
        <v>#REF!</v>
      </c>
    </row>
    <row r="21" spans="1:15" x14ac:dyDescent="0.25">
      <c r="A21">
        <v>203</v>
      </c>
      <c r="B21">
        <v>4130</v>
      </c>
      <c r="C21">
        <v>100183</v>
      </c>
      <c r="D21" t="s">
        <v>83</v>
      </c>
      <c r="E21" t="s">
        <v>50</v>
      </c>
      <c r="F21" t="s">
        <v>11</v>
      </c>
      <c r="G21" t="s">
        <v>84</v>
      </c>
      <c r="H21" t="s">
        <v>20</v>
      </c>
      <c r="I21" s="2">
        <v>233</v>
      </c>
      <c r="J21" s="1">
        <v>0.56000000000000005</v>
      </c>
      <c r="K21" s="1">
        <v>0.25</v>
      </c>
      <c r="L21" s="1" t="str">
        <f t="shared" si="0"/>
        <v>Plumstead Manor School</v>
      </c>
      <c r="M21" t="e">
        <f>VLOOKUP($H21,#REF!,2,0)</f>
        <v>#REF!</v>
      </c>
      <c r="N21">
        <v>203</v>
      </c>
      <c r="O21" t="e">
        <f>VLOOKUP($N21,#REF!,2,0)</f>
        <v>#REF!</v>
      </c>
    </row>
    <row r="22" spans="1:15" x14ac:dyDescent="0.25">
      <c r="A22">
        <v>203</v>
      </c>
      <c r="B22">
        <v>4250</v>
      </c>
      <c r="C22">
        <v>100187</v>
      </c>
      <c r="D22" t="s">
        <v>105</v>
      </c>
      <c r="E22" t="s">
        <v>105</v>
      </c>
      <c r="F22" t="s">
        <v>11</v>
      </c>
      <c r="G22" t="s">
        <v>106</v>
      </c>
      <c r="H22" t="s">
        <v>20</v>
      </c>
      <c r="I22" s="2">
        <v>222</v>
      </c>
      <c r="J22" s="1">
        <v>0.69</v>
      </c>
      <c r="K22" s="1">
        <v>0.35</v>
      </c>
      <c r="L22" s="1" t="str">
        <f t="shared" si="0"/>
        <v>Woolwich Polytechnic School for Boys</v>
      </c>
      <c r="M22" t="e">
        <f>VLOOKUP($H22,#REF!,2,0)</f>
        <v>#REF!</v>
      </c>
      <c r="N22">
        <v>203</v>
      </c>
      <c r="O22" t="e">
        <f>VLOOKUP($N22,#REF!,2,0)</f>
        <v>#REF!</v>
      </c>
    </row>
    <row r="23" spans="1:15" x14ac:dyDescent="0.25">
      <c r="A23">
        <v>203</v>
      </c>
      <c r="B23">
        <v>4271</v>
      </c>
      <c r="C23">
        <v>100189</v>
      </c>
      <c r="D23" t="s">
        <v>71</v>
      </c>
      <c r="E23" t="s">
        <v>71</v>
      </c>
      <c r="F23" t="s">
        <v>11</v>
      </c>
      <c r="G23" t="s">
        <v>72</v>
      </c>
      <c r="H23" t="s">
        <v>20</v>
      </c>
      <c r="I23" s="2">
        <v>235</v>
      </c>
      <c r="J23" s="1">
        <v>0.66</v>
      </c>
      <c r="K23" s="1">
        <v>0.28000000000000003</v>
      </c>
      <c r="L23" s="1" t="str">
        <f t="shared" si="0"/>
        <v>Crown Woods College</v>
      </c>
      <c r="M23" t="e">
        <f>VLOOKUP($H23,#REF!,2,0)</f>
        <v>#REF!</v>
      </c>
      <c r="N23">
        <v>203</v>
      </c>
      <c r="O23" t="e">
        <f>VLOOKUP($N23,#REF!,2,0)</f>
        <v>#REF!</v>
      </c>
    </row>
    <row r="24" spans="1:15" x14ac:dyDescent="0.25">
      <c r="A24">
        <v>203</v>
      </c>
      <c r="B24">
        <v>4294</v>
      </c>
      <c r="C24">
        <v>100190</v>
      </c>
      <c r="D24" t="s">
        <v>100</v>
      </c>
      <c r="E24" t="s">
        <v>50</v>
      </c>
      <c r="F24" t="s">
        <v>11</v>
      </c>
      <c r="G24" t="s">
        <v>101</v>
      </c>
      <c r="H24" t="s">
        <v>20</v>
      </c>
      <c r="I24" s="2">
        <v>234</v>
      </c>
      <c r="J24" s="1">
        <v>0.56000000000000005</v>
      </c>
      <c r="K24" s="1">
        <v>0.21</v>
      </c>
      <c r="L24" s="1" t="str">
        <f t="shared" si="0"/>
        <v>Thomas Tallis School</v>
      </c>
      <c r="M24" t="e">
        <f>VLOOKUP($H24,#REF!,2,0)</f>
        <v>#REF!</v>
      </c>
      <c r="N24">
        <v>203</v>
      </c>
      <c r="O24" t="e">
        <f>VLOOKUP($N24,#REF!,2,0)</f>
        <v>#REF!</v>
      </c>
    </row>
    <row r="25" spans="1:15" x14ac:dyDescent="0.25">
      <c r="A25">
        <v>203</v>
      </c>
      <c r="B25">
        <v>4508</v>
      </c>
      <c r="C25">
        <v>100192</v>
      </c>
      <c r="D25" t="s">
        <v>80</v>
      </c>
      <c r="E25" t="s">
        <v>50</v>
      </c>
      <c r="F25" t="s">
        <v>11</v>
      </c>
      <c r="G25" t="s">
        <v>81</v>
      </c>
      <c r="H25" t="s">
        <v>82</v>
      </c>
      <c r="I25" s="2">
        <v>206</v>
      </c>
      <c r="J25" s="1">
        <v>0.51</v>
      </c>
      <c r="K25" s="1">
        <v>0.25</v>
      </c>
      <c r="L25" s="1" t="str">
        <f t="shared" si="0"/>
        <v>The John Roan School</v>
      </c>
      <c r="M25" t="e">
        <f>VLOOKUP($H25,#REF!,2,0)</f>
        <v>#REF!</v>
      </c>
      <c r="N25">
        <v>203</v>
      </c>
      <c r="O25" t="e">
        <f>VLOOKUP($N25,#REF!,2,0)</f>
        <v>#REF!</v>
      </c>
    </row>
    <row r="26" spans="1:15" x14ac:dyDescent="0.25">
      <c r="A26">
        <v>203</v>
      </c>
      <c r="B26">
        <v>4682</v>
      </c>
      <c r="C26">
        <v>100193</v>
      </c>
      <c r="D26" t="s">
        <v>93</v>
      </c>
      <c r="E26" t="s">
        <v>50</v>
      </c>
      <c r="F26" t="s">
        <v>11</v>
      </c>
      <c r="G26" t="s">
        <v>94</v>
      </c>
      <c r="H26" t="s">
        <v>23</v>
      </c>
      <c r="I26" s="2">
        <v>111</v>
      </c>
      <c r="J26" s="1">
        <v>0.96</v>
      </c>
      <c r="K26" s="1">
        <v>0.68</v>
      </c>
      <c r="L26" s="1" t="str">
        <f t="shared" si="0"/>
        <v>St Ursula's Convent School</v>
      </c>
      <c r="M26" t="e">
        <f>VLOOKUP($H26,#REF!,2,0)</f>
        <v>#REF!</v>
      </c>
      <c r="N26">
        <v>203</v>
      </c>
      <c r="O26" t="e">
        <f>VLOOKUP($N26,#REF!,2,0)</f>
        <v>#REF!</v>
      </c>
    </row>
    <row r="27" spans="1:15" x14ac:dyDescent="0.25">
      <c r="A27">
        <v>203</v>
      </c>
      <c r="B27">
        <v>4715</v>
      </c>
      <c r="C27">
        <v>100195</v>
      </c>
      <c r="D27" t="s">
        <v>62</v>
      </c>
      <c r="E27" t="s">
        <v>50</v>
      </c>
      <c r="F27" t="s">
        <v>11</v>
      </c>
      <c r="G27" t="s">
        <v>63</v>
      </c>
      <c r="H27" t="s">
        <v>23</v>
      </c>
      <c r="I27" s="2">
        <v>93</v>
      </c>
      <c r="J27" s="1">
        <v>0.66</v>
      </c>
      <c r="K27" s="1">
        <v>0.14000000000000001</v>
      </c>
      <c r="L27" s="1" t="str">
        <f t="shared" si="0"/>
        <v>Blackheath Bluecoat Church of England School</v>
      </c>
      <c r="M27" t="e">
        <f>VLOOKUP($H27,#REF!,2,0)</f>
        <v>#REF!</v>
      </c>
      <c r="N27">
        <v>203</v>
      </c>
      <c r="O27" t="e">
        <f>VLOOKUP($N27,#REF!,2,0)</f>
        <v>#REF!</v>
      </c>
    </row>
    <row r="28" spans="1:15" x14ac:dyDescent="0.25">
      <c r="A28">
        <v>203</v>
      </c>
      <c r="B28">
        <v>4716</v>
      </c>
      <c r="C28">
        <v>100196</v>
      </c>
      <c r="D28" t="s">
        <v>91</v>
      </c>
      <c r="E28" t="s">
        <v>50</v>
      </c>
      <c r="F28" t="s">
        <v>11</v>
      </c>
      <c r="G28" t="s">
        <v>92</v>
      </c>
      <c r="H28" t="s">
        <v>23</v>
      </c>
      <c r="I28" s="2">
        <v>121</v>
      </c>
      <c r="J28" s="1">
        <v>0.84</v>
      </c>
      <c r="K28" s="1">
        <v>0.45</v>
      </c>
      <c r="L28" s="1" t="str">
        <f t="shared" si="0"/>
        <v>St Thomas More Roman Catholic Comprehensive School</v>
      </c>
      <c r="M28" t="e">
        <f>VLOOKUP($H28,#REF!,2,0)</f>
        <v>#REF!</v>
      </c>
      <c r="N28">
        <v>203</v>
      </c>
      <c r="O28" t="e">
        <f>VLOOKUP($N28,#REF!,2,0)</f>
        <v>#REF!</v>
      </c>
    </row>
    <row r="29" spans="1:15" x14ac:dyDescent="0.25">
      <c r="A29">
        <v>203</v>
      </c>
      <c r="B29">
        <v>6169</v>
      </c>
      <c r="C29">
        <v>100200</v>
      </c>
      <c r="D29" t="s">
        <v>87</v>
      </c>
      <c r="E29" t="s">
        <v>50</v>
      </c>
      <c r="F29" t="s">
        <v>11</v>
      </c>
      <c r="G29" t="s">
        <v>88</v>
      </c>
      <c r="H29" t="s">
        <v>13</v>
      </c>
      <c r="I29" s="2">
        <v>23</v>
      </c>
      <c r="J29" s="1">
        <v>0.35</v>
      </c>
      <c r="K29" s="1">
        <v>0.09</v>
      </c>
      <c r="L29" s="1" t="str">
        <f t="shared" si="0"/>
        <v>Riverston School</v>
      </c>
      <c r="M29" t="e">
        <f>VLOOKUP($H29,#REF!,2,0)</f>
        <v>#REF!</v>
      </c>
      <c r="N29">
        <v>203</v>
      </c>
      <c r="O29" t="e">
        <f>VLOOKUP($N29,#REF!,2,0)</f>
        <v>#REF!</v>
      </c>
    </row>
    <row r="30" spans="1:15" x14ac:dyDescent="0.25">
      <c r="A30">
        <v>203</v>
      </c>
      <c r="B30">
        <v>6293</v>
      </c>
      <c r="C30">
        <v>100202</v>
      </c>
      <c r="D30" t="s">
        <v>66</v>
      </c>
      <c r="E30" t="s">
        <v>50</v>
      </c>
      <c r="F30" t="s">
        <v>11</v>
      </c>
      <c r="G30" t="s">
        <v>67</v>
      </c>
      <c r="H30" t="s">
        <v>13</v>
      </c>
      <c r="I30" s="2">
        <v>97</v>
      </c>
      <c r="J30" s="1">
        <v>0.86</v>
      </c>
      <c r="K30" s="1">
        <v>0.68</v>
      </c>
      <c r="L30" s="1" t="str">
        <f t="shared" si="0"/>
        <v>Colfes School</v>
      </c>
      <c r="M30" t="e">
        <f>VLOOKUP($H30,#REF!,2,0)</f>
        <v>#REF!</v>
      </c>
      <c r="N30">
        <v>203</v>
      </c>
      <c r="O30" t="e">
        <f>VLOOKUP($N30,#REF!,2,0)</f>
        <v>#REF!</v>
      </c>
    </row>
    <row r="31" spans="1:15" x14ac:dyDescent="0.25">
      <c r="A31">
        <v>203</v>
      </c>
      <c r="B31">
        <v>7118</v>
      </c>
      <c r="C31">
        <v>100204</v>
      </c>
      <c r="D31" t="s">
        <v>110</v>
      </c>
      <c r="E31" t="s">
        <v>50</v>
      </c>
      <c r="F31" t="s">
        <v>11</v>
      </c>
      <c r="G31" t="s">
        <v>111</v>
      </c>
      <c r="H31" t="s">
        <v>57</v>
      </c>
      <c r="I31" s="2">
        <v>7</v>
      </c>
      <c r="J31" s="1">
        <v>0</v>
      </c>
      <c r="K31" s="1">
        <v>0</v>
      </c>
      <c r="L31" s="1" t="str">
        <f t="shared" si="0"/>
        <v>Moatbridge School</v>
      </c>
      <c r="M31" t="e">
        <f>VLOOKUP($H31,#REF!,2,0)</f>
        <v>#REF!</v>
      </c>
      <c r="N31">
        <v>203</v>
      </c>
      <c r="O31" t="e">
        <f>VLOOKUP($N31,#REF!,2,0)</f>
        <v>#REF!</v>
      </c>
    </row>
    <row r="32" spans="1:15" x14ac:dyDescent="0.25">
      <c r="A32">
        <v>204</v>
      </c>
      <c r="B32">
        <v>4283</v>
      </c>
      <c r="C32">
        <v>100277</v>
      </c>
      <c r="D32" t="s">
        <v>139</v>
      </c>
      <c r="E32" t="s">
        <v>50</v>
      </c>
      <c r="F32" t="s">
        <v>11</v>
      </c>
      <c r="G32" t="s">
        <v>140</v>
      </c>
      <c r="H32" t="s">
        <v>20</v>
      </c>
      <c r="I32" s="2">
        <v>100</v>
      </c>
      <c r="J32" s="1">
        <v>0.48</v>
      </c>
      <c r="K32" s="1">
        <v>0.14000000000000001</v>
      </c>
      <c r="L32" s="1" t="str">
        <f t="shared" si="0"/>
        <v>Haggerston School</v>
      </c>
      <c r="M32" t="e">
        <f>VLOOKUP($H32,#REF!,2,0)</f>
        <v>#REF!</v>
      </c>
      <c r="N32">
        <v>204</v>
      </c>
      <c r="O32" t="e">
        <f>VLOOKUP($N32,#REF!,2,0)</f>
        <v>#REF!</v>
      </c>
    </row>
    <row r="33" spans="1:15" x14ac:dyDescent="0.25">
      <c r="A33">
        <v>204</v>
      </c>
      <c r="B33">
        <v>4310</v>
      </c>
      <c r="C33">
        <v>100279</v>
      </c>
      <c r="D33" t="s">
        <v>153</v>
      </c>
      <c r="E33" t="s">
        <v>50</v>
      </c>
      <c r="F33" t="s">
        <v>11</v>
      </c>
      <c r="G33" t="s">
        <v>154</v>
      </c>
      <c r="H33" t="s">
        <v>20</v>
      </c>
      <c r="I33" s="2">
        <v>239</v>
      </c>
      <c r="J33" s="1">
        <v>0.57999999999999996</v>
      </c>
      <c r="K33" s="1">
        <v>0.3</v>
      </c>
      <c r="L33" s="1" t="str">
        <f t="shared" si="0"/>
        <v>Stoke Newington School and Sixth Form</v>
      </c>
      <c r="M33" t="e">
        <f>VLOOKUP($H33,#REF!,2,0)</f>
        <v>#REF!</v>
      </c>
      <c r="N33">
        <v>204</v>
      </c>
      <c r="O33" t="e">
        <f>VLOOKUP($N33,#REF!,2,0)</f>
        <v>#REF!</v>
      </c>
    </row>
    <row r="34" spans="1:15" x14ac:dyDescent="0.25">
      <c r="A34">
        <v>204</v>
      </c>
      <c r="B34">
        <v>4641</v>
      </c>
      <c r="C34">
        <v>100282</v>
      </c>
      <c r="D34" t="s">
        <v>147</v>
      </c>
      <c r="E34" t="s">
        <v>50</v>
      </c>
      <c r="F34" t="s">
        <v>11</v>
      </c>
      <c r="G34" t="s">
        <v>148</v>
      </c>
      <c r="H34" t="s">
        <v>23</v>
      </c>
      <c r="I34" s="2">
        <v>116</v>
      </c>
      <c r="J34" s="1">
        <v>0.56000000000000005</v>
      </c>
      <c r="K34" s="1">
        <v>0.35</v>
      </c>
      <c r="L34" s="1" t="str">
        <f t="shared" si="0"/>
        <v>Our Lady's Convent Roman Catholic High School</v>
      </c>
      <c r="M34" t="e">
        <f>VLOOKUP($H34,#REF!,2,0)</f>
        <v>#REF!</v>
      </c>
      <c r="N34">
        <v>204</v>
      </c>
      <c r="O34" t="e">
        <f>VLOOKUP($N34,#REF!,2,0)</f>
        <v>#REF!</v>
      </c>
    </row>
    <row r="35" spans="1:15" x14ac:dyDescent="0.25">
      <c r="A35">
        <v>204</v>
      </c>
      <c r="B35">
        <v>4697</v>
      </c>
      <c r="C35">
        <v>100284</v>
      </c>
      <c r="D35" t="s">
        <v>159</v>
      </c>
      <c r="E35" t="s">
        <v>50</v>
      </c>
      <c r="F35" t="s">
        <v>11</v>
      </c>
      <c r="G35" t="s">
        <v>160</v>
      </c>
      <c r="H35" t="s">
        <v>23</v>
      </c>
      <c r="I35" s="2">
        <v>126</v>
      </c>
      <c r="J35" s="1">
        <v>0.38</v>
      </c>
      <c r="K35" s="1">
        <v>0.27</v>
      </c>
      <c r="L35" s="1" t="str">
        <f t="shared" si="0"/>
        <v>The Urswick School - A Church of England Secondary School</v>
      </c>
      <c r="M35" t="e">
        <f>VLOOKUP($H35,#REF!,2,0)</f>
        <v>#REF!</v>
      </c>
      <c r="N35">
        <v>204</v>
      </c>
      <c r="O35" t="e">
        <f>VLOOKUP($N35,#REF!,2,0)</f>
        <v>#REF!</v>
      </c>
    </row>
    <row r="36" spans="1:15" x14ac:dyDescent="0.25">
      <c r="A36">
        <v>204</v>
      </c>
      <c r="B36">
        <v>4714</v>
      </c>
      <c r="C36">
        <v>100285</v>
      </c>
      <c r="D36" t="s">
        <v>125</v>
      </c>
      <c r="E36" t="s">
        <v>50</v>
      </c>
      <c r="F36" t="s">
        <v>11</v>
      </c>
      <c r="G36" t="s">
        <v>126</v>
      </c>
      <c r="H36" t="s">
        <v>23</v>
      </c>
      <c r="I36" s="2">
        <v>164</v>
      </c>
      <c r="J36" s="1">
        <v>0.55000000000000004</v>
      </c>
      <c r="K36" s="1">
        <v>0.15</v>
      </c>
      <c r="L36" s="1" t="str">
        <f t="shared" si="0"/>
        <v>Cardinal Pole Roman Catholic School</v>
      </c>
      <c r="M36" t="e">
        <f>VLOOKUP($H36,#REF!,2,0)</f>
        <v>#REF!</v>
      </c>
      <c r="N36">
        <v>204</v>
      </c>
      <c r="O36" t="e">
        <f>VLOOKUP($N36,#REF!,2,0)</f>
        <v>#REF!</v>
      </c>
    </row>
    <row r="37" spans="1:15" x14ac:dyDescent="0.25">
      <c r="A37">
        <v>204</v>
      </c>
      <c r="B37">
        <v>6072</v>
      </c>
      <c r="C37">
        <v>100287</v>
      </c>
      <c r="D37" t="s">
        <v>161</v>
      </c>
      <c r="E37" t="s">
        <v>50</v>
      </c>
      <c r="F37" t="s">
        <v>11</v>
      </c>
      <c r="G37" t="s">
        <v>162</v>
      </c>
      <c r="H37" t="s">
        <v>13</v>
      </c>
      <c r="I37" s="2">
        <v>18</v>
      </c>
      <c r="J37" s="1">
        <v>0</v>
      </c>
      <c r="K37" s="1">
        <v>0</v>
      </c>
      <c r="L37" s="1" t="str">
        <f t="shared" si="0"/>
        <v>Yesodey Hatorah School</v>
      </c>
      <c r="M37" t="e">
        <f>VLOOKUP($H37,#REF!,2,0)</f>
        <v>#REF!</v>
      </c>
      <c r="N37">
        <v>204</v>
      </c>
      <c r="O37" t="e">
        <f>VLOOKUP($N37,#REF!,2,0)</f>
        <v>#REF!</v>
      </c>
    </row>
    <row r="38" spans="1:15" x14ac:dyDescent="0.25">
      <c r="A38">
        <v>204</v>
      </c>
      <c r="B38">
        <v>6296</v>
      </c>
      <c r="C38">
        <v>100293</v>
      </c>
      <c r="D38" t="s">
        <v>119</v>
      </c>
      <c r="E38" t="s">
        <v>50</v>
      </c>
      <c r="F38" t="s">
        <v>11</v>
      </c>
      <c r="G38" t="s">
        <v>120</v>
      </c>
      <c r="H38" t="s">
        <v>13</v>
      </c>
      <c r="I38" s="2">
        <v>66</v>
      </c>
      <c r="J38" s="1">
        <v>0</v>
      </c>
      <c r="K38" s="1">
        <v>0</v>
      </c>
      <c r="L38" s="1" t="str">
        <f t="shared" si="0"/>
        <v>Beis Rochel d'Satmar Girls' School</v>
      </c>
      <c r="M38" t="e">
        <f>VLOOKUP($H38,#REF!,2,0)</f>
        <v>#REF!</v>
      </c>
      <c r="N38">
        <v>204</v>
      </c>
      <c r="O38" t="e">
        <f>VLOOKUP($N38,#REF!,2,0)</f>
        <v>#REF!</v>
      </c>
    </row>
    <row r="39" spans="1:15" x14ac:dyDescent="0.25">
      <c r="A39">
        <v>204</v>
      </c>
      <c r="B39">
        <v>6337</v>
      </c>
      <c r="C39">
        <v>100295</v>
      </c>
      <c r="D39" t="s">
        <v>117</v>
      </c>
      <c r="E39" t="s">
        <v>50</v>
      </c>
      <c r="F39" t="s">
        <v>11</v>
      </c>
      <c r="G39" t="s">
        <v>118</v>
      </c>
      <c r="H39" t="s">
        <v>13</v>
      </c>
      <c r="I39" s="2">
        <v>21</v>
      </c>
      <c r="J39" s="1">
        <v>0.71</v>
      </c>
      <c r="K39" s="1">
        <v>0</v>
      </c>
      <c r="L39" s="1" t="str">
        <f t="shared" si="0"/>
        <v>Beis Malka Girls' School</v>
      </c>
      <c r="M39" t="e">
        <f>VLOOKUP($H39,#REF!,2,0)</f>
        <v>#REF!</v>
      </c>
      <c r="N39">
        <v>204</v>
      </c>
      <c r="O39" t="e">
        <f>VLOOKUP($N39,#REF!,2,0)</f>
        <v>#REF!</v>
      </c>
    </row>
    <row r="40" spans="1:15" x14ac:dyDescent="0.25">
      <c r="A40">
        <v>204</v>
      </c>
      <c r="B40">
        <v>6388</v>
      </c>
      <c r="C40">
        <v>100300</v>
      </c>
      <c r="D40" t="s">
        <v>157</v>
      </c>
      <c r="E40" t="s">
        <v>50</v>
      </c>
      <c r="F40" t="s">
        <v>11</v>
      </c>
      <c r="G40" t="s">
        <v>158</v>
      </c>
      <c r="H40" t="s">
        <v>13</v>
      </c>
      <c r="I40" s="2">
        <v>19</v>
      </c>
      <c r="J40" s="1">
        <v>1</v>
      </c>
      <c r="K40" s="1">
        <v>0.74</v>
      </c>
      <c r="L40" s="1" t="str">
        <f t="shared" si="0"/>
        <v>Tayyibah Girls' School</v>
      </c>
      <c r="M40" t="e">
        <f>VLOOKUP($H40,#REF!,2,0)</f>
        <v>#REF!</v>
      </c>
      <c r="N40">
        <v>204</v>
      </c>
      <c r="O40" t="e">
        <f>VLOOKUP($N40,#REF!,2,0)</f>
        <v>#REF!</v>
      </c>
    </row>
    <row r="41" spans="1:15" x14ac:dyDescent="0.25">
      <c r="A41">
        <v>204</v>
      </c>
      <c r="B41">
        <v>7097</v>
      </c>
      <c r="C41">
        <v>100307</v>
      </c>
      <c r="D41" t="s">
        <v>173</v>
      </c>
      <c r="E41" t="s">
        <v>50</v>
      </c>
      <c r="F41" t="s">
        <v>11</v>
      </c>
      <c r="G41" t="s">
        <v>174</v>
      </c>
      <c r="H41" t="s">
        <v>57</v>
      </c>
      <c r="I41" s="2">
        <v>17</v>
      </c>
      <c r="J41" s="1">
        <v>0</v>
      </c>
      <c r="K41" s="1">
        <v>0</v>
      </c>
      <c r="L41" s="1" t="str">
        <f t="shared" si="0"/>
        <v>Stormont House School</v>
      </c>
      <c r="M41" t="e">
        <f>VLOOKUP($H41,#REF!,2,0)</f>
        <v>#REF!</v>
      </c>
      <c r="N41">
        <v>204</v>
      </c>
      <c r="O41" t="e">
        <f>VLOOKUP($N41,#REF!,2,0)</f>
        <v>#REF!</v>
      </c>
    </row>
    <row r="42" spans="1:15" x14ac:dyDescent="0.25">
      <c r="A42">
        <v>204</v>
      </c>
      <c r="B42">
        <v>7161</v>
      </c>
      <c r="C42">
        <v>100311</v>
      </c>
      <c r="D42" t="s">
        <v>165</v>
      </c>
      <c r="E42" t="s">
        <v>50</v>
      </c>
      <c r="F42" t="s">
        <v>11</v>
      </c>
      <c r="G42" t="s">
        <v>166</v>
      </c>
      <c r="H42" t="s">
        <v>57</v>
      </c>
      <c r="I42" s="2">
        <v>21</v>
      </c>
      <c r="J42" t="s">
        <v>99</v>
      </c>
      <c r="K42" t="s">
        <v>99</v>
      </c>
      <c r="L42" s="1" t="str">
        <f t="shared" si="0"/>
        <v>The Garden School</v>
      </c>
      <c r="M42" t="e">
        <f>VLOOKUP($H42,#REF!,2,0)</f>
        <v>#REF!</v>
      </c>
      <c r="N42">
        <v>204</v>
      </c>
      <c r="O42" t="e">
        <f>VLOOKUP($N42,#REF!,2,0)</f>
        <v>#REF!</v>
      </c>
    </row>
    <row r="43" spans="1:15" x14ac:dyDescent="0.25">
      <c r="A43">
        <v>204</v>
      </c>
      <c r="B43">
        <v>7171</v>
      </c>
      <c r="C43">
        <v>100312</v>
      </c>
      <c r="D43" t="s">
        <v>167</v>
      </c>
      <c r="E43" t="s">
        <v>50</v>
      </c>
      <c r="F43" t="s">
        <v>11</v>
      </c>
      <c r="G43" t="s">
        <v>168</v>
      </c>
      <c r="H43" t="s">
        <v>57</v>
      </c>
      <c r="I43" s="2">
        <v>1</v>
      </c>
      <c r="J43" t="s">
        <v>129</v>
      </c>
      <c r="K43" t="s">
        <v>129</v>
      </c>
      <c r="L43" s="1" t="str">
        <f t="shared" si="0"/>
        <v>Ickburgh School</v>
      </c>
      <c r="M43" t="e">
        <f>VLOOKUP($H43,#REF!,2,0)</f>
        <v>#REF!</v>
      </c>
      <c r="N43">
        <v>204</v>
      </c>
      <c r="O43" t="e">
        <f>VLOOKUP($N43,#REF!,2,0)</f>
        <v>#REF!</v>
      </c>
    </row>
    <row r="44" spans="1:15" x14ac:dyDescent="0.25">
      <c r="A44">
        <v>205</v>
      </c>
      <c r="B44">
        <v>4314</v>
      </c>
      <c r="C44">
        <v>100359</v>
      </c>
      <c r="D44" t="s">
        <v>199</v>
      </c>
      <c r="E44" t="s">
        <v>50</v>
      </c>
      <c r="F44" t="s">
        <v>11</v>
      </c>
      <c r="G44" t="s">
        <v>200</v>
      </c>
      <c r="H44" t="s">
        <v>201</v>
      </c>
      <c r="I44" s="2">
        <v>163</v>
      </c>
      <c r="J44" s="1">
        <v>0.48</v>
      </c>
      <c r="K44" s="1">
        <v>0.14000000000000001</v>
      </c>
      <c r="L44" s="1" t="str">
        <f t="shared" si="0"/>
        <v>Phoenix High School</v>
      </c>
      <c r="M44" t="e">
        <f>VLOOKUP($H44,#REF!,2,0)</f>
        <v>#REF!</v>
      </c>
      <c r="N44">
        <v>205</v>
      </c>
      <c r="O44" t="e">
        <f>VLOOKUP($N44,#REF!,2,0)</f>
        <v>#REF!</v>
      </c>
    </row>
    <row r="45" spans="1:15" x14ac:dyDescent="0.25">
      <c r="A45">
        <v>205</v>
      </c>
      <c r="B45">
        <v>4319</v>
      </c>
      <c r="C45">
        <v>100361</v>
      </c>
      <c r="D45" t="s">
        <v>191</v>
      </c>
      <c r="E45" t="s">
        <v>50</v>
      </c>
      <c r="F45" t="s">
        <v>11</v>
      </c>
      <c r="G45" t="s">
        <v>192</v>
      </c>
      <c r="H45" t="s">
        <v>20</v>
      </c>
      <c r="I45" s="2">
        <v>115</v>
      </c>
      <c r="J45" s="1">
        <v>0.43</v>
      </c>
      <c r="K45" s="1">
        <v>0.19</v>
      </c>
      <c r="L45" s="1" t="str">
        <f t="shared" si="0"/>
        <v>Hurlingham and Chelsea Secondary School</v>
      </c>
      <c r="M45" t="e">
        <f>VLOOKUP($H45,#REF!,2,0)</f>
        <v>#REF!</v>
      </c>
      <c r="N45">
        <v>205</v>
      </c>
      <c r="O45" t="e">
        <f>VLOOKUP($N45,#REF!,2,0)</f>
        <v>#REF!</v>
      </c>
    </row>
    <row r="46" spans="1:15" x14ac:dyDescent="0.25">
      <c r="A46">
        <v>205</v>
      </c>
      <c r="B46">
        <v>6011</v>
      </c>
      <c r="C46">
        <v>100366</v>
      </c>
      <c r="D46" t="s">
        <v>206</v>
      </c>
      <c r="E46" t="s">
        <v>50</v>
      </c>
      <c r="F46" t="s">
        <v>11</v>
      </c>
      <c r="G46" t="s">
        <v>207</v>
      </c>
      <c r="H46" t="s">
        <v>13</v>
      </c>
      <c r="I46" s="2">
        <v>104</v>
      </c>
      <c r="J46" s="1">
        <v>0</v>
      </c>
      <c r="K46" s="1">
        <v>0</v>
      </c>
      <c r="L46" s="1" t="str">
        <f t="shared" si="0"/>
        <v>St Paul's Girls' School</v>
      </c>
      <c r="M46" t="e">
        <f>VLOOKUP($H46,#REF!,2,0)</f>
        <v>#REF!</v>
      </c>
      <c r="N46">
        <v>205</v>
      </c>
      <c r="O46" t="e">
        <f>VLOOKUP($N46,#REF!,2,0)</f>
        <v>#REF!</v>
      </c>
    </row>
    <row r="47" spans="1:15" x14ac:dyDescent="0.25">
      <c r="A47">
        <v>205</v>
      </c>
      <c r="B47">
        <v>6291</v>
      </c>
      <c r="C47">
        <v>100369</v>
      </c>
      <c r="D47" t="s">
        <v>187</v>
      </c>
      <c r="E47" t="s">
        <v>50</v>
      </c>
      <c r="F47" t="s">
        <v>11</v>
      </c>
      <c r="G47" t="s">
        <v>188</v>
      </c>
      <c r="H47" t="s">
        <v>13</v>
      </c>
      <c r="I47" s="2">
        <v>113</v>
      </c>
      <c r="J47" s="1">
        <v>0</v>
      </c>
      <c r="K47" s="1">
        <v>0</v>
      </c>
      <c r="L47" s="1" t="str">
        <f t="shared" si="0"/>
        <v>The Godolphin and Latymer School</v>
      </c>
      <c r="M47" t="e">
        <f>VLOOKUP($H47,#REF!,2,0)</f>
        <v>#REF!</v>
      </c>
      <c r="N47">
        <v>205</v>
      </c>
      <c r="O47" t="e">
        <f>VLOOKUP($N47,#REF!,2,0)</f>
        <v>#REF!</v>
      </c>
    </row>
    <row r="48" spans="1:15" x14ac:dyDescent="0.25">
      <c r="A48">
        <v>205</v>
      </c>
      <c r="B48">
        <v>6306</v>
      </c>
      <c r="C48">
        <v>100370</v>
      </c>
      <c r="D48" t="s">
        <v>195</v>
      </c>
      <c r="E48" t="s">
        <v>50</v>
      </c>
      <c r="F48" t="s">
        <v>11</v>
      </c>
      <c r="G48" t="s">
        <v>196</v>
      </c>
      <c r="H48" t="s">
        <v>13</v>
      </c>
      <c r="I48" s="2">
        <v>162</v>
      </c>
      <c r="J48" s="1">
        <v>0</v>
      </c>
      <c r="K48" s="1">
        <v>0</v>
      </c>
      <c r="L48" s="1" t="str">
        <f t="shared" si="0"/>
        <v>Latymer Upper School</v>
      </c>
      <c r="M48" t="e">
        <f>VLOOKUP($H48,#REF!,2,0)</f>
        <v>#REF!</v>
      </c>
      <c r="N48">
        <v>205</v>
      </c>
      <c r="O48" t="e">
        <f>VLOOKUP($N48,#REF!,2,0)</f>
        <v>#REF!</v>
      </c>
    </row>
    <row r="49" spans="1:15" x14ac:dyDescent="0.25">
      <c r="A49">
        <v>205</v>
      </c>
      <c r="B49">
        <v>6382</v>
      </c>
      <c r="C49">
        <v>100372</v>
      </c>
      <c r="D49" t="s">
        <v>175</v>
      </c>
      <c r="E49" t="s">
        <v>50</v>
      </c>
      <c r="F49" t="s">
        <v>11</v>
      </c>
      <c r="G49" t="s">
        <v>176</v>
      </c>
      <c r="H49" t="s">
        <v>13</v>
      </c>
      <c r="I49" s="2">
        <v>17</v>
      </c>
      <c r="J49" s="1">
        <v>0.53</v>
      </c>
      <c r="K49" s="1">
        <v>0.28999999999999998</v>
      </c>
      <c r="L49" s="1" t="str">
        <f t="shared" si="0"/>
        <v>Al-Muntada Islamic School</v>
      </c>
      <c r="M49" t="e">
        <f>VLOOKUP($H49,#REF!,2,0)</f>
        <v>#REF!</v>
      </c>
      <c r="N49">
        <v>205</v>
      </c>
      <c r="O49" t="e">
        <f>VLOOKUP($N49,#REF!,2,0)</f>
        <v>#REF!</v>
      </c>
    </row>
    <row r="50" spans="1:15" x14ac:dyDescent="0.25">
      <c r="A50">
        <v>205</v>
      </c>
      <c r="B50">
        <v>7014</v>
      </c>
      <c r="C50">
        <v>100378</v>
      </c>
      <c r="D50" t="s">
        <v>223</v>
      </c>
      <c r="E50" t="s">
        <v>50</v>
      </c>
      <c r="F50" t="s">
        <v>11</v>
      </c>
      <c r="G50" t="s">
        <v>182</v>
      </c>
      <c r="H50" t="s">
        <v>57</v>
      </c>
      <c r="I50" s="2">
        <v>4</v>
      </c>
      <c r="J50" t="s">
        <v>129</v>
      </c>
      <c r="K50" t="s">
        <v>129</v>
      </c>
      <c r="L50" s="1" t="str">
        <f t="shared" si="0"/>
        <v>Queensmill School</v>
      </c>
      <c r="M50" t="e">
        <f>VLOOKUP($H50,#REF!,2,0)</f>
        <v>#REF!</v>
      </c>
      <c r="N50">
        <v>205</v>
      </c>
      <c r="O50" t="e">
        <f>VLOOKUP($N50,#REF!,2,0)</f>
        <v>#REF!</v>
      </c>
    </row>
    <row r="51" spans="1:15" x14ac:dyDescent="0.25">
      <c r="A51">
        <v>205</v>
      </c>
      <c r="B51">
        <v>7153</v>
      </c>
      <c r="C51">
        <v>100379</v>
      </c>
      <c r="D51" t="s">
        <v>224</v>
      </c>
      <c r="E51" t="s">
        <v>50</v>
      </c>
      <c r="F51" t="s">
        <v>11</v>
      </c>
      <c r="G51" t="s">
        <v>225</v>
      </c>
      <c r="H51" t="s">
        <v>57</v>
      </c>
      <c r="I51" s="2">
        <v>21</v>
      </c>
      <c r="J51" s="1">
        <v>0</v>
      </c>
      <c r="K51" s="1">
        <v>0</v>
      </c>
      <c r="L51" s="1" t="str">
        <f t="shared" si="0"/>
        <v>Woodlane High School</v>
      </c>
      <c r="M51" t="e">
        <f>VLOOKUP($H51,#REF!,2,0)</f>
        <v>#REF!</v>
      </c>
      <c r="N51">
        <v>205</v>
      </c>
      <c r="O51" t="e">
        <f>VLOOKUP($N51,#REF!,2,0)</f>
        <v>#REF!</v>
      </c>
    </row>
    <row r="52" spans="1:15" x14ac:dyDescent="0.25">
      <c r="A52">
        <v>205</v>
      </c>
      <c r="B52">
        <v>7203</v>
      </c>
      <c r="C52">
        <v>100381</v>
      </c>
      <c r="D52" t="s">
        <v>216</v>
      </c>
      <c r="E52" t="s">
        <v>50</v>
      </c>
      <c r="F52" t="s">
        <v>11</v>
      </c>
      <c r="G52" t="s">
        <v>217</v>
      </c>
      <c r="H52" t="s">
        <v>57</v>
      </c>
      <c r="I52" s="2">
        <v>4</v>
      </c>
      <c r="J52" t="s">
        <v>129</v>
      </c>
      <c r="K52" t="s">
        <v>129</v>
      </c>
      <c r="L52" s="1" t="str">
        <f t="shared" si="0"/>
        <v>Jack Tizard School</v>
      </c>
      <c r="M52" t="e">
        <f>VLOOKUP($H52,#REF!,2,0)</f>
        <v>#REF!</v>
      </c>
      <c r="N52">
        <v>205</v>
      </c>
      <c r="O52" t="e">
        <f>VLOOKUP($N52,#REF!,2,0)</f>
        <v>#REF!</v>
      </c>
    </row>
    <row r="53" spans="1:15" x14ac:dyDescent="0.25">
      <c r="A53">
        <v>205</v>
      </c>
      <c r="B53">
        <v>7204</v>
      </c>
      <c r="C53">
        <v>100382</v>
      </c>
      <c r="D53" t="s">
        <v>214</v>
      </c>
      <c r="E53" t="s">
        <v>50</v>
      </c>
      <c r="F53" t="s">
        <v>11</v>
      </c>
      <c r="G53" t="s">
        <v>215</v>
      </c>
      <c r="H53" t="s">
        <v>57</v>
      </c>
      <c r="I53" s="2">
        <v>18</v>
      </c>
      <c r="J53" s="1">
        <v>0</v>
      </c>
      <c r="K53" s="1">
        <v>0</v>
      </c>
      <c r="L53" s="1" t="str">
        <f t="shared" si="0"/>
        <v>Cambridge School</v>
      </c>
      <c r="M53" t="e">
        <f>VLOOKUP($H53,#REF!,2,0)</f>
        <v>#REF!</v>
      </c>
      <c r="N53">
        <v>205</v>
      </c>
      <c r="O53" t="e">
        <f>VLOOKUP($N53,#REF!,2,0)</f>
        <v>#REF!</v>
      </c>
    </row>
    <row r="54" spans="1:15" x14ac:dyDescent="0.25">
      <c r="A54">
        <v>206</v>
      </c>
      <c r="B54">
        <v>4108</v>
      </c>
      <c r="C54">
        <v>100452</v>
      </c>
      <c r="D54" t="s">
        <v>234</v>
      </c>
      <c r="E54" t="s">
        <v>50</v>
      </c>
      <c r="F54" t="s">
        <v>11</v>
      </c>
      <c r="G54" t="s">
        <v>235</v>
      </c>
      <c r="H54" t="s">
        <v>20</v>
      </c>
      <c r="I54" s="2">
        <v>134</v>
      </c>
      <c r="J54" s="1">
        <v>0.49</v>
      </c>
      <c r="K54" s="1">
        <v>0.13</v>
      </c>
      <c r="L54" s="1" t="str">
        <f t="shared" si="0"/>
        <v>Highbury Grove School</v>
      </c>
      <c r="M54" t="e">
        <f>VLOOKUP($H54,#REF!,2,0)</f>
        <v>#REF!</v>
      </c>
      <c r="N54">
        <v>206</v>
      </c>
      <c r="O54" t="e">
        <f>VLOOKUP($N54,#REF!,2,0)</f>
        <v>#REF!</v>
      </c>
    </row>
    <row r="55" spans="1:15" x14ac:dyDescent="0.25">
      <c r="A55">
        <v>206</v>
      </c>
      <c r="B55">
        <v>4112</v>
      </c>
      <c r="C55">
        <v>100453</v>
      </c>
      <c r="D55" t="s">
        <v>236</v>
      </c>
      <c r="E55" t="s">
        <v>50</v>
      </c>
      <c r="F55" t="s">
        <v>11</v>
      </c>
      <c r="G55" t="s">
        <v>237</v>
      </c>
      <c r="H55" t="s">
        <v>20</v>
      </c>
      <c r="I55" s="2">
        <v>139</v>
      </c>
      <c r="J55" s="1">
        <v>0.48</v>
      </c>
      <c r="K55" s="1">
        <v>0.17</v>
      </c>
      <c r="L55" s="1" t="str">
        <f t="shared" si="0"/>
        <v>Holloway School</v>
      </c>
      <c r="M55" t="e">
        <f>VLOOKUP($H55,#REF!,2,0)</f>
        <v>#REF!</v>
      </c>
      <c r="N55">
        <v>206</v>
      </c>
      <c r="O55" t="e">
        <f>VLOOKUP($N55,#REF!,2,0)</f>
        <v>#REF!</v>
      </c>
    </row>
    <row r="56" spans="1:15" x14ac:dyDescent="0.25">
      <c r="A56">
        <v>206</v>
      </c>
      <c r="B56">
        <v>4307</v>
      </c>
      <c r="C56">
        <v>100455</v>
      </c>
      <c r="D56" t="s">
        <v>232</v>
      </c>
      <c r="E56" t="s">
        <v>50</v>
      </c>
      <c r="F56" t="s">
        <v>11</v>
      </c>
      <c r="G56" t="s">
        <v>233</v>
      </c>
      <c r="H56" t="s">
        <v>20</v>
      </c>
      <c r="I56" s="2">
        <v>134</v>
      </c>
      <c r="J56" s="1">
        <v>0.66</v>
      </c>
      <c r="K56" s="1">
        <v>0.43</v>
      </c>
      <c r="L56" s="1" t="str">
        <f t="shared" si="0"/>
        <v>Highbury Fields School</v>
      </c>
      <c r="M56" t="e">
        <f>VLOOKUP($H56,#REF!,2,0)</f>
        <v>#REF!</v>
      </c>
      <c r="N56">
        <v>206</v>
      </c>
      <c r="O56" t="e">
        <f>VLOOKUP($N56,#REF!,2,0)</f>
        <v>#REF!</v>
      </c>
    </row>
    <row r="57" spans="1:15" x14ac:dyDescent="0.25">
      <c r="A57">
        <v>206</v>
      </c>
      <c r="B57">
        <v>4324</v>
      </c>
      <c r="C57">
        <v>100457</v>
      </c>
      <c r="D57" t="s">
        <v>230</v>
      </c>
      <c r="E57" t="s">
        <v>50</v>
      </c>
      <c r="F57" t="s">
        <v>11</v>
      </c>
      <c r="G57" t="s">
        <v>231</v>
      </c>
      <c r="H57" t="s">
        <v>20</v>
      </c>
      <c r="I57" s="2">
        <v>158</v>
      </c>
      <c r="J57" s="1">
        <v>0.63</v>
      </c>
      <c r="K57" s="1">
        <v>0.28000000000000003</v>
      </c>
      <c r="L57" s="1" t="str">
        <f t="shared" si="0"/>
        <v>Elizabeth Garrett Anderson School</v>
      </c>
      <c r="M57" t="e">
        <f>VLOOKUP($H57,#REF!,2,0)</f>
        <v>#REF!</v>
      </c>
      <c r="N57">
        <v>206</v>
      </c>
      <c r="O57" t="e">
        <f>VLOOKUP($N57,#REF!,2,0)</f>
        <v>#REF!</v>
      </c>
    </row>
    <row r="58" spans="1:15" x14ac:dyDescent="0.25">
      <c r="A58">
        <v>206</v>
      </c>
      <c r="B58">
        <v>4614</v>
      </c>
      <c r="C58">
        <v>100458</v>
      </c>
      <c r="D58" t="s">
        <v>226</v>
      </c>
      <c r="E58" t="s">
        <v>50</v>
      </c>
      <c r="F58" t="s">
        <v>11</v>
      </c>
      <c r="G58" t="s">
        <v>227</v>
      </c>
      <c r="H58" t="s">
        <v>23</v>
      </c>
      <c r="I58" s="2">
        <v>134</v>
      </c>
      <c r="J58" s="1">
        <v>0.84</v>
      </c>
      <c r="K58" s="1">
        <v>0.31</v>
      </c>
      <c r="L58" s="1" t="str">
        <f t="shared" si="0"/>
        <v>Central Foundation Boys' School</v>
      </c>
      <c r="M58" t="e">
        <f>VLOOKUP($H58,#REF!,2,0)</f>
        <v>#REF!</v>
      </c>
      <c r="N58">
        <v>206</v>
      </c>
      <c r="O58" t="e">
        <f>VLOOKUP($N58,#REF!,2,0)</f>
        <v>#REF!</v>
      </c>
    </row>
    <row r="59" spans="1:15" x14ac:dyDescent="0.25">
      <c r="A59">
        <v>206</v>
      </c>
      <c r="B59">
        <v>4651</v>
      </c>
      <c r="C59">
        <v>100459</v>
      </c>
      <c r="D59" t="s">
        <v>244</v>
      </c>
      <c r="E59" t="s">
        <v>50</v>
      </c>
      <c r="F59" t="s">
        <v>11</v>
      </c>
      <c r="G59" t="s">
        <v>245</v>
      </c>
      <c r="H59" t="s">
        <v>23</v>
      </c>
      <c r="I59" s="2">
        <v>159</v>
      </c>
      <c r="J59" s="1">
        <v>0.71</v>
      </c>
      <c r="K59" s="1">
        <v>0.4</v>
      </c>
      <c r="L59" s="1" t="str">
        <f t="shared" si="0"/>
        <v>St Aloysius RC College</v>
      </c>
      <c r="M59" t="e">
        <f>VLOOKUP($H59,#REF!,2,0)</f>
        <v>#REF!</v>
      </c>
      <c r="N59">
        <v>206</v>
      </c>
      <c r="O59" t="e">
        <f>VLOOKUP($N59,#REF!,2,0)</f>
        <v>#REF!</v>
      </c>
    </row>
    <row r="60" spans="1:15" x14ac:dyDescent="0.25">
      <c r="A60">
        <v>206</v>
      </c>
      <c r="B60">
        <v>4704</v>
      </c>
      <c r="C60">
        <v>100460</v>
      </c>
      <c r="D60" t="s">
        <v>242</v>
      </c>
      <c r="E60" t="s">
        <v>50</v>
      </c>
      <c r="F60" t="s">
        <v>11</v>
      </c>
      <c r="G60" t="s">
        <v>243</v>
      </c>
      <c r="H60" t="s">
        <v>23</v>
      </c>
      <c r="I60" s="2">
        <v>132</v>
      </c>
      <c r="J60" s="1">
        <v>0.55000000000000004</v>
      </c>
      <c r="K60" s="1">
        <v>0.19</v>
      </c>
      <c r="L60" s="1" t="str">
        <f t="shared" si="0"/>
        <v>Mount Carmel Catholic College for Girls</v>
      </c>
      <c r="M60" t="e">
        <f>VLOOKUP($H60,#REF!,2,0)</f>
        <v>#REF!</v>
      </c>
      <c r="N60">
        <v>206</v>
      </c>
      <c r="O60" t="e">
        <f>VLOOKUP($N60,#REF!,2,0)</f>
        <v>#REF!</v>
      </c>
    </row>
    <row r="61" spans="1:15" x14ac:dyDescent="0.25">
      <c r="A61">
        <v>206</v>
      </c>
      <c r="B61">
        <v>6162</v>
      </c>
      <c r="C61">
        <v>100461</v>
      </c>
      <c r="D61" t="s">
        <v>240</v>
      </c>
      <c r="E61" t="s">
        <v>50</v>
      </c>
      <c r="F61" t="s">
        <v>11</v>
      </c>
      <c r="G61" t="s">
        <v>241</v>
      </c>
      <c r="H61" t="s">
        <v>13</v>
      </c>
      <c r="I61" s="2">
        <v>23</v>
      </c>
      <c r="J61" s="1">
        <v>0.52</v>
      </c>
      <c r="K61" s="1">
        <v>0</v>
      </c>
      <c r="L61" s="1" t="str">
        <f t="shared" si="0"/>
        <v>Italia Conti Academy of Theatre Arts</v>
      </c>
      <c r="M61" t="e">
        <f>VLOOKUP($H61,#REF!,2,0)</f>
        <v>#REF!</v>
      </c>
      <c r="N61">
        <v>206</v>
      </c>
      <c r="O61" t="e">
        <f>VLOOKUP($N61,#REF!,2,0)</f>
        <v>#REF!</v>
      </c>
    </row>
    <row r="62" spans="1:15" x14ac:dyDescent="0.25">
      <c r="A62">
        <v>206</v>
      </c>
      <c r="B62">
        <v>7030</v>
      </c>
      <c r="C62">
        <v>100467</v>
      </c>
      <c r="D62" t="s">
        <v>250</v>
      </c>
      <c r="E62" t="s">
        <v>50</v>
      </c>
      <c r="F62" t="s">
        <v>11</v>
      </c>
      <c r="G62" t="s">
        <v>251</v>
      </c>
      <c r="H62" t="s">
        <v>57</v>
      </c>
      <c r="I62" s="2">
        <v>6</v>
      </c>
      <c r="J62" s="1">
        <v>0</v>
      </c>
      <c r="K62" s="1">
        <v>0</v>
      </c>
      <c r="L62" s="1" t="str">
        <f t="shared" si="0"/>
        <v>Richard Cloudesley PH School</v>
      </c>
      <c r="M62" t="e">
        <f>VLOOKUP($H62,#REF!,2,0)</f>
        <v>#REF!</v>
      </c>
      <c r="N62">
        <v>206</v>
      </c>
      <c r="O62" t="e">
        <f>VLOOKUP($N62,#REF!,2,0)</f>
        <v>#REF!</v>
      </c>
    </row>
    <row r="63" spans="1:15" x14ac:dyDescent="0.25">
      <c r="A63">
        <v>206</v>
      </c>
      <c r="B63">
        <v>7146</v>
      </c>
      <c r="C63">
        <v>100469</v>
      </c>
      <c r="D63" t="s">
        <v>252</v>
      </c>
      <c r="E63" t="s">
        <v>50</v>
      </c>
      <c r="F63" t="s">
        <v>11</v>
      </c>
      <c r="G63" t="s">
        <v>253</v>
      </c>
      <c r="H63" t="s">
        <v>57</v>
      </c>
      <c r="I63" s="2">
        <v>10</v>
      </c>
      <c r="J63" s="1">
        <v>0</v>
      </c>
      <c r="K63" s="1">
        <v>0</v>
      </c>
      <c r="L63" s="1" t="str">
        <f t="shared" si="0"/>
        <v>Samuel Rhodes MLD School</v>
      </c>
      <c r="M63" t="e">
        <f>VLOOKUP($H63,#REF!,2,0)</f>
        <v>#REF!</v>
      </c>
      <c r="N63">
        <v>206</v>
      </c>
      <c r="O63" t="e">
        <f>VLOOKUP($N63,#REF!,2,0)</f>
        <v>#REF!</v>
      </c>
    </row>
    <row r="64" spans="1:15" x14ac:dyDescent="0.25">
      <c r="A64">
        <v>207</v>
      </c>
      <c r="B64">
        <v>4681</v>
      </c>
      <c r="C64">
        <v>100502</v>
      </c>
      <c r="D64" t="s">
        <v>278</v>
      </c>
      <c r="E64" t="s">
        <v>50</v>
      </c>
      <c r="F64" t="s">
        <v>11</v>
      </c>
      <c r="G64" t="s">
        <v>279</v>
      </c>
      <c r="H64" t="s">
        <v>23</v>
      </c>
      <c r="I64" s="2">
        <v>116</v>
      </c>
      <c r="J64" s="1">
        <v>0.68</v>
      </c>
      <c r="K64" s="1">
        <v>0.35</v>
      </c>
      <c r="L64" s="1" t="str">
        <f t="shared" si="0"/>
        <v>Saint Thomas More Language College</v>
      </c>
      <c r="M64" t="e">
        <f>VLOOKUP($H64,#REF!,2,0)</f>
        <v>#REF!</v>
      </c>
      <c r="N64">
        <v>207</v>
      </c>
      <c r="O64" t="e">
        <f>VLOOKUP($N64,#REF!,2,0)</f>
        <v>#REF!</v>
      </c>
    </row>
    <row r="65" spans="1:15" x14ac:dyDescent="0.25">
      <c r="A65">
        <v>207</v>
      </c>
      <c r="B65">
        <v>4801</v>
      </c>
      <c r="C65">
        <v>100503</v>
      </c>
      <c r="D65" t="s">
        <v>280</v>
      </c>
      <c r="E65" t="s">
        <v>50</v>
      </c>
      <c r="F65" t="s">
        <v>11</v>
      </c>
      <c r="G65" t="s">
        <v>281</v>
      </c>
      <c r="H65" t="s">
        <v>23</v>
      </c>
      <c r="I65" s="2">
        <v>126</v>
      </c>
      <c r="J65" s="1">
        <v>0.56000000000000005</v>
      </c>
      <c r="K65" s="1">
        <v>0.21</v>
      </c>
      <c r="L65" s="1" t="str">
        <f t="shared" si="0"/>
        <v>Sion-Manning RC Girls' School</v>
      </c>
      <c r="M65" t="e">
        <f>VLOOKUP($H65,#REF!,2,0)</f>
        <v>#REF!</v>
      </c>
      <c r="N65">
        <v>207</v>
      </c>
      <c r="O65" t="e">
        <f>VLOOKUP($N65,#REF!,2,0)</f>
        <v>#REF!</v>
      </c>
    </row>
    <row r="66" spans="1:15" x14ac:dyDescent="0.25">
      <c r="A66">
        <v>207</v>
      </c>
      <c r="B66">
        <v>5402</v>
      </c>
      <c r="C66">
        <v>100506</v>
      </c>
      <c r="D66" t="s">
        <v>256</v>
      </c>
      <c r="E66" t="s">
        <v>50</v>
      </c>
      <c r="F66" t="s">
        <v>11</v>
      </c>
      <c r="G66" t="s">
        <v>257</v>
      </c>
      <c r="H66" t="s">
        <v>23</v>
      </c>
      <c r="I66" s="2">
        <v>118</v>
      </c>
      <c r="J66" s="1">
        <v>0.93</v>
      </c>
      <c r="K66" s="1">
        <v>0.75</v>
      </c>
      <c r="L66" s="1" t="str">
        <f t="shared" si="0"/>
        <v>The Cardinal Vaughan Memorial RC School</v>
      </c>
      <c r="M66" t="e">
        <f>VLOOKUP($H66,#REF!,2,0)</f>
        <v>#REF!</v>
      </c>
      <c r="N66">
        <v>207</v>
      </c>
      <c r="O66" t="e">
        <f>VLOOKUP($N66,#REF!,2,0)</f>
        <v>#REF!</v>
      </c>
    </row>
    <row r="67" spans="1:15" x14ac:dyDescent="0.25">
      <c r="A67">
        <v>207</v>
      </c>
      <c r="B67">
        <v>6026</v>
      </c>
      <c r="C67">
        <v>100511</v>
      </c>
      <c r="D67" t="s">
        <v>276</v>
      </c>
      <c r="E67" t="s">
        <v>50</v>
      </c>
      <c r="F67" t="s">
        <v>11</v>
      </c>
      <c r="G67" t="s">
        <v>277</v>
      </c>
      <c r="H67" t="s">
        <v>13</v>
      </c>
      <c r="I67" s="2">
        <v>48</v>
      </c>
      <c r="J67" s="1">
        <v>0</v>
      </c>
      <c r="K67" s="1">
        <v>0</v>
      </c>
      <c r="L67" s="1" t="str">
        <f t="shared" ref="L67:L130" si="1">IF(E67="NULL",D67,E67)</f>
        <v>Queen's Gate School</v>
      </c>
      <c r="M67" t="e">
        <f>VLOOKUP($H67,#REF!,2,0)</f>
        <v>#REF!</v>
      </c>
      <c r="N67">
        <v>207</v>
      </c>
      <c r="O67" t="e">
        <f>VLOOKUP($N67,#REF!,2,0)</f>
        <v>#REF!</v>
      </c>
    </row>
    <row r="68" spans="1:15" x14ac:dyDescent="0.25">
      <c r="A68">
        <v>207</v>
      </c>
      <c r="B68">
        <v>6202</v>
      </c>
      <c r="C68">
        <v>100521</v>
      </c>
      <c r="D68" t="s">
        <v>274</v>
      </c>
      <c r="E68" t="s">
        <v>50</v>
      </c>
      <c r="F68" t="s">
        <v>11</v>
      </c>
      <c r="G68" t="s">
        <v>275</v>
      </c>
      <c r="H68" t="s">
        <v>13</v>
      </c>
      <c r="I68" s="2">
        <v>34</v>
      </c>
      <c r="J68" s="1">
        <v>0</v>
      </c>
      <c r="K68" s="1">
        <v>0</v>
      </c>
      <c r="L68" s="1" t="str">
        <f t="shared" si="1"/>
        <v>More House School</v>
      </c>
      <c r="M68" t="e">
        <f>VLOOKUP($H68,#REF!,2,0)</f>
        <v>#REF!</v>
      </c>
      <c r="N68">
        <v>207</v>
      </c>
      <c r="O68" t="e">
        <f>VLOOKUP($N68,#REF!,2,0)</f>
        <v>#REF!</v>
      </c>
    </row>
    <row r="69" spans="1:15" x14ac:dyDescent="0.25">
      <c r="A69">
        <v>207</v>
      </c>
      <c r="B69">
        <v>6262</v>
      </c>
      <c r="C69">
        <v>100526</v>
      </c>
      <c r="D69" t="s">
        <v>264</v>
      </c>
      <c r="E69" t="s">
        <v>50</v>
      </c>
      <c r="F69" t="s">
        <v>11</v>
      </c>
      <c r="G69" t="s">
        <v>265</v>
      </c>
      <c r="H69" t="s">
        <v>13</v>
      </c>
      <c r="I69" s="2">
        <v>11</v>
      </c>
      <c r="J69" s="1">
        <v>0</v>
      </c>
      <c r="K69" s="1">
        <v>0</v>
      </c>
      <c r="L69" s="1" t="str">
        <f t="shared" si="1"/>
        <v>Duff Miller College</v>
      </c>
      <c r="M69" t="e">
        <f>VLOOKUP($H69,#REF!,2,0)</f>
        <v>#REF!</v>
      </c>
      <c r="N69">
        <v>207</v>
      </c>
      <c r="O69" t="e">
        <f>VLOOKUP($N69,#REF!,2,0)</f>
        <v>#REF!</v>
      </c>
    </row>
    <row r="70" spans="1:15" x14ac:dyDescent="0.25">
      <c r="A70">
        <v>205</v>
      </c>
      <c r="B70">
        <v>6399</v>
      </c>
      <c r="C70">
        <v>100527</v>
      </c>
      <c r="D70" t="s">
        <v>204</v>
      </c>
      <c r="E70" t="s">
        <v>50</v>
      </c>
      <c r="F70" t="s">
        <v>11</v>
      </c>
      <c r="G70" t="s">
        <v>205</v>
      </c>
      <c r="H70" t="s">
        <v>13</v>
      </c>
      <c r="I70" s="2">
        <v>47</v>
      </c>
      <c r="J70" s="1">
        <v>0</v>
      </c>
      <c r="K70" s="1">
        <v>0</v>
      </c>
      <c r="L70" s="1" t="str">
        <f t="shared" si="1"/>
        <v>St James Senior Girls School</v>
      </c>
      <c r="M70" t="e">
        <f>VLOOKUP($H70,#REF!,2,0)</f>
        <v>#REF!</v>
      </c>
      <c r="N70">
        <v>205</v>
      </c>
      <c r="O70" t="e">
        <f>VLOOKUP($N70,#REF!,2,0)</f>
        <v>#REF!</v>
      </c>
    </row>
    <row r="71" spans="1:15" x14ac:dyDescent="0.25">
      <c r="A71">
        <v>936</v>
      </c>
      <c r="B71">
        <v>6016</v>
      </c>
      <c r="C71">
        <v>100528</v>
      </c>
      <c r="D71" t="s">
        <v>10689</v>
      </c>
      <c r="E71" t="s">
        <v>50</v>
      </c>
      <c r="F71" t="s">
        <v>7599</v>
      </c>
      <c r="G71" t="s">
        <v>10690</v>
      </c>
      <c r="H71" t="s">
        <v>13</v>
      </c>
      <c r="I71" s="2">
        <v>49</v>
      </c>
      <c r="J71" s="1">
        <v>0.9</v>
      </c>
      <c r="K71" s="1">
        <v>0.33</v>
      </c>
      <c r="L71" s="1" t="str">
        <f t="shared" si="1"/>
        <v>St James Senior Boys' School</v>
      </c>
      <c r="M71" t="e">
        <f>VLOOKUP($H71,#REF!,2,0)</f>
        <v>#REF!</v>
      </c>
      <c r="N71">
        <v>936</v>
      </c>
      <c r="O71" t="e">
        <f>VLOOKUP($N71,#REF!,2,0)</f>
        <v>#REF!</v>
      </c>
    </row>
    <row r="72" spans="1:15" x14ac:dyDescent="0.25">
      <c r="A72">
        <v>213</v>
      </c>
      <c r="B72">
        <v>6391</v>
      </c>
      <c r="C72">
        <v>100529</v>
      </c>
      <c r="D72" t="s">
        <v>542</v>
      </c>
      <c r="E72" t="s">
        <v>50</v>
      </c>
      <c r="F72" t="s">
        <v>11</v>
      </c>
      <c r="G72" t="s">
        <v>543</v>
      </c>
      <c r="H72" t="s">
        <v>13</v>
      </c>
      <c r="I72" s="2">
        <v>44</v>
      </c>
      <c r="J72" s="1">
        <v>7.0000000000000007E-2</v>
      </c>
      <c r="K72" s="1">
        <v>0</v>
      </c>
      <c r="L72" s="1" t="str">
        <f t="shared" si="1"/>
        <v>Davies Laing and Dick College</v>
      </c>
      <c r="M72" t="e">
        <f>VLOOKUP($H72,#REF!,2,0)</f>
        <v>#REF!</v>
      </c>
      <c r="N72">
        <v>213</v>
      </c>
      <c r="O72" t="e">
        <f>VLOOKUP($N72,#REF!,2,0)</f>
        <v>#REF!</v>
      </c>
    </row>
    <row r="73" spans="1:15" x14ac:dyDescent="0.25">
      <c r="A73">
        <v>213</v>
      </c>
      <c r="B73">
        <v>6389</v>
      </c>
      <c r="C73">
        <v>100536</v>
      </c>
      <c r="D73" t="s">
        <v>551</v>
      </c>
      <c r="E73" t="s">
        <v>50</v>
      </c>
      <c r="F73" t="s">
        <v>11</v>
      </c>
      <c r="G73" t="s">
        <v>552</v>
      </c>
      <c r="H73" t="s">
        <v>13</v>
      </c>
      <c r="I73" s="2">
        <v>12</v>
      </c>
      <c r="J73" s="1">
        <v>0.33</v>
      </c>
      <c r="K73" s="1">
        <v>0</v>
      </c>
      <c r="L73" s="1" t="str">
        <f t="shared" si="1"/>
        <v>Lansdowne College</v>
      </c>
      <c r="M73" t="e">
        <f>VLOOKUP($H73,#REF!,2,0)</f>
        <v>#REF!</v>
      </c>
      <c r="N73">
        <v>213</v>
      </c>
      <c r="O73" t="e">
        <f>VLOOKUP($N73,#REF!,2,0)</f>
        <v>#REF!</v>
      </c>
    </row>
    <row r="74" spans="1:15" x14ac:dyDescent="0.25">
      <c r="A74">
        <v>207</v>
      </c>
      <c r="B74">
        <v>6348</v>
      </c>
      <c r="C74">
        <v>100537</v>
      </c>
      <c r="D74" t="s">
        <v>254</v>
      </c>
      <c r="E74" t="s">
        <v>50</v>
      </c>
      <c r="F74" t="s">
        <v>11</v>
      </c>
      <c r="G74" t="s">
        <v>255</v>
      </c>
      <c r="H74" t="s">
        <v>13</v>
      </c>
      <c r="I74" s="2">
        <v>20</v>
      </c>
      <c r="J74" s="1">
        <v>0.7</v>
      </c>
      <c r="K74" s="1">
        <v>0.2</v>
      </c>
      <c r="L74" s="1" t="str">
        <f t="shared" si="1"/>
        <v>Ashbourne Independent School</v>
      </c>
      <c r="M74" t="e">
        <f>VLOOKUP($H74,#REF!,2,0)</f>
        <v>#REF!</v>
      </c>
      <c r="N74">
        <v>207</v>
      </c>
      <c r="O74" t="e">
        <f>VLOOKUP($N74,#REF!,2,0)</f>
        <v>#REF!</v>
      </c>
    </row>
    <row r="75" spans="1:15" x14ac:dyDescent="0.25">
      <c r="A75">
        <v>207</v>
      </c>
      <c r="B75">
        <v>6362</v>
      </c>
      <c r="C75">
        <v>100539</v>
      </c>
      <c r="D75" t="s">
        <v>260</v>
      </c>
      <c r="E75" t="s">
        <v>50</v>
      </c>
      <c r="F75" t="s">
        <v>11</v>
      </c>
      <c r="G75" t="s">
        <v>261</v>
      </c>
      <c r="H75" t="s">
        <v>13</v>
      </c>
      <c r="I75" s="2">
        <v>25</v>
      </c>
      <c r="J75" s="1">
        <v>0.04</v>
      </c>
      <c r="K75" s="1">
        <v>0</v>
      </c>
      <c r="L75" s="1" t="str">
        <f t="shared" si="1"/>
        <v>Collingham</v>
      </c>
      <c r="M75" t="e">
        <f>VLOOKUP($H75,#REF!,2,0)</f>
        <v>#REF!</v>
      </c>
      <c r="N75">
        <v>207</v>
      </c>
      <c r="O75" t="e">
        <f>VLOOKUP($N75,#REF!,2,0)</f>
        <v>#REF!</v>
      </c>
    </row>
    <row r="76" spans="1:15" x14ac:dyDescent="0.25">
      <c r="A76">
        <v>207</v>
      </c>
      <c r="B76">
        <v>6363</v>
      </c>
      <c r="C76">
        <v>100540</v>
      </c>
      <c r="D76" t="s">
        <v>272</v>
      </c>
      <c r="E76" t="s">
        <v>50</v>
      </c>
      <c r="F76" t="s">
        <v>11</v>
      </c>
      <c r="G76" t="s">
        <v>273</v>
      </c>
      <c r="H76" t="s">
        <v>13</v>
      </c>
      <c r="I76" s="2">
        <v>32</v>
      </c>
      <c r="J76" s="1">
        <v>0</v>
      </c>
      <c r="K76" s="1">
        <v>0</v>
      </c>
      <c r="L76" s="1" t="str">
        <f t="shared" si="1"/>
        <v>Mander Portman Woodward School</v>
      </c>
      <c r="M76" t="e">
        <f>VLOOKUP($H76,#REF!,2,0)</f>
        <v>#REF!</v>
      </c>
      <c r="N76">
        <v>207</v>
      </c>
      <c r="O76" t="e">
        <f>VLOOKUP($N76,#REF!,2,0)</f>
        <v>#REF!</v>
      </c>
    </row>
    <row r="77" spans="1:15" x14ac:dyDescent="0.25">
      <c r="A77">
        <v>213</v>
      </c>
      <c r="B77">
        <v>6386</v>
      </c>
      <c r="C77">
        <v>100541</v>
      </c>
      <c r="D77" t="s">
        <v>559</v>
      </c>
      <c r="E77" t="s">
        <v>50</v>
      </c>
      <c r="F77" t="s">
        <v>11</v>
      </c>
      <c r="G77" t="s">
        <v>560</v>
      </c>
      <c r="H77" t="s">
        <v>13</v>
      </c>
      <c r="I77" s="2">
        <v>74</v>
      </c>
      <c r="J77" s="1">
        <v>0.62</v>
      </c>
      <c r="K77" s="1">
        <v>0.28000000000000003</v>
      </c>
      <c r="L77" s="1" t="str">
        <f t="shared" si="1"/>
        <v>Portland Place School</v>
      </c>
      <c r="M77" t="e">
        <f>VLOOKUP($H77,#REF!,2,0)</f>
        <v>#REF!</v>
      </c>
      <c r="N77">
        <v>213</v>
      </c>
      <c r="O77" t="e">
        <f>VLOOKUP($N77,#REF!,2,0)</f>
        <v>#REF!</v>
      </c>
    </row>
    <row r="78" spans="1:15" x14ac:dyDescent="0.25">
      <c r="A78">
        <v>207</v>
      </c>
      <c r="B78">
        <v>6386</v>
      </c>
      <c r="C78">
        <v>100544</v>
      </c>
      <c r="D78" t="s">
        <v>262</v>
      </c>
      <c r="E78" t="s">
        <v>50</v>
      </c>
      <c r="F78" t="s">
        <v>11</v>
      </c>
      <c r="G78" t="s">
        <v>263</v>
      </c>
      <c r="H78" t="s">
        <v>13</v>
      </c>
      <c r="I78" s="2">
        <v>25</v>
      </c>
      <c r="J78" s="1">
        <v>0</v>
      </c>
      <c r="K78" s="1">
        <v>0</v>
      </c>
      <c r="L78" s="1" t="str">
        <f t="shared" si="1"/>
        <v>David Game College</v>
      </c>
      <c r="M78" t="e">
        <f>VLOOKUP($H78,#REF!,2,0)</f>
        <v>#REF!</v>
      </c>
      <c r="N78">
        <v>207</v>
      </c>
      <c r="O78" t="e">
        <f>VLOOKUP($N78,#REF!,2,0)</f>
        <v>#REF!</v>
      </c>
    </row>
    <row r="79" spans="1:15" x14ac:dyDescent="0.25">
      <c r="A79">
        <v>207</v>
      </c>
      <c r="B79">
        <v>6391</v>
      </c>
      <c r="C79">
        <v>100547</v>
      </c>
      <c r="D79" t="s">
        <v>270</v>
      </c>
      <c r="E79" t="s">
        <v>50</v>
      </c>
      <c r="F79" t="s">
        <v>11</v>
      </c>
      <c r="G79" t="s">
        <v>271</v>
      </c>
      <c r="H79" t="s">
        <v>13</v>
      </c>
      <c r="I79" s="2">
        <v>58</v>
      </c>
      <c r="J79" s="1">
        <v>0.95</v>
      </c>
      <c r="K79" s="1">
        <v>0</v>
      </c>
      <c r="L79" s="1" t="str">
        <f t="shared" si="1"/>
        <v>Lycee Francais Charles de Gaulle</v>
      </c>
      <c r="M79" t="e">
        <f>VLOOKUP($H79,#REF!,2,0)</f>
        <v>#REF!</v>
      </c>
      <c r="N79">
        <v>207</v>
      </c>
      <c r="O79" t="e">
        <f>VLOOKUP($N79,#REF!,2,0)</f>
        <v>#REF!</v>
      </c>
    </row>
    <row r="80" spans="1:15" x14ac:dyDescent="0.25">
      <c r="A80">
        <v>207</v>
      </c>
      <c r="B80">
        <v>7164</v>
      </c>
      <c r="C80">
        <v>100548</v>
      </c>
      <c r="D80" t="s">
        <v>286</v>
      </c>
      <c r="E80" t="s">
        <v>50</v>
      </c>
      <c r="F80" t="s">
        <v>287</v>
      </c>
      <c r="G80" t="s">
        <v>288</v>
      </c>
      <c r="H80" t="s">
        <v>57</v>
      </c>
      <c r="I80" s="2">
        <v>6</v>
      </c>
      <c r="J80" s="1">
        <v>0</v>
      </c>
      <c r="K80" s="1">
        <v>0</v>
      </c>
      <c r="L80" s="1" t="str">
        <f t="shared" si="1"/>
        <v>Parkwood Hall School</v>
      </c>
      <c r="M80" t="e">
        <f>VLOOKUP($H80,#REF!,2,0)</f>
        <v>#REF!</v>
      </c>
      <c r="N80">
        <v>207</v>
      </c>
      <c r="O80" t="e">
        <f>VLOOKUP($N80,#REF!,2,0)</f>
        <v>#REF!</v>
      </c>
    </row>
    <row r="81" spans="1:15" x14ac:dyDescent="0.25">
      <c r="A81">
        <v>208</v>
      </c>
      <c r="B81">
        <v>4223</v>
      </c>
      <c r="C81">
        <v>100624</v>
      </c>
      <c r="D81" t="s">
        <v>311</v>
      </c>
      <c r="E81" t="s">
        <v>50</v>
      </c>
      <c r="F81" t="s">
        <v>11</v>
      </c>
      <c r="G81" t="s">
        <v>312</v>
      </c>
      <c r="H81" t="s">
        <v>20</v>
      </c>
      <c r="I81" s="2">
        <v>134</v>
      </c>
      <c r="J81" s="1">
        <v>0.56999999999999995</v>
      </c>
      <c r="K81" s="1">
        <v>0.22</v>
      </c>
      <c r="L81" s="1" t="str">
        <f t="shared" si="1"/>
        <v>Norwood School</v>
      </c>
      <c r="M81" t="e">
        <f>VLOOKUP($H81,#REF!,2,0)</f>
        <v>#REF!</v>
      </c>
      <c r="N81">
        <v>208</v>
      </c>
      <c r="O81" t="e">
        <f>VLOOKUP($N81,#REF!,2,0)</f>
        <v>#REF!</v>
      </c>
    </row>
    <row r="82" spans="1:15" x14ac:dyDescent="0.25">
      <c r="A82">
        <v>208</v>
      </c>
      <c r="B82">
        <v>4321</v>
      </c>
      <c r="C82">
        <v>100625</v>
      </c>
      <c r="D82" t="s">
        <v>307</v>
      </c>
      <c r="E82" t="s">
        <v>50</v>
      </c>
      <c r="F82" t="s">
        <v>11</v>
      </c>
      <c r="G82" t="s">
        <v>308</v>
      </c>
      <c r="H82" t="s">
        <v>20</v>
      </c>
      <c r="I82" s="2">
        <v>116</v>
      </c>
      <c r="J82" s="1">
        <v>0.56999999999999995</v>
      </c>
      <c r="K82" s="1">
        <v>0.21</v>
      </c>
      <c r="L82" s="1" t="str">
        <f t="shared" si="1"/>
        <v>Lilian Baylis Technology School</v>
      </c>
      <c r="M82" t="e">
        <f>VLOOKUP($H82,#REF!,2,0)</f>
        <v>#REF!</v>
      </c>
      <c r="N82">
        <v>208</v>
      </c>
      <c r="O82" t="e">
        <f>VLOOKUP($N82,#REF!,2,0)</f>
        <v>#REF!</v>
      </c>
    </row>
    <row r="83" spans="1:15" x14ac:dyDescent="0.25">
      <c r="A83">
        <v>208</v>
      </c>
      <c r="B83">
        <v>4509</v>
      </c>
      <c r="C83">
        <v>100627</v>
      </c>
      <c r="D83" t="s">
        <v>317</v>
      </c>
      <c r="E83" t="s">
        <v>50</v>
      </c>
      <c r="F83" t="s">
        <v>11</v>
      </c>
      <c r="G83" t="s">
        <v>318</v>
      </c>
      <c r="H83" t="s">
        <v>23</v>
      </c>
      <c r="I83" s="2">
        <v>63</v>
      </c>
      <c r="J83" s="1">
        <v>0.49</v>
      </c>
      <c r="K83" s="1">
        <v>0.41</v>
      </c>
      <c r="L83" s="1" t="str">
        <f t="shared" si="1"/>
        <v>Saint Gabriel's College</v>
      </c>
      <c r="M83" t="e">
        <f>VLOOKUP($H83,#REF!,2,0)</f>
        <v>#REF!</v>
      </c>
      <c r="N83">
        <v>208</v>
      </c>
      <c r="O83" t="e">
        <f>VLOOKUP($N83,#REF!,2,0)</f>
        <v>#REF!</v>
      </c>
    </row>
    <row r="84" spans="1:15" x14ac:dyDescent="0.25">
      <c r="A84">
        <v>208</v>
      </c>
      <c r="B84">
        <v>5400</v>
      </c>
      <c r="C84">
        <v>100637</v>
      </c>
      <c r="D84" t="s">
        <v>303</v>
      </c>
      <c r="E84" t="s">
        <v>50</v>
      </c>
      <c r="F84" t="s">
        <v>11</v>
      </c>
      <c r="G84" t="s">
        <v>304</v>
      </c>
      <c r="H84" t="s">
        <v>23</v>
      </c>
      <c r="I84" s="2">
        <v>148</v>
      </c>
      <c r="J84" s="1">
        <v>0.8</v>
      </c>
      <c r="K84" s="1">
        <v>0.41</v>
      </c>
      <c r="L84" s="1" t="str">
        <f t="shared" si="1"/>
        <v>La Retraite Roman Catholic Girls' School</v>
      </c>
      <c r="M84" t="e">
        <f>VLOOKUP($H84,#REF!,2,0)</f>
        <v>#REF!</v>
      </c>
      <c r="N84">
        <v>208</v>
      </c>
      <c r="O84" t="e">
        <f>VLOOKUP($N84,#REF!,2,0)</f>
        <v>#REF!</v>
      </c>
    </row>
    <row r="85" spans="1:15" x14ac:dyDescent="0.25">
      <c r="A85">
        <v>208</v>
      </c>
      <c r="B85">
        <v>5401</v>
      </c>
      <c r="C85">
        <v>100638</v>
      </c>
      <c r="D85" t="s">
        <v>291</v>
      </c>
      <c r="E85" t="s">
        <v>50</v>
      </c>
      <c r="F85" t="s">
        <v>11</v>
      </c>
      <c r="G85" t="s">
        <v>292</v>
      </c>
      <c r="H85" t="s">
        <v>23</v>
      </c>
      <c r="I85" s="2">
        <v>175</v>
      </c>
      <c r="J85" s="1">
        <v>0.74</v>
      </c>
      <c r="K85" s="1">
        <v>0.34</v>
      </c>
      <c r="L85" s="1" t="str">
        <f t="shared" si="1"/>
        <v>Bishop Thomas Grant Catholic Secondary School</v>
      </c>
      <c r="M85" t="e">
        <f>VLOOKUP($H85,#REF!,2,0)</f>
        <v>#REF!</v>
      </c>
      <c r="N85">
        <v>208</v>
      </c>
      <c r="O85" t="e">
        <f>VLOOKUP($N85,#REF!,2,0)</f>
        <v>#REF!</v>
      </c>
    </row>
    <row r="86" spans="1:15" x14ac:dyDescent="0.25">
      <c r="A86">
        <v>208</v>
      </c>
      <c r="B86">
        <v>5403</v>
      </c>
      <c r="C86">
        <v>100640</v>
      </c>
      <c r="D86" t="s">
        <v>289</v>
      </c>
      <c r="E86" t="s">
        <v>50</v>
      </c>
      <c r="F86" t="s">
        <v>11</v>
      </c>
      <c r="G86" t="s">
        <v>290</v>
      </c>
      <c r="H86" t="s">
        <v>23</v>
      </c>
      <c r="I86" s="2">
        <v>86</v>
      </c>
      <c r="J86" s="1">
        <v>0.64</v>
      </c>
      <c r="K86" s="1">
        <v>0.16</v>
      </c>
      <c r="L86" s="1" t="str">
        <f t="shared" si="1"/>
        <v>Archbishop Tenison's School</v>
      </c>
      <c r="M86" t="e">
        <f>VLOOKUP($H86,#REF!,2,0)</f>
        <v>#REF!</v>
      </c>
      <c r="N86">
        <v>208</v>
      </c>
      <c r="O86" t="e">
        <f>VLOOKUP($N86,#REF!,2,0)</f>
        <v>#REF!</v>
      </c>
    </row>
    <row r="87" spans="1:15" x14ac:dyDescent="0.25">
      <c r="A87">
        <v>208</v>
      </c>
      <c r="B87">
        <v>5405</v>
      </c>
      <c r="C87">
        <v>100642</v>
      </c>
      <c r="D87" t="s">
        <v>309</v>
      </c>
      <c r="E87" t="s">
        <v>50</v>
      </c>
      <c r="F87" t="s">
        <v>11</v>
      </c>
      <c r="G87" t="s">
        <v>310</v>
      </c>
      <c r="H87" t="s">
        <v>201</v>
      </c>
      <c r="I87" s="2">
        <v>95</v>
      </c>
      <c r="J87" s="1">
        <v>0.66</v>
      </c>
      <c r="K87" s="1">
        <v>0.27</v>
      </c>
      <c r="L87" s="1" t="str">
        <f t="shared" si="1"/>
        <v>London Nautical School</v>
      </c>
      <c r="M87" t="e">
        <f>VLOOKUP($H87,#REF!,2,0)</f>
        <v>#REF!</v>
      </c>
      <c r="N87">
        <v>208</v>
      </c>
      <c r="O87" t="e">
        <f>VLOOKUP($N87,#REF!,2,0)</f>
        <v>#REF!</v>
      </c>
    </row>
    <row r="88" spans="1:15" x14ac:dyDescent="0.25">
      <c r="A88">
        <v>208</v>
      </c>
      <c r="B88">
        <v>5950</v>
      </c>
      <c r="C88">
        <v>100643</v>
      </c>
      <c r="D88" t="s">
        <v>331</v>
      </c>
      <c r="E88" t="s">
        <v>50</v>
      </c>
      <c r="F88" t="s">
        <v>11</v>
      </c>
      <c r="G88" t="s">
        <v>332</v>
      </c>
      <c r="H88" t="s">
        <v>333</v>
      </c>
      <c r="I88" s="2">
        <v>11</v>
      </c>
      <c r="J88" s="1">
        <v>0</v>
      </c>
      <c r="K88" s="1">
        <v>0</v>
      </c>
      <c r="L88" s="1" t="str">
        <f t="shared" si="1"/>
        <v>Turney Primary and Secondary Special School</v>
      </c>
      <c r="M88" t="e">
        <f>VLOOKUP($H88,#REF!,2,0)</f>
        <v>#REF!</v>
      </c>
      <c r="N88">
        <v>208</v>
      </c>
      <c r="O88" t="e">
        <f>VLOOKUP($N88,#REF!,2,0)</f>
        <v>#REF!</v>
      </c>
    </row>
    <row r="89" spans="1:15" x14ac:dyDescent="0.25">
      <c r="A89">
        <v>208</v>
      </c>
      <c r="B89">
        <v>6311</v>
      </c>
      <c r="C89">
        <v>100648</v>
      </c>
      <c r="D89" t="s">
        <v>321</v>
      </c>
      <c r="E89" t="s">
        <v>50</v>
      </c>
      <c r="F89" t="s">
        <v>11</v>
      </c>
      <c r="G89" t="s">
        <v>322</v>
      </c>
      <c r="H89" t="s">
        <v>13</v>
      </c>
      <c r="I89" s="2">
        <v>58</v>
      </c>
      <c r="J89" s="1">
        <v>0</v>
      </c>
      <c r="K89" s="1">
        <v>0</v>
      </c>
      <c r="L89" s="1" t="str">
        <f t="shared" si="1"/>
        <v>Streatham and Clapham High School</v>
      </c>
      <c r="M89" t="e">
        <f>VLOOKUP($H89,#REF!,2,0)</f>
        <v>#REF!</v>
      </c>
      <c r="N89">
        <v>208</v>
      </c>
      <c r="O89" t="e">
        <f>VLOOKUP($N89,#REF!,2,0)</f>
        <v>#REF!</v>
      </c>
    </row>
    <row r="90" spans="1:15" x14ac:dyDescent="0.25">
      <c r="A90">
        <v>208</v>
      </c>
      <c r="B90">
        <v>7001</v>
      </c>
      <c r="C90">
        <v>100654</v>
      </c>
      <c r="D90" t="s">
        <v>327</v>
      </c>
      <c r="E90" t="s">
        <v>50</v>
      </c>
      <c r="F90" t="s">
        <v>11</v>
      </c>
      <c r="G90" t="s">
        <v>328</v>
      </c>
      <c r="H90" t="s">
        <v>57</v>
      </c>
      <c r="I90" s="2">
        <v>22</v>
      </c>
      <c r="J90" s="1">
        <v>0</v>
      </c>
      <c r="K90" s="1">
        <v>0</v>
      </c>
      <c r="L90" s="1" t="str">
        <f t="shared" si="1"/>
        <v>Lansdowne School</v>
      </c>
      <c r="M90" t="e">
        <f>VLOOKUP($H90,#REF!,2,0)</f>
        <v>#REF!</v>
      </c>
      <c r="N90">
        <v>208</v>
      </c>
      <c r="O90" t="e">
        <f>VLOOKUP($N90,#REF!,2,0)</f>
        <v>#REF!</v>
      </c>
    </row>
    <row r="91" spans="1:15" x14ac:dyDescent="0.25">
      <c r="A91">
        <v>208</v>
      </c>
      <c r="B91">
        <v>7115</v>
      </c>
      <c r="C91">
        <v>100659</v>
      </c>
      <c r="D91" t="s">
        <v>325</v>
      </c>
      <c r="E91" t="s">
        <v>50</v>
      </c>
      <c r="F91" t="s">
        <v>11</v>
      </c>
      <c r="G91" t="s">
        <v>326</v>
      </c>
      <c r="H91" t="s">
        <v>57</v>
      </c>
      <c r="I91" s="2">
        <v>21</v>
      </c>
      <c r="J91" s="1">
        <v>0</v>
      </c>
      <c r="K91" s="1">
        <v>0</v>
      </c>
      <c r="L91" s="1" t="str">
        <f t="shared" si="1"/>
        <v>Elm Court School</v>
      </c>
      <c r="M91" t="e">
        <f>VLOOKUP($H91,#REF!,2,0)</f>
        <v>#REF!</v>
      </c>
      <c r="N91">
        <v>208</v>
      </c>
      <c r="O91" t="e">
        <f>VLOOKUP($N91,#REF!,2,0)</f>
        <v>#REF!</v>
      </c>
    </row>
    <row r="92" spans="1:15" x14ac:dyDescent="0.25">
      <c r="A92">
        <v>209</v>
      </c>
      <c r="B92">
        <v>4047</v>
      </c>
      <c r="C92">
        <v>100740</v>
      </c>
      <c r="D92" t="s">
        <v>341</v>
      </c>
      <c r="E92" t="s">
        <v>50</v>
      </c>
      <c r="F92" t="s">
        <v>11</v>
      </c>
      <c r="G92" t="s">
        <v>342</v>
      </c>
      <c r="H92" t="s">
        <v>20</v>
      </c>
      <c r="I92" s="2">
        <v>151</v>
      </c>
      <c r="J92" s="1">
        <v>0.51</v>
      </c>
      <c r="K92" s="1">
        <v>0.18</v>
      </c>
      <c r="L92" s="1" t="str">
        <f t="shared" si="1"/>
        <v>Deptford Green School</v>
      </c>
      <c r="M92" t="e">
        <f>VLOOKUP($H92,#REF!,2,0)</f>
        <v>#REF!</v>
      </c>
      <c r="N92">
        <v>209</v>
      </c>
      <c r="O92" t="e">
        <f>VLOOKUP($N92,#REF!,2,0)</f>
        <v>#REF!</v>
      </c>
    </row>
    <row r="93" spans="1:15" x14ac:dyDescent="0.25">
      <c r="A93">
        <v>209</v>
      </c>
      <c r="B93">
        <v>4204</v>
      </c>
      <c r="C93">
        <v>100741</v>
      </c>
      <c r="D93" t="s">
        <v>365</v>
      </c>
      <c r="E93" t="s">
        <v>50</v>
      </c>
      <c r="F93" t="s">
        <v>11</v>
      </c>
      <c r="G93" t="s">
        <v>366</v>
      </c>
      <c r="H93" t="s">
        <v>20</v>
      </c>
      <c r="I93" s="2">
        <v>225</v>
      </c>
      <c r="J93" s="1">
        <v>0.56999999999999995</v>
      </c>
      <c r="K93" s="1">
        <v>0.28999999999999998</v>
      </c>
      <c r="L93" s="1" t="str">
        <f t="shared" si="1"/>
        <v>Sydenham School</v>
      </c>
      <c r="M93" t="e">
        <f>VLOOKUP($H93,#REF!,2,0)</f>
        <v>#REF!</v>
      </c>
      <c r="N93">
        <v>209</v>
      </c>
      <c r="O93" t="e">
        <f>VLOOKUP($N93,#REF!,2,0)</f>
        <v>#REF!</v>
      </c>
    </row>
    <row r="94" spans="1:15" x14ac:dyDescent="0.25">
      <c r="A94">
        <v>209</v>
      </c>
      <c r="B94">
        <v>4249</v>
      </c>
      <c r="C94">
        <v>100742</v>
      </c>
      <c r="D94" t="s">
        <v>339</v>
      </c>
      <c r="E94" t="s">
        <v>50</v>
      </c>
      <c r="F94" t="s">
        <v>11</v>
      </c>
      <c r="G94" t="s">
        <v>340</v>
      </c>
      <c r="H94" t="s">
        <v>20</v>
      </c>
      <c r="I94" s="2">
        <v>130</v>
      </c>
      <c r="J94" s="1">
        <v>0.46</v>
      </c>
      <c r="K94" s="1">
        <v>0.15</v>
      </c>
      <c r="L94" s="1" t="str">
        <f t="shared" si="1"/>
        <v>Conisborough College</v>
      </c>
      <c r="M94" t="e">
        <f>VLOOKUP($H94,#REF!,2,0)</f>
        <v>#REF!</v>
      </c>
      <c r="N94">
        <v>209</v>
      </c>
      <c r="O94" t="e">
        <f>VLOOKUP($N94,#REF!,2,0)</f>
        <v>#REF!</v>
      </c>
    </row>
    <row r="95" spans="1:15" x14ac:dyDescent="0.25">
      <c r="A95">
        <v>209</v>
      </c>
      <c r="B95">
        <v>4267</v>
      </c>
      <c r="C95">
        <v>100743</v>
      </c>
      <c r="D95" t="s">
        <v>361</v>
      </c>
      <c r="E95" t="s">
        <v>50</v>
      </c>
      <c r="F95" t="s">
        <v>11</v>
      </c>
      <c r="G95" t="s">
        <v>362</v>
      </c>
      <c r="H95" t="s">
        <v>20</v>
      </c>
      <c r="I95" s="2">
        <v>235</v>
      </c>
      <c r="J95" s="1">
        <v>0.46</v>
      </c>
      <c r="K95" s="1">
        <v>0.1</v>
      </c>
      <c r="L95" s="1" t="str">
        <f t="shared" si="1"/>
        <v>Sedgehill School</v>
      </c>
      <c r="M95" t="e">
        <f>VLOOKUP($H95,#REF!,2,0)</f>
        <v>#REF!</v>
      </c>
      <c r="N95">
        <v>209</v>
      </c>
      <c r="O95" t="e">
        <f>VLOOKUP($N95,#REF!,2,0)</f>
        <v>#REF!</v>
      </c>
    </row>
    <row r="96" spans="1:15" x14ac:dyDescent="0.25">
      <c r="A96">
        <v>209</v>
      </c>
      <c r="B96">
        <v>4289</v>
      </c>
      <c r="C96">
        <v>100745</v>
      </c>
      <c r="D96" t="s">
        <v>343</v>
      </c>
      <c r="E96" t="s">
        <v>50</v>
      </c>
      <c r="F96" t="s">
        <v>11</v>
      </c>
      <c r="G96" t="s">
        <v>344</v>
      </c>
      <c r="H96" t="s">
        <v>20</v>
      </c>
      <c r="I96" s="2">
        <v>232</v>
      </c>
      <c r="J96" s="1">
        <v>0.59</v>
      </c>
      <c r="K96" s="1">
        <v>0.19</v>
      </c>
      <c r="L96" s="1" t="str">
        <f t="shared" si="1"/>
        <v>Forest Hill School</v>
      </c>
      <c r="M96" t="e">
        <f>VLOOKUP($H96,#REF!,2,0)</f>
        <v>#REF!</v>
      </c>
      <c r="N96">
        <v>209</v>
      </c>
      <c r="O96" t="e">
        <f>VLOOKUP($N96,#REF!,2,0)</f>
        <v>#REF!</v>
      </c>
    </row>
    <row r="97" spans="1:15" x14ac:dyDescent="0.25">
      <c r="A97">
        <v>209</v>
      </c>
      <c r="B97">
        <v>4323</v>
      </c>
      <c r="C97">
        <v>100747</v>
      </c>
      <c r="D97" t="s">
        <v>351</v>
      </c>
      <c r="E97" t="s">
        <v>50</v>
      </c>
      <c r="F97" t="s">
        <v>11</v>
      </c>
      <c r="G97" t="s">
        <v>352</v>
      </c>
      <c r="H97" t="s">
        <v>20</v>
      </c>
      <c r="I97" s="2">
        <v>190</v>
      </c>
      <c r="J97" s="1">
        <v>0.48</v>
      </c>
      <c r="K97" s="1">
        <v>0.09</v>
      </c>
      <c r="L97" s="1" t="str">
        <f t="shared" si="1"/>
        <v>Prendergast - Ladywell Fields College</v>
      </c>
      <c r="M97" t="e">
        <f>VLOOKUP($H97,#REF!,2,0)</f>
        <v>#REF!</v>
      </c>
      <c r="N97">
        <v>209</v>
      </c>
      <c r="O97" t="e">
        <f>VLOOKUP($N97,#REF!,2,0)</f>
        <v>#REF!</v>
      </c>
    </row>
    <row r="98" spans="1:15" x14ac:dyDescent="0.25">
      <c r="A98">
        <v>209</v>
      </c>
      <c r="B98">
        <v>4600</v>
      </c>
      <c r="C98">
        <v>100748</v>
      </c>
      <c r="D98" t="s">
        <v>334</v>
      </c>
      <c r="E98" t="s">
        <v>50</v>
      </c>
      <c r="F98" t="s">
        <v>11</v>
      </c>
      <c r="G98" t="s">
        <v>335</v>
      </c>
      <c r="H98" t="s">
        <v>23</v>
      </c>
      <c r="I98" s="2">
        <v>119</v>
      </c>
      <c r="J98" s="1">
        <v>0.63</v>
      </c>
      <c r="K98" s="1">
        <v>0.06</v>
      </c>
      <c r="L98" s="1" t="str">
        <f t="shared" si="1"/>
        <v>Addey and Stanhope School</v>
      </c>
      <c r="M98" t="e">
        <f>VLOOKUP($H98,#REF!,2,0)</f>
        <v>#REF!</v>
      </c>
      <c r="N98">
        <v>209</v>
      </c>
      <c r="O98" t="e">
        <f>VLOOKUP($N98,#REF!,2,0)</f>
        <v>#REF!</v>
      </c>
    </row>
    <row r="99" spans="1:15" x14ac:dyDescent="0.25">
      <c r="A99">
        <v>209</v>
      </c>
      <c r="B99">
        <v>4636</v>
      </c>
      <c r="C99">
        <v>100749</v>
      </c>
      <c r="D99" t="s">
        <v>367</v>
      </c>
      <c r="E99" t="s">
        <v>50</v>
      </c>
      <c r="F99" t="s">
        <v>11</v>
      </c>
      <c r="G99" t="s">
        <v>368</v>
      </c>
      <c r="H99" t="s">
        <v>23</v>
      </c>
      <c r="I99" s="2">
        <v>96</v>
      </c>
      <c r="J99" s="1">
        <v>0.4</v>
      </c>
      <c r="K99" s="1">
        <v>0.17</v>
      </c>
      <c r="L99" s="1" t="str">
        <f t="shared" si="1"/>
        <v>Trinity Church of England School, Lewisham</v>
      </c>
      <c r="M99" t="e">
        <f>VLOOKUP($H99,#REF!,2,0)</f>
        <v>#REF!</v>
      </c>
      <c r="N99">
        <v>209</v>
      </c>
      <c r="O99" t="e">
        <f>VLOOKUP($N99,#REF!,2,0)</f>
        <v>#REF!</v>
      </c>
    </row>
    <row r="100" spans="1:15" x14ac:dyDescent="0.25">
      <c r="A100">
        <v>209</v>
      </c>
      <c r="B100">
        <v>4646</v>
      </c>
      <c r="C100">
        <v>100750</v>
      </c>
      <c r="D100" t="s">
        <v>355</v>
      </c>
      <c r="E100" t="s">
        <v>50</v>
      </c>
      <c r="F100" t="s">
        <v>11</v>
      </c>
      <c r="G100" t="s">
        <v>356</v>
      </c>
      <c r="H100" t="s">
        <v>23</v>
      </c>
      <c r="I100" s="2">
        <v>105</v>
      </c>
      <c r="J100" s="1">
        <v>0.77</v>
      </c>
      <c r="K100" s="1">
        <v>0.34</v>
      </c>
      <c r="L100" s="1" t="str">
        <f t="shared" si="1"/>
        <v>Prendergast-Hilly Fields College</v>
      </c>
      <c r="M100" t="e">
        <f>VLOOKUP($H100,#REF!,2,0)</f>
        <v>#REF!</v>
      </c>
      <c r="N100">
        <v>209</v>
      </c>
      <c r="O100" t="e">
        <f>VLOOKUP($N100,#REF!,2,0)</f>
        <v>#REF!</v>
      </c>
    </row>
    <row r="101" spans="1:15" x14ac:dyDescent="0.25">
      <c r="A101">
        <v>209</v>
      </c>
      <c r="B101">
        <v>4802</v>
      </c>
      <c r="C101">
        <v>100752</v>
      </c>
      <c r="D101" t="s">
        <v>336</v>
      </c>
      <c r="E101" t="s">
        <v>50</v>
      </c>
      <c r="F101" t="s">
        <v>337</v>
      </c>
      <c r="G101" t="s">
        <v>338</v>
      </c>
      <c r="H101" t="s">
        <v>23</v>
      </c>
      <c r="I101" s="2">
        <v>150</v>
      </c>
      <c r="J101" s="1">
        <v>0.67</v>
      </c>
      <c r="K101" s="1">
        <v>0.14000000000000001</v>
      </c>
      <c r="L101" s="1" t="str">
        <f t="shared" si="1"/>
        <v>Bonus Pastor Catholic College</v>
      </c>
      <c r="M101" t="e">
        <f>VLOOKUP($H101,#REF!,2,0)</f>
        <v>#REF!</v>
      </c>
      <c r="N101">
        <v>209</v>
      </c>
      <c r="O101" t="e">
        <f>VLOOKUP($N101,#REF!,2,0)</f>
        <v>#REF!</v>
      </c>
    </row>
    <row r="102" spans="1:15" x14ac:dyDescent="0.25">
      <c r="A102">
        <v>209</v>
      </c>
      <c r="B102">
        <v>6032</v>
      </c>
      <c r="C102">
        <v>100754</v>
      </c>
      <c r="D102" t="s">
        <v>357</v>
      </c>
      <c r="E102" t="s">
        <v>50</v>
      </c>
      <c r="F102" t="s">
        <v>11</v>
      </c>
      <c r="G102" t="s">
        <v>358</v>
      </c>
      <c r="H102" t="s">
        <v>13</v>
      </c>
      <c r="I102" s="2">
        <v>83</v>
      </c>
      <c r="J102" s="1">
        <v>0.93</v>
      </c>
      <c r="K102" s="1">
        <v>0.75</v>
      </c>
      <c r="L102" s="1" t="str">
        <f t="shared" si="1"/>
        <v>St Dunstan's College</v>
      </c>
      <c r="M102" t="e">
        <f>VLOOKUP($H102,#REF!,2,0)</f>
        <v>#REF!</v>
      </c>
      <c r="N102">
        <v>209</v>
      </c>
      <c r="O102" t="e">
        <f>VLOOKUP($N102,#REF!,2,0)</f>
        <v>#REF!</v>
      </c>
    </row>
    <row r="103" spans="1:15" x14ac:dyDescent="0.25">
      <c r="A103">
        <v>203</v>
      </c>
      <c r="B103">
        <v>6295</v>
      </c>
      <c r="C103">
        <v>100756</v>
      </c>
      <c r="D103" t="s">
        <v>64</v>
      </c>
      <c r="E103" t="s">
        <v>50</v>
      </c>
      <c r="F103" t="s">
        <v>11</v>
      </c>
      <c r="G103" t="s">
        <v>65</v>
      </c>
      <c r="H103" t="s">
        <v>13</v>
      </c>
      <c r="I103" s="2">
        <v>60</v>
      </c>
      <c r="J103" s="1">
        <v>0</v>
      </c>
      <c r="K103" s="1">
        <v>0</v>
      </c>
      <c r="L103" s="1" t="str">
        <f t="shared" si="1"/>
        <v>Blackheath High School</v>
      </c>
      <c r="M103" t="e">
        <f>VLOOKUP($H103,#REF!,2,0)</f>
        <v>#REF!</v>
      </c>
      <c r="N103">
        <v>203</v>
      </c>
      <c r="O103" t="e">
        <f>VLOOKUP($N103,#REF!,2,0)</f>
        <v>#REF!</v>
      </c>
    </row>
    <row r="104" spans="1:15" x14ac:dyDescent="0.25">
      <c r="A104">
        <v>209</v>
      </c>
      <c r="B104">
        <v>6309</v>
      </c>
      <c r="C104">
        <v>100757</v>
      </c>
      <c r="D104" t="s">
        <v>363</v>
      </c>
      <c r="E104" t="s">
        <v>50</v>
      </c>
      <c r="F104" t="s">
        <v>11</v>
      </c>
      <c r="G104" t="s">
        <v>364</v>
      </c>
      <c r="H104" t="s">
        <v>13</v>
      </c>
      <c r="I104" s="2">
        <v>68</v>
      </c>
      <c r="J104" s="1">
        <v>0.96</v>
      </c>
      <c r="K104" s="1">
        <v>0.68</v>
      </c>
      <c r="L104" s="1" t="str">
        <f t="shared" si="1"/>
        <v>Sydenham High School GDST</v>
      </c>
      <c r="M104" t="e">
        <f>VLOOKUP($H104,#REF!,2,0)</f>
        <v>#REF!</v>
      </c>
      <c r="N104">
        <v>209</v>
      </c>
      <c r="O104" t="e">
        <f>VLOOKUP($N104,#REF!,2,0)</f>
        <v>#REF!</v>
      </c>
    </row>
    <row r="105" spans="1:15" x14ac:dyDescent="0.25">
      <c r="A105">
        <v>209</v>
      </c>
      <c r="B105">
        <v>7038</v>
      </c>
      <c r="C105">
        <v>100760</v>
      </c>
      <c r="D105" t="s">
        <v>369</v>
      </c>
      <c r="E105" t="s">
        <v>50</v>
      </c>
      <c r="F105" t="s">
        <v>11</v>
      </c>
      <c r="G105" t="s">
        <v>370</v>
      </c>
      <c r="H105" t="s">
        <v>333</v>
      </c>
      <c r="I105" s="2">
        <v>18</v>
      </c>
      <c r="J105" s="1">
        <v>0.06</v>
      </c>
      <c r="K105" s="1">
        <v>0</v>
      </c>
      <c r="L105" s="1" t="str">
        <f t="shared" si="1"/>
        <v>Brent Knoll School</v>
      </c>
      <c r="M105" t="e">
        <f>VLOOKUP($H105,#REF!,2,0)</f>
        <v>#REF!</v>
      </c>
      <c r="N105">
        <v>209</v>
      </c>
      <c r="O105" t="e">
        <f>VLOOKUP($N105,#REF!,2,0)</f>
        <v>#REF!</v>
      </c>
    </row>
    <row r="106" spans="1:15" x14ac:dyDescent="0.25">
      <c r="A106">
        <v>209</v>
      </c>
      <c r="B106">
        <v>7180</v>
      </c>
      <c r="C106">
        <v>100765</v>
      </c>
      <c r="D106" t="s">
        <v>373</v>
      </c>
      <c r="E106" t="s">
        <v>50</v>
      </c>
      <c r="F106" t="s">
        <v>11</v>
      </c>
      <c r="G106" t="s">
        <v>374</v>
      </c>
      <c r="H106" t="s">
        <v>57</v>
      </c>
      <c r="I106" s="2">
        <v>18</v>
      </c>
      <c r="J106" s="1">
        <v>0</v>
      </c>
      <c r="K106" s="1">
        <v>0</v>
      </c>
      <c r="L106" s="1" t="str">
        <f t="shared" si="1"/>
        <v>Greenvale School</v>
      </c>
      <c r="M106" t="e">
        <f>VLOOKUP($H106,#REF!,2,0)</f>
        <v>#REF!</v>
      </c>
      <c r="N106">
        <v>209</v>
      </c>
      <c r="O106" t="e">
        <f>VLOOKUP($N106,#REF!,2,0)</f>
        <v>#REF!</v>
      </c>
    </row>
    <row r="107" spans="1:15" x14ac:dyDescent="0.25">
      <c r="A107">
        <v>210</v>
      </c>
      <c r="B107">
        <v>4680</v>
      </c>
      <c r="C107">
        <v>100849</v>
      </c>
      <c r="D107" t="s">
        <v>413</v>
      </c>
      <c r="E107" t="s">
        <v>50</v>
      </c>
      <c r="F107" t="s">
        <v>11</v>
      </c>
      <c r="G107" t="s">
        <v>414</v>
      </c>
      <c r="H107" t="s">
        <v>23</v>
      </c>
      <c r="I107" s="2">
        <v>126</v>
      </c>
      <c r="J107" s="1">
        <v>0.81</v>
      </c>
      <c r="K107" s="1">
        <v>0.44</v>
      </c>
      <c r="L107" s="1" t="str">
        <f t="shared" si="1"/>
        <v>St Saviour's and St Olave's Church of England School</v>
      </c>
      <c r="M107" t="e">
        <f>VLOOKUP($H107,#REF!,2,0)</f>
        <v>#REF!</v>
      </c>
      <c r="N107">
        <v>210</v>
      </c>
      <c r="O107" t="e">
        <f>VLOOKUP($N107,#REF!,2,0)</f>
        <v>#REF!</v>
      </c>
    </row>
    <row r="108" spans="1:15" x14ac:dyDescent="0.25">
      <c r="A108">
        <v>210</v>
      </c>
      <c r="B108">
        <v>5402</v>
      </c>
      <c r="C108">
        <v>100857</v>
      </c>
      <c r="D108" t="s">
        <v>415</v>
      </c>
      <c r="E108" t="s">
        <v>50</v>
      </c>
      <c r="F108" t="s">
        <v>11</v>
      </c>
      <c r="G108" t="s">
        <v>416</v>
      </c>
      <c r="H108" t="s">
        <v>23</v>
      </c>
      <c r="I108" s="2">
        <v>133</v>
      </c>
      <c r="J108" s="1">
        <v>0.77</v>
      </c>
      <c r="K108" s="1">
        <v>0.5</v>
      </c>
      <c r="L108" s="1" t="str">
        <f t="shared" si="1"/>
        <v>The St Thomas the Apostle College</v>
      </c>
      <c r="M108" t="e">
        <f>VLOOKUP($H108,#REF!,2,0)</f>
        <v>#REF!</v>
      </c>
      <c r="N108">
        <v>210</v>
      </c>
      <c r="O108" t="e">
        <f>VLOOKUP($N108,#REF!,2,0)</f>
        <v>#REF!</v>
      </c>
    </row>
    <row r="109" spans="1:15" x14ac:dyDescent="0.25">
      <c r="A109">
        <v>210</v>
      </c>
      <c r="B109">
        <v>5404</v>
      </c>
      <c r="C109">
        <v>100859</v>
      </c>
      <c r="D109" t="s">
        <v>407</v>
      </c>
      <c r="E109" t="s">
        <v>50</v>
      </c>
      <c r="F109" t="s">
        <v>11</v>
      </c>
      <c r="G109" t="s">
        <v>408</v>
      </c>
      <c r="H109" t="s">
        <v>23</v>
      </c>
      <c r="I109" s="2">
        <v>119</v>
      </c>
      <c r="J109" s="1">
        <v>0.57999999999999996</v>
      </c>
      <c r="K109" s="1">
        <v>0.31</v>
      </c>
      <c r="L109" s="1" t="str">
        <f t="shared" si="1"/>
        <v>Notre Dame Roman Catholic Girls' School</v>
      </c>
      <c r="M109" t="e">
        <f>VLOOKUP($H109,#REF!,2,0)</f>
        <v>#REF!</v>
      </c>
      <c r="N109">
        <v>210</v>
      </c>
      <c r="O109" t="e">
        <f>VLOOKUP($N109,#REF!,2,0)</f>
        <v>#REF!</v>
      </c>
    </row>
    <row r="110" spans="1:15" x14ac:dyDescent="0.25">
      <c r="A110">
        <v>210</v>
      </c>
      <c r="B110">
        <v>6000</v>
      </c>
      <c r="C110">
        <v>100861</v>
      </c>
      <c r="D110" t="s">
        <v>393</v>
      </c>
      <c r="E110" t="s">
        <v>50</v>
      </c>
      <c r="F110" t="s">
        <v>11</v>
      </c>
      <c r="G110" t="s">
        <v>394</v>
      </c>
      <c r="H110" t="s">
        <v>13</v>
      </c>
      <c r="I110" s="2">
        <v>220</v>
      </c>
      <c r="J110" s="1">
        <v>0</v>
      </c>
      <c r="K110" s="1">
        <v>0</v>
      </c>
      <c r="L110" s="1" t="str">
        <f t="shared" si="1"/>
        <v>Dulwich College</v>
      </c>
      <c r="M110" t="e">
        <f>VLOOKUP($H110,#REF!,2,0)</f>
        <v>#REF!</v>
      </c>
      <c r="N110">
        <v>210</v>
      </c>
      <c r="O110" t="e">
        <f>VLOOKUP($N110,#REF!,2,0)</f>
        <v>#REF!</v>
      </c>
    </row>
    <row r="111" spans="1:15" x14ac:dyDescent="0.25">
      <c r="A111">
        <v>210</v>
      </c>
      <c r="B111">
        <v>6002</v>
      </c>
      <c r="C111">
        <v>100863</v>
      </c>
      <c r="D111" t="s">
        <v>403</v>
      </c>
      <c r="E111" t="s">
        <v>50</v>
      </c>
      <c r="F111" t="s">
        <v>11</v>
      </c>
      <c r="G111" t="s">
        <v>404</v>
      </c>
      <c r="H111" t="s">
        <v>13</v>
      </c>
      <c r="I111" s="2">
        <v>108</v>
      </c>
      <c r="J111" s="1">
        <v>0</v>
      </c>
      <c r="K111" s="1">
        <v>0</v>
      </c>
      <c r="L111" s="1" t="str">
        <f t="shared" si="1"/>
        <v>James Allen's Girls' School</v>
      </c>
      <c r="M111" t="e">
        <f>VLOOKUP($H111,#REF!,2,0)</f>
        <v>#REF!</v>
      </c>
      <c r="N111">
        <v>210</v>
      </c>
      <c r="O111" t="e">
        <f>VLOOKUP($N111,#REF!,2,0)</f>
        <v>#REF!</v>
      </c>
    </row>
    <row r="112" spans="1:15" x14ac:dyDescent="0.25">
      <c r="A112">
        <v>210</v>
      </c>
      <c r="B112">
        <v>6312</v>
      </c>
      <c r="C112">
        <v>100864</v>
      </c>
      <c r="D112" t="s">
        <v>378</v>
      </c>
      <c r="E112" t="s">
        <v>50</v>
      </c>
      <c r="F112" t="s">
        <v>11</v>
      </c>
      <c r="G112" t="s">
        <v>379</v>
      </c>
      <c r="H112" t="s">
        <v>13</v>
      </c>
      <c r="I112" s="2">
        <v>142</v>
      </c>
      <c r="J112" s="1">
        <v>0</v>
      </c>
      <c r="K112" s="1">
        <v>0</v>
      </c>
      <c r="L112" s="1" t="str">
        <f t="shared" si="1"/>
        <v>Alleyn's School</v>
      </c>
      <c r="M112" t="e">
        <f>VLOOKUP($H112,#REF!,2,0)</f>
        <v>#REF!</v>
      </c>
      <c r="N112">
        <v>210</v>
      </c>
      <c r="O112" t="e">
        <f>VLOOKUP($N112,#REF!,2,0)</f>
        <v>#REF!</v>
      </c>
    </row>
    <row r="113" spans="1:15" x14ac:dyDescent="0.25">
      <c r="A113">
        <v>210</v>
      </c>
      <c r="B113">
        <v>7007</v>
      </c>
      <c r="C113">
        <v>100872</v>
      </c>
      <c r="D113" t="s">
        <v>423</v>
      </c>
      <c r="E113" t="s">
        <v>50</v>
      </c>
      <c r="F113" t="s">
        <v>11</v>
      </c>
      <c r="G113" t="s">
        <v>424</v>
      </c>
      <c r="H113" t="s">
        <v>57</v>
      </c>
      <c r="I113" s="2">
        <v>19</v>
      </c>
      <c r="J113" s="1">
        <v>0</v>
      </c>
      <c r="K113" s="1">
        <v>0</v>
      </c>
      <c r="L113" s="1" t="str">
        <f t="shared" si="1"/>
        <v>Highshore School</v>
      </c>
      <c r="M113" t="e">
        <f>VLOOKUP($H113,#REF!,2,0)</f>
        <v>#REF!</v>
      </c>
      <c r="N113">
        <v>210</v>
      </c>
      <c r="O113" t="e">
        <f>VLOOKUP($N113,#REF!,2,0)</f>
        <v>#REF!</v>
      </c>
    </row>
    <row r="114" spans="1:15" x14ac:dyDescent="0.25">
      <c r="A114">
        <v>210</v>
      </c>
      <c r="B114">
        <v>7048</v>
      </c>
      <c r="C114">
        <v>100873</v>
      </c>
      <c r="D114" t="s">
        <v>427</v>
      </c>
      <c r="E114" t="s">
        <v>50</v>
      </c>
      <c r="F114" t="s">
        <v>11</v>
      </c>
      <c r="G114" t="s">
        <v>428</v>
      </c>
      <c r="H114" t="s">
        <v>57</v>
      </c>
      <c r="I114" s="2">
        <v>9</v>
      </c>
      <c r="J114" s="1">
        <v>0</v>
      </c>
      <c r="K114" s="1">
        <v>0</v>
      </c>
      <c r="L114" s="1" t="str">
        <f t="shared" si="1"/>
        <v>Spa School</v>
      </c>
      <c r="M114" t="e">
        <f>VLOOKUP($H114,#REF!,2,0)</f>
        <v>#REF!</v>
      </c>
      <c r="N114">
        <v>210</v>
      </c>
      <c r="O114" t="e">
        <f>VLOOKUP($N114,#REF!,2,0)</f>
        <v>#REF!</v>
      </c>
    </row>
    <row r="115" spans="1:15" x14ac:dyDescent="0.25">
      <c r="A115">
        <v>210</v>
      </c>
      <c r="B115">
        <v>7174</v>
      </c>
      <c r="C115">
        <v>100880</v>
      </c>
      <c r="D115" t="s">
        <v>429</v>
      </c>
      <c r="E115" t="s">
        <v>50</v>
      </c>
      <c r="F115" t="s">
        <v>11</v>
      </c>
      <c r="G115" t="s">
        <v>430</v>
      </c>
      <c r="H115" t="s">
        <v>57</v>
      </c>
      <c r="I115" s="2">
        <v>8</v>
      </c>
      <c r="J115" t="s">
        <v>99</v>
      </c>
      <c r="K115" t="s">
        <v>99</v>
      </c>
      <c r="L115" s="1" t="str">
        <f t="shared" si="1"/>
        <v>Tuke School</v>
      </c>
      <c r="M115" t="e">
        <f>VLOOKUP($H115,#REF!,2,0)</f>
        <v>#REF!</v>
      </c>
      <c r="N115">
        <v>210</v>
      </c>
      <c r="O115" t="e">
        <f>VLOOKUP($N115,#REF!,2,0)</f>
        <v>#REF!</v>
      </c>
    </row>
    <row r="116" spans="1:15" x14ac:dyDescent="0.25">
      <c r="A116">
        <v>211</v>
      </c>
      <c r="B116">
        <v>4024</v>
      </c>
      <c r="C116">
        <v>100965</v>
      </c>
      <c r="D116" t="s">
        <v>436</v>
      </c>
      <c r="E116" t="s">
        <v>50</v>
      </c>
      <c r="F116" t="s">
        <v>11</v>
      </c>
      <c r="G116" t="s">
        <v>437</v>
      </c>
      <c r="H116" t="s">
        <v>20</v>
      </c>
      <c r="I116" s="2">
        <v>118</v>
      </c>
      <c r="J116" s="1">
        <v>0.53</v>
      </c>
      <c r="K116" s="1">
        <v>0.25</v>
      </c>
      <c r="L116" s="1" t="str">
        <f t="shared" si="1"/>
        <v>Bow School</v>
      </c>
      <c r="M116" t="e">
        <f>VLOOKUP($H116,#REF!,2,0)</f>
        <v>#REF!</v>
      </c>
      <c r="N116">
        <v>211</v>
      </c>
      <c r="O116" t="e">
        <f>VLOOKUP($N116,#REF!,2,0)</f>
        <v>#REF!</v>
      </c>
    </row>
    <row r="117" spans="1:15" x14ac:dyDescent="0.25">
      <c r="A117">
        <v>211</v>
      </c>
      <c r="B117">
        <v>4105</v>
      </c>
      <c r="C117">
        <v>100966</v>
      </c>
      <c r="D117" t="s">
        <v>448</v>
      </c>
      <c r="E117" t="s">
        <v>50</v>
      </c>
      <c r="F117" t="s">
        <v>11</v>
      </c>
      <c r="G117" t="s">
        <v>449</v>
      </c>
      <c r="H117" t="s">
        <v>20</v>
      </c>
      <c r="I117" s="2">
        <v>171</v>
      </c>
      <c r="J117" s="1">
        <v>0.47</v>
      </c>
      <c r="K117" s="1">
        <v>0.18</v>
      </c>
      <c r="L117" s="1" t="str">
        <f t="shared" si="1"/>
        <v>Langdon Park Community School</v>
      </c>
      <c r="M117" t="e">
        <f>VLOOKUP($H117,#REF!,2,0)</f>
        <v>#REF!</v>
      </c>
      <c r="N117">
        <v>211</v>
      </c>
      <c r="O117" t="e">
        <f>VLOOKUP($N117,#REF!,2,0)</f>
        <v>#REF!</v>
      </c>
    </row>
    <row r="118" spans="1:15" x14ac:dyDescent="0.25">
      <c r="A118">
        <v>211</v>
      </c>
      <c r="B118">
        <v>4150</v>
      </c>
      <c r="C118">
        <v>100967</v>
      </c>
      <c r="D118" t="s">
        <v>460</v>
      </c>
      <c r="E118" t="s">
        <v>50</v>
      </c>
      <c r="F118" t="s">
        <v>11</v>
      </c>
      <c r="G118" t="s">
        <v>461</v>
      </c>
      <c r="H118" t="s">
        <v>20</v>
      </c>
      <c r="I118" s="2">
        <v>229</v>
      </c>
      <c r="J118" s="1">
        <v>0.73</v>
      </c>
      <c r="K118" s="1">
        <v>0.24</v>
      </c>
      <c r="L118" s="1" t="str">
        <f t="shared" si="1"/>
        <v>Morpeth School</v>
      </c>
      <c r="M118" t="e">
        <f>VLOOKUP($H118,#REF!,2,0)</f>
        <v>#REF!</v>
      </c>
      <c r="N118">
        <v>211</v>
      </c>
      <c r="O118" t="e">
        <f>VLOOKUP($N118,#REF!,2,0)</f>
        <v>#REF!</v>
      </c>
    </row>
    <row r="119" spans="1:15" x14ac:dyDescent="0.25">
      <c r="A119">
        <v>211</v>
      </c>
      <c r="B119">
        <v>4242</v>
      </c>
      <c r="C119">
        <v>100968</v>
      </c>
      <c r="D119" t="s">
        <v>462</v>
      </c>
      <c r="E119" t="s">
        <v>50</v>
      </c>
      <c r="F119" t="s">
        <v>11</v>
      </c>
      <c r="G119" t="s">
        <v>463</v>
      </c>
      <c r="H119" t="s">
        <v>20</v>
      </c>
      <c r="I119" s="2">
        <v>208</v>
      </c>
      <c r="J119" s="1">
        <v>0.72</v>
      </c>
      <c r="K119" s="1">
        <v>0.48</v>
      </c>
      <c r="L119" s="1" t="str">
        <f t="shared" si="1"/>
        <v>Mulberry School for Girls</v>
      </c>
      <c r="M119" t="e">
        <f>VLOOKUP($H119,#REF!,2,0)</f>
        <v>#REF!</v>
      </c>
      <c r="N119">
        <v>211</v>
      </c>
      <c r="O119" t="e">
        <f>VLOOKUP($N119,#REF!,2,0)</f>
        <v>#REF!</v>
      </c>
    </row>
    <row r="120" spans="1:15" x14ac:dyDescent="0.25">
      <c r="A120">
        <v>211</v>
      </c>
      <c r="B120">
        <v>4276</v>
      </c>
      <c r="C120">
        <v>100969</v>
      </c>
      <c r="D120" t="s">
        <v>472</v>
      </c>
      <c r="E120" t="s">
        <v>50</v>
      </c>
      <c r="F120" t="s">
        <v>11</v>
      </c>
      <c r="G120" t="s">
        <v>473</v>
      </c>
      <c r="H120" t="s">
        <v>20</v>
      </c>
      <c r="I120" s="2">
        <v>151</v>
      </c>
      <c r="J120" s="1">
        <v>0.6</v>
      </c>
      <c r="K120" s="1">
        <v>0.19</v>
      </c>
      <c r="L120" s="1" t="str">
        <f t="shared" si="1"/>
        <v>Stepney Green Mathematics and Computing College</v>
      </c>
      <c r="M120" t="e">
        <f>VLOOKUP($H120,#REF!,2,0)</f>
        <v>#REF!</v>
      </c>
      <c r="N120">
        <v>211</v>
      </c>
      <c r="O120" t="e">
        <f>VLOOKUP($N120,#REF!,2,0)</f>
        <v>#REF!</v>
      </c>
    </row>
    <row r="121" spans="1:15" x14ac:dyDescent="0.25">
      <c r="A121">
        <v>211</v>
      </c>
      <c r="B121">
        <v>4277</v>
      </c>
      <c r="C121">
        <v>100970</v>
      </c>
      <c r="D121" t="s">
        <v>468</v>
      </c>
      <c r="E121" t="s">
        <v>50</v>
      </c>
      <c r="F121" t="s">
        <v>11</v>
      </c>
      <c r="G121" t="s">
        <v>469</v>
      </c>
      <c r="H121" t="s">
        <v>201</v>
      </c>
      <c r="I121" s="2">
        <v>136</v>
      </c>
      <c r="J121" s="1">
        <v>0.56999999999999995</v>
      </c>
      <c r="K121" s="1">
        <v>0.28000000000000003</v>
      </c>
      <c r="L121" s="1" t="str">
        <f t="shared" si="1"/>
        <v>St Paul's Way Trust School</v>
      </c>
      <c r="M121" t="e">
        <f>VLOOKUP($H121,#REF!,2,0)</f>
        <v>#REF!</v>
      </c>
      <c r="N121">
        <v>211</v>
      </c>
      <c r="O121" t="e">
        <f>VLOOKUP($N121,#REF!,2,0)</f>
        <v>#REF!</v>
      </c>
    </row>
    <row r="122" spans="1:15" x14ac:dyDescent="0.25">
      <c r="A122">
        <v>211</v>
      </c>
      <c r="B122">
        <v>4296</v>
      </c>
      <c r="C122">
        <v>100972</v>
      </c>
      <c r="D122" t="s">
        <v>464</v>
      </c>
      <c r="E122" t="s">
        <v>50</v>
      </c>
      <c r="F122" t="s">
        <v>11</v>
      </c>
      <c r="G122" t="s">
        <v>465</v>
      </c>
      <c r="H122" t="s">
        <v>20</v>
      </c>
      <c r="I122" s="2">
        <v>112</v>
      </c>
      <c r="J122" s="1">
        <v>0.66</v>
      </c>
      <c r="K122" s="1">
        <v>0.21</v>
      </c>
      <c r="L122" s="1" t="str">
        <f t="shared" si="1"/>
        <v>Oaklands School</v>
      </c>
      <c r="M122" t="e">
        <f>VLOOKUP($H122,#REF!,2,0)</f>
        <v>#REF!</v>
      </c>
      <c r="N122">
        <v>211</v>
      </c>
      <c r="O122" t="e">
        <f>VLOOKUP($N122,#REF!,2,0)</f>
        <v>#REF!</v>
      </c>
    </row>
    <row r="123" spans="1:15" x14ac:dyDescent="0.25">
      <c r="A123">
        <v>211</v>
      </c>
      <c r="B123">
        <v>4297</v>
      </c>
      <c r="C123">
        <v>100973</v>
      </c>
      <c r="D123" t="s">
        <v>474</v>
      </c>
      <c r="E123" t="s">
        <v>50</v>
      </c>
      <c r="F123" t="s">
        <v>11</v>
      </c>
      <c r="G123" t="s">
        <v>475</v>
      </c>
      <c r="H123" t="s">
        <v>20</v>
      </c>
      <c r="I123" s="2">
        <v>195</v>
      </c>
      <c r="J123" s="1">
        <v>0.63</v>
      </c>
      <c r="K123" s="1">
        <v>0.24</v>
      </c>
      <c r="L123" s="1" t="str">
        <f t="shared" si="1"/>
        <v>Swanlea School</v>
      </c>
      <c r="M123" t="e">
        <f>VLOOKUP($H123,#REF!,2,0)</f>
        <v>#REF!</v>
      </c>
      <c r="N123">
        <v>211</v>
      </c>
      <c r="O123" t="e">
        <f>VLOOKUP($N123,#REF!,2,0)</f>
        <v>#REF!</v>
      </c>
    </row>
    <row r="124" spans="1:15" x14ac:dyDescent="0.25">
      <c r="A124">
        <v>211</v>
      </c>
      <c r="B124">
        <v>4505</v>
      </c>
      <c r="C124">
        <v>100974</v>
      </c>
      <c r="D124" t="s">
        <v>444</v>
      </c>
      <c r="E124" t="s">
        <v>50</v>
      </c>
      <c r="F124" t="s">
        <v>11</v>
      </c>
      <c r="G124" t="s">
        <v>445</v>
      </c>
      <c r="H124" t="s">
        <v>82</v>
      </c>
      <c r="I124" s="2">
        <v>188</v>
      </c>
      <c r="J124" s="1">
        <v>0.44</v>
      </c>
      <c r="K124" s="1">
        <v>0.15</v>
      </c>
      <c r="L124" s="1" t="str">
        <f t="shared" si="1"/>
        <v>George Green's School</v>
      </c>
      <c r="M124" t="e">
        <f>VLOOKUP($H124,#REF!,2,0)</f>
        <v>#REF!</v>
      </c>
      <c r="N124">
        <v>211</v>
      </c>
      <c r="O124" t="e">
        <f>VLOOKUP($N124,#REF!,2,0)</f>
        <v>#REF!</v>
      </c>
    </row>
    <row r="125" spans="1:15" x14ac:dyDescent="0.25">
      <c r="A125">
        <v>211</v>
      </c>
      <c r="B125">
        <v>4507</v>
      </c>
      <c r="C125">
        <v>100975</v>
      </c>
      <c r="D125" t="s">
        <v>438</v>
      </c>
      <c r="E125" t="s">
        <v>50</v>
      </c>
      <c r="F125" t="s">
        <v>11</v>
      </c>
      <c r="G125" t="s">
        <v>439</v>
      </c>
      <c r="H125" t="s">
        <v>23</v>
      </c>
      <c r="I125" s="2">
        <v>235</v>
      </c>
      <c r="J125" s="1">
        <v>0.66</v>
      </c>
      <c r="K125" s="1">
        <v>0.2</v>
      </c>
      <c r="L125" s="1" t="str">
        <f t="shared" si="1"/>
        <v>Central Foundation Girls' School</v>
      </c>
      <c r="M125" t="e">
        <f>VLOOKUP($H125,#REF!,2,0)</f>
        <v>#REF!</v>
      </c>
      <c r="N125">
        <v>211</v>
      </c>
      <c r="O125" t="e">
        <f>VLOOKUP($N125,#REF!,2,0)</f>
        <v>#REF!</v>
      </c>
    </row>
    <row r="126" spans="1:15" x14ac:dyDescent="0.25">
      <c r="A126">
        <v>211</v>
      </c>
      <c r="B126">
        <v>4722</v>
      </c>
      <c r="C126">
        <v>100977</v>
      </c>
      <c r="D126" t="s">
        <v>470</v>
      </c>
      <c r="E126" t="s">
        <v>50</v>
      </c>
      <c r="F126" t="s">
        <v>11</v>
      </c>
      <c r="G126" t="s">
        <v>471</v>
      </c>
      <c r="H126" t="s">
        <v>23</v>
      </c>
      <c r="I126" s="2">
        <v>182</v>
      </c>
      <c r="J126" s="1">
        <v>0.83</v>
      </c>
      <c r="K126" s="1">
        <v>0.48</v>
      </c>
      <c r="L126" s="1" t="str">
        <f t="shared" si="1"/>
        <v>Sir John Cass Foundation and Redcoat Church of England Secondary School</v>
      </c>
      <c r="M126" t="e">
        <f>VLOOKUP($H126,#REF!,2,0)</f>
        <v>#REF!</v>
      </c>
      <c r="N126">
        <v>211</v>
      </c>
      <c r="O126" t="e">
        <f>VLOOKUP($N126,#REF!,2,0)</f>
        <v>#REF!</v>
      </c>
    </row>
    <row r="127" spans="1:15" x14ac:dyDescent="0.25">
      <c r="A127">
        <v>211</v>
      </c>
      <c r="B127">
        <v>4726</v>
      </c>
      <c r="C127">
        <v>100978</v>
      </c>
      <c r="D127" t="s">
        <v>435</v>
      </c>
      <c r="E127" t="s">
        <v>50</v>
      </c>
      <c r="F127" t="s">
        <v>11</v>
      </c>
      <c r="G127" t="s">
        <v>434</v>
      </c>
      <c r="H127" t="s">
        <v>23</v>
      </c>
      <c r="I127" s="2">
        <v>133</v>
      </c>
      <c r="J127" s="1">
        <v>0.67</v>
      </c>
      <c r="K127" s="1">
        <v>0.18</v>
      </c>
      <c r="L127" s="1" t="str">
        <f t="shared" si="1"/>
        <v>Bishop Challoner Catholic Collegiate Girls School</v>
      </c>
      <c r="M127" t="e">
        <f>VLOOKUP($H127,#REF!,2,0)</f>
        <v>#REF!</v>
      </c>
      <c r="N127">
        <v>211</v>
      </c>
      <c r="O127" t="e">
        <f>VLOOKUP($N127,#REF!,2,0)</f>
        <v>#REF!</v>
      </c>
    </row>
    <row r="128" spans="1:15" x14ac:dyDescent="0.25">
      <c r="A128">
        <v>211</v>
      </c>
      <c r="B128">
        <v>5400</v>
      </c>
      <c r="C128">
        <v>100979</v>
      </c>
      <c r="D128" t="s">
        <v>466</v>
      </c>
      <c r="E128" t="s">
        <v>50</v>
      </c>
      <c r="F128" t="s">
        <v>11</v>
      </c>
      <c r="G128" t="s">
        <v>467</v>
      </c>
      <c r="H128" t="s">
        <v>23</v>
      </c>
      <c r="I128" s="2">
        <v>131</v>
      </c>
      <c r="J128" s="1">
        <v>0.47</v>
      </c>
      <c r="K128" s="1">
        <v>0.08</v>
      </c>
      <c r="L128" s="1" t="str">
        <f t="shared" si="1"/>
        <v>Raine's Foundation School</v>
      </c>
      <c r="M128" t="e">
        <f>VLOOKUP($H128,#REF!,2,0)</f>
        <v>#REF!</v>
      </c>
      <c r="N128">
        <v>211</v>
      </c>
      <c r="O128" t="e">
        <f>VLOOKUP($N128,#REF!,2,0)</f>
        <v>#REF!</v>
      </c>
    </row>
    <row r="129" spans="1:15" x14ac:dyDescent="0.25">
      <c r="A129">
        <v>211</v>
      </c>
      <c r="B129">
        <v>6383</v>
      </c>
      <c r="C129">
        <v>100982</v>
      </c>
      <c r="D129" t="s">
        <v>456</v>
      </c>
      <c r="E129" t="s">
        <v>50</v>
      </c>
      <c r="F129" t="s">
        <v>11</v>
      </c>
      <c r="G129" t="s">
        <v>457</v>
      </c>
      <c r="H129" t="s">
        <v>13</v>
      </c>
      <c r="I129" s="2">
        <v>41</v>
      </c>
      <c r="J129" s="1">
        <v>0.46</v>
      </c>
      <c r="K129" s="1">
        <v>0.22</v>
      </c>
      <c r="L129" s="1" t="str">
        <f t="shared" si="1"/>
        <v>Madani Secondary Girls' School</v>
      </c>
      <c r="M129" t="e">
        <f>VLOOKUP($H129,#REF!,2,0)</f>
        <v>#REF!</v>
      </c>
      <c r="N129">
        <v>211</v>
      </c>
      <c r="O129" t="e">
        <f>VLOOKUP($N129,#REF!,2,0)</f>
        <v>#REF!</v>
      </c>
    </row>
    <row r="130" spans="1:15" x14ac:dyDescent="0.25">
      <c r="A130">
        <v>211</v>
      </c>
      <c r="B130">
        <v>7084</v>
      </c>
      <c r="C130">
        <v>100986</v>
      </c>
      <c r="D130" t="s">
        <v>480</v>
      </c>
      <c r="E130" t="s">
        <v>50</v>
      </c>
      <c r="F130" t="s">
        <v>481</v>
      </c>
      <c r="G130" t="s">
        <v>482</v>
      </c>
      <c r="H130" t="s">
        <v>57</v>
      </c>
      <c r="I130" s="2">
        <v>3</v>
      </c>
      <c r="J130" t="s">
        <v>129</v>
      </c>
      <c r="K130" t="s">
        <v>129</v>
      </c>
      <c r="L130" s="1" t="str">
        <f t="shared" si="1"/>
        <v>Bowden House School</v>
      </c>
      <c r="M130" t="e">
        <f>VLOOKUP($H130,#REF!,2,0)</f>
        <v>#REF!</v>
      </c>
      <c r="N130">
        <v>211</v>
      </c>
      <c r="O130" t="e">
        <f>VLOOKUP($N130,#REF!,2,0)</f>
        <v>#REF!</v>
      </c>
    </row>
    <row r="131" spans="1:15" x14ac:dyDescent="0.25">
      <c r="A131">
        <v>211</v>
      </c>
      <c r="B131">
        <v>7095</v>
      </c>
      <c r="C131">
        <v>100987</v>
      </c>
      <c r="D131" t="s">
        <v>485</v>
      </c>
      <c r="E131" t="s">
        <v>50</v>
      </c>
      <c r="F131" t="s">
        <v>11</v>
      </c>
      <c r="G131" t="s">
        <v>486</v>
      </c>
      <c r="H131" t="s">
        <v>57</v>
      </c>
      <c r="I131" s="2">
        <v>10</v>
      </c>
      <c r="J131" s="1">
        <v>0</v>
      </c>
      <c r="K131" s="1">
        <v>0</v>
      </c>
      <c r="L131" s="1" t="str">
        <f t="shared" ref="L131:L194" si="2">IF(E131="NULL",D131,E131)</f>
        <v>Phoenix School</v>
      </c>
      <c r="M131" t="e">
        <f>VLOOKUP($H131,#REF!,2,0)</f>
        <v>#REF!</v>
      </c>
      <c r="N131">
        <v>211</v>
      </c>
      <c r="O131" t="e">
        <f>VLOOKUP($N131,#REF!,2,0)</f>
        <v>#REF!</v>
      </c>
    </row>
    <row r="132" spans="1:15" x14ac:dyDescent="0.25">
      <c r="A132">
        <v>211</v>
      </c>
      <c r="B132">
        <v>7168</v>
      </c>
      <c r="C132">
        <v>100989</v>
      </c>
      <c r="D132" t="s">
        <v>478</v>
      </c>
      <c r="E132" t="s">
        <v>50</v>
      </c>
      <c r="F132" t="s">
        <v>11</v>
      </c>
      <c r="G132" t="s">
        <v>479</v>
      </c>
      <c r="H132" t="s">
        <v>57</v>
      </c>
      <c r="I132" s="2">
        <v>11</v>
      </c>
      <c r="J132" s="1">
        <v>0</v>
      </c>
      <c r="K132" s="1">
        <v>0</v>
      </c>
      <c r="L132" s="1" t="str">
        <f t="shared" si="2"/>
        <v>Beatrice Tate School</v>
      </c>
      <c r="M132" t="e">
        <f>VLOOKUP($H132,#REF!,2,0)</f>
        <v>#REF!</v>
      </c>
      <c r="N132">
        <v>211</v>
      </c>
      <c r="O132" t="e">
        <f>VLOOKUP($N132,#REF!,2,0)</f>
        <v>#REF!</v>
      </c>
    </row>
    <row r="133" spans="1:15" x14ac:dyDescent="0.25">
      <c r="A133">
        <v>212</v>
      </c>
      <c r="B133">
        <v>4297</v>
      </c>
      <c r="C133">
        <v>101053</v>
      </c>
      <c r="D133" t="s">
        <v>503</v>
      </c>
      <c r="E133" t="s">
        <v>50</v>
      </c>
      <c r="F133" t="s">
        <v>11</v>
      </c>
      <c r="G133" t="s">
        <v>504</v>
      </c>
      <c r="H133" t="s">
        <v>20</v>
      </c>
      <c r="I133" s="2">
        <v>170</v>
      </c>
      <c r="J133" s="1">
        <v>0.59</v>
      </c>
      <c r="K133" s="1">
        <v>0.28000000000000003</v>
      </c>
      <c r="L133" s="1" t="str">
        <f t="shared" si="2"/>
        <v>Ernest Bevin College</v>
      </c>
      <c r="M133" t="e">
        <f>VLOOKUP($H133,#REF!,2,0)</f>
        <v>#REF!</v>
      </c>
      <c r="N133">
        <v>212</v>
      </c>
      <c r="O133" t="e">
        <f>VLOOKUP($N133,#REF!,2,0)</f>
        <v>#REF!</v>
      </c>
    </row>
    <row r="134" spans="1:15" x14ac:dyDescent="0.25">
      <c r="A134">
        <v>212</v>
      </c>
      <c r="B134">
        <v>4329</v>
      </c>
      <c r="C134">
        <v>101055</v>
      </c>
      <c r="D134" t="s">
        <v>493</v>
      </c>
      <c r="E134" t="s">
        <v>50</v>
      </c>
      <c r="F134" t="s">
        <v>11</v>
      </c>
      <c r="G134" t="s">
        <v>494</v>
      </c>
      <c r="H134" t="s">
        <v>201</v>
      </c>
      <c r="I134" s="2">
        <v>127</v>
      </c>
      <c r="J134" s="1">
        <v>0.49</v>
      </c>
      <c r="K134" s="1">
        <v>0.16</v>
      </c>
      <c r="L134" s="1" t="str">
        <f t="shared" si="2"/>
        <v>Battersea Park School</v>
      </c>
      <c r="M134" t="e">
        <f>VLOOKUP($H134,#REF!,2,0)</f>
        <v>#REF!</v>
      </c>
      <c r="N134">
        <v>212</v>
      </c>
      <c r="O134" t="e">
        <f>VLOOKUP($N134,#REF!,2,0)</f>
        <v>#REF!</v>
      </c>
    </row>
    <row r="135" spans="1:15" x14ac:dyDescent="0.25">
      <c r="A135">
        <v>212</v>
      </c>
      <c r="B135">
        <v>6040</v>
      </c>
      <c r="C135">
        <v>101064</v>
      </c>
      <c r="D135" t="s">
        <v>510</v>
      </c>
      <c r="E135" t="s">
        <v>50</v>
      </c>
      <c r="F135" t="s">
        <v>11</v>
      </c>
      <c r="G135" t="s">
        <v>511</v>
      </c>
      <c r="H135" t="s">
        <v>13</v>
      </c>
      <c r="I135" s="2">
        <v>95</v>
      </c>
      <c r="J135" s="1">
        <v>0</v>
      </c>
      <c r="K135" s="1">
        <v>0</v>
      </c>
      <c r="L135" s="1" t="str">
        <f t="shared" si="2"/>
        <v>Ibstock Place School</v>
      </c>
      <c r="M135" t="e">
        <f>VLOOKUP($H135,#REF!,2,0)</f>
        <v>#REF!</v>
      </c>
      <c r="N135">
        <v>212</v>
      </c>
      <c r="O135" t="e">
        <f>VLOOKUP($N135,#REF!,2,0)</f>
        <v>#REF!</v>
      </c>
    </row>
    <row r="136" spans="1:15" x14ac:dyDescent="0.25">
      <c r="A136">
        <v>212</v>
      </c>
      <c r="B136">
        <v>6292</v>
      </c>
      <c r="C136">
        <v>101071</v>
      </c>
      <c r="D136" t="s">
        <v>501</v>
      </c>
      <c r="E136" t="s">
        <v>50</v>
      </c>
      <c r="F136" t="s">
        <v>11</v>
      </c>
      <c r="G136" t="s">
        <v>502</v>
      </c>
      <c r="H136" t="s">
        <v>13</v>
      </c>
      <c r="I136" s="2">
        <v>109</v>
      </c>
      <c r="J136" s="1">
        <v>1</v>
      </c>
      <c r="K136" s="1">
        <v>0</v>
      </c>
      <c r="L136" s="1" t="str">
        <f t="shared" si="2"/>
        <v>Emanuel School</v>
      </c>
      <c r="M136" t="e">
        <f>VLOOKUP($H136,#REF!,2,0)</f>
        <v>#REF!</v>
      </c>
      <c r="N136">
        <v>212</v>
      </c>
      <c r="O136" t="e">
        <f>VLOOKUP($N136,#REF!,2,0)</f>
        <v>#REF!</v>
      </c>
    </row>
    <row r="137" spans="1:15" x14ac:dyDescent="0.25">
      <c r="A137">
        <v>212</v>
      </c>
      <c r="B137">
        <v>6310</v>
      </c>
      <c r="C137">
        <v>101072</v>
      </c>
      <c r="D137" t="s">
        <v>512</v>
      </c>
      <c r="E137" t="s">
        <v>50</v>
      </c>
      <c r="F137" t="s">
        <v>11</v>
      </c>
      <c r="G137" t="s">
        <v>513</v>
      </c>
      <c r="H137" t="s">
        <v>13</v>
      </c>
      <c r="I137" s="2">
        <v>77</v>
      </c>
      <c r="J137" s="1">
        <v>0</v>
      </c>
      <c r="K137" s="1">
        <v>0</v>
      </c>
      <c r="L137" s="1" t="str">
        <f t="shared" si="2"/>
        <v>Putney High School</v>
      </c>
      <c r="M137" t="e">
        <f>VLOOKUP($H137,#REF!,2,0)</f>
        <v>#REF!</v>
      </c>
      <c r="N137">
        <v>212</v>
      </c>
      <c r="O137" t="e">
        <f>VLOOKUP($N137,#REF!,2,0)</f>
        <v>#REF!</v>
      </c>
    </row>
    <row r="138" spans="1:15" x14ac:dyDescent="0.25">
      <c r="A138">
        <v>212</v>
      </c>
      <c r="B138">
        <v>6390</v>
      </c>
      <c r="C138">
        <v>101086</v>
      </c>
      <c r="D138" t="s">
        <v>507</v>
      </c>
      <c r="E138" t="s">
        <v>50</v>
      </c>
      <c r="F138" t="s">
        <v>11</v>
      </c>
      <c r="G138" t="s">
        <v>508</v>
      </c>
      <c r="H138" t="s">
        <v>13</v>
      </c>
      <c r="I138" s="2">
        <v>48</v>
      </c>
      <c r="J138" s="1">
        <v>0.81</v>
      </c>
      <c r="K138" s="1">
        <v>0.23</v>
      </c>
      <c r="L138" s="1" t="str">
        <f t="shared" si="2"/>
        <v>Hall School Wimbledon</v>
      </c>
      <c r="M138" t="e">
        <f>VLOOKUP($H138,#REF!,2,0)</f>
        <v>#REF!</v>
      </c>
      <c r="N138">
        <v>212</v>
      </c>
      <c r="O138" t="e">
        <f>VLOOKUP($N138,#REF!,2,0)</f>
        <v>#REF!</v>
      </c>
    </row>
    <row r="139" spans="1:15" x14ac:dyDescent="0.25">
      <c r="A139">
        <v>212</v>
      </c>
      <c r="B139">
        <v>6396</v>
      </c>
      <c r="C139">
        <v>101090</v>
      </c>
      <c r="D139" t="s">
        <v>487</v>
      </c>
      <c r="E139" t="s">
        <v>50</v>
      </c>
      <c r="F139" t="s">
        <v>11</v>
      </c>
      <c r="G139" t="s">
        <v>488</v>
      </c>
      <c r="H139" t="s">
        <v>13</v>
      </c>
      <c r="I139" s="2">
        <v>33</v>
      </c>
      <c r="J139" s="1">
        <v>0.82</v>
      </c>
      <c r="K139" s="1">
        <v>0.48</v>
      </c>
      <c r="L139" s="1" t="str">
        <f t="shared" si="2"/>
        <v>Al-Risalah</v>
      </c>
      <c r="M139" t="e">
        <f>VLOOKUP($H139,#REF!,2,0)</f>
        <v>#REF!</v>
      </c>
      <c r="N139">
        <v>212</v>
      </c>
      <c r="O139" t="e">
        <f>VLOOKUP($N139,#REF!,2,0)</f>
        <v>#REF!</v>
      </c>
    </row>
    <row r="140" spans="1:15" x14ac:dyDescent="0.25">
      <c r="A140">
        <v>212</v>
      </c>
      <c r="B140">
        <v>7067</v>
      </c>
      <c r="C140">
        <v>101093</v>
      </c>
      <c r="D140" t="s">
        <v>529</v>
      </c>
      <c r="E140" t="s">
        <v>50</v>
      </c>
      <c r="F140" t="s">
        <v>11</v>
      </c>
      <c r="G140" t="s">
        <v>530</v>
      </c>
      <c r="H140" t="s">
        <v>57</v>
      </c>
      <c r="I140" s="2">
        <v>17</v>
      </c>
      <c r="J140" t="s">
        <v>99</v>
      </c>
      <c r="K140" t="s">
        <v>99</v>
      </c>
      <c r="L140" s="1" t="str">
        <f t="shared" si="2"/>
        <v>Linden Lodge School</v>
      </c>
      <c r="M140" t="e">
        <f>VLOOKUP($H140,#REF!,2,0)</f>
        <v>#REF!</v>
      </c>
      <c r="N140">
        <v>212</v>
      </c>
      <c r="O140" t="e">
        <f>VLOOKUP($N140,#REF!,2,0)</f>
        <v>#REF!</v>
      </c>
    </row>
    <row r="141" spans="1:15" x14ac:dyDescent="0.25">
      <c r="A141">
        <v>212</v>
      </c>
      <c r="B141">
        <v>7068</v>
      </c>
      <c r="C141">
        <v>101094</v>
      </c>
      <c r="D141" t="s">
        <v>532</v>
      </c>
      <c r="E141" t="s">
        <v>50</v>
      </c>
      <c r="F141" t="s">
        <v>11</v>
      </c>
      <c r="G141" t="s">
        <v>533</v>
      </c>
      <c r="H141" t="s">
        <v>57</v>
      </c>
      <c r="I141" s="2">
        <v>13</v>
      </c>
      <c r="J141" s="1">
        <v>0</v>
      </c>
      <c r="K141" s="1">
        <v>0</v>
      </c>
      <c r="L141" s="1" t="str">
        <f t="shared" si="2"/>
        <v>Oak Lodge School</v>
      </c>
      <c r="M141" t="e">
        <f>VLOOKUP($H141,#REF!,2,0)</f>
        <v>#REF!</v>
      </c>
      <c r="N141">
        <v>212</v>
      </c>
      <c r="O141" t="e">
        <f>VLOOKUP($N141,#REF!,2,0)</f>
        <v>#REF!</v>
      </c>
    </row>
    <row r="142" spans="1:15" x14ac:dyDescent="0.25">
      <c r="A142">
        <v>212</v>
      </c>
      <c r="B142">
        <v>7077</v>
      </c>
      <c r="C142">
        <v>101095</v>
      </c>
      <c r="D142" t="s">
        <v>522</v>
      </c>
      <c r="E142" t="s">
        <v>50</v>
      </c>
      <c r="F142" t="s">
        <v>523</v>
      </c>
      <c r="G142" t="s">
        <v>524</v>
      </c>
      <c r="H142" t="s">
        <v>57</v>
      </c>
      <c r="I142" s="2">
        <v>9</v>
      </c>
      <c r="J142" t="s">
        <v>99</v>
      </c>
      <c r="K142" t="s">
        <v>99</v>
      </c>
      <c r="L142" s="1" t="str">
        <f t="shared" si="2"/>
        <v>Bradstow School</v>
      </c>
      <c r="M142" t="e">
        <f>VLOOKUP($H142,#REF!,2,0)</f>
        <v>#REF!</v>
      </c>
      <c r="N142">
        <v>212</v>
      </c>
      <c r="O142" t="e">
        <f>VLOOKUP($N142,#REF!,2,0)</f>
        <v>#REF!</v>
      </c>
    </row>
    <row r="143" spans="1:15" x14ac:dyDescent="0.25">
      <c r="A143">
        <v>212</v>
      </c>
      <c r="B143">
        <v>7183</v>
      </c>
      <c r="C143">
        <v>101102</v>
      </c>
      <c r="D143" t="s">
        <v>534</v>
      </c>
      <c r="E143" t="s">
        <v>50</v>
      </c>
      <c r="F143" t="s">
        <v>11</v>
      </c>
      <c r="G143" t="s">
        <v>535</v>
      </c>
      <c r="H143" t="s">
        <v>57</v>
      </c>
      <c r="I143" s="2">
        <v>11</v>
      </c>
      <c r="J143" t="s">
        <v>99</v>
      </c>
      <c r="K143" t="s">
        <v>99</v>
      </c>
      <c r="L143" s="1" t="str">
        <f t="shared" si="2"/>
        <v>Paddock School</v>
      </c>
      <c r="M143" t="e">
        <f>VLOOKUP($H143,#REF!,2,0)</f>
        <v>#REF!</v>
      </c>
      <c r="N143">
        <v>212</v>
      </c>
      <c r="O143" t="e">
        <f>VLOOKUP($N143,#REF!,2,0)</f>
        <v>#REF!</v>
      </c>
    </row>
    <row r="144" spans="1:15" x14ac:dyDescent="0.25">
      <c r="A144">
        <v>212</v>
      </c>
      <c r="B144">
        <v>7207</v>
      </c>
      <c r="C144">
        <v>101103</v>
      </c>
      <c r="D144" t="s">
        <v>527</v>
      </c>
      <c r="E144" t="s">
        <v>50</v>
      </c>
      <c r="F144" t="s">
        <v>11</v>
      </c>
      <c r="G144" t="s">
        <v>528</v>
      </c>
      <c r="H144" t="s">
        <v>57</v>
      </c>
      <c r="I144" s="2">
        <v>25</v>
      </c>
      <c r="J144" s="1">
        <v>0</v>
      </c>
      <c r="K144" s="1">
        <v>0</v>
      </c>
      <c r="L144" s="1" t="str">
        <f t="shared" si="2"/>
        <v>Garratt Park School</v>
      </c>
      <c r="M144" t="e">
        <f>VLOOKUP($H144,#REF!,2,0)</f>
        <v>#REF!</v>
      </c>
      <c r="N144">
        <v>212</v>
      </c>
      <c r="O144" t="e">
        <f>VLOOKUP($N144,#REF!,2,0)</f>
        <v>#REF!</v>
      </c>
    </row>
    <row r="145" spans="1:15" x14ac:dyDescent="0.25">
      <c r="A145">
        <v>213</v>
      </c>
      <c r="B145">
        <v>4723</v>
      </c>
      <c r="C145">
        <v>101154</v>
      </c>
      <c r="D145" t="s">
        <v>565</v>
      </c>
      <c r="E145" t="s">
        <v>50</v>
      </c>
      <c r="F145" t="s">
        <v>11</v>
      </c>
      <c r="G145" t="s">
        <v>566</v>
      </c>
      <c r="H145" t="s">
        <v>23</v>
      </c>
      <c r="I145" s="2">
        <v>115</v>
      </c>
      <c r="J145" s="1">
        <v>0.68</v>
      </c>
      <c r="K145" s="1">
        <v>0.27</v>
      </c>
      <c r="L145" s="1" t="str">
        <f t="shared" si="2"/>
        <v>St Augustine's CofE High School</v>
      </c>
      <c r="M145" t="e">
        <f>VLOOKUP($H145,#REF!,2,0)</f>
        <v>#REF!</v>
      </c>
      <c r="N145">
        <v>213</v>
      </c>
      <c r="O145" t="e">
        <f>VLOOKUP($N145,#REF!,2,0)</f>
        <v>#REF!</v>
      </c>
    </row>
    <row r="146" spans="1:15" x14ac:dyDescent="0.25">
      <c r="A146">
        <v>213</v>
      </c>
      <c r="B146">
        <v>6036</v>
      </c>
      <c r="C146">
        <v>101157</v>
      </c>
      <c r="D146" t="s">
        <v>561</v>
      </c>
      <c r="E146" t="s">
        <v>50</v>
      </c>
      <c r="F146" t="s">
        <v>11</v>
      </c>
      <c r="G146" t="s">
        <v>562</v>
      </c>
      <c r="H146" t="s">
        <v>13</v>
      </c>
      <c r="I146" s="2">
        <v>46</v>
      </c>
      <c r="J146" s="1">
        <v>0</v>
      </c>
      <c r="K146" s="1">
        <v>0</v>
      </c>
      <c r="L146" s="1" t="str">
        <f t="shared" si="2"/>
        <v>Queen's College London</v>
      </c>
      <c r="M146" t="e">
        <f>VLOOKUP($H146,#REF!,2,0)</f>
        <v>#REF!</v>
      </c>
      <c r="N146">
        <v>213</v>
      </c>
      <c r="O146" t="e">
        <f>VLOOKUP($N146,#REF!,2,0)</f>
        <v>#REF!</v>
      </c>
    </row>
    <row r="147" spans="1:15" x14ac:dyDescent="0.25">
      <c r="A147">
        <v>213</v>
      </c>
      <c r="B147">
        <v>6037</v>
      </c>
      <c r="C147">
        <v>101158</v>
      </c>
      <c r="D147" t="s">
        <v>544</v>
      </c>
      <c r="E147" t="s">
        <v>50</v>
      </c>
      <c r="F147" t="s">
        <v>11</v>
      </c>
      <c r="G147" t="s">
        <v>546</v>
      </c>
      <c r="H147" t="s">
        <v>13</v>
      </c>
      <c r="I147" s="2">
        <v>67</v>
      </c>
      <c r="J147" s="1">
        <v>0</v>
      </c>
      <c r="K147" s="1">
        <v>0</v>
      </c>
      <c r="L147" s="1" t="str">
        <f t="shared" si="2"/>
        <v>Francis Holland School</v>
      </c>
      <c r="M147" t="e">
        <f>VLOOKUP($H147,#REF!,2,0)</f>
        <v>#REF!</v>
      </c>
      <c r="N147">
        <v>213</v>
      </c>
      <c r="O147" t="e">
        <f>VLOOKUP($N147,#REF!,2,0)</f>
        <v>#REF!</v>
      </c>
    </row>
    <row r="148" spans="1:15" x14ac:dyDescent="0.25">
      <c r="A148">
        <v>213</v>
      </c>
      <c r="B148">
        <v>6046</v>
      </c>
      <c r="C148">
        <v>101161</v>
      </c>
      <c r="D148" t="s">
        <v>544</v>
      </c>
      <c r="E148" t="s">
        <v>50</v>
      </c>
      <c r="F148" t="s">
        <v>11</v>
      </c>
      <c r="G148" t="s">
        <v>545</v>
      </c>
      <c r="H148" t="s">
        <v>13</v>
      </c>
      <c r="I148" s="2">
        <v>41</v>
      </c>
      <c r="J148" s="1">
        <v>0</v>
      </c>
      <c r="K148" s="1">
        <v>0</v>
      </c>
      <c r="L148" s="1" t="str">
        <f t="shared" si="2"/>
        <v>Francis Holland School</v>
      </c>
      <c r="M148" t="e">
        <f>VLOOKUP($H148,#REF!,2,0)</f>
        <v>#REF!</v>
      </c>
      <c r="N148">
        <v>213</v>
      </c>
      <c r="O148" t="e">
        <f>VLOOKUP($N148,#REF!,2,0)</f>
        <v>#REF!</v>
      </c>
    </row>
    <row r="149" spans="1:15" x14ac:dyDescent="0.25">
      <c r="A149">
        <v>213</v>
      </c>
      <c r="B149">
        <v>6047</v>
      </c>
      <c r="C149">
        <v>101162</v>
      </c>
      <c r="D149" t="s">
        <v>577</v>
      </c>
      <c r="E149" t="s">
        <v>50</v>
      </c>
      <c r="F149" t="s">
        <v>11</v>
      </c>
      <c r="G149" t="s">
        <v>578</v>
      </c>
      <c r="H149" t="s">
        <v>13</v>
      </c>
      <c r="I149" s="2">
        <v>120</v>
      </c>
      <c r="J149" s="1">
        <v>0</v>
      </c>
      <c r="K149" s="1">
        <v>0</v>
      </c>
      <c r="L149" s="1" t="str">
        <f t="shared" si="2"/>
        <v>Westminster School</v>
      </c>
      <c r="M149" t="e">
        <f>VLOOKUP($H149,#REF!,2,0)</f>
        <v>#REF!</v>
      </c>
      <c r="N149">
        <v>213</v>
      </c>
      <c r="O149" t="e">
        <f>VLOOKUP($N149,#REF!,2,0)</f>
        <v>#REF!</v>
      </c>
    </row>
    <row r="150" spans="1:15" x14ac:dyDescent="0.25">
      <c r="A150">
        <v>213</v>
      </c>
      <c r="B150">
        <v>6319</v>
      </c>
      <c r="C150">
        <v>101172</v>
      </c>
      <c r="D150" t="s">
        <v>571</v>
      </c>
      <c r="E150" t="s">
        <v>50</v>
      </c>
      <c r="F150" t="s">
        <v>11</v>
      </c>
      <c r="G150" t="s">
        <v>572</v>
      </c>
      <c r="H150" t="s">
        <v>13</v>
      </c>
      <c r="I150" s="2">
        <v>42</v>
      </c>
      <c r="J150" s="1">
        <v>0.52</v>
      </c>
      <c r="K150" s="1">
        <v>0.02</v>
      </c>
      <c r="L150" s="1" t="str">
        <f t="shared" si="2"/>
        <v>The Sylvia Young Theatre School</v>
      </c>
      <c r="M150" t="e">
        <f>VLOOKUP($H150,#REF!,2,0)</f>
        <v>#REF!</v>
      </c>
      <c r="N150">
        <v>213</v>
      </c>
      <c r="O150" t="e">
        <f>VLOOKUP($N150,#REF!,2,0)</f>
        <v>#REF!</v>
      </c>
    </row>
    <row r="151" spans="1:15" x14ac:dyDescent="0.25">
      <c r="A151">
        <v>212</v>
      </c>
      <c r="B151">
        <v>6408</v>
      </c>
      <c r="C151">
        <v>101175</v>
      </c>
      <c r="D151" t="s">
        <v>525</v>
      </c>
      <c r="E151" t="s">
        <v>50</v>
      </c>
      <c r="F151" t="s">
        <v>11</v>
      </c>
      <c r="G151" t="s">
        <v>526</v>
      </c>
      <c r="H151" t="s">
        <v>114</v>
      </c>
      <c r="I151" s="2">
        <v>11</v>
      </c>
      <c r="J151" s="1">
        <v>0.09</v>
      </c>
      <c r="K151" s="1">
        <v>0</v>
      </c>
      <c r="L151" s="1" t="str">
        <f t="shared" si="2"/>
        <v>Centre Academy London</v>
      </c>
      <c r="M151" t="e">
        <f>VLOOKUP($H151,#REF!,2,0)</f>
        <v>#REF!</v>
      </c>
      <c r="N151">
        <v>212</v>
      </c>
      <c r="O151" t="e">
        <f>VLOOKUP($N151,#REF!,2,0)</f>
        <v>#REF!</v>
      </c>
    </row>
    <row r="152" spans="1:15" x14ac:dyDescent="0.25">
      <c r="A152">
        <v>213</v>
      </c>
      <c r="B152">
        <v>6384</v>
      </c>
      <c r="C152">
        <v>101181</v>
      </c>
      <c r="D152" t="s">
        <v>540</v>
      </c>
      <c r="E152" t="s">
        <v>50</v>
      </c>
      <c r="F152" t="s">
        <v>11</v>
      </c>
      <c r="G152" t="s">
        <v>541</v>
      </c>
      <c r="H152" t="s">
        <v>13</v>
      </c>
      <c r="I152" s="2">
        <v>17</v>
      </c>
      <c r="J152" s="1">
        <v>0.47</v>
      </c>
      <c r="K152" s="1">
        <v>0</v>
      </c>
      <c r="L152" s="1" t="str">
        <f t="shared" si="2"/>
        <v>Bales College</v>
      </c>
      <c r="M152" t="e">
        <f>VLOOKUP($H152,#REF!,2,0)</f>
        <v>#REF!</v>
      </c>
      <c r="N152">
        <v>213</v>
      </c>
      <c r="O152" t="e">
        <f>VLOOKUP($N152,#REF!,2,0)</f>
        <v>#REF!</v>
      </c>
    </row>
    <row r="153" spans="1:15" x14ac:dyDescent="0.25">
      <c r="A153">
        <v>213</v>
      </c>
      <c r="B153">
        <v>7042</v>
      </c>
      <c r="C153">
        <v>101182</v>
      </c>
      <c r="D153" t="s">
        <v>579</v>
      </c>
      <c r="E153" t="s">
        <v>50</v>
      </c>
      <c r="F153" t="s">
        <v>11</v>
      </c>
      <c r="G153" t="s">
        <v>580</v>
      </c>
      <c r="H153" t="s">
        <v>57</v>
      </c>
      <c r="I153" s="2">
        <v>7</v>
      </c>
      <c r="J153" s="1">
        <v>0</v>
      </c>
      <c r="K153" s="1">
        <v>0</v>
      </c>
      <c r="L153" s="1" t="str">
        <f t="shared" si="2"/>
        <v>College Park School</v>
      </c>
      <c r="M153" t="e">
        <f>VLOOKUP($H153,#REF!,2,0)</f>
        <v>#REF!</v>
      </c>
      <c r="N153">
        <v>213</v>
      </c>
      <c r="O153" t="e">
        <f>VLOOKUP($N153,#REF!,2,0)</f>
        <v>#REF!</v>
      </c>
    </row>
    <row r="154" spans="1:15" x14ac:dyDescent="0.25">
      <c r="A154">
        <v>213</v>
      </c>
      <c r="B154">
        <v>7184</v>
      </c>
      <c r="C154">
        <v>101184</v>
      </c>
      <c r="D154" t="s">
        <v>581</v>
      </c>
      <c r="E154" t="s">
        <v>50</v>
      </c>
      <c r="F154" t="s">
        <v>11</v>
      </c>
      <c r="G154" t="s">
        <v>582</v>
      </c>
      <c r="H154" t="s">
        <v>57</v>
      </c>
      <c r="I154" s="2">
        <v>4</v>
      </c>
      <c r="J154" t="s">
        <v>129</v>
      </c>
      <c r="K154" t="s">
        <v>129</v>
      </c>
      <c r="L154" s="1" t="str">
        <f t="shared" si="2"/>
        <v>Queen Elizabeth II Jubilee School</v>
      </c>
      <c r="M154" t="e">
        <f>VLOOKUP($H154,#REF!,2,0)</f>
        <v>#REF!</v>
      </c>
      <c r="N154">
        <v>213</v>
      </c>
      <c r="O154" t="e">
        <f>VLOOKUP($N154,#REF!,2,0)</f>
        <v>#REF!</v>
      </c>
    </row>
    <row r="155" spans="1:15" x14ac:dyDescent="0.25">
      <c r="A155">
        <v>301</v>
      </c>
      <c r="B155">
        <v>4016</v>
      </c>
      <c r="C155">
        <v>101240</v>
      </c>
      <c r="D155" t="s">
        <v>607</v>
      </c>
      <c r="E155" t="s">
        <v>50</v>
      </c>
      <c r="F155" t="s">
        <v>608</v>
      </c>
      <c r="G155" t="s">
        <v>609</v>
      </c>
      <c r="H155" t="s">
        <v>20</v>
      </c>
      <c r="I155" s="2">
        <v>218</v>
      </c>
      <c r="J155" s="1">
        <v>0.54</v>
      </c>
      <c r="K155" s="1">
        <v>0.05</v>
      </c>
      <c r="L155" s="1" t="str">
        <f t="shared" si="2"/>
        <v>The Warren Comprehensive School</v>
      </c>
      <c r="M155" t="e">
        <f>VLOOKUP($H155,#REF!,2,0)</f>
        <v>#REF!</v>
      </c>
      <c r="N155">
        <v>301</v>
      </c>
      <c r="O155" t="e">
        <f>VLOOKUP($N155,#REF!,2,0)</f>
        <v>#REF!</v>
      </c>
    </row>
    <row r="156" spans="1:15" x14ac:dyDescent="0.25">
      <c r="A156">
        <v>301</v>
      </c>
      <c r="B156">
        <v>4021</v>
      </c>
      <c r="C156">
        <v>101241</v>
      </c>
      <c r="D156" t="s">
        <v>586</v>
      </c>
      <c r="E156" t="s">
        <v>50</v>
      </c>
      <c r="F156" t="s">
        <v>587</v>
      </c>
      <c r="G156" t="s">
        <v>588</v>
      </c>
      <c r="H156" t="s">
        <v>20</v>
      </c>
      <c r="I156" s="2">
        <v>276</v>
      </c>
      <c r="J156" s="1">
        <v>0.74</v>
      </c>
      <c r="K156" s="1">
        <v>0.17</v>
      </c>
      <c r="L156" s="1" t="str">
        <f t="shared" si="2"/>
        <v>Barking Abbey School, A Specialist Sports and Humanities College</v>
      </c>
      <c r="M156" t="e">
        <f>VLOOKUP($H156,#REF!,2,0)</f>
        <v>#REF!</v>
      </c>
      <c r="N156">
        <v>301</v>
      </c>
      <c r="O156" t="e">
        <f>VLOOKUP($N156,#REF!,2,0)</f>
        <v>#REF!</v>
      </c>
    </row>
    <row r="157" spans="1:15" x14ac:dyDescent="0.25">
      <c r="A157">
        <v>301</v>
      </c>
      <c r="B157">
        <v>4023</v>
      </c>
      <c r="C157">
        <v>101243</v>
      </c>
      <c r="D157" t="s">
        <v>591</v>
      </c>
      <c r="E157" t="s">
        <v>50</v>
      </c>
      <c r="F157" t="s">
        <v>584</v>
      </c>
      <c r="G157" t="s">
        <v>592</v>
      </c>
      <c r="H157" t="s">
        <v>20</v>
      </c>
      <c r="I157" s="2">
        <v>185</v>
      </c>
      <c r="J157" s="1">
        <v>0.4</v>
      </c>
      <c r="K157" s="1">
        <v>0.1</v>
      </c>
      <c r="L157" s="1" t="str">
        <f t="shared" si="2"/>
        <v>Eastbrook Comprehensive School</v>
      </c>
      <c r="M157" t="e">
        <f>VLOOKUP($H157,#REF!,2,0)</f>
        <v>#REF!</v>
      </c>
      <c r="N157">
        <v>301</v>
      </c>
      <c r="O157" t="e">
        <f>VLOOKUP($N157,#REF!,2,0)</f>
        <v>#REF!</v>
      </c>
    </row>
    <row r="158" spans="1:15" x14ac:dyDescent="0.25">
      <c r="A158">
        <v>301</v>
      </c>
      <c r="B158">
        <v>4024</v>
      </c>
      <c r="C158">
        <v>101244</v>
      </c>
      <c r="D158" t="s">
        <v>593</v>
      </c>
      <c r="E158" t="s">
        <v>50</v>
      </c>
      <c r="F158" t="s">
        <v>587</v>
      </c>
      <c r="G158" t="s">
        <v>594</v>
      </c>
      <c r="H158" t="s">
        <v>20</v>
      </c>
      <c r="I158" s="2">
        <v>273</v>
      </c>
      <c r="J158" s="1">
        <v>0.6</v>
      </c>
      <c r="K158" s="1">
        <v>0.17</v>
      </c>
      <c r="L158" s="1" t="str">
        <f t="shared" si="2"/>
        <v>Eastbury Comprehensive School</v>
      </c>
      <c r="M158" t="e">
        <f>VLOOKUP($H158,#REF!,2,0)</f>
        <v>#REF!</v>
      </c>
      <c r="N158">
        <v>301</v>
      </c>
      <c r="O158" t="e">
        <f>VLOOKUP($N158,#REF!,2,0)</f>
        <v>#REF!</v>
      </c>
    </row>
    <row r="159" spans="1:15" x14ac:dyDescent="0.25">
      <c r="A159">
        <v>301</v>
      </c>
      <c r="B159">
        <v>4027</v>
      </c>
      <c r="C159">
        <v>101245</v>
      </c>
      <c r="D159" t="s">
        <v>603</v>
      </c>
      <c r="E159" t="s">
        <v>50</v>
      </c>
      <c r="F159" t="s">
        <v>584</v>
      </c>
      <c r="G159" t="s">
        <v>604</v>
      </c>
      <c r="H159" t="s">
        <v>20</v>
      </c>
      <c r="I159" s="2">
        <v>278</v>
      </c>
      <c r="J159" s="1">
        <v>0.64</v>
      </c>
      <c r="K159" s="1">
        <v>0.33</v>
      </c>
      <c r="L159" s="1" t="str">
        <f t="shared" si="2"/>
        <v>Robert Clack School</v>
      </c>
      <c r="M159" t="e">
        <f>VLOOKUP($H159,#REF!,2,0)</f>
        <v>#REF!</v>
      </c>
      <c r="N159">
        <v>301</v>
      </c>
      <c r="O159" t="e">
        <f>VLOOKUP($N159,#REF!,2,0)</f>
        <v>#REF!</v>
      </c>
    </row>
    <row r="160" spans="1:15" x14ac:dyDescent="0.25">
      <c r="A160">
        <v>301</v>
      </c>
      <c r="B160">
        <v>4028</v>
      </c>
      <c r="C160">
        <v>101246</v>
      </c>
      <c r="D160" t="s">
        <v>605</v>
      </c>
      <c r="E160" t="s">
        <v>50</v>
      </c>
      <c r="F160" t="s">
        <v>584</v>
      </c>
      <c r="G160" t="s">
        <v>606</v>
      </c>
      <c r="H160" t="s">
        <v>20</v>
      </c>
      <c r="I160" s="2">
        <v>273</v>
      </c>
      <c r="J160" s="1">
        <v>0.63</v>
      </c>
      <c r="K160" s="1">
        <v>0.42</v>
      </c>
      <c r="L160" s="1" t="str">
        <f t="shared" si="2"/>
        <v>The Sydney Russell School</v>
      </c>
      <c r="M160" t="e">
        <f>VLOOKUP($H160,#REF!,2,0)</f>
        <v>#REF!</v>
      </c>
      <c r="N160">
        <v>301</v>
      </c>
      <c r="O160" t="e">
        <f>VLOOKUP($N160,#REF!,2,0)</f>
        <v>#REF!</v>
      </c>
    </row>
    <row r="161" spans="1:15" x14ac:dyDescent="0.25">
      <c r="A161">
        <v>301</v>
      </c>
      <c r="B161">
        <v>4703</v>
      </c>
      <c r="C161">
        <v>101247</v>
      </c>
      <c r="D161" t="s">
        <v>583</v>
      </c>
      <c r="E161" t="s">
        <v>50</v>
      </c>
      <c r="F161" t="s">
        <v>584</v>
      </c>
      <c r="G161" t="s">
        <v>585</v>
      </c>
      <c r="H161" t="s">
        <v>23</v>
      </c>
      <c r="I161" s="2">
        <v>179</v>
      </c>
      <c r="J161" s="1">
        <v>0.69</v>
      </c>
      <c r="K161" s="1">
        <v>0.16</v>
      </c>
      <c r="L161" s="1" t="str">
        <f t="shared" si="2"/>
        <v>All Saints Catholic School and Technology College</v>
      </c>
      <c r="M161" t="e">
        <f>VLOOKUP($H161,#REF!,2,0)</f>
        <v>#REF!</v>
      </c>
      <c r="N161">
        <v>301</v>
      </c>
      <c r="O161" t="e">
        <f>VLOOKUP($N161,#REF!,2,0)</f>
        <v>#REF!</v>
      </c>
    </row>
    <row r="162" spans="1:15" x14ac:dyDescent="0.25">
      <c r="A162">
        <v>302</v>
      </c>
      <c r="B162">
        <v>4003</v>
      </c>
      <c r="C162">
        <v>101345</v>
      </c>
      <c r="D162" t="s">
        <v>641</v>
      </c>
      <c r="E162" t="s">
        <v>50</v>
      </c>
      <c r="F162" t="s">
        <v>11</v>
      </c>
      <c r="G162" t="s">
        <v>642</v>
      </c>
      <c r="H162" t="s">
        <v>20</v>
      </c>
      <c r="I162" s="2">
        <v>159</v>
      </c>
      <c r="J162" s="1">
        <v>0.51</v>
      </c>
      <c r="K162" s="1">
        <v>0.28000000000000003</v>
      </c>
      <c r="L162" s="1" t="str">
        <f t="shared" si="2"/>
        <v>Friern Barnet School</v>
      </c>
      <c r="M162" t="e">
        <f>VLOOKUP($H162,#REF!,2,0)</f>
        <v>#REF!</v>
      </c>
      <c r="N162">
        <v>302</v>
      </c>
      <c r="O162" t="e">
        <f>VLOOKUP($N162,#REF!,2,0)</f>
        <v>#REF!</v>
      </c>
    </row>
    <row r="163" spans="1:15" x14ac:dyDescent="0.25">
      <c r="A163">
        <v>302</v>
      </c>
      <c r="B163">
        <v>5403</v>
      </c>
      <c r="C163">
        <v>101360</v>
      </c>
      <c r="D163" t="s">
        <v>679</v>
      </c>
      <c r="E163" t="s">
        <v>50</v>
      </c>
      <c r="F163" t="s">
        <v>11</v>
      </c>
      <c r="G163" t="s">
        <v>680</v>
      </c>
      <c r="H163" t="s">
        <v>23</v>
      </c>
      <c r="I163" s="2">
        <v>101</v>
      </c>
      <c r="J163" s="1">
        <v>0.45</v>
      </c>
      <c r="K163" s="1">
        <v>0.2</v>
      </c>
      <c r="L163" s="1" t="str">
        <f t="shared" si="2"/>
        <v>St Mary's CofE High School</v>
      </c>
      <c r="M163" t="e">
        <f>VLOOKUP($H163,#REF!,2,0)</f>
        <v>#REF!</v>
      </c>
      <c r="N163">
        <v>302</v>
      </c>
      <c r="O163" t="e">
        <f>VLOOKUP($N163,#REF!,2,0)</f>
        <v>#REF!</v>
      </c>
    </row>
    <row r="164" spans="1:15" x14ac:dyDescent="0.25">
      <c r="A164">
        <v>302</v>
      </c>
      <c r="B164">
        <v>5404</v>
      </c>
      <c r="C164">
        <v>101361</v>
      </c>
      <c r="D164" t="s">
        <v>681</v>
      </c>
      <c r="E164" t="s">
        <v>50</v>
      </c>
      <c r="F164" t="s">
        <v>11</v>
      </c>
      <c r="G164" t="s">
        <v>682</v>
      </c>
      <c r="H164" t="s">
        <v>23</v>
      </c>
      <c r="I164" s="2">
        <v>92</v>
      </c>
      <c r="J164" s="1">
        <v>0.98</v>
      </c>
      <c r="K164" s="1">
        <v>0.91</v>
      </c>
      <c r="L164" s="1" t="str">
        <f t="shared" si="2"/>
        <v>St Michael's Catholic Grammar School</v>
      </c>
      <c r="M164" t="e">
        <f>VLOOKUP($H164,#REF!,2,0)</f>
        <v>#REF!</v>
      </c>
      <c r="N164">
        <v>302</v>
      </c>
      <c r="O164" t="e">
        <f>VLOOKUP($N164,#REF!,2,0)</f>
        <v>#REF!</v>
      </c>
    </row>
    <row r="165" spans="1:15" x14ac:dyDescent="0.25">
      <c r="A165">
        <v>302</v>
      </c>
      <c r="B165">
        <v>5405</v>
      </c>
      <c r="C165">
        <v>101362</v>
      </c>
      <c r="D165" t="s">
        <v>639</v>
      </c>
      <c r="E165" t="s">
        <v>50</v>
      </c>
      <c r="F165" t="s">
        <v>11</v>
      </c>
      <c r="G165" t="s">
        <v>640</v>
      </c>
      <c r="H165" t="s">
        <v>23</v>
      </c>
      <c r="I165" s="2">
        <v>158</v>
      </c>
      <c r="J165" s="1">
        <v>0.79</v>
      </c>
      <c r="K165" s="1">
        <v>0.37</v>
      </c>
      <c r="L165" s="1" t="str">
        <f t="shared" si="2"/>
        <v>Finchley Catholic High School</v>
      </c>
      <c r="M165" t="e">
        <f>VLOOKUP($H165,#REF!,2,0)</f>
        <v>#REF!</v>
      </c>
      <c r="N165">
        <v>302</v>
      </c>
      <c r="O165" t="e">
        <f>VLOOKUP($N165,#REF!,2,0)</f>
        <v>#REF!</v>
      </c>
    </row>
    <row r="166" spans="1:15" x14ac:dyDescent="0.25">
      <c r="A166">
        <v>302</v>
      </c>
      <c r="B166">
        <v>5407</v>
      </c>
      <c r="C166">
        <v>101364</v>
      </c>
      <c r="D166" t="s">
        <v>675</v>
      </c>
      <c r="E166" t="s">
        <v>50</v>
      </c>
      <c r="F166" t="s">
        <v>11</v>
      </c>
      <c r="G166" t="s">
        <v>676</v>
      </c>
      <c r="H166" t="s">
        <v>23</v>
      </c>
      <c r="I166" s="2">
        <v>174</v>
      </c>
      <c r="J166" s="1">
        <v>0.85</v>
      </c>
      <c r="K166" s="1">
        <v>0.37</v>
      </c>
      <c r="L166" s="1" t="str">
        <f t="shared" si="2"/>
        <v>St James' Catholic High School</v>
      </c>
      <c r="M166" t="e">
        <f>VLOOKUP($H166,#REF!,2,0)</f>
        <v>#REF!</v>
      </c>
      <c r="N166">
        <v>302</v>
      </c>
      <c r="O166" t="e">
        <f>VLOOKUP($N166,#REF!,2,0)</f>
        <v>#REF!</v>
      </c>
    </row>
    <row r="167" spans="1:15" x14ac:dyDescent="0.25">
      <c r="A167">
        <v>302</v>
      </c>
      <c r="B167">
        <v>5408</v>
      </c>
      <c r="C167">
        <v>101365</v>
      </c>
      <c r="D167" t="s">
        <v>622</v>
      </c>
      <c r="E167" t="s">
        <v>50</v>
      </c>
      <c r="F167" t="s">
        <v>11</v>
      </c>
      <c r="G167" t="s">
        <v>623</v>
      </c>
      <c r="H167" t="s">
        <v>23</v>
      </c>
      <c r="I167" s="2">
        <v>115</v>
      </c>
      <c r="J167" s="1">
        <v>0.48</v>
      </c>
      <c r="K167" s="1">
        <v>0.16</v>
      </c>
      <c r="L167" s="1" t="str">
        <f t="shared" si="2"/>
        <v>Bishop Douglass School Finchley</v>
      </c>
      <c r="M167" t="e">
        <f>VLOOKUP($H167,#REF!,2,0)</f>
        <v>#REF!</v>
      </c>
      <c r="N167">
        <v>302</v>
      </c>
      <c r="O167" t="e">
        <f>VLOOKUP($N167,#REF!,2,0)</f>
        <v>#REF!</v>
      </c>
    </row>
    <row r="168" spans="1:15" x14ac:dyDescent="0.25">
      <c r="A168">
        <v>302</v>
      </c>
      <c r="B168">
        <v>6000</v>
      </c>
      <c r="C168">
        <v>101367</v>
      </c>
      <c r="D168" t="s">
        <v>663</v>
      </c>
      <c r="E168" t="s">
        <v>50</v>
      </c>
      <c r="F168" t="s">
        <v>11</v>
      </c>
      <c r="G168" t="s">
        <v>664</v>
      </c>
      <c r="H168" t="s">
        <v>13</v>
      </c>
      <c r="I168" s="2">
        <v>140</v>
      </c>
      <c r="J168" s="1">
        <v>0.84</v>
      </c>
      <c r="K168" s="1">
        <v>0.44</v>
      </c>
      <c r="L168" s="1" t="str">
        <f t="shared" si="2"/>
        <v>Mill Hill School Foundation</v>
      </c>
      <c r="M168" t="e">
        <f>VLOOKUP($H168,#REF!,2,0)</f>
        <v>#REF!</v>
      </c>
      <c r="N168">
        <v>302</v>
      </c>
      <c r="O168" t="e">
        <f>VLOOKUP($N168,#REF!,2,0)</f>
        <v>#REF!</v>
      </c>
    </row>
    <row r="169" spans="1:15" x14ac:dyDescent="0.25">
      <c r="A169">
        <v>302</v>
      </c>
      <c r="B169">
        <v>6004</v>
      </c>
      <c r="C169">
        <v>101369</v>
      </c>
      <c r="D169" t="s">
        <v>652</v>
      </c>
      <c r="E169" t="s">
        <v>50</v>
      </c>
      <c r="F169" t="s">
        <v>11</v>
      </c>
      <c r="G169" t="s">
        <v>653</v>
      </c>
      <c r="H169" t="s">
        <v>13</v>
      </c>
      <c r="I169" s="2">
        <v>48</v>
      </c>
      <c r="J169" s="1">
        <v>0.94</v>
      </c>
      <c r="K169" s="1">
        <v>0.63</v>
      </c>
      <c r="L169" s="1" t="str">
        <f t="shared" si="2"/>
        <v>The King Alfred School</v>
      </c>
      <c r="M169" t="e">
        <f>VLOOKUP($H169,#REF!,2,0)</f>
        <v>#REF!</v>
      </c>
      <c r="N169">
        <v>302</v>
      </c>
      <c r="O169" t="e">
        <f>VLOOKUP($N169,#REF!,2,0)</f>
        <v>#REF!</v>
      </c>
    </row>
    <row r="170" spans="1:15" x14ac:dyDescent="0.25">
      <c r="A170">
        <v>302</v>
      </c>
      <c r="B170">
        <v>6014</v>
      </c>
      <c r="C170">
        <v>101374</v>
      </c>
      <c r="D170" t="s">
        <v>677</v>
      </c>
      <c r="E170" t="s">
        <v>50</v>
      </c>
      <c r="F170" t="s">
        <v>635</v>
      </c>
      <c r="G170" t="s">
        <v>678</v>
      </c>
      <c r="H170" t="s">
        <v>13</v>
      </c>
      <c r="I170" s="2">
        <v>54</v>
      </c>
      <c r="J170" s="1">
        <v>0.7</v>
      </c>
      <c r="K170" s="1">
        <v>0.24</v>
      </c>
      <c r="L170" s="1" t="str">
        <f t="shared" si="2"/>
        <v>St Martha's Senior School</v>
      </c>
      <c r="M170" t="e">
        <f>VLOOKUP($H170,#REF!,2,0)</f>
        <v>#REF!</v>
      </c>
      <c r="N170">
        <v>302</v>
      </c>
      <c r="O170" t="e">
        <f>VLOOKUP($N170,#REF!,2,0)</f>
        <v>#REF!</v>
      </c>
    </row>
    <row r="171" spans="1:15" x14ac:dyDescent="0.25">
      <c r="A171">
        <v>302</v>
      </c>
      <c r="B171">
        <v>6084</v>
      </c>
      <c r="C171">
        <v>101385</v>
      </c>
      <c r="D171" t="s">
        <v>665</v>
      </c>
      <c r="E171" t="s">
        <v>50</v>
      </c>
      <c r="F171" t="s">
        <v>11</v>
      </c>
      <c r="G171" t="s">
        <v>666</v>
      </c>
      <c r="H171" t="s">
        <v>13</v>
      </c>
      <c r="I171" s="2">
        <v>52</v>
      </c>
      <c r="J171" s="1">
        <v>0.37</v>
      </c>
      <c r="K171" s="1">
        <v>0</v>
      </c>
      <c r="L171" s="1" t="str">
        <f t="shared" si="2"/>
        <v>Pardes House Grammar School</v>
      </c>
      <c r="M171" t="e">
        <f>VLOOKUP($H171,#REF!,2,0)</f>
        <v>#REF!</v>
      </c>
      <c r="N171">
        <v>302</v>
      </c>
      <c r="O171" t="e">
        <f>VLOOKUP($N171,#REF!,2,0)</f>
        <v>#REF!</v>
      </c>
    </row>
    <row r="172" spans="1:15" x14ac:dyDescent="0.25">
      <c r="A172">
        <v>302</v>
      </c>
      <c r="B172">
        <v>6089</v>
      </c>
      <c r="C172">
        <v>101387</v>
      </c>
      <c r="D172" t="s">
        <v>659</v>
      </c>
      <c r="E172" t="s">
        <v>50</v>
      </c>
      <c r="F172" t="s">
        <v>655</v>
      </c>
      <c r="G172" t="s">
        <v>660</v>
      </c>
      <c r="H172" t="s">
        <v>13</v>
      </c>
      <c r="I172" s="2">
        <v>23</v>
      </c>
      <c r="J172" s="1">
        <v>0.61</v>
      </c>
      <c r="K172" s="1">
        <v>0.48</v>
      </c>
      <c r="L172" s="1" t="str">
        <f t="shared" si="2"/>
        <v>Menorah Grammar School</v>
      </c>
      <c r="M172" t="e">
        <f>VLOOKUP($H172,#REF!,2,0)</f>
        <v>#REF!</v>
      </c>
      <c r="N172">
        <v>302</v>
      </c>
      <c r="O172" t="e">
        <f>VLOOKUP($N172,#REF!,2,0)</f>
        <v>#REF!</v>
      </c>
    </row>
    <row r="173" spans="1:15" x14ac:dyDescent="0.25">
      <c r="A173">
        <v>302</v>
      </c>
      <c r="B173">
        <v>6092</v>
      </c>
      <c r="C173">
        <v>101388</v>
      </c>
      <c r="D173" t="s">
        <v>620</v>
      </c>
      <c r="E173" t="s">
        <v>50</v>
      </c>
      <c r="F173" t="s">
        <v>11</v>
      </c>
      <c r="G173" t="s">
        <v>621</v>
      </c>
      <c r="H173" t="s">
        <v>13</v>
      </c>
      <c r="I173" s="2">
        <v>31</v>
      </c>
      <c r="J173" s="1">
        <v>0.45</v>
      </c>
      <c r="K173" s="1">
        <v>0.03</v>
      </c>
      <c r="L173" s="1" t="str">
        <f t="shared" si="2"/>
        <v>Beth Jacob Grammar School for Girls</v>
      </c>
      <c r="M173" t="e">
        <f>VLOOKUP($H173,#REF!,2,0)</f>
        <v>#REF!</v>
      </c>
      <c r="N173">
        <v>302</v>
      </c>
      <c r="O173" t="e">
        <f>VLOOKUP($N173,#REF!,2,0)</f>
        <v>#REF!</v>
      </c>
    </row>
    <row r="174" spans="1:15" x14ac:dyDescent="0.25">
      <c r="A174">
        <v>302</v>
      </c>
      <c r="B174">
        <v>6098</v>
      </c>
      <c r="C174">
        <v>101391</v>
      </c>
      <c r="D174" t="s">
        <v>632</v>
      </c>
      <c r="E174" t="s">
        <v>50</v>
      </c>
      <c r="F174" t="s">
        <v>11</v>
      </c>
      <c r="G174" t="s">
        <v>633</v>
      </c>
      <c r="H174" t="s">
        <v>13</v>
      </c>
      <c r="I174" s="2">
        <v>12</v>
      </c>
      <c r="J174" t="s">
        <v>99</v>
      </c>
      <c r="K174" t="s">
        <v>99</v>
      </c>
      <c r="L174" s="1" t="str">
        <f t="shared" si="2"/>
        <v>Dwight School London</v>
      </c>
      <c r="M174" t="e">
        <f>VLOOKUP($H174,#REF!,2,0)</f>
        <v>#REF!</v>
      </c>
      <c r="N174">
        <v>302</v>
      </c>
      <c r="O174" t="e">
        <f>VLOOKUP($N174,#REF!,2,0)</f>
        <v>#REF!</v>
      </c>
    </row>
    <row r="175" spans="1:15" x14ac:dyDescent="0.25">
      <c r="A175">
        <v>302</v>
      </c>
      <c r="B175">
        <v>6101</v>
      </c>
      <c r="C175">
        <v>101393</v>
      </c>
      <c r="D175" t="s">
        <v>624</v>
      </c>
      <c r="E175" t="s">
        <v>50</v>
      </c>
      <c r="F175" t="s">
        <v>11</v>
      </c>
      <c r="G175" t="s">
        <v>625</v>
      </c>
      <c r="H175" t="s">
        <v>13</v>
      </c>
      <c r="I175" s="2">
        <v>11</v>
      </c>
      <c r="J175" s="1">
        <v>0.09</v>
      </c>
      <c r="K175" s="1">
        <v>0.09</v>
      </c>
      <c r="L175" s="1" t="str">
        <f t="shared" si="2"/>
        <v>Brampton College</v>
      </c>
      <c r="M175" t="e">
        <f>VLOOKUP($H175,#REF!,2,0)</f>
        <v>#REF!</v>
      </c>
      <c r="N175">
        <v>302</v>
      </c>
      <c r="O175" t="e">
        <f>VLOOKUP($N175,#REF!,2,0)</f>
        <v>#REF!</v>
      </c>
    </row>
    <row r="176" spans="1:15" x14ac:dyDescent="0.25">
      <c r="A176">
        <v>302</v>
      </c>
      <c r="B176">
        <v>7000</v>
      </c>
      <c r="C176">
        <v>101394</v>
      </c>
      <c r="D176" t="s">
        <v>532</v>
      </c>
      <c r="E176" t="s">
        <v>50</v>
      </c>
      <c r="F176" t="s">
        <v>11</v>
      </c>
      <c r="G176" t="s">
        <v>700</v>
      </c>
      <c r="H176" t="s">
        <v>57</v>
      </c>
      <c r="I176" s="2">
        <v>14</v>
      </c>
      <c r="J176" s="1">
        <v>0</v>
      </c>
      <c r="K176" s="1">
        <v>0</v>
      </c>
      <c r="L176" s="1" t="str">
        <f t="shared" si="2"/>
        <v>Oak Lodge School</v>
      </c>
      <c r="M176" t="e">
        <f>VLOOKUP($H176,#REF!,2,0)</f>
        <v>#REF!</v>
      </c>
      <c r="N176">
        <v>302</v>
      </c>
      <c r="O176" t="e">
        <f>VLOOKUP($N176,#REF!,2,0)</f>
        <v>#REF!</v>
      </c>
    </row>
    <row r="177" spans="1:15" x14ac:dyDescent="0.25">
      <c r="A177">
        <v>302</v>
      </c>
      <c r="B177">
        <v>7010</v>
      </c>
      <c r="C177">
        <v>101397</v>
      </c>
      <c r="D177" t="s">
        <v>697</v>
      </c>
      <c r="E177" t="s">
        <v>50</v>
      </c>
      <c r="F177" t="s">
        <v>11</v>
      </c>
      <c r="G177" t="s">
        <v>692</v>
      </c>
      <c r="H177" t="s">
        <v>57</v>
      </c>
      <c r="I177" s="2">
        <v>12</v>
      </c>
      <c r="J177" s="1">
        <v>0</v>
      </c>
      <c r="K177" s="1">
        <v>0</v>
      </c>
      <c r="L177" s="1" t="str">
        <f t="shared" si="2"/>
        <v>Mapledown School</v>
      </c>
      <c r="M177" t="e">
        <f>VLOOKUP($H177,#REF!,2,0)</f>
        <v>#REF!</v>
      </c>
      <c r="N177">
        <v>302</v>
      </c>
      <c r="O177" t="e">
        <f>VLOOKUP($N177,#REF!,2,0)</f>
        <v>#REF!</v>
      </c>
    </row>
    <row r="178" spans="1:15" x14ac:dyDescent="0.25">
      <c r="A178">
        <v>303</v>
      </c>
      <c r="B178">
        <v>7000</v>
      </c>
      <c r="C178">
        <v>101485</v>
      </c>
      <c r="D178" t="s">
        <v>747</v>
      </c>
      <c r="E178" t="s">
        <v>50</v>
      </c>
      <c r="F178" t="s">
        <v>737</v>
      </c>
      <c r="G178" t="s">
        <v>748</v>
      </c>
      <c r="H178" t="s">
        <v>57</v>
      </c>
      <c r="I178" s="2">
        <v>29</v>
      </c>
      <c r="J178" s="1">
        <v>0</v>
      </c>
      <c r="K178" s="1">
        <v>0</v>
      </c>
      <c r="L178" s="1" t="str">
        <f t="shared" si="2"/>
        <v>Woodside School</v>
      </c>
      <c r="M178" t="e">
        <f>VLOOKUP($H178,#REF!,2,0)</f>
        <v>#REF!</v>
      </c>
      <c r="N178">
        <v>303</v>
      </c>
      <c r="O178" t="e">
        <f>VLOOKUP($N178,#REF!,2,0)</f>
        <v>#REF!</v>
      </c>
    </row>
    <row r="179" spans="1:15" x14ac:dyDescent="0.25">
      <c r="A179">
        <v>303</v>
      </c>
      <c r="B179">
        <v>7002</v>
      </c>
      <c r="C179">
        <v>101487</v>
      </c>
      <c r="D179" t="s">
        <v>741</v>
      </c>
      <c r="E179" t="s">
        <v>50</v>
      </c>
      <c r="F179" t="s">
        <v>711</v>
      </c>
      <c r="G179" t="s">
        <v>742</v>
      </c>
      <c r="H179" t="s">
        <v>57</v>
      </c>
      <c r="I179" s="2">
        <v>11</v>
      </c>
      <c r="J179" s="1">
        <v>0</v>
      </c>
      <c r="K179" s="1">
        <v>0</v>
      </c>
      <c r="L179" s="1" t="str">
        <f t="shared" si="2"/>
        <v>Marlborough School</v>
      </c>
      <c r="M179" t="e">
        <f>VLOOKUP($H179,#REF!,2,0)</f>
        <v>#REF!</v>
      </c>
      <c r="N179">
        <v>303</v>
      </c>
      <c r="O179" t="e">
        <f>VLOOKUP($N179,#REF!,2,0)</f>
        <v>#REF!</v>
      </c>
    </row>
    <row r="180" spans="1:15" x14ac:dyDescent="0.25">
      <c r="A180">
        <v>304</v>
      </c>
      <c r="B180">
        <v>5401</v>
      </c>
      <c r="C180">
        <v>101558</v>
      </c>
      <c r="D180" t="s">
        <v>767</v>
      </c>
      <c r="E180" t="s">
        <v>50</v>
      </c>
      <c r="F180" t="s">
        <v>750</v>
      </c>
      <c r="G180" t="s">
        <v>757</v>
      </c>
      <c r="H180" t="s">
        <v>201</v>
      </c>
      <c r="I180" s="2">
        <v>227</v>
      </c>
      <c r="J180" s="1">
        <v>0.46</v>
      </c>
      <c r="K180" s="1">
        <v>0.18</v>
      </c>
      <c r="L180" s="1" t="str">
        <f t="shared" si="2"/>
        <v>Copland Community School</v>
      </c>
      <c r="M180" t="e">
        <f>VLOOKUP($H180,#REF!,2,0)</f>
        <v>#REF!</v>
      </c>
      <c r="N180">
        <v>304</v>
      </c>
      <c r="O180" t="e">
        <f>VLOOKUP($N180,#REF!,2,0)</f>
        <v>#REF!</v>
      </c>
    </row>
    <row r="181" spans="1:15" x14ac:dyDescent="0.25">
      <c r="A181">
        <v>304</v>
      </c>
      <c r="B181">
        <v>5406</v>
      </c>
      <c r="C181">
        <v>101563</v>
      </c>
      <c r="D181" t="s">
        <v>787</v>
      </c>
      <c r="E181" t="s">
        <v>50</v>
      </c>
      <c r="F181" t="s">
        <v>763</v>
      </c>
      <c r="G181" t="s">
        <v>788</v>
      </c>
      <c r="H181" t="s">
        <v>23</v>
      </c>
      <c r="I181" s="2">
        <v>168</v>
      </c>
      <c r="J181" s="1">
        <v>0.74</v>
      </c>
      <c r="K181" s="1">
        <v>0.4</v>
      </c>
      <c r="L181" s="1" t="str">
        <f t="shared" si="2"/>
        <v>St Gregory RC High School</v>
      </c>
      <c r="M181" t="e">
        <f>VLOOKUP($H181,#REF!,2,0)</f>
        <v>#REF!</v>
      </c>
      <c r="N181">
        <v>304</v>
      </c>
      <c r="O181" t="e">
        <f>VLOOKUP($N181,#REF!,2,0)</f>
        <v>#REF!</v>
      </c>
    </row>
    <row r="182" spans="1:15" x14ac:dyDescent="0.25">
      <c r="A182">
        <v>304</v>
      </c>
      <c r="B182">
        <v>5407</v>
      </c>
      <c r="C182">
        <v>101564</v>
      </c>
      <c r="D182" t="s">
        <v>781</v>
      </c>
      <c r="E182" t="s">
        <v>50</v>
      </c>
      <c r="F182" t="s">
        <v>11</v>
      </c>
      <c r="G182" t="s">
        <v>782</v>
      </c>
      <c r="H182" t="s">
        <v>23</v>
      </c>
      <c r="I182" s="2">
        <v>102</v>
      </c>
      <c r="J182" s="1">
        <v>0.45</v>
      </c>
      <c r="K182" s="1">
        <v>0.12</v>
      </c>
      <c r="L182" s="1" t="str">
        <f t="shared" si="2"/>
        <v>Newman Catholic College</v>
      </c>
      <c r="M182" t="e">
        <f>VLOOKUP($H182,#REF!,2,0)</f>
        <v>#REF!</v>
      </c>
      <c r="N182">
        <v>304</v>
      </c>
      <c r="O182" t="e">
        <f>VLOOKUP($N182,#REF!,2,0)</f>
        <v>#REF!</v>
      </c>
    </row>
    <row r="183" spans="1:15" x14ac:dyDescent="0.25">
      <c r="A183">
        <v>304</v>
      </c>
      <c r="B183">
        <v>6069</v>
      </c>
      <c r="C183">
        <v>101575</v>
      </c>
      <c r="D183" t="s">
        <v>771</v>
      </c>
      <c r="E183" t="s">
        <v>50</v>
      </c>
      <c r="F183" t="s">
        <v>11</v>
      </c>
      <c r="G183" t="s">
        <v>772</v>
      </c>
      <c r="H183" t="s">
        <v>13</v>
      </c>
      <c r="I183" s="2">
        <v>24</v>
      </c>
      <c r="J183" s="1">
        <v>1</v>
      </c>
      <c r="K183" s="1">
        <v>0.57999999999999996</v>
      </c>
      <c r="L183" s="1" t="str">
        <f t="shared" si="2"/>
        <v>Islamia Girls' High School</v>
      </c>
      <c r="M183" t="e">
        <f>VLOOKUP($H183,#REF!,2,0)</f>
        <v>#REF!</v>
      </c>
      <c r="N183">
        <v>304</v>
      </c>
      <c r="O183" t="e">
        <f>VLOOKUP($N183,#REF!,2,0)</f>
        <v>#REF!</v>
      </c>
    </row>
    <row r="184" spans="1:15" x14ac:dyDescent="0.25">
      <c r="A184">
        <v>304</v>
      </c>
      <c r="B184">
        <v>6072</v>
      </c>
      <c r="C184">
        <v>101576</v>
      </c>
      <c r="D184" t="s">
        <v>752</v>
      </c>
      <c r="E184" t="s">
        <v>50</v>
      </c>
      <c r="F184" t="s">
        <v>11</v>
      </c>
      <c r="G184" t="s">
        <v>753</v>
      </c>
      <c r="H184" t="s">
        <v>13</v>
      </c>
      <c r="I184" s="2">
        <v>30</v>
      </c>
      <c r="J184" s="1">
        <v>0.83</v>
      </c>
      <c r="K184" s="1">
        <v>0.63</v>
      </c>
      <c r="L184" s="1" t="str">
        <f t="shared" si="2"/>
        <v>Al-Sadiq and Al-Zahra Schools</v>
      </c>
      <c r="M184" t="e">
        <f>VLOOKUP($H184,#REF!,2,0)</f>
        <v>#REF!</v>
      </c>
      <c r="N184">
        <v>304</v>
      </c>
      <c r="O184" t="e">
        <f>VLOOKUP($N184,#REF!,2,0)</f>
        <v>#REF!</v>
      </c>
    </row>
    <row r="185" spans="1:15" x14ac:dyDescent="0.25">
      <c r="A185">
        <v>304</v>
      </c>
      <c r="B185">
        <v>6074</v>
      </c>
      <c r="C185">
        <v>101578</v>
      </c>
      <c r="D185" t="s">
        <v>789</v>
      </c>
      <c r="E185" t="s">
        <v>50</v>
      </c>
      <c r="F185" t="s">
        <v>11</v>
      </c>
      <c r="G185" t="s">
        <v>790</v>
      </c>
      <c r="H185" t="s">
        <v>13</v>
      </c>
      <c r="I185" s="2">
        <v>42</v>
      </c>
      <c r="J185" s="1">
        <v>0.98</v>
      </c>
      <c r="K185" s="1">
        <v>0.93</v>
      </c>
      <c r="L185" s="1" t="str">
        <f t="shared" si="2"/>
        <v>The Swaminarayan School</v>
      </c>
      <c r="M185" t="e">
        <f>VLOOKUP($H185,#REF!,2,0)</f>
        <v>#REF!</v>
      </c>
      <c r="N185">
        <v>304</v>
      </c>
      <c r="O185" t="e">
        <f>VLOOKUP($N185,#REF!,2,0)</f>
        <v>#REF!</v>
      </c>
    </row>
    <row r="186" spans="1:15" x14ac:dyDescent="0.25">
      <c r="A186">
        <v>304</v>
      </c>
      <c r="B186">
        <v>7000</v>
      </c>
      <c r="C186">
        <v>101579</v>
      </c>
      <c r="D186" t="s">
        <v>797</v>
      </c>
      <c r="E186" t="s">
        <v>797</v>
      </c>
      <c r="F186" t="s">
        <v>11</v>
      </c>
      <c r="G186" t="s">
        <v>798</v>
      </c>
      <c r="H186" t="s">
        <v>57</v>
      </c>
      <c r="I186" s="2">
        <v>14</v>
      </c>
      <c r="J186" s="1">
        <v>0</v>
      </c>
      <c r="K186" s="1">
        <v>0</v>
      </c>
      <c r="L186" s="1" t="str">
        <f t="shared" si="2"/>
        <v>Woodfield School</v>
      </c>
      <c r="M186" t="e">
        <f>VLOOKUP($H186,#REF!,2,0)</f>
        <v>#REF!</v>
      </c>
      <c r="N186">
        <v>304</v>
      </c>
      <c r="O186" t="e">
        <f>VLOOKUP($N186,#REF!,2,0)</f>
        <v>#REF!</v>
      </c>
    </row>
    <row r="187" spans="1:15" x14ac:dyDescent="0.25">
      <c r="A187">
        <v>304</v>
      </c>
      <c r="B187">
        <v>7009</v>
      </c>
      <c r="C187">
        <v>101583</v>
      </c>
      <c r="D187" t="s">
        <v>795</v>
      </c>
      <c r="E187" t="s">
        <v>50</v>
      </c>
      <c r="F187" t="s">
        <v>11</v>
      </c>
      <c r="G187" t="s">
        <v>796</v>
      </c>
      <c r="H187" t="s">
        <v>57</v>
      </c>
      <c r="I187" s="2">
        <v>20</v>
      </c>
      <c r="J187" s="1">
        <v>0</v>
      </c>
      <c r="K187" s="1">
        <v>0</v>
      </c>
      <c r="L187" s="1" t="str">
        <f t="shared" si="2"/>
        <v>The Village School</v>
      </c>
      <c r="M187" t="e">
        <f>VLOOKUP($H187,#REF!,2,0)</f>
        <v>#REF!</v>
      </c>
      <c r="N187">
        <v>304</v>
      </c>
      <c r="O187" t="e">
        <f>VLOOKUP($N187,#REF!,2,0)</f>
        <v>#REF!</v>
      </c>
    </row>
    <row r="188" spans="1:15" x14ac:dyDescent="0.25">
      <c r="A188">
        <v>305</v>
      </c>
      <c r="B188">
        <v>5410</v>
      </c>
      <c r="C188">
        <v>101676</v>
      </c>
      <c r="D188" t="s">
        <v>849</v>
      </c>
      <c r="E188" t="s">
        <v>50</v>
      </c>
      <c r="F188" t="s">
        <v>818</v>
      </c>
      <c r="G188" t="s">
        <v>850</v>
      </c>
      <c r="H188" t="s">
        <v>23</v>
      </c>
      <c r="I188" s="2">
        <v>119</v>
      </c>
      <c r="J188" s="1">
        <v>1</v>
      </c>
      <c r="K188" s="1">
        <v>0.93</v>
      </c>
      <c r="L188" s="1" t="str">
        <f t="shared" si="2"/>
        <v>St Olave's and St Saviour's Grammar School</v>
      </c>
      <c r="M188" t="e">
        <f>VLOOKUP($H188,#REF!,2,0)</f>
        <v>#REF!</v>
      </c>
      <c r="N188">
        <v>305</v>
      </c>
      <c r="O188" t="e">
        <f>VLOOKUP($N188,#REF!,2,0)</f>
        <v>#REF!</v>
      </c>
    </row>
    <row r="189" spans="1:15" x14ac:dyDescent="0.25">
      <c r="A189">
        <v>305</v>
      </c>
      <c r="B189">
        <v>6000</v>
      </c>
      <c r="C189">
        <v>101680</v>
      </c>
      <c r="D189" t="s">
        <v>799</v>
      </c>
      <c r="E189" t="s">
        <v>50</v>
      </c>
      <c r="F189" t="s">
        <v>800</v>
      </c>
      <c r="G189" t="s">
        <v>801</v>
      </c>
      <c r="H189" t="s">
        <v>13</v>
      </c>
      <c r="I189" s="2">
        <v>17</v>
      </c>
      <c r="J189" s="1">
        <v>1</v>
      </c>
      <c r="K189" s="1">
        <v>0.59</v>
      </c>
      <c r="L189" s="1" t="str">
        <f t="shared" si="2"/>
        <v>Babington House School</v>
      </c>
      <c r="M189" t="e">
        <f>VLOOKUP($H189,#REF!,2,0)</f>
        <v>#REF!</v>
      </c>
      <c r="N189">
        <v>305</v>
      </c>
      <c r="O189" t="e">
        <f>VLOOKUP($N189,#REF!,2,0)</f>
        <v>#REF!</v>
      </c>
    </row>
    <row r="190" spans="1:15" x14ac:dyDescent="0.25">
      <c r="A190">
        <v>305</v>
      </c>
      <c r="B190">
        <v>6003</v>
      </c>
      <c r="C190">
        <v>101683</v>
      </c>
      <c r="D190" t="s">
        <v>804</v>
      </c>
      <c r="E190" t="s">
        <v>50</v>
      </c>
      <c r="F190" t="s">
        <v>337</v>
      </c>
      <c r="G190" t="s">
        <v>805</v>
      </c>
      <c r="H190" t="s">
        <v>13</v>
      </c>
      <c r="I190" s="2">
        <v>44</v>
      </c>
      <c r="J190" s="1">
        <v>0.82</v>
      </c>
      <c r="K190" s="1">
        <v>0.3</v>
      </c>
      <c r="L190" s="1" t="str">
        <f t="shared" si="2"/>
        <v>Bishop Challoner School</v>
      </c>
      <c r="M190" t="e">
        <f>VLOOKUP($H190,#REF!,2,0)</f>
        <v>#REF!</v>
      </c>
      <c r="N190">
        <v>305</v>
      </c>
      <c r="O190" t="e">
        <f>VLOOKUP($N190,#REF!,2,0)</f>
        <v>#REF!</v>
      </c>
    </row>
    <row r="191" spans="1:15" x14ac:dyDescent="0.25">
      <c r="A191">
        <v>305</v>
      </c>
      <c r="B191">
        <v>6007</v>
      </c>
      <c r="C191">
        <v>101685</v>
      </c>
      <c r="D191" t="s">
        <v>824</v>
      </c>
      <c r="E191" t="s">
        <v>50</v>
      </c>
      <c r="F191" t="s">
        <v>800</v>
      </c>
      <c r="G191" t="s">
        <v>825</v>
      </c>
      <c r="H191" t="s">
        <v>13</v>
      </c>
      <c r="I191" s="2">
        <v>64</v>
      </c>
      <c r="J191" s="1">
        <v>0.5</v>
      </c>
      <c r="K191" s="1">
        <v>0.13</v>
      </c>
      <c r="L191" s="1" t="str">
        <f t="shared" si="2"/>
        <v>Farringtons School</v>
      </c>
      <c r="M191" t="e">
        <f>VLOOKUP($H191,#REF!,2,0)</f>
        <v>#REF!</v>
      </c>
      <c r="N191">
        <v>305</v>
      </c>
      <c r="O191" t="e">
        <f>VLOOKUP($N191,#REF!,2,0)</f>
        <v>#REF!</v>
      </c>
    </row>
    <row r="192" spans="1:15" x14ac:dyDescent="0.25">
      <c r="A192">
        <v>305</v>
      </c>
      <c r="B192">
        <v>6073</v>
      </c>
      <c r="C192">
        <v>101692</v>
      </c>
      <c r="D192" t="s">
        <v>808</v>
      </c>
      <c r="E192" t="s">
        <v>50</v>
      </c>
      <c r="F192" t="s">
        <v>337</v>
      </c>
      <c r="G192" t="s">
        <v>809</v>
      </c>
      <c r="H192" t="s">
        <v>13</v>
      </c>
      <c r="I192" s="2">
        <v>95</v>
      </c>
      <c r="J192" s="1">
        <v>0.99</v>
      </c>
      <c r="K192" s="1">
        <v>0.83</v>
      </c>
      <c r="L192" s="1" t="str">
        <f t="shared" si="2"/>
        <v>Bromley High School</v>
      </c>
      <c r="M192" t="e">
        <f>VLOOKUP($H192,#REF!,2,0)</f>
        <v>#REF!</v>
      </c>
      <c r="N192">
        <v>305</v>
      </c>
      <c r="O192" t="e">
        <f>VLOOKUP($N192,#REF!,2,0)</f>
        <v>#REF!</v>
      </c>
    </row>
    <row r="193" spans="1:15" x14ac:dyDescent="0.25">
      <c r="A193">
        <v>305</v>
      </c>
      <c r="B193">
        <v>6074</v>
      </c>
      <c r="C193">
        <v>101693</v>
      </c>
      <c r="D193" t="s">
        <v>822</v>
      </c>
      <c r="E193" t="s">
        <v>50</v>
      </c>
      <c r="F193" t="s">
        <v>11</v>
      </c>
      <c r="G193" t="s">
        <v>823</v>
      </c>
      <c r="H193" t="s">
        <v>13</v>
      </c>
      <c r="I193" s="2">
        <v>73</v>
      </c>
      <c r="J193" s="1">
        <v>0</v>
      </c>
      <c r="K193" s="1">
        <v>0</v>
      </c>
      <c r="L193" s="1" t="str">
        <f t="shared" si="2"/>
        <v>Eltham College</v>
      </c>
      <c r="M193" t="e">
        <f>VLOOKUP($H193,#REF!,2,0)</f>
        <v>#REF!</v>
      </c>
      <c r="N193">
        <v>305</v>
      </c>
      <c r="O193" t="e">
        <f>VLOOKUP($N193,#REF!,2,0)</f>
        <v>#REF!</v>
      </c>
    </row>
    <row r="194" spans="1:15" x14ac:dyDescent="0.25">
      <c r="A194">
        <v>305</v>
      </c>
      <c r="B194">
        <v>6077</v>
      </c>
      <c r="C194">
        <v>101695</v>
      </c>
      <c r="D194" t="s">
        <v>820</v>
      </c>
      <c r="E194" t="s">
        <v>50</v>
      </c>
      <c r="F194" t="s">
        <v>800</v>
      </c>
      <c r="G194" t="s">
        <v>821</v>
      </c>
      <c r="H194" t="s">
        <v>13</v>
      </c>
      <c r="I194" s="2">
        <v>20</v>
      </c>
      <c r="J194" s="1">
        <v>0.55000000000000004</v>
      </c>
      <c r="K194" s="1">
        <v>0.2</v>
      </c>
      <c r="L194" s="1" t="str">
        <f t="shared" si="2"/>
        <v>Darul Uloom London</v>
      </c>
      <c r="M194" t="e">
        <f>VLOOKUP($H194,#REF!,2,0)</f>
        <v>#REF!</v>
      </c>
      <c r="N194">
        <v>305</v>
      </c>
      <c r="O194" t="e">
        <f>VLOOKUP($N194,#REF!,2,0)</f>
        <v>#REF!</v>
      </c>
    </row>
    <row r="195" spans="1:15" x14ac:dyDescent="0.25">
      <c r="A195">
        <v>305</v>
      </c>
      <c r="B195">
        <v>7005</v>
      </c>
      <c r="C195">
        <v>101697</v>
      </c>
      <c r="D195" t="s">
        <v>862</v>
      </c>
      <c r="E195" t="s">
        <v>50</v>
      </c>
      <c r="F195" t="s">
        <v>800</v>
      </c>
      <c r="G195" t="s">
        <v>816</v>
      </c>
      <c r="H195" t="s">
        <v>57</v>
      </c>
      <c r="I195" s="2">
        <v>9</v>
      </c>
      <c r="J195" s="1">
        <v>0</v>
      </c>
      <c r="K195" s="1">
        <v>0</v>
      </c>
      <c r="L195" s="1" t="str">
        <f t="shared" ref="L195:L258" si="3">IF(E195="NULL",D195,E195)</f>
        <v>Marjorie McClure School</v>
      </c>
      <c r="M195" t="e">
        <f>VLOOKUP($H195,#REF!,2,0)</f>
        <v>#REF!</v>
      </c>
      <c r="N195">
        <v>305</v>
      </c>
      <c r="O195" t="e">
        <f>VLOOKUP($N195,#REF!,2,0)</f>
        <v>#REF!</v>
      </c>
    </row>
    <row r="196" spans="1:15" x14ac:dyDescent="0.25">
      <c r="A196">
        <v>305</v>
      </c>
      <c r="B196">
        <v>5950</v>
      </c>
      <c r="C196">
        <v>101700</v>
      </c>
      <c r="D196" t="s">
        <v>860</v>
      </c>
      <c r="E196" t="s">
        <v>50</v>
      </c>
      <c r="F196" t="s">
        <v>852</v>
      </c>
      <c r="G196" t="s">
        <v>861</v>
      </c>
      <c r="H196" t="s">
        <v>333</v>
      </c>
      <c r="I196" s="2">
        <v>23</v>
      </c>
      <c r="J196" s="1">
        <v>0</v>
      </c>
      <c r="K196" s="1">
        <v>0</v>
      </c>
      <c r="L196" s="1" t="str">
        <f t="shared" si="3"/>
        <v>Glebe School</v>
      </c>
      <c r="M196" t="e">
        <f>VLOOKUP($H196,#REF!,2,0)</f>
        <v>#REF!</v>
      </c>
      <c r="N196">
        <v>305</v>
      </c>
      <c r="O196" t="e">
        <f>VLOOKUP($N196,#REF!,2,0)</f>
        <v>#REF!</v>
      </c>
    </row>
    <row r="197" spans="1:15" x14ac:dyDescent="0.25">
      <c r="A197">
        <v>306</v>
      </c>
      <c r="B197">
        <v>4600</v>
      </c>
      <c r="C197">
        <v>101811</v>
      </c>
      <c r="D197" t="s">
        <v>876</v>
      </c>
      <c r="E197" t="s">
        <v>50</v>
      </c>
      <c r="F197" t="s">
        <v>869</v>
      </c>
      <c r="G197" t="s">
        <v>877</v>
      </c>
      <c r="H197" t="s">
        <v>23</v>
      </c>
      <c r="I197" s="2">
        <v>100</v>
      </c>
      <c r="J197" s="1">
        <v>0.71</v>
      </c>
      <c r="K197" s="1">
        <v>0.37</v>
      </c>
      <c r="L197" s="1" t="str">
        <f t="shared" si="3"/>
        <v>Archbishop Tenison's CofE High School</v>
      </c>
      <c r="M197" t="e">
        <f>VLOOKUP($H197,#REF!,2,0)</f>
        <v>#REF!</v>
      </c>
      <c r="N197">
        <v>306</v>
      </c>
      <c r="O197" t="e">
        <f>VLOOKUP($N197,#REF!,2,0)</f>
        <v>#REF!</v>
      </c>
    </row>
    <row r="198" spans="1:15" x14ac:dyDescent="0.25">
      <c r="A198">
        <v>306</v>
      </c>
      <c r="B198">
        <v>4603</v>
      </c>
      <c r="C198">
        <v>101813</v>
      </c>
      <c r="D198" t="s">
        <v>920</v>
      </c>
      <c r="E198" t="s">
        <v>50</v>
      </c>
      <c r="F198" t="s">
        <v>869</v>
      </c>
      <c r="G198" t="s">
        <v>921</v>
      </c>
      <c r="H198" t="s">
        <v>23</v>
      </c>
      <c r="I198" s="2">
        <v>133</v>
      </c>
      <c r="J198" s="1">
        <v>0</v>
      </c>
      <c r="K198" s="1">
        <v>0</v>
      </c>
      <c r="L198" s="1" t="str">
        <f t="shared" si="3"/>
        <v>St Andrew's CofE Voluntary Aided High School</v>
      </c>
      <c r="M198" t="e">
        <f>VLOOKUP($H198,#REF!,2,0)</f>
        <v>#REF!</v>
      </c>
      <c r="N198">
        <v>306</v>
      </c>
      <c r="O198" t="e">
        <f>VLOOKUP($N198,#REF!,2,0)</f>
        <v>#REF!</v>
      </c>
    </row>
    <row r="199" spans="1:15" x14ac:dyDescent="0.25">
      <c r="A199">
        <v>306</v>
      </c>
      <c r="B199">
        <v>4702</v>
      </c>
      <c r="C199">
        <v>101814</v>
      </c>
      <c r="D199" t="s">
        <v>924</v>
      </c>
      <c r="E199" t="s">
        <v>50</v>
      </c>
      <c r="F199" t="s">
        <v>869</v>
      </c>
      <c r="G199" t="s">
        <v>925</v>
      </c>
      <c r="H199" t="s">
        <v>23</v>
      </c>
      <c r="I199" s="2">
        <v>146</v>
      </c>
      <c r="J199" s="1">
        <v>0.42</v>
      </c>
      <c r="K199" s="1">
        <v>0.14000000000000001</v>
      </c>
      <c r="L199" s="1" t="str">
        <f t="shared" si="3"/>
        <v>St Mary's Catholic High School</v>
      </c>
      <c r="M199" t="e">
        <f>VLOOKUP($H199,#REF!,2,0)</f>
        <v>#REF!</v>
      </c>
      <c r="N199">
        <v>306</v>
      </c>
      <c r="O199" t="e">
        <f>VLOOKUP($N199,#REF!,2,0)</f>
        <v>#REF!</v>
      </c>
    </row>
    <row r="200" spans="1:15" x14ac:dyDescent="0.25">
      <c r="A200">
        <v>306</v>
      </c>
      <c r="B200">
        <v>5401</v>
      </c>
      <c r="C200">
        <v>101819</v>
      </c>
      <c r="D200" t="s">
        <v>890</v>
      </c>
      <c r="E200" t="s">
        <v>50</v>
      </c>
      <c r="F200" t="s">
        <v>869</v>
      </c>
      <c r="G200" t="s">
        <v>891</v>
      </c>
      <c r="H200" t="s">
        <v>201</v>
      </c>
      <c r="I200" s="2">
        <v>214</v>
      </c>
      <c r="J200" s="1">
        <v>0.46</v>
      </c>
      <c r="K200" s="1">
        <v>0.24</v>
      </c>
      <c r="L200" s="1" t="str">
        <f t="shared" si="3"/>
        <v>Edenham High School</v>
      </c>
      <c r="M200" t="e">
        <f>VLOOKUP($H200,#REF!,2,0)</f>
        <v>#REF!</v>
      </c>
      <c r="N200">
        <v>306</v>
      </c>
      <c r="O200" t="e">
        <f>VLOOKUP($N200,#REF!,2,0)</f>
        <v>#REF!</v>
      </c>
    </row>
    <row r="201" spans="1:15" x14ac:dyDescent="0.25">
      <c r="A201">
        <v>306</v>
      </c>
      <c r="B201">
        <v>5403</v>
      </c>
      <c r="C201">
        <v>101821</v>
      </c>
      <c r="D201" t="s">
        <v>928</v>
      </c>
      <c r="E201" t="s">
        <v>50</v>
      </c>
      <c r="F201" t="s">
        <v>916</v>
      </c>
      <c r="G201" t="s">
        <v>929</v>
      </c>
      <c r="H201" t="s">
        <v>23</v>
      </c>
      <c r="I201" s="2">
        <v>150</v>
      </c>
      <c r="J201" s="1">
        <v>0.66</v>
      </c>
      <c r="K201" s="1">
        <v>0.12</v>
      </c>
      <c r="L201" s="1" t="str">
        <f t="shared" si="3"/>
        <v>Thomas More Catholic School</v>
      </c>
      <c r="M201" t="e">
        <f>VLOOKUP($H201,#REF!,2,0)</f>
        <v>#REF!</v>
      </c>
      <c r="N201">
        <v>306</v>
      </c>
      <c r="O201" t="e">
        <f>VLOOKUP($N201,#REF!,2,0)</f>
        <v>#REF!</v>
      </c>
    </row>
    <row r="202" spans="1:15" x14ac:dyDescent="0.25">
      <c r="A202">
        <v>306</v>
      </c>
      <c r="B202">
        <v>5405</v>
      </c>
      <c r="C202">
        <v>101823</v>
      </c>
      <c r="D202" t="s">
        <v>883</v>
      </c>
      <c r="E202" t="s">
        <v>50</v>
      </c>
      <c r="F202" t="s">
        <v>869</v>
      </c>
      <c r="G202" t="s">
        <v>884</v>
      </c>
      <c r="H202" t="s">
        <v>23</v>
      </c>
      <c r="I202" s="2">
        <v>153</v>
      </c>
      <c r="J202" s="1">
        <v>0.9</v>
      </c>
      <c r="K202" s="1">
        <v>0.75</v>
      </c>
      <c r="L202" s="1" t="str">
        <f t="shared" si="3"/>
        <v>Coloma Convent Girls' School</v>
      </c>
      <c r="M202" t="e">
        <f>VLOOKUP($H202,#REF!,2,0)</f>
        <v>#REF!</v>
      </c>
      <c r="N202">
        <v>306</v>
      </c>
      <c r="O202" t="e">
        <f>VLOOKUP($N202,#REF!,2,0)</f>
        <v>#REF!</v>
      </c>
    </row>
    <row r="203" spans="1:15" x14ac:dyDescent="0.25">
      <c r="A203">
        <v>306</v>
      </c>
      <c r="B203">
        <v>5408</v>
      </c>
      <c r="C203">
        <v>101826</v>
      </c>
      <c r="D203" t="s">
        <v>875</v>
      </c>
      <c r="E203" t="s">
        <v>50</v>
      </c>
      <c r="F203" t="s">
        <v>869</v>
      </c>
      <c r="G203" t="s">
        <v>874</v>
      </c>
      <c r="H203" t="s">
        <v>201</v>
      </c>
      <c r="I203" s="2">
        <v>214</v>
      </c>
      <c r="J203" s="1">
        <v>0.46</v>
      </c>
      <c r="K203" s="1">
        <v>0.21</v>
      </c>
      <c r="L203" s="1" t="str">
        <f t="shared" si="3"/>
        <v>The Archbishop Lanfranc School</v>
      </c>
      <c r="M203" t="e">
        <f>VLOOKUP($H203,#REF!,2,0)</f>
        <v>#REF!</v>
      </c>
      <c r="N203">
        <v>306</v>
      </c>
      <c r="O203" t="e">
        <f>VLOOKUP($N203,#REF!,2,0)</f>
        <v>#REF!</v>
      </c>
    </row>
    <row r="204" spans="1:15" x14ac:dyDescent="0.25">
      <c r="A204">
        <v>306</v>
      </c>
      <c r="B204">
        <v>6009</v>
      </c>
      <c r="C204">
        <v>101835</v>
      </c>
      <c r="D204" t="s">
        <v>918</v>
      </c>
      <c r="E204" t="s">
        <v>50</v>
      </c>
      <c r="F204" t="s">
        <v>869</v>
      </c>
      <c r="G204" t="s">
        <v>919</v>
      </c>
      <c r="H204" t="s">
        <v>13</v>
      </c>
      <c r="I204" s="2">
        <v>89</v>
      </c>
      <c r="J204" s="1">
        <v>0.84</v>
      </c>
      <c r="K204" s="1">
        <v>0</v>
      </c>
      <c r="L204" s="1" t="str">
        <f t="shared" si="3"/>
        <v>Royal Russell School</v>
      </c>
      <c r="M204" t="e">
        <f>VLOOKUP($H204,#REF!,2,0)</f>
        <v>#REF!</v>
      </c>
      <c r="N204">
        <v>306</v>
      </c>
      <c r="O204" t="e">
        <f>VLOOKUP($N204,#REF!,2,0)</f>
        <v>#REF!</v>
      </c>
    </row>
    <row r="205" spans="1:15" x14ac:dyDescent="0.25">
      <c r="A205">
        <v>306</v>
      </c>
      <c r="B205">
        <v>6014</v>
      </c>
      <c r="C205">
        <v>101837</v>
      </c>
      <c r="D205" t="s">
        <v>933</v>
      </c>
      <c r="E205" t="s">
        <v>50</v>
      </c>
      <c r="F205" t="s">
        <v>886</v>
      </c>
      <c r="G205" t="s">
        <v>934</v>
      </c>
      <c r="H205" t="s">
        <v>13</v>
      </c>
      <c r="I205" s="2">
        <v>203</v>
      </c>
      <c r="J205" s="1">
        <v>0</v>
      </c>
      <c r="K205" s="1">
        <v>0</v>
      </c>
      <c r="L205" s="1" t="str">
        <f t="shared" si="3"/>
        <v>Whitgift School</v>
      </c>
      <c r="M205" t="e">
        <f>VLOOKUP($H205,#REF!,2,0)</f>
        <v>#REF!</v>
      </c>
      <c r="N205">
        <v>306</v>
      </c>
      <c r="O205" t="e">
        <f>VLOOKUP($N205,#REF!,2,0)</f>
        <v>#REF!</v>
      </c>
    </row>
    <row r="206" spans="1:15" x14ac:dyDescent="0.25">
      <c r="A206">
        <v>306</v>
      </c>
      <c r="B206">
        <v>6077</v>
      </c>
      <c r="C206">
        <v>101842</v>
      </c>
      <c r="D206" t="s">
        <v>612</v>
      </c>
      <c r="E206" t="s">
        <v>50</v>
      </c>
      <c r="F206" t="s">
        <v>869</v>
      </c>
      <c r="G206" t="s">
        <v>930</v>
      </c>
      <c r="H206" t="s">
        <v>13</v>
      </c>
      <c r="I206" s="2">
        <v>148</v>
      </c>
      <c r="J206" s="1">
        <v>0</v>
      </c>
      <c r="K206" s="1">
        <v>0</v>
      </c>
      <c r="L206" s="1" t="str">
        <f t="shared" si="3"/>
        <v>Trinity School</v>
      </c>
      <c r="M206" t="e">
        <f>VLOOKUP($H206,#REF!,2,0)</f>
        <v>#REF!</v>
      </c>
      <c r="N206">
        <v>306</v>
      </c>
      <c r="O206" t="e">
        <f>VLOOKUP($N206,#REF!,2,0)</f>
        <v>#REF!</v>
      </c>
    </row>
    <row r="207" spans="1:15" x14ac:dyDescent="0.25">
      <c r="A207">
        <v>306</v>
      </c>
      <c r="B207">
        <v>6078</v>
      </c>
      <c r="C207">
        <v>101843</v>
      </c>
      <c r="D207" t="s">
        <v>949</v>
      </c>
      <c r="E207" t="s">
        <v>50</v>
      </c>
      <c r="F207" t="s">
        <v>886</v>
      </c>
      <c r="G207" t="s">
        <v>950</v>
      </c>
      <c r="H207" t="s">
        <v>114</v>
      </c>
      <c r="I207" s="2">
        <v>2</v>
      </c>
      <c r="J207" t="s">
        <v>129</v>
      </c>
      <c r="K207" t="s">
        <v>129</v>
      </c>
      <c r="L207" s="1" t="str">
        <f t="shared" si="3"/>
        <v>Rutherford School</v>
      </c>
      <c r="M207" t="e">
        <f>VLOOKUP($H207,#REF!,2,0)</f>
        <v>#REF!</v>
      </c>
      <c r="N207">
        <v>306</v>
      </c>
      <c r="O207" t="e">
        <f>VLOOKUP($N207,#REF!,2,0)</f>
        <v>#REF!</v>
      </c>
    </row>
    <row r="208" spans="1:15" x14ac:dyDescent="0.25">
      <c r="A208">
        <v>306</v>
      </c>
      <c r="B208">
        <v>6081</v>
      </c>
      <c r="C208">
        <v>101845</v>
      </c>
      <c r="D208" t="s">
        <v>885</v>
      </c>
      <c r="E208" t="s">
        <v>50</v>
      </c>
      <c r="F208" t="s">
        <v>886</v>
      </c>
      <c r="G208" t="s">
        <v>887</v>
      </c>
      <c r="H208" t="s">
        <v>13</v>
      </c>
      <c r="I208" s="2">
        <v>70</v>
      </c>
      <c r="J208" s="1">
        <v>0</v>
      </c>
      <c r="K208" s="1">
        <v>0</v>
      </c>
      <c r="L208" s="1" t="str">
        <f t="shared" si="3"/>
        <v>Croydon High School</v>
      </c>
      <c r="M208" t="e">
        <f>VLOOKUP($H208,#REF!,2,0)</f>
        <v>#REF!</v>
      </c>
      <c r="N208">
        <v>306</v>
      </c>
      <c r="O208" t="e">
        <f>VLOOKUP($N208,#REF!,2,0)</f>
        <v>#REF!</v>
      </c>
    </row>
    <row r="209" spans="1:15" x14ac:dyDescent="0.25">
      <c r="A209">
        <v>306</v>
      </c>
      <c r="B209">
        <v>6082</v>
      </c>
      <c r="C209">
        <v>101846</v>
      </c>
      <c r="D209" t="s">
        <v>911</v>
      </c>
      <c r="E209" t="s">
        <v>50</v>
      </c>
      <c r="F209" t="s">
        <v>869</v>
      </c>
      <c r="G209" t="s">
        <v>912</v>
      </c>
      <c r="H209" t="s">
        <v>13</v>
      </c>
      <c r="I209" s="2">
        <v>65</v>
      </c>
      <c r="J209" s="1">
        <v>0.88</v>
      </c>
      <c r="K209" s="1">
        <v>0.26</v>
      </c>
      <c r="L209" s="1" t="str">
        <f t="shared" si="3"/>
        <v>Old Palace of John Whitgift School</v>
      </c>
      <c r="M209" t="e">
        <f>VLOOKUP($H209,#REF!,2,0)</f>
        <v>#REF!</v>
      </c>
      <c r="N209">
        <v>306</v>
      </c>
      <c r="O209" t="e">
        <f>VLOOKUP($N209,#REF!,2,0)</f>
        <v>#REF!</v>
      </c>
    </row>
    <row r="210" spans="1:15" x14ac:dyDescent="0.25">
      <c r="A210">
        <v>306</v>
      </c>
      <c r="B210">
        <v>6900</v>
      </c>
      <c r="C210">
        <v>101849</v>
      </c>
      <c r="D210" t="s">
        <v>878</v>
      </c>
      <c r="E210" t="s">
        <v>50</v>
      </c>
      <c r="F210" t="s">
        <v>869</v>
      </c>
      <c r="G210" t="s">
        <v>879</v>
      </c>
      <c r="H210" t="s">
        <v>880</v>
      </c>
      <c r="I210" s="2">
        <v>185</v>
      </c>
      <c r="J210" s="1">
        <v>0.6</v>
      </c>
      <c r="K210" s="1">
        <v>0.2</v>
      </c>
      <c r="L210" s="1" t="str">
        <f t="shared" si="3"/>
        <v>BRIT School for Performing Arts and Technology</v>
      </c>
      <c r="M210" t="e">
        <f>VLOOKUP($H210,#REF!,2,0)</f>
        <v>#REF!</v>
      </c>
      <c r="N210">
        <v>306</v>
      </c>
      <c r="O210" t="e">
        <f>VLOOKUP($N210,#REF!,2,0)</f>
        <v>#REF!</v>
      </c>
    </row>
    <row r="211" spans="1:15" x14ac:dyDescent="0.25">
      <c r="A211">
        <v>306</v>
      </c>
      <c r="B211">
        <v>7000</v>
      </c>
      <c r="C211">
        <v>101851</v>
      </c>
      <c r="D211" t="s">
        <v>940</v>
      </c>
      <c r="E211" t="s">
        <v>50</v>
      </c>
      <c r="F211" t="s">
        <v>905</v>
      </c>
      <c r="G211" t="s">
        <v>941</v>
      </c>
      <c r="H211" t="s">
        <v>57</v>
      </c>
      <c r="I211" s="2">
        <v>44</v>
      </c>
      <c r="J211" s="1">
        <v>0</v>
      </c>
      <c r="K211" s="1">
        <v>0</v>
      </c>
      <c r="L211" s="1" t="str">
        <f t="shared" si="3"/>
        <v>Bensham Manor School</v>
      </c>
      <c r="M211" t="e">
        <f>VLOOKUP($H211,#REF!,2,0)</f>
        <v>#REF!</v>
      </c>
      <c r="N211">
        <v>306</v>
      </c>
      <c r="O211" t="e">
        <f>VLOOKUP($N211,#REF!,2,0)</f>
        <v>#REF!</v>
      </c>
    </row>
    <row r="212" spans="1:15" x14ac:dyDescent="0.25">
      <c r="A212">
        <v>306</v>
      </c>
      <c r="B212">
        <v>7001</v>
      </c>
      <c r="C212">
        <v>101852</v>
      </c>
      <c r="D212" t="s">
        <v>951</v>
      </c>
      <c r="E212" t="s">
        <v>50</v>
      </c>
      <c r="F212" t="s">
        <v>886</v>
      </c>
      <c r="G212" t="s">
        <v>952</v>
      </c>
      <c r="H212" t="s">
        <v>57</v>
      </c>
      <c r="I212" s="2">
        <v>11</v>
      </c>
      <c r="J212" s="1">
        <v>0</v>
      </c>
      <c r="K212" s="1">
        <v>0</v>
      </c>
      <c r="L212" s="1" t="str">
        <f t="shared" si="3"/>
        <v>St Giles School</v>
      </c>
      <c r="M212" t="e">
        <f>VLOOKUP($H212,#REF!,2,0)</f>
        <v>#REF!</v>
      </c>
      <c r="N212">
        <v>306</v>
      </c>
      <c r="O212" t="e">
        <f>VLOOKUP($N212,#REF!,2,0)</f>
        <v>#REF!</v>
      </c>
    </row>
    <row r="213" spans="1:15" x14ac:dyDescent="0.25">
      <c r="A213">
        <v>306</v>
      </c>
      <c r="B213">
        <v>7004</v>
      </c>
      <c r="C213">
        <v>101853</v>
      </c>
      <c r="D213" t="s">
        <v>938</v>
      </c>
      <c r="E213" t="s">
        <v>50</v>
      </c>
      <c r="F213" t="s">
        <v>827</v>
      </c>
      <c r="G213" t="s">
        <v>939</v>
      </c>
      <c r="H213" t="s">
        <v>57</v>
      </c>
      <c r="I213" s="2">
        <v>8</v>
      </c>
      <c r="J213" s="1">
        <v>0</v>
      </c>
      <c r="K213" s="1">
        <v>0</v>
      </c>
      <c r="L213" s="1" t="str">
        <f t="shared" si="3"/>
        <v>Beckmead School</v>
      </c>
      <c r="M213" t="e">
        <f>VLOOKUP($H213,#REF!,2,0)</f>
        <v>#REF!</v>
      </c>
      <c r="N213">
        <v>306</v>
      </c>
      <c r="O213" t="e">
        <f>VLOOKUP($N213,#REF!,2,0)</f>
        <v>#REF!</v>
      </c>
    </row>
    <row r="214" spans="1:15" x14ac:dyDescent="0.25">
      <c r="A214">
        <v>306</v>
      </c>
      <c r="B214">
        <v>7008</v>
      </c>
      <c r="C214">
        <v>101856</v>
      </c>
      <c r="D214" t="s">
        <v>947</v>
      </c>
      <c r="E214" t="s">
        <v>50</v>
      </c>
      <c r="F214" t="s">
        <v>11</v>
      </c>
      <c r="G214" t="s">
        <v>948</v>
      </c>
      <c r="H214" t="s">
        <v>57</v>
      </c>
      <c r="I214" s="2">
        <v>8</v>
      </c>
      <c r="J214" t="s">
        <v>99</v>
      </c>
      <c r="K214" t="s">
        <v>99</v>
      </c>
      <c r="L214" s="1" t="str">
        <f t="shared" si="3"/>
        <v>Priory School</v>
      </c>
      <c r="M214" t="e">
        <f>VLOOKUP($H214,#REF!,2,0)</f>
        <v>#REF!</v>
      </c>
      <c r="N214">
        <v>306</v>
      </c>
      <c r="O214" t="e">
        <f>VLOOKUP($N214,#REF!,2,0)</f>
        <v>#REF!</v>
      </c>
    </row>
    <row r="215" spans="1:15" x14ac:dyDescent="0.25">
      <c r="A215">
        <v>341</v>
      </c>
      <c r="B215">
        <v>6905</v>
      </c>
      <c r="C215">
        <v>101857</v>
      </c>
      <c r="D215" t="s">
        <v>2243</v>
      </c>
      <c r="E215" t="s">
        <v>50</v>
      </c>
      <c r="F215" t="s">
        <v>2222</v>
      </c>
      <c r="G215" t="s">
        <v>2244</v>
      </c>
      <c r="H215" t="s">
        <v>49</v>
      </c>
      <c r="I215" s="2">
        <v>164</v>
      </c>
      <c r="J215" s="1">
        <v>0.33</v>
      </c>
      <c r="K215" s="1">
        <v>0.05</v>
      </c>
      <c r="L215" s="1" t="str">
        <f t="shared" si="3"/>
        <v>The Academy of St Francis of Assisi</v>
      </c>
      <c r="M215" t="e">
        <f>VLOOKUP($H215,#REF!,2,0)</f>
        <v>#REF!</v>
      </c>
      <c r="N215">
        <v>341</v>
      </c>
      <c r="O215" t="e">
        <f>VLOOKUP($N215,#REF!,2,0)</f>
        <v>#REF!</v>
      </c>
    </row>
    <row r="216" spans="1:15" x14ac:dyDescent="0.25">
      <c r="A216">
        <v>307</v>
      </c>
      <c r="B216">
        <v>4020</v>
      </c>
      <c r="C216">
        <v>101928</v>
      </c>
      <c r="D216" t="s">
        <v>999</v>
      </c>
      <c r="E216" t="s">
        <v>50</v>
      </c>
      <c r="F216" t="s">
        <v>954</v>
      </c>
      <c r="G216" t="s">
        <v>1000</v>
      </c>
      <c r="H216" t="s">
        <v>201</v>
      </c>
      <c r="I216" s="2">
        <v>261</v>
      </c>
      <c r="J216" s="1">
        <v>0.51</v>
      </c>
      <c r="K216" s="1">
        <v>0.16</v>
      </c>
      <c r="L216" s="1" t="str">
        <f t="shared" si="3"/>
        <v>Villiers High School</v>
      </c>
      <c r="M216" t="e">
        <f>VLOOKUP($H216,#REF!,2,0)</f>
        <v>#REF!</v>
      </c>
      <c r="N216">
        <v>307</v>
      </c>
      <c r="O216" t="e">
        <f>VLOOKUP($N216,#REF!,2,0)</f>
        <v>#REF!</v>
      </c>
    </row>
    <row r="217" spans="1:15" x14ac:dyDescent="0.25">
      <c r="A217">
        <v>307</v>
      </c>
      <c r="B217">
        <v>4030</v>
      </c>
      <c r="C217">
        <v>101930</v>
      </c>
      <c r="D217" t="s">
        <v>970</v>
      </c>
      <c r="E217" t="s">
        <v>50</v>
      </c>
      <c r="F217" t="s">
        <v>954</v>
      </c>
      <c r="G217" t="s">
        <v>971</v>
      </c>
      <c r="H217" t="s">
        <v>20</v>
      </c>
      <c r="I217" s="2">
        <v>178</v>
      </c>
      <c r="J217" s="1">
        <v>0.46</v>
      </c>
      <c r="K217" s="1">
        <v>0.17</v>
      </c>
      <c r="L217" s="1" t="str">
        <f t="shared" si="3"/>
        <v>Dormers Wells High School</v>
      </c>
      <c r="M217" t="e">
        <f>VLOOKUP($H217,#REF!,2,0)</f>
        <v>#REF!</v>
      </c>
      <c r="N217">
        <v>307</v>
      </c>
      <c r="O217" t="e">
        <f>VLOOKUP($N217,#REF!,2,0)</f>
        <v>#REF!</v>
      </c>
    </row>
    <row r="218" spans="1:15" x14ac:dyDescent="0.25">
      <c r="A218">
        <v>307</v>
      </c>
      <c r="B218">
        <v>4035</v>
      </c>
      <c r="C218">
        <v>101932</v>
      </c>
      <c r="D218" t="s">
        <v>956</v>
      </c>
      <c r="E218" t="s">
        <v>50</v>
      </c>
      <c r="F218" t="s">
        <v>11</v>
      </c>
      <c r="G218" t="s">
        <v>957</v>
      </c>
      <c r="H218" t="s">
        <v>20</v>
      </c>
      <c r="I218" s="2">
        <v>240</v>
      </c>
      <c r="J218" s="1">
        <v>0.47</v>
      </c>
      <c r="K218" s="1">
        <v>0.15</v>
      </c>
      <c r="L218" s="1" t="str">
        <f t="shared" si="3"/>
        <v>Acton High School</v>
      </c>
      <c r="M218" t="e">
        <f>VLOOKUP($H218,#REF!,2,0)</f>
        <v>#REF!</v>
      </c>
      <c r="N218">
        <v>307</v>
      </c>
      <c r="O218" t="e">
        <f>VLOOKUP($N218,#REF!,2,0)</f>
        <v>#REF!</v>
      </c>
    </row>
    <row r="219" spans="1:15" x14ac:dyDescent="0.25">
      <c r="A219">
        <v>307</v>
      </c>
      <c r="B219">
        <v>4603</v>
      </c>
      <c r="C219">
        <v>101934</v>
      </c>
      <c r="D219" t="s">
        <v>967</v>
      </c>
      <c r="E219" t="s">
        <v>50</v>
      </c>
      <c r="F219" t="s">
        <v>968</v>
      </c>
      <c r="G219" t="s">
        <v>969</v>
      </c>
      <c r="H219" t="s">
        <v>23</v>
      </c>
      <c r="I219" s="2">
        <v>295</v>
      </c>
      <c r="J219" s="1">
        <v>0.69</v>
      </c>
      <c r="K219" s="1">
        <v>0.42</v>
      </c>
      <c r="L219" s="1" t="str">
        <f t="shared" si="3"/>
        <v>The Cardinal Wiseman Catholic School</v>
      </c>
      <c r="M219" t="e">
        <f>VLOOKUP($H219,#REF!,2,0)</f>
        <v>#REF!</v>
      </c>
      <c r="N219">
        <v>307</v>
      </c>
      <c r="O219" t="e">
        <f>VLOOKUP($N219,#REF!,2,0)</f>
        <v>#REF!</v>
      </c>
    </row>
    <row r="220" spans="1:15" x14ac:dyDescent="0.25">
      <c r="A220">
        <v>307</v>
      </c>
      <c r="B220">
        <v>5400</v>
      </c>
      <c r="C220">
        <v>101939</v>
      </c>
      <c r="D220" t="s">
        <v>965</v>
      </c>
      <c r="E220" t="s">
        <v>50</v>
      </c>
      <c r="F220" t="s">
        <v>11</v>
      </c>
      <c r="G220" t="s">
        <v>966</v>
      </c>
      <c r="H220" t="s">
        <v>201</v>
      </c>
      <c r="I220" s="2">
        <v>225</v>
      </c>
      <c r="J220" s="1">
        <v>0.67</v>
      </c>
      <c r="K220" s="1">
        <v>0.41</v>
      </c>
      <c r="L220" s="1" t="str">
        <f t="shared" si="3"/>
        <v>Brentside High School</v>
      </c>
      <c r="M220" t="e">
        <f>VLOOKUP($H220,#REF!,2,0)</f>
        <v>#REF!</v>
      </c>
      <c r="N220">
        <v>307</v>
      </c>
      <c r="O220" t="e">
        <f>VLOOKUP($N220,#REF!,2,0)</f>
        <v>#REF!</v>
      </c>
    </row>
    <row r="221" spans="1:15" x14ac:dyDescent="0.25">
      <c r="A221">
        <v>307</v>
      </c>
      <c r="B221">
        <v>5401</v>
      </c>
      <c r="C221">
        <v>101940</v>
      </c>
      <c r="D221" t="s">
        <v>985</v>
      </c>
      <c r="E221" t="s">
        <v>50</v>
      </c>
      <c r="F221" t="s">
        <v>954</v>
      </c>
      <c r="G221" t="s">
        <v>986</v>
      </c>
      <c r="H221" t="s">
        <v>201</v>
      </c>
      <c r="I221" s="2">
        <v>239</v>
      </c>
      <c r="J221" s="1">
        <v>0.8</v>
      </c>
      <c r="K221" s="1">
        <v>0.42</v>
      </c>
      <c r="L221" s="1" t="str">
        <f t="shared" si="3"/>
        <v>Greenford High School</v>
      </c>
      <c r="M221" t="e">
        <f>VLOOKUP($H221,#REF!,2,0)</f>
        <v>#REF!</v>
      </c>
      <c r="N221">
        <v>307</v>
      </c>
      <c r="O221" t="e">
        <f>VLOOKUP($N221,#REF!,2,0)</f>
        <v>#REF!</v>
      </c>
    </row>
    <row r="222" spans="1:15" x14ac:dyDescent="0.25">
      <c r="A222">
        <v>307</v>
      </c>
      <c r="B222">
        <v>5402</v>
      </c>
      <c r="C222">
        <v>101941</v>
      </c>
      <c r="D222" t="s">
        <v>979</v>
      </c>
      <c r="E222" t="s">
        <v>50</v>
      </c>
      <c r="F222" t="s">
        <v>11</v>
      </c>
      <c r="G222" t="s">
        <v>980</v>
      </c>
      <c r="H222" t="s">
        <v>201</v>
      </c>
      <c r="I222" s="2">
        <v>214</v>
      </c>
      <c r="J222" s="1">
        <v>0.71</v>
      </c>
      <c r="K222" s="1">
        <v>0.4</v>
      </c>
      <c r="L222" s="1" t="str">
        <f t="shared" si="3"/>
        <v>The Ellen Wilkinson School for Girls</v>
      </c>
      <c r="M222" t="e">
        <f>VLOOKUP($H222,#REF!,2,0)</f>
        <v>#REF!</v>
      </c>
      <c r="N222">
        <v>307</v>
      </c>
      <c r="O222" t="e">
        <f>VLOOKUP($N222,#REF!,2,0)</f>
        <v>#REF!</v>
      </c>
    </row>
    <row r="223" spans="1:15" x14ac:dyDescent="0.25">
      <c r="A223">
        <v>307</v>
      </c>
      <c r="B223">
        <v>5404</v>
      </c>
      <c r="C223">
        <v>101943</v>
      </c>
      <c r="D223" t="s">
        <v>989</v>
      </c>
      <c r="E223" t="s">
        <v>50</v>
      </c>
      <c r="F223" t="s">
        <v>959</v>
      </c>
      <c r="G223" t="s">
        <v>990</v>
      </c>
      <c r="H223" t="s">
        <v>201</v>
      </c>
      <c r="I223" s="2">
        <v>231</v>
      </c>
      <c r="J223" s="1">
        <v>0.48</v>
      </c>
      <c r="K223" s="1">
        <v>0.14000000000000001</v>
      </c>
      <c r="L223" s="1" t="str">
        <f t="shared" si="3"/>
        <v>Northolt High School</v>
      </c>
      <c r="M223" t="e">
        <f>VLOOKUP($H223,#REF!,2,0)</f>
        <v>#REF!</v>
      </c>
      <c r="N223">
        <v>307</v>
      </c>
      <c r="O223" t="e">
        <f>VLOOKUP($N223,#REF!,2,0)</f>
        <v>#REF!</v>
      </c>
    </row>
    <row r="224" spans="1:15" x14ac:dyDescent="0.25">
      <c r="A224">
        <v>307</v>
      </c>
      <c r="B224">
        <v>6005</v>
      </c>
      <c r="C224">
        <v>101946</v>
      </c>
      <c r="D224" t="s">
        <v>993</v>
      </c>
      <c r="E224" t="s">
        <v>50</v>
      </c>
      <c r="F224" t="s">
        <v>11</v>
      </c>
      <c r="G224" t="s">
        <v>994</v>
      </c>
      <c r="H224" t="s">
        <v>13</v>
      </c>
      <c r="I224" s="2">
        <v>42</v>
      </c>
      <c r="J224" s="1">
        <v>0.95</v>
      </c>
      <c r="K224" s="1">
        <v>0.31</v>
      </c>
      <c r="L224" s="1" t="str">
        <f t="shared" si="3"/>
        <v>St Augustine's Priory</v>
      </c>
      <c r="M224" t="e">
        <f>VLOOKUP($H224,#REF!,2,0)</f>
        <v>#REF!</v>
      </c>
      <c r="N224">
        <v>307</v>
      </c>
      <c r="O224" t="e">
        <f>VLOOKUP($N224,#REF!,2,0)</f>
        <v>#REF!</v>
      </c>
    </row>
    <row r="225" spans="1:15" x14ac:dyDescent="0.25">
      <c r="A225">
        <v>307</v>
      </c>
      <c r="B225">
        <v>6006</v>
      </c>
      <c r="C225">
        <v>101947</v>
      </c>
      <c r="D225" t="s">
        <v>995</v>
      </c>
      <c r="E225" t="s">
        <v>50</v>
      </c>
      <c r="F225" t="s">
        <v>11</v>
      </c>
      <c r="G225" t="s">
        <v>996</v>
      </c>
      <c r="H225" t="s">
        <v>13</v>
      </c>
      <c r="I225" s="2">
        <v>115</v>
      </c>
      <c r="J225" s="1">
        <v>0.9</v>
      </c>
      <c r="K225" s="1">
        <v>0</v>
      </c>
      <c r="L225" s="1" t="str">
        <f t="shared" si="3"/>
        <v>St Benedict's School</v>
      </c>
      <c r="M225" t="e">
        <f>VLOOKUP($H225,#REF!,2,0)</f>
        <v>#REF!</v>
      </c>
      <c r="N225">
        <v>307</v>
      </c>
      <c r="O225" t="e">
        <f>VLOOKUP($N225,#REF!,2,0)</f>
        <v>#REF!</v>
      </c>
    </row>
    <row r="226" spans="1:15" x14ac:dyDescent="0.25">
      <c r="A226">
        <v>307</v>
      </c>
      <c r="B226">
        <v>6050</v>
      </c>
      <c r="C226">
        <v>101948</v>
      </c>
      <c r="D226" t="s">
        <v>963</v>
      </c>
      <c r="E226" t="s">
        <v>50</v>
      </c>
      <c r="F226" t="s">
        <v>11</v>
      </c>
      <c r="G226" t="s">
        <v>964</v>
      </c>
      <c r="H226" t="s">
        <v>13</v>
      </c>
      <c r="I226" s="2">
        <v>13</v>
      </c>
      <c r="J226" s="1">
        <v>0.62</v>
      </c>
      <c r="K226" s="1">
        <v>0</v>
      </c>
      <c r="L226" s="1" t="str">
        <f t="shared" si="3"/>
        <v>Barbara Speake Stage School</v>
      </c>
      <c r="M226" t="e">
        <f>VLOOKUP($H226,#REF!,2,0)</f>
        <v>#REF!</v>
      </c>
      <c r="N226">
        <v>307</v>
      </c>
      <c r="O226" t="e">
        <f>VLOOKUP($N226,#REF!,2,0)</f>
        <v>#REF!</v>
      </c>
    </row>
    <row r="227" spans="1:15" x14ac:dyDescent="0.25">
      <c r="A227">
        <v>307</v>
      </c>
      <c r="B227">
        <v>6065</v>
      </c>
      <c r="C227">
        <v>101954</v>
      </c>
      <c r="D227" t="s">
        <v>991</v>
      </c>
      <c r="E227" t="s">
        <v>50</v>
      </c>
      <c r="F227" t="s">
        <v>11</v>
      </c>
      <c r="G227" t="s">
        <v>992</v>
      </c>
      <c r="H227" t="s">
        <v>13</v>
      </c>
      <c r="I227" s="2">
        <v>141</v>
      </c>
      <c r="J227" s="1">
        <v>0</v>
      </c>
      <c r="K227" s="1">
        <v>0</v>
      </c>
      <c r="L227" s="1" t="str">
        <f t="shared" si="3"/>
        <v>Notting Hill and Ealing High School</v>
      </c>
      <c r="M227" t="e">
        <f>VLOOKUP($H227,#REF!,2,0)</f>
        <v>#REF!</v>
      </c>
      <c r="N227">
        <v>307</v>
      </c>
      <c r="O227" t="e">
        <f>VLOOKUP($N227,#REF!,2,0)</f>
        <v>#REF!</v>
      </c>
    </row>
    <row r="228" spans="1:15" x14ac:dyDescent="0.25">
      <c r="A228">
        <v>307</v>
      </c>
      <c r="B228">
        <v>6068</v>
      </c>
      <c r="C228">
        <v>101957</v>
      </c>
      <c r="D228" t="s">
        <v>987</v>
      </c>
      <c r="E228" t="s">
        <v>50</v>
      </c>
      <c r="F228" t="s">
        <v>11</v>
      </c>
      <c r="G228" t="s">
        <v>988</v>
      </c>
      <c r="H228" t="s">
        <v>13</v>
      </c>
      <c r="I228" s="2">
        <v>20</v>
      </c>
      <c r="J228" s="1">
        <v>0</v>
      </c>
      <c r="K228" s="1">
        <v>0</v>
      </c>
      <c r="L228" s="1" t="str">
        <f t="shared" si="3"/>
        <v>King Fahad Academy</v>
      </c>
      <c r="M228" t="e">
        <f>VLOOKUP($H228,#REF!,2,0)</f>
        <v>#REF!</v>
      </c>
      <c r="N228">
        <v>307</v>
      </c>
      <c r="O228" t="e">
        <f>VLOOKUP($N228,#REF!,2,0)</f>
        <v>#REF!</v>
      </c>
    </row>
    <row r="229" spans="1:15" x14ac:dyDescent="0.25">
      <c r="A229">
        <v>307</v>
      </c>
      <c r="B229">
        <v>6084</v>
      </c>
      <c r="C229">
        <v>101964</v>
      </c>
      <c r="D229" t="s">
        <v>976</v>
      </c>
      <c r="E229" t="s">
        <v>50</v>
      </c>
      <c r="F229" t="s">
        <v>977</v>
      </c>
      <c r="G229" t="s">
        <v>978</v>
      </c>
      <c r="H229" t="s">
        <v>13</v>
      </c>
      <c r="I229" s="2">
        <v>9</v>
      </c>
      <c r="J229" s="1">
        <v>0</v>
      </c>
      <c r="K229" s="1">
        <v>0</v>
      </c>
      <c r="L229" s="1" t="str">
        <f t="shared" si="3"/>
        <v>The Eden School (SDA)</v>
      </c>
      <c r="M229" t="e">
        <f>VLOOKUP($H229,#REF!,2,0)</f>
        <v>#REF!</v>
      </c>
      <c r="N229">
        <v>307</v>
      </c>
      <c r="O229" t="e">
        <f>VLOOKUP($N229,#REF!,2,0)</f>
        <v>#REF!</v>
      </c>
    </row>
    <row r="230" spans="1:15" x14ac:dyDescent="0.25">
      <c r="A230">
        <v>307</v>
      </c>
      <c r="B230">
        <v>7005</v>
      </c>
      <c r="C230">
        <v>101965</v>
      </c>
      <c r="D230" t="s">
        <v>1003</v>
      </c>
      <c r="E230" t="s">
        <v>50</v>
      </c>
      <c r="F230" t="s">
        <v>959</v>
      </c>
      <c r="G230" t="s">
        <v>1004</v>
      </c>
      <c r="H230" t="s">
        <v>57</v>
      </c>
      <c r="I230" s="2">
        <v>21</v>
      </c>
      <c r="J230" s="1">
        <v>0</v>
      </c>
      <c r="K230" s="1">
        <v>0</v>
      </c>
      <c r="L230" s="1" t="str">
        <f t="shared" si="3"/>
        <v>Belvue School</v>
      </c>
      <c r="M230" t="e">
        <f>VLOOKUP($H230,#REF!,2,0)</f>
        <v>#REF!</v>
      </c>
      <c r="N230">
        <v>307</v>
      </c>
      <c r="O230" t="e">
        <f>VLOOKUP($N230,#REF!,2,0)</f>
        <v>#REF!</v>
      </c>
    </row>
    <row r="231" spans="1:15" x14ac:dyDescent="0.25">
      <c r="A231">
        <v>307</v>
      </c>
      <c r="B231">
        <v>7012</v>
      </c>
      <c r="C231">
        <v>101969</v>
      </c>
      <c r="D231" t="s">
        <v>1007</v>
      </c>
      <c r="E231" t="s">
        <v>50</v>
      </c>
      <c r="F231" t="s">
        <v>959</v>
      </c>
      <c r="G231" t="s">
        <v>1008</v>
      </c>
      <c r="H231" t="s">
        <v>57</v>
      </c>
      <c r="I231" s="2">
        <v>10</v>
      </c>
      <c r="J231" s="1">
        <v>0</v>
      </c>
      <c r="K231" s="1">
        <v>0</v>
      </c>
      <c r="L231" s="1" t="str">
        <f t="shared" si="3"/>
        <v>John Chilton School</v>
      </c>
      <c r="M231" t="e">
        <f>VLOOKUP($H231,#REF!,2,0)</f>
        <v>#REF!</v>
      </c>
      <c r="N231">
        <v>307</v>
      </c>
      <c r="O231" t="e">
        <f>VLOOKUP($N231,#REF!,2,0)</f>
        <v>#REF!</v>
      </c>
    </row>
    <row r="232" spans="1:15" x14ac:dyDescent="0.25">
      <c r="A232">
        <v>307</v>
      </c>
      <c r="B232">
        <v>7013</v>
      </c>
      <c r="C232">
        <v>101970</v>
      </c>
      <c r="D232" t="s">
        <v>1013</v>
      </c>
      <c r="E232" t="s">
        <v>50</v>
      </c>
      <c r="F232" t="s">
        <v>11</v>
      </c>
      <c r="G232" t="s">
        <v>1014</v>
      </c>
      <c r="H232" t="s">
        <v>57</v>
      </c>
      <c r="I232" s="2">
        <v>9</v>
      </c>
      <c r="J232" s="1">
        <v>0</v>
      </c>
      <c r="K232" s="1">
        <v>0</v>
      </c>
      <c r="L232" s="1" t="str">
        <f t="shared" si="3"/>
        <v>Springhallow School</v>
      </c>
      <c r="M232" t="e">
        <f>VLOOKUP($H232,#REF!,2,0)</f>
        <v>#REF!</v>
      </c>
      <c r="N232">
        <v>307</v>
      </c>
      <c r="O232" t="e">
        <f>VLOOKUP($N232,#REF!,2,0)</f>
        <v>#REF!</v>
      </c>
    </row>
    <row r="233" spans="1:15" x14ac:dyDescent="0.25">
      <c r="A233">
        <v>307</v>
      </c>
      <c r="B233">
        <v>7014</v>
      </c>
      <c r="C233">
        <v>101971</v>
      </c>
      <c r="D233" t="s">
        <v>1011</v>
      </c>
      <c r="E233" t="s">
        <v>50</v>
      </c>
      <c r="F233" t="s">
        <v>11</v>
      </c>
      <c r="G233" t="s">
        <v>1012</v>
      </c>
      <c r="H233" t="s">
        <v>57</v>
      </c>
      <c r="I233" s="2">
        <v>8</v>
      </c>
      <c r="J233" t="s">
        <v>99</v>
      </c>
      <c r="K233" t="s">
        <v>99</v>
      </c>
      <c r="L233" s="1" t="str">
        <f t="shared" si="3"/>
        <v>St Ann's School</v>
      </c>
      <c r="M233" t="e">
        <f>VLOOKUP($H233,#REF!,2,0)</f>
        <v>#REF!</v>
      </c>
      <c r="N233">
        <v>307</v>
      </c>
      <c r="O233" t="e">
        <f>VLOOKUP($N233,#REF!,2,0)</f>
        <v>#REF!</v>
      </c>
    </row>
    <row r="234" spans="1:15" x14ac:dyDescent="0.25">
      <c r="A234">
        <v>308</v>
      </c>
      <c r="B234">
        <v>4007</v>
      </c>
      <c r="C234">
        <v>102043</v>
      </c>
      <c r="D234" t="s">
        <v>1026</v>
      </c>
      <c r="E234" t="s">
        <v>50</v>
      </c>
      <c r="F234" t="s">
        <v>1020</v>
      </c>
      <c r="G234" t="s">
        <v>1027</v>
      </c>
      <c r="H234" t="s">
        <v>20</v>
      </c>
      <c r="I234" s="2">
        <v>269</v>
      </c>
      <c r="J234" s="1">
        <v>0.55000000000000004</v>
      </c>
      <c r="K234" s="1">
        <v>0.19</v>
      </c>
      <c r="L234" s="1" t="str">
        <f t="shared" si="3"/>
        <v>Edmonton County School</v>
      </c>
      <c r="M234" t="e">
        <f>VLOOKUP($H234,#REF!,2,0)</f>
        <v>#REF!</v>
      </c>
      <c r="N234">
        <v>308</v>
      </c>
      <c r="O234" t="e">
        <f>VLOOKUP($N234,#REF!,2,0)</f>
        <v>#REF!</v>
      </c>
    </row>
    <row r="235" spans="1:15" x14ac:dyDescent="0.25">
      <c r="A235">
        <v>308</v>
      </c>
      <c r="B235">
        <v>4026</v>
      </c>
      <c r="C235">
        <v>102045</v>
      </c>
      <c r="D235" t="s">
        <v>1064</v>
      </c>
      <c r="E235" t="s">
        <v>50</v>
      </c>
      <c r="F235" t="s">
        <v>11</v>
      </c>
      <c r="G235" t="s">
        <v>1065</v>
      </c>
      <c r="H235" t="s">
        <v>20</v>
      </c>
      <c r="I235" s="2">
        <v>228</v>
      </c>
      <c r="J235" s="1">
        <v>0.68</v>
      </c>
      <c r="K235" s="1">
        <v>0.27</v>
      </c>
      <c r="L235" s="1" t="str">
        <f t="shared" si="3"/>
        <v>Winchmore School</v>
      </c>
      <c r="M235" t="e">
        <f>VLOOKUP($H235,#REF!,2,0)</f>
        <v>#REF!</v>
      </c>
      <c r="N235">
        <v>308</v>
      </c>
      <c r="O235" t="e">
        <f>VLOOKUP($N235,#REF!,2,0)</f>
        <v>#REF!</v>
      </c>
    </row>
    <row r="236" spans="1:15" x14ac:dyDescent="0.25">
      <c r="A236">
        <v>308</v>
      </c>
      <c r="B236">
        <v>4029</v>
      </c>
      <c r="C236">
        <v>102047</v>
      </c>
      <c r="D236" t="s">
        <v>1062</v>
      </c>
      <c r="E236" t="s">
        <v>50</v>
      </c>
      <c r="F236" t="s">
        <v>635</v>
      </c>
      <c r="G236" t="s">
        <v>1063</v>
      </c>
      <c r="H236" t="s">
        <v>20</v>
      </c>
      <c r="I236" s="2">
        <v>240</v>
      </c>
      <c r="J236" s="1">
        <v>0.61</v>
      </c>
      <c r="K236" s="1">
        <v>0.36</v>
      </c>
      <c r="L236" s="1" t="str">
        <f t="shared" si="3"/>
        <v>Southgate School</v>
      </c>
      <c r="M236" t="e">
        <f>VLOOKUP($H236,#REF!,2,0)</f>
        <v>#REF!</v>
      </c>
      <c r="N236">
        <v>308</v>
      </c>
      <c r="O236" t="e">
        <f>VLOOKUP($N236,#REF!,2,0)</f>
        <v>#REF!</v>
      </c>
    </row>
    <row r="237" spans="1:15" x14ac:dyDescent="0.25">
      <c r="A237">
        <v>308</v>
      </c>
      <c r="B237">
        <v>4030</v>
      </c>
      <c r="C237">
        <v>102048</v>
      </c>
      <c r="D237" t="s">
        <v>1028</v>
      </c>
      <c r="E237" t="s">
        <v>50</v>
      </c>
      <c r="F237" t="s">
        <v>1020</v>
      </c>
      <c r="G237" t="s">
        <v>1029</v>
      </c>
      <c r="H237" t="s">
        <v>20</v>
      </c>
      <c r="I237" s="2">
        <v>186</v>
      </c>
      <c r="J237" s="1">
        <v>0.7</v>
      </c>
      <c r="K237" s="1">
        <v>0.36</v>
      </c>
      <c r="L237" s="1" t="str">
        <f t="shared" si="3"/>
        <v>Enfield County School</v>
      </c>
      <c r="M237" t="e">
        <f>VLOOKUP($H237,#REF!,2,0)</f>
        <v>#REF!</v>
      </c>
      <c r="N237">
        <v>308</v>
      </c>
      <c r="O237" t="e">
        <f>VLOOKUP($N237,#REF!,2,0)</f>
        <v>#REF!</v>
      </c>
    </row>
    <row r="238" spans="1:15" x14ac:dyDescent="0.25">
      <c r="A238">
        <v>308</v>
      </c>
      <c r="B238">
        <v>4037</v>
      </c>
      <c r="C238">
        <v>102049</v>
      </c>
      <c r="D238" t="s">
        <v>1024</v>
      </c>
      <c r="E238" t="s">
        <v>50</v>
      </c>
      <c r="F238" t="s">
        <v>1020</v>
      </c>
      <c r="G238" t="s">
        <v>1025</v>
      </c>
      <c r="H238" t="s">
        <v>20</v>
      </c>
      <c r="I238" s="2">
        <v>204</v>
      </c>
      <c r="J238" s="1">
        <v>0.59</v>
      </c>
      <c r="K238" s="1">
        <v>0.23</v>
      </c>
      <c r="L238" s="1" t="str">
        <f t="shared" si="3"/>
        <v>Chace Community School</v>
      </c>
      <c r="M238" t="e">
        <f>VLOOKUP($H238,#REF!,2,0)</f>
        <v>#REF!</v>
      </c>
      <c r="N238">
        <v>308</v>
      </c>
      <c r="O238" t="e">
        <f>VLOOKUP($N238,#REF!,2,0)</f>
        <v>#REF!</v>
      </c>
    </row>
    <row r="239" spans="1:15" x14ac:dyDescent="0.25">
      <c r="A239">
        <v>308</v>
      </c>
      <c r="B239">
        <v>4038</v>
      </c>
      <c r="C239">
        <v>102050</v>
      </c>
      <c r="D239" t="s">
        <v>1043</v>
      </c>
      <c r="E239" t="s">
        <v>50</v>
      </c>
      <c r="F239" t="s">
        <v>1020</v>
      </c>
      <c r="G239" t="s">
        <v>1044</v>
      </c>
      <c r="H239" t="s">
        <v>20</v>
      </c>
      <c r="I239" s="2">
        <v>227</v>
      </c>
      <c r="J239" s="1">
        <v>0.57999999999999996</v>
      </c>
      <c r="K239" s="1">
        <v>0.24</v>
      </c>
      <c r="L239" s="1" t="str">
        <f t="shared" si="3"/>
        <v>Lea Valley High School</v>
      </c>
      <c r="M239" t="e">
        <f>VLOOKUP($H239,#REF!,2,0)</f>
        <v>#REF!</v>
      </c>
      <c r="N239">
        <v>308</v>
      </c>
      <c r="O239" t="e">
        <f>VLOOKUP($N239,#REF!,2,0)</f>
        <v>#REF!</v>
      </c>
    </row>
    <row r="240" spans="1:15" x14ac:dyDescent="0.25">
      <c r="A240">
        <v>308</v>
      </c>
      <c r="B240">
        <v>4702</v>
      </c>
      <c r="C240">
        <v>102052</v>
      </c>
      <c r="D240" t="s">
        <v>1019</v>
      </c>
      <c r="E240" t="s">
        <v>50</v>
      </c>
      <c r="F240" t="s">
        <v>1020</v>
      </c>
      <c r="G240" t="s">
        <v>1021</v>
      </c>
      <c r="H240" t="s">
        <v>23</v>
      </c>
      <c r="I240" s="2">
        <v>185</v>
      </c>
      <c r="J240" s="1">
        <v>0.7</v>
      </c>
      <c r="K240" s="1">
        <v>0.34</v>
      </c>
      <c r="L240" s="1" t="str">
        <f t="shared" si="3"/>
        <v>Bishop Stopford's School</v>
      </c>
      <c r="M240" t="e">
        <f>VLOOKUP($H240,#REF!,2,0)</f>
        <v>#REF!</v>
      </c>
      <c r="N240">
        <v>308</v>
      </c>
      <c r="O240" t="e">
        <f>VLOOKUP($N240,#REF!,2,0)</f>
        <v>#REF!</v>
      </c>
    </row>
    <row r="241" spans="1:15" x14ac:dyDescent="0.25">
      <c r="A241">
        <v>308</v>
      </c>
      <c r="B241">
        <v>4706</v>
      </c>
      <c r="C241">
        <v>102053</v>
      </c>
      <c r="D241" t="s">
        <v>1055</v>
      </c>
      <c r="E241" t="s">
        <v>50</v>
      </c>
      <c r="F241" t="s">
        <v>11</v>
      </c>
      <c r="G241" t="s">
        <v>1056</v>
      </c>
      <c r="H241" t="s">
        <v>23</v>
      </c>
      <c r="I241" s="2">
        <v>181</v>
      </c>
      <c r="J241" s="1">
        <v>0.8</v>
      </c>
      <c r="K241" s="1">
        <v>0.19</v>
      </c>
      <c r="L241" s="1" t="str">
        <f t="shared" si="3"/>
        <v>St Anne's Catholic High School for Girls</v>
      </c>
      <c r="M241" t="e">
        <f>VLOOKUP($H241,#REF!,2,0)</f>
        <v>#REF!</v>
      </c>
      <c r="N241">
        <v>308</v>
      </c>
      <c r="O241" t="e">
        <f>VLOOKUP($N241,#REF!,2,0)</f>
        <v>#REF!</v>
      </c>
    </row>
    <row r="242" spans="1:15" x14ac:dyDescent="0.25">
      <c r="A242">
        <v>308</v>
      </c>
      <c r="B242">
        <v>5400</v>
      </c>
      <c r="C242">
        <v>102055</v>
      </c>
      <c r="D242" t="s">
        <v>1041</v>
      </c>
      <c r="E242" t="s">
        <v>50</v>
      </c>
      <c r="F242" t="s">
        <v>11</v>
      </c>
      <c r="G242" t="s">
        <v>1042</v>
      </c>
      <c r="H242" t="s">
        <v>23</v>
      </c>
      <c r="I242" s="2">
        <v>179</v>
      </c>
      <c r="J242" s="1">
        <v>0.99</v>
      </c>
      <c r="K242" s="1">
        <v>0.89</v>
      </c>
      <c r="L242" s="1" t="str">
        <f t="shared" si="3"/>
        <v>The Latymer School</v>
      </c>
      <c r="M242" t="e">
        <f>VLOOKUP($H242,#REF!,2,0)</f>
        <v>#REF!</v>
      </c>
      <c r="N242">
        <v>308</v>
      </c>
      <c r="O242" t="e">
        <f>VLOOKUP($N242,#REF!,2,0)</f>
        <v>#REF!</v>
      </c>
    </row>
    <row r="243" spans="1:15" x14ac:dyDescent="0.25">
      <c r="A243">
        <v>308</v>
      </c>
      <c r="B243">
        <v>5401</v>
      </c>
      <c r="C243">
        <v>102056</v>
      </c>
      <c r="D243" t="s">
        <v>1022</v>
      </c>
      <c r="E243" t="s">
        <v>50</v>
      </c>
      <c r="F243" t="s">
        <v>11</v>
      </c>
      <c r="G243" t="s">
        <v>1023</v>
      </c>
      <c r="H243" t="s">
        <v>201</v>
      </c>
      <c r="I243" s="2">
        <v>210</v>
      </c>
      <c r="J243" s="1">
        <v>0.51</v>
      </c>
      <c r="K243" s="1">
        <v>0.26</v>
      </c>
      <c r="L243" s="1" t="str">
        <f t="shared" si="3"/>
        <v>Broomfield School</v>
      </c>
      <c r="M243" t="e">
        <f>VLOOKUP($H243,#REF!,2,0)</f>
        <v>#REF!</v>
      </c>
      <c r="N243">
        <v>308</v>
      </c>
      <c r="O243" t="e">
        <f>VLOOKUP($N243,#REF!,2,0)</f>
        <v>#REF!</v>
      </c>
    </row>
    <row r="244" spans="1:15" x14ac:dyDescent="0.25">
      <c r="A244">
        <v>308</v>
      </c>
      <c r="B244">
        <v>5403</v>
      </c>
      <c r="C244">
        <v>102058</v>
      </c>
      <c r="D244" t="s">
        <v>1057</v>
      </c>
      <c r="E244" t="s">
        <v>50</v>
      </c>
      <c r="F244" t="s">
        <v>1020</v>
      </c>
      <c r="G244" t="s">
        <v>1058</v>
      </c>
      <c r="H244" t="s">
        <v>23</v>
      </c>
      <c r="I244" s="2">
        <v>179</v>
      </c>
      <c r="J244" s="1">
        <v>0.75</v>
      </c>
      <c r="K244" s="1">
        <v>0.44</v>
      </c>
      <c r="L244" s="1" t="str">
        <f t="shared" si="3"/>
        <v>St Ignatius College</v>
      </c>
      <c r="M244" t="e">
        <f>VLOOKUP($H244,#REF!,2,0)</f>
        <v>#REF!</v>
      </c>
      <c r="N244">
        <v>308</v>
      </c>
      <c r="O244" t="e">
        <f>VLOOKUP($N244,#REF!,2,0)</f>
        <v>#REF!</v>
      </c>
    </row>
    <row r="245" spans="1:15" x14ac:dyDescent="0.25">
      <c r="A245">
        <v>308</v>
      </c>
      <c r="B245">
        <v>6001</v>
      </c>
      <c r="C245">
        <v>102061</v>
      </c>
      <c r="D245" t="s">
        <v>1051</v>
      </c>
      <c r="E245" t="s">
        <v>50</v>
      </c>
      <c r="F245" t="s">
        <v>11</v>
      </c>
      <c r="G245" t="s">
        <v>1052</v>
      </c>
      <c r="H245" t="s">
        <v>13</v>
      </c>
      <c r="I245" s="2">
        <v>32</v>
      </c>
      <c r="J245" s="1">
        <v>0.97</v>
      </c>
      <c r="K245" s="1">
        <v>0.19</v>
      </c>
      <c r="L245" s="1" t="str">
        <f t="shared" si="3"/>
        <v>Palmers Green High School</v>
      </c>
      <c r="M245" t="e">
        <f>VLOOKUP($H245,#REF!,2,0)</f>
        <v>#REF!</v>
      </c>
      <c r="N245">
        <v>308</v>
      </c>
      <c r="O245" t="e">
        <f>VLOOKUP($N245,#REF!,2,0)</f>
        <v>#REF!</v>
      </c>
    </row>
    <row r="246" spans="1:15" x14ac:dyDescent="0.25">
      <c r="A246">
        <v>308</v>
      </c>
      <c r="B246">
        <v>6062</v>
      </c>
      <c r="C246">
        <v>102065</v>
      </c>
      <c r="D246" t="s">
        <v>1059</v>
      </c>
      <c r="E246" t="s">
        <v>50</v>
      </c>
      <c r="F246" t="s">
        <v>1060</v>
      </c>
      <c r="G246" t="s">
        <v>1061</v>
      </c>
      <c r="H246" t="s">
        <v>13</v>
      </c>
      <c r="I246" s="2">
        <v>53</v>
      </c>
      <c r="J246" s="1">
        <v>0.98</v>
      </c>
      <c r="K246" s="1">
        <v>0.36</v>
      </c>
      <c r="L246" s="1" t="str">
        <f t="shared" si="3"/>
        <v>St John's Preparatory and Senior School</v>
      </c>
      <c r="M246" t="e">
        <f>VLOOKUP($H246,#REF!,2,0)</f>
        <v>#REF!</v>
      </c>
      <c r="N246">
        <v>308</v>
      </c>
      <c r="O246" t="e">
        <f>VLOOKUP($N246,#REF!,2,0)</f>
        <v>#REF!</v>
      </c>
    </row>
    <row r="247" spans="1:15" x14ac:dyDescent="0.25">
      <c r="A247">
        <v>308</v>
      </c>
      <c r="B247">
        <v>7000</v>
      </c>
      <c r="C247">
        <v>102066</v>
      </c>
      <c r="D247" t="s">
        <v>1068</v>
      </c>
      <c r="E247" t="s">
        <v>50</v>
      </c>
      <c r="F247" t="s">
        <v>1020</v>
      </c>
      <c r="G247" t="s">
        <v>1069</v>
      </c>
      <c r="H247" t="s">
        <v>57</v>
      </c>
      <c r="I247" s="2">
        <v>10</v>
      </c>
      <c r="J247" t="s">
        <v>99</v>
      </c>
      <c r="K247" t="s">
        <v>99</v>
      </c>
      <c r="L247" s="1" t="str">
        <f t="shared" si="3"/>
        <v>Durants School</v>
      </c>
      <c r="M247" t="e">
        <f>VLOOKUP($H247,#REF!,2,0)</f>
        <v>#REF!</v>
      </c>
      <c r="N247">
        <v>308</v>
      </c>
      <c r="O247" t="e">
        <f>VLOOKUP($N247,#REF!,2,0)</f>
        <v>#REF!</v>
      </c>
    </row>
    <row r="248" spans="1:15" x14ac:dyDescent="0.25">
      <c r="A248">
        <v>308</v>
      </c>
      <c r="B248">
        <v>7002</v>
      </c>
      <c r="C248">
        <v>102067</v>
      </c>
      <c r="D248" t="s">
        <v>1074</v>
      </c>
      <c r="E248" t="s">
        <v>50</v>
      </c>
      <c r="F248" t="s">
        <v>11</v>
      </c>
      <c r="G248" t="s">
        <v>1075</v>
      </c>
      <c r="H248" t="s">
        <v>57</v>
      </c>
      <c r="I248" s="2">
        <v>17</v>
      </c>
      <c r="J248" s="1">
        <v>0</v>
      </c>
      <c r="K248" s="1">
        <v>0</v>
      </c>
      <c r="L248" s="1" t="str">
        <f t="shared" si="3"/>
        <v>West Lea School</v>
      </c>
      <c r="M248" t="e">
        <f>VLOOKUP($H248,#REF!,2,0)</f>
        <v>#REF!</v>
      </c>
      <c r="N248">
        <v>308</v>
      </c>
      <c r="O248" t="e">
        <f>VLOOKUP($N248,#REF!,2,0)</f>
        <v>#REF!</v>
      </c>
    </row>
    <row r="249" spans="1:15" x14ac:dyDescent="0.25">
      <c r="A249">
        <v>308</v>
      </c>
      <c r="B249">
        <v>7004</v>
      </c>
      <c r="C249">
        <v>102068</v>
      </c>
      <c r="D249" t="s">
        <v>1066</v>
      </c>
      <c r="E249" t="s">
        <v>50</v>
      </c>
      <c r="F249" t="s">
        <v>1020</v>
      </c>
      <c r="G249" t="s">
        <v>1067</v>
      </c>
      <c r="H249" t="s">
        <v>57</v>
      </c>
      <c r="I249" s="2">
        <v>6</v>
      </c>
      <c r="J249" s="1">
        <v>0</v>
      </c>
      <c r="K249" s="1">
        <v>0</v>
      </c>
      <c r="L249" s="1" t="str">
        <f t="shared" si="3"/>
        <v>Aylands School</v>
      </c>
      <c r="M249" t="e">
        <f>VLOOKUP($H249,#REF!,2,0)</f>
        <v>#REF!</v>
      </c>
      <c r="N249">
        <v>308</v>
      </c>
      <c r="O249" t="e">
        <f>VLOOKUP($N249,#REF!,2,0)</f>
        <v>#REF!</v>
      </c>
    </row>
    <row r="250" spans="1:15" x14ac:dyDescent="0.25">
      <c r="A250">
        <v>308</v>
      </c>
      <c r="B250">
        <v>7005</v>
      </c>
      <c r="C250">
        <v>102069</v>
      </c>
      <c r="D250" t="s">
        <v>1070</v>
      </c>
      <c r="E250" t="s">
        <v>50</v>
      </c>
      <c r="F250" t="s">
        <v>11</v>
      </c>
      <c r="G250" t="s">
        <v>1071</v>
      </c>
      <c r="H250" t="s">
        <v>57</v>
      </c>
      <c r="I250" s="2">
        <v>11</v>
      </c>
      <c r="J250" s="1">
        <v>0</v>
      </c>
      <c r="K250" s="1">
        <v>0</v>
      </c>
      <c r="L250" s="1" t="str">
        <f t="shared" si="3"/>
        <v>Oaktree School</v>
      </c>
      <c r="M250" t="e">
        <f>VLOOKUP($H250,#REF!,2,0)</f>
        <v>#REF!</v>
      </c>
      <c r="N250">
        <v>308</v>
      </c>
      <c r="O250" t="e">
        <f>VLOOKUP($N250,#REF!,2,0)</f>
        <v>#REF!</v>
      </c>
    </row>
    <row r="251" spans="1:15" x14ac:dyDescent="0.25">
      <c r="A251">
        <v>308</v>
      </c>
      <c r="B251">
        <v>7007</v>
      </c>
      <c r="C251">
        <v>102070</v>
      </c>
      <c r="D251" t="s">
        <v>1072</v>
      </c>
      <c r="E251" t="s">
        <v>50</v>
      </c>
      <c r="F251" t="s">
        <v>1020</v>
      </c>
      <c r="G251" t="s">
        <v>1073</v>
      </c>
      <c r="H251" t="s">
        <v>57</v>
      </c>
      <c r="I251" s="2">
        <v>4</v>
      </c>
      <c r="J251" t="s">
        <v>129</v>
      </c>
      <c r="K251" t="s">
        <v>129</v>
      </c>
      <c r="L251" s="1" t="str">
        <f t="shared" si="3"/>
        <v>Waverley School</v>
      </c>
      <c r="M251" t="e">
        <f>VLOOKUP($H251,#REF!,2,0)</f>
        <v>#REF!</v>
      </c>
      <c r="N251">
        <v>308</v>
      </c>
      <c r="O251" t="e">
        <f>VLOOKUP($N251,#REF!,2,0)</f>
        <v>#REF!</v>
      </c>
    </row>
    <row r="252" spans="1:15" x14ac:dyDescent="0.25">
      <c r="A252">
        <v>309</v>
      </c>
      <c r="B252">
        <v>4029</v>
      </c>
      <c r="C252">
        <v>102153</v>
      </c>
      <c r="D252" t="s">
        <v>1094</v>
      </c>
      <c r="E252" t="s">
        <v>50</v>
      </c>
      <c r="F252" t="s">
        <v>11</v>
      </c>
      <c r="G252" t="s">
        <v>1095</v>
      </c>
      <c r="H252" t="s">
        <v>20</v>
      </c>
      <c r="I252" s="2">
        <v>217</v>
      </c>
      <c r="J252" s="1">
        <v>0.71</v>
      </c>
      <c r="K252" s="1">
        <v>0.23</v>
      </c>
      <c r="L252" s="1" t="str">
        <f t="shared" si="3"/>
        <v>Hornsey School for Girls</v>
      </c>
      <c r="M252" t="e">
        <f>VLOOKUP($H252,#REF!,2,0)</f>
        <v>#REF!</v>
      </c>
      <c r="N252">
        <v>309</v>
      </c>
      <c r="O252" t="e">
        <f>VLOOKUP($N252,#REF!,2,0)</f>
        <v>#REF!</v>
      </c>
    </row>
    <row r="253" spans="1:15" x14ac:dyDescent="0.25">
      <c r="A253">
        <v>309</v>
      </c>
      <c r="B253">
        <v>4030</v>
      </c>
      <c r="C253">
        <v>102154</v>
      </c>
      <c r="D253" t="s">
        <v>1092</v>
      </c>
      <c r="E253" t="s">
        <v>50</v>
      </c>
      <c r="F253" t="s">
        <v>11</v>
      </c>
      <c r="G253" t="s">
        <v>1093</v>
      </c>
      <c r="H253" t="s">
        <v>20</v>
      </c>
      <c r="I253" s="2">
        <v>240</v>
      </c>
      <c r="J253" s="1">
        <v>0.69</v>
      </c>
      <c r="K253" s="1">
        <v>0.28000000000000003</v>
      </c>
      <c r="L253" s="1" t="str">
        <f t="shared" si="3"/>
        <v>Highgate Wood Secondary School</v>
      </c>
      <c r="M253" t="e">
        <f>VLOOKUP($H253,#REF!,2,0)</f>
        <v>#REF!</v>
      </c>
      <c r="N253">
        <v>309</v>
      </c>
      <c r="O253" t="e">
        <f>VLOOKUP($N253,#REF!,2,0)</f>
        <v>#REF!</v>
      </c>
    </row>
    <row r="254" spans="1:15" x14ac:dyDescent="0.25">
      <c r="A254">
        <v>309</v>
      </c>
      <c r="B254">
        <v>4031</v>
      </c>
      <c r="C254">
        <v>102155</v>
      </c>
      <c r="D254" t="s">
        <v>1098</v>
      </c>
      <c r="E254" t="s">
        <v>50</v>
      </c>
      <c r="F254" t="s">
        <v>11</v>
      </c>
      <c r="G254" t="s">
        <v>1099</v>
      </c>
      <c r="H254" t="s">
        <v>20</v>
      </c>
      <c r="I254" s="2">
        <v>207</v>
      </c>
      <c r="J254" s="1">
        <v>0.55000000000000004</v>
      </c>
      <c r="K254" s="1">
        <v>7.0000000000000007E-2</v>
      </c>
      <c r="L254" s="1" t="str">
        <f t="shared" si="3"/>
        <v>Northumberland Park Community School</v>
      </c>
      <c r="M254" t="e">
        <f>VLOOKUP($H254,#REF!,2,0)</f>
        <v>#REF!</v>
      </c>
      <c r="N254">
        <v>309</v>
      </c>
      <c r="O254" t="e">
        <f>VLOOKUP($N254,#REF!,2,0)</f>
        <v>#REF!</v>
      </c>
    </row>
    <row r="255" spans="1:15" x14ac:dyDescent="0.25">
      <c r="A255">
        <v>309</v>
      </c>
      <c r="B255">
        <v>4032</v>
      </c>
      <c r="C255">
        <v>102156</v>
      </c>
      <c r="D255" t="s">
        <v>1080</v>
      </c>
      <c r="E255" t="s">
        <v>50</v>
      </c>
      <c r="F255" t="s">
        <v>11</v>
      </c>
      <c r="G255" t="s">
        <v>1081</v>
      </c>
      <c r="H255" t="s">
        <v>201</v>
      </c>
      <c r="I255" s="2">
        <v>246</v>
      </c>
      <c r="J255" s="1">
        <v>0.82</v>
      </c>
      <c r="K255" s="1">
        <v>0.59</v>
      </c>
      <c r="L255" s="1" t="str">
        <f t="shared" si="3"/>
        <v>Fortismere School</v>
      </c>
      <c r="M255" t="e">
        <f>VLOOKUP($H255,#REF!,2,0)</f>
        <v>#REF!</v>
      </c>
      <c r="N255">
        <v>309</v>
      </c>
      <c r="O255" t="e">
        <f>VLOOKUP($N255,#REF!,2,0)</f>
        <v>#REF!</v>
      </c>
    </row>
    <row r="256" spans="1:15" x14ac:dyDescent="0.25">
      <c r="A256">
        <v>309</v>
      </c>
      <c r="B256">
        <v>4033</v>
      </c>
      <c r="C256">
        <v>102157</v>
      </c>
      <c r="D256" t="s">
        <v>1082</v>
      </c>
      <c r="E256" t="s">
        <v>50</v>
      </c>
      <c r="F256" t="s">
        <v>11</v>
      </c>
      <c r="G256" t="s">
        <v>1083</v>
      </c>
      <c r="H256" t="s">
        <v>20</v>
      </c>
      <c r="I256" s="2">
        <v>258</v>
      </c>
      <c r="J256" s="1">
        <v>0.67</v>
      </c>
      <c r="K256" s="1">
        <v>0.23</v>
      </c>
      <c r="L256" s="1" t="str">
        <f t="shared" si="3"/>
        <v>Gladesmore Community School</v>
      </c>
      <c r="M256" t="e">
        <f>VLOOKUP($H256,#REF!,2,0)</f>
        <v>#REF!</v>
      </c>
      <c r="N256">
        <v>309</v>
      </c>
      <c r="O256" t="e">
        <f>VLOOKUP($N256,#REF!,2,0)</f>
        <v>#REF!</v>
      </c>
    </row>
    <row r="257" spans="1:15" x14ac:dyDescent="0.25">
      <c r="A257">
        <v>309</v>
      </c>
      <c r="B257">
        <v>6000</v>
      </c>
      <c r="C257">
        <v>102162</v>
      </c>
      <c r="D257" t="s">
        <v>1078</v>
      </c>
      <c r="E257" t="s">
        <v>50</v>
      </c>
      <c r="F257" t="s">
        <v>11</v>
      </c>
      <c r="G257" t="s">
        <v>1079</v>
      </c>
      <c r="H257" t="s">
        <v>13</v>
      </c>
      <c r="I257" s="2">
        <v>82</v>
      </c>
      <c r="J257" s="1">
        <v>0</v>
      </c>
      <c r="K257" s="1">
        <v>0</v>
      </c>
      <c r="L257" s="1" t="str">
        <f t="shared" si="3"/>
        <v>Channing School</v>
      </c>
      <c r="M257" t="e">
        <f>VLOOKUP($H257,#REF!,2,0)</f>
        <v>#REF!</v>
      </c>
      <c r="N257">
        <v>309</v>
      </c>
      <c r="O257" t="e">
        <f>VLOOKUP($N257,#REF!,2,0)</f>
        <v>#REF!</v>
      </c>
    </row>
    <row r="258" spans="1:15" x14ac:dyDescent="0.25">
      <c r="A258">
        <v>309</v>
      </c>
      <c r="B258">
        <v>6001</v>
      </c>
      <c r="C258">
        <v>102163</v>
      </c>
      <c r="D258" t="s">
        <v>1090</v>
      </c>
      <c r="E258" t="s">
        <v>50</v>
      </c>
      <c r="F258" t="s">
        <v>11</v>
      </c>
      <c r="G258" t="s">
        <v>1091</v>
      </c>
      <c r="H258" t="s">
        <v>13</v>
      </c>
      <c r="I258" s="2">
        <v>141</v>
      </c>
      <c r="J258" s="1">
        <v>0</v>
      </c>
      <c r="K258" s="1">
        <v>0</v>
      </c>
      <c r="L258" s="1" t="str">
        <f t="shared" si="3"/>
        <v>Highgate School</v>
      </c>
      <c r="M258" t="e">
        <f>VLOOKUP($H258,#REF!,2,0)</f>
        <v>#REF!</v>
      </c>
      <c r="N258">
        <v>309</v>
      </c>
      <c r="O258" t="e">
        <f>VLOOKUP($N258,#REF!,2,0)</f>
        <v>#REF!</v>
      </c>
    </row>
    <row r="259" spans="1:15" x14ac:dyDescent="0.25">
      <c r="A259">
        <v>204</v>
      </c>
      <c r="B259">
        <v>6399</v>
      </c>
      <c r="C259">
        <v>102171</v>
      </c>
      <c r="D259" t="s">
        <v>115</v>
      </c>
      <c r="E259" t="s">
        <v>50</v>
      </c>
      <c r="F259" t="s">
        <v>11</v>
      </c>
      <c r="G259" t="s">
        <v>116</v>
      </c>
      <c r="H259" t="s">
        <v>13</v>
      </c>
      <c r="I259" s="2">
        <v>36</v>
      </c>
      <c r="J259" s="1">
        <v>0.53</v>
      </c>
      <c r="K259" s="1">
        <v>0</v>
      </c>
      <c r="L259" s="1" t="str">
        <f t="shared" ref="L259:L322" si="4">IF(E259="NULL",D259,E259)</f>
        <v>Beis Chinuch Lebonos Girls School</v>
      </c>
      <c r="M259" t="e">
        <f>VLOOKUP($H259,#REF!,2,0)</f>
        <v>#REF!</v>
      </c>
      <c r="N259">
        <v>204</v>
      </c>
      <c r="O259" t="e">
        <f>VLOOKUP($N259,#REF!,2,0)</f>
        <v>#REF!</v>
      </c>
    </row>
    <row r="260" spans="1:15" x14ac:dyDescent="0.25">
      <c r="A260">
        <v>309</v>
      </c>
      <c r="B260">
        <v>7000</v>
      </c>
      <c r="C260">
        <v>102175</v>
      </c>
      <c r="D260" t="s">
        <v>1108</v>
      </c>
      <c r="E260" t="s">
        <v>50</v>
      </c>
      <c r="F260" t="s">
        <v>11</v>
      </c>
      <c r="G260" t="s">
        <v>1109</v>
      </c>
      <c r="H260" t="s">
        <v>57</v>
      </c>
      <c r="I260" s="2">
        <v>9</v>
      </c>
      <c r="J260" s="1">
        <v>0.11</v>
      </c>
      <c r="K260" s="1">
        <v>0</v>
      </c>
      <c r="L260" s="1" t="str">
        <f t="shared" si="4"/>
        <v>Blanche Nevile School</v>
      </c>
      <c r="M260" t="e">
        <f>VLOOKUP($H260,#REF!,2,0)</f>
        <v>#REF!</v>
      </c>
      <c r="N260">
        <v>309</v>
      </c>
      <c r="O260" t="e">
        <f>VLOOKUP($N260,#REF!,2,0)</f>
        <v>#REF!</v>
      </c>
    </row>
    <row r="261" spans="1:15" x14ac:dyDescent="0.25">
      <c r="A261">
        <v>309</v>
      </c>
      <c r="B261">
        <v>7001</v>
      </c>
      <c r="C261">
        <v>102176</v>
      </c>
      <c r="D261" t="s">
        <v>1112</v>
      </c>
      <c r="E261" t="s">
        <v>50</v>
      </c>
      <c r="F261" t="s">
        <v>11</v>
      </c>
      <c r="G261" t="s">
        <v>1099</v>
      </c>
      <c r="H261" t="s">
        <v>57</v>
      </c>
      <c r="I261" s="2">
        <v>11</v>
      </c>
      <c r="J261" s="1">
        <v>0</v>
      </c>
      <c r="K261" s="1">
        <v>0</v>
      </c>
      <c r="L261" s="1" t="str">
        <f t="shared" si="4"/>
        <v>Vale School</v>
      </c>
      <c r="M261" t="e">
        <f>VLOOKUP($H261,#REF!,2,0)</f>
        <v>#REF!</v>
      </c>
      <c r="N261">
        <v>309</v>
      </c>
      <c r="O261" t="e">
        <f>VLOOKUP($N261,#REF!,2,0)</f>
        <v>#REF!</v>
      </c>
    </row>
    <row r="262" spans="1:15" x14ac:dyDescent="0.25">
      <c r="A262">
        <v>309</v>
      </c>
      <c r="B262">
        <v>7006</v>
      </c>
      <c r="C262">
        <v>102178</v>
      </c>
      <c r="D262" t="s">
        <v>601</v>
      </c>
      <c r="E262" t="s">
        <v>50</v>
      </c>
      <c r="F262" t="s">
        <v>11</v>
      </c>
      <c r="G262" t="s">
        <v>1107</v>
      </c>
      <c r="H262" t="s">
        <v>57</v>
      </c>
      <c r="I262" s="2">
        <v>26</v>
      </c>
      <c r="J262" s="1">
        <v>0</v>
      </c>
      <c r="K262" s="1">
        <v>0</v>
      </c>
      <c r="L262" s="1" t="str">
        <f t="shared" si="4"/>
        <v>Riverside School</v>
      </c>
      <c r="M262" t="e">
        <f>VLOOKUP($H262,#REF!,2,0)</f>
        <v>#REF!</v>
      </c>
      <c r="N262">
        <v>309</v>
      </c>
      <c r="O262" t="e">
        <f>VLOOKUP($N262,#REF!,2,0)</f>
        <v>#REF!</v>
      </c>
    </row>
    <row r="263" spans="1:15" x14ac:dyDescent="0.25">
      <c r="A263">
        <v>310</v>
      </c>
      <c r="B263">
        <v>4026</v>
      </c>
      <c r="C263">
        <v>102239</v>
      </c>
      <c r="D263" t="s">
        <v>1146</v>
      </c>
      <c r="E263" t="s">
        <v>50</v>
      </c>
      <c r="F263" t="s">
        <v>763</v>
      </c>
      <c r="G263" t="s">
        <v>1147</v>
      </c>
      <c r="H263" t="s">
        <v>20</v>
      </c>
      <c r="I263" s="2">
        <v>259</v>
      </c>
      <c r="J263" s="1">
        <v>0.7</v>
      </c>
      <c r="K263" s="1">
        <v>0.46</v>
      </c>
      <c r="L263" s="1" t="str">
        <f t="shared" si="4"/>
        <v>Whitmore High School</v>
      </c>
      <c r="M263" t="e">
        <f>VLOOKUP($H263,#REF!,2,0)</f>
        <v>#REF!</v>
      </c>
      <c r="N263">
        <v>310</v>
      </c>
      <c r="O263" t="e">
        <f>VLOOKUP($N263,#REF!,2,0)</f>
        <v>#REF!</v>
      </c>
    </row>
    <row r="264" spans="1:15" x14ac:dyDescent="0.25">
      <c r="A264">
        <v>310</v>
      </c>
      <c r="B264">
        <v>4700</v>
      </c>
      <c r="C264">
        <v>102243</v>
      </c>
      <c r="D264" t="s">
        <v>1142</v>
      </c>
      <c r="E264" t="s">
        <v>50</v>
      </c>
      <c r="F264" t="s">
        <v>763</v>
      </c>
      <c r="G264" t="s">
        <v>1143</v>
      </c>
      <c r="H264" t="s">
        <v>23</v>
      </c>
      <c r="I264" s="2">
        <v>148</v>
      </c>
      <c r="J264" s="1">
        <v>0.86</v>
      </c>
      <c r="K264" s="1">
        <v>0.62</v>
      </c>
      <c r="L264" s="1" t="str">
        <f t="shared" si="4"/>
        <v>The Sacred Heart Language College</v>
      </c>
      <c r="M264" t="e">
        <f>VLOOKUP($H264,#REF!,2,0)</f>
        <v>#REF!</v>
      </c>
      <c r="N264">
        <v>310</v>
      </c>
      <c r="O264" t="e">
        <f>VLOOKUP($N264,#REF!,2,0)</f>
        <v>#REF!</v>
      </c>
    </row>
    <row r="265" spans="1:15" x14ac:dyDescent="0.25">
      <c r="A265">
        <v>310</v>
      </c>
      <c r="B265">
        <v>6000</v>
      </c>
      <c r="C265">
        <v>102245</v>
      </c>
      <c r="D265" t="s">
        <v>1120</v>
      </c>
      <c r="E265" t="s">
        <v>50</v>
      </c>
      <c r="F265" t="s">
        <v>1121</v>
      </c>
      <c r="G265" t="s">
        <v>1122</v>
      </c>
      <c r="H265" t="s">
        <v>13</v>
      </c>
      <c r="I265" s="2">
        <v>153</v>
      </c>
      <c r="J265" s="1">
        <v>0</v>
      </c>
      <c r="K265" s="1">
        <v>0</v>
      </c>
      <c r="L265" s="1" t="str">
        <f t="shared" si="4"/>
        <v>Harrow School</v>
      </c>
      <c r="M265" t="e">
        <f>VLOOKUP($H265,#REF!,2,0)</f>
        <v>#REF!</v>
      </c>
      <c r="N265">
        <v>310</v>
      </c>
      <c r="O265" t="e">
        <f>VLOOKUP($N265,#REF!,2,0)</f>
        <v>#REF!</v>
      </c>
    </row>
    <row r="266" spans="1:15" x14ac:dyDescent="0.25">
      <c r="A266">
        <v>310</v>
      </c>
      <c r="B266">
        <v>6002</v>
      </c>
      <c r="C266">
        <v>102247</v>
      </c>
      <c r="D266" t="s">
        <v>1125</v>
      </c>
      <c r="E266" t="s">
        <v>50</v>
      </c>
      <c r="F266" t="s">
        <v>763</v>
      </c>
      <c r="G266" t="s">
        <v>1126</v>
      </c>
      <c r="H266" t="s">
        <v>13</v>
      </c>
      <c r="I266" s="2">
        <v>106</v>
      </c>
      <c r="J266" s="1">
        <v>0</v>
      </c>
      <c r="K266" s="1">
        <v>0</v>
      </c>
      <c r="L266" s="1" t="str">
        <f t="shared" si="4"/>
        <v>The John Lyon School</v>
      </c>
      <c r="M266" t="e">
        <f>VLOOKUP($H266,#REF!,2,0)</f>
        <v>#REF!</v>
      </c>
      <c r="N266">
        <v>310</v>
      </c>
      <c r="O266" t="e">
        <f>VLOOKUP($N266,#REF!,2,0)</f>
        <v>#REF!</v>
      </c>
    </row>
    <row r="267" spans="1:15" x14ac:dyDescent="0.25">
      <c r="A267">
        <v>919</v>
      </c>
      <c r="B267">
        <v>6239</v>
      </c>
      <c r="C267">
        <v>102256</v>
      </c>
      <c r="D267" t="s">
        <v>9361</v>
      </c>
      <c r="E267" t="s">
        <v>50</v>
      </c>
      <c r="F267" t="s">
        <v>9256</v>
      </c>
      <c r="G267" t="s">
        <v>9362</v>
      </c>
      <c r="H267" t="s">
        <v>13</v>
      </c>
      <c r="I267" s="2">
        <v>22</v>
      </c>
      <c r="J267" s="1">
        <v>0</v>
      </c>
      <c r="K267" s="1">
        <v>0</v>
      </c>
      <c r="L267" s="1" t="str">
        <f t="shared" si="4"/>
        <v>Purcell School</v>
      </c>
      <c r="M267" t="e">
        <f>VLOOKUP($H267,#REF!,2,0)</f>
        <v>#REF!</v>
      </c>
      <c r="N267">
        <v>919</v>
      </c>
      <c r="O267" t="e">
        <f>VLOOKUP($N267,#REF!,2,0)</f>
        <v>#REF!</v>
      </c>
    </row>
    <row r="268" spans="1:15" x14ac:dyDescent="0.25">
      <c r="A268">
        <v>310</v>
      </c>
      <c r="B268">
        <v>6075</v>
      </c>
      <c r="C268">
        <v>102257</v>
      </c>
      <c r="D268" t="s">
        <v>1129</v>
      </c>
      <c r="E268" t="s">
        <v>50</v>
      </c>
      <c r="F268" t="s">
        <v>655</v>
      </c>
      <c r="G268" t="s">
        <v>1130</v>
      </c>
      <c r="H268" t="s">
        <v>13</v>
      </c>
      <c r="I268" s="2">
        <v>104</v>
      </c>
      <c r="J268" s="1">
        <v>0</v>
      </c>
      <c r="K268" s="1">
        <v>0</v>
      </c>
      <c r="L268" s="1" t="str">
        <f t="shared" si="4"/>
        <v>North London Collegiate School</v>
      </c>
      <c r="M268" t="e">
        <f>VLOOKUP($H268,#REF!,2,0)</f>
        <v>#REF!</v>
      </c>
      <c r="N268">
        <v>310</v>
      </c>
      <c r="O268" t="e">
        <f>VLOOKUP($N268,#REF!,2,0)</f>
        <v>#REF!</v>
      </c>
    </row>
    <row r="269" spans="1:15" x14ac:dyDescent="0.25">
      <c r="A269">
        <v>310</v>
      </c>
      <c r="B269">
        <v>7002</v>
      </c>
      <c r="C269">
        <v>102260</v>
      </c>
      <c r="D269" t="s">
        <v>1150</v>
      </c>
      <c r="E269" t="s">
        <v>50</v>
      </c>
      <c r="F269" t="s">
        <v>763</v>
      </c>
      <c r="G269" t="s">
        <v>1151</v>
      </c>
      <c r="H269" t="s">
        <v>57</v>
      </c>
      <c r="I269" s="2">
        <v>31</v>
      </c>
      <c r="J269" s="1">
        <v>0</v>
      </c>
      <c r="K269" s="1">
        <v>0</v>
      </c>
      <c r="L269" s="1" t="str">
        <f t="shared" si="4"/>
        <v>Shaftesbury High School</v>
      </c>
      <c r="M269" t="e">
        <f>VLOOKUP($H269,#REF!,2,0)</f>
        <v>#REF!</v>
      </c>
      <c r="N269">
        <v>310</v>
      </c>
      <c r="O269" t="e">
        <f>VLOOKUP($N269,#REF!,2,0)</f>
        <v>#REF!</v>
      </c>
    </row>
    <row r="270" spans="1:15" x14ac:dyDescent="0.25">
      <c r="A270">
        <v>311</v>
      </c>
      <c r="B270">
        <v>4009</v>
      </c>
      <c r="C270">
        <v>102341</v>
      </c>
      <c r="D270" t="s">
        <v>1195</v>
      </c>
      <c r="E270" t="s">
        <v>50</v>
      </c>
      <c r="F270" t="s">
        <v>1153</v>
      </c>
      <c r="G270" t="s">
        <v>1196</v>
      </c>
      <c r="H270" t="s">
        <v>201</v>
      </c>
      <c r="I270" s="2">
        <v>189</v>
      </c>
      <c r="J270" s="1">
        <v>0.57999999999999996</v>
      </c>
      <c r="K270" s="1">
        <v>0.18</v>
      </c>
      <c r="L270" s="1" t="str">
        <f t="shared" si="4"/>
        <v>Sanders School</v>
      </c>
      <c r="M270" t="e">
        <f>VLOOKUP($H270,#REF!,2,0)</f>
        <v>#REF!</v>
      </c>
      <c r="N270">
        <v>311</v>
      </c>
      <c r="O270" t="e">
        <f>VLOOKUP($N270,#REF!,2,0)</f>
        <v>#REF!</v>
      </c>
    </row>
    <row r="271" spans="1:15" x14ac:dyDescent="0.25">
      <c r="A271">
        <v>311</v>
      </c>
      <c r="B271">
        <v>4011</v>
      </c>
      <c r="C271">
        <v>102342</v>
      </c>
      <c r="D271" t="s">
        <v>1164</v>
      </c>
      <c r="E271" t="s">
        <v>1164</v>
      </c>
      <c r="F271" t="s">
        <v>1160</v>
      </c>
      <c r="G271" t="s">
        <v>1165</v>
      </c>
      <c r="H271" t="s">
        <v>201</v>
      </c>
      <c r="I271" s="2">
        <v>190</v>
      </c>
      <c r="J271" s="1">
        <v>0.56999999999999995</v>
      </c>
      <c r="K271" s="1">
        <v>0.22</v>
      </c>
      <c r="L271" s="1" t="str">
        <f t="shared" si="4"/>
        <v>The Chafford School, A Specialist Business and Enterprise College</v>
      </c>
      <c r="M271" t="e">
        <f>VLOOKUP($H271,#REF!,2,0)</f>
        <v>#REF!</v>
      </c>
      <c r="N271">
        <v>311</v>
      </c>
      <c r="O271" t="e">
        <f>VLOOKUP($N271,#REF!,2,0)</f>
        <v>#REF!</v>
      </c>
    </row>
    <row r="272" spans="1:15" x14ac:dyDescent="0.25">
      <c r="A272">
        <v>311</v>
      </c>
      <c r="B272">
        <v>4025</v>
      </c>
      <c r="C272">
        <v>102343</v>
      </c>
      <c r="D272" t="s">
        <v>1189</v>
      </c>
      <c r="E272" t="s">
        <v>50</v>
      </c>
      <c r="F272" t="s">
        <v>608</v>
      </c>
      <c r="G272" t="s">
        <v>1190</v>
      </c>
      <c r="H272" t="s">
        <v>201</v>
      </c>
      <c r="I272" s="2">
        <v>117</v>
      </c>
      <c r="J272" s="1">
        <v>0.55000000000000004</v>
      </c>
      <c r="K272" s="1">
        <v>0.19</v>
      </c>
      <c r="L272" s="1" t="str">
        <f t="shared" si="4"/>
        <v>The Royal Liberty School</v>
      </c>
      <c r="M272" t="e">
        <f>VLOOKUP($H272,#REF!,2,0)</f>
        <v>#REF!</v>
      </c>
      <c r="N272">
        <v>311</v>
      </c>
      <c r="O272" t="e">
        <f>VLOOKUP($N272,#REF!,2,0)</f>
        <v>#REF!</v>
      </c>
    </row>
    <row r="273" spans="1:15" x14ac:dyDescent="0.25">
      <c r="A273">
        <v>311</v>
      </c>
      <c r="B273">
        <v>4026</v>
      </c>
      <c r="C273">
        <v>102344</v>
      </c>
      <c r="D273" t="s">
        <v>1177</v>
      </c>
      <c r="E273" t="s">
        <v>50</v>
      </c>
      <c r="F273" t="s">
        <v>1167</v>
      </c>
      <c r="G273" t="s">
        <v>1178</v>
      </c>
      <c r="H273" t="s">
        <v>20</v>
      </c>
      <c r="I273" s="2">
        <v>168</v>
      </c>
      <c r="J273" s="1">
        <v>0.64</v>
      </c>
      <c r="K273" s="1">
        <v>0.15</v>
      </c>
      <c r="L273" s="1" t="str">
        <f t="shared" si="4"/>
        <v>Gaynes School</v>
      </c>
      <c r="M273" t="e">
        <f>VLOOKUP($H273,#REF!,2,0)</f>
        <v>#REF!</v>
      </c>
      <c r="N273">
        <v>311</v>
      </c>
      <c r="O273" t="e">
        <f>VLOOKUP($N273,#REF!,2,0)</f>
        <v>#REF!</v>
      </c>
    </row>
    <row r="274" spans="1:15" x14ac:dyDescent="0.25">
      <c r="A274">
        <v>311</v>
      </c>
      <c r="B274">
        <v>4037</v>
      </c>
      <c r="C274">
        <v>102345</v>
      </c>
      <c r="D274" t="s">
        <v>1183</v>
      </c>
      <c r="E274" t="s">
        <v>50</v>
      </c>
      <c r="F274" t="s">
        <v>608</v>
      </c>
      <c r="G274" t="s">
        <v>1184</v>
      </c>
      <c r="H274" t="s">
        <v>201</v>
      </c>
      <c r="I274" s="2">
        <v>170</v>
      </c>
      <c r="J274" s="1">
        <v>0.62</v>
      </c>
      <c r="K274" s="1">
        <v>0.19</v>
      </c>
      <c r="L274" s="1" t="str">
        <f t="shared" si="4"/>
        <v>Marshalls Park School</v>
      </c>
      <c r="M274" t="e">
        <f>VLOOKUP($H274,#REF!,2,0)</f>
        <v>#REF!</v>
      </c>
      <c r="N274">
        <v>311</v>
      </c>
      <c r="O274" t="e">
        <f>VLOOKUP($N274,#REF!,2,0)</f>
        <v>#REF!</v>
      </c>
    </row>
    <row r="275" spans="1:15" x14ac:dyDescent="0.25">
      <c r="A275">
        <v>311</v>
      </c>
      <c r="B275">
        <v>6057</v>
      </c>
      <c r="C275">
        <v>102358</v>
      </c>
      <c r="D275" t="s">
        <v>1185</v>
      </c>
      <c r="E275" t="s">
        <v>50</v>
      </c>
      <c r="F275" t="s">
        <v>1153</v>
      </c>
      <c r="G275" t="s">
        <v>1186</v>
      </c>
      <c r="H275" t="s">
        <v>13</v>
      </c>
      <c r="I275" s="2">
        <v>8</v>
      </c>
      <c r="J275" s="1">
        <v>1</v>
      </c>
      <c r="K275" s="1">
        <v>0.63</v>
      </c>
      <c r="L275" s="1" t="str">
        <f t="shared" si="4"/>
        <v>Raphael Independent School</v>
      </c>
      <c r="M275" t="e">
        <f>VLOOKUP($H275,#REF!,2,0)</f>
        <v>#REF!</v>
      </c>
      <c r="N275">
        <v>311</v>
      </c>
      <c r="O275" t="e">
        <f>VLOOKUP($N275,#REF!,2,0)</f>
        <v>#REF!</v>
      </c>
    </row>
    <row r="276" spans="1:15" x14ac:dyDescent="0.25">
      <c r="A276">
        <v>311</v>
      </c>
      <c r="B276">
        <v>6060</v>
      </c>
      <c r="C276">
        <v>102360</v>
      </c>
      <c r="D276" t="s">
        <v>1181</v>
      </c>
      <c r="E276" t="s">
        <v>50</v>
      </c>
      <c r="F276" t="s">
        <v>608</v>
      </c>
      <c r="G276" t="s">
        <v>1182</v>
      </c>
      <c r="H276" t="s">
        <v>13</v>
      </c>
      <c r="I276" s="2">
        <v>10</v>
      </c>
      <c r="J276" s="1">
        <v>0.9</v>
      </c>
      <c r="K276" s="1">
        <v>0.7</v>
      </c>
      <c r="L276" s="1" t="str">
        <f t="shared" si="4"/>
        <v>Immanuel School</v>
      </c>
      <c r="M276" t="e">
        <f>VLOOKUP($H276,#REF!,2,0)</f>
        <v>#REF!</v>
      </c>
      <c r="N276">
        <v>311</v>
      </c>
      <c r="O276" t="e">
        <f>VLOOKUP($N276,#REF!,2,0)</f>
        <v>#REF!</v>
      </c>
    </row>
    <row r="277" spans="1:15" x14ac:dyDescent="0.25">
      <c r="A277">
        <v>311</v>
      </c>
      <c r="B277">
        <v>7000</v>
      </c>
      <c r="C277">
        <v>102362</v>
      </c>
      <c r="D277" t="s">
        <v>1197</v>
      </c>
      <c r="E277" t="s">
        <v>50</v>
      </c>
      <c r="F277" t="s">
        <v>1167</v>
      </c>
      <c r="G277" t="s">
        <v>1198</v>
      </c>
      <c r="H277" t="s">
        <v>333</v>
      </c>
      <c r="I277" s="2">
        <v>11</v>
      </c>
      <c r="J277" s="1">
        <v>0</v>
      </c>
      <c r="K277" s="1">
        <v>0</v>
      </c>
      <c r="L277" s="1" t="str">
        <f t="shared" si="4"/>
        <v>Corbets Tey School</v>
      </c>
      <c r="M277" t="e">
        <f>VLOOKUP($H277,#REF!,2,0)</f>
        <v>#REF!</v>
      </c>
      <c r="N277">
        <v>311</v>
      </c>
      <c r="O277" t="e">
        <f>VLOOKUP($N277,#REF!,2,0)</f>
        <v>#REF!</v>
      </c>
    </row>
    <row r="278" spans="1:15" x14ac:dyDescent="0.25">
      <c r="A278">
        <v>311</v>
      </c>
      <c r="B278">
        <v>7002</v>
      </c>
      <c r="C278">
        <v>102363</v>
      </c>
      <c r="D278" t="s">
        <v>1199</v>
      </c>
      <c r="E278" t="s">
        <v>50</v>
      </c>
      <c r="F278" t="s">
        <v>608</v>
      </c>
      <c r="G278" t="s">
        <v>1200</v>
      </c>
      <c r="H278" t="s">
        <v>57</v>
      </c>
      <c r="I278" s="2">
        <v>8</v>
      </c>
      <c r="J278" s="1">
        <v>0</v>
      </c>
      <c r="K278" s="1">
        <v>0</v>
      </c>
      <c r="L278" s="1" t="str">
        <f t="shared" si="4"/>
        <v>Dycorts School</v>
      </c>
      <c r="M278" t="e">
        <f>VLOOKUP($H278,#REF!,2,0)</f>
        <v>#REF!</v>
      </c>
      <c r="N278">
        <v>311</v>
      </c>
      <c r="O278" t="e">
        <f>VLOOKUP($N278,#REF!,2,0)</f>
        <v>#REF!</v>
      </c>
    </row>
    <row r="279" spans="1:15" x14ac:dyDescent="0.25">
      <c r="A279">
        <v>311</v>
      </c>
      <c r="B279">
        <v>7003</v>
      </c>
      <c r="C279">
        <v>102364</v>
      </c>
      <c r="D279" t="s">
        <v>1201</v>
      </c>
      <c r="E279" t="s">
        <v>50</v>
      </c>
      <c r="F279" t="s">
        <v>608</v>
      </c>
      <c r="G279" t="s">
        <v>1202</v>
      </c>
      <c r="H279" t="s">
        <v>57</v>
      </c>
      <c r="I279" s="2">
        <v>6</v>
      </c>
      <c r="J279" t="s">
        <v>99</v>
      </c>
      <c r="K279" t="s">
        <v>99</v>
      </c>
      <c r="L279" s="1" t="str">
        <f t="shared" si="4"/>
        <v>Ravensbourne School</v>
      </c>
      <c r="M279" t="e">
        <f>VLOOKUP($H279,#REF!,2,0)</f>
        <v>#REF!</v>
      </c>
      <c r="N279">
        <v>311</v>
      </c>
      <c r="O279" t="e">
        <f>VLOOKUP($N279,#REF!,2,0)</f>
        <v>#REF!</v>
      </c>
    </row>
    <row r="280" spans="1:15" x14ac:dyDescent="0.25">
      <c r="A280">
        <v>312</v>
      </c>
      <c r="B280">
        <v>5409</v>
      </c>
      <c r="C280">
        <v>102449</v>
      </c>
      <c r="D280" t="s">
        <v>1203</v>
      </c>
      <c r="E280" t="s">
        <v>50</v>
      </c>
      <c r="F280" t="s">
        <v>1204</v>
      </c>
      <c r="G280" t="s">
        <v>1205</v>
      </c>
      <c r="H280" t="s">
        <v>201</v>
      </c>
      <c r="I280" s="2">
        <v>111</v>
      </c>
      <c r="J280" s="1">
        <v>0.59</v>
      </c>
      <c r="K280" s="1">
        <v>0.14000000000000001</v>
      </c>
      <c r="L280" s="1" t="str">
        <f t="shared" si="4"/>
        <v>Abbotsfield School</v>
      </c>
      <c r="M280" t="e">
        <f>VLOOKUP($H280,#REF!,2,0)</f>
        <v>#REF!</v>
      </c>
      <c r="N280">
        <v>312</v>
      </c>
      <c r="O280" t="e">
        <f>VLOOKUP($N280,#REF!,2,0)</f>
        <v>#REF!</v>
      </c>
    </row>
    <row r="281" spans="1:15" x14ac:dyDescent="0.25">
      <c r="A281">
        <v>312</v>
      </c>
      <c r="B281">
        <v>5411</v>
      </c>
      <c r="C281">
        <v>102451</v>
      </c>
      <c r="D281" t="s">
        <v>1223</v>
      </c>
      <c r="E281" t="s">
        <v>50</v>
      </c>
      <c r="F281" t="s">
        <v>1207</v>
      </c>
      <c r="G281" t="s">
        <v>1224</v>
      </c>
      <c r="H281" t="s">
        <v>201</v>
      </c>
      <c r="I281" s="2">
        <v>201</v>
      </c>
      <c r="J281" s="1">
        <v>0.45</v>
      </c>
      <c r="K281" s="1">
        <v>0.19</v>
      </c>
      <c r="L281" s="1" t="str">
        <f t="shared" si="4"/>
        <v>Harlington School</v>
      </c>
      <c r="M281" t="e">
        <f>VLOOKUP($H281,#REF!,2,0)</f>
        <v>#REF!</v>
      </c>
      <c r="N281">
        <v>312</v>
      </c>
      <c r="O281" t="e">
        <f>VLOOKUP($N281,#REF!,2,0)</f>
        <v>#REF!</v>
      </c>
    </row>
    <row r="282" spans="1:15" x14ac:dyDescent="0.25">
      <c r="A282">
        <v>312</v>
      </c>
      <c r="B282">
        <v>6001</v>
      </c>
      <c r="C282">
        <v>102452</v>
      </c>
      <c r="D282" t="s">
        <v>1230</v>
      </c>
      <c r="E282" t="s">
        <v>50</v>
      </c>
      <c r="F282" t="s">
        <v>1231</v>
      </c>
      <c r="G282" t="s">
        <v>1232</v>
      </c>
      <c r="H282" t="s">
        <v>13</v>
      </c>
      <c r="I282" s="2">
        <v>66</v>
      </c>
      <c r="J282" s="1">
        <v>0.92</v>
      </c>
      <c r="K282" s="1">
        <v>0</v>
      </c>
      <c r="L282" s="1" t="str">
        <f t="shared" si="4"/>
        <v>Northwood College</v>
      </c>
      <c r="M282" t="e">
        <f>VLOOKUP($H282,#REF!,2,0)</f>
        <v>#REF!</v>
      </c>
      <c r="N282">
        <v>312</v>
      </c>
      <c r="O282" t="e">
        <f>VLOOKUP($N282,#REF!,2,0)</f>
        <v>#REF!</v>
      </c>
    </row>
    <row r="283" spans="1:15" x14ac:dyDescent="0.25">
      <c r="A283">
        <v>312</v>
      </c>
      <c r="B283">
        <v>6004</v>
      </c>
      <c r="C283">
        <v>102453</v>
      </c>
      <c r="D283" t="s">
        <v>1242</v>
      </c>
      <c r="E283" t="s">
        <v>50</v>
      </c>
      <c r="F283" t="s">
        <v>1231</v>
      </c>
      <c r="G283" t="s">
        <v>1243</v>
      </c>
      <c r="H283" t="s">
        <v>13</v>
      </c>
      <c r="I283" s="2">
        <v>104</v>
      </c>
      <c r="J283" s="1">
        <v>0</v>
      </c>
      <c r="K283" s="1">
        <v>0</v>
      </c>
      <c r="L283" s="1" t="str">
        <f t="shared" si="4"/>
        <v>St Helen's School</v>
      </c>
      <c r="M283" t="e">
        <f>VLOOKUP($H283,#REF!,2,0)</f>
        <v>#REF!</v>
      </c>
      <c r="N283">
        <v>312</v>
      </c>
      <c r="O283" t="e">
        <f>VLOOKUP($N283,#REF!,2,0)</f>
        <v>#REF!</v>
      </c>
    </row>
    <row r="284" spans="1:15" x14ac:dyDescent="0.25">
      <c r="A284">
        <v>312</v>
      </c>
      <c r="B284">
        <v>5950</v>
      </c>
      <c r="C284">
        <v>102461</v>
      </c>
      <c r="D284" t="s">
        <v>1253</v>
      </c>
      <c r="E284" t="s">
        <v>50</v>
      </c>
      <c r="F284" t="s">
        <v>1254</v>
      </c>
      <c r="G284" t="s">
        <v>1255</v>
      </c>
      <c r="H284" t="s">
        <v>333</v>
      </c>
      <c r="I284" s="2">
        <v>14</v>
      </c>
      <c r="J284" s="1">
        <v>0</v>
      </c>
      <c r="K284" s="1">
        <v>0</v>
      </c>
      <c r="L284" s="1" t="str">
        <f t="shared" si="4"/>
        <v>Chantry School</v>
      </c>
      <c r="M284" t="e">
        <f>VLOOKUP($H284,#REF!,2,0)</f>
        <v>#REF!</v>
      </c>
      <c r="N284">
        <v>312</v>
      </c>
      <c r="O284" t="e">
        <f>VLOOKUP($N284,#REF!,2,0)</f>
        <v>#REF!</v>
      </c>
    </row>
    <row r="285" spans="1:15" x14ac:dyDescent="0.25">
      <c r="A285">
        <v>312</v>
      </c>
      <c r="B285">
        <v>7004</v>
      </c>
      <c r="C285">
        <v>102462</v>
      </c>
      <c r="D285" t="s">
        <v>1258</v>
      </c>
      <c r="E285" t="s">
        <v>50</v>
      </c>
      <c r="F285" t="s">
        <v>1204</v>
      </c>
      <c r="G285" t="s">
        <v>1259</v>
      </c>
      <c r="H285" t="s">
        <v>57</v>
      </c>
      <c r="I285" s="2">
        <v>34</v>
      </c>
      <c r="J285" s="1">
        <v>0</v>
      </c>
      <c r="K285" s="1">
        <v>0</v>
      </c>
      <c r="L285" s="1" t="str">
        <f t="shared" si="4"/>
        <v>Meadow High School</v>
      </c>
      <c r="M285" t="e">
        <f>VLOOKUP($H285,#REF!,2,0)</f>
        <v>#REF!</v>
      </c>
      <c r="N285">
        <v>312</v>
      </c>
      <c r="O285" t="e">
        <f>VLOOKUP($N285,#REF!,2,0)</f>
        <v>#REF!</v>
      </c>
    </row>
    <row r="286" spans="1:15" x14ac:dyDescent="0.25">
      <c r="A286">
        <v>312</v>
      </c>
      <c r="B286">
        <v>7006</v>
      </c>
      <c r="C286">
        <v>102464</v>
      </c>
      <c r="D286" t="s">
        <v>1262</v>
      </c>
      <c r="E286" t="s">
        <v>50</v>
      </c>
      <c r="F286" t="s">
        <v>1204</v>
      </c>
      <c r="G286" t="s">
        <v>1263</v>
      </c>
      <c r="H286" t="s">
        <v>222</v>
      </c>
      <c r="I286" s="2">
        <v>8</v>
      </c>
      <c r="J286" s="1">
        <v>0</v>
      </c>
      <c r="K286" s="1">
        <v>0</v>
      </c>
      <c r="L286" s="1" t="str">
        <f t="shared" si="4"/>
        <v>Pield Heath House RC School</v>
      </c>
      <c r="M286" t="e">
        <f>VLOOKUP($H286,#REF!,2,0)</f>
        <v>#REF!</v>
      </c>
      <c r="N286">
        <v>312</v>
      </c>
      <c r="O286" t="e">
        <f>VLOOKUP($N286,#REF!,2,0)</f>
        <v>#REF!</v>
      </c>
    </row>
    <row r="287" spans="1:15" x14ac:dyDescent="0.25">
      <c r="A287">
        <v>313</v>
      </c>
      <c r="B287">
        <v>4028</v>
      </c>
      <c r="C287">
        <v>102539</v>
      </c>
      <c r="D287" t="s">
        <v>1284</v>
      </c>
      <c r="E287" t="s">
        <v>50</v>
      </c>
      <c r="F287" t="s">
        <v>1272</v>
      </c>
      <c r="G287" t="s">
        <v>1285</v>
      </c>
      <c r="H287" t="s">
        <v>20</v>
      </c>
      <c r="I287" s="2">
        <v>262</v>
      </c>
      <c r="J287" s="1">
        <v>0.66</v>
      </c>
      <c r="K287" s="1">
        <v>0.47</v>
      </c>
      <c r="L287" s="1" t="str">
        <f t="shared" si="4"/>
        <v>The Heathland School</v>
      </c>
      <c r="M287" t="e">
        <f>VLOOKUP($H287,#REF!,2,0)</f>
        <v>#REF!</v>
      </c>
      <c r="N287">
        <v>313</v>
      </c>
      <c r="O287" t="e">
        <f>VLOOKUP($N287,#REF!,2,0)</f>
        <v>#REF!</v>
      </c>
    </row>
    <row r="288" spans="1:15" x14ac:dyDescent="0.25">
      <c r="A288">
        <v>313</v>
      </c>
      <c r="B288">
        <v>5401</v>
      </c>
      <c r="C288">
        <v>102545</v>
      </c>
      <c r="D288" t="s">
        <v>1282</v>
      </c>
      <c r="E288" t="s">
        <v>50</v>
      </c>
      <c r="F288" t="s">
        <v>1267</v>
      </c>
      <c r="G288" t="s">
        <v>1283</v>
      </c>
      <c r="H288" t="s">
        <v>23</v>
      </c>
      <c r="I288" s="2">
        <v>180</v>
      </c>
      <c r="J288" s="1">
        <v>0.86</v>
      </c>
      <c r="K288" s="1">
        <v>0.56000000000000005</v>
      </c>
      <c r="L288" s="1" t="str">
        <f t="shared" si="4"/>
        <v>Gunnersbury Catholic School</v>
      </c>
      <c r="M288" t="e">
        <f>VLOOKUP($H288,#REF!,2,0)</f>
        <v>#REF!</v>
      </c>
      <c r="N288">
        <v>313</v>
      </c>
      <c r="O288" t="e">
        <f>VLOOKUP($N288,#REF!,2,0)</f>
        <v>#REF!</v>
      </c>
    </row>
    <row r="289" spans="1:15" x14ac:dyDescent="0.25">
      <c r="A289">
        <v>313</v>
      </c>
      <c r="B289">
        <v>6064</v>
      </c>
      <c r="C289">
        <v>102551</v>
      </c>
      <c r="D289" t="s">
        <v>1264</v>
      </c>
      <c r="E289" t="s">
        <v>50</v>
      </c>
      <c r="F289" t="s">
        <v>11</v>
      </c>
      <c r="G289" t="s">
        <v>1265</v>
      </c>
      <c r="H289" t="s">
        <v>13</v>
      </c>
      <c r="I289" s="2">
        <v>29</v>
      </c>
      <c r="J289" s="1">
        <v>0.76</v>
      </c>
      <c r="K289" s="1">
        <v>0</v>
      </c>
      <c r="L289" s="1" t="str">
        <f t="shared" si="4"/>
        <v>Arts Educational School</v>
      </c>
      <c r="M289" t="e">
        <f>VLOOKUP($H289,#REF!,2,0)</f>
        <v>#REF!</v>
      </c>
      <c r="N289">
        <v>313</v>
      </c>
      <c r="O289" t="e">
        <f>VLOOKUP($N289,#REF!,2,0)</f>
        <v>#REF!</v>
      </c>
    </row>
    <row r="290" spans="1:15" x14ac:dyDescent="0.25">
      <c r="A290">
        <v>313</v>
      </c>
      <c r="B290">
        <v>7005</v>
      </c>
      <c r="C290">
        <v>102554</v>
      </c>
      <c r="D290" t="s">
        <v>1304</v>
      </c>
      <c r="E290" t="s">
        <v>50</v>
      </c>
      <c r="F290" t="s">
        <v>1275</v>
      </c>
      <c r="G290" t="s">
        <v>1305</v>
      </c>
      <c r="H290" t="s">
        <v>57</v>
      </c>
      <c r="I290" s="2">
        <v>20</v>
      </c>
      <c r="J290" s="1">
        <v>0</v>
      </c>
      <c r="K290" s="1">
        <v>0</v>
      </c>
      <c r="L290" s="1" t="str">
        <f t="shared" si="4"/>
        <v>Marjory Kinnon School</v>
      </c>
      <c r="M290" t="e">
        <f>VLOOKUP($H290,#REF!,2,0)</f>
        <v>#REF!</v>
      </c>
      <c r="N290">
        <v>313</v>
      </c>
      <c r="O290" t="e">
        <f>VLOOKUP($N290,#REF!,2,0)</f>
        <v>#REF!</v>
      </c>
    </row>
    <row r="291" spans="1:15" x14ac:dyDescent="0.25">
      <c r="A291">
        <v>313</v>
      </c>
      <c r="B291">
        <v>7006</v>
      </c>
      <c r="C291">
        <v>102555</v>
      </c>
      <c r="D291" t="s">
        <v>464</v>
      </c>
      <c r="E291" t="s">
        <v>50</v>
      </c>
      <c r="F291" t="s">
        <v>1278</v>
      </c>
      <c r="G291" t="s">
        <v>1306</v>
      </c>
      <c r="H291" t="s">
        <v>57</v>
      </c>
      <c r="I291" s="2">
        <v>9</v>
      </c>
      <c r="J291" s="1">
        <v>0</v>
      </c>
      <c r="K291" s="1">
        <v>0</v>
      </c>
      <c r="L291" s="1" t="str">
        <f t="shared" si="4"/>
        <v>Oaklands School</v>
      </c>
      <c r="M291" t="e">
        <f>VLOOKUP($H291,#REF!,2,0)</f>
        <v>#REF!</v>
      </c>
      <c r="N291">
        <v>313</v>
      </c>
      <c r="O291" t="e">
        <f>VLOOKUP($N291,#REF!,2,0)</f>
        <v>#REF!</v>
      </c>
    </row>
    <row r="292" spans="1:15" x14ac:dyDescent="0.25">
      <c r="A292">
        <v>314</v>
      </c>
      <c r="B292">
        <v>4006</v>
      </c>
      <c r="C292">
        <v>102599</v>
      </c>
      <c r="D292" t="s">
        <v>1314</v>
      </c>
      <c r="E292" t="s">
        <v>50</v>
      </c>
      <c r="F292" t="s">
        <v>1315</v>
      </c>
      <c r="G292" t="s">
        <v>1316</v>
      </c>
      <c r="H292" t="s">
        <v>20</v>
      </c>
      <c r="I292" s="2">
        <v>142</v>
      </c>
      <c r="J292" s="1">
        <v>0.63</v>
      </c>
      <c r="K292" s="1">
        <v>0.08</v>
      </c>
      <c r="L292" s="1" t="str">
        <f t="shared" si="4"/>
        <v>Chessington Community College</v>
      </c>
      <c r="M292" t="e">
        <f>VLOOKUP($H292,#REF!,2,0)</f>
        <v>#REF!</v>
      </c>
      <c r="N292">
        <v>314</v>
      </c>
      <c r="O292" t="e">
        <f>VLOOKUP($N292,#REF!,2,0)</f>
        <v>#REF!</v>
      </c>
    </row>
    <row r="293" spans="1:15" x14ac:dyDescent="0.25">
      <c r="A293">
        <v>314</v>
      </c>
      <c r="B293">
        <v>6003</v>
      </c>
      <c r="C293">
        <v>102611</v>
      </c>
      <c r="D293" t="s">
        <v>1333</v>
      </c>
      <c r="E293" t="s">
        <v>50</v>
      </c>
      <c r="F293" t="s">
        <v>1312</v>
      </c>
      <c r="G293" t="s">
        <v>1334</v>
      </c>
      <c r="H293" t="s">
        <v>13</v>
      </c>
      <c r="I293" s="2">
        <v>146</v>
      </c>
      <c r="J293" s="1">
        <v>0.13</v>
      </c>
      <c r="K293" s="1">
        <v>0.13</v>
      </c>
      <c r="L293" s="1" t="str">
        <f t="shared" si="4"/>
        <v>Surbiton High School</v>
      </c>
      <c r="M293" t="e">
        <f>VLOOKUP($H293,#REF!,2,0)</f>
        <v>#REF!</v>
      </c>
      <c r="N293">
        <v>314</v>
      </c>
      <c r="O293" t="e">
        <f>VLOOKUP($N293,#REF!,2,0)</f>
        <v>#REF!</v>
      </c>
    </row>
    <row r="294" spans="1:15" x14ac:dyDescent="0.25">
      <c r="A294">
        <v>314</v>
      </c>
      <c r="B294">
        <v>6067</v>
      </c>
      <c r="C294">
        <v>102619</v>
      </c>
      <c r="D294" t="s">
        <v>1327</v>
      </c>
      <c r="E294" t="s">
        <v>50</v>
      </c>
      <c r="F294" t="s">
        <v>1312</v>
      </c>
      <c r="G294" t="s">
        <v>1328</v>
      </c>
      <c r="H294" t="s">
        <v>13</v>
      </c>
      <c r="I294" s="2">
        <v>114</v>
      </c>
      <c r="J294" s="1">
        <v>0</v>
      </c>
      <c r="K294" s="1">
        <v>0</v>
      </c>
      <c r="L294" s="1" t="str">
        <f t="shared" si="4"/>
        <v>Kingston Grammar School</v>
      </c>
      <c r="M294" t="e">
        <f>VLOOKUP($H294,#REF!,2,0)</f>
        <v>#REF!</v>
      </c>
      <c r="N294">
        <v>314</v>
      </c>
      <c r="O294" t="e">
        <f>VLOOKUP($N294,#REF!,2,0)</f>
        <v>#REF!</v>
      </c>
    </row>
    <row r="295" spans="1:15" x14ac:dyDescent="0.25">
      <c r="A295">
        <v>314</v>
      </c>
      <c r="B295">
        <v>6068</v>
      </c>
      <c r="C295">
        <v>102620</v>
      </c>
      <c r="D295" t="s">
        <v>1311</v>
      </c>
      <c r="E295" t="s">
        <v>50</v>
      </c>
      <c r="F295" t="s">
        <v>1312</v>
      </c>
      <c r="G295" t="s">
        <v>1313</v>
      </c>
      <c r="H295" t="s">
        <v>13</v>
      </c>
      <c r="I295" s="2">
        <v>9</v>
      </c>
      <c r="J295" s="1">
        <v>0.22</v>
      </c>
      <c r="K295" s="1">
        <v>0.22</v>
      </c>
      <c r="L295" s="1" t="str">
        <f t="shared" si="4"/>
        <v>Canbury School</v>
      </c>
      <c r="M295" t="e">
        <f>VLOOKUP($H295,#REF!,2,0)</f>
        <v>#REF!</v>
      </c>
      <c r="N295">
        <v>314</v>
      </c>
      <c r="O295" t="e">
        <f>VLOOKUP($N295,#REF!,2,0)</f>
        <v>#REF!</v>
      </c>
    </row>
    <row r="296" spans="1:15" x14ac:dyDescent="0.25">
      <c r="A296">
        <v>314</v>
      </c>
      <c r="B296">
        <v>5950</v>
      </c>
      <c r="C296">
        <v>102621</v>
      </c>
      <c r="D296" t="s">
        <v>1341</v>
      </c>
      <c r="E296" t="s">
        <v>50</v>
      </c>
      <c r="F296" t="s">
        <v>1312</v>
      </c>
      <c r="G296" t="s">
        <v>1342</v>
      </c>
      <c r="H296" t="s">
        <v>333</v>
      </c>
      <c r="I296" s="2">
        <v>10</v>
      </c>
      <c r="J296" s="1">
        <v>0</v>
      </c>
      <c r="K296" s="1">
        <v>0</v>
      </c>
      <c r="L296" s="1" t="str">
        <f t="shared" si="4"/>
        <v>Bedelsford School</v>
      </c>
      <c r="M296" t="e">
        <f>VLOOKUP($H296,#REF!,2,0)</f>
        <v>#REF!</v>
      </c>
      <c r="N296">
        <v>314</v>
      </c>
      <c r="O296" t="e">
        <f>VLOOKUP($N296,#REF!,2,0)</f>
        <v>#REF!</v>
      </c>
    </row>
    <row r="297" spans="1:15" x14ac:dyDescent="0.25">
      <c r="A297">
        <v>314</v>
      </c>
      <c r="B297">
        <v>7001</v>
      </c>
      <c r="C297">
        <v>102622</v>
      </c>
      <c r="D297" t="s">
        <v>1345</v>
      </c>
      <c r="E297" t="s">
        <v>50</v>
      </c>
      <c r="F297" t="s">
        <v>1315</v>
      </c>
      <c r="G297" t="s">
        <v>1346</v>
      </c>
      <c r="H297" t="s">
        <v>57</v>
      </c>
      <c r="I297" s="2">
        <v>28</v>
      </c>
      <c r="J297" s="1">
        <v>0</v>
      </c>
      <c r="K297" s="1">
        <v>0</v>
      </c>
      <c r="L297" s="1" t="str">
        <f t="shared" si="4"/>
        <v>St Philip's School</v>
      </c>
      <c r="M297" t="e">
        <f>VLOOKUP($H297,#REF!,2,0)</f>
        <v>#REF!</v>
      </c>
      <c r="N297">
        <v>314</v>
      </c>
      <c r="O297" t="e">
        <f>VLOOKUP($N297,#REF!,2,0)</f>
        <v>#REF!</v>
      </c>
    </row>
    <row r="298" spans="1:15" x14ac:dyDescent="0.25">
      <c r="A298">
        <v>314</v>
      </c>
      <c r="B298">
        <v>7002</v>
      </c>
      <c r="C298">
        <v>102623</v>
      </c>
      <c r="D298" t="s">
        <v>1343</v>
      </c>
      <c r="E298" t="s">
        <v>50</v>
      </c>
      <c r="F298" t="s">
        <v>1323</v>
      </c>
      <c r="G298" t="s">
        <v>1344</v>
      </c>
      <c r="H298" t="s">
        <v>57</v>
      </c>
      <c r="I298" s="2">
        <v>6</v>
      </c>
      <c r="J298" t="s">
        <v>99</v>
      </c>
      <c r="K298" t="s">
        <v>99</v>
      </c>
      <c r="L298" s="1" t="str">
        <f t="shared" si="4"/>
        <v>Dysart School</v>
      </c>
      <c r="M298" t="e">
        <f>VLOOKUP($H298,#REF!,2,0)</f>
        <v>#REF!</v>
      </c>
      <c r="N298">
        <v>314</v>
      </c>
      <c r="O298" t="e">
        <f>VLOOKUP($N298,#REF!,2,0)</f>
        <v>#REF!</v>
      </c>
    </row>
    <row r="299" spans="1:15" x14ac:dyDescent="0.25">
      <c r="A299">
        <v>315</v>
      </c>
      <c r="B299">
        <v>4050</v>
      </c>
      <c r="C299">
        <v>102673</v>
      </c>
      <c r="D299" t="s">
        <v>1357</v>
      </c>
      <c r="E299" t="s">
        <v>50</v>
      </c>
      <c r="F299" t="s">
        <v>11</v>
      </c>
      <c r="G299" t="s">
        <v>1358</v>
      </c>
      <c r="H299" t="s">
        <v>20</v>
      </c>
      <c r="I299" s="2">
        <v>233</v>
      </c>
      <c r="J299" s="1">
        <v>0.71</v>
      </c>
      <c r="K299" s="1">
        <v>0.39</v>
      </c>
      <c r="L299" s="1" t="str">
        <f t="shared" si="4"/>
        <v>Ricards Lodge High School</v>
      </c>
      <c r="M299" t="e">
        <f>VLOOKUP($H299,#REF!,2,0)</f>
        <v>#REF!</v>
      </c>
      <c r="N299">
        <v>315</v>
      </c>
      <c r="O299" t="e">
        <f>VLOOKUP($N299,#REF!,2,0)</f>
        <v>#REF!</v>
      </c>
    </row>
    <row r="300" spans="1:15" x14ac:dyDescent="0.25">
      <c r="A300">
        <v>315</v>
      </c>
      <c r="B300">
        <v>4052</v>
      </c>
      <c r="C300">
        <v>102674</v>
      </c>
      <c r="D300" t="s">
        <v>1355</v>
      </c>
      <c r="E300" t="s">
        <v>50</v>
      </c>
      <c r="F300" t="s">
        <v>11</v>
      </c>
      <c r="G300" t="s">
        <v>1356</v>
      </c>
      <c r="H300" t="s">
        <v>20</v>
      </c>
      <c r="I300" s="2">
        <v>219</v>
      </c>
      <c r="J300" s="1">
        <v>0.57999999999999996</v>
      </c>
      <c r="K300" s="1">
        <v>0.21</v>
      </c>
      <c r="L300" s="1" t="str">
        <f t="shared" si="4"/>
        <v>Raynes Park High School</v>
      </c>
      <c r="M300" t="e">
        <f>VLOOKUP($H300,#REF!,2,0)</f>
        <v>#REF!</v>
      </c>
      <c r="N300">
        <v>315</v>
      </c>
      <c r="O300" t="e">
        <f>VLOOKUP($N300,#REF!,2,0)</f>
        <v>#REF!</v>
      </c>
    </row>
    <row r="301" spans="1:15" x14ac:dyDescent="0.25">
      <c r="A301">
        <v>315</v>
      </c>
      <c r="B301">
        <v>4500</v>
      </c>
      <c r="C301">
        <v>102679</v>
      </c>
      <c r="D301" t="s">
        <v>1359</v>
      </c>
      <c r="E301" t="s">
        <v>50</v>
      </c>
      <c r="F301" t="s">
        <v>11</v>
      </c>
      <c r="G301" t="s">
        <v>1360</v>
      </c>
      <c r="H301" t="s">
        <v>82</v>
      </c>
      <c r="I301" s="2">
        <v>230</v>
      </c>
      <c r="J301" s="1">
        <v>0.7</v>
      </c>
      <c r="K301" s="1">
        <v>0.43</v>
      </c>
      <c r="L301" s="1" t="str">
        <f t="shared" si="4"/>
        <v>Rutlish School</v>
      </c>
      <c r="M301" t="e">
        <f>VLOOKUP($H301,#REF!,2,0)</f>
        <v>#REF!</v>
      </c>
      <c r="N301">
        <v>315</v>
      </c>
      <c r="O301" t="e">
        <f>VLOOKUP($N301,#REF!,2,0)</f>
        <v>#REF!</v>
      </c>
    </row>
    <row r="302" spans="1:15" x14ac:dyDescent="0.25">
      <c r="A302">
        <v>315</v>
      </c>
      <c r="B302">
        <v>4701</v>
      </c>
      <c r="C302">
        <v>102681</v>
      </c>
      <c r="D302" t="s">
        <v>1365</v>
      </c>
      <c r="E302" t="s">
        <v>50</v>
      </c>
      <c r="F302" t="s">
        <v>11</v>
      </c>
      <c r="G302" t="s">
        <v>1366</v>
      </c>
      <c r="H302" t="s">
        <v>23</v>
      </c>
      <c r="I302" s="2">
        <v>196</v>
      </c>
      <c r="J302" s="1">
        <v>0.72</v>
      </c>
      <c r="K302" s="1">
        <v>0.36</v>
      </c>
      <c r="L302" s="1" t="str">
        <f t="shared" si="4"/>
        <v>Wimbledon College</v>
      </c>
      <c r="M302" t="e">
        <f>VLOOKUP($H302,#REF!,2,0)</f>
        <v>#REF!</v>
      </c>
      <c r="N302">
        <v>315</v>
      </c>
      <c r="O302" t="e">
        <f>VLOOKUP($N302,#REF!,2,0)</f>
        <v>#REF!</v>
      </c>
    </row>
    <row r="303" spans="1:15" x14ac:dyDescent="0.25">
      <c r="A303">
        <v>315</v>
      </c>
      <c r="B303">
        <v>5400</v>
      </c>
      <c r="C303">
        <v>102683</v>
      </c>
      <c r="D303" t="s">
        <v>1363</v>
      </c>
      <c r="E303" t="s">
        <v>50</v>
      </c>
      <c r="F303" t="s">
        <v>11</v>
      </c>
      <c r="G303" t="s">
        <v>1364</v>
      </c>
      <c r="H303" t="s">
        <v>23</v>
      </c>
      <c r="I303" s="2">
        <v>203</v>
      </c>
      <c r="J303" s="1">
        <v>0.87</v>
      </c>
      <c r="K303" s="1">
        <v>0.61</v>
      </c>
      <c r="L303" s="1" t="str">
        <f t="shared" si="4"/>
        <v>Ursuline High School Wimbledon</v>
      </c>
      <c r="M303" t="e">
        <f>VLOOKUP($H303,#REF!,2,0)</f>
        <v>#REF!</v>
      </c>
      <c r="N303">
        <v>315</v>
      </c>
      <c r="O303" t="e">
        <f>VLOOKUP($N303,#REF!,2,0)</f>
        <v>#REF!</v>
      </c>
    </row>
    <row r="304" spans="1:15" x14ac:dyDescent="0.25">
      <c r="A304">
        <v>315</v>
      </c>
      <c r="B304">
        <v>6000</v>
      </c>
      <c r="C304">
        <v>102684</v>
      </c>
      <c r="D304" t="s">
        <v>1353</v>
      </c>
      <c r="E304" t="s">
        <v>50</v>
      </c>
      <c r="F304" t="s">
        <v>11</v>
      </c>
      <c r="G304" t="s">
        <v>1354</v>
      </c>
      <c r="H304" t="s">
        <v>13</v>
      </c>
      <c r="I304" s="2">
        <v>154</v>
      </c>
      <c r="J304" s="1">
        <v>0</v>
      </c>
      <c r="K304" s="1">
        <v>0</v>
      </c>
      <c r="L304" s="1" t="str">
        <f t="shared" si="4"/>
        <v>King's College School</v>
      </c>
      <c r="M304" t="e">
        <f>VLOOKUP($H304,#REF!,2,0)</f>
        <v>#REF!</v>
      </c>
      <c r="N304">
        <v>315</v>
      </c>
      <c r="O304" t="e">
        <f>VLOOKUP($N304,#REF!,2,0)</f>
        <v>#REF!</v>
      </c>
    </row>
    <row r="305" spans="1:15" x14ac:dyDescent="0.25">
      <c r="A305">
        <v>315</v>
      </c>
      <c r="B305">
        <v>6071</v>
      </c>
      <c r="C305">
        <v>102692</v>
      </c>
      <c r="D305" t="s">
        <v>1367</v>
      </c>
      <c r="E305" t="s">
        <v>50</v>
      </c>
      <c r="F305" t="s">
        <v>11</v>
      </c>
      <c r="G305" t="s">
        <v>1368</v>
      </c>
      <c r="H305" t="s">
        <v>13</v>
      </c>
      <c r="I305" s="2">
        <v>104</v>
      </c>
      <c r="J305" s="1">
        <v>0</v>
      </c>
      <c r="K305" s="1">
        <v>0</v>
      </c>
      <c r="L305" s="1" t="str">
        <f t="shared" si="4"/>
        <v>Wimbledon High School</v>
      </c>
      <c r="M305" t="e">
        <f>VLOOKUP($H305,#REF!,2,0)</f>
        <v>#REF!</v>
      </c>
      <c r="N305">
        <v>315</v>
      </c>
      <c r="O305" t="e">
        <f>VLOOKUP($N305,#REF!,2,0)</f>
        <v>#REF!</v>
      </c>
    </row>
    <row r="306" spans="1:15" x14ac:dyDescent="0.25">
      <c r="A306">
        <v>315</v>
      </c>
      <c r="B306">
        <v>6076</v>
      </c>
      <c r="C306">
        <v>102694</v>
      </c>
      <c r="D306" t="s">
        <v>1369</v>
      </c>
      <c r="E306" t="s">
        <v>50</v>
      </c>
      <c r="F306" t="s">
        <v>11</v>
      </c>
      <c r="G306" t="s">
        <v>1370</v>
      </c>
      <c r="H306" t="s">
        <v>114</v>
      </c>
      <c r="I306" s="2">
        <v>19</v>
      </c>
      <c r="J306" s="1">
        <v>0.05</v>
      </c>
      <c r="K306" s="1">
        <v>0</v>
      </c>
      <c r="L306" s="1" t="str">
        <f t="shared" si="4"/>
        <v>Blossom House School</v>
      </c>
      <c r="M306" t="e">
        <f>VLOOKUP($H306,#REF!,2,0)</f>
        <v>#REF!</v>
      </c>
      <c r="N306">
        <v>315</v>
      </c>
      <c r="O306" t="e">
        <f>VLOOKUP($N306,#REF!,2,0)</f>
        <v>#REF!</v>
      </c>
    </row>
    <row r="307" spans="1:15" x14ac:dyDescent="0.25">
      <c r="A307">
        <v>315</v>
      </c>
      <c r="B307">
        <v>7003</v>
      </c>
      <c r="C307">
        <v>102697</v>
      </c>
      <c r="D307" t="s">
        <v>1373</v>
      </c>
      <c r="E307" t="s">
        <v>50</v>
      </c>
      <c r="F307" t="s">
        <v>1348</v>
      </c>
      <c r="G307" t="s">
        <v>1374</v>
      </c>
      <c r="H307" t="s">
        <v>57</v>
      </c>
      <c r="I307" s="2">
        <v>12</v>
      </c>
      <c r="J307" s="1">
        <v>0</v>
      </c>
      <c r="K307" s="1">
        <v>0</v>
      </c>
      <c r="L307" s="1" t="str">
        <f t="shared" si="4"/>
        <v>Melrose School</v>
      </c>
      <c r="M307" t="e">
        <f>VLOOKUP($H307,#REF!,2,0)</f>
        <v>#REF!</v>
      </c>
      <c r="N307">
        <v>315</v>
      </c>
      <c r="O307" t="e">
        <f>VLOOKUP($N307,#REF!,2,0)</f>
        <v>#REF!</v>
      </c>
    </row>
    <row r="308" spans="1:15" x14ac:dyDescent="0.25">
      <c r="A308">
        <v>315</v>
      </c>
      <c r="B308">
        <v>7004</v>
      </c>
      <c r="C308">
        <v>102698</v>
      </c>
      <c r="D308" t="s">
        <v>1375</v>
      </c>
      <c r="E308" t="s">
        <v>50</v>
      </c>
      <c r="F308" t="s">
        <v>1351</v>
      </c>
      <c r="G308" t="s">
        <v>1376</v>
      </c>
      <c r="H308" t="s">
        <v>57</v>
      </c>
      <c r="I308" s="2">
        <v>11</v>
      </c>
      <c r="J308" s="1">
        <v>0</v>
      </c>
      <c r="K308" s="1">
        <v>0</v>
      </c>
      <c r="L308" s="1" t="str">
        <f t="shared" si="4"/>
        <v>Perseid School</v>
      </c>
      <c r="M308" t="e">
        <f>VLOOKUP($H308,#REF!,2,0)</f>
        <v>#REF!</v>
      </c>
      <c r="N308">
        <v>315</v>
      </c>
      <c r="O308" t="e">
        <f>VLOOKUP($N308,#REF!,2,0)</f>
        <v>#REF!</v>
      </c>
    </row>
    <row r="309" spans="1:15" x14ac:dyDescent="0.25">
      <c r="A309">
        <v>315</v>
      </c>
      <c r="B309">
        <v>7006</v>
      </c>
      <c r="C309">
        <v>102699</v>
      </c>
      <c r="D309" t="s">
        <v>1371</v>
      </c>
      <c r="E309" t="s">
        <v>50</v>
      </c>
      <c r="F309" t="s">
        <v>1348</v>
      </c>
      <c r="G309" t="s">
        <v>1372</v>
      </c>
      <c r="H309" t="s">
        <v>57</v>
      </c>
      <c r="I309" s="2">
        <v>17</v>
      </c>
      <c r="J309" s="1">
        <v>0</v>
      </c>
      <c r="K309" s="1">
        <v>0</v>
      </c>
      <c r="L309" s="1" t="str">
        <f t="shared" si="4"/>
        <v>Cricket Green School</v>
      </c>
      <c r="M309" t="e">
        <f>VLOOKUP($H309,#REF!,2,0)</f>
        <v>#REF!</v>
      </c>
      <c r="N309">
        <v>315</v>
      </c>
      <c r="O309" t="e">
        <f>VLOOKUP($N309,#REF!,2,0)</f>
        <v>#REF!</v>
      </c>
    </row>
    <row r="310" spans="1:15" x14ac:dyDescent="0.25">
      <c r="A310">
        <v>316</v>
      </c>
      <c r="B310">
        <v>4008</v>
      </c>
      <c r="C310">
        <v>102775</v>
      </c>
      <c r="D310" t="s">
        <v>1389</v>
      </c>
      <c r="E310" t="s">
        <v>50</v>
      </c>
      <c r="F310" t="s">
        <v>11</v>
      </c>
      <c r="G310" t="s">
        <v>1390</v>
      </c>
      <c r="H310" t="s">
        <v>20</v>
      </c>
      <c r="I310" s="2">
        <v>201</v>
      </c>
      <c r="J310" s="1">
        <v>0.63</v>
      </c>
      <c r="K310" s="1">
        <v>0.19</v>
      </c>
      <c r="L310" s="1" t="str">
        <f t="shared" si="4"/>
        <v>Forest Gate Community School</v>
      </c>
      <c r="M310" t="e">
        <f>VLOOKUP($H310,#REF!,2,0)</f>
        <v>#REF!</v>
      </c>
      <c r="N310">
        <v>316</v>
      </c>
      <c r="O310" t="e">
        <f>VLOOKUP($N310,#REF!,2,0)</f>
        <v>#REF!</v>
      </c>
    </row>
    <row r="311" spans="1:15" x14ac:dyDescent="0.25">
      <c r="A311">
        <v>316</v>
      </c>
      <c r="B311">
        <v>4015</v>
      </c>
      <c r="C311">
        <v>102776</v>
      </c>
      <c r="D311" t="s">
        <v>1398</v>
      </c>
      <c r="E311" t="s">
        <v>50</v>
      </c>
      <c r="F311" t="s">
        <v>11</v>
      </c>
      <c r="G311" t="s">
        <v>1399</v>
      </c>
      <c r="H311" t="s">
        <v>20</v>
      </c>
      <c r="I311" s="2">
        <v>253</v>
      </c>
      <c r="J311" s="1">
        <v>0.64</v>
      </c>
      <c r="K311" s="1">
        <v>0.3</v>
      </c>
      <c r="L311" s="1" t="str">
        <f t="shared" si="4"/>
        <v>Little Ilford School</v>
      </c>
      <c r="M311" t="e">
        <f>VLOOKUP($H311,#REF!,2,0)</f>
        <v>#REF!</v>
      </c>
      <c r="N311">
        <v>316</v>
      </c>
      <c r="O311" t="e">
        <f>VLOOKUP($N311,#REF!,2,0)</f>
        <v>#REF!</v>
      </c>
    </row>
    <row r="312" spans="1:15" x14ac:dyDescent="0.25">
      <c r="A312">
        <v>316</v>
      </c>
      <c r="B312">
        <v>4016</v>
      </c>
      <c r="C312">
        <v>102777</v>
      </c>
      <c r="D312" t="s">
        <v>1410</v>
      </c>
      <c r="E312" t="s">
        <v>50</v>
      </c>
      <c r="F312" t="s">
        <v>11</v>
      </c>
      <c r="G312" t="s">
        <v>1411</v>
      </c>
      <c r="H312" t="s">
        <v>20</v>
      </c>
      <c r="I312" s="2">
        <v>139</v>
      </c>
      <c r="J312" s="1">
        <v>0.55000000000000004</v>
      </c>
      <c r="K312" s="1">
        <v>0.14000000000000001</v>
      </c>
      <c r="L312" s="1" t="str">
        <f t="shared" si="4"/>
        <v>Rokeby School</v>
      </c>
      <c r="M312" t="e">
        <f>VLOOKUP($H312,#REF!,2,0)</f>
        <v>#REF!</v>
      </c>
      <c r="N312">
        <v>316</v>
      </c>
      <c r="O312" t="e">
        <f>VLOOKUP($N312,#REF!,2,0)</f>
        <v>#REF!</v>
      </c>
    </row>
    <row r="313" spans="1:15" x14ac:dyDescent="0.25">
      <c r="A313">
        <v>316</v>
      </c>
      <c r="B313">
        <v>4025</v>
      </c>
      <c r="C313">
        <v>102778</v>
      </c>
      <c r="D313" t="s">
        <v>1396</v>
      </c>
      <c r="E313" t="s">
        <v>50</v>
      </c>
      <c r="F313" t="s">
        <v>11</v>
      </c>
      <c r="G313" t="s">
        <v>1397</v>
      </c>
      <c r="H313" t="s">
        <v>20</v>
      </c>
      <c r="I313" s="2">
        <v>237</v>
      </c>
      <c r="J313" s="1">
        <v>0.56000000000000005</v>
      </c>
      <c r="K313" s="1">
        <v>0.23</v>
      </c>
      <c r="L313" s="1" t="str">
        <f t="shared" si="4"/>
        <v>Lister Community School</v>
      </c>
      <c r="M313" t="e">
        <f>VLOOKUP($H313,#REF!,2,0)</f>
        <v>#REF!</v>
      </c>
      <c r="N313">
        <v>316</v>
      </c>
      <c r="O313" t="e">
        <f>VLOOKUP($N313,#REF!,2,0)</f>
        <v>#REF!</v>
      </c>
    </row>
    <row r="314" spans="1:15" x14ac:dyDescent="0.25">
      <c r="A314">
        <v>316</v>
      </c>
      <c r="B314">
        <v>4030</v>
      </c>
      <c r="C314">
        <v>102780</v>
      </c>
      <c r="D314" t="s">
        <v>1395</v>
      </c>
      <c r="E314" t="s">
        <v>50</v>
      </c>
      <c r="F314" t="s">
        <v>11</v>
      </c>
      <c r="G314" t="s">
        <v>1394</v>
      </c>
      <c r="H314" t="s">
        <v>20</v>
      </c>
      <c r="I314" s="2">
        <v>348</v>
      </c>
      <c r="J314" s="1">
        <v>0.45</v>
      </c>
      <c r="K314" s="1">
        <v>0.32</v>
      </c>
      <c r="L314" s="1" t="str">
        <f t="shared" si="4"/>
        <v>Langdon School</v>
      </c>
      <c r="M314" t="e">
        <f>VLOOKUP($H314,#REF!,2,0)</f>
        <v>#REF!</v>
      </c>
      <c r="N314">
        <v>316</v>
      </c>
      <c r="O314" t="e">
        <f>VLOOKUP($N314,#REF!,2,0)</f>
        <v>#REF!</v>
      </c>
    </row>
    <row r="315" spans="1:15" x14ac:dyDescent="0.25">
      <c r="A315">
        <v>316</v>
      </c>
      <c r="B315">
        <v>4032</v>
      </c>
      <c r="C315">
        <v>102782</v>
      </c>
      <c r="D315" t="s">
        <v>1404</v>
      </c>
      <c r="E315" t="s">
        <v>50</v>
      </c>
      <c r="F315" t="s">
        <v>11</v>
      </c>
      <c r="G315" t="s">
        <v>1405</v>
      </c>
      <c r="H315" t="s">
        <v>20</v>
      </c>
      <c r="I315" s="2">
        <v>267</v>
      </c>
      <c r="J315" s="1">
        <v>0.7</v>
      </c>
      <c r="K315" s="1">
        <v>0.43</v>
      </c>
      <c r="L315" s="1" t="str">
        <f t="shared" si="4"/>
        <v>Plashet School</v>
      </c>
      <c r="M315" t="e">
        <f>VLOOKUP($H315,#REF!,2,0)</f>
        <v>#REF!</v>
      </c>
      <c r="N315">
        <v>316</v>
      </c>
      <c r="O315" t="e">
        <f>VLOOKUP($N315,#REF!,2,0)</f>
        <v>#REF!</v>
      </c>
    </row>
    <row r="316" spans="1:15" x14ac:dyDescent="0.25">
      <c r="A316">
        <v>316</v>
      </c>
      <c r="B316">
        <v>4033</v>
      </c>
      <c r="C316">
        <v>102783</v>
      </c>
      <c r="D316" t="s">
        <v>1383</v>
      </c>
      <c r="E316" t="s">
        <v>50</v>
      </c>
      <c r="F316" t="s">
        <v>11</v>
      </c>
      <c r="G316" t="s">
        <v>1384</v>
      </c>
      <c r="H316" t="s">
        <v>20</v>
      </c>
      <c r="I316" s="2">
        <v>281</v>
      </c>
      <c r="J316" s="1">
        <v>0.39</v>
      </c>
      <c r="K316" s="1">
        <v>0.08</v>
      </c>
      <c r="L316" s="1" t="str">
        <f t="shared" si="4"/>
        <v>Cumberland School</v>
      </c>
      <c r="M316" t="e">
        <f>VLOOKUP($H316,#REF!,2,0)</f>
        <v>#REF!</v>
      </c>
      <c r="N316">
        <v>316</v>
      </c>
      <c r="O316" t="e">
        <f>VLOOKUP($N316,#REF!,2,0)</f>
        <v>#REF!</v>
      </c>
    </row>
    <row r="317" spans="1:15" x14ac:dyDescent="0.25">
      <c r="A317">
        <v>316</v>
      </c>
      <c r="B317">
        <v>4034</v>
      </c>
      <c r="C317">
        <v>102784</v>
      </c>
      <c r="D317" t="s">
        <v>1387</v>
      </c>
      <c r="E317" t="s">
        <v>50</v>
      </c>
      <c r="F317" t="s">
        <v>11</v>
      </c>
      <c r="G317" t="s">
        <v>1388</v>
      </c>
      <c r="H317" t="s">
        <v>20</v>
      </c>
      <c r="I317" s="2">
        <v>160</v>
      </c>
      <c r="J317" s="1">
        <v>0.45</v>
      </c>
      <c r="K317" s="1">
        <v>0.16</v>
      </c>
      <c r="L317" s="1" t="str">
        <f t="shared" si="4"/>
        <v>Eastlea Community School</v>
      </c>
      <c r="M317" t="e">
        <f>VLOOKUP($H317,#REF!,2,0)</f>
        <v>#REF!</v>
      </c>
      <c r="N317">
        <v>316</v>
      </c>
      <c r="O317" t="e">
        <f>VLOOKUP($N317,#REF!,2,0)</f>
        <v>#REF!</v>
      </c>
    </row>
    <row r="318" spans="1:15" x14ac:dyDescent="0.25">
      <c r="A318">
        <v>316</v>
      </c>
      <c r="B318">
        <v>4035</v>
      </c>
      <c r="C318">
        <v>102785</v>
      </c>
      <c r="D318" t="s">
        <v>1418</v>
      </c>
      <c r="E318" t="s">
        <v>50</v>
      </c>
      <c r="F318" t="s">
        <v>11</v>
      </c>
      <c r="G318" t="s">
        <v>1419</v>
      </c>
      <c r="H318" t="s">
        <v>20</v>
      </c>
      <c r="I318" s="2">
        <v>233</v>
      </c>
      <c r="J318" s="1">
        <v>0.66</v>
      </c>
      <c r="K318" s="1">
        <v>0.39</v>
      </c>
      <c r="L318" s="1" t="str">
        <f t="shared" si="4"/>
        <v>Sarah Bonnell School</v>
      </c>
      <c r="M318" t="e">
        <f>VLOOKUP($H318,#REF!,2,0)</f>
        <v>#REF!</v>
      </c>
      <c r="N318">
        <v>316</v>
      </c>
      <c r="O318" t="e">
        <f>VLOOKUP($N318,#REF!,2,0)</f>
        <v>#REF!</v>
      </c>
    </row>
    <row r="319" spans="1:15" x14ac:dyDescent="0.25">
      <c r="A319">
        <v>316</v>
      </c>
      <c r="B319">
        <v>4600</v>
      </c>
      <c r="C319">
        <v>102786</v>
      </c>
      <c r="D319" t="s">
        <v>1414</v>
      </c>
      <c r="E319" t="s">
        <v>50</v>
      </c>
      <c r="F319" t="s">
        <v>11</v>
      </c>
      <c r="G319" t="s">
        <v>1415</v>
      </c>
      <c r="H319" t="s">
        <v>23</v>
      </c>
      <c r="I319" s="2">
        <v>186</v>
      </c>
      <c r="J319" s="1">
        <v>0.7</v>
      </c>
      <c r="K319" s="1">
        <v>0.42</v>
      </c>
      <c r="L319" s="1" t="str">
        <f t="shared" si="4"/>
        <v>St Angela's Ursuline School</v>
      </c>
      <c r="M319" t="e">
        <f>VLOOKUP($H319,#REF!,2,0)</f>
        <v>#REF!</v>
      </c>
      <c r="N319">
        <v>316</v>
      </c>
      <c r="O319" t="e">
        <f>VLOOKUP($N319,#REF!,2,0)</f>
        <v>#REF!</v>
      </c>
    </row>
    <row r="320" spans="1:15" x14ac:dyDescent="0.25">
      <c r="A320">
        <v>316</v>
      </c>
      <c r="B320">
        <v>4601</v>
      </c>
      <c r="C320">
        <v>102787</v>
      </c>
      <c r="D320" t="s">
        <v>1416</v>
      </c>
      <c r="E320" t="s">
        <v>50</v>
      </c>
      <c r="F320" t="s">
        <v>11</v>
      </c>
      <c r="G320" t="s">
        <v>1417</v>
      </c>
      <c r="H320" t="s">
        <v>23</v>
      </c>
      <c r="I320" s="2">
        <v>180</v>
      </c>
      <c r="J320" s="1">
        <v>0.68</v>
      </c>
      <c r="K320" s="1">
        <v>0.22</v>
      </c>
      <c r="L320" s="1" t="str">
        <f t="shared" si="4"/>
        <v>St Bonaventure's RC School</v>
      </c>
      <c r="M320" t="e">
        <f>VLOOKUP($H320,#REF!,2,0)</f>
        <v>#REF!</v>
      </c>
      <c r="N320">
        <v>316</v>
      </c>
      <c r="O320" t="e">
        <f>VLOOKUP($N320,#REF!,2,0)</f>
        <v>#REF!</v>
      </c>
    </row>
    <row r="321" spans="1:15" x14ac:dyDescent="0.25">
      <c r="A321">
        <v>316</v>
      </c>
      <c r="B321">
        <v>7004</v>
      </c>
      <c r="C321">
        <v>102791</v>
      </c>
      <c r="D321" t="s">
        <v>1427</v>
      </c>
      <c r="E321" t="s">
        <v>1427</v>
      </c>
      <c r="F321" t="s">
        <v>11</v>
      </c>
      <c r="G321" t="s">
        <v>1422</v>
      </c>
      <c r="H321" t="s">
        <v>57</v>
      </c>
      <c r="I321" s="2">
        <v>9</v>
      </c>
      <c r="J321" t="s">
        <v>99</v>
      </c>
      <c r="K321" t="s">
        <v>99</v>
      </c>
      <c r="L321" s="1" t="str">
        <f t="shared" si="4"/>
        <v>John F Kennedy Special School</v>
      </c>
      <c r="M321" t="e">
        <f>VLOOKUP($H321,#REF!,2,0)</f>
        <v>#REF!</v>
      </c>
      <c r="N321">
        <v>316</v>
      </c>
      <c r="O321" t="e">
        <f>VLOOKUP($N321,#REF!,2,0)</f>
        <v>#REF!</v>
      </c>
    </row>
    <row r="322" spans="1:15" x14ac:dyDescent="0.25">
      <c r="A322">
        <v>317</v>
      </c>
      <c r="B322">
        <v>4006</v>
      </c>
      <c r="C322">
        <v>102849</v>
      </c>
      <c r="D322" t="s">
        <v>1434</v>
      </c>
      <c r="E322" t="s">
        <v>50</v>
      </c>
      <c r="F322" t="s">
        <v>1432</v>
      </c>
      <c r="G322" t="s">
        <v>1435</v>
      </c>
      <c r="H322" t="s">
        <v>20</v>
      </c>
      <c r="I322" s="2">
        <v>175</v>
      </c>
      <c r="J322" s="1">
        <v>0.67</v>
      </c>
      <c r="K322" s="1">
        <v>0.28999999999999998</v>
      </c>
      <c r="L322" s="1" t="str">
        <f t="shared" si="4"/>
        <v>Caterham High School</v>
      </c>
      <c r="M322" t="e">
        <f>VLOOKUP($H322,#REF!,2,0)</f>
        <v>#REF!</v>
      </c>
      <c r="N322">
        <v>317</v>
      </c>
      <c r="O322" t="e">
        <f>VLOOKUP($N322,#REF!,2,0)</f>
        <v>#REF!</v>
      </c>
    </row>
    <row r="323" spans="1:15" x14ac:dyDescent="0.25">
      <c r="A323">
        <v>317</v>
      </c>
      <c r="B323">
        <v>4007</v>
      </c>
      <c r="C323">
        <v>102850</v>
      </c>
      <c r="D323" t="s">
        <v>1442</v>
      </c>
      <c r="E323" t="s">
        <v>50</v>
      </c>
      <c r="F323" t="s">
        <v>1432</v>
      </c>
      <c r="G323" t="s">
        <v>1443</v>
      </c>
      <c r="H323" t="s">
        <v>20</v>
      </c>
      <c r="I323" s="2">
        <v>120</v>
      </c>
      <c r="J323" s="1">
        <v>0.98</v>
      </c>
      <c r="K323" s="1">
        <v>0.73</v>
      </c>
      <c r="L323" s="1" t="str">
        <f t="shared" ref="L323:L386" si="5">IF(E323="NULL",D323,E323)</f>
        <v>Ilford County High School</v>
      </c>
      <c r="M323" t="e">
        <f>VLOOKUP($H323,#REF!,2,0)</f>
        <v>#REF!</v>
      </c>
      <c r="N323">
        <v>317</v>
      </c>
      <c r="O323" t="e">
        <f>VLOOKUP($N323,#REF!,2,0)</f>
        <v>#REF!</v>
      </c>
    </row>
    <row r="324" spans="1:15" x14ac:dyDescent="0.25">
      <c r="A324">
        <v>317</v>
      </c>
      <c r="B324">
        <v>4021</v>
      </c>
      <c r="C324">
        <v>102851</v>
      </c>
      <c r="D324" t="s">
        <v>1468</v>
      </c>
      <c r="E324" t="s">
        <v>50</v>
      </c>
      <c r="F324" t="s">
        <v>11</v>
      </c>
      <c r="G324" t="s">
        <v>1469</v>
      </c>
      <c r="H324" t="s">
        <v>20</v>
      </c>
      <c r="I324" s="2">
        <v>240</v>
      </c>
      <c r="J324" s="1">
        <v>0.62</v>
      </c>
      <c r="K324" s="1">
        <v>0.33</v>
      </c>
      <c r="L324" s="1" t="str">
        <f t="shared" si="5"/>
        <v>Wanstead High School</v>
      </c>
      <c r="M324" t="e">
        <f>VLOOKUP($H324,#REF!,2,0)</f>
        <v>#REF!</v>
      </c>
      <c r="N324">
        <v>317</v>
      </c>
      <c r="O324" t="e">
        <f>VLOOKUP($N324,#REF!,2,0)</f>
        <v>#REF!</v>
      </c>
    </row>
    <row r="325" spans="1:15" x14ac:dyDescent="0.25">
      <c r="A325">
        <v>317</v>
      </c>
      <c r="B325">
        <v>4025</v>
      </c>
      <c r="C325">
        <v>102852</v>
      </c>
      <c r="D325" t="s">
        <v>1472</v>
      </c>
      <c r="E325" t="s">
        <v>50</v>
      </c>
      <c r="F325" t="s">
        <v>1429</v>
      </c>
      <c r="G325" t="s">
        <v>1473</v>
      </c>
      <c r="H325" t="s">
        <v>20</v>
      </c>
      <c r="I325" s="2">
        <v>120</v>
      </c>
      <c r="J325" s="1">
        <v>0.99</v>
      </c>
      <c r="K325" s="1">
        <v>0.94</v>
      </c>
      <c r="L325" s="1" t="str">
        <f t="shared" si="5"/>
        <v>Woodford County High School</v>
      </c>
      <c r="M325" t="e">
        <f>VLOOKUP($H325,#REF!,2,0)</f>
        <v>#REF!</v>
      </c>
      <c r="N325">
        <v>317</v>
      </c>
      <c r="O325" t="e">
        <f>VLOOKUP($N325,#REF!,2,0)</f>
        <v>#REF!</v>
      </c>
    </row>
    <row r="326" spans="1:15" x14ac:dyDescent="0.25">
      <c r="A326">
        <v>317</v>
      </c>
      <c r="B326">
        <v>4027</v>
      </c>
      <c r="C326">
        <v>102853</v>
      </c>
      <c r="D326" t="s">
        <v>1450</v>
      </c>
      <c r="E326" t="s">
        <v>1450</v>
      </c>
      <c r="F326" t="s">
        <v>1432</v>
      </c>
      <c r="G326" t="s">
        <v>1451</v>
      </c>
      <c r="H326" t="s">
        <v>20</v>
      </c>
      <c r="I326" s="2">
        <v>258</v>
      </c>
      <c r="J326" s="1">
        <v>0.71</v>
      </c>
      <c r="K326" s="1">
        <v>0.3</v>
      </c>
      <c r="L326" s="1" t="str">
        <f t="shared" si="5"/>
        <v>Loxford School of Science and Technology</v>
      </c>
      <c r="M326" t="e">
        <f>VLOOKUP($H326,#REF!,2,0)</f>
        <v>#REF!</v>
      </c>
      <c r="N326">
        <v>317</v>
      </c>
      <c r="O326" t="e">
        <f>VLOOKUP($N326,#REF!,2,0)</f>
        <v>#REF!</v>
      </c>
    </row>
    <row r="327" spans="1:15" x14ac:dyDescent="0.25">
      <c r="A327">
        <v>317</v>
      </c>
      <c r="B327">
        <v>4029</v>
      </c>
      <c r="C327">
        <v>102854</v>
      </c>
      <c r="D327" t="s">
        <v>1470</v>
      </c>
      <c r="E327" t="s">
        <v>50</v>
      </c>
      <c r="F327" t="s">
        <v>1429</v>
      </c>
      <c r="G327" t="s">
        <v>1471</v>
      </c>
      <c r="H327" t="s">
        <v>20</v>
      </c>
      <c r="I327" s="2">
        <v>238</v>
      </c>
      <c r="J327" s="1">
        <v>0.66</v>
      </c>
      <c r="K327" s="1">
        <v>0.32</v>
      </c>
      <c r="L327" s="1" t="str">
        <f t="shared" si="5"/>
        <v>Woodbridge High School</v>
      </c>
      <c r="M327" t="e">
        <f>VLOOKUP($H327,#REF!,2,0)</f>
        <v>#REF!</v>
      </c>
      <c r="N327">
        <v>317</v>
      </c>
      <c r="O327" t="e">
        <f>VLOOKUP($N327,#REF!,2,0)</f>
        <v>#REF!</v>
      </c>
    </row>
    <row r="328" spans="1:15" x14ac:dyDescent="0.25">
      <c r="A328">
        <v>317</v>
      </c>
      <c r="B328">
        <v>4030</v>
      </c>
      <c r="C328">
        <v>102855</v>
      </c>
      <c r="D328" t="s">
        <v>1431</v>
      </c>
      <c r="E328" t="s">
        <v>1431</v>
      </c>
      <c r="F328" t="s">
        <v>1432</v>
      </c>
      <c r="G328" t="s">
        <v>1433</v>
      </c>
      <c r="H328" t="s">
        <v>20</v>
      </c>
      <c r="I328" s="2">
        <v>247</v>
      </c>
      <c r="J328" s="1">
        <v>0.74</v>
      </c>
      <c r="K328" s="1">
        <v>0.38</v>
      </c>
      <c r="L328" s="1" t="str">
        <f t="shared" si="5"/>
        <v>Beal High School</v>
      </c>
      <c r="M328" t="e">
        <f>VLOOKUP($H328,#REF!,2,0)</f>
        <v>#REF!</v>
      </c>
      <c r="N328">
        <v>317</v>
      </c>
      <c r="O328" t="e">
        <f>VLOOKUP($N328,#REF!,2,0)</f>
        <v>#REF!</v>
      </c>
    </row>
    <row r="329" spans="1:15" x14ac:dyDescent="0.25">
      <c r="A329">
        <v>317</v>
      </c>
      <c r="B329">
        <v>4032</v>
      </c>
      <c r="C329">
        <v>102856</v>
      </c>
      <c r="D329" t="s">
        <v>1460</v>
      </c>
      <c r="E329" t="s">
        <v>50</v>
      </c>
      <c r="F329" t="s">
        <v>1432</v>
      </c>
      <c r="G329" t="s">
        <v>1461</v>
      </c>
      <c r="H329" t="s">
        <v>20</v>
      </c>
      <c r="I329" s="2">
        <v>185</v>
      </c>
      <c r="J329" s="1">
        <v>0.79</v>
      </c>
      <c r="K329" s="1">
        <v>0.41</v>
      </c>
      <c r="L329" s="1" t="str">
        <f t="shared" si="5"/>
        <v>Seven Kings High School</v>
      </c>
      <c r="M329" t="e">
        <f>VLOOKUP($H329,#REF!,2,0)</f>
        <v>#REF!</v>
      </c>
      <c r="N329">
        <v>317</v>
      </c>
      <c r="O329" t="e">
        <f>VLOOKUP($N329,#REF!,2,0)</f>
        <v>#REF!</v>
      </c>
    </row>
    <row r="330" spans="1:15" x14ac:dyDescent="0.25">
      <c r="A330">
        <v>317</v>
      </c>
      <c r="B330">
        <v>4033</v>
      </c>
      <c r="C330">
        <v>102857</v>
      </c>
      <c r="D330" t="s">
        <v>1466</v>
      </c>
      <c r="E330" t="s">
        <v>50</v>
      </c>
      <c r="F330" t="s">
        <v>1432</v>
      </c>
      <c r="G330" t="s">
        <v>1467</v>
      </c>
      <c r="H330" t="s">
        <v>20</v>
      </c>
      <c r="I330" s="2">
        <v>182</v>
      </c>
      <c r="J330" s="1">
        <v>0.7</v>
      </c>
      <c r="K330" s="1">
        <v>0.37</v>
      </c>
      <c r="L330" s="1" t="str">
        <f t="shared" si="5"/>
        <v>Valentines High School</v>
      </c>
      <c r="M330" t="e">
        <f>VLOOKUP($H330,#REF!,2,0)</f>
        <v>#REF!</v>
      </c>
      <c r="N330">
        <v>317</v>
      </c>
      <c r="O330" t="e">
        <f>VLOOKUP($N330,#REF!,2,0)</f>
        <v>#REF!</v>
      </c>
    </row>
    <row r="331" spans="1:15" x14ac:dyDescent="0.25">
      <c r="A331">
        <v>317</v>
      </c>
      <c r="B331">
        <v>4035</v>
      </c>
      <c r="C331">
        <v>102858</v>
      </c>
      <c r="D331" t="s">
        <v>1452</v>
      </c>
      <c r="E331" t="s">
        <v>50</v>
      </c>
      <c r="F331" t="s">
        <v>584</v>
      </c>
      <c r="G331" t="s">
        <v>1453</v>
      </c>
      <c r="H331" t="s">
        <v>201</v>
      </c>
      <c r="I331" s="2">
        <v>230</v>
      </c>
      <c r="J331" s="1">
        <v>0.53</v>
      </c>
      <c r="K331" s="1">
        <v>0.16</v>
      </c>
      <c r="L331" s="1" t="str">
        <f t="shared" si="5"/>
        <v>Mayfield School</v>
      </c>
      <c r="M331" t="e">
        <f>VLOOKUP($H331,#REF!,2,0)</f>
        <v>#REF!</v>
      </c>
      <c r="N331">
        <v>317</v>
      </c>
      <c r="O331" t="e">
        <f>VLOOKUP($N331,#REF!,2,0)</f>
        <v>#REF!</v>
      </c>
    </row>
    <row r="332" spans="1:15" x14ac:dyDescent="0.25">
      <c r="A332">
        <v>317</v>
      </c>
      <c r="B332">
        <v>4603</v>
      </c>
      <c r="C332">
        <v>102860</v>
      </c>
      <c r="D332" t="s">
        <v>1462</v>
      </c>
      <c r="E332" t="s">
        <v>50</v>
      </c>
      <c r="F332" t="s">
        <v>1429</v>
      </c>
      <c r="G332" t="s">
        <v>1463</v>
      </c>
      <c r="H332" t="s">
        <v>23</v>
      </c>
      <c r="I332" s="2">
        <v>241</v>
      </c>
      <c r="J332" s="1">
        <v>0.81</v>
      </c>
      <c r="K332" s="1">
        <v>0.19</v>
      </c>
      <c r="L332" s="1" t="str">
        <f t="shared" si="5"/>
        <v>Trinity Catholic High School</v>
      </c>
      <c r="M332" t="e">
        <f>VLOOKUP($H332,#REF!,2,0)</f>
        <v>#REF!</v>
      </c>
      <c r="N332">
        <v>317</v>
      </c>
      <c r="O332" t="e">
        <f>VLOOKUP($N332,#REF!,2,0)</f>
        <v>#REF!</v>
      </c>
    </row>
    <row r="333" spans="1:15" x14ac:dyDescent="0.25">
      <c r="A333">
        <v>317</v>
      </c>
      <c r="B333">
        <v>4604</v>
      </c>
      <c r="C333">
        <v>102861</v>
      </c>
      <c r="D333" t="s">
        <v>1448</v>
      </c>
      <c r="E333" t="s">
        <v>50</v>
      </c>
      <c r="F333" t="s">
        <v>1432</v>
      </c>
      <c r="G333" t="s">
        <v>1449</v>
      </c>
      <c r="H333" t="s">
        <v>23</v>
      </c>
      <c r="I333" s="2">
        <v>149</v>
      </c>
      <c r="J333" s="1">
        <v>0.67</v>
      </c>
      <c r="K333" s="1">
        <v>0.36</v>
      </c>
      <c r="L333" s="1" t="str">
        <f t="shared" si="5"/>
        <v>King Solomon High School</v>
      </c>
      <c r="M333" t="e">
        <f>VLOOKUP($H333,#REF!,2,0)</f>
        <v>#REF!</v>
      </c>
      <c r="N333">
        <v>317</v>
      </c>
      <c r="O333" t="e">
        <f>VLOOKUP($N333,#REF!,2,0)</f>
        <v>#REF!</v>
      </c>
    </row>
    <row r="334" spans="1:15" x14ac:dyDescent="0.25">
      <c r="A334">
        <v>317</v>
      </c>
      <c r="B334">
        <v>6054</v>
      </c>
      <c r="C334">
        <v>102868</v>
      </c>
      <c r="D334" t="s">
        <v>1438</v>
      </c>
      <c r="E334" t="s">
        <v>50</v>
      </c>
      <c r="F334" t="s">
        <v>1432</v>
      </c>
      <c r="G334" t="s">
        <v>1439</v>
      </c>
      <c r="H334" t="s">
        <v>13</v>
      </c>
      <c r="I334" s="2">
        <v>24</v>
      </c>
      <c r="J334" s="1">
        <v>0.63</v>
      </c>
      <c r="K334" s="1">
        <v>0.21</v>
      </c>
      <c r="L334" s="1" t="str">
        <f t="shared" si="5"/>
        <v>Cranbrook</v>
      </c>
      <c r="M334" t="e">
        <f>VLOOKUP($H334,#REF!,2,0)</f>
        <v>#REF!</v>
      </c>
      <c r="N334">
        <v>317</v>
      </c>
      <c r="O334" t="e">
        <f>VLOOKUP($N334,#REF!,2,0)</f>
        <v>#REF!</v>
      </c>
    </row>
    <row r="335" spans="1:15" x14ac:dyDescent="0.25">
      <c r="A335">
        <v>317</v>
      </c>
      <c r="B335">
        <v>6061</v>
      </c>
      <c r="C335">
        <v>102873</v>
      </c>
      <c r="D335" t="s">
        <v>1458</v>
      </c>
      <c r="E335" t="s">
        <v>50</v>
      </c>
      <c r="F335" t="s">
        <v>1432</v>
      </c>
      <c r="G335" t="s">
        <v>1459</v>
      </c>
      <c r="H335" t="s">
        <v>13</v>
      </c>
      <c r="I335" s="2">
        <v>26</v>
      </c>
      <c r="J335" s="1">
        <v>0.85</v>
      </c>
      <c r="K335" s="1">
        <v>0.54</v>
      </c>
      <c r="L335" s="1" t="str">
        <f t="shared" si="5"/>
        <v>Park School for Girls</v>
      </c>
      <c r="M335" t="e">
        <f>VLOOKUP($H335,#REF!,2,0)</f>
        <v>#REF!</v>
      </c>
      <c r="N335">
        <v>317</v>
      </c>
      <c r="O335" t="e">
        <f>VLOOKUP($N335,#REF!,2,0)</f>
        <v>#REF!</v>
      </c>
    </row>
    <row r="336" spans="1:15" x14ac:dyDescent="0.25">
      <c r="A336">
        <v>317</v>
      </c>
      <c r="B336">
        <v>6063</v>
      </c>
      <c r="C336">
        <v>102875</v>
      </c>
      <c r="D336" t="s">
        <v>1428</v>
      </c>
      <c r="E336" t="s">
        <v>50</v>
      </c>
      <c r="F336" t="s">
        <v>1429</v>
      </c>
      <c r="G336" t="s">
        <v>1430</v>
      </c>
      <c r="H336" t="s">
        <v>13</v>
      </c>
      <c r="I336" s="2">
        <v>107</v>
      </c>
      <c r="J336" s="1">
        <v>0</v>
      </c>
      <c r="K336" s="1">
        <v>0</v>
      </c>
      <c r="L336" s="1" t="str">
        <f t="shared" si="5"/>
        <v>Bancrofts School</v>
      </c>
      <c r="M336" t="e">
        <f>VLOOKUP($H336,#REF!,2,0)</f>
        <v>#REF!</v>
      </c>
      <c r="N336">
        <v>317</v>
      </c>
      <c r="O336" t="e">
        <f>VLOOKUP($N336,#REF!,2,0)</f>
        <v>#REF!</v>
      </c>
    </row>
    <row r="337" spans="1:15" x14ac:dyDescent="0.25">
      <c r="A337">
        <v>317</v>
      </c>
      <c r="B337">
        <v>6066</v>
      </c>
      <c r="C337">
        <v>102876</v>
      </c>
      <c r="D337" t="s">
        <v>1444</v>
      </c>
      <c r="E337" t="s">
        <v>50</v>
      </c>
      <c r="F337" t="s">
        <v>1432</v>
      </c>
      <c r="G337" t="s">
        <v>1445</v>
      </c>
      <c r="H337" t="s">
        <v>13</v>
      </c>
      <c r="I337" s="2">
        <v>8</v>
      </c>
      <c r="J337" s="1">
        <v>0.75</v>
      </c>
      <c r="K337" s="1">
        <v>0.63</v>
      </c>
      <c r="L337" s="1" t="str">
        <f t="shared" si="5"/>
        <v>Ilford Grammar School</v>
      </c>
      <c r="M337" t="e">
        <f>VLOOKUP($H337,#REF!,2,0)</f>
        <v>#REF!</v>
      </c>
      <c r="N337">
        <v>317</v>
      </c>
      <c r="O337" t="e">
        <f>VLOOKUP($N337,#REF!,2,0)</f>
        <v>#REF!</v>
      </c>
    </row>
    <row r="338" spans="1:15" x14ac:dyDescent="0.25">
      <c r="A338">
        <v>317</v>
      </c>
      <c r="B338">
        <v>5950</v>
      </c>
      <c r="C338">
        <v>102878</v>
      </c>
      <c r="D338" t="s">
        <v>1474</v>
      </c>
      <c r="E338" t="s">
        <v>50</v>
      </c>
      <c r="F338" t="s">
        <v>608</v>
      </c>
      <c r="G338" t="s">
        <v>1475</v>
      </c>
      <c r="H338" t="s">
        <v>333</v>
      </c>
      <c r="I338" s="2">
        <v>27</v>
      </c>
      <c r="J338" s="1">
        <v>0</v>
      </c>
      <c r="K338" s="1">
        <v>0</v>
      </c>
      <c r="L338" s="1" t="str">
        <f t="shared" si="5"/>
        <v>Little Heath School</v>
      </c>
      <c r="M338" t="e">
        <f>VLOOKUP($H338,#REF!,2,0)</f>
        <v>#REF!</v>
      </c>
      <c r="N338">
        <v>317</v>
      </c>
      <c r="O338" t="e">
        <f>VLOOKUP($N338,#REF!,2,0)</f>
        <v>#REF!</v>
      </c>
    </row>
    <row r="339" spans="1:15" x14ac:dyDescent="0.25">
      <c r="A339">
        <v>317</v>
      </c>
      <c r="B339">
        <v>7004</v>
      </c>
      <c r="C339">
        <v>102879</v>
      </c>
      <c r="D339" t="s">
        <v>1476</v>
      </c>
      <c r="E339" t="s">
        <v>50</v>
      </c>
      <c r="F339" t="s">
        <v>1432</v>
      </c>
      <c r="G339" t="s">
        <v>1477</v>
      </c>
      <c r="H339" t="s">
        <v>57</v>
      </c>
      <c r="I339" s="2">
        <v>4</v>
      </c>
      <c r="J339" t="s">
        <v>129</v>
      </c>
      <c r="K339" t="s">
        <v>129</v>
      </c>
      <c r="L339" s="1" t="str">
        <f t="shared" si="5"/>
        <v>The New Rush Hall School</v>
      </c>
      <c r="M339" t="e">
        <f>VLOOKUP($H339,#REF!,2,0)</f>
        <v>#REF!</v>
      </c>
      <c r="N339">
        <v>317</v>
      </c>
      <c r="O339" t="e">
        <f>VLOOKUP($N339,#REF!,2,0)</f>
        <v>#REF!</v>
      </c>
    </row>
    <row r="340" spans="1:15" x14ac:dyDescent="0.25">
      <c r="A340">
        <v>318</v>
      </c>
      <c r="B340">
        <v>4603</v>
      </c>
      <c r="C340">
        <v>102929</v>
      </c>
      <c r="D340" t="s">
        <v>1480</v>
      </c>
      <c r="E340" t="s">
        <v>50</v>
      </c>
      <c r="F340" t="s">
        <v>1481</v>
      </c>
      <c r="G340" t="s">
        <v>1482</v>
      </c>
      <c r="H340" t="s">
        <v>23</v>
      </c>
      <c r="I340" s="2">
        <v>115</v>
      </c>
      <c r="J340" s="1">
        <v>0.72</v>
      </c>
      <c r="K340" s="1">
        <v>0.43</v>
      </c>
      <c r="L340" s="1" t="str">
        <f t="shared" si="5"/>
        <v>Christ's Church of England Comprehensive Secondary School</v>
      </c>
      <c r="M340" t="e">
        <f>VLOOKUP($H340,#REF!,2,0)</f>
        <v>#REF!</v>
      </c>
      <c r="N340">
        <v>318</v>
      </c>
      <c r="O340" t="e">
        <f>VLOOKUP($N340,#REF!,2,0)</f>
        <v>#REF!</v>
      </c>
    </row>
    <row r="341" spans="1:15" x14ac:dyDescent="0.25">
      <c r="A341">
        <v>318</v>
      </c>
      <c r="B341">
        <v>6002</v>
      </c>
      <c r="C341">
        <v>102932</v>
      </c>
      <c r="D341" t="s">
        <v>1495</v>
      </c>
      <c r="E341" t="s">
        <v>50</v>
      </c>
      <c r="F341" t="s">
        <v>1486</v>
      </c>
      <c r="G341" t="s">
        <v>1496</v>
      </c>
      <c r="H341" t="s">
        <v>13</v>
      </c>
      <c r="I341" s="2">
        <v>101</v>
      </c>
      <c r="J341" s="1">
        <v>0</v>
      </c>
      <c r="K341" s="1">
        <v>0</v>
      </c>
      <c r="L341" s="1" t="str">
        <f t="shared" si="5"/>
        <v>The Lady Eleanor Holles School</v>
      </c>
      <c r="M341" t="e">
        <f>VLOOKUP($H341,#REF!,2,0)</f>
        <v>#REF!</v>
      </c>
      <c r="N341">
        <v>318</v>
      </c>
      <c r="O341" t="e">
        <f>VLOOKUP($N341,#REF!,2,0)</f>
        <v>#REF!</v>
      </c>
    </row>
    <row r="342" spans="1:15" x14ac:dyDescent="0.25">
      <c r="A342">
        <v>318</v>
      </c>
      <c r="B342">
        <v>6008</v>
      </c>
      <c r="C342">
        <v>102936</v>
      </c>
      <c r="D342" t="s">
        <v>1506</v>
      </c>
      <c r="E342" t="s">
        <v>50</v>
      </c>
      <c r="F342" t="s">
        <v>1498</v>
      </c>
      <c r="G342" t="s">
        <v>1507</v>
      </c>
      <c r="H342" t="s">
        <v>13</v>
      </c>
      <c r="I342" s="2">
        <v>48</v>
      </c>
      <c r="J342" s="1">
        <v>0</v>
      </c>
      <c r="K342" s="1">
        <v>0</v>
      </c>
      <c r="L342" s="1" t="str">
        <f t="shared" si="5"/>
        <v>St Catherine's School</v>
      </c>
      <c r="M342" t="e">
        <f>VLOOKUP($H342,#REF!,2,0)</f>
        <v>#REF!</v>
      </c>
      <c r="N342">
        <v>318</v>
      </c>
      <c r="O342" t="e">
        <f>VLOOKUP($N342,#REF!,2,0)</f>
        <v>#REF!</v>
      </c>
    </row>
    <row r="343" spans="1:15" x14ac:dyDescent="0.25">
      <c r="A343">
        <v>318</v>
      </c>
      <c r="B343">
        <v>6066</v>
      </c>
      <c r="C343">
        <v>102942</v>
      </c>
      <c r="D343" t="s">
        <v>1508</v>
      </c>
      <c r="E343" t="s">
        <v>50</v>
      </c>
      <c r="F343" t="s">
        <v>11</v>
      </c>
      <c r="G343" t="s">
        <v>1509</v>
      </c>
      <c r="H343" t="s">
        <v>13</v>
      </c>
      <c r="I343" s="2">
        <v>176</v>
      </c>
      <c r="J343" s="1">
        <v>0</v>
      </c>
      <c r="K343" s="1">
        <v>0</v>
      </c>
      <c r="L343" s="1" t="str">
        <f t="shared" si="5"/>
        <v>St Paul's School</v>
      </c>
      <c r="M343" t="e">
        <f>VLOOKUP($H343,#REF!,2,0)</f>
        <v>#REF!</v>
      </c>
      <c r="N343">
        <v>318</v>
      </c>
      <c r="O343" t="e">
        <f>VLOOKUP($N343,#REF!,2,0)</f>
        <v>#REF!</v>
      </c>
    </row>
    <row r="344" spans="1:15" x14ac:dyDescent="0.25">
      <c r="A344">
        <v>318</v>
      </c>
      <c r="B344">
        <v>6071</v>
      </c>
      <c r="C344">
        <v>102946</v>
      </c>
      <c r="D344" t="s">
        <v>1491</v>
      </c>
      <c r="E344" t="s">
        <v>50</v>
      </c>
      <c r="F344" t="s">
        <v>1486</v>
      </c>
      <c r="G344" t="s">
        <v>1492</v>
      </c>
      <c r="H344" t="s">
        <v>13</v>
      </c>
      <c r="I344" s="2">
        <v>212</v>
      </c>
      <c r="J344" s="1">
        <v>0</v>
      </c>
      <c r="K344" s="1">
        <v>0</v>
      </c>
      <c r="L344" s="1" t="str">
        <f t="shared" si="5"/>
        <v>Hampton School</v>
      </c>
      <c r="M344" t="e">
        <f>VLOOKUP($H344,#REF!,2,0)</f>
        <v>#REF!</v>
      </c>
      <c r="N344">
        <v>318</v>
      </c>
      <c r="O344" t="e">
        <f>VLOOKUP($N344,#REF!,2,0)</f>
        <v>#REF!</v>
      </c>
    </row>
    <row r="345" spans="1:15" x14ac:dyDescent="0.25">
      <c r="A345">
        <v>318</v>
      </c>
      <c r="B345">
        <v>6074</v>
      </c>
      <c r="C345">
        <v>102947</v>
      </c>
      <c r="D345" t="s">
        <v>1504</v>
      </c>
      <c r="E345" t="s">
        <v>50</v>
      </c>
      <c r="F345" t="s">
        <v>11</v>
      </c>
      <c r="G345" t="s">
        <v>1505</v>
      </c>
      <c r="H345" t="s">
        <v>13</v>
      </c>
      <c r="I345" s="2">
        <v>30</v>
      </c>
      <c r="J345" s="1">
        <v>0.9</v>
      </c>
      <c r="K345" s="1">
        <v>0.17</v>
      </c>
      <c r="L345" s="1" t="str">
        <f t="shared" si="5"/>
        <v>The Royal Ballet School</v>
      </c>
      <c r="M345" t="e">
        <f>VLOOKUP($H345,#REF!,2,0)</f>
        <v>#REF!</v>
      </c>
      <c r="N345">
        <v>318</v>
      </c>
      <c r="O345" t="e">
        <f>VLOOKUP($N345,#REF!,2,0)</f>
        <v>#REF!</v>
      </c>
    </row>
    <row r="346" spans="1:15" x14ac:dyDescent="0.25">
      <c r="A346">
        <v>318</v>
      </c>
      <c r="B346">
        <v>6078</v>
      </c>
      <c r="C346">
        <v>102950</v>
      </c>
      <c r="D346" t="s">
        <v>1493</v>
      </c>
      <c r="E346" t="s">
        <v>50</v>
      </c>
      <c r="F346" t="s">
        <v>11</v>
      </c>
      <c r="G346" t="s">
        <v>1494</v>
      </c>
      <c r="H346" t="s">
        <v>13</v>
      </c>
      <c r="I346" s="2">
        <v>105</v>
      </c>
      <c r="J346" s="1">
        <v>0</v>
      </c>
      <c r="K346" s="1">
        <v>0</v>
      </c>
      <c r="L346" s="1" t="str">
        <f t="shared" si="5"/>
        <v>The Harrodian School</v>
      </c>
      <c r="M346" t="e">
        <f>VLOOKUP($H346,#REF!,2,0)</f>
        <v>#REF!</v>
      </c>
      <c r="N346">
        <v>318</v>
      </c>
      <c r="O346" t="e">
        <f>VLOOKUP($N346,#REF!,2,0)</f>
        <v>#REF!</v>
      </c>
    </row>
    <row r="347" spans="1:15" x14ac:dyDescent="0.25">
      <c r="A347">
        <v>318</v>
      </c>
      <c r="B347">
        <v>7000</v>
      </c>
      <c r="C347">
        <v>102952</v>
      </c>
      <c r="D347" t="s">
        <v>1519</v>
      </c>
      <c r="E347" t="s">
        <v>50</v>
      </c>
      <c r="F347" t="s">
        <v>1486</v>
      </c>
      <c r="G347" t="s">
        <v>1520</v>
      </c>
      <c r="H347" t="s">
        <v>57</v>
      </c>
      <c r="I347" s="2">
        <v>16</v>
      </c>
      <c r="J347" s="1">
        <v>0.06</v>
      </c>
      <c r="K347" s="1">
        <v>0</v>
      </c>
      <c r="L347" s="1" t="str">
        <f t="shared" si="5"/>
        <v>Clarendon School</v>
      </c>
      <c r="M347" t="e">
        <f>VLOOKUP($H347,#REF!,2,0)</f>
        <v>#REF!</v>
      </c>
      <c r="N347">
        <v>318</v>
      </c>
      <c r="O347" t="e">
        <f>VLOOKUP($N347,#REF!,2,0)</f>
        <v>#REF!</v>
      </c>
    </row>
    <row r="348" spans="1:15" x14ac:dyDescent="0.25">
      <c r="A348">
        <v>318</v>
      </c>
      <c r="B348">
        <v>7007</v>
      </c>
      <c r="C348">
        <v>102954</v>
      </c>
      <c r="D348" t="s">
        <v>1521</v>
      </c>
      <c r="E348" t="s">
        <v>50</v>
      </c>
      <c r="F348" t="s">
        <v>1481</v>
      </c>
      <c r="G348" t="s">
        <v>1522</v>
      </c>
      <c r="H348" t="s">
        <v>57</v>
      </c>
      <c r="I348" s="2">
        <v>2</v>
      </c>
      <c r="J348" t="s">
        <v>129</v>
      </c>
      <c r="K348" t="s">
        <v>129</v>
      </c>
      <c r="L348" s="1" t="str">
        <f t="shared" si="5"/>
        <v>Strathmore School</v>
      </c>
      <c r="M348" t="e">
        <f>VLOOKUP($H348,#REF!,2,0)</f>
        <v>#REF!</v>
      </c>
      <c r="N348">
        <v>318</v>
      </c>
      <c r="O348" t="e">
        <f>VLOOKUP($N348,#REF!,2,0)</f>
        <v>#REF!</v>
      </c>
    </row>
    <row r="349" spans="1:15" x14ac:dyDescent="0.25">
      <c r="A349">
        <v>319</v>
      </c>
      <c r="B349">
        <v>4015</v>
      </c>
      <c r="C349">
        <v>103003</v>
      </c>
      <c r="D349" t="s">
        <v>1545</v>
      </c>
      <c r="E349" t="s">
        <v>50</v>
      </c>
      <c r="F349" t="s">
        <v>1524</v>
      </c>
      <c r="G349" t="s">
        <v>1546</v>
      </c>
      <c r="H349" t="s">
        <v>20</v>
      </c>
      <c r="I349" s="2">
        <v>178</v>
      </c>
      <c r="J349" s="1">
        <v>0.52</v>
      </c>
      <c r="K349" s="1">
        <v>0.09</v>
      </c>
      <c r="L349" s="1" t="str">
        <f t="shared" si="5"/>
        <v>Stanley Park High School</v>
      </c>
      <c r="M349" t="e">
        <f>VLOOKUP($H349,#REF!,2,0)</f>
        <v>#REF!</v>
      </c>
      <c r="N349">
        <v>319</v>
      </c>
      <c r="O349" t="e">
        <f>VLOOKUP($N349,#REF!,2,0)</f>
        <v>#REF!</v>
      </c>
    </row>
    <row r="350" spans="1:15" x14ac:dyDescent="0.25">
      <c r="A350">
        <v>319</v>
      </c>
      <c r="B350">
        <v>5402</v>
      </c>
      <c r="C350">
        <v>103009</v>
      </c>
      <c r="D350" t="s">
        <v>1537</v>
      </c>
      <c r="E350" t="s">
        <v>50</v>
      </c>
      <c r="F350" t="s">
        <v>916</v>
      </c>
      <c r="G350" t="s">
        <v>1538</v>
      </c>
      <c r="H350" t="s">
        <v>23</v>
      </c>
      <c r="I350" s="2">
        <v>148</v>
      </c>
      <c r="J350" s="1">
        <v>0.76</v>
      </c>
      <c r="K350" s="1">
        <v>0.33</v>
      </c>
      <c r="L350" s="1" t="str">
        <f t="shared" si="5"/>
        <v>The John Fisher School</v>
      </c>
      <c r="M350" t="e">
        <f>VLOOKUP($H350,#REF!,2,0)</f>
        <v>#REF!</v>
      </c>
      <c r="N350">
        <v>319</v>
      </c>
      <c r="O350" t="e">
        <f>VLOOKUP($N350,#REF!,2,0)</f>
        <v>#REF!</v>
      </c>
    </row>
    <row r="351" spans="1:15" x14ac:dyDescent="0.25">
      <c r="A351">
        <v>319</v>
      </c>
      <c r="B351">
        <v>5406</v>
      </c>
      <c r="C351">
        <v>103013</v>
      </c>
      <c r="D351" t="s">
        <v>1543</v>
      </c>
      <c r="E351" t="s">
        <v>50</v>
      </c>
      <c r="F351" t="s">
        <v>1524</v>
      </c>
      <c r="G351" t="s">
        <v>1544</v>
      </c>
      <c r="H351" t="s">
        <v>23</v>
      </c>
      <c r="I351" s="2">
        <v>190</v>
      </c>
      <c r="J351" s="1">
        <v>0.88</v>
      </c>
      <c r="K351" s="1">
        <v>0.63</v>
      </c>
      <c r="L351" s="1" t="str">
        <f t="shared" si="5"/>
        <v>St Philomena's School</v>
      </c>
      <c r="M351" t="e">
        <f>VLOOKUP($H351,#REF!,2,0)</f>
        <v>#REF!</v>
      </c>
      <c r="N351">
        <v>319</v>
      </c>
      <c r="O351" t="e">
        <f>VLOOKUP($N351,#REF!,2,0)</f>
        <v>#REF!</v>
      </c>
    </row>
    <row r="352" spans="1:15" x14ac:dyDescent="0.25">
      <c r="A352">
        <v>319</v>
      </c>
      <c r="B352">
        <v>6069</v>
      </c>
      <c r="C352">
        <v>103022</v>
      </c>
      <c r="D352" t="s">
        <v>1549</v>
      </c>
      <c r="E352" t="s">
        <v>50</v>
      </c>
      <c r="F352" t="s">
        <v>1529</v>
      </c>
      <c r="G352" t="s">
        <v>1550</v>
      </c>
      <c r="H352" t="s">
        <v>13</v>
      </c>
      <c r="I352" s="2">
        <v>62</v>
      </c>
      <c r="J352" s="1">
        <v>0</v>
      </c>
      <c r="K352" s="1">
        <v>0</v>
      </c>
      <c r="L352" s="1" t="str">
        <f t="shared" si="5"/>
        <v>Sutton High School</v>
      </c>
      <c r="M352" t="e">
        <f>VLOOKUP($H352,#REF!,2,0)</f>
        <v>#REF!</v>
      </c>
      <c r="N352">
        <v>319</v>
      </c>
      <c r="O352" t="e">
        <f>VLOOKUP($N352,#REF!,2,0)</f>
        <v>#REF!</v>
      </c>
    </row>
    <row r="353" spans="1:15" x14ac:dyDescent="0.25">
      <c r="A353">
        <v>319</v>
      </c>
      <c r="B353">
        <v>7002</v>
      </c>
      <c r="C353">
        <v>103025</v>
      </c>
      <c r="D353" t="s">
        <v>1565</v>
      </c>
      <c r="E353" t="s">
        <v>50</v>
      </c>
      <c r="F353" t="s">
        <v>1552</v>
      </c>
      <c r="G353" t="s">
        <v>1566</v>
      </c>
      <c r="H353" t="s">
        <v>57</v>
      </c>
      <c r="I353" s="2">
        <v>3</v>
      </c>
      <c r="J353" t="s">
        <v>129</v>
      </c>
      <c r="K353" t="s">
        <v>129</v>
      </c>
      <c r="L353" s="1" t="str">
        <f t="shared" si="5"/>
        <v>Sherwood Park School</v>
      </c>
      <c r="M353" t="e">
        <f>VLOOKUP($H353,#REF!,2,0)</f>
        <v>#REF!</v>
      </c>
      <c r="N353">
        <v>319</v>
      </c>
      <c r="O353" t="e">
        <f>VLOOKUP($N353,#REF!,2,0)</f>
        <v>#REF!</v>
      </c>
    </row>
    <row r="354" spans="1:15" x14ac:dyDescent="0.25">
      <c r="A354">
        <v>320</v>
      </c>
      <c r="B354">
        <v>4000</v>
      </c>
      <c r="C354">
        <v>103080</v>
      </c>
      <c r="D354" t="s">
        <v>1569</v>
      </c>
      <c r="E354" t="s">
        <v>50</v>
      </c>
      <c r="F354" t="s">
        <v>11</v>
      </c>
      <c r="G354" t="s">
        <v>1570</v>
      </c>
      <c r="H354" t="s">
        <v>201</v>
      </c>
      <c r="I354" s="2">
        <v>121</v>
      </c>
      <c r="J354" s="1">
        <v>0.64</v>
      </c>
      <c r="K354" s="1">
        <v>0.21</v>
      </c>
      <c r="L354" s="1" t="str">
        <f t="shared" si="5"/>
        <v>Buxton School</v>
      </c>
      <c r="M354" t="e">
        <f>VLOOKUP($H354,#REF!,2,0)</f>
        <v>#REF!</v>
      </c>
      <c r="N354">
        <v>320</v>
      </c>
      <c r="O354" t="e">
        <f>VLOOKUP($N354,#REF!,2,0)</f>
        <v>#REF!</v>
      </c>
    </row>
    <row r="355" spans="1:15" x14ac:dyDescent="0.25">
      <c r="A355">
        <v>320</v>
      </c>
      <c r="B355">
        <v>4060</v>
      </c>
      <c r="C355">
        <v>103094</v>
      </c>
      <c r="D355" t="s">
        <v>1580</v>
      </c>
      <c r="E355" t="s">
        <v>50</v>
      </c>
      <c r="F355" t="s">
        <v>11</v>
      </c>
      <c r="G355" t="s">
        <v>1581</v>
      </c>
      <c r="H355" t="s">
        <v>20</v>
      </c>
      <c r="I355" s="2">
        <v>173</v>
      </c>
      <c r="J355" s="1">
        <v>0.51</v>
      </c>
      <c r="K355" s="1">
        <v>0.19</v>
      </c>
      <c r="L355" s="1" t="str">
        <f t="shared" si="5"/>
        <v>Frederick Bremer School</v>
      </c>
      <c r="M355" t="e">
        <f>VLOOKUP($H355,#REF!,2,0)</f>
        <v>#REF!</v>
      </c>
      <c r="N355">
        <v>320</v>
      </c>
      <c r="O355" t="e">
        <f>VLOOKUP($N355,#REF!,2,0)</f>
        <v>#REF!</v>
      </c>
    </row>
    <row r="356" spans="1:15" x14ac:dyDescent="0.25">
      <c r="A356">
        <v>320</v>
      </c>
      <c r="B356">
        <v>4062</v>
      </c>
      <c r="C356">
        <v>103096</v>
      </c>
      <c r="D356" t="s">
        <v>1582</v>
      </c>
      <c r="E356" t="s">
        <v>50</v>
      </c>
      <c r="F356" t="s">
        <v>11</v>
      </c>
      <c r="G356" t="s">
        <v>1583</v>
      </c>
      <c r="H356" t="s">
        <v>20</v>
      </c>
      <c r="I356" s="2">
        <v>103</v>
      </c>
      <c r="J356" s="1">
        <v>0.48</v>
      </c>
      <c r="K356" s="1">
        <v>0.1</v>
      </c>
      <c r="L356" s="1" t="str">
        <f t="shared" si="5"/>
        <v>George Mitchell School</v>
      </c>
      <c r="M356" t="e">
        <f>VLOOKUP($H356,#REF!,2,0)</f>
        <v>#REF!</v>
      </c>
      <c r="N356">
        <v>320</v>
      </c>
      <c r="O356" t="e">
        <f>VLOOKUP($N356,#REF!,2,0)</f>
        <v>#REF!</v>
      </c>
    </row>
    <row r="357" spans="1:15" x14ac:dyDescent="0.25">
      <c r="A357">
        <v>320</v>
      </c>
      <c r="B357">
        <v>4063</v>
      </c>
      <c r="C357">
        <v>103097</v>
      </c>
      <c r="D357" t="s">
        <v>1584</v>
      </c>
      <c r="E357" t="s">
        <v>50</v>
      </c>
      <c r="F357" t="s">
        <v>11</v>
      </c>
      <c r="G357" t="s">
        <v>1585</v>
      </c>
      <c r="H357" t="s">
        <v>20</v>
      </c>
      <c r="I357" s="2">
        <v>174</v>
      </c>
      <c r="J357" s="1">
        <v>0.47</v>
      </c>
      <c r="K357" s="1">
        <v>0.15</v>
      </c>
      <c r="L357" s="1" t="str">
        <f t="shared" si="5"/>
        <v>Heathcote School &amp; Science College</v>
      </c>
      <c r="M357" t="e">
        <f>VLOOKUP($H357,#REF!,2,0)</f>
        <v>#REF!</v>
      </c>
      <c r="N357">
        <v>320</v>
      </c>
      <c r="O357" t="e">
        <f>VLOOKUP($N357,#REF!,2,0)</f>
        <v>#REF!</v>
      </c>
    </row>
    <row r="358" spans="1:15" x14ac:dyDescent="0.25">
      <c r="A358">
        <v>320</v>
      </c>
      <c r="B358">
        <v>4064</v>
      </c>
      <c r="C358">
        <v>103098</v>
      </c>
      <c r="D358" t="s">
        <v>1598</v>
      </c>
      <c r="E358" t="s">
        <v>50</v>
      </c>
      <c r="F358" t="s">
        <v>11</v>
      </c>
      <c r="G358" t="s">
        <v>1599</v>
      </c>
      <c r="H358" t="s">
        <v>20</v>
      </c>
      <c r="I358" s="2">
        <v>72</v>
      </c>
      <c r="J358" s="1">
        <v>0.61</v>
      </c>
      <c r="K358" s="1">
        <v>0.25</v>
      </c>
      <c r="L358" s="1" t="str">
        <f t="shared" si="5"/>
        <v>Norlington School for Boys</v>
      </c>
      <c r="M358" t="e">
        <f>VLOOKUP($H358,#REF!,2,0)</f>
        <v>#REF!</v>
      </c>
      <c r="N358">
        <v>320</v>
      </c>
      <c r="O358" t="e">
        <f>VLOOKUP($N358,#REF!,2,0)</f>
        <v>#REF!</v>
      </c>
    </row>
    <row r="359" spans="1:15" x14ac:dyDescent="0.25">
      <c r="A359">
        <v>320</v>
      </c>
      <c r="B359">
        <v>4066</v>
      </c>
      <c r="C359">
        <v>103100</v>
      </c>
      <c r="D359" t="s">
        <v>1608</v>
      </c>
      <c r="E359" t="s">
        <v>50</v>
      </c>
      <c r="F359" t="s">
        <v>11</v>
      </c>
      <c r="G359" t="s">
        <v>1609</v>
      </c>
      <c r="H359" t="s">
        <v>20</v>
      </c>
      <c r="I359" s="2">
        <v>109</v>
      </c>
      <c r="J359" s="1">
        <v>0.57999999999999996</v>
      </c>
      <c r="K359" s="1">
        <v>0.27</v>
      </c>
      <c r="L359" s="1" t="str">
        <f t="shared" si="5"/>
        <v>Willowfield Humanities College</v>
      </c>
      <c r="M359" t="e">
        <f>VLOOKUP($H359,#REF!,2,0)</f>
        <v>#REF!</v>
      </c>
      <c r="N359">
        <v>320</v>
      </c>
      <c r="O359" t="e">
        <f>VLOOKUP($N359,#REF!,2,0)</f>
        <v>#REF!</v>
      </c>
    </row>
    <row r="360" spans="1:15" x14ac:dyDescent="0.25">
      <c r="A360">
        <v>320</v>
      </c>
      <c r="B360">
        <v>4069</v>
      </c>
      <c r="C360">
        <v>103101</v>
      </c>
      <c r="D360" t="s">
        <v>1596</v>
      </c>
      <c r="E360" t="s">
        <v>50</v>
      </c>
      <c r="F360" t="s">
        <v>11</v>
      </c>
      <c r="G360" t="s">
        <v>1597</v>
      </c>
      <c r="H360" t="s">
        <v>20</v>
      </c>
      <c r="I360" s="2">
        <v>171</v>
      </c>
      <c r="J360" s="1">
        <v>0.51</v>
      </c>
      <c r="K360" s="1">
        <v>0.22</v>
      </c>
      <c r="L360" s="1" t="str">
        <f t="shared" si="5"/>
        <v>Leytonstone Business and Enterprise Specialist School</v>
      </c>
      <c r="M360" t="e">
        <f>VLOOKUP($H360,#REF!,2,0)</f>
        <v>#REF!</v>
      </c>
      <c r="N360">
        <v>320</v>
      </c>
      <c r="O360" t="e">
        <f>VLOOKUP($N360,#REF!,2,0)</f>
        <v>#REF!</v>
      </c>
    </row>
    <row r="361" spans="1:15" x14ac:dyDescent="0.25">
      <c r="A361">
        <v>320</v>
      </c>
      <c r="B361">
        <v>4072</v>
      </c>
      <c r="C361">
        <v>103103</v>
      </c>
      <c r="D361" t="s">
        <v>1606</v>
      </c>
      <c r="E361" t="s">
        <v>50</v>
      </c>
      <c r="F361" t="s">
        <v>11</v>
      </c>
      <c r="G361" t="s">
        <v>1607</v>
      </c>
      <c r="H361" t="s">
        <v>20</v>
      </c>
      <c r="I361" s="2">
        <v>177</v>
      </c>
      <c r="J361" s="1">
        <v>0.75</v>
      </c>
      <c r="K361" s="1">
        <v>0.4</v>
      </c>
      <c r="L361" s="1" t="str">
        <f t="shared" si="5"/>
        <v>Walthamstow School for Girls</v>
      </c>
      <c r="M361" t="e">
        <f>VLOOKUP($H361,#REF!,2,0)</f>
        <v>#REF!</v>
      </c>
      <c r="N361">
        <v>320</v>
      </c>
      <c r="O361" t="e">
        <f>VLOOKUP($N361,#REF!,2,0)</f>
        <v>#REF!</v>
      </c>
    </row>
    <row r="362" spans="1:15" x14ac:dyDescent="0.25">
      <c r="A362">
        <v>320</v>
      </c>
      <c r="B362">
        <v>4075</v>
      </c>
      <c r="C362">
        <v>103105</v>
      </c>
      <c r="D362" t="s">
        <v>1590</v>
      </c>
      <c r="E362" t="s">
        <v>50</v>
      </c>
      <c r="F362" t="s">
        <v>11</v>
      </c>
      <c r="G362" t="s">
        <v>1591</v>
      </c>
      <c r="H362" t="s">
        <v>20</v>
      </c>
      <c r="I362" s="2">
        <v>170</v>
      </c>
      <c r="J362" s="1">
        <v>0.51</v>
      </c>
      <c r="K362" s="1">
        <v>0.28000000000000003</v>
      </c>
      <c r="L362" s="1" t="str">
        <f t="shared" si="5"/>
        <v>Kelmscott School</v>
      </c>
      <c r="M362" t="e">
        <f>VLOOKUP($H362,#REF!,2,0)</f>
        <v>#REF!</v>
      </c>
      <c r="N362">
        <v>320</v>
      </c>
      <c r="O362" t="e">
        <f>VLOOKUP($N362,#REF!,2,0)</f>
        <v>#REF!</v>
      </c>
    </row>
    <row r="363" spans="1:15" x14ac:dyDescent="0.25">
      <c r="A363">
        <v>320</v>
      </c>
      <c r="B363">
        <v>4603</v>
      </c>
      <c r="C363">
        <v>103106</v>
      </c>
      <c r="D363" t="s">
        <v>1588</v>
      </c>
      <c r="E363" t="s">
        <v>50</v>
      </c>
      <c r="F363" t="s">
        <v>11</v>
      </c>
      <c r="G363" t="s">
        <v>1589</v>
      </c>
      <c r="H363" t="s">
        <v>23</v>
      </c>
      <c r="I363" s="2">
        <v>170</v>
      </c>
      <c r="J363" s="1">
        <v>0.65</v>
      </c>
      <c r="K363" s="1">
        <v>0.18</v>
      </c>
      <c r="L363" s="1" t="str">
        <f t="shared" si="5"/>
        <v>Holy Family Catholic School</v>
      </c>
      <c r="M363" t="e">
        <f>VLOOKUP($H363,#REF!,2,0)</f>
        <v>#REF!</v>
      </c>
      <c r="N363">
        <v>320</v>
      </c>
      <c r="O363" t="e">
        <f>VLOOKUP($N363,#REF!,2,0)</f>
        <v>#REF!</v>
      </c>
    </row>
    <row r="364" spans="1:15" x14ac:dyDescent="0.25">
      <c r="A364">
        <v>320</v>
      </c>
      <c r="B364">
        <v>5950</v>
      </c>
      <c r="C364">
        <v>103109</v>
      </c>
      <c r="D364" t="s">
        <v>1616</v>
      </c>
      <c r="E364" t="s">
        <v>1616</v>
      </c>
      <c r="F364" t="s">
        <v>11</v>
      </c>
      <c r="G364" t="s">
        <v>1617</v>
      </c>
      <c r="H364" t="s">
        <v>333</v>
      </c>
      <c r="I364" s="2">
        <v>27</v>
      </c>
      <c r="J364" s="1">
        <v>0</v>
      </c>
      <c r="K364" s="1">
        <v>0</v>
      </c>
      <c r="L364" s="1" t="str">
        <f t="shared" si="5"/>
        <v>Whitefield Schools and Centre</v>
      </c>
      <c r="M364" t="e">
        <f>VLOOKUP($H364,#REF!,2,0)</f>
        <v>#REF!</v>
      </c>
      <c r="N364">
        <v>320</v>
      </c>
      <c r="O364" t="e">
        <f>VLOOKUP($N364,#REF!,2,0)</f>
        <v>#REF!</v>
      </c>
    </row>
    <row r="365" spans="1:15" x14ac:dyDescent="0.25">
      <c r="A365">
        <v>320</v>
      </c>
      <c r="B365">
        <v>6000</v>
      </c>
      <c r="C365">
        <v>103110</v>
      </c>
      <c r="D365" t="s">
        <v>1578</v>
      </c>
      <c r="E365" t="s">
        <v>50</v>
      </c>
      <c r="F365" t="s">
        <v>11</v>
      </c>
      <c r="G365" t="s">
        <v>1579</v>
      </c>
      <c r="H365" t="s">
        <v>13</v>
      </c>
      <c r="I365" s="2">
        <v>148</v>
      </c>
      <c r="J365" s="1">
        <v>0</v>
      </c>
      <c r="K365" s="1">
        <v>0</v>
      </c>
      <c r="L365" s="1" t="str">
        <f t="shared" si="5"/>
        <v>Forest School</v>
      </c>
      <c r="M365" t="e">
        <f>VLOOKUP($H365,#REF!,2,0)</f>
        <v>#REF!</v>
      </c>
      <c r="N365">
        <v>320</v>
      </c>
      <c r="O365" t="e">
        <f>VLOOKUP($N365,#REF!,2,0)</f>
        <v>#REF!</v>
      </c>
    </row>
    <row r="366" spans="1:15" x14ac:dyDescent="0.25">
      <c r="A366">
        <v>320</v>
      </c>
      <c r="B366">
        <v>6059</v>
      </c>
      <c r="C366">
        <v>103112</v>
      </c>
      <c r="D366" t="s">
        <v>1600</v>
      </c>
      <c r="E366" t="s">
        <v>50</v>
      </c>
      <c r="F366" t="s">
        <v>11</v>
      </c>
      <c r="G366" t="s">
        <v>1601</v>
      </c>
      <c r="H366" t="s">
        <v>13</v>
      </c>
      <c r="I366" s="2">
        <v>17</v>
      </c>
      <c r="J366" s="1">
        <v>0.71</v>
      </c>
      <c r="K366" s="1">
        <v>0.24</v>
      </c>
      <c r="L366" s="1" t="str">
        <f t="shared" si="5"/>
        <v>Normanhurst School</v>
      </c>
      <c r="M366" t="e">
        <f>VLOOKUP($H366,#REF!,2,0)</f>
        <v>#REF!</v>
      </c>
      <c r="N366">
        <v>320</v>
      </c>
      <c r="O366" t="e">
        <f>VLOOKUP($N366,#REF!,2,0)</f>
        <v>#REF!</v>
      </c>
    </row>
    <row r="367" spans="1:15" x14ac:dyDescent="0.25">
      <c r="A367">
        <v>320</v>
      </c>
      <c r="B367">
        <v>7000</v>
      </c>
      <c r="C367">
        <v>103114</v>
      </c>
      <c r="D367" t="s">
        <v>1614</v>
      </c>
      <c r="E367" t="s">
        <v>50</v>
      </c>
      <c r="F367" t="s">
        <v>11</v>
      </c>
      <c r="G367" t="s">
        <v>1615</v>
      </c>
      <c r="H367" t="s">
        <v>57</v>
      </c>
      <c r="I367" s="2">
        <v>6</v>
      </c>
      <c r="J367" s="1">
        <v>0</v>
      </c>
      <c r="K367" s="1">
        <v>0</v>
      </c>
      <c r="L367" s="1" t="str">
        <f t="shared" si="5"/>
        <v>Joseph Clarke School</v>
      </c>
      <c r="M367" t="e">
        <f>VLOOKUP($H367,#REF!,2,0)</f>
        <v>#REF!</v>
      </c>
      <c r="N367">
        <v>320</v>
      </c>
      <c r="O367" t="e">
        <f>VLOOKUP($N367,#REF!,2,0)</f>
        <v>#REF!</v>
      </c>
    </row>
    <row r="368" spans="1:15" x14ac:dyDescent="0.25">
      <c r="A368">
        <v>330</v>
      </c>
      <c r="B368">
        <v>2179</v>
      </c>
      <c r="C368">
        <v>103258</v>
      </c>
      <c r="D368" t="s">
        <v>1819</v>
      </c>
      <c r="E368" t="s">
        <v>50</v>
      </c>
      <c r="F368" t="s">
        <v>1621</v>
      </c>
      <c r="G368" t="s">
        <v>1820</v>
      </c>
      <c r="H368" t="s">
        <v>20</v>
      </c>
      <c r="I368" s="2" t="s">
        <v>50</v>
      </c>
      <c r="J368" t="s">
        <v>50</v>
      </c>
      <c r="K368" t="s">
        <v>50</v>
      </c>
      <c r="L368" s="1" t="str">
        <f t="shared" si="5"/>
        <v>Starbank School</v>
      </c>
      <c r="M368" t="e">
        <f>VLOOKUP($H368,#REF!,2,0)</f>
        <v>#REF!</v>
      </c>
      <c r="N368">
        <v>330</v>
      </c>
      <c r="O368" t="e">
        <f>VLOOKUP($N368,#REF!,2,0)</f>
        <v>#REF!</v>
      </c>
    </row>
    <row r="369" spans="1:15" x14ac:dyDescent="0.25">
      <c r="A369">
        <v>330</v>
      </c>
      <c r="B369">
        <v>4008</v>
      </c>
      <c r="C369">
        <v>103480</v>
      </c>
      <c r="D369" t="s">
        <v>1809</v>
      </c>
      <c r="E369" t="s">
        <v>50</v>
      </c>
      <c r="F369" t="s">
        <v>1621</v>
      </c>
      <c r="G369" t="s">
        <v>1810</v>
      </c>
      <c r="H369" t="s">
        <v>20</v>
      </c>
      <c r="I369" s="2">
        <v>183</v>
      </c>
      <c r="J369" s="1">
        <v>0.42</v>
      </c>
      <c r="K369" s="1">
        <v>0.16</v>
      </c>
      <c r="L369" s="1" t="str">
        <f t="shared" si="5"/>
        <v>Saltley School and Specialist Science College</v>
      </c>
      <c r="M369" t="e">
        <f>VLOOKUP($H369,#REF!,2,0)</f>
        <v>#REF!</v>
      </c>
      <c r="N369">
        <v>330</v>
      </c>
      <c r="O369" t="e">
        <f>VLOOKUP($N369,#REF!,2,0)</f>
        <v>#REF!</v>
      </c>
    </row>
    <row r="370" spans="1:15" x14ac:dyDescent="0.25">
      <c r="A370">
        <v>330</v>
      </c>
      <c r="B370">
        <v>4009</v>
      </c>
      <c r="C370">
        <v>103481</v>
      </c>
      <c r="D370" t="s">
        <v>1072</v>
      </c>
      <c r="E370" t="s">
        <v>50</v>
      </c>
      <c r="F370" t="s">
        <v>1621</v>
      </c>
      <c r="G370" t="s">
        <v>1839</v>
      </c>
      <c r="H370" t="s">
        <v>20</v>
      </c>
      <c r="I370" s="2">
        <v>170</v>
      </c>
      <c r="J370" s="1">
        <v>0.56000000000000005</v>
      </c>
      <c r="K370" s="1">
        <v>0.21</v>
      </c>
      <c r="L370" s="1" t="str">
        <f t="shared" si="5"/>
        <v>Waverley School</v>
      </c>
      <c r="M370" t="e">
        <f>VLOOKUP($H370,#REF!,2,0)</f>
        <v>#REF!</v>
      </c>
      <c r="N370">
        <v>330</v>
      </c>
      <c r="O370" t="e">
        <f>VLOOKUP($N370,#REF!,2,0)</f>
        <v>#REF!</v>
      </c>
    </row>
    <row r="371" spans="1:15" x14ac:dyDescent="0.25">
      <c r="A371">
        <v>330</v>
      </c>
      <c r="B371">
        <v>4015</v>
      </c>
      <c r="C371">
        <v>103483</v>
      </c>
      <c r="D371" t="s">
        <v>1725</v>
      </c>
      <c r="E371" t="s">
        <v>50</v>
      </c>
      <c r="F371" t="s">
        <v>1621</v>
      </c>
      <c r="G371" t="s">
        <v>1726</v>
      </c>
      <c r="H371" t="s">
        <v>20</v>
      </c>
      <c r="I371" s="2">
        <v>149</v>
      </c>
      <c r="J371" s="1">
        <v>0.74</v>
      </c>
      <c r="K371" s="1">
        <v>0.38</v>
      </c>
      <c r="L371" s="1" t="str">
        <f t="shared" si="5"/>
        <v>Hodge Hill Girls' School</v>
      </c>
      <c r="M371" t="e">
        <f>VLOOKUP($H371,#REF!,2,0)</f>
        <v>#REF!</v>
      </c>
      <c r="N371">
        <v>330</v>
      </c>
      <c r="O371" t="e">
        <f>VLOOKUP($N371,#REF!,2,0)</f>
        <v>#REF!</v>
      </c>
    </row>
    <row r="372" spans="1:15" x14ac:dyDescent="0.25">
      <c r="A372">
        <v>330</v>
      </c>
      <c r="B372">
        <v>4063</v>
      </c>
      <c r="C372">
        <v>103486</v>
      </c>
      <c r="D372" t="s">
        <v>1756</v>
      </c>
      <c r="E372" t="s">
        <v>50</v>
      </c>
      <c r="F372" t="s">
        <v>1621</v>
      </c>
      <c r="G372" t="s">
        <v>1757</v>
      </c>
      <c r="H372" t="s">
        <v>20</v>
      </c>
      <c r="I372" s="2">
        <v>110</v>
      </c>
      <c r="J372" s="1">
        <v>0.53</v>
      </c>
      <c r="K372" s="1">
        <v>0.08</v>
      </c>
      <c r="L372" s="1" t="str">
        <f t="shared" si="5"/>
        <v>Kings Heath Boys Mathematics and Computing College</v>
      </c>
      <c r="M372" t="e">
        <f>VLOOKUP($H372,#REF!,2,0)</f>
        <v>#REF!</v>
      </c>
      <c r="N372">
        <v>330</v>
      </c>
      <c r="O372" t="e">
        <f>VLOOKUP($N372,#REF!,2,0)</f>
        <v>#REF!</v>
      </c>
    </row>
    <row r="373" spans="1:15" x14ac:dyDescent="0.25">
      <c r="A373">
        <v>330</v>
      </c>
      <c r="B373">
        <v>4115</v>
      </c>
      <c r="C373">
        <v>103493</v>
      </c>
      <c r="D373" t="s">
        <v>1664</v>
      </c>
      <c r="E373" t="s">
        <v>50</v>
      </c>
      <c r="F373" t="s">
        <v>1621</v>
      </c>
      <c r="G373" t="s">
        <v>1665</v>
      </c>
      <c r="H373" t="s">
        <v>20</v>
      </c>
      <c r="I373" s="2">
        <v>118</v>
      </c>
      <c r="J373" s="1">
        <v>0.62</v>
      </c>
      <c r="K373" s="1">
        <v>0.34</v>
      </c>
      <c r="L373" s="1" t="str">
        <f t="shared" si="5"/>
        <v>Bordesley Green Girls' School &amp; Sixth Form</v>
      </c>
      <c r="M373" t="e">
        <f>VLOOKUP($H373,#REF!,2,0)</f>
        <v>#REF!</v>
      </c>
      <c r="N373">
        <v>330</v>
      </c>
      <c r="O373" t="e">
        <f>VLOOKUP($N373,#REF!,2,0)</f>
        <v>#REF!</v>
      </c>
    </row>
    <row r="374" spans="1:15" x14ac:dyDescent="0.25">
      <c r="A374">
        <v>330</v>
      </c>
      <c r="B374">
        <v>4129</v>
      </c>
      <c r="C374">
        <v>103494</v>
      </c>
      <c r="D374" t="s">
        <v>1678</v>
      </c>
      <c r="E374" t="s">
        <v>50</v>
      </c>
      <c r="F374" t="s">
        <v>1621</v>
      </c>
      <c r="G374" t="s">
        <v>1679</v>
      </c>
      <c r="H374" t="s">
        <v>201</v>
      </c>
      <c r="I374" s="2">
        <v>107</v>
      </c>
      <c r="J374" s="1">
        <v>0.57999999999999996</v>
      </c>
      <c r="K374" s="1">
        <v>0.16</v>
      </c>
      <c r="L374" s="1" t="str">
        <f t="shared" si="5"/>
        <v>Dame Elizabeth Cadbury Technology College</v>
      </c>
      <c r="M374" t="e">
        <f>VLOOKUP($H374,#REF!,2,0)</f>
        <v>#REF!</v>
      </c>
      <c r="N374">
        <v>330</v>
      </c>
      <c r="O374" t="e">
        <f>VLOOKUP($N374,#REF!,2,0)</f>
        <v>#REF!</v>
      </c>
    </row>
    <row r="375" spans="1:15" x14ac:dyDescent="0.25">
      <c r="A375">
        <v>330</v>
      </c>
      <c r="B375">
        <v>4138</v>
      </c>
      <c r="C375">
        <v>103495</v>
      </c>
      <c r="D375" t="s">
        <v>1698</v>
      </c>
      <c r="E375" t="s">
        <v>50</v>
      </c>
      <c r="F375" t="s">
        <v>1621</v>
      </c>
      <c r="G375" t="s">
        <v>1699</v>
      </c>
      <c r="H375" t="s">
        <v>20</v>
      </c>
      <c r="I375" s="2">
        <v>164</v>
      </c>
      <c r="J375" s="1">
        <v>0.46</v>
      </c>
      <c r="K375" s="1">
        <v>0.1</v>
      </c>
      <c r="L375" s="1" t="str">
        <f t="shared" si="5"/>
        <v>Golden Hillock School</v>
      </c>
      <c r="M375" t="e">
        <f>VLOOKUP($H375,#REF!,2,0)</f>
        <v>#REF!</v>
      </c>
      <c r="N375">
        <v>330</v>
      </c>
      <c r="O375" t="e">
        <f>VLOOKUP($N375,#REF!,2,0)</f>
        <v>#REF!</v>
      </c>
    </row>
    <row r="376" spans="1:15" x14ac:dyDescent="0.25">
      <c r="A376">
        <v>330</v>
      </c>
      <c r="B376">
        <v>4173</v>
      </c>
      <c r="C376">
        <v>103497</v>
      </c>
      <c r="D376" t="s">
        <v>1791</v>
      </c>
      <c r="E376" t="s">
        <v>50</v>
      </c>
      <c r="F376" t="s">
        <v>1621</v>
      </c>
      <c r="G376" t="s">
        <v>1792</v>
      </c>
      <c r="H376" t="s">
        <v>201</v>
      </c>
      <c r="I376" s="2">
        <v>129</v>
      </c>
      <c r="J376" s="1">
        <v>0.67</v>
      </c>
      <c r="K376" s="1">
        <v>0.26</v>
      </c>
      <c r="L376" s="1" t="str">
        <f t="shared" si="5"/>
        <v>Queensbridge School</v>
      </c>
      <c r="M376" t="e">
        <f>VLOOKUP($H376,#REF!,2,0)</f>
        <v>#REF!</v>
      </c>
      <c r="N376">
        <v>330</v>
      </c>
      <c r="O376" t="e">
        <f>VLOOKUP($N376,#REF!,2,0)</f>
        <v>#REF!</v>
      </c>
    </row>
    <row r="377" spans="1:15" x14ac:dyDescent="0.25">
      <c r="A377">
        <v>330</v>
      </c>
      <c r="B377">
        <v>4177</v>
      </c>
      <c r="C377">
        <v>103498</v>
      </c>
      <c r="D377" t="s">
        <v>1811</v>
      </c>
      <c r="E377" t="s">
        <v>50</v>
      </c>
      <c r="F377" t="s">
        <v>1621</v>
      </c>
      <c r="G377" t="s">
        <v>1812</v>
      </c>
      <c r="H377" t="s">
        <v>20</v>
      </c>
      <c r="I377" s="2">
        <v>134</v>
      </c>
      <c r="J377" s="1">
        <v>0.78</v>
      </c>
      <c r="K377" s="1">
        <v>0.31</v>
      </c>
      <c r="L377" s="1" t="str">
        <f t="shared" si="5"/>
        <v>Selly Park Technology College for Girls</v>
      </c>
      <c r="M377" t="e">
        <f>VLOOKUP($H377,#REF!,2,0)</f>
        <v>#REF!</v>
      </c>
      <c r="N377">
        <v>330</v>
      </c>
      <c r="O377" t="e">
        <f>VLOOKUP($N377,#REF!,2,0)</f>
        <v>#REF!</v>
      </c>
    </row>
    <row r="378" spans="1:15" x14ac:dyDescent="0.25">
      <c r="A378">
        <v>330</v>
      </c>
      <c r="B378">
        <v>4187</v>
      </c>
      <c r="C378">
        <v>103499</v>
      </c>
      <c r="D378" t="s">
        <v>1833</v>
      </c>
      <c r="E378" t="s">
        <v>50</v>
      </c>
      <c r="F378" t="s">
        <v>1621</v>
      </c>
      <c r="G378" t="s">
        <v>1834</v>
      </c>
      <c r="H378" t="s">
        <v>201</v>
      </c>
      <c r="I378" s="2">
        <v>136</v>
      </c>
      <c r="J378" s="1">
        <v>0.61</v>
      </c>
      <c r="K378" s="1">
        <v>0.19</v>
      </c>
      <c r="L378" s="1" t="str">
        <f t="shared" si="5"/>
        <v>Turves Green Girls' School and Technology College</v>
      </c>
      <c r="M378" t="e">
        <f>VLOOKUP($H378,#REF!,2,0)</f>
        <v>#REF!</v>
      </c>
      <c r="N378">
        <v>330</v>
      </c>
      <c r="O378" t="e">
        <f>VLOOKUP($N378,#REF!,2,0)</f>
        <v>#REF!</v>
      </c>
    </row>
    <row r="379" spans="1:15" x14ac:dyDescent="0.25">
      <c r="A379">
        <v>330</v>
      </c>
      <c r="B379">
        <v>4188</v>
      </c>
      <c r="C379">
        <v>103500</v>
      </c>
      <c r="D379" t="s">
        <v>1831</v>
      </c>
      <c r="E379" t="s">
        <v>50</v>
      </c>
      <c r="F379" t="s">
        <v>1621</v>
      </c>
      <c r="G379" t="s">
        <v>1832</v>
      </c>
      <c r="H379" t="s">
        <v>20</v>
      </c>
      <c r="I379" s="2">
        <v>115</v>
      </c>
      <c r="J379" s="1">
        <v>0.36</v>
      </c>
      <c r="K379" s="1">
        <v>0.1</v>
      </c>
      <c r="L379" s="1" t="str">
        <f t="shared" si="5"/>
        <v>Turves Green Boys' School</v>
      </c>
      <c r="M379" t="e">
        <f>VLOOKUP($H379,#REF!,2,0)</f>
        <v>#REF!</v>
      </c>
      <c r="N379">
        <v>330</v>
      </c>
      <c r="O379" t="e">
        <f>VLOOKUP($N379,#REF!,2,0)</f>
        <v>#REF!</v>
      </c>
    </row>
    <row r="380" spans="1:15" x14ac:dyDescent="0.25">
      <c r="A380">
        <v>330</v>
      </c>
      <c r="B380">
        <v>4193</v>
      </c>
      <c r="C380">
        <v>103501</v>
      </c>
      <c r="D380" t="s">
        <v>1841</v>
      </c>
      <c r="E380" t="s">
        <v>50</v>
      </c>
      <c r="F380" t="s">
        <v>1621</v>
      </c>
      <c r="G380" t="s">
        <v>1842</v>
      </c>
      <c r="H380" t="s">
        <v>20</v>
      </c>
      <c r="I380" s="2">
        <v>114</v>
      </c>
      <c r="J380" s="1">
        <v>0.79</v>
      </c>
      <c r="K380" s="1">
        <v>0.21</v>
      </c>
      <c r="L380" s="1" t="str">
        <f t="shared" si="5"/>
        <v>Wheelers Lane Technology College</v>
      </c>
      <c r="M380" t="e">
        <f>VLOOKUP($H380,#REF!,2,0)</f>
        <v>#REF!</v>
      </c>
      <c r="N380">
        <v>330</v>
      </c>
      <c r="O380" t="e">
        <f>VLOOKUP($N380,#REF!,2,0)</f>
        <v>#REF!</v>
      </c>
    </row>
    <row r="381" spans="1:15" x14ac:dyDescent="0.25">
      <c r="A381">
        <v>330</v>
      </c>
      <c r="B381">
        <v>4201</v>
      </c>
      <c r="C381">
        <v>103503</v>
      </c>
      <c r="D381" t="s">
        <v>1723</v>
      </c>
      <c r="E381" t="s">
        <v>50</v>
      </c>
      <c r="F381" t="s">
        <v>1621</v>
      </c>
      <c r="G381" t="s">
        <v>1724</v>
      </c>
      <c r="H381" t="s">
        <v>20</v>
      </c>
      <c r="I381" s="2">
        <v>215</v>
      </c>
      <c r="J381" s="1">
        <v>0.5</v>
      </c>
      <c r="K381" s="1">
        <v>0.14000000000000001</v>
      </c>
      <c r="L381" s="1" t="str">
        <f t="shared" si="5"/>
        <v>Hodge Hill College</v>
      </c>
      <c r="M381" t="e">
        <f>VLOOKUP($H381,#REF!,2,0)</f>
        <v>#REF!</v>
      </c>
      <c r="N381">
        <v>330</v>
      </c>
      <c r="O381" t="e">
        <f>VLOOKUP($N381,#REF!,2,0)</f>
        <v>#REF!</v>
      </c>
    </row>
    <row r="382" spans="1:15" x14ac:dyDescent="0.25">
      <c r="A382">
        <v>330</v>
      </c>
      <c r="B382">
        <v>4223</v>
      </c>
      <c r="C382">
        <v>103509</v>
      </c>
      <c r="D382" t="s">
        <v>1727</v>
      </c>
      <c r="E382" t="s">
        <v>50</v>
      </c>
      <c r="F382" t="s">
        <v>1621</v>
      </c>
      <c r="G382" t="s">
        <v>1728</v>
      </c>
      <c r="H382" t="s">
        <v>20</v>
      </c>
      <c r="I382" s="2">
        <v>189</v>
      </c>
      <c r="J382" s="1">
        <v>0.62</v>
      </c>
      <c r="K382" s="1">
        <v>0.22</v>
      </c>
      <c r="L382" s="1" t="str">
        <f t="shared" si="5"/>
        <v>Holte School</v>
      </c>
      <c r="M382" t="e">
        <f>VLOOKUP($H382,#REF!,2,0)</f>
        <v>#REF!</v>
      </c>
      <c r="N382">
        <v>330</v>
      </c>
      <c r="O382" t="e">
        <f>VLOOKUP($N382,#REF!,2,0)</f>
        <v>#REF!</v>
      </c>
    </row>
    <row r="383" spans="1:15" x14ac:dyDescent="0.25">
      <c r="A383">
        <v>330</v>
      </c>
      <c r="B383">
        <v>4233</v>
      </c>
      <c r="C383">
        <v>103513</v>
      </c>
      <c r="D383" t="s">
        <v>1672</v>
      </c>
      <c r="E383" t="s">
        <v>50</v>
      </c>
      <c r="F383" t="s">
        <v>1621</v>
      </c>
      <c r="G383" t="s">
        <v>1673</v>
      </c>
      <c r="H383" t="s">
        <v>20</v>
      </c>
      <c r="I383" s="2">
        <v>244</v>
      </c>
      <c r="J383" s="1">
        <v>0.39</v>
      </c>
      <c r="K383" s="1">
        <v>0.09</v>
      </c>
      <c r="L383" s="1" t="str">
        <f t="shared" si="5"/>
        <v>Cockshut Hill Technology College</v>
      </c>
      <c r="M383" t="e">
        <f>VLOOKUP($H383,#REF!,2,0)</f>
        <v>#REF!</v>
      </c>
      <c r="N383">
        <v>330</v>
      </c>
      <c r="O383" t="e">
        <f>VLOOKUP($N383,#REF!,2,0)</f>
        <v>#REF!</v>
      </c>
    </row>
    <row r="384" spans="1:15" x14ac:dyDescent="0.25">
      <c r="A384">
        <v>330</v>
      </c>
      <c r="B384">
        <v>4237</v>
      </c>
      <c r="C384">
        <v>103514</v>
      </c>
      <c r="D384" t="s">
        <v>1825</v>
      </c>
      <c r="E384" t="s">
        <v>50</v>
      </c>
      <c r="F384" t="s">
        <v>1621</v>
      </c>
      <c r="G384" t="s">
        <v>1826</v>
      </c>
      <c r="H384" t="s">
        <v>20</v>
      </c>
      <c r="I384" s="2">
        <v>293</v>
      </c>
      <c r="J384" s="1">
        <v>0.57999999999999996</v>
      </c>
      <c r="K384" s="1">
        <v>0.32</v>
      </c>
      <c r="L384" s="1" t="str">
        <f t="shared" si="5"/>
        <v>Swanshurst School</v>
      </c>
      <c r="M384" t="e">
        <f>VLOOKUP($H384,#REF!,2,0)</f>
        <v>#REF!</v>
      </c>
      <c r="N384">
        <v>330</v>
      </c>
      <c r="O384" t="e">
        <f>VLOOKUP($N384,#REF!,2,0)</f>
        <v>#REF!</v>
      </c>
    </row>
    <row r="385" spans="1:15" x14ac:dyDescent="0.25">
      <c r="A385">
        <v>330</v>
      </c>
      <c r="B385">
        <v>4238</v>
      </c>
      <c r="C385">
        <v>103515</v>
      </c>
      <c r="D385" t="s">
        <v>1666</v>
      </c>
      <c r="E385" t="s">
        <v>50</v>
      </c>
      <c r="F385" t="s">
        <v>1621</v>
      </c>
      <c r="G385" t="s">
        <v>1667</v>
      </c>
      <c r="H385" t="s">
        <v>201</v>
      </c>
      <c r="I385" s="2">
        <v>198</v>
      </c>
      <c r="J385" s="1">
        <v>0.5</v>
      </c>
      <c r="K385" s="1">
        <v>0.21</v>
      </c>
      <c r="L385" s="1" t="str">
        <f t="shared" si="5"/>
        <v>Bournville School and Sixth Form Centre</v>
      </c>
      <c r="M385" t="e">
        <f>VLOOKUP($H385,#REF!,2,0)</f>
        <v>#REF!</v>
      </c>
      <c r="N385">
        <v>330</v>
      </c>
      <c r="O385" t="e">
        <f>VLOOKUP($N385,#REF!,2,0)</f>
        <v>#REF!</v>
      </c>
    </row>
    <row r="386" spans="1:15" x14ac:dyDescent="0.25">
      <c r="A386">
        <v>330</v>
      </c>
      <c r="B386">
        <v>4244</v>
      </c>
      <c r="C386">
        <v>103518</v>
      </c>
      <c r="D386" t="s">
        <v>1733</v>
      </c>
      <c r="E386" t="s">
        <v>50</v>
      </c>
      <c r="F386" t="s">
        <v>1621</v>
      </c>
      <c r="G386" t="s">
        <v>1734</v>
      </c>
      <c r="H386" t="s">
        <v>20</v>
      </c>
      <c r="I386" s="2">
        <v>90</v>
      </c>
      <c r="J386" s="1">
        <v>0.3</v>
      </c>
      <c r="K386" s="1">
        <v>0.02</v>
      </c>
      <c r="L386" s="1" t="str">
        <f t="shared" si="5"/>
        <v>The International School</v>
      </c>
      <c r="M386" t="e">
        <f>VLOOKUP($H386,#REF!,2,0)</f>
        <v>#REF!</v>
      </c>
      <c r="N386">
        <v>330</v>
      </c>
      <c r="O386" t="e">
        <f>VLOOKUP($N386,#REF!,2,0)</f>
        <v>#REF!</v>
      </c>
    </row>
    <row r="387" spans="1:15" x14ac:dyDescent="0.25">
      <c r="A387">
        <v>330</v>
      </c>
      <c r="B387">
        <v>4245</v>
      </c>
      <c r="C387">
        <v>103519</v>
      </c>
      <c r="D387" t="s">
        <v>1770</v>
      </c>
      <c r="E387" t="s">
        <v>50</v>
      </c>
      <c r="F387" t="s">
        <v>1621</v>
      </c>
      <c r="G387" t="s">
        <v>1771</v>
      </c>
      <c r="H387" t="s">
        <v>201</v>
      </c>
      <c r="I387" s="2">
        <v>227</v>
      </c>
      <c r="J387" s="1">
        <v>0.54</v>
      </c>
      <c r="K387" s="1">
        <v>0.11</v>
      </c>
      <c r="L387" s="1" t="str">
        <f t="shared" ref="L387:L450" si="6">IF(E387="NULL",D387,E387)</f>
        <v>Moseley School</v>
      </c>
      <c r="M387" t="e">
        <f>VLOOKUP($H387,#REF!,2,0)</f>
        <v>#REF!</v>
      </c>
      <c r="N387">
        <v>330</v>
      </c>
      <c r="O387" t="e">
        <f>VLOOKUP($N387,#REF!,2,0)</f>
        <v>#REF!</v>
      </c>
    </row>
    <row r="388" spans="1:15" x14ac:dyDescent="0.25">
      <c r="A388">
        <v>330</v>
      </c>
      <c r="B388">
        <v>4301</v>
      </c>
      <c r="C388">
        <v>103522</v>
      </c>
      <c r="D388" t="s">
        <v>1737</v>
      </c>
      <c r="E388" t="s">
        <v>50</v>
      </c>
      <c r="F388" t="s">
        <v>1644</v>
      </c>
      <c r="G388" t="s">
        <v>1738</v>
      </c>
      <c r="H388" t="s">
        <v>20</v>
      </c>
      <c r="I388" s="2">
        <v>191</v>
      </c>
      <c r="J388" s="1">
        <v>0.52</v>
      </c>
      <c r="K388" s="1">
        <v>0.21</v>
      </c>
      <c r="L388" s="1" t="str">
        <f t="shared" si="6"/>
        <v>John Willmott School</v>
      </c>
      <c r="M388" t="e">
        <f>VLOOKUP($H388,#REF!,2,0)</f>
        <v>#REF!</v>
      </c>
      <c r="N388">
        <v>330</v>
      </c>
      <c r="O388" t="e">
        <f>VLOOKUP($N388,#REF!,2,0)</f>
        <v>#REF!</v>
      </c>
    </row>
    <row r="389" spans="1:15" x14ac:dyDescent="0.25">
      <c r="A389">
        <v>330</v>
      </c>
      <c r="B389">
        <v>4330</v>
      </c>
      <c r="C389">
        <v>103526</v>
      </c>
      <c r="D389" t="s">
        <v>1762</v>
      </c>
      <c r="E389" t="s">
        <v>50</v>
      </c>
      <c r="F389" t="s">
        <v>1621</v>
      </c>
      <c r="G389" t="s">
        <v>1763</v>
      </c>
      <c r="H389" t="s">
        <v>20</v>
      </c>
      <c r="I389" s="2">
        <v>163</v>
      </c>
      <c r="J389" s="1">
        <v>0.39</v>
      </c>
      <c r="K389" s="1">
        <v>0.05</v>
      </c>
      <c r="L389" s="1" t="str">
        <f t="shared" si="6"/>
        <v>Kingsbury School and Sports College</v>
      </c>
      <c r="M389" t="e">
        <f>VLOOKUP($H389,#REF!,2,0)</f>
        <v>#REF!</v>
      </c>
      <c r="N389">
        <v>330</v>
      </c>
      <c r="O389" t="e">
        <f>VLOOKUP($N389,#REF!,2,0)</f>
        <v>#REF!</v>
      </c>
    </row>
    <row r="390" spans="1:15" x14ac:dyDescent="0.25">
      <c r="A390">
        <v>330</v>
      </c>
      <c r="B390">
        <v>4333</v>
      </c>
      <c r="C390">
        <v>103529</v>
      </c>
      <c r="D390" t="s">
        <v>1692</v>
      </c>
      <c r="E390" t="s">
        <v>50</v>
      </c>
      <c r="F390" t="s">
        <v>1621</v>
      </c>
      <c r="G390" t="s">
        <v>1693</v>
      </c>
      <c r="H390" t="s">
        <v>20</v>
      </c>
      <c r="I390" s="2">
        <v>73</v>
      </c>
      <c r="J390" s="1">
        <v>0.37</v>
      </c>
      <c r="K390" s="1">
        <v>0.03</v>
      </c>
      <c r="L390" s="1" t="str">
        <f t="shared" si="6"/>
        <v>Frankley Community High School</v>
      </c>
      <c r="M390" t="e">
        <f>VLOOKUP($H390,#REF!,2,0)</f>
        <v>#REF!</v>
      </c>
      <c r="N390">
        <v>330</v>
      </c>
      <c r="O390" t="e">
        <f>VLOOKUP($N390,#REF!,2,0)</f>
        <v>#REF!</v>
      </c>
    </row>
    <row r="391" spans="1:15" x14ac:dyDescent="0.25">
      <c r="A391">
        <v>330</v>
      </c>
      <c r="B391">
        <v>4606</v>
      </c>
      <c r="C391">
        <v>103531</v>
      </c>
      <c r="D391" t="s">
        <v>1805</v>
      </c>
      <c r="E391" t="s">
        <v>50</v>
      </c>
      <c r="F391" t="s">
        <v>1621</v>
      </c>
      <c r="G391" t="s">
        <v>1806</v>
      </c>
      <c r="H391" t="s">
        <v>23</v>
      </c>
      <c r="I391" s="2">
        <v>167</v>
      </c>
      <c r="J391" s="1">
        <v>0.8</v>
      </c>
      <c r="K391" s="1">
        <v>0.41</v>
      </c>
      <c r="L391" s="1" t="str">
        <f t="shared" si="6"/>
        <v>St Paul's School for Girls</v>
      </c>
      <c r="M391" t="e">
        <f>VLOOKUP($H391,#REF!,2,0)</f>
        <v>#REF!</v>
      </c>
      <c r="N391">
        <v>330</v>
      </c>
      <c r="O391" t="e">
        <f>VLOOKUP($N391,#REF!,2,0)</f>
        <v>#REF!</v>
      </c>
    </row>
    <row r="392" spans="1:15" x14ac:dyDescent="0.25">
      <c r="A392">
        <v>330</v>
      </c>
      <c r="B392">
        <v>4616</v>
      </c>
      <c r="C392">
        <v>103533</v>
      </c>
      <c r="D392" t="s">
        <v>1807</v>
      </c>
      <c r="E392" t="s">
        <v>50</v>
      </c>
      <c r="F392" t="s">
        <v>1621</v>
      </c>
      <c r="G392" t="s">
        <v>1808</v>
      </c>
      <c r="H392" t="s">
        <v>23</v>
      </c>
      <c r="I392" s="2">
        <v>184</v>
      </c>
      <c r="J392" s="1">
        <v>0.69</v>
      </c>
      <c r="K392" s="1">
        <v>0.28999999999999998</v>
      </c>
      <c r="L392" s="1" t="str">
        <f t="shared" si="6"/>
        <v>St Thomas Aquinas Catholic School</v>
      </c>
      <c r="M392" t="e">
        <f>VLOOKUP($H392,#REF!,2,0)</f>
        <v>#REF!</v>
      </c>
      <c r="N392">
        <v>330</v>
      </c>
      <c r="O392" t="e">
        <f>VLOOKUP($N392,#REF!,2,0)</f>
        <v>#REF!</v>
      </c>
    </row>
    <row r="393" spans="1:15" x14ac:dyDescent="0.25">
      <c r="A393">
        <v>330</v>
      </c>
      <c r="B393">
        <v>4625</v>
      </c>
      <c r="C393">
        <v>103534</v>
      </c>
      <c r="D393" t="s">
        <v>1801</v>
      </c>
      <c r="E393" t="s">
        <v>50</v>
      </c>
      <c r="F393" t="s">
        <v>1621</v>
      </c>
      <c r="G393" t="s">
        <v>1802</v>
      </c>
      <c r="H393" t="s">
        <v>23</v>
      </c>
      <c r="I393" s="2">
        <v>111</v>
      </c>
      <c r="J393" s="1">
        <v>0.28999999999999998</v>
      </c>
      <c r="K393" s="1">
        <v>0.16</v>
      </c>
      <c r="L393" s="1" t="str">
        <f t="shared" si="6"/>
        <v>St John Wall Catholic School - A Specialist Humanities College</v>
      </c>
      <c r="M393" t="e">
        <f>VLOOKUP($H393,#REF!,2,0)</f>
        <v>#REF!</v>
      </c>
      <c r="N393">
        <v>330</v>
      </c>
      <c r="O393" t="e">
        <f>VLOOKUP($N393,#REF!,2,0)</f>
        <v>#REF!</v>
      </c>
    </row>
    <row r="394" spans="1:15" x14ac:dyDescent="0.25">
      <c r="A394">
        <v>330</v>
      </c>
      <c r="B394">
        <v>4661</v>
      </c>
      <c r="C394">
        <v>103536</v>
      </c>
      <c r="D394" t="s">
        <v>1662</v>
      </c>
      <c r="E394" t="s">
        <v>1662</v>
      </c>
      <c r="F394" t="s">
        <v>1644</v>
      </c>
      <c r="G394" t="s">
        <v>1663</v>
      </c>
      <c r="H394" t="s">
        <v>23</v>
      </c>
      <c r="I394" s="2">
        <v>143</v>
      </c>
      <c r="J394" s="1">
        <v>0.77</v>
      </c>
      <c r="K394" s="1">
        <v>0.36</v>
      </c>
      <c r="L394" s="1" t="str">
        <f t="shared" si="6"/>
        <v>Bishop Walsh Catholic School</v>
      </c>
      <c r="M394" t="e">
        <f>VLOOKUP($H394,#REF!,2,0)</f>
        <v>#REF!</v>
      </c>
      <c r="N394">
        <v>330</v>
      </c>
      <c r="O394" t="e">
        <f>VLOOKUP($N394,#REF!,2,0)</f>
        <v>#REF!</v>
      </c>
    </row>
    <row r="395" spans="1:15" x14ac:dyDescent="0.25">
      <c r="A395">
        <v>330</v>
      </c>
      <c r="B395">
        <v>4663</v>
      </c>
      <c r="C395">
        <v>103537</v>
      </c>
      <c r="D395" t="s">
        <v>1797</v>
      </c>
      <c r="E395" t="s">
        <v>50</v>
      </c>
      <c r="F395" t="s">
        <v>1621</v>
      </c>
      <c r="G395" t="s">
        <v>1798</v>
      </c>
      <c r="H395" t="s">
        <v>23</v>
      </c>
      <c r="I395" s="2">
        <v>168</v>
      </c>
      <c r="J395" s="1">
        <v>0.54</v>
      </c>
      <c r="K395" s="1">
        <v>0.11</v>
      </c>
      <c r="L395" s="1" t="str">
        <f t="shared" si="6"/>
        <v>St Edmund Campion Catholic School &amp; Sixth Form Centre</v>
      </c>
      <c r="M395" t="e">
        <f>VLOOKUP($H395,#REF!,2,0)</f>
        <v>#REF!</v>
      </c>
      <c r="N395">
        <v>330</v>
      </c>
      <c r="O395" t="e">
        <f>VLOOKUP($N395,#REF!,2,0)</f>
        <v>#REF!</v>
      </c>
    </row>
    <row r="396" spans="1:15" x14ac:dyDescent="0.25">
      <c r="A396">
        <v>330</v>
      </c>
      <c r="B396">
        <v>4664</v>
      </c>
      <c r="C396">
        <v>103538</v>
      </c>
      <c r="D396" t="s">
        <v>1729</v>
      </c>
      <c r="E396" t="s">
        <v>50</v>
      </c>
      <c r="F396" t="s">
        <v>1621</v>
      </c>
      <c r="G396" t="s">
        <v>1730</v>
      </c>
      <c r="H396" t="s">
        <v>23</v>
      </c>
      <c r="I396" s="2">
        <v>105</v>
      </c>
      <c r="J396" s="1">
        <v>0.47</v>
      </c>
      <c r="K396" s="1">
        <v>0.13</v>
      </c>
      <c r="L396" s="1" t="str">
        <f t="shared" si="6"/>
        <v>Holy Trinity Catholic Media Arts College</v>
      </c>
      <c r="M396" t="e">
        <f>VLOOKUP($H396,#REF!,2,0)</f>
        <v>#REF!</v>
      </c>
      <c r="N396">
        <v>330</v>
      </c>
      <c r="O396" t="e">
        <f>VLOOKUP($N396,#REF!,2,0)</f>
        <v>#REF!</v>
      </c>
    </row>
    <row r="397" spans="1:15" x14ac:dyDescent="0.25">
      <c r="A397">
        <v>330</v>
      </c>
      <c r="B397">
        <v>4801</v>
      </c>
      <c r="C397">
        <v>103539</v>
      </c>
      <c r="D397" t="s">
        <v>1670</v>
      </c>
      <c r="E397" t="s">
        <v>50</v>
      </c>
      <c r="F397" t="s">
        <v>1621</v>
      </c>
      <c r="G397" t="s">
        <v>1671</v>
      </c>
      <c r="H397" t="s">
        <v>23</v>
      </c>
      <c r="I397" s="2">
        <v>116</v>
      </c>
      <c r="J397" s="1">
        <v>0.44</v>
      </c>
      <c r="K397" s="1">
        <v>0.24</v>
      </c>
      <c r="L397" s="1" t="str">
        <f t="shared" si="6"/>
        <v>Cardinal Wiseman Catholic Technology College</v>
      </c>
      <c r="M397" t="e">
        <f>VLOOKUP($H397,#REF!,2,0)</f>
        <v>#REF!</v>
      </c>
      <c r="N397">
        <v>330</v>
      </c>
      <c r="O397" t="e">
        <f>VLOOKUP($N397,#REF!,2,0)</f>
        <v>#REF!</v>
      </c>
    </row>
    <row r="398" spans="1:15" x14ac:dyDescent="0.25">
      <c r="A398">
        <v>330</v>
      </c>
      <c r="B398">
        <v>4804</v>
      </c>
      <c r="C398">
        <v>103541</v>
      </c>
      <c r="D398" t="s">
        <v>1637</v>
      </c>
      <c r="E398" t="s">
        <v>50</v>
      </c>
      <c r="F398" t="s">
        <v>1621</v>
      </c>
      <c r="G398" t="s">
        <v>1638</v>
      </c>
      <c r="H398" t="s">
        <v>23</v>
      </c>
      <c r="I398" s="2">
        <v>209</v>
      </c>
      <c r="J398" s="1">
        <v>0.68</v>
      </c>
      <c r="K398" s="1">
        <v>0.17</v>
      </c>
      <c r="L398" s="1" t="str">
        <f t="shared" si="6"/>
        <v>Archbishop Ilsley Catholic School</v>
      </c>
      <c r="M398" t="e">
        <f>VLOOKUP($H398,#REF!,2,0)</f>
        <v>#REF!</v>
      </c>
      <c r="N398">
        <v>330</v>
      </c>
      <c r="O398" t="e">
        <f>VLOOKUP($N398,#REF!,2,0)</f>
        <v>#REF!</v>
      </c>
    </row>
    <row r="399" spans="1:15" x14ac:dyDescent="0.25">
      <c r="A399">
        <v>330</v>
      </c>
      <c r="B399">
        <v>5401</v>
      </c>
      <c r="C399">
        <v>103548</v>
      </c>
      <c r="D399" t="s">
        <v>1815</v>
      </c>
      <c r="E399" t="s">
        <v>50</v>
      </c>
      <c r="F399" t="s">
        <v>1621</v>
      </c>
      <c r="G399" t="s">
        <v>1816</v>
      </c>
      <c r="H399" t="s">
        <v>201</v>
      </c>
      <c r="I399" s="2">
        <v>217</v>
      </c>
      <c r="J399" s="1">
        <v>0.51</v>
      </c>
      <c r="K399" s="1">
        <v>0.23</v>
      </c>
      <c r="L399" s="1" t="str">
        <f t="shared" si="6"/>
        <v>Small Heath School</v>
      </c>
      <c r="M399" t="e">
        <f>VLOOKUP($H399,#REF!,2,0)</f>
        <v>#REF!</v>
      </c>
      <c r="N399">
        <v>330</v>
      </c>
      <c r="O399" t="e">
        <f>VLOOKUP($N399,#REF!,2,0)</f>
        <v>#REF!</v>
      </c>
    </row>
    <row r="400" spans="1:15" x14ac:dyDescent="0.25">
      <c r="A400">
        <v>330</v>
      </c>
      <c r="B400">
        <v>5402</v>
      </c>
      <c r="C400">
        <v>103549</v>
      </c>
      <c r="D400" t="s">
        <v>1709</v>
      </c>
      <c r="E400" t="s">
        <v>50</v>
      </c>
      <c r="F400" t="s">
        <v>1621</v>
      </c>
      <c r="G400" t="s">
        <v>1710</v>
      </c>
      <c r="H400" t="s">
        <v>23</v>
      </c>
      <c r="I400" s="2">
        <v>142</v>
      </c>
      <c r="J400" s="1">
        <v>0.92</v>
      </c>
      <c r="K400" s="1">
        <v>0.46</v>
      </c>
      <c r="L400" s="1" t="str">
        <f t="shared" si="6"/>
        <v>Handsworth Grammar School</v>
      </c>
      <c r="M400" t="e">
        <f>VLOOKUP($H400,#REF!,2,0)</f>
        <v>#REF!</v>
      </c>
      <c r="N400">
        <v>330</v>
      </c>
      <c r="O400" t="e">
        <f>VLOOKUP($N400,#REF!,2,0)</f>
        <v>#REF!</v>
      </c>
    </row>
    <row r="401" spans="1:15" x14ac:dyDescent="0.25">
      <c r="A401">
        <v>330</v>
      </c>
      <c r="B401">
        <v>5403</v>
      </c>
      <c r="C401">
        <v>103550</v>
      </c>
      <c r="D401" t="s">
        <v>1701</v>
      </c>
      <c r="E401" t="s">
        <v>50</v>
      </c>
      <c r="F401" t="s">
        <v>1621</v>
      </c>
      <c r="G401" t="s">
        <v>1702</v>
      </c>
      <c r="H401" t="s">
        <v>201</v>
      </c>
      <c r="I401" s="2">
        <v>383</v>
      </c>
      <c r="J401" s="1">
        <v>0.42</v>
      </c>
      <c r="K401" s="1">
        <v>0.08</v>
      </c>
      <c r="L401" s="1" t="str">
        <f t="shared" si="6"/>
        <v>Great Barr School</v>
      </c>
      <c r="M401" t="e">
        <f>VLOOKUP($H401,#REF!,2,0)</f>
        <v>#REF!</v>
      </c>
      <c r="N401">
        <v>330</v>
      </c>
      <c r="O401" t="e">
        <f>VLOOKUP($N401,#REF!,2,0)</f>
        <v>#REF!</v>
      </c>
    </row>
    <row r="402" spans="1:15" x14ac:dyDescent="0.25">
      <c r="A402">
        <v>330</v>
      </c>
      <c r="B402">
        <v>5413</v>
      </c>
      <c r="C402">
        <v>103560</v>
      </c>
      <c r="D402" t="s">
        <v>1658</v>
      </c>
      <c r="E402" t="s">
        <v>50</v>
      </c>
      <c r="F402" t="s">
        <v>1621</v>
      </c>
      <c r="G402" t="s">
        <v>1659</v>
      </c>
      <c r="H402" t="s">
        <v>23</v>
      </c>
      <c r="I402" s="2">
        <v>177</v>
      </c>
      <c r="J402" s="1">
        <v>0.84</v>
      </c>
      <c r="K402" s="1">
        <v>0.28999999999999998</v>
      </c>
      <c r="L402" s="1" t="str">
        <f t="shared" si="6"/>
        <v>Bishop Challoner Catholic College</v>
      </c>
      <c r="M402" t="e">
        <f>VLOOKUP($H402,#REF!,2,0)</f>
        <v>#REF!</v>
      </c>
      <c r="N402">
        <v>330</v>
      </c>
      <c r="O402" t="e">
        <f>VLOOKUP($N402,#REF!,2,0)</f>
        <v>#REF!</v>
      </c>
    </row>
    <row r="403" spans="1:15" x14ac:dyDescent="0.25">
      <c r="A403">
        <v>330</v>
      </c>
      <c r="B403">
        <v>5415</v>
      </c>
      <c r="C403">
        <v>103562</v>
      </c>
      <c r="D403" t="s">
        <v>1758</v>
      </c>
      <c r="E403" t="s">
        <v>50</v>
      </c>
      <c r="F403" t="s">
        <v>1621</v>
      </c>
      <c r="G403" t="s">
        <v>1759</v>
      </c>
      <c r="H403" t="s">
        <v>201</v>
      </c>
      <c r="I403" s="2">
        <v>109</v>
      </c>
      <c r="J403" s="1">
        <v>0.68</v>
      </c>
      <c r="K403" s="1">
        <v>0.33</v>
      </c>
      <c r="L403" s="1" t="str">
        <f t="shared" si="6"/>
        <v>King's Norton Boys' School</v>
      </c>
      <c r="M403" t="e">
        <f>VLOOKUP($H403,#REF!,2,0)</f>
        <v>#REF!</v>
      </c>
      <c r="N403">
        <v>330</v>
      </c>
      <c r="O403" t="e">
        <f>VLOOKUP($N403,#REF!,2,0)</f>
        <v>#REF!</v>
      </c>
    </row>
    <row r="404" spans="1:15" x14ac:dyDescent="0.25">
      <c r="A404">
        <v>330</v>
      </c>
      <c r="B404">
        <v>5416</v>
      </c>
      <c r="C404">
        <v>103563</v>
      </c>
      <c r="D404" t="s">
        <v>1674</v>
      </c>
      <c r="E404" t="s">
        <v>50</v>
      </c>
      <c r="F404" t="s">
        <v>1621</v>
      </c>
      <c r="G404" t="s">
        <v>1675</v>
      </c>
      <c r="H404" t="s">
        <v>201</v>
      </c>
      <c r="I404" s="2">
        <v>194</v>
      </c>
      <c r="J404" s="1">
        <v>0.46</v>
      </c>
      <c r="K404" s="1">
        <v>0.12</v>
      </c>
      <c r="L404" s="1" t="str">
        <f t="shared" si="6"/>
        <v>Colmers School and Sixth Form College</v>
      </c>
      <c r="M404" t="e">
        <f>VLOOKUP($H404,#REF!,2,0)</f>
        <v>#REF!</v>
      </c>
      <c r="N404">
        <v>330</v>
      </c>
      <c r="O404" t="e">
        <f>VLOOKUP($N404,#REF!,2,0)</f>
        <v>#REF!</v>
      </c>
    </row>
    <row r="405" spans="1:15" x14ac:dyDescent="0.25">
      <c r="A405">
        <v>330</v>
      </c>
      <c r="B405">
        <v>6000</v>
      </c>
      <c r="C405">
        <v>103564</v>
      </c>
      <c r="D405" t="s">
        <v>1799</v>
      </c>
      <c r="E405" t="s">
        <v>50</v>
      </c>
      <c r="F405" t="s">
        <v>1621</v>
      </c>
      <c r="G405" t="s">
        <v>1800</v>
      </c>
      <c r="H405" t="s">
        <v>13</v>
      </c>
      <c r="I405" s="2">
        <v>49</v>
      </c>
      <c r="J405" s="1">
        <v>0.67</v>
      </c>
      <c r="K405" s="1">
        <v>0.14000000000000001</v>
      </c>
      <c r="L405" s="1" t="str">
        <f t="shared" si="6"/>
        <v>St George's School Edgbaston</v>
      </c>
      <c r="M405" t="e">
        <f>VLOOKUP($H405,#REF!,2,0)</f>
        <v>#REF!</v>
      </c>
      <c r="N405">
        <v>330</v>
      </c>
      <c r="O405" t="e">
        <f>VLOOKUP($N405,#REF!,2,0)</f>
        <v>#REF!</v>
      </c>
    </row>
    <row r="406" spans="1:15" x14ac:dyDescent="0.25">
      <c r="A406">
        <v>330</v>
      </c>
      <c r="B406">
        <v>6002</v>
      </c>
      <c r="C406">
        <v>103566</v>
      </c>
      <c r="D406" t="s">
        <v>843</v>
      </c>
      <c r="E406" t="s">
        <v>50</v>
      </c>
      <c r="F406" t="s">
        <v>1621</v>
      </c>
      <c r="G406" t="s">
        <v>1790</v>
      </c>
      <c r="H406" t="s">
        <v>13</v>
      </c>
      <c r="I406" s="2">
        <v>34</v>
      </c>
      <c r="J406" s="1">
        <v>0.59</v>
      </c>
      <c r="K406" s="1">
        <v>0.41</v>
      </c>
      <c r="L406" s="1" t="str">
        <f t="shared" si="6"/>
        <v>The Priory School</v>
      </c>
      <c r="M406" t="e">
        <f>VLOOKUP($H406,#REF!,2,0)</f>
        <v>#REF!</v>
      </c>
      <c r="N406">
        <v>330</v>
      </c>
      <c r="O406" t="e">
        <f>VLOOKUP($N406,#REF!,2,0)</f>
        <v>#REF!</v>
      </c>
    </row>
    <row r="407" spans="1:15" x14ac:dyDescent="0.25">
      <c r="A407">
        <v>330</v>
      </c>
      <c r="B407">
        <v>6003</v>
      </c>
      <c r="C407">
        <v>103567</v>
      </c>
      <c r="D407" t="s">
        <v>1682</v>
      </c>
      <c r="E407" t="s">
        <v>50</v>
      </c>
      <c r="F407" t="s">
        <v>1621</v>
      </c>
      <c r="G407" t="s">
        <v>1683</v>
      </c>
      <c r="H407" t="s">
        <v>13</v>
      </c>
      <c r="I407" s="2">
        <v>72</v>
      </c>
      <c r="J407" s="1">
        <v>1</v>
      </c>
      <c r="K407" s="1">
        <v>0.78</v>
      </c>
      <c r="L407" s="1" t="str">
        <f t="shared" si="6"/>
        <v>Edgbaston High School for Girls</v>
      </c>
      <c r="M407" t="e">
        <f>VLOOKUP($H407,#REF!,2,0)</f>
        <v>#REF!</v>
      </c>
      <c r="N407">
        <v>330</v>
      </c>
      <c r="O407" t="e">
        <f>VLOOKUP($N407,#REF!,2,0)</f>
        <v>#REF!</v>
      </c>
    </row>
    <row r="408" spans="1:15" x14ac:dyDescent="0.25">
      <c r="A408">
        <v>330</v>
      </c>
      <c r="B408">
        <v>6060</v>
      </c>
      <c r="C408">
        <v>103576</v>
      </c>
      <c r="D408" t="s">
        <v>1719</v>
      </c>
      <c r="E408" t="s">
        <v>50</v>
      </c>
      <c r="F408" t="s">
        <v>1621</v>
      </c>
      <c r="G408" t="s">
        <v>1720</v>
      </c>
      <c r="H408" t="s">
        <v>13</v>
      </c>
      <c r="I408" s="2">
        <v>27</v>
      </c>
      <c r="J408" s="1">
        <v>0.93</v>
      </c>
      <c r="K408" s="1">
        <v>0.81</v>
      </c>
      <c r="L408" s="1" t="str">
        <f t="shared" si="6"/>
        <v>Highclare School</v>
      </c>
      <c r="M408" t="e">
        <f>VLOOKUP($H408,#REF!,2,0)</f>
        <v>#REF!</v>
      </c>
      <c r="N408">
        <v>330</v>
      </c>
      <c r="O408" t="e">
        <f>VLOOKUP($N408,#REF!,2,0)</f>
        <v>#REF!</v>
      </c>
    </row>
    <row r="409" spans="1:15" x14ac:dyDescent="0.25">
      <c r="A409">
        <v>330</v>
      </c>
      <c r="B409">
        <v>6076</v>
      </c>
      <c r="C409">
        <v>103584</v>
      </c>
      <c r="D409" t="s">
        <v>1754</v>
      </c>
      <c r="E409" t="s">
        <v>50</v>
      </c>
      <c r="F409" t="s">
        <v>1621</v>
      </c>
      <c r="G409" t="s">
        <v>1755</v>
      </c>
      <c r="H409" t="s">
        <v>13</v>
      </c>
      <c r="I409" s="2">
        <v>124</v>
      </c>
      <c r="J409" s="1">
        <v>0</v>
      </c>
      <c r="K409" s="1">
        <v>0</v>
      </c>
      <c r="L409" s="1" t="str">
        <f t="shared" si="6"/>
        <v>King Edward's School</v>
      </c>
      <c r="M409" t="e">
        <f>VLOOKUP($H409,#REF!,2,0)</f>
        <v>#REF!</v>
      </c>
      <c r="N409">
        <v>330</v>
      </c>
      <c r="O409" t="e">
        <f>VLOOKUP($N409,#REF!,2,0)</f>
        <v>#REF!</v>
      </c>
    </row>
    <row r="410" spans="1:15" x14ac:dyDescent="0.25">
      <c r="A410">
        <v>330</v>
      </c>
      <c r="B410">
        <v>6077</v>
      </c>
      <c r="C410">
        <v>103585</v>
      </c>
      <c r="D410" t="s">
        <v>1750</v>
      </c>
      <c r="E410" t="s">
        <v>50</v>
      </c>
      <c r="F410" t="s">
        <v>1621</v>
      </c>
      <c r="G410" t="s">
        <v>1751</v>
      </c>
      <c r="H410" t="s">
        <v>13</v>
      </c>
      <c r="I410" s="2">
        <v>82</v>
      </c>
      <c r="J410" s="1">
        <v>0</v>
      </c>
      <c r="K410" s="1">
        <v>0</v>
      </c>
      <c r="L410" s="1" t="str">
        <f t="shared" si="6"/>
        <v>King Edward VI High School for Girls</v>
      </c>
      <c r="M410" t="e">
        <f>VLOOKUP($H410,#REF!,2,0)</f>
        <v>#REF!</v>
      </c>
      <c r="N410">
        <v>330</v>
      </c>
      <c r="O410" t="e">
        <f>VLOOKUP($N410,#REF!,2,0)</f>
        <v>#REF!</v>
      </c>
    </row>
    <row r="411" spans="1:15" x14ac:dyDescent="0.25">
      <c r="A411">
        <v>330</v>
      </c>
      <c r="B411">
        <v>6078</v>
      </c>
      <c r="C411">
        <v>103586</v>
      </c>
      <c r="D411" t="s">
        <v>1680</v>
      </c>
      <c r="E411" t="s">
        <v>50</v>
      </c>
      <c r="F411" t="s">
        <v>1621</v>
      </c>
      <c r="G411" t="s">
        <v>1681</v>
      </c>
      <c r="H411" t="s">
        <v>13</v>
      </c>
      <c r="I411" s="2">
        <v>21</v>
      </c>
      <c r="J411" s="1">
        <v>0.81</v>
      </c>
      <c r="K411" s="1">
        <v>0</v>
      </c>
      <c r="L411" s="1" t="str">
        <f t="shared" si="6"/>
        <v>Darul Uloom Islamic High School</v>
      </c>
      <c r="M411" t="e">
        <f>VLOOKUP($H411,#REF!,2,0)</f>
        <v>#REF!</v>
      </c>
      <c r="N411">
        <v>330</v>
      </c>
      <c r="O411" t="e">
        <f>VLOOKUP($N411,#REF!,2,0)</f>
        <v>#REF!</v>
      </c>
    </row>
    <row r="412" spans="1:15" x14ac:dyDescent="0.25">
      <c r="A412">
        <v>330</v>
      </c>
      <c r="B412">
        <v>6079</v>
      </c>
      <c r="C412">
        <v>103587</v>
      </c>
      <c r="D412" t="s">
        <v>1768</v>
      </c>
      <c r="E412" t="s">
        <v>50</v>
      </c>
      <c r="F412" t="s">
        <v>1621</v>
      </c>
      <c r="G412" t="s">
        <v>1769</v>
      </c>
      <c r="H412" t="s">
        <v>13</v>
      </c>
      <c r="I412" s="2">
        <v>3</v>
      </c>
      <c r="J412" t="s">
        <v>129</v>
      </c>
      <c r="K412" t="s">
        <v>129</v>
      </c>
      <c r="L412" s="1" t="str">
        <f t="shared" si="6"/>
        <v>Mander Portman Woodward Independent College</v>
      </c>
      <c r="M412" t="e">
        <f>VLOOKUP($H412,#REF!,2,0)</f>
        <v>#REF!</v>
      </c>
      <c r="N412">
        <v>330</v>
      </c>
      <c r="O412" t="e">
        <f>VLOOKUP($N412,#REF!,2,0)</f>
        <v>#REF!</v>
      </c>
    </row>
    <row r="413" spans="1:15" x14ac:dyDescent="0.25">
      <c r="A413">
        <v>330</v>
      </c>
      <c r="B413">
        <v>6083</v>
      </c>
      <c r="C413">
        <v>103591</v>
      </c>
      <c r="D413" t="s">
        <v>1654</v>
      </c>
      <c r="E413" t="s">
        <v>50</v>
      </c>
      <c r="F413" t="s">
        <v>1621</v>
      </c>
      <c r="G413" t="s">
        <v>1655</v>
      </c>
      <c r="H413" t="s">
        <v>13</v>
      </c>
      <c r="I413" s="2">
        <v>24</v>
      </c>
      <c r="J413" s="1">
        <v>0.42</v>
      </c>
      <c r="K413" s="1">
        <v>0.08</v>
      </c>
      <c r="L413" s="1" t="str">
        <f t="shared" si="6"/>
        <v>Birchfield Independent Girls' School</v>
      </c>
      <c r="M413" t="e">
        <f>VLOOKUP($H413,#REF!,2,0)</f>
        <v>#REF!</v>
      </c>
      <c r="N413">
        <v>330</v>
      </c>
      <c r="O413" t="e">
        <f>VLOOKUP($N413,#REF!,2,0)</f>
        <v>#REF!</v>
      </c>
    </row>
    <row r="414" spans="1:15" x14ac:dyDescent="0.25">
      <c r="A414">
        <v>330</v>
      </c>
      <c r="B414">
        <v>6084</v>
      </c>
      <c r="C414">
        <v>103592</v>
      </c>
      <c r="D414" t="s">
        <v>1627</v>
      </c>
      <c r="E414" t="s">
        <v>50</v>
      </c>
      <c r="F414" t="s">
        <v>1621</v>
      </c>
      <c r="G414" t="s">
        <v>1628</v>
      </c>
      <c r="H414" t="s">
        <v>13</v>
      </c>
      <c r="I414" s="2">
        <v>10</v>
      </c>
      <c r="J414" s="1">
        <v>1</v>
      </c>
      <c r="K414" s="1">
        <v>0.6</v>
      </c>
      <c r="L414" s="1" t="str">
        <f t="shared" si="6"/>
        <v>Al-Furqan Community College</v>
      </c>
      <c r="M414" t="e">
        <f>VLOOKUP($H414,#REF!,2,0)</f>
        <v>#REF!</v>
      </c>
      <c r="N414">
        <v>330</v>
      </c>
      <c r="O414" t="e">
        <f>VLOOKUP($N414,#REF!,2,0)</f>
        <v>#REF!</v>
      </c>
    </row>
    <row r="415" spans="1:15" x14ac:dyDescent="0.25">
      <c r="A415">
        <v>330</v>
      </c>
      <c r="B415">
        <v>6088</v>
      </c>
      <c r="C415">
        <v>103595</v>
      </c>
      <c r="D415" t="s">
        <v>1623</v>
      </c>
      <c r="E415" t="s">
        <v>50</v>
      </c>
      <c r="F415" t="s">
        <v>1621</v>
      </c>
      <c r="G415" t="s">
        <v>1624</v>
      </c>
      <c r="H415" t="s">
        <v>13</v>
      </c>
      <c r="I415" s="2">
        <v>13</v>
      </c>
      <c r="J415" s="1">
        <v>0.54</v>
      </c>
      <c r="K415" s="1">
        <v>0</v>
      </c>
      <c r="L415" s="1" t="str">
        <f t="shared" si="6"/>
        <v>Al Huda Girls' School</v>
      </c>
      <c r="M415" t="e">
        <f>VLOOKUP($H415,#REF!,2,0)</f>
        <v>#REF!</v>
      </c>
      <c r="N415">
        <v>330</v>
      </c>
      <c r="O415" t="e">
        <f>VLOOKUP($N415,#REF!,2,0)</f>
        <v>#REF!</v>
      </c>
    </row>
    <row r="416" spans="1:15" x14ac:dyDescent="0.25">
      <c r="A416">
        <v>330</v>
      </c>
      <c r="B416">
        <v>6092</v>
      </c>
      <c r="C416">
        <v>103599</v>
      </c>
      <c r="D416" t="s">
        <v>1620</v>
      </c>
      <c r="E416" t="s">
        <v>50</v>
      </c>
      <c r="F416" t="s">
        <v>1621</v>
      </c>
      <c r="G416" t="s">
        <v>1622</v>
      </c>
      <c r="H416" t="s">
        <v>13</v>
      </c>
      <c r="I416" s="2">
        <v>10</v>
      </c>
      <c r="J416" s="1">
        <v>0.1</v>
      </c>
      <c r="K416" s="1">
        <v>0</v>
      </c>
      <c r="L416" s="1" t="str">
        <f t="shared" si="6"/>
        <v>Abbey College</v>
      </c>
      <c r="M416" t="e">
        <f>VLOOKUP($H416,#REF!,2,0)</f>
        <v>#REF!</v>
      </c>
      <c r="N416">
        <v>330</v>
      </c>
      <c r="O416" t="e">
        <f>VLOOKUP($N416,#REF!,2,0)</f>
        <v>#REF!</v>
      </c>
    </row>
    <row r="417" spans="1:15" x14ac:dyDescent="0.25">
      <c r="A417">
        <v>330</v>
      </c>
      <c r="B417">
        <v>7009</v>
      </c>
      <c r="C417">
        <v>103601</v>
      </c>
      <c r="D417" t="s">
        <v>1881</v>
      </c>
      <c r="E417" t="s">
        <v>50</v>
      </c>
      <c r="F417" t="s">
        <v>1621</v>
      </c>
      <c r="G417" t="s">
        <v>1882</v>
      </c>
      <c r="H417" t="s">
        <v>57</v>
      </c>
      <c r="I417" s="2">
        <v>9</v>
      </c>
      <c r="J417" s="1">
        <v>0</v>
      </c>
      <c r="K417" s="1">
        <v>0</v>
      </c>
      <c r="L417" s="1" t="str">
        <f t="shared" si="6"/>
        <v>Victoria School</v>
      </c>
      <c r="M417" t="e">
        <f>VLOOKUP($H417,#REF!,2,0)</f>
        <v>#REF!</v>
      </c>
      <c r="N417">
        <v>330</v>
      </c>
      <c r="O417" t="e">
        <f>VLOOKUP($N417,#REF!,2,0)</f>
        <v>#REF!</v>
      </c>
    </row>
    <row r="418" spans="1:15" x14ac:dyDescent="0.25">
      <c r="A418">
        <v>330</v>
      </c>
      <c r="B418">
        <v>7013</v>
      </c>
      <c r="C418">
        <v>103604</v>
      </c>
      <c r="D418" t="s">
        <v>1852</v>
      </c>
      <c r="E418" t="s">
        <v>11085</v>
      </c>
      <c r="F418" t="s">
        <v>1621</v>
      </c>
      <c r="G418" t="s">
        <v>1853</v>
      </c>
      <c r="H418" t="s">
        <v>57</v>
      </c>
      <c r="I418" s="2">
        <v>33</v>
      </c>
      <c r="J418" s="1">
        <v>0</v>
      </c>
      <c r="K418" s="1">
        <v>0</v>
      </c>
      <c r="L418" s="1" t="str">
        <f t="shared" si="6"/>
        <v>Calthorpe Teaching Academy</v>
      </c>
      <c r="M418" t="e">
        <f>VLOOKUP($H418,#REF!,2,0)</f>
        <v>#REF!</v>
      </c>
      <c r="N418">
        <v>330</v>
      </c>
      <c r="O418" t="e">
        <f>VLOOKUP($N418,#REF!,2,0)</f>
        <v>#REF!</v>
      </c>
    </row>
    <row r="419" spans="1:15" x14ac:dyDescent="0.25">
      <c r="A419">
        <v>330</v>
      </c>
      <c r="B419">
        <v>7014</v>
      </c>
      <c r="C419">
        <v>103605</v>
      </c>
      <c r="D419" t="s">
        <v>1878</v>
      </c>
      <c r="E419" t="s">
        <v>50</v>
      </c>
      <c r="F419" t="s">
        <v>1621</v>
      </c>
      <c r="G419" t="s">
        <v>1792</v>
      </c>
      <c r="H419" t="s">
        <v>57</v>
      </c>
      <c r="I419" s="2">
        <v>8</v>
      </c>
      <c r="J419" s="1">
        <v>0</v>
      </c>
      <c r="K419" s="1">
        <v>0</v>
      </c>
      <c r="L419" s="1" t="str">
        <f t="shared" si="6"/>
        <v>Uffculme School</v>
      </c>
      <c r="M419" t="e">
        <f>VLOOKUP($H419,#REF!,2,0)</f>
        <v>#REF!</v>
      </c>
      <c r="N419">
        <v>330</v>
      </c>
      <c r="O419" t="e">
        <f>VLOOKUP($N419,#REF!,2,0)</f>
        <v>#REF!</v>
      </c>
    </row>
    <row r="420" spans="1:15" x14ac:dyDescent="0.25">
      <c r="A420">
        <v>330</v>
      </c>
      <c r="B420">
        <v>7016</v>
      </c>
      <c r="C420">
        <v>103606</v>
      </c>
      <c r="D420" t="s">
        <v>1846</v>
      </c>
      <c r="E420" t="s">
        <v>50</v>
      </c>
      <c r="F420" t="s">
        <v>1621</v>
      </c>
      <c r="G420" t="s">
        <v>1847</v>
      </c>
      <c r="H420" t="s">
        <v>57</v>
      </c>
      <c r="I420" s="2">
        <v>14</v>
      </c>
      <c r="J420" s="1">
        <v>0</v>
      </c>
      <c r="K420" s="1">
        <v>0</v>
      </c>
      <c r="L420" s="1" t="str">
        <f t="shared" si="6"/>
        <v>Baskerville School</v>
      </c>
      <c r="M420" t="e">
        <f>VLOOKUP($H420,#REF!,2,0)</f>
        <v>#REF!</v>
      </c>
      <c r="N420">
        <v>330</v>
      </c>
      <c r="O420" t="e">
        <f>VLOOKUP($N420,#REF!,2,0)</f>
        <v>#REF!</v>
      </c>
    </row>
    <row r="421" spans="1:15" x14ac:dyDescent="0.25">
      <c r="A421">
        <v>330</v>
      </c>
      <c r="B421">
        <v>7026</v>
      </c>
      <c r="C421">
        <v>103609</v>
      </c>
      <c r="D421" t="s">
        <v>1857</v>
      </c>
      <c r="E421" t="s">
        <v>50</v>
      </c>
      <c r="F421" t="s">
        <v>1858</v>
      </c>
      <c r="G421" t="s">
        <v>1859</v>
      </c>
      <c r="H421" t="s">
        <v>57</v>
      </c>
      <c r="I421" s="2">
        <v>23</v>
      </c>
      <c r="J421" s="1">
        <v>0</v>
      </c>
      <c r="K421" s="1">
        <v>0</v>
      </c>
      <c r="L421" s="1" t="str">
        <f t="shared" si="6"/>
        <v>Hunters Hill Technology College</v>
      </c>
      <c r="M421" t="e">
        <f>VLOOKUP($H421,#REF!,2,0)</f>
        <v>#REF!</v>
      </c>
      <c r="N421">
        <v>330</v>
      </c>
      <c r="O421" t="e">
        <f>VLOOKUP($N421,#REF!,2,0)</f>
        <v>#REF!</v>
      </c>
    </row>
    <row r="422" spans="1:15" x14ac:dyDescent="0.25">
      <c r="A422">
        <v>330</v>
      </c>
      <c r="B422">
        <v>7027</v>
      </c>
      <c r="C422">
        <v>103610</v>
      </c>
      <c r="D422" t="s">
        <v>1855</v>
      </c>
      <c r="E422" t="s">
        <v>50</v>
      </c>
      <c r="F422" t="s">
        <v>1621</v>
      </c>
      <c r="G422" t="s">
        <v>1856</v>
      </c>
      <c r="H422" t="s">
        <v>57</v>
      </c>
      <c r="I422" s="2">
        <v>29</v>
      </c>
      <c r="J422" s="1">
        <v>0</v>
      </c>
      <c r="K422" s="1">
        <v>0</v>
      </c>
      <c r="L422" s="1" t="str">
        <f t="shared" si="6"/>
        <v>Hallmoor School</v>
      </c>
      <c r="M422" t="e">
        <f>VLOOKUP($H422,#REF!,2,0)</f>
        <v>#REF!</v>
      </c>
      <c r="N422">
        <v>330</v>
      </c>
      <c r="O422" t="e">
        <f>VLOOKUP($N422,#REF!,2,0)</f>
        <v>#REF!</v>
      </c>
    </row>
    <row r="423" spans="1:15" x14ac:dyDescent="0.25">
      <c r="A423">
        <v>330</v>
      </c>
      <c r="B423">
        <v>7030</v>
      </c>
      <c r="C423">
        <v>103611</v>
      </c>
      <c r="D423" t="s">
        <v>1850</v>
      </c>
      <c r="E423" t="s">
        <v>50</v>
      </c>
      <c r="F423" t="s">
        <v>1621</v>
      </c>
      <c r="G423" t="s">
        <v>1851</v>
      </c>
      <c r="H423" t="s">
        <v>333</v>
      </c>
      <c r="I423" s="2">
        <v>14</v>
      </c>
      <c r="J423" s="1">
        <v>0</v>
      </c>
      <c r="K423" s="1">
        <v>0</v>
      </c>
      <c r="L423" s="1" t="str">
        <f t="shared" si="6"/>
        <v>Braidwood School for the Deaf</v>
      </c>
      <c r="M423" t="e">
        <f>VLOOKUP($H423,#REF!,2,0)</f>
        <v>#REF!</v>
      </c>
      <c r="N423">
        <v>330</v>
      </c>
      <c r="O423" t="e">
        <f>VLOOKUP($N423,#REF!,2,0)</f>
        <v>#REF!</v>
      </c>
    </row>
    <row r="424" spans="1:15" x14ac:dyDescent="0.25">
      <c r="A424">
        <v>330</v>
      </c>
      <c r="B424">
        <v>7033</v>
      </c>
      <c r="C424">
        <v>103613</v>
      </c>
      <c r="D424" t="s">
        <v>1874</v>
      </c>
      <c r="E424" t="s">
        <v>50</v>
      </c>
      <c r="F424" t="s">
        <v>1621</v>
      </c>
      <c r="G424" t="s">
        <v>1875</v>
      </c>
      <c r="H424" t="s">
        <v>333</v>
      </c>
      <c r="I424" s="2">
        <v>58</v>
      </c>
      <c r="J424" s="1">
        <v>0.02</v>
      </c>
      <c r="K424" s="1">
        <v>0</v>
      </c>
      <c r="L424" s="1" t="str">
        <f t="shared" si="6"/>
        <v>Selly Oak Trust School</v>
      </c>
      <c r="M424" t="e">
        <f>VLOOKUP($H424,#REF!,2,0)</f>
        <v>#REF!</v>
      </c>
      <c r="N424">
        <v>330</v>
      </c>
      <c r="O424" t="e">
        <f>VLOOKUP($N424,#REF!,2,0)</f>
        <v>#REF!</v>
      </c>
    </row>
    <row r="425" spans="1:15" x14ac:dyDescent="0.25">
      <c r="A425">
        <v>330</v>
      </c>
      <c r="B425">
        <v>7034</v>
      </c>
      <c r="C425">
        <v>103614</v>
      </c>
      <c r="D425" t="s">
        <v>1867</v>
      </c>
      <c r="E425" t="s">
        <v>50</v>
      </c>
      <c r="F425" t="s">
        <v>1621</v>
      </c>
      <c r="G425" t="s">
        <v>1787</v>
      </c>
      <c r="H425" t="s">
        <v>57</v>
      </c>
      <c r="I425" s="2">
        <v>10</v>
      </c>
      <c r="J425" s="1">
        <v>0.1</v>
      </c>
      <c r="K425" s="1">
        <v>0.1</v>
      </c>
      <c r="L425" s="1" t="str">
        <f t="shared" si="6"/>
        <v>Priestley Smith School</v>
      </c>
      <c r="M425" t="e">
        <f>VLOOKUP($H425,#REF!,2,0)</f>
        <v>#REF!</v>
      </c>
      <c r="N425">
        <v>330</v>
      </c>
      <c r="O425" t="e">
        <f>VLOOKUP($N425,#REF!,2,0)</f>
        <v>#REF!</v>
      </c>
    </row>
    <row r="426" spans="1:15" x14ac:dyDescent="0.25">
      <c r="A426">
        <v>330</v>
      </c>
      <c r="B426">
        <v>7036</v>
      </c>
      <c r="C426">
        <v>103616</v>
      </c>
      <c r="D426" t="s">
        <v>1868</v>
      </c>
      <c r="E426" t="s">
        <v>50</v>
      </c>
      <c r="F426" t="s">
        <v>1621</v>
      </c>
      <c r="G426" t="s">
        <v>1869</v>
      </c>
      <c r="H426" t="s">
        <v>57</v>
      </c>
      <c r="I426" s="2">
        <v>52</v>
      </c>
      <c r="J426" s="1">
        <v>0</v>
      </c>
      <c r="K426" s="1">
        <v>0</v>
      </c>
      <c r="L426" s="1" t="str">
        <f t="shared" si="6"/>
        <v>Queensbury School</v>
      </c>
      <c r="M426" t="e">
        <f>VLOOKUP($H426,#REF!,2,0)</f>
        <v>#REF!</v>
      </c>
      <c r="N426">
        <v>330</v>
      </c>
      <c r="O426" t="e">
        <f>VLOOKUP($N426,#REF!,2,0)</f>
        <v>#REF!</v>
      </c>
    </row>
    <row r="427" spans="1:15" x14ac:dyDescent="0.25">
      <c r="A427">
        <v>330</v>
      </c>
      <c r="B427">
        <v>7040</v>
      </c>
      <c r="C427">
        <v>103619</v>
      </c>
      <c r="D427" t="s">
        <v>1452</v>
      </c>
      <c r="E427" t="s">
        <v>50</v>
      </c>
      <c r="F427" t="s">
        <v>1621</v>
      </c>
      <c r="G427" t="s">
        <v>1862</v>
      </c>
      <c r="H427" t="s">
        <v>57</v>
      </c>
      <c r="I427" s="2">
        <v>14</v>
      </c>
      <c r="J427" s="1">
        <v>0</v>
      </c>
      <c r="K427" s="1">
        <v>0</v>
      </c>
      <c r="L427" s="1" t="str">
        <f t="shared" si="6"/>
        <v>Mayfield School</v>
      </c>
      <c r="M427" t="e">
        <f>VLOOKUP($H427,#REF!,2,0)</f>
        <v>#REF!</v>
      </c>
      <c r="N427">
        <v>330</v>
      </c>
      <c r="O427" t="e">
        <f>VLOOKUP($N427,#REF!,2,0)</f>
        <v>#REF!</v>
      </c>
    </row>
    <row r="428" spans="1:15" x14ac:dyDescent="0.25">
      <c r="A428">
        <v>330</v>
      </c>
      <c r="B428">
        <v>7050</v>
      </c>
      <c r="C428">
        <v>103625</v>
      </c>
      <c r="D428" t="s">
        <v>1854</v>
      </c>
      <c r="E428" t="s">
        <v>50</v>
      </c>
      <c r="F428" t="s">
        <v>1621</v>
      </c>
      <c r="G428" t="s">
        <v>1792</v>
      </c>
      <c r="H428" t="s">
        <v>57</v>
      </c>
      <c r="I428" s="2">
        <v>9</v>
      </c>
      <c r="J428" s="1">
        <v>0</v>
      </c>
      <c r="K428" s="1">
        <v>0</v>
      </c>
      <c r="L428" s="1" t="str">
        <f t="shared" si="6"/>
        <v>Fox Hollies School and Performing Arts College</v>
      </c>
      <c r="M428" t="e">
        <f>VLOOKUP($H428,#REF!,2,0)</f>
        <v>#REF!</v>
      </c>
      <c r="N428">
        <v>330</v>
      </c>
      <c r="O428" t="e">
        <f>VLOOKUP($N428,#REF!,2,0)</f>
        <v>#REF!</v>
      </c>
    </row>
    <row r="429" spans="1:15" x14ac:dyDescent="0.25">
      <c r="A429">
        <v>330</v>
      </c>
      <c r="B429">
        <v>7053</v>
      </c>
      <c r="C429">
        <v>103628</v>
      </c>
      <c r="D429" t="s">
        <v>1863</v>
      </c>
      <c r="E429" t="s">
        <v>50</v>
      </c>
      <c r="F429" t="s">
        <v>1621</v>
      </c>
      <c r="G429" t="s">
        <v>1864</v>
      </c>
      <c r="H429" t="s">
        <v>57</v>
      </c>
      <c r="I429" s="2">
        <v>6</v>
      </c>
      <c r="J429" t="s">
        <v>99</v>
      </c>
      <c r="K429" t="s">
        <v>99</v>
      </c>
      <c r="L429" s="1" t="str">
        <f t="shared" si="6"/>
        <v>Oscott Manor School</v>
      </c>
      <c r="M429" t="e">
        <f>VLOOKUP($H429,#REF!,2,0)</f>
        <v>#REF!</v>
      </c>
      <c r="N429">
        <v>330</v>
      </c>
      <c r="O429" t="e">
        <f>VLOOKUP($N429,#REF!,2,0)</f>
        <v>#REF!</v>
      </c>
    </row>
    <row r="430" spans="1:15" x14ac:dyDescent="0.25">
      <c r="A430">
        <v>330</v>
      </c>
      <c r="B430">
        <v>7062</v>
      </c>
      <c r="C430">
        <v>103632</v>
      </c>
      <c r="D430" t="s">
        <v>1860</v>
      </c>
      <c r="E430" t="s">
        <v>50</v>
      </c>
      <c r="F430" t="s">
        <v>1621</v>
      </c>
      <c r="G430" t="s">
        <v>1861</v>
      </c>
      <c r="H430" t="s">
        <v>57</v>
      </c>
      <c r="I430" s="2">
        <v>41</v>
      </c>
      <c r="J430" s="1">
        <v>0.02</v>
      </c>
      <c r="K430" s="1">
        <v>0</v>
      </c>
      <c r="L430" s="1" t="str">
        <f t="shared" si="6"/>
        <v>Lindsworth School</v>
      </c>
      <c r="M430" t="e">
        <f>VLOOKUP($H430,#REF!,2,0)</f>
        <v>#REF!</v>
      </c>
      <c r="N430">
        <v>330</v>
      </c>
      <c r="O430" t="e">
        <f>VLOOKUP($N430,#REF!,2,0)</f>
        <v>#REF!</v>
      </c>
    </row>
    <row r="431" spans="1:15" x14ac:dyDescent="0.25">
      <c r="A431">
        <v>331</v>
      </c>
      <c r="B431">
        <v>4000</v>
      </c>
      <c r="C431">
        <v>103727</v>
      </c>
      <c r="D431" t="s">
        <v>1888</v>
      </c>
      <c r="E431" t="s">
        <v>50</v>
      </c>
      <c r="F431" t="s">
        <v>1886</v>
      </c>
      <c r="G431" t="s">
        <v>1889</v>
      </c>
      <c r="H431" t="s">
        <v>201</v>
      </c>
      <c r="I431" s="2">
        <v>120</v>
      </c>
      <c r="J431" s="1">
        <v>0.32</v>
      </c>
      <c r="K431" s="1">
        <v>0.08</v>
      </c>
      <c r="L431" s="1" t="str">
        <f t="shared" si="6"/>
        <v>Barr's Hill School and Community College</v>
      </c>
      <c r="M431" t="e">
        <f>VLOOKUP($H431,#REF!,2,0)</f>
        <v>#REF!</v>
      </c>
      <c r="N431">
        <v>331</v>
      </c>
      <c r="O431" t="e">
        <f>VLOOKUP($N431,#REF!,2,0)</f>
        <v>#REF!</v>
      </c>
    </row>
    <row r="432" spans="1:15" x14ac:dyDescent="0.25">
      <c r="A432">
        <v>331</v>
      </c>
      <c r="B432">
        <v>4005</v>
      </c>
      <c r="C432">
        <v>103728</v>
      </c>
      <c r="D432" t="s">
        <v>1929</v>
      </c>
      <c r="E432" t="s">
        <v>50</v>
      </c>
      <c r="F432" t="s">
        <v>1886</v>
      </c>
      <c r="G432" t="s">
        <v>1930</v>
      </c>
      <c r="H432" t="s">
        <v>201</v>
      </c>
      <c r="I432" s="2">
        <v>171</v>
      </c>
      <c r="J432" s="1">
        <v>0.56999999999999995</v>
      </c>
      <c r="K432" s="1">
        <v>0.05</v>
      </c>
      <c r="L432" s="1" t="str">
        <f t="shared" si="6"/>
        <v>Stoke Park School and Community Technology College</v>
      </c>
      <c r="M432" t="e">
        <f>VLOOKUP($H432,#REF!,2,0)</f>
        <v>#REF!</v>
      </c>
      <c r="N432">
        <v>331</v>
      </c>
      <c r="O432" t="e">
        <f>VLOOKUP($N432,#REF!,2,0)</f>
        <v>#REF!</v>
      </c>
    </row>
    <row r="433" spans="1:15" x14ac:dyDescent="0.25">
      <c r="A433">
        <v>331</v>
      </c>
      <c r="B433">
        <v>4029</v>
      </c>
      <c r="C433">
        <v>103732</v>
      </c>
      <c r="D433" t="s">
        <v>1913</v>
      </c>
      <c r="E433" t="s">
        <v>50</v>
      </c>
      <c r="F433" t="s">
        <v>1886</v>
      </c>
      <c r="G433" t="s">
        <v>1914</v>
      </c>
      <c r="H433" t="s">
        <v>201</v>
      </c>
      <c r="I433" s="2">
        <v>172</v>
      </c>
      <c r="J433" s="1">
        <v>0.48</v>
      </c>
      <c r="K433" s="1">
        <v>7.0000000000000007E-2</v>
      </c>
      <c r="L433" s="1" t="str">
        <f t="shared" si="6"/>
        <v>Foxford School and Community Arts College</v>
      </c>
      <c r="M433" t="e">
        <f>VLOOKUP($H433,#REF!,2,0)</f>
        <v>#REF!</v>
      </c>
      <c r="N433">
        <v>331</v>
      </c>
      <c r="O433" t="e">
        <f>VLOOKUP($N433,#REF!,2,0)</f>
        <v>#REF!</v>
      </c>
    </row>
    <row r="434" spans="1:15" x14ac:dyDescent="0.25">
      <c r="A434">
        <v>331</v>
      </c>
      <c r="B434">
        <v>4030</v>
      </c>
      <c r="C434">
        <v>103733</v>
      </c>
      <c r="D434" t="s">
        <v>1919</v>
      </c>
      <c r="E434" t="s">
        <v>50</v>
      </c>
      <c r="F434" t="s">
        <v>1886</v>
      </c>
      <c r="G434" t="s">
        <v>1920</v>
      </c>
      <c r="H434" t="s">
        <v>201</v>
      </c>
      <c r="I434" s="2">
        <v>108</v>
      </c>
      <c r="J434" s="1">
        <v>0.51</v>
      </c>
      <c r="K434" s="1">
        <v>0.05</v>
      </c>
      <c r="L434" s="1" t="str">
        <f t="shared" si="6"/>
        <v>Lyng Hall School</v>
      </c>
      <c r="M434" t="e">
        <f>VLOOKUP($H434,#REF!,2,0)</f>
        <v>#REF!</v>
      </c>
      <c r="N434">
        <v>331</v>
      </c>
      <c r="O434" t="e">
        <f>VLOOKUP($N434,#REF!,2,0)</f>
        <v>#REF!</v>
      </c>
    </row>
    <row r="435" spans="1:15" x14ac:dyDescent="0.25">
      <c r="A435">
        <v>331</v>
      </c>
      <c r="B435">
        <v>4034</v>
      </c>
      <c r="C435">
        <v>103736</v>
      </c>
      <c r="D435" t="s">
        <v>1923</v>
      </c>
      <c r="E435" t="s">
        <v>1923</v>
      </c>
      <c r="F435" t="s">
        <v>1886</v>
      </c>
      <c r="G435" t="s">
        <v>1924</v>
      </c>
      <c r="H435" t="s">
        <v>20</v>
      </c>
      <c r="I435" s="2">
        <v>213</v>
      </c>
      <c r="J435" s="1">
        <v>0.67</v>
      </c>
      <c r="K435" s="1">
        <v>0.23</v>
      </c>
      <c r="L435" s="1" t="str">
        <f t="shared" si="6"/>
        <v>President Kennedy School and Community College</v>
      </c>
      <c r="M435" t="e">
        <f>VLOOKUP($H435,#REF!,2,0)</f>
        <v>#REF!</v>
      </c>
      <c r="N435">
        <v>331</v>
      </c>
      <c r="O435" t="e">
        <f>VLOOKUP($N435,#REF!,2,0)</f>
        <v>#REF!</v>
      </c>
    </row>
    <row r="436" spans="1:15" x14ac:dyDescent="0.25">
      <c r="A436">
        <v>331</v>
      </c>
      <c r="B436">
        <v>4039</v>
      </c>
      <c r="C436">
        <v>103740</v>
      </c>
      <c r="D436" t="s">
        <v>1908</v>
      </c>
      <c r="E436" t="s">
        <v>50</v>
      </c>
      <c r="F436" t="s">
        <v>1886</v>
      </c>
      <c r="G436" t="s">
        <v>1907</v>
      </c>
      <c r="H436" t="s">
        <v>20</v>
      </c>
      <c r="I436" s="2">
        <v>104</v>
      </c>
      <c r="J436" s="1">
        <v>0.63</v>
      </c>
      <c r="K436" s="1">
        <v>0.09</v>
      </c>
      <c r="L436" s="1" t="str">
        <f t="shared" si="6"/>
        <v>Ernesford Grange Community School</v>
      </c>
      <c r="M436" t="e">
        <f>VLOOKUP($H436,#REF!,2,0)</f>
        <v>#REF!</v>
      </c>
      <c r="N436">
        <v>331</v>
      </c>
      <c r="O436" t="e">
        <f>VLOOKUP($N436,#REF!,2,0)</f>
        <v>#REF!</v>
      </c>
    </row>
    <row r="437" spans="1:15" x14ac:dyDescent="0.25">
      <c r="A437">
        <v>331</v>
      </c>
      <c r="B437">
        <v>4701</v>
      </c>
      <c r="C437">
        <v>103742</v>
      </c>
      <c r="D437" t="s">
        <v>1890</v>
      </c>
      <c r="E437" t="s">
        <v>50</v>
      </c>
      <c r="F437" t="s">
        <v>1886</v>
      </c>
      <c r="G437" t="s">
        <v>1891</v>
      </c>
      <c r="H437" t="s">
        <v>23</v>
      </c>
      <c r="I437" s="2">
        <v>138</v>
      </c>
      <c r="J437" s="1">
        <v>0.67</v>
      </c>
      <c r="K437" s="1">
        <v>0.42</v>
      </c>
      <c r="L437" s="1" t="str">
        <f t="shared" si="6"/>
        <v>Bishop Ullathorne Catholic School</v>
      </c>
      <c r="M437" t="e">
        <f>VLOOKUP($H437,#REF!,2,0)</f>
        <v>#REF!</v>
      </c>
      <c r="N437">
        <v>331</v>
      </c>
      <c r="O437" t="e">
        <f>VLOOKUP($N437,#REF!,2,0)</f>
        <v>#REF!</v>
      </c>
    </row>
    <row r="438" spans="1:15" x14ac:dyDescent="0.25">
      <c r="A438">
        <v>331</v>
      </c>
      <c r="B438">
        <v>4707</v>
      </c>
      <c r="C438">
        <v>103743</v>
      </c>
      <c r="D438" t="s">
        <v>1896</v>
      </c>
      <c r="E438" t="s">
        <v>50</v>
      </c>
      <c r="F438" t="s">
        <v>1886</v>
      </c>
      <c r="G438" t="s">
        <v>1897</v>
      </c>
      <c r="H438" t="s">
        <v>23</v>
      </c>
      <c r="I438" s="2">
        <v>206</v>
      </c>
      <c r="J438" s="1">
        <v>0.56000000000000005</v>
      </c>
      <c r="K438" s="1">
        <v>0.23</v>
      </c>
      <c r="L438" s="1" t="str">
        <f t="shared" si="6"/>
        <v>Cardinal Newman Catholic School A Specialist Arts and Community College</v>
      </c>
      <c r="M438" t="e">
        <f>VLOOKUP($H438,#REF!,2,0)</f>
        <v>#REF!</v>
      </c>
      <c r="N438">
        <v>331</v>
      </c>
      <c r="O438" t="e">
        <f>VLOOKUP($N438,#REF!,2,0)</f>
        <v>#REF!</v>
      </c>
    </row>
    <row r="439" spans="1:15" x14ac:dyDescent="0.25">
      <c r="A439">
        <v>331</v>
      </c>
      <c r="B439">
        <v>4710</v>
      </c>
      <c r="C439">
        <v>103744</v>
      </c>
      <c r="D439" t="s">
        <v>1898</v>
      </c>
      <c r="E439" t="s">
        <v>50</v>
      </c>
      <c r="F439" t="s">
        <v>1886</v>
      </c>
      <c r="G439" t="s">
        <v>1899</v>
      </c>
      <c r="H439" t="s">
        <v>23</v>
      </c>
      <c r="I439" s="2">
        <v>214</v>
      </c>
      <c r="J439" s="1">
        <v>0.47</v>
      </c>
      <c r="K439" s="1">
        <v>0.21</v>
      </c>
      <c r="L439" s="1" t="str">
        <f t="shared" si="6"/>
        <v>Cardinal Wiseman Catholic School and Language College</v>
      </c>
      <c r="M439" t="e">
        <f>VLOOKUP($H439,#REF!,2,0)</f>
        <v>#REF!</v>
      </c>
      <c r="N439">
        <v>331</v>
      </c>
      <c r="O439" t="e">
        <f>VLOOKUP($N439,#REF!,2,0)</f>
        <v>#REF!</v>
      </c>
    </row>
    <row r="440" spans="1:15" x14ac:dyDescent="0.25">
      <c r="A440">
        <v>331</v>
      </c>
      <c r="B440">
        <v>6011</v>
      </c>
      <c r="C440">
        <v>103747</v>
      </c>
      <c r="D440" t="s">
        <v>1921</v>
      </c>
      <c r="E440" t="s">
        <v>50</v>
      </c>
      <c r="F440" t="s">
        <v>1886</v>
      </c>
      <c r="G440" t="s">
        <v>1922</v>
      </c>
      <c r="H440" t="s">
        <v>13</v>
      </c>
      <c r="I440" s="2">
        <v>14</v>
      </c>
      <c r="J440" s="1">
        <v>0.64</v>
      </c>
      <c r="K440" s="1">
        <v>0.5</v>
      </c>
      <c r="L440" s="1" t="str">
        <f t="shared" si="6"/>
        <v>Pattison College</v>
      </c>
      <c r="M440" t="e">
        <f>VLOOKUP($H440,#REF!,2,0)</f>
        <v>#REF!</v>
      </c>
      <c r="N440">
        <v>331</v>
      </c>
      <c r="O440" t="e">
        <f>VLOOKUP($N440,#REF!,2,0)</f>
        <v>#REF!</v>
      </c>
    </row>
    <row r="441" spans="1:15" x14ac:dyDescent="0.25">
      <c r="A441">
        <v>331</v>
      </c>
      <c r="B441">
        <v>6016</v>
      </c>
      <c r="C441">
        <v>103750</v>
      </c>
      <c r="D441" t="s">
        <v>1917</v>
      </c>
      <c r="E441" t="s">
        <v>50</v>
      </c>
      <c r="F441" t="s">
        <v>1886</v>
      </c>
      <c r="G441" t="s">
        <v>1918</v>
      </c>
      <c r="H441" t="s">
        <v>13</v>
      </c>
      <c r="I441" s="2">
        <v>122</v>
      </c>
      <c r="J441" s="1">
        <v>0</v>
      </c>
      <c r="K441" s="1">
        <v>0</v>
      </c>
      <c r="L441" s="1" t="str">
        <f t="shared" si="6"/>
        <v>King Henry VIII School</v>
      </c>
      <c r="M441" t="e">
        <f>VLOOKUP($H441,#REF!,2,0)</f>
        <v>#REF!</v>
      </c>
      <c r="N441">
        <v>331</v>
      </c>
      <c r="O441" t="e">
        <f>VLOOKUP($N441,#REF!,2,0)</f>
        <v>#REF!</v>
      </c>
    </row>
    <row r="442" spans="1:15" x14ac:dyDescent="0.25">
      <c r="A442">
        <v>331</v>
      </c>
      <c r="B442">
        <v>6017</v>
      </c>
      <c r="C442">
        <v>103751</v>
      </c>
      <c r="D442" t="s">
        <v>1885</v>
      </c>
      <c r="E442" t="s">
        <v>50</v>
      </c>
      <c r="F442" t="s">
        <v>1886</v>
      </c>
      <c r="G442" t="s">
        <v>1887</v>
      </c>
      <c r="H442" t="s">
        <v>13</v>
      </c>
      <c r="I442" s="2">
        <v>134</v>
      </c>
      <c r="J442" s="1">
        <v>0.9</v>
      </c>
      <c r="K442" s="1">
        <v>0</v>
      </c>
      <c r="L442" s="1" t="str">
        <f t="shared" si="6"/>
        <v>Bablake School</v>
      </c>
      <c r="M442" t="e">
        <f>VLOOKUP($H442,#REF!,2,0)</f>
        <v>#REF!</v>
      </c>
      <c r="N442">
        <v>331</v>
      </c>
      <c r="O442" t="e">
        <f>VLOOKUP($N442,#REF!,2,0)</f>
        <v>#REF!</v>
      </c>
    </row>
    <row r="443" spans="1:15" x14ac:dyDescent="0.25">
      <c r="A443">
        <v>331</v>
      </c>
      <c r="B443">
        <v>6022</v>
      </c>
      <c r="C443">
        <v>103753</v>
      </c>
      <c r="D443" t="s">
        <v>1902</v>
      </c>
      <c r="E443" t="s">
        <v>50</v>
      </c>
      <c r="F443" t="s">
        <v>1886</v>
      </c>
      <c r="G443" t="s">
        <v>1903</v>
      </c>
      <c r="H443" t="s">
        <v>13</v>
      </c>
      <c r="I443" s="2">
        <v>7</v>
      </c>
      <c r="J443" s="1">
        <v>0.14000000000000001</v>
      </c>
      <c r="K443" s="1">
        <v>0.14000000000000001</v>
      </c>
      <c r="L443" s="1" t="str">
        <f t="shared" si="6"/>
        <v>Coventry Muslim School</v>
      </c>
      <c r="M443" t="e">
        <f>VLOOKUP($H443,#REF!,2,0)</f>
        <v>#REF!</v>
      </c>
      <c r="N443">
        <v>331</v>
      </c>
      <c r="O443" t="e">
        <f>VLOOKUP($N443,#REF!,2,0)</f>
        <v>#REF!</v>
      </c>
    </row>
    <row r="444" spans="1:15" x14ac:dyDescent="0.25">
      <c r="A444">
        <v>331</v>
      </c>
      <c r="B444">
        <v>7004</v>
      </c>
      <c r="C444">
        <v>103756</v>
      </c>
      <c r="D444" t="s">
        <v>1940</v>
      </c>
      <c r="E444" t="s">
        <v>50</v>
      </c>
      <c r="F444" t="s">
        <v>1886</v>
      </c>
      <c r="G444" t="s">
        <v>1941</v>
      </c>
      <c r="H444" t="s">
        <v>57</v>
      </c>
      <c r="I444" s="2">
        <v>31</v>
      </c>
      <c r="J444" s="1">
        <v>0</v>
      </c>
      <c r="K444" s="1">
        <v>0</v>
      </c>
      <c r="L444" s="1" t="str">
        <f t="shared" si="6"/>
        <v>Alice Stevens School</v>
      </c>
      <c r="M444" t="e">
        <f>VLOOKUP($H444,#REF!,2,0)</f>
        <v>#REF!</v>
      </c>
      <c r="N444">
        <v>331</v>
      </c>
      <c r="O444" t="e">
        <f>VLOOKUP($N444,#REF!,2,0)</f>
        <v>#REF!</v>
      </c>
    </row>
    <row r="445" spans="1:15" x14ac:dyDescent="0.25">
      <c r="A445">
        <v>331</v>
      </c>
      <c r="B445">
        <v>7009</v>
      </c>
      <c r="C445">
        <v>103760</v>
      </c>
      <c r="D445" t="s">
        <v>1946</v>
      </c>
      <c r="E445" t="s">
        <v>50</v>
      </c>
      <c r="F445" t="s">
        <v>1886</v>
      </c>
      <c r="G445" t="s">
        <v>1947</v>
      </c>
      <c r="H445" t="s">
        <v>57</v>
      </c>
      <c r="I445" s="2">
        <v>12</v>
      </c>
      <c r="J445" s="1">
        <v>0</v>
      </c>
      <c r="K445" s="1">
        <v>0</v>
      </c>
      <c r="L445" s="1" t="str">
        <f t="shared" si="6"/>
        <v>Sherbourne Fields School</v>
      </c>
      <c r="M445" t="e">
        <f>VLOOKUP($H445,#REF!,2,0)</f>
        <v>#REF!</v>
      </c>
      <c r="N445">
        <v>331</v>
      </c>
      <c r="O445" t="e">
        <f>VLOOKUP($N445,#REF!,2,0)</f>
        <v>#REF!</v>
      </c>
    </row>
    <row r="446" spans="1:15" x14ac:dyDescent="0.25">
      <c r="A446">
        <v>331</v>
      </c>
      <c r="B446">
        <v>7019</v>
      </c>
      <c r="C446">
        <v>103765</v>
      </c>
      <c r="D446" t="s">
        <v>1942</v>
      </c>
      <c r="E446" t="s">
        <v>50</v>
      </c>
      <c r="F446" t="s">
        <v>1886</v>
      </c>
      <c r="G446" t="s">
        <v>1943</v>
      </c>
      <c r="H446" t="s">
        <v>57</v>
      </c>
      <c r="I446" s="2">
        <v>13</v>
      </c>
      <c r="J446" s="1">
        <v>0</v>
      </c>
      <c r="K446" s="1">
        <v>0</v>
      </c>
      <c r="L446" s="1" t="str">
        <f t="shared" si="6"/>
        <v>Baginton Fields School</v>
      </c>
      <c r="M446" t="e">
        <f>VLOOKUP($H446,#REF!,2,0)</f>
        <v>#REF!</v>
      </c>
      <c r="N446">
        <v>331</v>
      </c>
      <c r="O446" t="e">
        <f>VLOOKUP($N446,#REF!,2,0)</f>
        <v>#REF!</v>
      </c>
    </row>
    <row r="447" spans="1:15" x14ac:dyDescent="0.25">
      <c r="A447">
        <v>332</v>
      </c>
      <c r="B447">
        <v>4018</v>
      </c>
      <c r="C447">
        <v>103853</v>
      </c>
      <c r="D447" t="s">
        <v>1995</v>
      </c>
      <c r="E447" t="s">
        <v>50</v>
      </c>
      <c r="F447" t="s">
        <v>1996</v>
      </c>
      <c r="G447" t="s">
        <v>1997</v>
      </c>
      <c r="H447" t="s">
        <v>201</v>
      </c>
      <c r="I447" s="2">
        <v>258</v>
      </c>
      <c r="J447" s="1">
        <v>0.42</v>
      </c>
      <c r="K447" s="1">
        <v>0.21</v>
      </c>
      <c r="L447" s="1" t="str">
        <f t="shared" si="6"/>
        <v>Thorns Community College</v>
      </c>
      <c r="M447" t="e">
        <f>VLOOKUP($H447,#REF!,2,0)</f>
        <v>#REF!</v>
      </c>
      <c r="N447">
        <v>332</v>
      </c>
      <c r="O447" t="e">
        <f>VLOOKUP($N447,#REF!,2,0)</f>
        <v>#REF!</v>
      </c>
    </row>
    <row r="448" spans="1:15" x14ac:dyDescent="0.25">
      <c r="A448">
        <v>332</v>
      </c>
      <c r="B448">
        <v>4020</v>
      </c>
      <c r="C448">
        <v>103854</v>
      </c>
      <c r="D448" t="s">
        <v>1993</v>
      </c>
      <c r="E448" t="s">
        <v>50</v>
      </c>
      <c r="F448" t="s">
        <v>1962</v>
      </c>
      <c r="G448" t="s">
        <v>1994</v>
      </c>
      <c r="H448" t="s">
        <v>20</v>
      </c>
      <c r="I448" s="2">
        <v>201</v>
      </c>
      <c r="J448" s="1">
        <v>0.69</v>
      </c>
      <c r="K448" s="1">
        <v>0.38</v>
      </c>
      <c r="L448" s="1" t="str">
        <f t="shared" si="6"/>
        <v>Summerhill School</v>
      </c>
      <c r="M448" t="e">
        <f>VLOOKUP($H448,#REF!,2,0)</f>
        <v>#REF!</v>
      </c>
      <c r="N448">
        <v>332</v>
      </c>
      <c r="O448" t="e">
        <f>VLOOKUP($N448,#REF!,2,0)</f>
        <v>#REF!</v>
      </c>
    </row>
    <row r="449" spans="1:15" x14ac:dyDescent="0.25">
      <c r="A449">
        <v>332</v>
      </c>
      <c r="B449">
        <v>4023</v>
      </c>
      <c r="C449">
        <v>103855</v>
      </c>
      <c r="D449" t="s">
        <v>1964</v>
      </c>
      <c r="E449" t="s">
        <v>50</v>
      </c>
      <c r="F449" t="s">
        <v>1951</v>
      </c>
      <c r="G449" t="s">
        <v>1965</v>
      </c>
      <c r="H449" t="s">
        <v>20</v>
      </c>
      <c r="I449" s="2">
        <v>222</v>
      </c>
      <c r="J449" s="1">
        <v>0.52</v>
      </c>
      <c r="K449" s="1">
        <v>0.2</v>
      </c>
      <c r="L449" s="1" t="str">
        <f t="shared" si="6"/>
        <v>The Dormston School</v>
      </c>
      <c r="M449" t="e">
        <f>VLOOKUP($H449,#REF!,2,0)</f>
        <v>#REF!</v>
      </c>
      <c r="N449">
        <v>332</v>
      </c>
      <c r="O449" t="e">
        <f>VLOOKUP($N449,#REF!,2,0)</f>
        <v>#REF!</v>
      </c>
    </row>
    <row r="450" spans="1:15" x14ac:dyDescent="0.25">
      <c r="A450">
        <v>332</v>
      </c>
      <c r="B450">
        <v>4025</v>
      </c>
      <c r="C450">
        <v>103856</v>
      </c>
      <c r="D450" t="s">
        <v>1961</v>
      </c>
      <c r="E450" t="s">
        <v>50</v>
      </c>
      <c r="F450" t="s">
        <v>1962</v>
      </c>
      <c r="G450" t="s">
        <v>1963</v>
      </c>
      <c r="H450" t="s">
        <v>20</v>
      </c>
      <c r="I450" s="2">
        <v>127</v>
      </c>
      <c r="J450" s="1">
        <v>0.6</v>
      </c>
      <c r="K450" s="1">
        <v>0.14000000000000001</v>
      </c>
      <c r="L450" s="1" t="str">
        <f t="shared" si="6"/>
        <v>The Crestwood School</v>
      </c>
      <c r="M450" t="e">
        <f>VLOOKUP($H450,#REF!,2,0)</f>
        <v>#REF!</v>
      </c>
      <c r="N450">
        <v>332</v>
      </c>
      <c r="O450" t="e">
        <f>VLOOKUP($N450,#REF!,2,0)</f>
        <v>#REF!</v>
      </c>
    </row>
    <row r="451" spans="1:15" x14ac:dyDescent="0.25">
      <c r="A451">
        <v>332</v>
      </c>
      <c r="B451">
        <v>4027</v>
      </c>
      <c r="C451">
        <v>103857</v>
      </c>
      <c r="D451" t="s">
        <v>1958</v>
      </c>
      <c r="E451" t="s">
        <v>50</v>
      </c>
      <c r="F451" t="s">
        <v>1959</v>
      </c>
      <c r="G451" t="s">
        <v>1960</v>
      </c>
      <c r="H451" t="s">
        <v>201</v>
      </c>
      <c r="I451" s="2">
        <v>181</v>
      </c>
      <c r="J451" s="1">
        <v>0.44</v>
      </c>
      <c r="K451" s="1">
        <v>0.15</v>
      </c>
      <c r="L451" s="1" t="str">
        <f t="shared" ref="L451:L514" si="7">IF(E451="NULL",D451,E451)</f>
        <v>The Coseley School</v>
      </c>
      <c r="M451" t="e">
        <f>VLOOKUP($H451,#REF!,2,0)</f>
        <v>#REF!</v>
      </c>
      <c r="N451">
        <v>332</v>
      </c>
      <c r="O451" t="e">
        <f>VLOOKUP($N451,#REF!,2,0)</f>
        <v>#REF!</v>
      </c>
    </row>
    <row r="452" spans="1:15" x14ac:dyDescent="0.25">
      <c r="A452">
        <v>332</v>
      </c>
      <c r="B452">
        <v>4030</v>
      </c>
      <c r="C452">
        <v>103858</v>
      </c>
      <c r="D452" t="s">
        <v>2000</v>
      </c>
      <c r="E452" t="s">
        <v>50</v>
      </c>
      <c r="F452" t="s">
        <v>1954</v>
      </c>
      <c r="G452" t="s">
        <v>2001</v>
      </c>
      <c r="H452" t="s">
        <v>20</v>
      </c>
      <c r="I452" s="2">
        <v>145</v>
      </c>
      <c r="J452" s="1">
        <v>0.49</v>
      </c>
      <c r="K452" s="1">
        <v>0.06</v>
      </c>
      <c r="L452" s="1" t="str">
        <f t="shared" si="7"/>
        <v>The Wordsley School Business &amp; Enterprise &amp; Music College</v>
      </c>
      <c r="M452" t="e">
        <f>VLOOKUP($H452,#REF!,2,0)</f>
        <v>#REF!</v>
      </c>
      <c r="N452">
        <v>332</v>
      </c>
      <c r="O452" t="e">
        <f>VLOOKUP($N452,#REF!,2,0)</f>
        <v>#REF!</v>
      </c>
    </row>
    <row r="453" spans="1:15" x14ac:dyDescent="0.25">
      <c r="A453">
        <v>332</v>
      </c>
      <c r="B453">
        <v>4105</v>
      </c>
      <c r="C453">
        <v>103859</v>
      </c>
      <c r="D453" t="s">
        <v>1987</v>
      </c>
      <c r="E453" t="s">
        <v>50</v>
      </c>
      <c r="F453" t="s">
        <v>1954</v>
      </c>
      <c r="G453" t="s">
        <v>1988</v>
      </c>
      <c r="H453" t="s">
        <v>201</v>
      </c>
      <c r="I453" s="2">
        <v>116</v>
      </c>
      <c r="J453" s="1">
        <v>0.59</v>
      </c>
      <c r="K453" s="1">
        <v>0.17</v>
      </c>
      <c r="L453" s="1" t="str">
        <f t="shared" si="7"/>
        <v>Pedmore Technology College and Community School</v>
      </c>
      <c r="M453" t="e">
        <f>VLOOKUP($H453,#REF!,2,0)</f>
        <v>#REF!</v>
      </c>
      <c r="N453">
        <v>332</v>
      </c>
      <c r="O453" t="e">
        <f>VLOOKUP($N453,#REF!,2,0)</f>
        <v>#REF!</v>
      </c>
    </row>
    <row r="454" spans="1:15" x14ac:dyDescent="0.25">
      <c r="A454">
        <v>332</v>
      </c>
      <c r="B454">
        <v>4110</v>
      </c>
      <c r="C454">
        <v>103861</v>
      </c>
      <c r="D454" t="s">
        <v>1981</v>
      </c>
      <c r="E454" t="s">
        <v>50</v>
      </c>
      <c r="F454" t="s">
        <v>1967</v>
      </c>
      <c r="G454" t="s">
        <v>1982</v>
      </c>
      <c r="H454" t="s">
        <v>201</v>
      </c>
      <c r="I454" s="2">
        <v>207</v>
      </c>
      <c r="J454" s="1">
        <v>0.44</v>
      </c>
      <c r="K454" s="1">
        <v>0.19</v>
      </c>
      <c r="L454" s="1" t="str">
        <f t="shared" si="7"/>
        <v>Leasowes High School</v>
      </c>
      <c r="M454" t="e">
        <f>VLOOKUP($H454,#REF!,2,0)</f>
        <v>#REF!</v>
      </c>
      <c r="N454">
        <v>332</v>
      </c>
      <c r="O454" t="e">
        <f>VLOOKUP($N454,#REF!,2,0)</f>
        <v>#REF!</v>
      </c>
    </row>
    <row r="455" spans="1:15" x14ac:dyDescent="0.25">
      <c r="A455">
        <v>332</v>
      </c>
      <c r="B455">
        <v>4117</v>
      </c>
      <c r="C455">
        <v>103863</v>
      </c>
      <c r="D455" t="s">
        <v>1975</v>
      </c>
      <c r="E455" t="s">
        <v>50</v>
      </c>
      <c r="F455" t="s">
        <v>1951</v>
      </c>
      <c r="G455" t="s">
        <v>1976</v>
      </c>
      <c r="H455" t="s">
        <v>20</v>
      </c>
      <c r="I455" s="2">
        <v>179</v>
      </c>
      <c r="J455" s="1">
        <v>0.53</v>
      </c>
      <c r="K455" s="1">
        <v>0.16</v>
      </c>
      <c r="L455" s="1" t="str">
        <f t="shared" si="7"/>
        <v>The Hillcrest School and Community College</v>
      </c>
      <c r="M455" t="e">
        <f>VLOOKUP($H455,#REF!,2,0)</f>
        <v>#REF!</v>
      </c>
      <c r="N455">
        <v>332</v>
      </c>
      <c r="O455" t="e">
        <f>VLOOKUP($N455,#REF!,2,0)</f>
        <v>#REF!</v>
      </c>
    </row>
    <row r="456" spans="1:15" x14ac:dyDescent="0.25">
      <c r="A456">
        <v>332</v>
      </c>
      <c r="B456">
        <v>4121</v>
      </c>
      <c r="C456">
        <v>103866</v>
      </c>
      <c r="D456" t="s">
        <v>1991</v>
      </c>
      <c r="E456" t="s">
        <v>50</v>
      </c>
      <c r="F456" t="s">
        <v>1954</v>
      </c>
      <c r="G456" t="s">
        <v>1992</v>
      </c>
      <c r="H456" t="s">
        <v>201</v>
      </c>
      <c r="I456" s="2">
        <v>173</v>
      </c>
      <c r="J456" s="1">
        <v>0.64</v>
      </c>
      <c r="K456" s="1">
        <v>0.12</v>
      </c>
      <c r="L456" s="1" t="str">
        <f t="shared" si="7"/>
        <v>Ridgewood High School</v>
      </c>
      <c r="M456" t="e">
        <f>VLOOKUP($H456,#REF!,2,0)</f>
        <v>#REF!</v>
      </c>
      <c r="N456">
        <v>332</v>
      </c>
      <c r="O456" t="e">
        <f>VLOOKUP($N456,#REF!,2,0)</f>
        <v>#REF!</v>
      </c>
    </row>
    <row r="457" spans="1:15" x14ac:dyDescent="0.25">
      <c r="A457">
        <v>332</v>
      </c>
      <c r="B457">
        <v>4612</v>
      </c>
      <c r="C457">
        <v>103867</v>
      </c>
      <c r="D457" t="s">
        <v>1956</v>
      </c>
      <c r="E457" t="s">
        <v>50</v>
      </c>
      <c r="F457" t="s">
        <v>1951</v>
      </c>
      <c r="G457" t="s">
        <v>1957</v>
      </c>
      <c r="H457" t="s">
        <v>23</v>
      </c>
      <c r="I457" s="2">
        <v>140</v>
      </c>
      <c r="J457" s="1">
        <v>0.45</v>
      </c>
      <c r="K457" s="1">
        <v>0.08</v>
      </c>
      <c r="L457" s="1" t="str">
        <f t="shared" si="7"/>
        <v>Castle High School and Visual Arts College</v>
      </c>
      <c r="M457" t="e">
        <f>VLOOKUP($H457,#REF!,2,0)</f>
        <v>#REF!</v>
      </c>
      <c r="N457">
        <v>332</v>
      </c>
      <c r="O457" t="e">
        <f>VLOOKUP($N457,#REF!,2,0)</f>
        <v>#REF!</v>
      </c>
    </row>
    <row r="458" spans="1:15" x14ac:dyDescent="0.25">
      <c r="A458">
        <v>332</v>
      </c>
      <c r="B458">
        <v>5400</v>
      </c>
      <c r="C458">
        <v>103870</v>
      </c>
      <c r="D458" t="s">
        <v>1985</v>
      </c>
      <c r="E458" t="s">
        <v>50</v>
      </c>
      <c r="F458" t="s">
        <v>1954</v>
      </c>
      <c r="G458" t="s">
        <v>1986</v>
      </c>
      <c r="H458" t="s">
        <v>23</v>
      </c>
      <c r="I458" s="2">
        <v>87</v>
      </c>
      <c r="J458" s="1">
        <v>0.76</v>
      </c>
      <c r="K458" s="1">
        <v>0.31</v>
      </c>
      <c r="L458" s="1" t="str">
        <f t="shared" si="7"/>
        <v>Old Swinford Hospital</v>
      </c>
      <c r="M458" t="e">
        <f>VLOOKUP($H458,#REF!,2,0)</f>
        <v>#REF!</v>
      </c>
      <c r="N458">
        <v>332</v>
      </c>
      <c r="O458" t="e">
        <f>VLOOKUP($N458,#REF!,2,0)</f>
        <v>#REF!</v>
      </c>
    </row>
    <row r="459" spans="1:15" x14ac:dyDescent="0.25">
      <c r="A459">
        <v>332</v>
      </c>
      <c r="B459">
        <v>5401</v>
      </c>
      <c r="C459">
        <v>103871</v>
      </c>
      <c r="D459" t="s">
        <v>1969</v>
      </c>
      <c r="E459" t="s">
        <v>50</v>
      </c>
      <c r="F459" t="s">
        <v>1951</v>
      </c>
      <c r="G459" t="s">
        <v>1970</v>
      </c>
      <c r="H459" t="s">
        <v>201</v>
      </c>
      <c r="I459" s="2">
        <v>197</v>
      </c>
      <c r="J459" s="1">
        <v>0.76</v>
      </c>
      <c r="K459" s="1">
        <v>0.32</v>
      </c>
      <c r="L459" s="1" t="str">
        <f t="shared" si="7"/>
        <v>Ellowes Hall Sports College</v>
      </c>
      <c r="M459" t="e">
        <f>VLOOKUP($H459,#REF!,2,0)</f>
        <v>#REF!</v>
      </c>
      <c r="N459">
        <v>332</v>
      </c>
      <c r="O459" t="e">
        <f>VLOOKUP($N459,#REF!,2,0)</f>
        <v>#REF!</v>
      </c>
    </row>
    <row r="460" spans="1:15" x14ac:dyDescent="0.25">
      <c r="A460">
        <v>332</v>
      </c>
      <c r="B460">
        <v>6000</v>
      </c>
      <c r="C460">
        <v>103876</v>
      </c>
      <c r="D460" t="s">
        <v>1971</v>
      </c>
      <c r="E460" t="s">
        <v>50</v>
      </c>
      <c r="F460" t="s">
        <v>1954</v>
      </c>
      <c r="G460" t="s">
        <v>1972</v>
      </c>
      <c r="H460" t="s">
        <v>13</v>
      </c>
      <c r="I460" s="2">
        <v>21</v>
      </c>
      <c r="J460" s="1">
        <v>0</v>
      </c>
      <c r="K460" s="1">
        <v>0</v>
      </c>
      <c r="L460" s="1" t="str">
        <f t="shared" si="7"/>
        <v>Elmfield Rudolf Steiner School Limited</v>
      </c>
      <c r="M460" t="e">
        <f>VLOOKUP($H460,#REF!,2,0)</f>
        <v>#REF!</v>
      </c>
      <c r="N460">
        <v>332</v>
      </c>
      <c r="O460" t="e">
        <f>VLOOKUP($N460,#REF!,2,0)</f>
        <v>#REF!</v>
      </c>
    </row>
    <row r="461" spans="1:15" x14ac:dyDescent="0.25">
      <c r="A461">
        <v>332</v>
      </c>
      <c r="B461">
        <v>7001</v>
      </c>
      <c r="C461">
        <v>103877</v>
      </c>
      <c r="D461" t="s">
        <v>2012</v>
      </c>
      <c r="E461" t="s">
        <v>50</v>
      </c>
      <c r="F461" t="s">
        <v>1951</v>
      </c>
      <c r="G461" t="s">
        <v>1978</v>
      </c>
      <c r="H461" t="s">
        <v>333</v>
      </c>
      <c r="I461" s="2">
        <v>37</v>
      </c>
      <c r="J461" s="1">
        <v>0</v>
      </c>
      <c r="K461" s="1">
        <v>0</v>
      </c>
      <c r="L461" s="1" t="str">
        <f t="shared" si="7"/>
        <v>The Sutton School and Specialist College</v>
      </c>
      <c r="M461" t="e">
        <f>VLOOKUP($H461,#REF!,2,0)</f>
        <v>#REF!</v>
      </c>
      <c r="N461">
        <v>332</v>
      </c>
      <c r="O461" t="e">
        <f>VLOOKUP($N461,#REF!,2,0)</f>
        <v>#REF!</v>
      </c>
    </row>
    <row r="462" spans="1:15" x14ac:dyDescent="0.25">
      <c r="A462">
        <v>332</v>
      </c>
      <c r="B462">
        <v>7002</v>
      </c>
      <c r="C462">
        <v>103878</v>
      </c>
      <c r="D462" t="s">
        <v>2002</v>
      </c>
      <c r="E462" t="s">
        <v>50</v>
      </c>
      <c r="F462" t="s">
        <v>1962</v>
      </c>
      <c r="G462" t="s">
        <v>2003</v>
      </c>
      <c r="H462" t="s">
        <v>57</v>
      </c>
      <c r="I462" s="2">
        <v>12</v>
      </c>
      <c r="J462" s="1">
        <v>0.17</v>
      </c>
      <c r="K462" s="1">
        <v>0</v>
      </c>
      <c r="L462" s="1" t="str">
        <f t="shared" si="7"/>
        <v>The Brier School</v>
      </c>
      <c r="M462" t="e">
        <f>VLOOKUP($H462,#REF!,2,0)</f>
        <v>#REF!</v>
      </c>
      <c r="N462">
        <v>332</v>
      </c>
      <c r="O462" t="e">
        <f>VLOOKUP($N462,#REF!,2,0)</f>
        <v>#REF!</v>
      </c>
    </row>
    <row r="463" spans="1:15" x14ac:dyDescent="0.25">
      <c r="A463">
        <v>332</v>
      </c>
      <c r="B463">
        <v>7004</v>
      </c>
      <c r="C463">
        <v>103880</v>
      </c>
      <c r="D463" t="s">
        <v>2006</v>
      </c>
      <c r="E463" t="s">
        <v>50</v>
      </c>
      <c r="F463" t="s">
        <v>1996</v>
      </c>
      <c r="G463" t="s">
        <v>2007</v>
      </c>
      <c r="H463" t="s">
        <v>57</v>
      </c>
      <c r="I463" s="2">
        <v>7</v>
      </c>
      <c r="J463" s="1">
        <v>0</v>
      </c>
      <c r="K463" s="1">
        <v>0</v>
      </c>
      <c r="L463" s="1" t="str">
        <f t="shared" si="7"/>
        <v>The Old Park School</v>
      </c>
      <c r="M463" t="e">
        <f>VLOOKUP($H463,#REF!,2,0)</f>
        <v>#REF!</v>
      </c>
      <c r="N463">
        <v>332</v>
      </c>
      <c r="O463" t="e">
        <f>VLOOKUP($N463,#REF!,2,0)</f>
        <v>#REF!</v>
      </c>
    </row>
    <row r="464" spans="1:15" x14ac:dyDescent="0.25">
      <c r="A464">
        <v>332</v>
      </c>
      <c r="B464">
        <v>7005</v>
      </c>
      <c r="C464">
        <v>103881</v>
      </c>
      <c r="D464" t="s">
        <v>2004</v>
      </c>
      <c r="E464" t="s">
        <v>50</v>
      </c>
      <c r="F464" t="s">
        <v>1967</v>
      </c>
      <c r="G464" t="s">
        <v>2005</v>
      </c>
      <c r="H464" t="s">
        <v>333</v>
      </c>
      <c r="I464" s="2">
        <v>7</v>
      </c>
      <c r="J464" s="1">
        <v>0</v>
      </c>
      <c r="K464" s="1">
        <v>0</v>
      </c>
      <c r="L464" s="1" t="str">
        <f t="shared" si="7"/>
        <v>Halesbury School</v>
      </c>
      <c r="M464" t="e">
        <f>VLOOKUP($H464,#REF!,2,0)</f>
        <v>#REF!</v>
      </c>
      <c r="N464">
        <v>332</v>
      </c>
      <c r="O464" t="e">
        <f>VLOOKUP($N464,#REF!,2,0)</f>
        <v>#REF!</v>
      </c>
    </row>
    <row r="465" spans="1:15" x14ac:dyDescent="0.25">
      <c r="A465">
        <v>332</v>
      </c>
      <c r="B465">
        <v>7008</v>
      </c>
      <c r="C465">
        <v>103882</v>
      </c>
      <c r="D465" t="s">
        <v>2010</v>
      </c>
      <c r="E465" t="s">
        <v>50</v>
      </c>
      <c r="F465" t="s">
        <v>1959</v>
      </c>
      <c r="G465" t="s">
        <v>2011</v>
      </c>
      <c r="H465" t="s">
        <v>57</v>
      </c>
      <c r="I465" s="2">
        <v>15</v>
      </c>
      <c r="J465" s="1">
        <v>0</v>
      </c>
      <c r="K465" s="1">
        <v>0</v>
      </c>
      <c r="L465" s="1" t="str">
        <f t="shared" si="7"/>
        <v>Rosewood School</v>
      </c>
      <c r="M465" t="e">
        <f>VLOOKUP($H465,#REF!,2,0)</f>
        <v>#REF!</v>
      </c>
      <c r="N465">
        <v>332</v>
      </c>
      <c r="O465" t="e">
        <f>VLOOKUP($N465,#REF!,2,0)</f>
        <v>#REF!</v>
      </c>
    </row>
    <row r="466" spans="1:15" x14ac:dyDescent="0.25">
      <c r="A466">
        <v>332</v>
      </c>
      <c r="B466">
        <v>7009</v>
      </c>
      <c r="C466">
        <v>103883</v>
      </c>
      <c r="D466" t="s">
        <v>2008</v>
      </c>
      <c r="E466" t="s">
        <v>50</v>
      </c>
      <c r="F466" t="s">
        <v>1954</v>
      </c>
      <c r="G466" t="s">
        <v>2009</v>
      </c>
      <c r="H466" t="s">
        <v>57</v>
      </c>
      <c r="I466" s="2">
        <v>1</v>
      </c>
      <c r="J466" t="s">
        <v>129</v>
      </c>
      <c r="K466" t="s">
        <v>129</v>
      </c>
      <c r="L466" s="1" t="str">
        <f t="shared" si="7"/>
        <v>Pens Meadow School</v>
      </c>
      <c r="M466" t="e">
        <f>VLOOKUP($H466,#REF!,2,0)</f>
        <v>#REF!</v>
      </c>
      <c r="N466">
        <v>332</v>
      </c>
      <c r="O466" t="e">
        <f>VLOOKUP($N466,#REF!,2,0)</f>
        <v>#REF!</v>
      </c>
    </row>
    <row r="467" spans="1:15" x14ac:dyDescent="0.25">
      <c r="A467">
        <v>333</v>
      </c>
      <c r="B467">
        <v>4023</v>
      </c>
      <c r="C467">
        <v>104006</v>
      </c>
      <c r="D467" t="s">
        <v>2051</v>
      </c>
      <c r="E467" t="s">
        <v>50</v>
      </c>
      <c r="F467" t="s">
        <v>2049</v>
      </c>
      <c r="G467" t="s">
        <v>2052</v>
      </c>
      <c r="H467" t="s">
        <v>20</v>
      </c>
      <c r="I467" s="2">
        <v>199</v>
      </c>
      <c r="J467" s="1">
        <v>0.38</v>
      </c>
      <c r="K467" s="1">
        <v>0.01</v>
      </c>
      <c r="L467" s="1" t="str">
        <f t="shared" si="7"/>
        <v>Wodensborough Community Technology College</v>
      </c>
      <c r="M467" t="e">
        <f>VLOOKUP($H467,#REF!,2,0)</f>
        <v>#REF!</v>
      </c>
      <c r="N467">
        <v>333</v>
      </c>
      <c r="O467" t="e">
        <f>VLOOKUP($N467,#REF!,2,0)</f>
        <v>#REF!</v>
      </c>
    </row>
    <row r="468" spans="1:15" x14ac:dyDescent="0.25">
      <c r="A468">
        <v>333</v>
      </c>
      <c r="B468">
        <v>4111</v>
      </c>
      <c r="C468">
        <v>104012</v>
      </c>
      <c r="D468" t="s">
        <v>2032</v>
      </c>
      <c r="E468" t="s">
        <v>50</v>
      </c>
      <c r="F468" t="s">
        <v>2017</v>
      </c>
      <c r="G468" t="s">
        <v>2033</v>
      </c>
      <c r="H468" t="s">
        <v>20</v>
      </c>
      <c r="I468" s="2">
        <v>200</v>
      </c>
      <c r="J468" s="1">
        <v>0.62</v>
      </c>
      <c r="K468" s="1">
        <v>0.33</v>
      </c>
      <c r="L468" s="1" t="str">
        <f t="shared" si="7"/>
        <v>Perryfields High School Specialist Maths and Computing College</v>
      </c>
      <c r="M468" t="e">
        <f>VLOOKUP($H468,#REF!,2,0)</f>
        <v>#REF!</v>
      </c>
      <c r="N468">
        <v>333</v>
      </c>
      <c r="O468" t="e">
        <f>VLOOKUP($N468,#REF!,2,0)</f>
        <v>#REF!</v>
      </c>
    </row>
    <row r="469" spans="1:15" x14ac:dyDescent="0.25">
      <c r="A469">
        <v>333</v>
      </c>
      <c r="B469">
        <v>4138</v>
      </c>
      <c r="C469">
        <v>104018</v>
      </c>
      <c r="D469" t="s">
        <v>2022</v>
      </c>
      <c r="E469" t="s">
        <v>50</v>
      </c>
      <c r="F469" t="s">
        <v>2023</v>
      </c>
      <c r="G469" t="s">
        <v>2024</v>
      </c>
      <c r="H469" t="s">
        <v>201</v>
      </c>
      <c r="I469" s="2">
        <v>237</v>
      </c>
      <c r="J469" s="1">
        <v>0.39</v>
      </c>
      <c r="K469" s="1">
        <v>0.13</v>
      </c>
      <c r="L469" s="1" t="str">
        <f t="shared" si="7"/>
        <v>Holly Lodge Foundation High School College of Science</v>
      </c>
      <c r="M469" t="e">
        <f>VLOOKUP($H469,#REF!,2,0)</f>
        <v>#REF!</v>
      </c>
      <c r="N469">
        <v>333</v>
      </c>
      <c r="O469" t="e">
        <f>VLOOKUP($N469,#REF!,2,0)</f>
        <v>#REF!</v>
      </c>
    </row>
    <row r="470" spans="1:15" x14ac:dyDescent="0.25">
      <c r="A470">
        <v>333</v>
      </c>
      <c r="B470">
        <v>4500</v>
      </c>
      <c r="C470">
        <v>104019</v>
      </c>
      <c r="D470" t="s">
        <v>2041</v>
      </c>
      <c r="E470" t="s">
        <v>50</v>
      </c>
      <c r="F470" t="s">
        <v>2042</v>
      </c>
      <c r="G470" t="s">
        <v>2043</v>
      </c>
      <c r="H470" t="s">
        <v>82</v>
      </c>
      <c r="I470" s="2">
        <v>192</v>
      </c>
      <c r="J470" s="1">
        <v>0.52</v>
      </c>
      <c r="K470" s="1">
        <v>0.08</v>
      </c>
      <c r="L470" s="1" t="str">
        <f t="shared" si="7"/>
        <v>St Michael's CE High School</v>
      </c>
      <c r="M470" t="e">
        <f>VLOOKUP($H470,#REF!,2,0)</f>
        <v>#REF!</v>
      </c>
      <c r="N470">
        <v>333</v>
      </c>
      <c r="O470" t="e">
        <f>VLOOKUP($N470,#REF!,2,0)</f>
        <v>#REF!</v>
      </c>
    </row>
    <row r="471" spans="1:15" x14ac:dyDescent="0.25">
      <c r="A471">
        <v>333</v>
      </c>
      <c r="B471">
        <v>4600</v>
      </c>
      <c r="C471">
        <v>104020</v>
      </c>
      <c r="D471" t="s">
        <v>2048</v>
      </c>
      <c r="E471" t="s">
        <v>50</v>
      </c>
      <c r="F471" t="s">
        <v>2049</v>
      </c>
      <c r="G471" t="s">
        <v>2050</v>
      </c>
      <c r="H471" t="s">
        <v>23</v>
      </c>
      <c r="I471" s="2">
        <v>133</v>
      </c>
      <c r="J471" s="1">
        <v>0.61</v>
      </c>
      <c r="K471" s="1">
        <v>0.13</v>
      </c>
      <c r="L471" s="1" t="str">
        <f t="shared" si="7"/>
        <v>Stuart Bathurst Catholic High School College of Performing Arts</v>
      </c>
      <c r="M471" t="e">
        <f>VLOOKUP($H471,#REF!,2,0)</f>
        <v>#REF!</v>
      </c>
      <c r="N471">
        <v>333</v>
      </c>
      <c r="O471" t="e">
        <f>VLOOKUP($N471,#REF!,2,0)</f>
        <v>#REF!</v>
      </c>
    </row>
    <row r="472" spans="1:15" x14ac:dyDescent="0.25">
      <c r="A472">
        <v>333</v>
      </c>
      <c r="B472">
        <v>7001</v>
      </c>
      <c r="C472">
        <v>104024</v>
      </c>
      <c r="D472" t="s">
        <v>2060</v>
      </c>
      <c r="E472" t="s">
        <v>50</v>
      </c>
      <c r="F472" t="s">
        <v>2061</v>
      </c>
      <c r="G472" t="s">
        <v>2062</v>
      </c>
      <c r="H472" t="s">
        <v>57</v>
      </c>
      <c r="I472" s="2">
        <v>8</v>
      </c>
      <c r="J472" s="1">
        <v>0</v>
      </c>
      <c r="K472" s="1">
        <v>0</v>
      </c>
      <c r="L472" s="1" t="str">
        <f t="shared" si="7"/>
        <v>Shenstone Lodge School</v>
      </c>
      <c r="M472" t="e">
        <f>VLOOKUP($H472,#REF!,2,0)</f>
        <v>#REF!</v>
      </c>
      <c r="N472">
        <v>333</v>
      </c>
      <c r="O472" t="e">
        <f>VLOOKUP($N472,#REF!,2,0)</f>
        <v>#REF!</v>
      </c>
    </row>
    <row r="473" spans="1:15" x14ac:dyDescent="0.25">
      <c r="A473">
        <v>334</v>
      </c>
      <c r="B473">
        <v>4020</v>
      </c>
      <c r="C473">
        <v>104114</v>
      </c>
      <c r="D473" t="s">
        <v>2083</v>
      </c>
      <c r="E473" t="s">
        <v>50</v>
      </c>
      <c r="F473" t="s">
        <v>2065</v>
      </c>
      <c r="G473" t="s">
        <v>2084</v>
      </c>
      <c r="H473" t="s">
        <v>201</v>
      </c>
      <c r="I473" s="2">
        <v>257</v>
      </c>
      <c r="J473" s="1">
        <v>0.59</v>
      </c>
      <c r="K473" s="1">
        <v>0.13</v>
      </c>
      <c r="L473" s="1" t="str">
        <f t="shared" si="7"/>
        <v>Lyndon School</v>
      </c>
      <c r="M473" t="e">
        <f>VLOOKUP($H473,#REF!,2,0)</f>
        <v>#REF!</v>
      </c>
      <c r="N473">
        <v>334</v>
      </c>
      <c r="O473" t="e">
        <f>VLOOKUP($N473,#REF!,2,0)</f>
        <v>#REF!</v>
      </c>
    </row>
    <row r="474" spans="1:15" x14ac:dyDescent="0.25">
      <c r="A474">
        <v>334</v>
      </c>
      <c r="B474">
        <v>4034</v>
      </c>
      <c r="C474">
        <v>104118</v>
      </c>
      <c r="D474" t="s">
        <v>2091</v>
      </c>
      <c r="E474" t="s">
        <v>50</v>
      </c>
      <c r="F474" t="s">
        <v>1621</v>
      </c>
      <c r="G474" t="s">
        <v>2092</v>
      </c>
      <c r="H474" t="s">
        <v>20</v>
      </c>
      <c r="I474" s="2">
        <v>203</v>
      </c>
      <c r="J474" s="1">
        <v>0.41</v>
      </c>
      <c r="K474" s="1">
        <v>0.12</v>
      </c>
      <c r="L474" s="1" t="str">
        <f t="shared" si="7"/>
        <v>Smith's Wood Sports College</v>
      </c>
      <c r="M474" t="e">
        <f>VLOOKUP($H474,#REF!,2,0)</f>
        <v>#REF!</v>
      </c>
      <c r="N474">
        <v>334</v>
      </c>
      <c r="O474" t="e">
        <f>VLOOKUP($N474,#REF!,2,0)</f>
        <v>#REF!</v>
      </c>
    </row>
    <row r="475" spans="1:15" x14ac:dyDescent="0.25">
      <c r="A475">
        <v>334</v>
      </c>
      <c r="B475">
        <v>4650</v>
      </c>
      <c r="C475">
        <v>104119</v>
      </c>
      <c r="D475" t="s">
        <v>2089</v>
      </c>
      <c r="E475" t="s">
        <v>50</v>
      </c>
      <c r="F475" t="s">
        <v>2065</v>
      </c>
      <c r="G475" t="s">
        <v>2090</v>
      </c>
      <c r="H475" t="s">
        <v>23</v>
      </c>
      <c r="I475" s="2">
        <v>198</v>
      </c>
      <c r="J475" s="1">
        <v>0.8</v>
      </c>
      <c r="K475" s="1">
        <v>0.39</v>
      </c>
      <c r="L475" s="1" t="str">
        <f t="shared" si="7"/>
        <v>St Peter's Catholic School and Specialist Science College</v>
      </c>
      <c r="M475" t="e">
        <f>VLOOKUP($H475,#REF!,2,0)</f>
        <v>#REF!</v>
      </c>
      <c r="N475">
        <v>334</v>
      </c>
      <c r="O475" t="e">
        <f>VLOOKUP($N475,#REF!,2,0)</f>
        <v>#REF!</v>
      </c>
    </row>
    <row r="476" spans="1:15" x14ac:dyDescent="0.25">
      <c r="A476">
        <v>334</v>
      </c>
      <c r="B476">
        <v>6002</v>
      </c>
      <c r="C476">
        <v>104123</v>
      </c>
      <c r="D476" t="s">
        <v>2087</v>
      </c>
      <c r="E476" t="s">
        <v>50</v>
      </c>
      <c r="F476" t="s">
        <v>2065</v>
      </c>
      <c r="G476" t="s">
        <v>2088</v>
      </c>
      <c r="H476" t="s">
        <v>13</v>
      </c>
      <c r="I476" s="2">
        <v>34</v>
      </c>
      <c r="J476" s="1">
        <v>0.91</v>
      </c>
      <c r="K476" s="1">
        <v>0.62</v>
      </c>
      <c r="L476" s="1" t="str">
        <f t="shared" si="7"/>
        <v>Saint Martin's School</v>
      </c>
      <c r="M476" t="e">
        <f>VLOOKUP($H476,#REF!,2,0)</f>
        <v>#REF!</v>
      </c>
      <c r="N476">
        <v>334</v>
      </c>
      <c r="O476" t="e">
        <f>VLOOKUP($N476,#REF!,2,0)</f>
        <v>#REF!</v>
      </c>
    </row>
    <row r="477" spans="1:15" x14ac:dyDescent="0.25">
      <c r="A477">
        <v>334</v>
      </c>
      <c r="B477">
        <v>6003</v>
      </c>
      <c r="C477">
        <v>104124</v>
      </c>
      <c r="D477" t="s">
        <v>2093</v>
      </c>
      <c r="E477" t="s">
        <v>50</v>
      </c>
      <c r="F477" t="s">
        <v>2065</v>
      </c>
      <c r="G477" t="s">
        <v>2094</v>
      </c>
      <c r="H477" t="s">
        <v>13</v>
      </c>
      <c r="I477" s="2">
        <v>107</v>
      </c>
      <c r="J477" s="1">
        <v>0.97</v>
      </c>
      <c r="K477" s="1">
        <v>0.17</v>
      </c>
      <c r="L477" s="1" t="str">
        <f t="shared" si="7"/>
        <v>Solihull School</v>
      </c>
      <c r="M477" t="e">
        <f>VLOOKUP($H477,#REF!,2,0)</f>
        <v>#REF!</v>
      </c>
      <c r="N477">
        <v>334</v>
      </c>
      <c r="O477" t="e">
        <f>VLOOKUP($N477,#REF!,2,0)</f>
        <v>#REF!</v>
      </c>
    </row>
    <row r="478" spans="1:15" x14ac:dyDescent="0.25">
      <c r="A478">
        <v>334</v>
      </c>
      <c r="B478">
        <v>7001</v>
      </c>
      <c r="C478">
        <v>104130</v>
      </c>
      <c r="D478" t="s">
        <v>2098</v>
      </c>
      <c r="E478" t="s">
        <v>50</v>
      </c>
      <c r="F478" t="s">
        <v>2065</v>
      </c>
      <c r="G478" t="s">
        <v>2099</v>
      </c>
      <c r="H478" t="s">
        <v>57</v>
      </c>
      <c r="I478" s="2">
        <v>14</v>
      </c>
      <c r="J478" s="1">
        <v>0</v>
      </c>
      <c r="K478" s="1">
        <v>0</v>
      </c>
      <c r="L478" s="1" t="str">
        <f t="shared" si="7"/>
        <v>Hazel Oak School</v>
      </c>
      <c r="M478" t="e">
        <f>VLOOKUP($H478,#REF!,2,0)</f>
        <v>#REF!</v>
      </c>
      <c r="N478">
        <v>334</v>
      </c>
      <c r="O478" t="e">
        <f>VLOOKUP($N478,#REF!,2,0)</f>
        <v>#REF!</v>
      </c>
    </row>
    <row r="479" spans="1:15" x14ac:dyDescent="0.25">
      <c r="A479">
        <v>334</v>
      </c>
      <c r="B479">
        <v>7002</v>
      </c>
      <c r="C479">
        <v>104131</v>
      </c>
      <c r="D479" t="s">
        <v>2103</v>
      </c>
      <c r="E479" t="s">
        <v>50</v>
      </c>
      <c r="F479" t="s">
        <v>2065</v>
      </c>
      <c r="G479" t="s">
        <v>2078</v>
      </c>
      <c r="H479" t="s">
        <v>57</v>
      </c>
      <c r="I479" s="2">
        <v>7</v>
      </c>
      <c r="J479" s="1">
        <v>0</v>
      </c>
      <c r="K479" s="1">
        <v>0</v>
      </c>
      <c r="L479" s="1" t="str">
        <f t="shared" si="7"/>
        <v>Reynalds Cross School</v>
      </c>
      <c r="M479" t="e">
        <f>VLOOKUP($H479,#REF!,2,0)</f>
        <v>#REF!</v>
      </c>
      <c r="N479">
        <v>334</v>
      </c>
      <c r="O479" t="e">
        <f>VLOOKUP($N479,#REF!,2,0)</f>
        <v>#REF!</v>
      </c>
    </row>
    <row r="480" spans="1:15" x14ac:dyDescent="0.25">
      <c r="A480">
        <v>334</v>
      </c>
      <c r="B480">
        <v>7005</v>
      </c>
      <c r="C480">
        <v>104132</v>
      </c>
      <c r="D480" t="s">
        <v>2097</v>
      </c>
      <c r="E480" t="s">
        <v>50</v>
      </c>
      <c r="F480" t="s">
        <v>1621</v>
      </c>
      <c r="G480" t="s">
        <v>2092</v>
      </c>
      <c r="H480" t="s">
        <v>57</v>
      </c>
      <c r="I480" s="2">
        <v>14</v>
      </c>
      <c r="J480" s="1">
        <v>0</v>
      </c>
      <c r="K480" s="1">
        <v>0</v>
      </c>
      <c r="L480" s="1" t="str">
        <f t="shared" si="7"/>
        <v>Forest Oak School</v>
      </c>
      <c r="M480" t="e">
        <f>VLOOKUP($H480,#REF!,2,0)</f>
        <v>#REF!</v>
      </c>
      <c r="N480">
        <v>334</v>
      </c>
      <c r="O480" t="e">
        <f>VLOOKUP($N480,#REF!,2,0)</f>
        <v>#REF!</v>
      </c>
    </row>
    <row r="481" spans="1:15" x14ac:dyDescent="0.25">
      <c r="A481">
        <v>334</v>
      </c>
      <c r="B481">
        <v>7007</v>
      </c>
      <c r="C481">
        <v>104133</v>
      </c>
      <c r="D481" t="s">
        <v>2100</v>
      </c>
      <c r="E481" t="s">
        <v>50</v>
      </c>
      <c r="F481" t="s">
        <v>1621</v>
      </c>
      <c r="G481" t="s">
        <v>2092</v>
      </c>
      <c r="H481" t="s">
        <v>57</v>
      </c>
      <c r="I481" s="2">
        <v>5</v>
      </c>
      <c r="J481" t="s">
        <v>129</v>
      </c>
      <c r="K481" t="s">
        <v>129</v>
      </c>
      <c r="L481" s="1" t="str">
        <f t="shared" si="7"/>
        <v>Merstone School</v>
      </c>
      <c r="M481" t="e">
        <f>VLOOKUP($H481,#REF!,2,0)</f>
        <v>#REF!</v>
      </c>
      <c r="N481">
        <v>334</v>
      </c>
      <c r="O481" t="e">
        <f>VLOOKUP($N481,#REF!,2,0)</f>
        <v>#REF!</v>
      </c>
    </row>
    <row r="482" spans="1:15" x14ac:dyDescent="0.25">
      <c r="A482">
        <v>335</v>
      </c>
      <c r="B482">
        <v>4057</v>
      </c>
      <c r="C482">
        <v>104248</v>
      </c>
      <c r="D482" t="s">
        <v>2117</v>
      </c>
      <c r="E482" t="s">
        <v>50</v>
      </c>
      <c r="F482" t="s">
        <v>2105</v>
      </c>
      <c r="G482" t="s">
        <v>2118</v>
      </c>
      <c r="H482" t="s">
        <v>201</v>
      </c>
      <c r="I482" s="2">
        <v>129</v>
      </c>
      <c r="J482" s="1">
        <v>0.52</v>
      </c>
      <c r="K482" s="1">
        <v>0</v>
      </c>
      <c r="L482" s="1" t="str">
        <f t="shared" si="7"/>
        <v>Brownhills School</v>
      </c>
      <c r="M482" t="e">
        <f>VLOOKUP($H482,#REF!,2,0)</f>
        <v>#REF!</v>
      </c>
      <c r="N482">
        <v>335</v>
      </c>
      <c r="O482" t="e">
        <f>VLOOKUP($N482,#REF!,2,0)</f>
        <v>#REF!</v>
      </c>
    </row>
    <row r="483" spans="1:15" x14ac:dyDescent="0.25">
      <c r="A483">
        <v>335</v>
      </c>
      <c r="B483">
        <v>4106</v>
      </c>
      <c r="C483">
        <v>104251</v>
      </c>
      <c r="D483" t="s">
        <v>2131</v>
      </c>
      <c r="E483" t="s">
        <v>50</v>
      </c>
      <c r="F483" t="s">
        <v>2132</v>
      </c>
      <c r="G483" t="s">
        <v>2133</v>
      </c>
      <c r="H483" t="s">
        <v>201</v>
      </c>
      <c r="I483" s="2">
        <v>208</v>
      </c>
      <c r="J483" s="1">
        <v>0.51</v>
      </c>
      <c r="K483" s="1">
        <v>0.04</v>
      </c>
      <c r="L483" s="1" t="str">
        <f t="shared" si="7"/>
        <v>Pool Hayes Arts and Community School</v>
      </c>
      <c r="M483" t="e">
        <f>VLOOKUP($H483,#REF!,2,0)</f>
        <v>#REF!</v>
      </c>
      <c r="N483">
        <v>335</v>
      </c>
      <c r="O483" t="e">
        <f>VLOOKUP($N483,#REF!,2,0)</f>
        <v>#REF!</v>
      </c>
    </row>
    <row r="484" spans="1:15" x14ac:dyDescent="0.25">
      <c r="A484">
        <v>335</v>
      </c>
      <c r="B484">
        <v>4606</v>
      </c>
      <c r="C484">
        <v>104255</v>
      </c>
      <c r="D484" t="s">
        <v>2138</v>
      </c>
      <c r="E484" t="s">
        <v>50</v>
      </c>
      <c r="F484" t="s">
        <v>2105</v>
      </c>
      <c r="G484" t="s">
        <v>2139</v>
      </c>
      <c r="H484" t="s">
        <v>23</v>
      </c>
      <c r="I484" s="2">
        <v>183</v>
      </c>
      <c r="J484" s="1">
        <v>0.66</v>
      </c>
      <c r="K484" s="1">
        <v>0.13</v>
      </c>
      <c r="L484" s="1" t="str">
        <f t="shared" si="7"/>
        <v>St Francis of Assisi Catholic Technology College</v>
      </c>
      <c r="M484" t="e">
        <f>VLOOKUP($H484,#REF!,2,0)</f>
        <v>#REF!</v>
      </c>
      <c r="N484">
        <v>335</v>
      </c>
      <c r="O484" t="e">
        <f>VLOOKUP($N484,#REF!,2,0)</f>
        <v>#REF!</v>
      </c>
    </row>
    <row r="485" spans="1:15" x14ac:dyDescent="0.25">
      <c r="A485">
        <v>335</v>
      </c>
      <c r="B485">
        <v>5401</v>
      </c>
      <c r="C485">
        <v>104259</v>
      </c>
      <c r="D485" t="s">
        <v>2140</v>
      </c>
      <c r="E485" t="s">
        <v>50</v>
      </c>
      <c r="F485" t="s">
        <v>1959</v>
      </c>
      <c r="G485" t="s">
        <v>2141</v>
      </c>
      <c r="H485" t="s">
        <v>23</v>
      </c>
      <c r="I485" s="2">
        <v>234</v>
      </c>
      <c r="J485" s="1">
        <v>0.6</v>
      </c>
      <c r="K485" s="1">
        <v>0.14000000000000001</v>
      </c>
      <c r="L485" s="1" t="str">
        <f t="shared" si="7"/>
        <v>St Thomas More Catholic School, Willenhall</v>
      </c>
      <c r="M485" t="e">
        <f>VLOOKUP($H485,#REF!,2,0)</f>
        <v>#REF!</v>
      </c>
      <c r="N485">
        <v>335</v>
      </c>
      <c r="O485" t="e">
        <f>VLOOKUP($N485,#REF!,2,0)</f>
        <v>#REF!</v>
      </c>
    </row>
    <row r="486" spans="1:15" x14ac:dyDescent="0.25">
      <c r="A486">
        <v>335</v>
      </c>
      <c r="B486">
        <v>6007</v>
      </c>
      <c r="C486">
        <v>104266</v>
      </c>
      <c r="D486" t="s">
        <v>2123</v>
      </c>
      <c r="E486" t="s">
        <v>50</v>
      </c>
      <c r="F486" t="s">
        <v>2105</v>
      </c>
      <c r="G486" t="s">
        <v>2124</v>
      </c>
      <c r="H486" t="s">
        <v>13</v>
      </c>
      <c r="I486" s="2">
        <v>23</v>
      </c>
      <c r="J486" s="1">
        <v>0.83</v>
      </c>
      <c r="K486" s="1">
        <v>0.04</v>
      </c>
      <c r="L486" s="1" t="str">
        <f t="shared" si="7"/>
        <v>Hydesville Tower School</v>
      </c>
      <c r="M486" t="e">
        <f>VLOOKUP($H486,#REF!,2,0)</f>
        <v>#REF!</v>
      </c>
      <c r="N486">
        <v>335</v>
      </c>
      <c r="O486" t="e">
        <f>VLOOKUP($N486,#REF!,2,0)</f>
        <v>#REF!</v>
      </c>
    </row>
    <row r="487" spans="1:15" x14ac:dyDescent="0.25">
      <c r="A487">
        <v>335</v>
      </c>
      <c r="B487">
        <v>6008</v>
      </c>
      <c r="C487">
        <v>104267</v>
      </c>
      <c r="D487" t="s">
        <v>2129</v>
      </c>
      <c r="E487" t="s">
        <v>50</v>
      </c>
      <c r="F487" t="s">
        <v>2105</v>
      </c>
      <c r="G487" t="s">
        <v>2130</v>
      </c>
      <c r="H487" t="s">
        <v>13</v>
      </c>
      <c r="I487" s="2">
        <v>39</v>
      </c>
      <c r="J487" s="1">
        <v>0.79</v>
      </c>
      <c r="K487" s="1">
        <v>0.23</v>
      </c>
      <c r="L487" s="1" t="str">
        <f t="shared" si="7"/>
        <v>Palfrey Girls School</v>
      </c>
      <c r="M487" t="e">
        <f>VLOOKUP($H487,#REF!,2,0)</f>
        <v>#REF!</v>
      </c>
      <c r="N487">
        <v>335</v>
      </c>
      <c r="O487" t="e">
        <f>VLOOKUP($N487,#REF!,2,0)</f>
        <v>#REF!</v>
      </c>
    </row>
    <row r="488" spans="1:15" x14ac:dyDescent="0.25">
      <c r="A488">
        <v>335</v>
      </c>
      <c r="B488">
        <v>7002</v>
      </c>
      <c r="C488">
        <v>104269</v>
      </c>
      <c r="D488" t="s">
        <v>2158</v>
      </c>
      <c r="E488" t="s">
        <v>50</v>
      </c>
      <c r="F488" t="s">
        <v>2105</v>
      </c>
      <c r="G488" t="s">
        <v>2159</v>
      </c>
      <c r="H488" t="s">
        <v>57</v>
      </c>
      <c r="I488" s="2">
        <v>18</v>
      </c>
      <c r="J488" s="1">
        <v>0</v>
      </c>
      <c r="K488" s="1">
        <v>0</v>
      </c>
      <c r="L488" s="1" t="str">
        <f t="shared" si="7"/>
        <v>Castle Business and Enterprise College</v>
      </c>
      <c r="M488" t="e">
        <f>VLOOKUP($H488,#REF!,2,0)</f>
        <v>#REF!</v>
      </c>
      <c r="N488">
        <v>335</v>
      </c>
      <c r="O488" t="e">
        <f>VLOOKUP($N488,#REF!,2,0)</f>
        <v>#REF!</v>
      </c>
    </row>
    <row r="489" spans="1:15" x14ac:dyDescent="0.25">
      <c r="A489">
        <v>335</v>
      </c>
      <c r="B489">
        <v>7004</v>
      </c>
      <c r="C489">
        <v>104271</v>
      </c>
      <c r="D489" t="s">
        <v>2162</v>
      </c>
      <c r="E489" t="s">
        <v>50</v>
      </c>
      <c r="F489" t="s">
        <v>2105</v>
      </c>
      <c r="G489" t="s">
        <v>2163</v>
      </c>
      <c r="H489" t="s">
        <v>57</v>
      </c>
      <c r="I489" s="2">
        <v>14</v>
      </c>
      <c r="J489" s="1">
        <v>0</v>
      </c>
      <c r="K489" s="1">
        <v>0</v>
      </c>
      <c r="L489" s="1" t="str">
        <f t="shared" si="7"/>
        <v>The Jane Lane School, A College for Cognition &amp; Learning</v>
      </c>
      <c r="M489" t="e">
        <f>VLOOKUP($H489,#REF!,2,0)</f>
        <v>#REF!</v>
      </c>
      <c r="N489">
        <v>335</v>
      </c>
      <c r="O489" t="e">
        <f>VLOOKUP($N489,#REF!,2,0)</f>
        <v>#REF!</v>
      </c>
    </row>
    <row r="490" spans="1:15" x14ac:dyDescent="0.25">
      <c r="A490">
        <v>335</v>
      </c>
      <c r="B490">
        <v>7005</v>
      </c>
      <c r="C490">
        <v>104272</v>
      </c>
      <c r="D490" t="s">
        <v>2164</v>
      </c>
      <c r="E490" t="s">
        <v>50</v>
      </c>
      <c r="F490" t="s">
        <v>2105</v>
      </c>
      <c r="G490" t="s">
        <v>2128</v>
      </c>
      <c r="H490" t="s">
        <v>57</v>
      </c>
      <c r="I490" s="2">
        <v>20</v>
      </c>
      <c r="J490" t="s">
        <v>99</v>
      </c>
      <c r="K490" t="s">
        <v>99</v>
      </c>
      <c r="L490" s="1" t="str">
        <f t="shared" si="7"/>
        <v>Mary Elliot School</v>
      </c>
      <c r="M490" t="e">
        <f>VLOOKUP($H490,#REF!,2,0)</f>
        <v>#REF!</v>
      </c>
      <c r="N490">
        <v>335</v>
      </c>
      <c r="O490" t="e">
        <f>VLOOKUP($N490,#REF!,2,0)</f>
        <v>#REF!</v>
      </c>
    </row>
    <row r="491" spans="1:15" x14ac:dyDescent="0.25">
      <c r="A491">
        <v>336</v>
      </c>
      <c r="B491">
        <v>4113</v>
      </c>
      <c r="C491">
        <v>104386</v>
      </c>
      <c r="D491" t="s">
        <v>2176</v>
      </c>
      <c r="E491" t="s">
        <v>50</v>
      </c>
      <c r="F491" t="s">
        <v>2166</v>
      </c>
      <c r="G491" t="s">
        <v>2177</v>
      </c>
      <c r="H491" t="s">
        <v>20</v>
      </c>
      <c r="I491" s="2">
        <v>247</v>
      </c>
      <c r="J491" s="1">
        <v>0.64</v>
      </c>
      <c r="K491" s="1">
        <v>0.23</v>
      </c>
      <c r="L491" s="1" t="str">
        <f t="shared" si="7"/>
        <v>Highfields School</v>
      </c>
      <c r="M491" t="e">
        <f>VLOOKUP($H491,#REF!,2,0)</f>
        <v>#REF!</v>
      </c>
      <c r="N491">
        <v>336</v>
      </c>
      <c r="O491" t="e">
        <f>VLOOKUP($N491,#REF!,2,0)</f>
        <v>#REF!</v>
      </c>
    </row>
    <row r="492" spans="1:15" x14ac:dyDescent="0.25">
      <c r="A492">
        <v>336</v>
      </c>
      <c r="B492">
        <v>4115</v>
      </c>
      <c r="C492">
        <v>104387</v>
      </c>
      <c r="D492" t="s">
        <v>2172</v>
      </c>
      <c r="E492" t="s">
        <v>50</v>
      </c>
      <c r="F492" t="s">
        <v>2166</v>
      </c>
      <c r="G492" t="s">
        <v>2173</v>
      </c>
      <c r="H492" t="s">
        <v>20</v>
      </c>
      <c r="I492" s="2">
        <v>139</v>
      </c>
      <c r="J492" s="1">
        <v>0.49</v>
      </c>
      <c r="K492" s="1">
        <v>7.0000000000000007E-2</v>
      </c>
      <c r="L492" s="1" t="str">
        <f t="shared" si="7"/>
        <v>Deansfield Community School, Specialists In Media Arts</v>
      </c>
      <c r="M492" t="e">
        <f>VLOOKUP($H492,#REF!,2,0)</f>
        <v>#REF!</v>
      </c>
      <c r="N492">
        <v>336</v>
      </c>
      <c r="O492" t="e">
        <f>VLOOKUP($N492,#REF!,2,0)</f>
        <v>#REF!</v>
      </c>
    </row>
    <row r="493" spans="1:15" x14ac:dyDescent="0.25">
      <c r="A493">
        <v>336</v>
      </c>
      <c r="B493">
        <v>4117</v>
      </c>
      <c r="C493">
        <v>104389</v>
      </c>
      <c r="D493" t="s">
        <v>2193</v>
      </c>
      <c r="E493" t="s">
        <v>2193</v>
      </c>
      <c r="F493" t="s">
        <v>2166</v>
      </c>
      <c r="G493" t="s">
        <v>2194</v>
      </c>
      <c r="H493" t="s">
        <v>20</v>
      </c>
      <c r="I493" s="2">
        <v>165</v>
      </c>
      <c r="J493" s="1">
        <v>0.59</v>
      </c>
      <c r="K493" s="1">
        <v>0.24</v>
      </c>
      <c r="L493" s="1" t="str">
        <f t="shared" si="7"/>
        <v>Smestow School, A Specialist Sports College</v>
      </c>
      <c r="M493" t="e">
        <f>VLOOKUP($H493,#REF!,2,0)</f>
        <v>#REF!</v>
      </c>
      <c r="N493">
        <v>336</v>
      </c>
      <c r="O493" t="e">
        <f>VLOOKUP($N493,#REF!,2,0)</f>
        <v>#REF!</v>
      </c>
    </row>
    <row r="494" spans="1:15" x14ac:dyDescent="0.25">
      <c r="A494">
        <v>336</v>
      </c>
      <c r="B494">
        <v>4128</v>
      </c>
      <c r="C494">
        <v>104390</v>
      </c>
      <c r="D494" t="s">
        <v>2170</v>
      </c>
      <c r="E494" t="s">
        <v>50</v>
      </c>
      <c r="F494" t="s">
        <v>2166</v>
      </c>
      <c r="G494" t="s">
        <v>2171</v>
      </c>
      <c r="H494" t="s">
        <v>20</v>
      </c>
      <c r="I494" s="2">
        <v>155</v>
      </c>
      <c r="J494" s="1">
        <v>0.61</v>
      </c>
      <c r="K494" s="1">
        <v>0.09</v>
      </c>
      <c r="L494" s="1" t="str">
        <f t="shared" si="7"/>
        <v>Coppice Performing Arts School</v>
      </c>
      <c r="M494" t="e">
        <f>VLOOKUP($H494,#REF!,2,0)</f>
        <v>#REF!</v>
      </c>
      <c r="N494">
        <v>336</v>
      </c>
      <c r="O494" t="e">
        <f>VLOOKUP($N494,#REF!,2,0)</f>
        <v>#REF!</v>
      </c>
    </row>
    <row r="495" spans="1:15" x14ac:dyDescent="0.25">
      <c r="A495">
        <v>336</v>
      </c>
      <c r="B495">
        <v>4130</v>
      </c>
      <c r="C495">
        <v>104392</v>
      </c>
      <c r="D495" t="s">
        <v>2199</v>
      </c>
      <c r="E495" t="s">
        <v>50</v>
      </c>
      <c r="F495" t="s">
        <v>2166</v>
      </c>
      <c r="G495" t="s">
        <v>2200</v>
      </c>
      <c r="H495" t="s">
        <v>20</v>
      </c>
      <c r="I495" s="2">
        <v>148</v>
      </c>
      <c r="J495" s="1">
        <v>0.41</v>
      </c>
      <c r="K495" s="1">
        <v>0.02</v>
      </c>
      <c r="L495" s="1" t="str">
        <f t="shared" si="7"/>
        <v>Wednesfield High School, A Specialist Engineering College</v>
      </c>
      <c r="M495" t="e">
        <f>VLOOKUP($H495,#REF!,2,0)</f>
        <v>#REF!</v>
      </c>
      <c r="N495">
        <v>336</v>
      </c>
      <c r="O495" t="e">
        <f>VLOOKUP($N495,#REF!,2,0)</f>
        <v>#REF!</v>
      </c>
    </row>
    <row r="496" spans="1:15" x14ac:dyDescent="0.25">
      <c r="A496">
        <v>336</v>
      </c>
      <c r="B496">
        <v>4133</v>
      </c>
      <c r="C496">
        <v>104395</v>
      </c>
      <c r="D496" t="s">
        <v>2168</v>
      </c>
      <c r="E496" t="s">
        <v>50</v>
      </c>
      <c r="F496" t="s">
        <v>2166</v>
      </c>
      <c r="G496" t="s">
        <v>2169</v>
      </c>
      <c r="H496" t="s">
        <v>20</v>
      </c>
      <c r="I496" s="2">
        <v>146</v>
      </c>
      <c r="J496" s="1">
        <v>0.46</v>
      </c>
      <c r="K496" s="1">
        <v>0.26</v>
      </c>
      <c r="L496" s="1" t="str">
        <f t="shared" si="7"/>
        <v>Colton Hills Community School</v>
      </c>
      <c r="M496" t="e">
        <f>VLOOKUP($H496,#REF!,2,0)</f>
        <v>#REF!</v>
      </c>
      <c r="N496">
        <v>336</v>
      </c>
      <c r="O496" t="e">
        <f>VLOOKUP($N496,#REF!,2,0)</f>
        <v>#REF!</v>
      </c>
    </row>
    <row r="497" spans="1:15" x14ac:dyDescent="0.25">
      <c r="A497">
        <v>336</v>
      </c>
      <c r="B497">
        <v>4139</v>
      </c>
      <c r="C497">
        <v>104397</v>
      </c>
      <c r="D497" t="s">
        <v>2180</v>
      </c>
      <c r="E497" t="s">
        <v>50</v>
      </c>
      <c r="F497" t="s">
        <v>2166</v>
      </c>
      <c r="G497" t="s">
        <v>2181</v>
      </c>
      <c r="H497" t="s">
        <v>20</v>
      </c>
      <c r="I497" s="2">
        <v>115</v>
      </c>
      <c r="J497" s="1">
        <v>0.41</v>
      </c>
      <c r="K497" s="1">
        <v>0.11</v>
      </c>
      <c r="L497" s="1" t="str">
        <f t="shared" si="7"/>
        <v>Moreton Community School</v>
      </c>
      <c r="M497" t="e">
        <f>VLOOKUP($H497,#REF!,2,0)</f>
        <v>#REF!</v>
      </c>
      <c r="N497">
        <v>336</v>
      </c>
      <c r="O497" t="e">
        <f>VLOOKUP($N497,#REF!,2,0)</f>
        <v>#REF!</v>
      </c>
    </row>
    <row r="498" spans="1:15" x14ac:dyDescent="0.25">
      <c r="A498">
        <v>336</v>
      </c>
      <c r="B498">
        <v>4606</v>
      </c>
      <c r="C498">
        <v>104401</v>
      </c>
      <c r="D498" t="s">
        <v>2186</v>
      </c>
      <c r="E498" t="s">
        <v>50</v>
      </c>
      <c r="F498" t="s">
        <v>2166</v>
      </c>
      <c r="G498" t="s">
        <v>2187</v>
      </c>
      <c r="H498" t="s">
        <v>23</v>
      </c>
      <c r="I498" s="2">
        <v>132</v>
      </c>
      <c r="J498" s="1">
        <v>0.57999999999999996</v>
      </c>
      <c r="K498" s="1">
        <v>0.22</v>
      </c>
      <c r="L498" s="1" t="str">
        <f t="shared" si="7"/>
        <v>Our Lady and St Chad Catholic Sports College</v>
      </c>
      <c r="M498" t="e">
        <f>VLOOKUP($H498,#REF!,2,0)</f>
        <v>#REF!</v>
      </c>
      <c r="N498">
        <v>336</v>
      </c>
      <c r="O498" t="e">
        <f>VLOOKUP($N498,#REF!,2,0)</f>
        <v>#REF!</v>
      </c>
    </row>
    <row r="499" spans="1:15" x14ac:dyDescent="0.25">
      <c r="A499">
        <v>336</v>
      </c>
      <c r="B499">
        <v>5400</v>
      </c>
      <c r="C499">
        <v>104402</v>
      </c>
      <c r="D499" t="s">
        <v>2201</v>
      </c>
      <c r="E499" t="s">
        <v>2201</v>
      </c>
      <c r="F499" t="s">
        <v>2166</v>
      </c>
      <c r="G499" t="s">
        <v>2202</v>
      </c>
      <c r="H499" t="s">
        <v>201</v>
      </c>
      <c r="I499" s="2">
        <v>108</v>
      </c>
      <c r="J499" s="1">
        <v>1</v>
      </c>
      <c r="K499" s="1">
        <v>0.91</v>
      </c>
      <c r="L499" s="1" t="str">
        <f t="shared" si="7"/>
        <v>Wolverhampton Girls' High School</v>
      </c>
      <c r="M499" t="e">
        <f>VLOOKUP($H499,#REF!,2,0)</f>
        <v>#REF!</v>
      </c>
      <c r="N499">
        <v>336</v>
      </c>
      <c r="O499" t="e">
        <f>VLOOKUP($N499,#REF!,2,0)</f>
        <v>#REF!</v>
      </c>
    </row>
    <row r="500" spans="1:15" x14ac:dyDescent="0.25">
      <c r="A500">
        <v>336</v>
      </c>
      <c r="B500">
        <v>6000</v>
      </c>
      <c r="C500">
        <v>104405</v>
      </c>
      <c r="D500" t="s">
        <v>2188</v>
      </c>
      <c r="E500" t="s">
        <v>50</v>
      </c>
      <c r="F500" t="s">
        <v>2166</v>
      </c>
      <c r="G500" t="s">
        <v>2189</v>
      </c>
      <c r="H500" t="s">
        <v>13</v>
      </c>
      <c r="I500" s="2">
        <v>24</v>
      </c>
      <c r="J500" s="1">
        <v>0</v>
      </c>
      <c r="K500" s="1">
        <v>0</v>
      </c>
      <c r="L500" s="1" t="str">
        <f t="shared" si="7"/>
        <v>The Royal Wolverhampton School</v>
      </c>
      <c r="M500" t="e">
        <f>VLOOKUP($H500,#REF!,2,0)</f>
        <v>#REF!</v>
      </c>
      <c r="N500">
        <v>336</v>
      </c>
      <c r="O500" t="e">
        <f>VLOOKUP($N500,#REF!,2,0)</f>
        <v>#REF!</v>
      </c>
    </row>
    <row r="501" spans="1:15" x14ac:dyDescent="0.25">
      <c r="A501">
        <v>336</v>
      </c>
      <c r="B501">
        <v>6013</v>
      </c>
      <c r="C501">
        <v>104407</v>
      </c>
      <c r="D501" t="s">
        <v>2197</v>
      </c>
      <c r="E501" t="s">
        <v>50</v>
      </c>
      <c r="F501" t="s">
        <v>2166</v>
      </c>
      <c r="G501" t="s">
        <v>2198</v>
      </c>
      <c r="H501" t="s">
        <v>13</v>
      </c>
      <c r="I501" s="2">
        <v>27</v>
      </c>
      <c r="J501" s="1">
        <v>0.74</v>
      </c>
      <c r="K501" s="1">
        <v>0.22</v>
      </c>
      <c r="L501" s="1" t="str">
        <f t="shared" si="7"/>
        <v>Tettenhall College Incorporated</v>
      </c>
      <c r="M501" t="e">
        <f>VLOOKUP($H501,#REF!,2,0)</f>
        <v>#REF!</v>
      </c>
      <c r="N501">
        <v>336</v>
      </c>
      <c r="O501" t="e">
        <f>VLOOKUP($N501,#REF!,2,0)</f>
        <v>#REF!</v>
      </c>
    </row>
    <row r="502" spans="1:15" x14ac:dyDescent="0.25">
      <c r="A502">
        <v>336</v>
      </c>
      <c r="B502">
        <v>6023</v>
      </c>
      <c r="C502">
        <v>104411</v>
      </c>
      <c r="D502" t="s">
        <v>2203</v>
      </c>
      <c r="E502" t="s">
        <v>50</v>
      </c>
      <c r="F502" t="s">
        <v>2166</v>
      </c>
      <c r="G502" t="s">
        <v>2204</v>
      </c>
      <c r="H502" t="s">
        <v>13</v>
      </c>
      <c r="I502" s="2">
        <v>99</v>
      </c>
      <c r="J502" s="1">
        <v>0.99</v>
      </c>
      <c r="K502" s="1">
        <v>0.4</v>
      </c>
      <c r="L502" s="1" t="str">
        <f t="shared" si="7"/>
        <v>Wolverhampton Grammar School</v>
      </c>
      <c r="M502" t="e">
        <f>VLOOKUP($H502,#REF!,2,0)</f>
        <v>#REF!</v>
      </c>
      <c r="N502">
        <v>336</v>
      </c>
      <c r="O502" t="e">
        <f>VLOOKUP($N502,#REF!,2,0)</f>
        <v>#REF!</v>
      </c>
    </row>
    <row r="503" spans="1:15" x14ac:dyDescent="0.25">
      <c r="A503">
        <v>336</v>
      </c>
      <c r="B503">
        <v>7004</v>
      </c>
      <c r="C503">
        <v>104412</v>
      </c>
      <c r="D503" t="s">
        <v>2209</v>
      </c>
      <c r="E503" t="s">
        <v>50</v>
      </c>
      <c r="F503" t="s">
        <v>2166</v>
      </c>
      <c r="G503" t="s">
        <v>2177</v>
      </c>
      <c r="H503" t="s">
        <v>57</v>
      </c>
      <c r="I503" s="2">
        <v>23</v>
      </c>
      <c r="J503" s="1">
        <v>0</v>
      </c>
      <c r="K503" s="1">
        <v>0</v>
      </c>
      <c r="L503" s="1" t="str">
        <f t="shared" si="7"/>
        <v>Penn Fields School</v>
      </c>
      <c r="M503" t="e">
        <f>VLOOKUP($H503,#REF!,2,0)</f>
        <v>#REF!</v>
      </c>
      <c r="N503">
        <v>336</v>
      </c>
      <c r="O503" t="e">
        <f>VLOOKUP($N503,#REF!,2,0)</f>
        <v>#REF!</v>
      </c>
    </row>
    <row r="504" spans="1:15" x14ac:dyDescent="0.25">
      <c r="A504">
        <v>336</v>
      </c>
      <c r="B504">
        <v>7005</v>
      </c>
      <c r="C504">
        <v>104413</v>
      </c>
      <c r="D504" t="s">
        <v>2214</v>
      </c>
      <c r="E504" t="s">
        <v>50</v>
      </c>
      <c r="F504" t="s">
        <v>2166</v>
      </c>
      <c r="G504" t="s">
        <v>2215</v>
      </c>
      <c r="H504" t="s">
        <v>57</v>
      </c>
      <c r="I504" s="2">
        <v>24</v>
      </c>
      <c r="J504" s="1">
        <v>0</v>
      </c>
      <c r="K504" s="1">
        <v>0</v>
      </c>
      <c r="L504" s="1" t="str">
        <f t="shared" si="7"/>
        <v>Westcroft Sport and Vocational College</v>
      </c>
      <c r="M504" t="e">
        <f>VLOOKUP($H504,#REF!,2,0)</f>
        <v>#REF!</v>
      </c>
      <c r="N504">
        <v>336</v>
      </c>
      <c r="O504" t="e">
        <f>VLOOKUP($N504,#REF!,2,0)</f>
        <v>#REF!</v>
      </c>
    </row>
    <row r="505" spans="1:15" x14ac:dyDescent="0.25">
      <c r="A505">
        <v>336</v>
      </c>
      <c r="B505">
        <v>7007</v>
      </c>
      <c r="C505">
        <v>104414</v>
      </c>
      <c r="D505" t="s">
        <v>2212</v>
      </c>
      <c r="E505" t="s">
        <v>50</v>
      </c>
      <c r="F505" t="s">
        <v>2166</v>
      </c>
      <c r="G505" t="s">
        <v>2213</v>
      </c>
      <c r="H505" t="s">
        <v>57</v>
      </c>
      <c r="I505" s="2">
        <v>8</v>
      </c>
      <c r="J505" s="1">
        <v>0</v>
      </c>
      <c r="K505" s="1">
        <v>0</v>
      </c>
      <c r="L505" s="1" t="str">
        <f t="shared" si="7"/>
        <v>Tettenhall Wood School</v>
      </c>
      <c r="M505" t="e">
        <f>VLOOKUP($H505,#REF!,2,0)</f>
        <v>#REF!</v>
      </c>
      <c r="N505">
        <v>336</v>
      </c>
      <c r="O505" t="e">
        <f>VLOOKUP($N505,#REF!,2,0)</f>
        <v>#REF!</v>
      </c>
    </row>
    <row r="506" spans="1:15" x14ac:dyDescent="0.25">
      <c r="A506">
        <v>336</v>
      </c>
      <c r="B506">
        <v>7008</v>
      </c>
      <c r="C506">
        <v>104415</v>
      </c>
      <c r="D506" t="s">
        <v>2205</v>
      </c>
      <c r="E506" t="s">
        <v>50</v>
      </c>
      <c r="F506" t="s">
        <v>1959</v>
      </c>
      <c r="G506" t="s">
        <v>2206</v>
      </c>
      <c r="H506" t="s">
        <v>57</v>
      </c>
      <c r="I506" s="2">
        <v>3</v>
      </c>
      <c r="J506" t="s">
        <v>129</v>
      </c>
      <c r="K506" t="s">
        <v>129</v>
      </c>
      <c r="L506" s="1" t="str">
        <f t="shared" si="7"/>
        <v>Green Park School</v>
      </c>
      <c r="M506" t="e">
        <f>VLOOKUP($H506,#REF!,2,0)</f>
        <v>#REF!</v>
      </c>
      <c r="N506">
        <v>336</v>
      </c>
      <c r="O506" t="e">
        <f>VLOOKUP($N506,#REF!,2,0)</f>
        <v>#REF!</v>
      </c>
    </row>
    <row r="507" spans="1:15" x14ac:dyDescent="0.25">
      <c r="A507">
        <v>336</v>
      </c>
      <c r="B507">
        <v>7012</v>
      </c>
      <c r="C507">
        <v>104417</v>
      </c>
      <c r="D507" t="s">
        <v>2210</v>
      </c>
      <c r="E507" t="s">
        <v>50</v>
      </c>
      <c r="F507" t="s">
        <v>2166</v>
      </c>
      <c r="G507" t="s">
        <v>2211</v>
      </c>
      <c r="H507" t="s">
        <v>57</v>
      </c>
      <c r="I507" s="2">
        <v>7</v>
      </c>
      <c r="J507" s="1">
        <v>0</v>
      </c>
      <c r="K507" s="1">
        <v>0</v>
      </c>
      <c r="L507" s="1" t="str">
        <f t="shared" si="7"/>
        <v>Penn Hall School</v>
      </c>
      <c r="M507" t="e">
        <f>VLOOKUP($H507,#REF!,2,0)</f>
        <v>#REF!</v>
      </c>
      <c r="N507">
        <v>336</v>
      </c>
      <c r="O507" t="e">
        <f>VLOOKUP($N507,#REF!,2,0)</f>
        <v>#REF!</v>
      </c>
    </row>
    <row r="508" spans="1:15" x14ac:dyDescent="0.25">
      <c r="A508">
        <v>340</v>
      </c>
      <c r="B508">
        <v>7005</v>
      </c>
      <c r="C508">
        <v>104495</v>
      </c>
      <c r="D508" t="s">
        <v>2234</v>
      </c>
      <c r="E508" t="s">
        <v>50</v>
      </c>
      <c r="F508" t="s">
        <v>2222</v>
      </c>
      <c r="G508" t="s">
        <v>2235</v>
      </c>
      <c r="H508" t="s">
        <v>57</v>
      </c>
      <c r="I508" s="2">
        <v>2</v>
      </c>
      <c r="J508" t="s">
        <v>129</v>
      </c>
      <c r="K508" t="s">
        <v>129</v>
      </c>
      <c r="L508" s="1" t="str">
        <f t="shared" si="7"/>
        <v>Bluebell Park School</v>
      </c>
      <c r="M508" t="e">
        <f>VLOOKUP($H508,#REF!,2,0)</f>
        <v>#REF!</v>
      </c>
      <c r="N508">
        <v>340</v>
      </c>
      <c r="O508" t="e">
        <f>VLOOKUP($N508,#REF!,2,0)</f>
        <v>#REF!</v>
      </c>
    </row>
    <row r="509" spans="1:15" x14ac:dyDescent="0.25">
      <c r="A509">
        <v>340</v>
      </c>
      <c r="B509">
        <v>7006</v>
      </c>
      <c r="C509">
        <v>104496</v>
      </c>
      <c r="D509" t="s">
        <v>2238</v>
      </c>
      <c r="E509" t="s">
        <v>50</v>
      </c>
      <c r="F509" t="s">
        <v>2222</v>
      </c>
      <c r="G509" t="s">
        <v>2237</v>
      </c>
      <c r="H509" t="s">
        <v>57</v>
      </c>
      <c r="I509" s="2">
        <v>7</v>
      </c>
      <c r="J509" s="1">
        <v>0</v>
      </c>
      <c r="K509" s="1">
        <v>0</v>
      </c>
      <c r="L509" s="1" t="str">
        <f t="shared" si="7"/>
        <v>Highfield School</v>
      </c>
      <c r="M509" t="e">
        <f>VLOOKUP($H509,#REF!,2,0)</f>
        <v>#REF!</v>
      </c>
      <c r="N509">
        <v>340</v>
      </c>
      <c r="O509" t="e">
        <f>VLOOKUP($N509,#REF!,2,0)</f>
        <v>#REF!</v>
      </c>
    </row>
    <row r="510" spans="1:15" x14ac:dyDescent="0.25">
      <c r="A510">
        <v>340</v>
      </c>
      <c r="B510">
        <v>7012</v>
      </c>
      <c r="C510">
        <v>104497</v>
      </c>
      <c r="D510" t="s">
        <v>2241</v>
      </c>
      <c r="E510" t="s">
        <v>50</v>
      </c>
      <c r="F510" t="s">
        <v>2242</v>
      </c>
      <c r="G510" t="s">
        <v>2235</v>
      </c>
      <c r="H510" t="s">
        <v>57</v>
      </c>
      <c r="I510" s="2">
        <v>7</v>
      </c>
      <c r="J510" s="1">
        <v>0</v>
      </c>
      <c r="K510" s="1">
        <v>0</v>
      </c>
      <c r="L510" s="1" t="str">
        <f t="shared" si="7"/>
        <v>Springfield/Elms Federation At Bluebell Park</v>
      </c>
      <c r="M510" t="e">
        <f>VLOOKUP($H510,#REF!,2,0)</f>
        <v>#REF!</v>
      </c>
      <c r="N510">
        <v>340</v>
      </c>
      <c r="O510" t="e">
        <f>VLOOKUP($N510,#REF!,2,0)</f>
        <v>#REF!</v>
      </c>
    </row>
    <row r="511" spans="1:15" x14ac:dyDescent="0.25">
      <c r="A511">
        <v>340</v>
      </c>
      <c r="B511">
        <v>7013</v>
      </c>
      <c r="C511">
        <v>104498</v>
      </c>
      <c r="D511" t="s">
        <v>2232</v>
      </c>
      <c r="E511" t="s">
        <v>50</v>
      </c>
      <c r="F511" t="s">
        <v>2222</v>
      </c>
      <c r="G511" t="s">
        <v>2233</v>
      </c>
      <c r="H511" t="s">
        <v>57</v>
      </c>
      <c r="I511" s="2">
        <v>22</v>
      </c>
      <c r="J511" s="1">
        <v>0</v>
      </c>
      <c r="K511" s="1">
        <v>0</v>
      </c>
      <c r="L511" s="1" t="str">
        <f t="shared" si="7"/>
        <v>Alt Bridge Secondary Support Centre</v>
      </c>
      <c r="M511" t="e">
        <f>VLOOKUP($H511,#REF!,2,0)</f>
        <v>#REF!</v>
      </c>
      <c r="N511">
        <v>340</v>
      </c>
      <c r="O511" t="e">
        <f>VLOOKUP($N511,#REF!,2,0)</f>
        <v>#REF!</v>
      </c>
    </row>
    <row r="512" spans="1:15" x14ac:dyDescent="0.25">
      <c r="A512">
        <v>341</v>
      </c>
      <c r="B512">
        <v>4404</v>
      </c>
      <c r="C512">
        <v>104688</v>
      </c>
      <c r="D512" t="s">
        <v>2283</v>
      </c>
      <c r="E512" t="s">
        <v>50</v>
      </c>
      <c r="F512" t="s">
        <v>2222</v>
      </c>
      <c r="G512" t="s">
        <v>2284</v>
      </c>
      <c r="H512" t="s">
        <v>20</v>
      </c>
      <c r="I512" s="2">
        <v>152</v>
      </c>
      <c r="J512" s="1">
        <v>0.47</v>
      </c>
      <c r="K512" s="1">
        <v>0.13</v>
      </c>
      <c r="L512" s="1" t="str">
        <f t="shared" si="7"/>
        <v>Holly Lodge Girls' College</v>
      </c>
      <c r="M512" t="e">
        <f>VLOOKUP($H512,#REF!,2,0)</f>
        <v>#REF!</v>
      </c>
      <c r="N512">
        <v>341</v>
      </c>
      <c r="O512" t="e">
        <f>VLOOKUP($N512,#REF!,2,0)</f>
        <v>#REF!</v>
      </c>
    </row>
    <row r="513" spans="1:15" x14ac:dyDescent="0.25">
      <c r="A513">
        <v>341</v>
      </c>
      <c r="B513">
        <v>4420</v>
      </c>
      <c r="C513">
        <v>104692</v>
      </c>
      <c r="D513" t="s">
        <v>2277</v>
      </c>
      <c r="E513" t="s">
        <v>50</v>
      </c>
      <c r="F513" t="s">
        <v>2222</v>
      </c>
      <c r="G513" t="s">
        <v>2278</v>
      </c>
      <c r="H513" t="s">
        <v>20</v>
      </c>
      <c r="I513" s="2">
        <v>149</v>
      </c>
      <c r="J513" s="1">
        <v>0.5</v>
      </c>
      <c r="K513" s="1">
        <v>0.13</v>
      </c>
      <c r="L513" s="1" t="str">
        <f t="shared" si="7"/>
        <v>Fazakerley High School</v>
      </c>
      <c r="M513" t="e">
        <f>VLOOKUP($H513,#REF!,2,0)</f>
        <v>#REF!</v>
      </c>
      <c r="N513">
        <v>341</v>
      </c>
      <c r="O513" t="e">
        <f>VLOOKUP($N513,#REF!,2,0)</f>
        <v>#REF!</v>
      </c>
    </row>
    <row r="514" spans="1:15" x14ac:dyDescent="0.25">
      <c r="A514">
        <v>341</v>
      </c>
      <c r="B514">
        <v>4421</v>
      </c>
      <c r="C514">
        <v>104693</v>
      </c>
      <c r="D514" t="s">
        <v>2245</v>
      </c>
      <c r="E514" t="s">
        <v>50</v>
      </c>
      <c r="F514" t="s">
        <v>2222</v>
      </c>
      <c r="G514" t="s">
        <v>2246</v>
      </c>
      <c r="H514" t="s">
        <v>20</v>
      </c>
      <c r="I514" s="2">
        <v>277</v>
      </c>
      <c r="J514" s="1">
        <v>0.42</v>
      </c>
      <c r="K514" s="1">
        <v>0.18</v>
      </c>
      <c r="L514" s="1" t="str">
        <f t="shared" si="7"/>
        <v>Alsop High School Technology &amp; Applied Learning Specialist College</v>
      </c>
      <c r="M514" t="e">
        <f>VLOOKUP($H514,#REF!,2,0)</f>
        <v>#REF!</v>
      </c>
      <c r="N514">
        <v>341</v>
      </c>
      <c r="O514" t="e">
        <f>VLOOKUP($N514,#REF!,2,0)</f>
        <v>#REF!</v>
      </c>
    </row>
    <row r="515" spans="1:15" x14ac:dyDescent="0.25">
      <c r="A515">
        <v>341</v>
      </c>
      <c r="B515">
        <v>4425</v>
      </c>
      <c r="C515">
        <v>104696</v>
      </c>
      <c r="D515" t="s">
        <v>2261</v>
      </c>
      <c r="E515" t="s">
        <v>50</v>
      </c>
      <c r="F515" t="s">
        <v>2222</v>
      </c>
      <c r="G515" t="s">
        <v>2262</v>
      </c>
      <c r="H515" t="s">
        <v>201</v>
      </c>
      <c r="I515" s="2">
        <v>201</v>
      </c>
      <c r="J515" s="1">
        <v>0.4</v>
      </c>
      <c r="K515" s="1">
        <v>0.13</v>
      </c>
      <c r="L515" s="1" t="str">
        <f t="shared" ref="L515:L578" si="8">IF(E515="NULL",D515,E515)</f>
        <v>Broadgreen International School, A Technology College</v>
      </c>
      <c r="M515" t="e">
        <f>VLOOKUP($H515,#REF!,2,0)</f>
        <v>#REF!</v>
      </c>
      <c r="N515">
        <v>341</v>
      </c>
      <c r="O515" t="e">
        <f>VLOOKUP($N515,#REF!,2,0)</f>
        <v>#REF!</v>
      </c>
    </row>
    <row r="516" spans="1:15" x14ac:dyDescent="0.25">
      <c r="A516">
        <v>341</v>
      </c>
      <c r="B516">
        <v>4427</v>
      </c>
      <c r="C516">
        <v>104698</v>
      </c>
      <c r="D516" t="s">
        <v>2265</v>
      </c>
      <c r="E516" t="s">
        <v>50</v>
      </c>
      <c r="F516" t="s">
        <v>2222</v>
      </c>
      <c r="G516" t="s">
        <v>2266</v>
      </c>
      <c r="H516" t="s">
        <v>20</v>
      </c>
      <c r="I516" s="2">
        <v>246</v>
      </c>
      <c r="J516" s="1">
        <v>0.65</v>
      </c>
      <c r="K516" s="1">
        <v>0.38</v>
      </c>
      <c r="L516" s="1" t="str">
        <f t="shared" si="8"/>
        <v>Calderstones School</v>
      </c>
      <c r="M516" t="e">
        <f>VLOOKUP($H516,#REF!,2,0)</f>
        <v>#REF!</v>
      </c>
      <c r="N516">
        <v>341</v>
      </c>
      <c r="O516" t="e">
        <f>VLOOKUP($N516,#REF!,2,0)</f>
        <v>#REF!</v>
      </c>
    </row>
    <row r="517" spans="1:15" x14ac:dyDescent="0.25">
      <c r="A517">
        <v>341</v>
      </c>
      <c r="B517">
        <v>4429</v>
      </c>
      <c r="C517">
        <v>104700</v>
      </c>
      <c r="D517" t="s">
        <v>2281</v>
      </c>
      <c r="E517" t="s">
        <v>50</v>
      </c>
      <c r="F517" t="s">
        <v>2222</v>
      </c>
      <c r="G517" t="s">
        <v>2282</v>
      </c>
      <c r="H517" t="s">
        <v>20</v>
      </c>
      <c r="I517" s="2">
        <v>182</v>
      </c>
      <c r="J517" s="1">
        <v>0.39</v>
      </c>
      <c r="K517" s="1">
        <v>0.17</v>
      </c>
      <c r="L517" s="1" t="str">
        <f t="shared" si="8"/>
        <v>Gateacre School</v>
      </c>
      <c r="M517" t="e">
        <f>VLOOKUP($H517,#REF!,2,0)</f>
        <v>#REF!</v>
      </c>
      <c r="N517">
        <v>341</v>
      </c>
      <c r="O517" t="e">
        <f>VLOOKUP($N517,#REF!,2,0)</f>
        <v>#REF!</v>
      </c>
    </row>
    <row r="518" spans="1:15" x14ac:dyDescent="0.25">
      <c r="A518">
        <v>341</v>
      </c>
      <c r="B518">
        <v>4431</v>
      </c>
      <c r="C518">
        <v>104702</v>
      </c>
      <c r="D518" t="s">
        <v>2295</v>
      </c>
      <c r="E518" t="s">
        <v>50</v>
      </c>
      <c r="F518" t="s">
        <v>2222</v>
      </c>
      <c r="G518" t="s">
        <v>2296</v>
      </c>
      <c r="H518" t="s">
        <v>201</v>
      </c>
      <c r="I518" s="2">
        <v>54</v>
      </c>
      <c r="J518" s="1">
        <v>0.15</v>
      </c>
      <c r="K518" s="1">
        <v>0</v>
      </c>
      <c r="L518" s="1" t="str">
        <f t="shared" si="8"/>
        <v>Parklands High School</v>
      </c>
      <c r="M518" t="e">
        <f>VLOOKUP($H518,#REF!,2,0)</f>
        <v>#REF!</v>
      </c>
      <c r="N518">
        <v>341</v>
      </c>
      <c r="O518" t="e">
        <f>VLOOKUP($N518,#REF!,2,0)</f>
        <v>#REF!</v>
      </c>
    </row>
    <row r="519" spans="1:15" x14ac:dyDescent="0.25">
      <c r="A519">
        <v>341</v>
      </c>
      <c r="B519">
        <v>4690</v>
      </c>
      <c r="C519">
        <v>104703</v>
      </c>
      <c r="D519" t="s">
        <v>2285</v>
      </c>
      <c r="E519" t="s">
        <v>50</v>
      </c>
      <c r="F519" t="s">
        <v>2222</v>
      </c>
      <c r="G519" t="s">
        <v>2286</v>
      </c>
      <c r="H519" t="s">
        <v>23</v>
      </c>
      <c r="I519" s="2">
        <v>93</v>
      </c>
      <c r="J519" s="1">
        <v>0.82</v>
      </c>
      <c r="K519" s="1">
        <v>0.47</v>
      </c>
      <c r="L519" s="1" t="str">
        <f t="shared" si="8"/>
        <v>King David High School</v>
      </c>
      <c r="M519" t="e">
        <f>VLOOKUP($H519,#REF!,2,0)</f>
        <v>#REF!</v>
      </c>
      <c r="N519">
        <v>341</v>
      </c>
      <c r="O519" t="e">
        <f>VLOOKUP($N519,#REF!,2,0)</f>
        <v>#REF!</v>
      </c>
    </row>
    <row r="520" spans="1:15" x14ac:dyDescent="0.25">
      <c r="A520">
        <v>341</v>
      </c>
      <c r="B520">
        <v>4781</v>
      </c>
      <c r="C520">
        <v>104705</v>
      </c>
      <c r="D520" t="s">
        <v>2249</v>
      </c>
      <c r="E520" t="s">
        <v>50</v>
      </c>
      <c r="F520" t="s">
        <v>2222</v>
      </c>
      <c r="G520" t="s">
        <v>2250</v>
      </c>
      <c r="H520" t="s">
        <v>23</v>
      </c>
      <c r="I520" s="2">
        <v>143</v>
      </c>
      <c r="J520" s="1">
        <v>0.63</v>
      </c>
      <c r="K520" s="1">
        <v>0.38</v>
      </c>
      <c r="L520" s="1" t="str">
        <f t="shared" si="8"/>
        <v>Archbishop Blanch CofE VA High School, A Technology College and Training School</v>
      </c>
      <c r="M520" t="e">
        <f>VLOOKUP($H520,#REF!,2,0)</f>
        <v>#REF!</v>
      </c>
      <c r="N520">
        <v>341</v>
      </c>
      <c r="O520" t="e">
        <f>VLOOKUP($N520,#REF!,2,0)</f>
        <v>#REF!</v>
      </c>
    </row>
    <row r="521" spans="1:15" x14ac:dyDescent="0.25">
      <c r="A521">
        <v>341</v>
      </c>
      <c r="B521">
        <v>4782</v>
      </c>
      <c r="C521">
        <v>104706</v>
      </c>
      <c r="D521" t="s">
        <v>2293</v>
      </c>
      <c r="E521" t="s">
        <v>50</v>
      </c>
      <c r="F521" t="s">
        <v>2222</v>
      </c>
      <c r="G521" t="s">
        <v>2294</v>
      </c>
      <c r="H521" t="s">
        <v>23</v>
      </c>
      <c r="I521" s="2">
        <v>110</v>
      </c>
      <c r="J521" s="1">
        <v>0.42</v>
      </c>
      <c r="K521" s="1">
        <v>0.23</v>
      </c>
      <c r="L521" s="1" t="str">
        <f t="shared" si="8"/>
        <v>Notre Dame Catholic College</v>
      </c>
      <c r="M521" t="e">
        <f>VLOOKUP($H521,#REF!,2,0)</f>
        <v>#REF!</v>
      </c>
      <c r="N521">
        <v>341</v>
      </c>
      <c r="O521" t="e">
        <f>VLOOKUP($N521,#REF!,2,0)</f>
        <v>#REF!</v>
      </c>
    </row>
    <row r="522" spans="1:15" x14ac:dyDescent="0.25">
      <c r="A522">
        <v>341</v>
      </c>
      <c r="B522">
        <v>4790</v>
      </c>
      <c r="C522">
        <v>104712</v>
      </c>
      <c r="D522" t="s">
        <v>2306</v>
      </c>
      <c r="E522" t="s">
        <v>50</v>
      </c>
      <c r="F522" t="s">
        <v>2222</v>
      </c>
      <c r="G522" t="s">
        <v>2307</v>
      </c>
      <c r="H522" t="s">
        <v>23</v>
      </c>
      <c r="I522" s="2">
        <v>175</v>
      </c>
      <c r="J522" s="1">
        <v>0.67</v>
      </c>
      <c r="K522" s="1">
        <v>0.25</v>
      </c>
      <c r="L522" s="1" t="str">
        <f t="shared" si="8"/>
        <v>St Julie's Catholic High School</v>
      </c>
      <c r="M522" t="e">
        <f>VLOOKUP($H522,#REF!,2,0)</f>
        <v>#REF!</v>
      </c>
      <c r="N522">
        <v>341</v>
      </c>
      <c r="O522" t="e">
        <f>VLOOKUP($N522,#REF!,2,0)</f>
        <v>#REF!</v>
      </c>
    </row>
    <row r="523" spans="1:15" x14ac:dyDescent="0.25">
      <c r="A523">
        <v>341</v>
      </c>
      <c r="B523">
        <v>4792</v>
      </c>
      <c r="C523">
        <v>104713</v>
      </c>
      <c r="D523" t="s">
        <v>2263</v>
      </c>
      <c r="E523" t="s">
        <v>50</v>
      </c>
      <c r="F523" t="s">
        <v>2222</v>
      </c>
      <c r="G523" t="s">
        <v>2264</v>
      </c>
      <c r="H523" t="s">
        <v>23</v>
      </c>
      <c r="I523" s="2">
        <v>197</v>
      </c>
      <c r="J523" s="1">
        <v>0.63</v>
      </c>
      <c r="K523" s="1">
        <v>0.23</v>
      </c>
      <c r="L523" s="1" t="str">
        <f t="shared" si="8"/>
        <v>Broughton Hall High School, A Technology College</v>
      </c>
      <c r="M523" t="e">
        <f>VLOOKUP($H523,#REF!,2,0)</f>
        <v>#REF!</v>
      </c>
      <c r="N523">
        <v>341</v>
      </c>
      <c r="O523" t="e">
        <f>VLOOKUP($N523,#REF!,2,0)</f>
        <v>#REF!</v>
      </c>
    </row>
    <row r="524" spans="1:15" x14ac:dyDescent="0.25">
      <c r="A524">
        <v>341</v>
      </c>
      <c r="B524">
        <v>4793</v>
      </c>
      <c r="C524">
        <v>104714</v>
      </c>
      <c r="D524" t="s">
        <v>2267</v>
      </c>
      <c r="E524" t="s">
        <v>50</v>
      </c>
      <c r="F524" t="s">
        <v>2222</v>
      </c>
      <c r="G524" t="s">
        <v>2268</v>
      </c>
      <c r="H524" t="s">
        <v>23</v>
      </c>
      <c r="I524" s="2">
        <v>226</v>
      </c>
      <c r="J524" s="1">
        <v>0.5</v>
      </c>
      <c r="K524" s="1">
        <v>0.01</v>
      </c>
      <c r="L524" s="1" t="str">
        <f t="shared" si="8"/>
        <v>Cardinal Heenan Catholic High School</v>
      </c>
      <c r="M524" t="e">
        <f>VLOOKUP($H524,#REF!,2,0)</f>
        <v>#REF!</v>
      </c>
      <c r="N524">
        <v>341</v>
      </c>
      <c r="O524" t="e">
        <f>VLOOKUP($N524,#REF!,2,0)</f>
        <v>#REF!</v>
      </c>
    </row>
    <row r="525" spans="1:15" x14ac:dyDescent="0.25">
      <c r="A525">
        <v>341</v>
      </c>
      <c r="B525">
        <v>4794</v>
      </c>
      <c r="C525">
        <v>104715</v>
      </c>
      <c r="D525" t="s">
        <v>2303</v>
      </c>
      <c r="E525" t="s">
        <v>50</v>
      </c>
      <c r="F525" t="s">
        <v>2304</v>
      </c>
      <c r="G525" t="s">
        <v>2305</v>
      </c>
      <c r="H525" t="s">
        <v>23</v>
      </c>
      <c r="I525" s="2">
        <v>154</v>
      </c>
      <c r="J525" s="1">
        <v>0.68</v>
      </c>
      <c r="K525" s="1">
        <v>0.31</v>
      </c>
      <c r="L525" s="1" t="str">
        <f t="shared" si="8"/>
        <v>St John Bosco Arts College</v>
      </c>
      <c r="M525" t="e">
        <f>VLOOKUP($H525,#REF!,2,0)</f>
        <v>#REF!</v>
      </c>
      <c r="N525">
        <v>341</v>
      </c>
      <c r="O525" t="e">
        <f>VLOOKUP($N525,#REF!,2,0)</f>
        <v>#REF!</v>
      </c>
    </row>
    <row r="526" spans="1:15" x14ac:dyDescent="0.25">
      <c r="A526">
        <v>341</v>
      </c>
      <c r="B526">
        <v>4796</v>
      </c>
      <c r="C526">
        <v>104717</v>
      </c>
      <c r="D526" t="s">
        <v>2247</v>
      </c>
      <c r="E526" t="s">
        <v>50</v>
      </c>
      <c r="F526" t="s">
        <v>2222</v>
      </c>
      <c r="G526" t="s">
        <v>2248</v>
      </c>
      <c r="H526" t="s">
        <v>23</v>
      </c>
      <c r="I526" s="2">
        <v>162</v>
      </c>
      <c r="J526" s="1">
        <v>0.56000000000000005</v>
      </c>
      <c r="K526" s="1">
        <v>0.27</v>
      </c>
      <c r="L526" s="1" t="str">
        <f t="shared" si="8"/>
        <v>Archbishop Beck Catholic Sports College</v>
      </c>
      <c r="M526" t="e">
        <f>VLOOKUP($H526,#REF!,2,0)</f>
        <v>#REF!</v>
      </c>
      <c r="N526">
        <v>341</v>
      </c>
      <c r="O526" t="e">
        <f>VLOOKUP($N526,#REF!,2,0)</f>
        <v>#REF!</v>
      </c>
    </row>
    <row r="527" spans="1:15" x14ac:dyDescent="0.25">
      <c r="A527">
        <v>341</v>
      </c>
      <c r="B527">
        <v>5403</v>
      </c>
      <c r="C527">
        <v>104721</v>
      </c>
      <c r="D527" t="s">
        <v>2301</v>
      </c>
      <c r="E527" t="s">
        <v>50</v>
      </c>
      <c r="F527" t="s">
        <v>2222</v>
      </c>
      <c r="G527" t="s">
        <v>2302</v>
      </c>
      <c r="H527" t="s">
        <v>23</v>
      </c>
      <c r="I527" s="2">
        <v>133</v>
      </c>
      <c r="J527" s="1">
        <v>0.79</v>
      </c>
      <c r="K527" s="1">
        <v>0.54</v>
      </c>
      <c r="L527" s="1" t="str">
        <f t="shared" si="8"/>
        <v>St Hilda's Church of England High School</v>
      </c>
      <c r="M527" t="e">
        <f>VLOOKUP($H527,#REF!,2,0)</f>
        <v>#REF!</v>
      </c>
      <c r="N527">
        <v>341</v>
      </c>
      <c r="O527" t="e">
        <f>VLOOKUP($N527,#REF!,2,0)</f>
        <v>#REF!</v>
      </c>
    </row>
    <row r="528" spans="1:15" x14ac:dyDescent="0.25">
      <c r="A528">
        <v>341</v>
      </c>
      <c r="B528">
        <v>6040</v>
      </c>
      <c r="C528">
        <v>104730</v>
      </c>
      <c r="D528" t="s">
        <v>2271</v>
      </c>
      <c r="E528" t="s">
        <v>50</v>
      </c>
      <c r="F528" t="s">
        <v>2222</v>
      </c>
      <c r="G528" t="s">
        <v>2272</v>
      </c>
      <c r="H528" t="s">
        <v>13</v>
      </c>
      <c r="I528" s="2">
        <v>19</v>
      </c>
      <c r="J528" s="1">
        <v>0.63</v>
      </c>
      <c r="K528" s="1">
        <v>0.11</v>
      </c>
      <c r="L528" s="1" t="str">
        <f t="shared" si="8"/>
        <v>Christian Fellowship School</v>
      </c>
      <c r="M528" t="e">
        <f>VLOOKUP($H528,#REF!,2,0)</f>
        <v>#REF!</v>
      </c>
      <c r="N528">
        <v>341</v>
      </c>
      <c r="O528" t="e">
        <f>VLOOKUP($N528,#REF!,2,0)</f>
        <v>#REF!</v>
      </c>
    </row>
    <row r="529" spans="1:15" x14ac:dyDescent="0.25">
      <c r="A529">
        <v>341</v>
      </c>
      <c r="B529">
        <v>7018</v>
      </c>
      <c r="C529">
        <v>104734</v>
      </c>
      <c r="D529" t="s">
        <v>2328</v>
      </c>
      <c r="E529" t="s">
        <v>50</v>
      </c>
      <c r="F529" t="s">
        <v>2222</v>
      </c>
      <c r="G529" t="s">
        <v>2329</v>
      </c>
      <c r="H529" t="s">
        <v>222</v>
      </c>
      <c r="I529" s="2">
        <v>7</v>
      </c>
      <c r="J529" s="1">
        <v>0</v>
      </c>
      <c r="K529" s="1">
        <v>0</v>
      </c>
      <c r="L529" s="1" t="str">
        <f t="shared" si="8"/>
        <v>St Vincent's School - A Specialist School for Sensory Impairment and Other Needs</v>
      </c>
      <c r="M529" t="e">
        <f>VLOOKUP($H529,#REF!,2,0)</f>
        <v>#REF!</v>
      </c>
      <c r="N529">
        <v>341</v>
      </c>
      <c r="O529" t="e">
        <f>VLOOKUP($N529,#REF!,2,0)</f>
        <v>#REF!</v>
      </c>
    </row>
    <row r="530" spans="1:15" x14ac:dyDescent="0.25">
      <c r="A530">
        <v>341</v>
      </c>
      <c r="B530">
        <v>7023</v>
      </c>
      <c r="C530">
        <v>104735</v>
      </c>
      <c r="D530" t="s">
        <v>2326</v>
      </c>
      <c r="E530" t="s">
        <v>50</v>
      </c>
      <c r="F530" t="s">
        <v>2222</v>
      </c>
      <c r="G530" t="s">
        <v>2327</v>
      </c>
      <c r="H530" t="s">
        <v>222</v>
      </c>
      <c r="I530" s="2">
        <v>1</v>
      </c>
      <c r="J530" t="s">
        <v>129</v>
      </c>
      <c r="K530" t="s">
        <v>129</v>
      </c>
      <c r="L530" s="1" t="str">
        <f t="shared" si="8"/>
        <v>Royal School for the Blind (Liverpool)</v>
      </c>
      <c r="M530" t="e">
        <f>VLOOKUP($H530,#REF!,2,0)</f>
        <v>#REF!</v>
      </c>
      <c r="N530">
        <v>341</v>
      </c>
      <c r="O530" t="e">
        <f>VLOOKUP($N530,#REF!,2,0)</f>
        <v>#REF!</v>
      </c>
    </row>
    <row r="531" spans="1:15" x14ac:dyDescent="0.25">
      <c r="A531">
        <v>341</v>
      </c>
      <c r="B531">
        <v>7025</v>
      </c>
      <c r="C531">
        <v>104736</v>
      </c>
      <c r="D531" t="s">
        <v>2316</v>
      </c>
      <c r="E531" t="s">
        <v>50</v>
      </c>
      <c r="F531" t="s">
        <v>2222</v>
      </c>
      <c r="G531" t="s">
        <v>2317</v>
      </c>
      <c r="H531" t="s">
        <v>57</v>
      </c>
      <c r="I531" s="2">
        <v>16</v>
      </c>
      <c r="J531" s="1">
        <v>0</v>
      </c>
      <c r="K531" s="1">
        <v>0</v>
      </c>
      <c r="L531" s="1" t="str">
        <f t="shared" si="8"/>
        <v>Abbot's Lea School</v>
      </c>
      <c r="M531" t="e">
        <f>VLOOKUP($H531,#REF!,2,0)</f>
        <v>#REF!</v>
      </c>
      <c r="N531">
        <v>341</v>
      </c>
      <c r="O531" t="e">
        <f>VLOOKUP($N531,#REF!,2,0)</f>
        <v>#REF!</v>
      </c>
    </row>
    <row r="532" spans="1:15" x14ac:dyDescent="0.25">
      <c r="A532">
        <v>341</v>
      </c>
      <c r="B532">
        <v>7039</v>
      </c>
      <c r="C532">
        <v>104739</v>
      </c>
      <c r="D532" t="s">
        <v>2332</v>
      </c>
      <c r="E532" t="s">
        <v>50</v>
      </c>
      <c r="F532" t="s">
        <v>2222</v>
      </c>
      <c r="G532" t="s">
        <v>2333</v>
      </c>
      <c r="H532" t="s">
        <v>57</v>
      </c>
      <c r="I532" s="2">
        <v>14</v>
      </c>
      <c r="J532" s="1">
        <v>0</v>
      </c>
      <c r="K532" s="1">
        <v>0</v>
      </c>
      <c r="L532" s="1" t="str">
        <f t="shared" si="8"/>
        <v>Woolton High School</v>
      </c>
      <c r="M532" t="e">
        <f>VLOOKUP($H532,#REF!,2,0)</f>
        <v>#REF!</v>
      </c>
      <c r="N532">
        <v>341</v>
      </c>
      <c r="O532" t="e">
        <f>VLOOKUP($N532,#REF!,2,0)</f>
        <v>#REF!</v>
      </c>
    </row>
    <row r="533" spans="1:15" x14ac:dyDescent="0.25">
      <c r="A533">
        <v>341</v>
      </c>
      <c r="B533">
        <v>7042</v>
      </c>
      <c r="C533">
        <v>104742</v>
      </c>
      <c r="D533" t="s">
        <v>2322</v>
      </c>
      <c r="E533" t="s">
        <v>50</v>
      </c>
      <c r="F533" t="s">
        <v>2222</v>
      </c>
      <c r="G533" t="s">
        <v>2323</v>
      </c>
      <c r="H533" t="s">
        <v>57</v>
      </c>
      <c r="I533" s="2">
        <v>16</v>
      </c>
      <c r="J533" s="1">
        <v>0.06</v>
      </c>
      <c r="K533" s="1">
        <v>0</v>
      </c>
      <c r="L533" s="1" t="str">
        <f t="shared" si="8"/>
        <v>Clifford Holroyde Centre of Expertise</v>
      </c>
      <c r="M533" t="e">
        <f>VLOOKUP($H533,#REF!,2,0)</f>
        <v>#REF!</v>
      </c>
      <c r="N533">
        <v>341</v>
      </c>
      <c r="O533" t="e">
        <f>VLOOKUP($N533,#REF!,2,0)</f>
        <v>#REF!</v>
      </c>
    </row>
    <row r="534" spans="1:15" x14ac:dyDescent="0.25">
      <c r="A534">
        <v>341</v>
      </c>
      <c r="B534">
        <v>7051</v>
      </c>
      <c r="C534">
        <v>104748</v>
      </c>
      <c r="D534" t="s">
        <v>2324</v>
      </c>
      <c r="E534" t="s">
        <v>50</v>
      </c>
      <c r="F534" t="s">
        <v>2222</v>
      </c>
      <c r="G534" t="s">
        <v>2317</v>
      </c>
      <c r="H534" t="s">
        <v>57</v>
      </c>
      <c r="I534" s="2">
        <v>14</v>
      </c>
      <c r="J534" s="1">
        <v>0</v>
      </c>
      <c r="K534" s="1">
        <v>0</v>
      </c>
      <c r="L534" s="1" t="str">
        <f t="shared" si="8"/>
        <v>Palmerston School</v>
      </c>
      <c r="M534" t="e">
        <f>VLOOKUP($H534,#REF!,2,0)</f>
        <v>#REF!</v>
      </c>
      <c r="N534">
        <v>341</v>
      </c>
      <c r="O534" t="e">
        <f>VLOOKUP($N534,#REF!,2,0)</f>
        <v>#REF!</v>
      </c>
    </row>
    <row r="535" spans="1:15" x14ac:dyDescent="0.25">
      <c r="A535">
        <v>341</v>
      </c>
      <c r="B535">
        <v>7052</v>
      </c>
      <c r="C535">
        <v>104749</v>
      </c>
      <c r="D535" t="s">
        <v>2325</v>
      </c>
      <c r="E535" t="s">
        <v>50</v>
      </c>
      <c r="F535" t="s">
        <v>2222</v>
      </c>
      <c r="G535" t="s">
        <v>2321</v>
      </c>
      <c r="H535" t="s">
        <v>57</v>
      </c>
      <c r="I535" s="2">
        <v>8</v>
      </c>
      <c r="J535" s="1">
        <v>0</v>
      </c>
      <c r="K535" s="1">
        <v>0</v>
      </c>
      <c r="L535" s="1" t="str">
        <f t="shared" si="8"/>
        <v>Redbridge High School</v>
      </c>
      <c r="M535" t="e">
        <f>VLOOKUP($H535,#REF!,2,0)</f>
        <v>#REF!</v>
      </c>
      <c r="N535">
        <v>341</v>
      </c>
      <c r="O535" t="e">
        <f>VLOOKUP($N535,#REF!,2,0)</f>
        <v>#REF!</v>
      </c>
    </row>
    <row r="536" spans="1:15" x14ac:dyDescent="0.25">
      <c r="A536">
        <v>342</v>
      </c>
      <c r="B536">
        <v>4050</v>
      </c>
      <c r="C536">
        <v>104826</v>
      </c>
      <c r="D536" t="s">
        <v>2344</v>
      </c>
      <c r="E536" t="s">
        <v>50</v>
      </c>
      <c r="F536" t="s">
        <v>2335</v>
      </c>
      <c r="G536" t="s">
        <v>2345</v>
      </c>
      <c r="H536" t="s">
        <v>20</v>
      </c>
      <c r="I536" s="2">
        <v>233</v>
      </c>
      <c r="J536" s="1">
        <v>0.78</v>
      </c>
      <c r="K536" s="1">
        <v>0.25</v>
      </c>
      <c r="L536" s="1" t="str">
        <f t="shared" si="8"/>
        <v>Rainford High Technology College</v>
      </c>
      <c r="M536" t="e">
        <f>VLOOKUP($H536,#REF!,2,0)</f>
        <v>#REF!</v>
      </c>
      <c r="N536">
        <v>342</v>
      </c>
      <c r="O536" t="e">
        <f>VLOOKUP($N536,#REF!,2,0)</f>
        <v>#REF!</v>
      </c>
    </row>
    <row r="537" spans="1:15" x14ac:dyDescent="0.25">
      <c r="A537">
        <v>342</v>
      </c>
      <c r="B537">
        <v>4051</v>
      </c>
      <c r="C537">
        <v>104827</v>
      </c>
      <c r="D537" t="s">
        <v>2339</v>
      </c>
      <c r="E537" t="s">
        <v>50</v>
      </c>
      <c r="F537" t="s">
        <v>2335</v>
      </c>
      <c r="G537" t="s">
        <v>2340</v>
      </c>
      <c r="H537" t="s">
        <v>20</v>
      </c>
      <c r="I537" s="2">
        <v>123</v>
      </c>
      <c r="J537" s="1">
        <v>0.59</v>
      </c>
      <c r="K537" s="1">
        <v>0.12</v>
      </c>
      <c r="L537" s="1" t="str">
        <f t="shared" si="8"/>
        <v>Haydock High School</v>
      </c>
      <c r="M537" t="e">
        <f>VLOOKUP($H537,#REF!,2,0)</f>
        <v>#REF!</v>
      </c>
      <c r="N537">
        <v>342</v>
      </c>
      <c r="O537" t="e">
        <f>VLOOKUP($N537,#REF!,2,0)</f>
        <v>#REF!</v>
      </c>
    </row>
    <row r="538" spans="1:15" x14ac:dyDescent="0.25">
      <c r="A538">
        <v>342</v>
      </c>
      <c r="B538">
        <v>4101</v>
      </c>
      <c r="C538">
        <v>104829</v>
      </c>
      <c r="D538" t="s">
        <v>2334</v>
      </c>
      <c r="E538" t="s">
        <v>50</v>
      </c>
      <c r="F538" t="s">
        <v>2335</v>
      </c>
      <c r="G538" t="s">
        <v>2336</v>
      </c>
      <c r="H538" t="s">
        <v>20</v>
      </c>
      <c r="I538" s="2">
        <v>228</v>
      </c>
      <c r="J538" s="1">
        <v>0.56999999999999995</v>
      </c>
      <c r="K538" s="1">
        <v>0.2</v>
      </c>
      <c r="L538" s="1" t="str">
        <f t="shared" si="8"/>
        <v>Cowley International College</v>
      </c>
      <c r="M538" t="e">
        <f>VLOOKUP($H538,#REF!,2,0)</f>
        <v>#REF!</v>
      </c>
      <c r="N538">
        <v>342</v>
      </c>
      <c r="O538" t="e">
        <f>VLOOKUP($N538,#REF!,2,0)</f>
        <v>#REF!</v>
      </c>
    </row>
    <row r="539" spans="1:15" x14ac:dyDescent="0.25">
      <c r="A539">
        <v>342</v>
      </c>
      <c r="B539">
        <v>4104</v>
      </c>
      <c r="C539">
        <v>104830</v>
      </c>
      <c r="D539" t="s">
        <v>2346</v>
      </c>
      <c r="E539" t="s">
        <v>50</v>
      </c>
      <c r="F539" t="s">
        <v>2347</v>
      </c>
      <c r="G539" t="s">
        <v>2348</v>
      </c>
      <c r="H539" t="s">
        <v>201</v>
      </c>
      <c r="I539" s="2">
        <v>238</v>
      </c>
      <c r="J539" s="1">
        <v>0.64</v>
      </c>
      <c r="K539" s="1">
        <v>0.3</v>
      </c>
      <c r="L539" s="1" t="str">
        <f t="shared" si="8"/>
        <v>Rainhill High School</v>
      </c>
      <c r="M539" t="e">
        <f>VLOOKUP($H539,#REF!,2,0)</f>
        <v>#REF!</v>
      </c>
      <c r="N539">
        <v>342</v>
      </c>
      <c r="O539" t="e">
        <f>VLOOKUP($N539,#REF!,2,0)</f>
        <v>#REF!</v>
      </c>
    </row>
    <row r="540" spans="1:15" x14ac:dyDescent="0.25">
      <c r="A540">
        <v>342</v>
      </c>
      <c r="B540">
        <v>4713</v>
      </c>
      <c r="C540">
        <v>104833</v>
      </c>
      <c r="D540" t="s">
        <v>2349</v>
      </c>
      <c r="E540" t="s">
        <v>50</v>
      </c>
      <c r="F540" t="s">
        <v>2335</v>
      </c>
      <c r="G540" t="s">
        <v>2350</v>
      </c>
      <c r="H540" t="s">
        <v>23</v>
      </c>
      <c r="I540" s="2">
        <v>140</v>
      </c>
      <c r="J540" s="1">
        <v>0.59</v>
      </c>
      <c r="K540" s="1">
        <v>0.25</v>
      </c>
      <c r="L540" s="1" t="str">
        <f t="shared" si="8"/>
        <v>St Augustine of Canterbury Catholic High School</v>
      </c>
      <c r="M540" t="e">
        <f>VLOOKUP($H540,#REF!,2,0)</f>
        <v>#REF!</v>
      </c>
      <c r="N540">
        <v>342</v>
      </c>
      <c r="O540" t="e">
        <f>VLOOKUP($N540,#REF!,2,0)</f>
        <v>#REF!</v>
      </c>
    </row>
    <row r="541" spans="1:15" x14ac:dyDescent="0.25">
      <c r="A541">
        <v>342</v>
      </c>
      <c r="B541">
        <v>4714</v>
      </c>
      <c r="C541">
        <v>104834</v>
      </c>
      <c r="D541" t="s">
        <v>2337</v>
      </c>
      <c r="E541" t="s">
        <v>50</v>
      </c>
      <c r="F541" t="s">
        <v>2335</v>
      </c>
      <c r="G541" t="s">
        <v>2338</v>
      </c>
      <c r="H541" t="s">
        <v>23</v>
      </c>
      <c r="I541" s="2">
        <v>239</v>
      </c>
      <c r="J541" s="1">
        <v>0.59</v>
      </c>
      <c r="K541" s="1">
        <v>0.24</v>
      </c>
      <c r="L541" s="1" t="str">
        <f t="shared" si="8"/>
        <v>De La Salle School</v>
      </c>
      <c r="M541" t="e">
        <f>VLOOKUP($H541,#REF!,2,0)</f>
        <v>#REF!</v>
      </c>
      <c r="N541">
        <v>342</v>
      </c>
      <c r="O541" t="e">
        <f>VLOOKUP($N541,#REF!,2,0)</f>
        <v>#REF!</v>
      </c>
    </row>
    <row r="542" spans="1:15" x14ac:dyDescent="0.25">
      <c r="A542">
        <v>342</v>
      </c>
      <c r="B542">
        <v>4801</v>
      </c>
      <c r="C542">
        <v>104835</v>
      </c>
      <c r="D542" t="s">
        <v>2351</v>
      </c>
      <c r="E542" t="s">
        <v>50</v>
      </c>
      <c r="F542" t="s">
        <v>2335</v>
      </c>
      <c r="G542" t="s">
        <v>2352</v>
      </c>
      <c r="H542" t="s">
        <v>23</v>
      </c>
      <c r="I542" s="2">
        <v>175</v>
      </c>
      <c r="J542" s="1">
        <v>0.51</v>
      </c>
      <c r="K542" s="1">
        <v>0.11</v>
      </c>
      <c r="L542" s="1" t="str">
        <f t="shared" si="8"/>
        <v>St Cuthbert's Catholic Community College for Business and Enterprise</v>
      </c>
      <c r="M542" t="e">
        <f>VLOOKUP($H542,#REF!,2,0)</f>
        <v>#REF!</v>
      </c>
      <c r="N542">
        <v>342</v>
      </c>
      <c r="O542" t="e">
        <f>VLOOKUP($N542,#REF!,2,0)</f>
        <v>#REF!</v>
      </c>
    </row>
    <row r="543" spans="1:15" x14ac:dyDescent="0.25">
      <c r="A543">
        <v>342</v>
      </c>
      <c r="B543">
        <v>6001</v>
      </c>
      <c r="C543">
        <v>104837</v>
      </c>
      <c r="D543" t="s">
        <v>2355</v>
      </c>
      <c r="E543" t="s">
        <v>50</v>
      </c>
      <c r="F543" t="s">
        <v>2347</v>
      </c>
      <c r="G543" t="s">
        <v>2356</v>
      </c>
      <c r="H543" t="s">
        <v>13</v>
      </c>
      <c r="I543" s="2">
        <v>47</v>
      </c>
      <c r="J543" s="1">
        <v>0.77</v>
      </c>
      <c r="K543" s="1">
        <v>0</v>
      </c>
      <c r="L543" s="1" t="str">
        <f t="shared" si="8"/>
        <v>Tower College</v>
      </c>
      <c r="M543" t="e">
        <f>VLOOKUP($H543,#REF!,2,0)</f>
        <v>#REF!</v>
      </c>
      <c r="N543">
        <v>342</v>
      </c>
      <c r="O543" t="e">
        <f>VLOOKUP($N543,#REF!,2,0)</f>
        <v>#REF!</v>
      </c>
    </row>
    <row r="544" spans="1:15" x14ac:dyDescent="0.25">
      <c r="A544">
        <v>342</v>
      </c>
      <c r="B544">
        <v>6004</v>
      </c>
      <c r="C544">
        <v>104839</v>
      </c>
      <c r="D544" t="s">
        <v>2361</v>
      </c>
      <c r="E544" t="s">
        <v>50</v>
      </c>
      <c r="F544" t="s">
        <v>2362</v>
      </c>
      <c r="G544" t="s">
        <v>2363</v>
      </c>
      <c r="H544" t="s">
        <v>114</v>
      </c>
      <c r="I544" s="2">
        <v>16</v>
      </c>
      <c r="J544" s="1">
        <v>0</v>
      </c>
      <c r="K544" s="1">
        <v>0</v>
      </c>
      <c r="L544" s="1" t="str">
        <f t="shared" si="8"/>
        <v>Nugent House School</v>
      </c>
      <c r="M544" t="e">
        <f>VLOOKUP($H544,#REF!,2,0)</f>
        <v>#REF!</v>
      </c>
      <c r="N544">
        <v>342</v>
      </c>
      <c r="O544" t="e">
        <f>VLOOKUP($N544,#REF!,2,0)</f>
        <v>#REF!</v>
      </c>
    </row>
    <row r="545" spans="1:15" x14ac:dyDescent="0.25">
      <c r="A545">
        <v>342</v>
      </c>
      <c r="B545">
        <v>7005</v>
      </c>
      <c r="C545">
        <v>104843</v>
      </c>
      <c r="D545" t="s">
        <v>2364</v>
      </c>
      <c r="E545" t="s">
        <v>50</v>
      </c>
      <c r="F545" t="s">
        <v>2342</v>
      </c>
      <c r="G545" t="s">
        <v>2365</v>
      </c>
      <c r="H545" t="s">
        <v>57</v>
      </c>
      <c r="I545" s="2">
        <v>6</v>
      </c>
      <c r="J545" s="1">
        <v>0</v>
      </c>
      <c r="K545" s="1">
        <v>0</v>
      </c>
      <c r="L545" s="1" t="str">
        <f t="shared" si="8"/>
        <v>Penkford School</v>
      </c>
      <c r="M545" t="e">
        <f>VLOOKUP($H545,#REF!,2,0)</f>
        <v>#REF!</v>
      </c>
      <c r="N545">
        <v>342</v>
      </c>
      <c r="O545" t="e">
        <f>VLOOKUP($N545,#REF!,2,0)</f>
        <v>#REF!</v>
      </c>
    </row>
    <row r="546" spans="1:15" x14ac:dyDescent="0.25">
      <c r="A546">
        <v>343</v>
      </c>
      <c r="B546">
        <v>4003</v>
      </c>
      <c r="C546">
        <v>104944</v>
      </c>
      <c r="D546" t="s">
        <v>2413</v>
      </c>
      <c r="E546" t="s">
        <v>50</v>
      </c>
      <c r="F546" t="s">
        <v>2369</v>
      </c>
      <c r="G546" t="s">
        <v>2414</v>
      </c>
      <c r="H546" t="s">
        <v>20</v>
      </c>
      <c r="I546" s="2">
        <v>156</v>
      </c>
      <c r="J546" s="1">
        <v>0.54</v>
      </c>
      <c r="K546" s="1">
        <v>0.21</v>
      </c>
      <c r="L546" s="1" t="str">
        <f t="shared" si="8"/>
        <v>Stanley High School</v>
      </c>
      <c r="M546" t="e">
        <f>VLOOKUP($H546,#REF!,2,0)</f>
        <v>#REF!</v>
      </c>
      <c r="N546">
        <v>343</v>
      </c>
      <c r="O546" t="e">
        <f>VLOOKUP($N546,#REF!,2,0)</f>
        <v>#REF!</v>
      </c>
    </row>
    <row r="547" spans="1:15" x14ac:dyDescent="0.25">
      <c r="A547">
        <v>343</v>
      </c>
      <c r="B547">
        <v>4031</v>
      </c>
      <c r="C547">
        <v>104946</v>
      </c>
      <c r="D547" t="s">
        <v>2384</v>
      </c>
      <c r="E547" t="s">
        <v>50</v>
      </c>
      <c r="F547" t="s">
        <v>2382</v>
      </c>
      <c r="G547" t="s">
        <v>2385</v>
      </c>
      <c r="H547" t="s">
        <v>201</v>
      </c>
      <c r="I547" s="2">
        <v>183</v>
      </c>
      <c r="J547" s="1">
        <v>0.48</v>
      </c>
      <c r="K547" s="1">
        <v>0.22</v>
      </c>
      <c r="L547" s="1" t="str">
        <f t="shared" si="8"/>
        <v>Hillside High School</v>
      </c>
      <c r="M547" t="e">
        <f>VLOOKUP($H547,#REF!,2,0)</f>
        <v>#REF!</v>
      </c>
      <c r="N547">
        <v>343</v>
      </c>
      <c r="O547" t="e">
        <f>VLOOKUP($N547,#REF!,2,0)</f>
        <v>#REF!</v>
      </c>
    </row>
    <row r="548" spans="1:15" x14ac:dyDescent="0.25">
      <c r="A548">
        <v>343</v>
      </c>
      <c r="B548">
        <v>4104</v>
      </c>
      <c r="C548">
        <v>104951</v>
      </c>
      <c r="D548" t="s">
        <v>2388</v>
      </c>
      <c r="E548" t="s">
        <v>50</v>
      </c>
      <c r="F548" t="s">
        <v>2222</v>
      </c>
      <c r="G548" t="s">
        <v>2389</v>
      </c>
      <c r="H548" t="s">
        <v>201</v>
      </c>
      <c r="I548" s="2">
        <v>170</v>
      </c>
      <c r="J548" s="1">
        <v>0.57999999999999996</v>
      </c>
      <c r="K548" s="1">
        <v>0.21</v>
      </c>
      <c r="L548" s="1" t="str">
        <f t="shared" si="8"/>
        <v>Litherland High School</v>
      </c>
      <c r="M548" t="e">
        <f>VLOOKUP($H548,#REF!,2,0)</f>
        <v>#REF!</v>
      </c>
      <c r="N548">
        <v>343</v>
      </c>
      <c r="O548" t="e">
        <f>VLOOKUP($N548,#REF!,2,0)</f>
        <v>#REF!</v>
      </c>
    </row>
    <row r="549" spans="1:15" x14ac:dyDescent="0.25">
      <c r="A549">
        <v>343</v>
      </c>
      <c r="B549">
        <v>4110</v>
      </c>
      <c r="C549">
        <v>104956</v>
      </c>
      <c r="D549" t="s">
        <v>2394</v>
      </c>
      <c r="E549" t="s">
        <v>50</v>
      </c>
      <c r="F549" t="s">
        <v>2369</v>
      </c>
      <c r="G549" t="s">
        <v>2395</v>
      </c>
      <c r="H549" t="s">
        <v>20</v>
      </c>
      <c r="I549" s="2">
        <v>139</v>
      </c>
      <c r="J549" s="1">
        <v>0.6</v>
      </c>
      <c r="K549" s="1">
        <v>0.34</v>
      </c>
      <c r="L549" s="1" t="str">
        <f t="shared" si="8"/>
        <v>Meols Cop High School</v>
      </c>
      <c r="M549" t="e">
        <f>VLOOKUP($H549,#REF!,2,0)</f>
        <v>#REF!</v>
      </c>
      <c r="N549">
        <v>343</v>
      </c>
      <c r="O549" t="e">
        <f>VLOOKUP($N549,#REF!,2,0)</f>
        <v>#REF!</v>
      </c>
    </row>
    <row r="550" spans="1:15" x14ac:dyDescent="0.25">
      <c r="A550">
        <v>343</v>
      </c>
      <c r="B550">
        <v>4611</v>
      </c>
      <c r="C550">
        <v>104959</v>
      </c>
      <c r="D550" t="s">
        <v>2411</v>
      </c>
      <c r="E550" t="s">
        <v>50</v>
      </c>
      <c r="F550" t="s">
        <v>2382</v>
      </c>
      <c r="G550" t="s">
        <v>2412</v>
      </c>
      <c r="H550" t="s">
        <v>23</v>
      </c>
      <c r="I550" s="2">
        <v>142</v>
      </c>
      <c r="J550" s="1">
        <v>0.52</v>
      </c>
      <c r="K550" s="1">
        <v>0.16</v>
      </c>
      <c r="L550" s="1" t="str">
        <f t="shared" si="8"/>
        <v>Savio Salesian College</v>
      </c>
      <c r="M550" t="e">
        <f>VLOOKUP($H550,#REF!,2,0)</f>
        <v>#REF!</v>
      </c>
      <c r="N550">
        <v>343</v>
      </c>
      <c r="O550" t="e">
        <f>VLOOKUP($N550,#REF!,2,0)</f>
        <v>#REF!</v>
      </c>
    </row>
    <row r="551" spans="1:15" x14ac:dyDescent="0.25">
      <c r="A551">
        <v>343</v>
      </c>
      <c r="B551">
        <v>4621</v>
      </c>
      <c r="C551">
        <v>104960</v>
      </c>
      <c r="D551" t="s">
        <v>2392</v>
      </c>
      <c r="E551" t="s">
        <v>50</v>
      </c>
      <c r="F551" t="s">
        <v>2222</v>
      </c>
      <c r="G551" t="s">
        <v>2393</v>
      </c>
      <c r="H551" t="s">
        <v>23</v>
      </c>
      <c r="I551" s="2">
        <v>246</v>
      </c>
      <c r="J551" s="1">
        <v>0.64</v>
      </c>
      <c r="K551" s="1">
        <v>0.26</v>
      </c>
      <c r="L551" s="1" t="str">
        <f t="shared" si="8"/>
        <v>Maricourt Catholic High School</v>
      </c>
      <c r="M551" t="e">
        <f>VLOOKUP($H551,#REF!,2,0)</f>
        <v>#REF!</v>
      </c>
      <c r="N551">
        <v>343</v>
      </c>
      <c r="O551" t="e">
        <f>VLOOKUP($N551,#REF!,2,0)</f>
        <v>#REF!</v>
      </c>
    </row>
    <row r="552" spans="1:15" x14ac:dyDescent="0.25">
      <c r="A552">
        <v>343</v>
      </c>
      <c r="B552">
        <v>4623</v>
      </c>
      <c r="C552">
        <v>104961</v>
      </c>
      <c r="D552" t="s">
        <v>2402</v>
      </c>
      <c r="E552" t="s">
        <v>50</v>
      </c>
      <c r="F552" t="s">
        <v>2222</v>
      </c>
      <c r="G552" t="s">
        <v>2403</v>
      </c>
      <c r="H552" t="s">
        <v>23</v>
      </c>
      <c r="I552" s="2">
        <v>217</v>
      </c>
      <c r="J552" s="1">
        <v>0.64</v>
      </c>
      <c r="K552" s="1">
        <v>0.14000000000000001</v>
      </c>
      <c r="L552" s="1" t="str">
        <f t="shared" si="8"/>
        <v>Sacred Heart Catholic College</v>
      </c>
      <c r="M552" t="e">
        <f>VLOOKUP($H552,#REF!,2,0)</f>
        <v>#REF!</v>
      </c>
      <c r="N552">
        <v>343</v>
      </c>
      <c r="O552" t="e">
        <f>VLOOKUP($N552,#REF!,2,0)</f>
        <v>#REF!</v>
      </c>
    </row>
    <row r="553" spans="1:15" x14ac:dyDescent="0.25">
      <c r="A553">
        <v>343</v>
      </c>
      <c r="B553">
        <v>4624</v>
      </c>
      <c r="C553">
        <v>104962</v>
      </c>
      <c r="D553" t="s">
        <v>2386</v>
      </c>
      <c r="E553" t="s">
        <v>50</v>
      </c>
      <c r="F553" t="s">
        <v>2222</v>
      </c>
      <c r="G553" t="s">
        <v>2387</v>
      </c>
      <c r="H553" t="s">
        <v>23</v>
      </c>
      <c r="I553" s="2">
        <v>149</v>
      </c>
      <c r="J553" s="1">
        <v>0.56000000000000005</v>
      </c>
      <c r="K553" s="1">
        <v>0.17</v>
      </c>
      <c r="L553" s="1" t="str">
        <f t="shared" si="8"/>
        <v>Holy Family Catholic High School</v>
      </c>
      <c r="M553" t="e">
        <f>VLOOKUP($H553,#REF!,2,0)</f>
        <v>#REF!</v>
      </c>
      <c r="N553">
        <v>343</v>
      </c>
      <c r="O553" t="e">
        <f>VLOOKUP($N553,#REF!,2,0)</f>
        <v>#REF!</v>
      </c>
    </row>
    <row r="554" spans="1:15" x14ac:dyDescent="0.25">
      <c r="A554">
        <v>343</v>
      </c>
      <c r="B554">
        <v>4625</v>
      </c>
      <c r="C554">
        <v>104963</v>
      </c>
      <c r="D554" t="s">
        <v>2404</v>
      </c>
      <c r="E554" t="s">
        <v>50</v>
      </c>
      <c r="F554" t="s">
        <v>2382</v>
      </c>
      <c r="G554" t="s">
        <v>2405</v>
      </c>
      <c r="H554" t="s">
        <v>23</v>
      </c>
      <c r="I554" s="2">
        <v>81</v>
      </c>
      <c r="J554" s="1">
        <v>0.49</v>
      </c>
      <c r="K554" s="1">
        <v>0.21</v>
      </c>
      <c r="L554" s="1" t="str">
        <f t="shared" si="8"/>
        <v>St Ambrose Barlow Catholic College</v>
      </c>
      <c r="M554" t="e">
        <f>VLOOKUP($H554,#REF!,2,0)</f>
        <v>#REF!</v>
      </c>
      <c r="N554">
        <v>343</v>
      </c>
      <c r="O554" t="e">
        <f>VLOOKUP($N554,#REF!,2,0)</f>
        <v>#REF!</v>
      </c>
    </row>
    <row r="555" spans="1:15" x14ac:dyDescent="0.25">
      <c r="A555">
        <v>343</v>
      </c>
      <c r="B555">
        <v>4800</v>
      </c>
      <c r="C555">
        <v>104964</v>
      </c>
      <c r="D555" t="s">
        <v>2373</v>
      </c>
      <c r="E555" t="s">
        <v>50</v>
      </c>
      <c r="F555" t="s">
        <v>2369</v>
      </c>
      <c r="G555" t="s">
        <v>2374</v>
      </c>
      <c r="H555" t="s">
        <v>23</v>
      </c>
      <c r="I555" s="2">
        <v>208</v>
      </c>
      <c r="J555" s="1">
        <v>0.63</v>
      </c>
      <c r="K555" s="1">
        <v>0.34</v>
      </c>
      <c r="L555" s="1" t="str">
        <f t="shared" si="8"/>
        <v>Christ The King Catholic High School and Sixth Form Centre</v>
      </c>
      <c r="M555" t="e">
        <f>VLOOKUP($H555,#REF!,2,0)</f>
        <v>#REF!</v>
      </c>
      <c r="N555">
        <v>343</v>
      </c>
      <c r="O555" t="e">
        <f>VLOOKUP($N555,#REF!,2,0)</f>
        <v>#REF!</v>
      </c>
    </row>
    <row r="556" spans="1:15" x14ac:dyDescent="0.25">
      <c r="A556">
        <v>343</v>
      </c>
      <c r="B556">
        <v>6001</v>
      </c>
      <c r="C556">
        <v>104966</v>
      </c>
      <c r="D556" t="s">
        <v>2415</v>
      </c>
      <c r="E556" t="s">
        <v>50</v>
      </c>
      <c r="F556" t="s">
        <v>2222</v>
      </c>
      <c r="G556" t="s">
        <v>2416</v>
      </c>
      <c r="H556" t="s">
        <v>13</v>
      </c>
      <c r="I556" s="2">
        <v>7</v>
      </c>
      <c r="J556" s="1">
        <v>0.71</v>
      </c>
      <c r="K556" s="1">
        <v>0</v>
      </c>
      <c r="L556" s="1" t="str">
        <f t="shared" si="8"/>
        <v>Streatham Schools</v>
      </c>
      <c r="M556" t="e">
        <f>VLOOKUP($H556,#REF!,2,0)</f>
        <v>#REF!</v>
      </c>
      <c r="N556">
        <v>343</v>
      </c>
      <c r="O556" t="e">
        <f>VLOOKUP($N556,#REF!,2,0)</f>
        <v>#REF!</v>
      </c>
    </row>
    <row r="557" spans="1:15" x14ac:dyDescent="0.25">
      <c r="A557">
        <v>343</v>
      </c>
      <c r="B557">
        <v>6128</v>
      </c>
      <c r="C557">
        <v>104972</v>
      </c>
      <c r="D557" t="s">
        <v>2406</v>
      </c>
      <c r="E557" t="s">
        <v>50</v>
      </c>
      <c r="F557" t="s">
        <v>2222</v>
      </c>
      <c r="G557" t="s">
        <v>2407</v>
      </c>
      <c r="H557" t="s">
        <v>13</v>
      </c>
      <c r="I557" s="2">
        <v>65</v>
      </c>
      <c r="J557" s="1">
        <v>0.69</v>
      </c>
      <c r="K557" s="1">
        <v>0.42</v>
      </c>
      <c r="L557" s="1" t="str">
        <f t="shared" si="8"/>
        <v>St Mary's College</v>
      </c>
      <c r="M557" t="e">
        <f>VLOOKUP($H557,#REF!,2,0)</f>
        <v>#REF!</v>
      </c>
      <c r="N557">
        <v>343</v>
      </c>
      <c r="O557" t="e">
        <f>VLOOKUP($N557,#REF!,2,0)</f>
        <v>#REF!</v>
      </c>
    </row>
    <row r="558" spans="1:15" x14ac:dyDescent="0.25">
      <c r="A558">
        <v>343</v>
      </c>
      <c r="B558">
        <v>6129</v>
      </c>
      <c r="C558">
        <v>104973</v>
      </c>
      <c r="D558" t="s">
        <v>2396</v>
      </c>
      <c r="E558" t="s">
        <v>50</v>
      </c>
      <c r="F558" t="s">
        <v>2222</v>
      </c>
      <c r="G558" t="s">
        <v>2397</v>
      </c>
      <c r="H558" t="s">
        <v>13</v>
      </c>
      <c r="I558" s="2">
        <v>78</v>
      </c>
      <c r="J558" s="1">
        <v>0</v>
      </c>
      <c r="K558" s="1">
        <v>0</v>
      </c>
      <c r="L558" s="1" t="str">
        <f t="shared" si="8"/>
        <v>Merchant Taylors' Boys' School</v>
      </c>
      <c r="M558" t="e">
        <f>VLOOKUP($H558,#REF!,2,0)</f>
        <v>#REF!</v>
      </c>
      <c r="N558">
        <v>343</v>
      </c>
      <c r="O558" t="e">
        <f>VLOOKUP($N558,#REF!,2,0)</f>
        <v>#REF!</v>
      </c>
    </row>
    <row r="559" spans="1:15" x14ac:dyDescent="0.25">
      <c r="A559">
        <v>343</v>
      </c>
      <c r="B559">
        <v>6130</v>
      </c>
      <c r="C559">
        <v>104974</v>
      </c>
      <c r="D559" t="s">
        <v>2398</v>
      </c>
      <c r="E559" t="s">
        <v>50</v>
      </c>
      <c r="F559" t="s">
        <v>2222</v>
      </c>
      <c r="G559" t="s">
        <v>2399</v>
      </c>
      <c r="H559" t="s">
        <v>13</v>
      </c>
      <c r="I559" s="2">
        <v>94</v>
      </c>
      <c r="J559" s="1">
        <v>0.9</v>
      </c>
      <c r="K559" s="1">
        <v>0.67</v>
      </c>
      <c r="L559" s="1" t="str">
        <f t="shared" si="8"/>
        <v>Merchant Taylors Girls School</v>
      </c>
      <c r="M559" t="e">
        <f>VLOOKUP($H559,#REF!,2,0)</f>
        <v>#REF!</v>
      </c>
      <c r="N559">
        <v>343</v>
      </c>
      <c r="O559" t="e">
        <f>VLOOKUP($N559,#REF!,2,0)</f>
        <v>#REF!</v>
      </c>
    </row>
    <row r="560" spans="1:15" x14ac:dyDescent="0.25">
      <c r="A560">
        <v>343</v>
      </c>
      <c r="B560">
        <v>6131</v>
      </c>
      <c r="C560">
        <v>104975</v>
      </c>
      <c r="D560" t="s">
        <v>2417</v>
      </c>
      <c r="E560" t="s">
        <v>50</v>
      </c>
      <c r="F560" t="s">
        <v>2222</v>
      </c>
      <c r="G560" t="s">
        <v>2418</v>
      </c>
      <c r="H560" t="s">
        <v>114</v>
      </c>
      <c r="I560" s="2">
        <v>7</v>
      </c>
      <c r="J560" s="1">
        <v>0</v>
      </c>
      <c r="K560" s="1">
        <v>0</v>
      </c>
      <c r="L560" s="1" t="str">
        <f t="shared" si="8"/>
        <v>Clarence High School</v>
      </c>
      <c r="M560" t="e">
        <f>VLOOKUP($H560,#REF!,2,0)</f>
        <v>#REF!</v>
      </c>
      <c r="N560">
        <v>343</v>
      </c>
      <c r="O560" t="e">
        <f>VLOOKUP($N560,#REF!,2,0)</f>
        <v>#REF!</v>
      </c>
    </row>
    <row r="561" spans="1:15" x14ac:dyDescent="0.25">
      <c r="A561">
        <v>343</v>
      </c>
      <c r="B561">
        <v>7004</v>
      </c>
      <c r="C561">
        <v>104977</v>
      </c>
      <c r="D561" t="s">
        <v>2429</v>
      </c>
      <c r="E561" t="s">
        <v>50</v>
      </c>
      <c r="F561" t="s">
        <v>2369</v>
      </c>
      <c r="G561" t="s">
        <v>2428</v>
      </c>
      <c r="H561" t="s">
        <v>57</v>
      </c>
      <c r="I561" s="2">
        <v>8</v>
      </c>
      <c r="J561" s="1">
        <v>0</v>
      </c>
      <c r="K561" s="1">
        <v>0</v>
      </c>
      <c r="L561" s="1" t="str">
        <f t="shared" si="8"/>
        <v>Presfield High School and Specialist College</v>
      </c>
      <c r="M561" t="e">
        <f>VLOOKUP($H561,#REF!,2,0)</f>
        <v>#REF!</v>
      </c>
      <c r="N561">
        <v>343</v>
      </c>
      <c r="O561" t="e">
        <f>VLOOKUP($N561,#REF!,2,0)</f>
        <v>#REF!</v>
      </c>
    </row>
    <row r="562" spans="1:15" x14ac:dyDescent="0.25">
      <c r="A562">
        <v>343</v>
      </c>
      <c r="B562">
        <v>7006</v>
      </c>
      <c r="C562">
        <v>104979</v>
      </c>
      <c r="D562" t="s">
        <v>2421</v>
      </c>
      <c r="E562" t="s">
        <v>50</v>
      </c>
      <c r="F562" t="s">
        <v>2369</v>
      </c>
      <c r="G562" t="s">
        <v>2422</v>
      </c>
      <c r="H562" t="s">
        <v>57</v>
      </c>
      <c r="I562" s="2">
        <v>8</v>
      </c>
      <c r="J562" t="s">
        <v>99</v>
      </c>
      <c r="K562" t="s">
        <v>99</v>
      </c>
      <c r="L562" s="1" t="str">
        <f t="shared" si="8"/>
        <v>Merefield School</v>
      </c>
      <c r="M562" t="e">
        <f>VLOOKUP($H562,#REF!,2,0)</f>
        <v>#REF!</v>
      </c>
      <c r="N562">
        <v>343</v>
      </c>
      <c r="O562" t="e">
        <f>VLOOKUP($N562,#REF!,2,0)</f>
        <v>#REF!</v>
      </c>
    </row>
    <row r="563" spans="1:15" x14ac:dyDescent="0.25">
      <c r="A563">
        <v>343</v>
      </c>
      <c r="B563">
        <v>7009</v>
      </c>
      <c r="C563">
        <v>104980</v>
      </c>
      <c r="D563" t="s">
        <v>2419</v>
      </c>
      <c r="E563" t="s">
        <v>50</v>
      </c>
      <c r="F563" t="s">
        <v>2222</v>
      </c>
      <c r="G563" t="s">
        <v>2420</v>
      </c>
      <c r="H563" t="s">
        <v>57</v>
      </c>
      <c r="I563" s="2">
        <v>30</v>
      </c>
      <c r="J563" s="1">
        <v>0</v>
      </c>
      <c r="K563" s="1">
        <v>0</v>
      </c>
      <c r="L563" s="1" t="str">
        <f t="shared" si="8"/>
        <v>Crosby High School</v>
      </c>
      <c r="M563" t="e">
        <f>VLOOKUP($H563,#REF!,2,0)</f>
        <v>#REF!</v>
      </c>
      <c r="N563">
        <v>343</v>
      </c>
      <c r="O563" t="e">
        <f>VLOOKUP($N563,#REF!,2,0)</f>
        <v>#REF!</v>
      </c>
    </row>
    <row r="564" spans="1:15" x14ac:dyDescent="0.25">
      <c r="A564">
        <v>343</v>
      </c>
      <c r="B564">
        <v>7011</v>
      </c>
      <c r="C564">
        <v>104982</v>
      </c>
      <c r="D564" t="s">
        <v>2423</v>
      </c>
      <c r="E564" t="s">
        <v>50</v>
      </c>
      <c r="F564" t="s">
        <v>2222</v>
      </c>
      <c r="G564" t="s">
        <v>2424</v>
      </c>
      <c r="H564" t="s">
        <v>57</v>
      </c>
      <c r="I564" s="2">
        <v>11</v>
      </c>
      <c r="J564" s="1">
        <v>0</v>
      </c>
      <c r="K564" s="1">
        <v>0</v>
      </c>
      <c r="L564" s="1" t="str">
        <f t="shared" si="8"/>
        <v>Newfield School</v>
      </c>
      <c r="M564" t="e">
        <f>VLOOKUP($H564,#REF!,2,0)</f>
        <v>#REF!</v>
      </c>
      <c r="N564">
        <v>343</v>
      </c>
      <c r="O564" t="e">
        <f>VLOOKUP($N564,#REF!,2,0)</f>
        <v>#REF!</v>
      </c>
    </row>
    <row r="565" spans="1:15" x14ac:dyDescent="0.25">
      <c r="A565">
        <v>343</v>
      </c>
      <c r="B565">
        <v>7013</v>
      </c>
      <c r="C565">
        <v>104983</v>
      </c>
      <c r="D565" t="s">
        <v>2430</v>
      </c>
      <c r="E565" t="s">
        <v>50</v>
      </c>
      <c r="F565" t="s">
        <v>2382</v>
      </c>
      <c r="G565" t="s">
        <v>2389</v>
      </c>
      <c r="H565" t="s">
        <v>57</v>
      </c>
      <c r="I565" s="2">
        <v>8</v>
      </c>
      <c r="J565" t="s">
        <v>99</v>
      </c>
      <c r="K565" t="s">
        <v>99</v>
      </c>
      <c r="L565" s="1" t="str">
        <f t="shared" si="8"/>
        <v>Rowan Park School</v>
      </c>
      <c r="M565" t="e">
        <f>VLOOKUP($H565,#REF!,2,0)</f>
        <v>#REF!</v>
      </c>
      <c r="N565">
        <v>343</v>
      </c>
      <c r="O565" t="e">
        <f>VLOOKUP($N565,#REF!,2,0)</f>
        <v>#REF!</v>
      </c>
    </row>
    <row r="566" spans="1:15" x14ac:dyDescent="0.25">
      <c r="A566">
        <v>344</v>
      </c>
      <c r="B566">
        <v>4018</v>
      </c>
      <c r="C566">
        <v>105097</v>
      </c>
      <c r="D566" t="s">
        <v>2455</v>
      </c>
      <c r="E566" t="s">
        <v>50</v>
      </c>
      <c r="F566" t="s">
        <v>2435</v>
      </c>
      <c r="G566" t="s">
        <v>2456</v>
      </c>
      <c r="H566" t="s">
        <v>201</v>
      </c>
      <c r="I566" s="2">
        <v>127</v>
      </c>
      <c r="J566" s="1">
        <v>0.43</v>
      </c>
      <c r="K566" s="1">
        <v>0.13</v>
      </c>
      <c r="L566" s="1" t="str">
        <f t="shared" si="8"/>
        <v>Ridgeway High School</v>
      </c>
      <c r="M566" t="e">
        <f>VLOOKUP($H566,#REF!,2,0)</f>
        <v>#REF!</v>
      </c>
      <c r="N566">
        <v>344</v>
      </c>
      <c r="O566" t="e">
        <f>VLOOKUP($N566,#REF!,2,0)</f>
        <v>#REF!</v>
      </c>
    </row>
    <row r="567" spans="1:15" x14ac:dyDescent="0.25">
      <c r="A567">
        <v>344</v>
      </c>
      <c r="B567">
        <v>4057</v>
      </c>
      <c r="C567">
        <v>105100</v>
      </c>
      <c r="D567" t="s">
        <v>2449</v>
      </c>
      <c r="E567" t="s">
        <v>50</v>
      </c>
      <c r="F567" t="s">
        <v>2432</v>
      </c>
      <c r="G567" t="s">
        <v>2450</v>
      </c>
      <c r="H567" t="s">
        <v>20</v>
      </c>
      <c r="I567" s="2">
        <v>87</v>
      </c>
      <c r="J567" s="1">
        <v>0.52</v>
      </c>
      <c r="K567" s="1">
        <v>0.11</v>
      </c>
      <c r="L567" s="1" t="str">
        <f t="shared" si="8"/>
        <v>Pensby High School for Boys: A Specialist Sports College</v>
      </c>
      <c r="M567" t="e">
        <f>VLOOKUP($H567,#REF!,2,0)</f>
        <v>#REF!</v>
      </c>
      <c r="N567">
        <v>344</v>
      </c>
      <c r="O567" t="e">
        <f>VLOOKUP($N567,#REF!,2,0)</f>
        <v>#REF!</v>
      </c>
    </row>
    <row r="568" spans="1:15" x14ac:dyDescent="0.25">
      <c r="A568">
        <v>344</v>
      </c>
      <c r="B568">
        <v>4058</v>
      </c>
      <c r="C568">
        <v>105101</v>
      </c>
      <c r="D568" t="s">
        <v>2451</v>
      </c>
      <c r="E568" t="s">
        <v>50</v>
      </c>
      <c r="F568" t="s">
        <v>2432</v>
      </c>
      <c r="G568" t="s">
        <v>2450</v>
      </c>
      <c r="H568" t="s">
        <v>20</v>
      </c>
      <c r="I568" s="2">
        <v>99</v>
      </c>
      <c r="J568" s="1">
        <v>0.66</v>
      </c>
      <c r="K568" s="1">
        <v>0.28000000000000003</v>
      </c>
      <c r="L568" s="1" t="str">
        <f t="shared" si="8"/>
        <v>Pensby High School for Girls</v>
      </c>
      <c r="M568" t="e">
        <f>VLOOKUP($H568,#REF!,2,0)</f>
        <v>#REF!</v>
      </c>
      <c r="N568">
        <v>344</v>
      </c>
      <c r="O568" t="e">
        <f>VLOOKUP($N568,#REF!,2,0)</f>
        <v>#REF!</v>
      </c>
    </row>
    <row r="569" spans="1:15" x14ac:dyDescent="0.25">
      <c r="A569">
        <v>344</v>
      </c>
      <c r="B569">
        <v>4066</v>
      </c>
      <c r="C569">
        <v>105103</v>
      </c>
      <c r="D569" t="s">
        <v>2444</v>
      </c>
      <c r="E569" t="s">
        <v>50</v>
      </c>
      <c r="F569" t="s">
        <v>2445</v>
      </c>
      <c r="G569" t="s">
        <v>2446</v>
      </c>
      <c r="H569" t="s">
        <v>20</v>
      </c>
      <c r="I569" s="2">
        <v>172</v>
      </c>
      <c r="J569" s="1">
        <v>0.24</v>
      </c>
      <c r="K569" s="1">
        <v>0.05</v>
      </c>
      <c r="L569" s="1" t="str">
        <f t="shared" si="8"/>
        <v>The Mosslands School</v>
      </c>
      <c r="M569" t="e">
        <f>VLOOKUP($H569,#REF!,2,0)</f>
        <v>#REF!</v>
      </c>
      <c r="N569">
        <v>344</v>
      </c>
      <c r="O569" t="e">
        <f>VLOOKUP($N569,#REF!,2,0)</f>
        <v>#REF!</v>
      </c>
    </row>
    <row r="570" spans="1:15" x14ac:dyDescent="0.25">
      <c r="A570">
        <v>344</v>
      </c>
      <c r="B570">
        <v>4070</v>
      </c>
      <c r="C570">
        <v>105106</v>
      </c>
      <c r="D570" t="s">
        <v>2431</v>
      </c>
      <c r="E570" t="s">
        <v>50</v>
      </c>
      <c r="F570" t="s">
        <v>2432</v>
      </c>
      <c r="G570" t="s">
        <v>2433</v>
      </c>
      <c r="H570" t="s">
        <v>201</v>
      </c>
      <c r="I570" s="2">
        <v>125</v>
      </c>
      <c r="J570" s="1">
        <v>0.45</v>
      </c>
      <c r="K570" s="1">
        <v>0.03</v>
      </c>
      <c r="L570" s="1" t="str">
        <f t="shared" si="8"/>
        <v>Bebington High Sports College</v>
      </c>
      <c r="M570" t="e">
        <f>VLOOKUP($H570,#REF!,2,0)</f>
        <v>#REF!</v>
      </c>
      <c r="N570">
        <v>344</v>
      </c>
      <c r="O570" t="e">
        <f>VLOOKUP($N570,#REF!,2,0)</f>
        <v>#REF!</v>
      </c>
    </row>
    <row r="571" spans="1:15" x14ac:dyDescent="0.25">
      <c r="A571">
        <v>344</v>
      </c>
      <c r="B571">
        <v>4071</v>
      </c>
      <c r="C571">
        <v>105107</v>
      </c>
      <c r="D571" t="s">
        <v>2463</v>
      </c>
      <c r="E571" t="s">
        <v>50</v>
      </c>
      <c r="F571" t="s">
        <v>2432</v>
      </c>
      <c r="G571" t="s">
        <v>2464</v>
      </c>
      <c r="H571" t="s">
        <v>201</v>
      </c>
      <c r="I571" s="2">
        <v>196</v>
      </c>
      <c r="J571" s="1">
        <v>0.49</v>
      </c>
      <c r="K571" s="1">
        <v>0.21</v>
      </c>
      <c r="L571" s="1" t="str">
        <f t="shared" si="8"/>
        <v>South Wirral High School</v>
      </c>
      <c r="M571" t="e">
        <f>VLOOKUP($H571,#REF!,2,0)</f>
        <v>#REF!</v>
      </c>
      <c r="N571">
        <v>344</v>
      </c>
      <c r="O571" t="e">
        <f>VLOOKUP($N571,#REF!,2,0)</f>
        <v>#REF!</v>
      </c>
    </row>
    <row r="572" spans="1:15" x14ac:dyDescent="0.25">
      <c r="A572">
        <v>344</v>
      </c>
      <c r="B572">
        <v>4073</v>
      </c>
      <c r="C572">
        <v>105108</v>
      </c>
      <c r="D572" t="s">
        <v>2469</v>
      </c>
      <c r="E572" t="s">
        <v>50</v>
      </c>
      <c r="F572" t="s">
        <v>2432</v>
      </c>
      <c r="G572" t="s">
        <v>2470</v>
      </c>
      <c r="H572" t="s">
        <v>20</v>
      </c>
      <c r="I572" s="2">
        <v>113</v>
      </c>
      <c r="J572" s="1">
        <v>0.42</v>
      </c>
      <c r="K572" s="1">
        <v>0.03</v>
      </c>
      <c r="L572" s="1" t="str">
        <f t="shared" si="8"/>
        <v>Wallasey School</v>
      </c>
      <c r="M572" t="e">
        <f>VLOOKUP($H572,#REF!,2,0)</f>
        <v>#REF!</v>
      </c>
      <c r="N572">
        <v>344</v>
      </c>
      <c r="O572" t="e">
        <f>VLOOKUP($N572,#REF!,2,0)</f>
        <v>#REF!</v>
      </c>
    </row>
    <row r="573" spans="1:15" x14ac:dyDescent="0.25">
      <c r="A573">
        <v>344</v>
      </c>
      <c r="B573">
        <v>4611</v>
      </c>
      <c r="C573">
        <v>105110</v>
      </c>
      <c r="D573" t="s">
        <v>2461</v>
      </c>
      <c r="E573" t="s">
        <v>50</v>
      </c>
      <c r="F573" t="s">
        <v>2445</v>
      </c>
      <c r="G573" t="s">
        <v>2462</v>
      </c>
      <c r="H573" t="s">
        <v>23</v>
      </c>
      <c r="I573" s="2">
        <v>249</v>
      </c>
      <c r="J573" s="1">
        <v>0.47</v>
      </c>
      <c r="K573" s="1">
        <v>0.13</v>
      </c>
      <c r="L573" s="1" t="str">
        <f t="shared" si="8"/>
        <v>St Mary's Catholic College</v>
      </c>
      <c r="M573" t="e">
        <f>VLOOKUP($H573,#REF!,2,0)</f>
        <v>#REF!</v>
      </c>
      <c r="N573">
        <v>344</v>
      </c>
      <c r="O573" t="e">
        <f>VLOOKUP($N573,#REF!,2,0)</f>
        <v>#REF!</v>
      </c>
    </row>
    <row r="574" spans="1:15" x14ac:dyDescent="0.25">
      <c r="A574">
        <v>344</v>
      </c>
      <c r="B574">
        <v>6014</v>
      </c>
      <c r="C574">
        <v>105121</v>
      </c>
      <c r="D574" t="s">
        <v>1039</v>
      </c>
      <c r="E574" t="s">
        <v>50</v>
      </c>
      <c r="F574" t="s">
        <v>2432</v>
      </c>
      <c r="G574" t="s">
        <v>2443</v>
      </c>
      <c r="H574" t="s">
        <v>13</v>
      </c>
      <c r="I574" s="2">
        <v>19</v>
      </c>
      <c r="J574" s="1">
        <v>0.47</v>
      </c>
      <c r="K574" s="1">
        <v>0.11</v>
      </c>
      <c r="L574" s="1" t="str">
        <f t="shared" si="8"/>
        <v>Kingsmead School</v>
      </c>
      <c r="M574" t="e">
        <f>VLOOKUP($H574,#REF!,2,0)</f>
        <v>#REF!</v>
      </c>
      <c r="N574">
        <v>344</v>
      </c>
      <c r="O574" t="e">
        <f>VLOOKUP($N574,#REF!,2,0)</f>
        <v>#REF!</v>
      </c>
    </row>
    <row r="575" spans="1:15" x14ac:dyDescent="0.25">
      <c r="A575">
        <v>344</v>
      </c>
      <c r="B575">
        <v>6023</v>
      </c>
      <c r="C575">
        <v>105123</v>
      </c>
      <c r="D575" t="s">
        <v>2437</v>
      </c>
      <c r="E575" t="s">
        <v>50</v>
      </c>
      <c r="F575" t="s">
        <v>2435</v>
      </c>
      <c r="G575" t="s">
        <v>2438</v>
      </c>
      <c r="H575" t="s">
        <v>13</v>
      </c>
      <c r="I575" s="2">
        <v>63</v>
      </c>
      <c r="J575" s="1">
        <v>0</v>
      </c>
      <c r="K575" s="1">
        <v>0</v>
      </c>
      <c r="L575" s="1" t="str">
        <f t="shared" si="8"/>
        <v>Birkenhead School</v>
      </c>
      <c r="M575" t="e">
        <f>VLOOKUP($H575,#REF!,2,0)</f>
        <v>#REF!</v>
      </c>
      <c r="N575">
        <v>344</v>
      </c>
      <c r="O575" t="e">
        <f>VLOOKUP($N575,#REF!,2,0)</f>
        <v>#REF!</v>
      </c>
    </row>
    <row r="576" spans="1:15" x14ac:dyDescent="0.25">
      <c r="A576">
        <v>344</v>
      </c>
      <c r="B576">
        <v>7001</v>
      </c>
      <c r="C576">
        <v>105129</v>
      </c>
      <c r="D576" t="s">
        <v>2481</v>
      </c>
      <c r="E576" t="s">
        <v>50</v>
      </c>
      <c r="F576" t="s">
        <v>2432</v>
      </c>
      <c r="G576" t="s">
        <v>2482</v>
      </c>
      <c r="H576" t="s">
        <v>57</v>
      </c>
      <c r="I576" s="2">
        <v>28</v>
      </c>
      <c r="J576" s="1">
        <v>0</v>
      </c>
      <c r="K576" s="1">
        <v>0</v>
      </c>
      <c r="L576" s="1" t="str">
        <f t="shared" si="8"/>
        <v>Clare Mount Specialist Sports College</v>
      </c>
      <c r="M576" t="e">
        <f>VLOOKUP($H576,#REF!,2,0)</f>
        <v>#REF!</v>
      </c>
      <c r="N576">
        <v>344</v>
      </c>
      <c r="O576" t="e">
        <f>VLOOKUP($N576,#REF!,2,0)</f>
        <v>#REF!</v>
      </c>
    </row>
    <row r="577" spans="1:15" x14ac:dyDescent="0.25">
      <c r="A577">
        <v>344</v>
      </c>
      <c r="B577">
        <v>7003</v>
      </c>
      <c r="C577">
        <v>105130</v>
      </c>
      <c r="D577" t="s">
        <v>2485</v>
      </c>
      <c r="E577" t="s">
        <v>50</v>
      </c>
      <c r="F577" t="s">
        <v>2453</v>
      </c>
      <c r="G577" t="s">
        <v>2486</v>
      </c>
      <c r="H577" t="s">
        <v>57</v>
      </c>
      <c r="I577" s="2">
        <v>10</v>
      </c>
      <c r="J577" s="1">
        <v>0</v>
      </c>
      <c r="K577" s="1">
        <v>0</v>
      </c>
      <c r="L577" s="1" t="str">
        <f t="shared" si="8"/>
        <v>Kilgarth School</v>
      </c>
      <c r="M577" t="e">
        <f>VLOOKUP($H577,#REF!,2,0)</f>
        <v>#REF!</v>
      </c>
      <c r="N577">
        <v>344</v>
      </c>
      <c r="O577" t="e">
        <f>VLOOKUP($N577,#REF!,2,0)</f>
        <v>#REF!</v>
      </c>
    </row>
    <row r="578" spans="1:15" x14ac:dyDescent="0.25">
      <c r="A578">
        <v>344</v>
      </c>
      <c r="B578">
        <v>7004</v>
      </c>
      <c r="C578">
        <v>105131</v>
      </c>
      <c r="D578" t="s">
        <v>2483</v>
      </c>
      <c r="E578" t="s">
        <v>50</v>
      </c>
      <c r="F578" t="s">
        <v>2432</v>
      </c>
      <c r="G578" t="s">
        <v>2484</v>
      </c>
      <c r="H578" t="s">
        <v>57</v>
      </c>
      <c r="I578" s="2">
        <v>11</v>
      </c>
      <c r="J578" s="1">
        <v>0</v>
      </c>
      <c r="K578" s="1">
        <v>0</v>
      </c>
      <c r="L578" s="1" t="str">
        <f t="shared" si="8"/>
        <v>Foxfield School</v>
      </c>
      <c r="M578" t="e">
        <f>VLOOKUP($H578,#REF!,2,0)</f>
        <v>#REF!</v>
      </c>
      <c r="N578">
        <v>344</v>
      </c>
      <c r="O578" t="e">
        <f>VLOOKUP($N578,#REF!,2,0)</f>
        <v>#REF!</v>
      </c>
    </row>
    <row r="579" spans="1:15" x14ac:dyDescent="0.25">
      <c r="A579">
        <v>344</v>
      </c>
      <c r="B579">
        <v>7007</v>
      </c>
      <c r="C579">
        <v>105133</v>
      </c>
      <c r="D579" t="s">
        <v>2487</v>
      </c>
      <c r="E579" t="s">
        <v>50</v>
      </c>
      <c r="F579" t="s">
        <v>2432</v>
      </c>
      <c r="G579" t="s">
        <v>2488</v>
      </c>
      <c r="H579" t="s">
        <v>57</v>
      </c>
      <c r="I579" s="2">
        <v>9</v>
      </c>
      <c r="J579" s="1">
        <v>0</v>
      </c>
      <c r="K579" s="1">
        <v>0</v>
      </c>
      <c r="L579" s="1" t="str">
        <f t="shared" ref="L579:L642" si="9">IF(E579="NULL",D579,E579)</f>
        <v>Meadowside School</v>
      </c>
      <c r="M579" t="e">
        <f>VLOOKUP($H579,#REF!,2,0)</f>
        <v>#REF!</v>
      </c>
      <c r="N579">
        <v>344</v>
      </c>
      <c r="O579" t="e">
        <f>VLOOKUP($N579,#REF!,2,0)</f>
        <v>#REF!</v>
      </c>
    </row>
    <row r="580" spans="1:15" x14ac:dyDescent="0.25">
      <c r="A580">
        <v>203</v>
      </c>
      <c r="B580">
        <v>6905</v>
      </c>
      <c r="C580">
        <v>105135</v>
      </c>
      <c r="D580" t="s">
        <v>89</v>
      </c>
      <c r="E580" t="s">
        <v>50</v>
      </c>
      <c r="F580" t="s">
        <v>11</v>
      </c>
      <c r="G580" t="s">
        <v>90</v>
      </c>
      <c r="H580" t="s">
        <v>49</v>
      </c>
      <c r="I580" s="2">
        <v>157</v>
      </c>
      <c r="J580" s="1">
        <v>0.64</v>
      </c>
      <c r="K580" s="1">
        <v>0.2</v>
      </c>
      <c r="L580" s="1" t="str">
        <f t="shared" si="9"/>
        <v>St Paul's Academy</v>
      </c>
      <c r="M580" t="e">
        <f>VLOOKUP($H580,#REF!,2,0)</f>
        <v>#REF!</v>
      </c>
      <c r="N580">
        <v>203</v>
      </c>
      <c r="O580" t="e">
        <f>VLOOKUP($N580,#REF!,2,0)</f>
        <v>#REF!</v>
      </c>
    </row>
    <row r="581" spans="1:15" x14ac:dyDescent="0.25">
      <c r="A581">
        <v>344</v>
      </c>
      <c r="B581">
        <v>7015</v>
      </c>
      <c r="C581">
        <v>105137</v>
      </c>
      <c r="D581" t="s">
        <v>2491</v>
      </c>
      <c r="E581" t="s">
        <v>50</v>
      </c>
      <c r="F581" t="s">
        <v>2432</v>
      </c>
      <c r="G581" t="s">
        <v>2492</v>
      </c>
      <c r="H581" t="s">
        <v>222</v>
      </c>
      <c r="I581" s="2">
        <v>17</v>
      </c>
      <c r="J581" s="1">
        <v>0.18</v>
      </c>
      <c r="K581" s="1">
        <v>0</v>
      </c>
      <c r="L581" s="1" t="str">
        <f t="shared" si="9"/>
        <v>West Kirby Residential School</v>
      </c>
      <c r="M581" t="e">
        <f>VLOOKUP($H581,#REF!,2,0)</f>
        <v>#REF!</v>
      </c>
      <c r="N581">
        <v>344</v>
      </c>
      <c r="O581" t="e">
        <f>VLOOKUP($N581,#REF!,2,0)</f>
        <v>#REF!</v>
      </c>
    </row>
    <row r="582" spans="1:15" x14ac:dyDescent="0.25">
      <c r="A582">
        <v>350</v>
      </c>
      <c r="B582">
        <v>4031</v>
      </c>
      <c r="C582">
        <v>105252</v>
      </c>
      <c r="D582" t="s">
        <v>2540</v>
      </c>
      <c r="E582" t="s">
        <v>50</v>
      </c>
      <c r="F582" t="s">
        <v>2494</v>
      </c>
      <c r="G582" t="s">
        <v>2541</v>
      </c>
      <c r="H582" t="s">
        <v>20</v>
      </c>
      <c r="I582" s="2">
        <v>220</v>
      </c>
      <c r="J582" s="1">
        <v>0.62</v>
      </c>
      <c r="K582" s="1">
        <v>0.11</v>
      </c>
      <c r="L582" s="1" t="str">
        <f t="shared" si="9"/>
        <v>Westhoughton High School</v>
      </c>
      <c r="M582" t="e">
        <f>VLOOKUP($H582,#REF!,2,0)</f>
        <v>#REF!</v>
      </c>
      <c r="N582">
        <v>350</v>
      </c>
      <c r="O582" t="e">
        <f>VLOOKUP($N582,#REF!,2,0)</f>
        <v>#REF!</v>
      </c>
    </row>
    <row r="583" spans="1:15" x14ac:dyDescent="0.25">
      <c r="A583">
        <v>350</v>
      </c>
      <c r="B583">
        <v>4034</v>
      </c>
      <c r="C583">
        <v>105253</v>
      </c>
      <c r="D583" t="s">
        <v>2538</v>
      </c>
      <c r="E583" t="s">
        <v>50</v>
      </c>
      <c r="F583" t="s">
        <v>2494</v>
      </c>
      <c r="G583" t="s">
        <v>2539</v>
      </c>
      <c r="H583" t="s">
        <v>20</v>
      </c>
      <c r="I583" s="2">
        <v>237</v>
      </c>
      <c r="J583" s="1">
        <v>0.7</v>
      </c>
      <c r="K583" s="1">
        <v>0.26</v>
      </c>
      <c r="L583" s="1" t="str">
        <f t="shared" si="9"/>
        <v>Turton School</v>
      </c>
      <c r="M583" t="e">
        <f>VLOOKUP($H583,#REF!,2,0)</f>
        <v>#REF!</v>
      </c>
      <c r="N583">
        <v>350</v>
      </c>
      <c r="O583" t="e">
        <f>VLOOKUP($N583,#REF!,2,0)</f>
        <v>#REF!</v>
      </c>
    </row>
    <row r="584" spans="1:15" x14ac:dyDescent="0.25">
      <c r="A584">
        <v>350</v>
      </c>
      <c r="B584">
        <v>4044</v>
      </c>
      <c r="C584">
        <v>105256</v>
      </c>
      <c r="D584" t="s">
        <v>2518</v>
      </c>
      <c r="E584" t="s">
        <v>50</v>
      </c>
      <c r="F584" t="s">
        <v>2494</v>
      </c>
      <c r="G584" t="s">
        <v>2519</v>
      </c>
      <c r="H584" t="s">
        <v>20</v>
      </c>
      <c r="I584" s="2">
        <v>182</v>
      </c>
      <c r="J584" s="1">
        <v>0.53</v>
      </c>
      <c r="K584" s="1">
        <v>7.0000000000000007E-2</v>
      </c>
      <c r="L584" s="1" t="str">
        <f t="shared" si="9"/>
        <v>Little Lever School</v>
      </c>
      <c r="M584" t="e">
        <f>VLOOKUP($H584,#REF!,2,0)</f>
        <v>#REF!</v>
      </c>
      <c r="N584">
        <v>350</v>
      </c>
      <c r="O584" t="e">
        <f>VLOOKUP($N584,#REF!,2,0)</f>
        <v>#REF!</v>
      </c>
    </row>
    <row r="585" spans="1:15" x14ac:dyDescent="0.25">
      <c r="A585">
        <v>350</v>
      </c>
      <c r="B585">
        <v>4046</v>
      </c>
      <c r="C585">
        <v>105257</v>
      </c>
      <c r="D585" t="s">
        <v>2512</v>
      </c>
      <c r="E585" t="s">
        <v>50</v>
      </c>
      <c r="F585" t="s">
        <v>2494</v>
      </c>
      <c r="G585" t="s">
        <v>2513</v>
      </c>
      <c r="H585" t="s">
        <v>20</v>
      </c>
      <c r="I585" s="2">
        <v>279</v>
      </c>
      <c r="J585" s="1">
        <v>0.45</v>
      </c>
      <c r="K585" s="1">
        <v>0.12</v>
      </c>
      <c r="L585" s="1" t="str">
        <f t="shared" si="9"/>
        <v>Harper Green School</v>
      </c>
      <c r="M585" t="e">
        <f>VLOOKUP($H585,#REF!,2,0)</f>
        <v>#REF!</v>
      </c>
      <c r="N585">
        <v>350</v>
      </c>
      <c r="O585" t="e">
        <f>VLOOKUP($N585,#REF!,2,0)</f>
        <v>#REF!</v>
      </c>
    </row>
    <row r="586" spans="1:15" x14ac:dyDescent="0.25">
      <c r="A586">
        <v>350</v>
      </c>
      <c r="B586">
        <v>4048</v>
      </c>
      <c r="C586">
        <v>105259</v>
      </c>
      <c r="D586" t="s">
        <v>2532</v>
      </c>
      <c r="E586" t="s">
        <v>50</v>
      </c>
      <c r="F586" t="s">
        <v>2494</v>
      </c>
      <c r="G586" t="s">
        <v>2533</v>
      </c>
      <c r="H586" t="s">
        <v>20</v>
      </c>
      <c r="I586" s="2">
        <v>159</v>
      </c>
      <c r="J586" s="1">
        <v>0.52</v>
      </c>
      <c r="K586" s="1">
        <v>0.25</v>
      </c>
      <c r="L586" s="1" t="str">
        <f t="shared" si="9"/>
        <v>Sharples School Science Specialist College</v>
      </c>
      <c r="M586" t="e">
        <f>VLOOKUP($H586,#REF!,2,0)</f>
        <v>#REF!</v>
      </c>
      <c r="N586">
        <v>350</v>
      </c>
      <c r="O586" t="e">
        <f>VLOOKUP($N586,#REF!,2,0)</f>
        <v>#REF!</v>
      </c>
    </row>
    <row r="587" spans="1:15" x14ac:dyDescent="0.25">
      <c r="A587">
        <v>350</v>
      </c>
      <c r="B587">
        <v>4049</v>
      </c>
      <c r="C587">
        <v>105260</v>
      </c>
      <c r="D587" t="s">
        <v>2534</v>
      </c>
      <c r="E587" t="s">
        <v>2534</v>
      </c>
      <c r="F587" t="s">
        <v>2494</v>
      </c>
      <c r="G587" t="s">
        <v>2535</v>
      </c>
      <c r="H587" t="s">
        <v>20</v>
      </c>
      <c r="I587" s="2">
        <v>277</v>
      </c>
      <c r="J587" s="1">
        <v>0.41</v>
      </c>
      <c r="K587" s="1">
        <v>0.14000000000000001</v>
      </c>
      <c r="L587" s="1" t="str">
        <f t="shared" si="9"/>
        <v>Smithills School</v>
      </c>
      <c r="M587" t="e">
        <f>VLOOKUP($H587,#REF!,2,0)</f>
        <v>#REF!</v>
      </c>
      <c r="N587">
        <v>350</v>
      </c>
      <c r="O587" t="e">
        <f>VLOOKUP($N587,#REF!,2,0)</f>
        <v>#REF!</v>
      </c>
    </row>
    <row r="588" spans="1:15" x14ac:dyDescent="0.25">
      <c r="A588">
        <v>350</v>
      </c>
      <c r="B588">
        <v>4501</v>
      </c>
      <c r="C588">
        <v>105261</v>
      </c>
      <c r="D588" t="s">
        <v>2526</v>
      </c>
      <c r="E588" t="s">
        <v>50</v>
      </c>
      <c r="F588" t="s">
        <v>2494</v>
      </c>
      <c r="G588" t="s">
        <v>2527</v>
      </c>
      <c r="H588" t="s">
        <v>82</v>
      </c>
      <c r="I588" s="2">
        <v>315</v>
      </c>
      <c r="J588" s="1">
        <v>0.64</v>
      </c>
      <c r="K588" s="1">
        <v>0.25</v>
      </c>
      <c r="L588" s="1" t="str">
        <f t="shared" si="9"/>
        <v>Rivington and Blackrod High School</v>
      </c>
      <c r="M588" t="e">
        <f>VLOOKUP($H588,#REF!,2,0)</f>
        <v>#REF!</v>
      </c>
      <c r="N588">
        <v>350</v>
      </c>
      <c r="O588" t="e">
        <f>VLOOKUP($N588,#REF!,2,0)</f>
        <v>#REF!</v>
      </c>
    </row>
    <row r="589" spans="1:15" x14ac:dyDescent="0.25">
      <c r="A589">
        <v>350</v>
      </c>
      <c r="B589">
        <v>4609</v>
      </c>
      <c r="C589">
        <v>105262</v>
      </c>
      <c r="D589" t="s">
        <v>2530</v>
      </c>
      <c r="E589" t="s">
        <v>50</v>
      </c>
      <c r="F589" t="s">
        <v>2494</v>
      </c>
      <c r="G589" t="s">
        <v>2531</v>
      </c>
      <c r="H589" t="s">
        <v>23</v>
      </c>
      <c r="I589" s="2">
        <v>174</v>
      </c>
      <c r="J589" s="1">
        <v>0.68</v>
      </c>
      <c r="K589" s="1">
        <v>0.2</v>
      </c>
      <c r="L589" s="1" t="str">
        <f t="shared" si="9"/>
        <v>St Joseph's RC High School and Sports College</v>
      </c>
      <c r="M589" t="e">
        <f>VLOOKUP($H589,#REF!,2,0)</f>
        <v>#REF!</v>
      </c>
      <c r="N589">
        <v>350</v>
      </c>
      <c r="O589" t="e">
        <f>VLOOKUP($N589,#REF!,2,0)</f>
        <v>#REF!</v>
      </c>
    </row>
    <row r="590" spans="1:15" x14ac:dyDescent="0.25">
      <c r="A590">
        <v>350</v>
      </c>
      <c r="B590">
        <v>4611</v>
      </c>
      <c r="C590">
        <v>105263</v>
      </c>
      <c r="D590" t="s">
        <v>2524</v>
      </c>
      <c r="E590" t="s">
        <v>50</v>
      </c>
      <c r="F590" t="s">
        <v>2494</v>
      </c>
      <c r="G590" t="s">
        <v>2525</v>
      </c>
      <c r="H590" t="s">
        <v>23</v>
      </c>
      <c r="I590" s="2">
        <v>179</v>
      </c>
      <c r="J590" s="1">
        <v>0.63</v>
      </c>
      <c r="K590" s="1">
        <v>0.21</v>
      </c>
      <c r="L590" s="1" t="str">
        <f t="shared" si="9"/>
        <v>Mount St Joseph: Business and Enterprise College</v>
      </c>
      <c r="M590" t="e">
        <f>VLOOKUP($H590,#REF!,2,0)</f>
        <v>#REF!</v>
      </c>
      <c r="N590">
        <v>350</v>
      </c>
      <c r="O590" t="e">
        <f>VLOOKUP($N590,#REF!,2,0)</f>
        <v>#REF!</v>
      </c>
    </row>
    <row r="591" spans="1:15" x14ac:dyDescent="0.25">
      <c r="A591">
        <v>350</v>
      </c>
      <c r="B591">
        <v>4612</v>
      </c>
      <c r="C591">
        <v>105264</v>
      </c>
      <c r="D591" t="s">
        <v>2536</v>
      </c>
      <c r="E591" t="s">
        <v>50</v>
      </c>
      <c r="F591" t="s">
        <v>2494</v>
      </c>
      <c r="G591" t="s">
        <v>2537</v>
      </c>
      <c r="H591" t="s">
        <v>23</v>
      </c>
      <c r="I591" s="2">
        <v>220</v>
      </c>
      <c r="J591" s="1">
        <v>0.75</v>
      </c>
      <c r="K591" s="1">
        <v>0.27</v>
      </c>
      <c r="L591" s="1" t="str">
        <f t="shared" si="9"/>
        <v>Thornleigh Salesian College</v>
      </c>
      <c r="M591" t="e">
        <f>VLOOKUP($H591,#REF!,2,0)</f>
        <v>#REF!</v>
      </c>
      <c r="N591">
        <v>350</v>
      </c>
      <c r="O591" t="e">
        <f>VLOOKUP($N591,#REF!,2,0)</f>
        <v>#REF!</v>
      </c>
    </row>
    <row r="592" spans="1:15" x14ac:dyDescent="0.25">
      <c r="A592">
        <v>350</v>
      </c>
      <c r="B592">
        <v>5400</v>
      </c>
      <c r="C592">
        <v>105266</v>
      </c>
      <c r="D592" t="s">
        <v>2528</v>
      </c>
      <c r="E592" t="s">
        <v>50</v>
      </c>
      <c r="F592" t="s">
        <v>2494</v>
      </c>
      <c r="G592" t="s">
        <v>2529</v>
      </c>
      <c r="H592" t="s">
        <v>23</v>
      </c>
      <c r="I592" s="2">
        <v>200</v>
      </c>
      <c r="J592" s="1">
        <v>0.72</v>
      </c>
      <c r="K592" s="1">
        <v>0.21</v>
      </c>
      <c r="L592" s="1" t="str">
        <f t="shared" si="9"/>
        <v>St James's Church of England High School</v>
      </c>
      <c r="M592" t="e">
        <f>VLOOKUP($H592,#REF!,2,0)</f>
        <v>#REF!</v>
      </c>
      <c r="N592">
        <v>350</v>
      </c>
      <c r="O592" t="e">
        <f>VLOOKUP($N592,#REF!,2,0)</f>
        <v>#REF!</v>
      </c>
    </row>
    <row r="593" spans="1:15" x14ac:dyDescent="0.25">
      <c r="A593">
        <v>350</v>
      </c>
      <c r="B593">
        <v>5401</v>
      </c>
      <c r="C593">
        <v>105267</v>
      </c>
      <c r="D593" t="s">
        <v>2506</v>
      </c>
      <c r="E593" t="s">
        <v>50</v>
      </c>
      <c r="F593" t="s">
        <v>2494</v>
      </c>
      <c r="G593" t="s">
        <v>2507</v>
      </c>
      <c r="H593" t="s">
        <v>23</v>
      </c>
      <c r="I593" s="2">
        <v>270</v>
      </c>
      <c r="J593" s="1">
        <v>0.81</v>
      </c>
      <c r="K593" s="1">
        <v>0.45</v>
      </c>
      <c r="L593" s="1" t="str">
        <f t="shared" si="9"/>
        <v>Canon Slade CofE School</v>
      </c>
      <c r="M593" t="e">
        <f>VLOOKUP($H593,#REF!,2,0)</f>
        <v>#REF!</v>
      </c>
      <c r="N593">
        <v>350</v>
      </c>
      <c r="O593" t="e">
        <f>VLOOKUP($N593,#REF!,2,0)</f>
        <v>#REF!</v>
      </c>
    </row>
    <row r="594" spans="1:15" x14ac:dyDescent="0.25">
      <c r="A594">
        <v>350</v>
      </c>
      <c r="B594">
        <v>6000</v>
      </c>
      <c r="C594">
        <v>105269</v>
      </c>
      <c r="D594" t="s">
        <v>2520</v>
      </c>
      <c r="E594" t="s">
        <v>50</v>
      </c>
      <c r="F594" t="s">
        <v>2494</v>
      </c>
      <c r="G594" t="s">
        <v>2521</v>
      </c>
      <c r="H594" t="s">
        <v>13</v>
      </c>
      <c r="I594" s="2">
        <v>8</v>
      </c>
      <c r="J594" s="1">
        <v>0.13</v>
      </c>
      <c r="K594" s="1">
        <v>0</v>
      </c>
      <c r="L594" s="1" t="str">
        <f t="shared" si="9"/>
        <v>Lord's Independent School</v>
      </c>
      <c r="M594" t="e">
        <f>VLOOKUP($H594,#REF!,2,0)</f>
        <v>#REF!</v>
      </c>
      <c r="N594">
        <v>350</v>
      </c>
      <c r="O594" t="e">
        <f>VLOOKUP($N594,#REF!,2,0)</f>
        <v>#REF!</v>
      </c>
    </row>
    <row r="595" spans="1:15" x14ac:dyDescent="0.25">
      <c r="A595">
        <v>350</v>
      </c>
      <c r="B595">
        <v>6014</v>
      </c>
      <c r="C595">
        <v>105271</v>
      </c>
      <c r="D595" t="s">
        <v>2502</v>
      </c>
      <c r="E595" t="s">
        <v>50</v>
      </c>
      <c r="F595" t="s">
        <v>2494</v>
      </c>
      <c r="G595" t="s">
        <v>2503</v>
      </c>
      <c r="H595" t="s">
        <v>13</v>
      </c>
      <c r="I595" s="2">
        <v>140</v>
      </c>
      <c r="J595" s="1">
        <v>0</v>
      </c>
      <c r="K595" s="1">
        <v>0</v>
      </c>
      <c r="L595" s="1" t="str">
        <f t="shared" si="9"/>
        <v>Bolton School Boys' Division</v>
      </c>
      <c r="M595" t="e">
        <f>VLOOKUP($H595,#REF!,2,0)</f>
        <v>#REF!</v>
      </c>
      <c r="N595">
        <v>350</v>
      </c>
      <c r="O595" t="e">
        <f>VLOOKUP($N595,#REF!,2,0)</f>
        <v>#REF!</v>
      </c>
    </row>
    <row r="596" spans="1:15" x14ac:dyDescent="0.25">
      <c r="A596">
        <v>350</v>
      </c>
      <c r="B596">
        <v>6015</v>
      </c>
      <c r="C596">
        <v>105272</v>
      </c>
      <c r="D596" t="s">
        <v>2504</v>
      </c>
      <c r="E596" t="s">
        <v>50</v>
      </c>
      <c r="F596" t="s">
        <v>2494</v>
      </c>
      <c r="G596" t="s">
        <v>2505</v>
      </c>
      <c r="H596" t="s">
        <v>13</v>
      </c>
      <c r="I596" s="2">
        <v>116</v>
      </c>
      <c r="J596" s="1">
        <v>0.99</v>
      </c>
      <c r="K596" s="1">
        <v>0.9</v>
      </c>
      <c r="L596" s="1" t="str">
        <f t="shared" si="9"/>
        <v>Bolton School Girls' Division</v>
      </c>
      <c r="M596" t="e">
        <f>VLOOKUP($H596,#REF!,2,0)</f>
        <v>#REF!</v>
      </c>
      <c r="N596">
        <v>350</v>
      </c>
      <c r="O596" t="e">
        <f>VLOOKUP($N596,#REF!,2,0)</f>
        <v>#REF!</v>
      </c>
    </row>
    <row r="597" spans="1:15" x14ac:dyDescent="0.25">
      <c r="A597">
        <v>350</v>
      </c>
      <c r="B597">
        <v>7003</v>
      </c>
      <c r="C597">
        <v>105277</v>
      </c>
      <c r="D597" t="s">
        <v>2547</v>
      </c>
      <c r="E597" t="s">
        <v>50</v>
      </c>
      <c r="F597" t="s">
        <v>2494</v>
      </c>
      <c r="G597" t="s">
        <v>2548</v>
      </c>
      <c r="H597" t="s">
        <v>57</v>
      </c>
      <c r="I597" s="2">
        <v>22</v>
      </c>
      <c r="J597" s="1">
        <v>0</v>
      </c>
      <c r="K597" s="1">
        <v>0</v>
      </c>
      <c r="L597" s="1" t="str">
        <f t="shared" si="9"/>
        <v>Rumworth School</v>
      </c>
      <c r="M597" t="e">
        <f>VLOOKUP($H597,#REF!,2,0)</f>
        <v>#REF!</v>
      </c>
      <c r="N597">
        <v>350</v>
      </c>
      <c r="O597" t="e">
        <f>VLOOKUP($N597,#REF!,2,0)</f>
        <v>#REF!</v>
      </c>
    </row>
    <row r="598" spans="1:15" x14ac:dyDescent="0.25">
      <c r="A598">
        <v>350</v>
      </c>
      <c r="B598">
        <v>7004</v>
      </c>
      <c r="C598">
        <v>105278</v>
      </c>
      <c r="D598" t="s">
        <v>2544</v>
      </c>
      <c r="E598" t="s">
        <v>50</v>
      </c>
      <c r="F598" t="s">
        <v>2494</v>
      </c>
      <c r="G598" t="s">
        <v>2501</v>
      </c>
      <c r="H598" t="s">
        <v>57</v>
      </c>
      <c r="I598" s="2">
        <v>9</v>
      </c>
      <c r="J598" s="1">
        <v>0</v>
      </c>
      <c r="K598" s="1">
        <v>0</v>
      </c>
      <c r="L598" s="1" t="str">
        <f t="shared" si="9"/>
        <v>Firwood High School</v>
      </c>
      <c r="M598" t="e">
        <f>VLOOKUP($H598,#REF!,2,0)</f>
        <v>#REF!</v>
      </c>
      <c r="N598">
        <v>350</v>
      </c>
      <c r="O598" t="e">
        <f>VLOOKUP($N598,#REF!,2,0)</f>
        <v>#REF!</v>
      </c>
    </row>
    <row r="599" spans="1:15" x14ac:dyDescent="0.25">
      <c r="A599">
        <v>350</v>
      </c>
      <c r="B599">
        <v>7007</v>
      </c>
      <c r="C599">
        <v>105280</v>
      </c>
      <c r="D599" t="s">
        <v>2542</v>
      </c>
      <c r="E599" t="s">
        <v>50</v>
      </c>
      <c r="F599" t="s">
        <v>2494</v>
      </c>
      <c r="G599" t="s">
        <v>2543</v>
      </c>
      <c r="H599" t="s">
        <v>222</v>
      </c>
      <c r="I599" s="2">
        <v>5</v>
      </c>
      <c r="J599" t="s">
        <v>129</v>
      </c>
      <c r="K599" t="s">
        <v>129</v>
      </c>
      <c r="L599" s="1" t="str">
        <f t="shared" si="9"/>
        <v>Birtenshaw</v>
      </c>
      <c r="M599" t="e">
        <f>VLOOKUP($H599,#REF!,2,0)</f>
        <v>#REF!</v>
      </c>
      <c r="N599">
        <v>350</v>
      </c>
      <c r="O599" t="e">
        <f>VLOOKUP($N599,#REF!,2,0)</f>
        <v>#REF!</v>
      </c>
    </row>
    <row r="600" spans="1:15" x14ac:dyDescent="0.25">
      <c r="A600">
        <v>351</v>
      </c>
      <c r="B600">
        <v>4004</v>
      </c>
      <c r="C600">
        <v>105354</v>
      </c>
      <c r="D600" t="s">
        <v>2565</v>
      </c>
      <c r="E600" t="s">
        <v>50</v>
      </c>
      <c r="F600" t="s">
        <v>2550</v>
      </c>
      <c r="G600" t="s">
        <v>2566</v>
      </c>
      <c r="H600" t="s">
        <v>20</v>
      </c>
      <c r="I600" s="2">
        <v>184</v>
      </c>
      <c r="J600" s="1">
        <v>0.69</v>
      </c>
      <c r="K600" s="1">
        <v>0.2</v>
      </c>
      <c r="L600" s="1" t="str">
        <f t="shared" si="9"/>
        <v>The Elton High School Specialist Arts College</v>
      </c>
      <c r="M600" t="e">
        <f>VLOOKUP($H600,#REF!,2,0)</f>
        <v>#REF!</v>
      </c>
      <c r="N600">
        <v>351</v>
      </c>
      <c r="O600" t="e">
        <f>VLOOKUP($N600,#REF!,2,0)</f>
        <v>#REF!</v>
      </c>
    </row>
    <row r="601" spans="1:15" x14ac:dyDescent="0.25">
      <c r="A601">
        <v>351</v>
      </c>
      <c r="B601">
        <v>4007</v>
      </c>
      <c r="C601">
        <v>105355</v>
      </c>
      <c r="D601" t="s">
        <v>2563</v>
      </c>
      <c r="E601" t="s">
        <v>50</v>
      </c>
      <c r="F601" t="s">
        <v>2550</v>
      </c>
      <c r="G601" t="s">
        <v>2564</v>
      </c>
      <c r="H601" t="s">
        <v>20</v>
      </c>
      <c r="I601" s="2">
        <v>164</v>
      </c>
      <c r="J601" s="1">
        <v>0.6</v>
      </c>
      <c r="K601" s="1">
        <v>0.3</v>
      </c>
      <c r="L601" s="1" t="str">
        <f t="shared" si="9"/>
        <v>The Derby High School</v>
      </c>
      <c r="M601" t="e">
        <f>VLOOKUP($H601,#REF!,2,0)</f>
        <v>#REF!</v>
      </c>
      <c r="N601">
        <v>351</v>
      </c>
      <c r="O601" t="e">
        <f>VLOOKUP($N601,#REF!,2,0)</f>
        <v>#REF!</v>
      </c>
    </row>
    <row r="602" spans="1:15" x14ac:dyDescent="0.25">
      <c r="A602">
        <v>351</v>
      </c>
      <c r="B602">
        <v>4020</v>
      </c>
      <c r="C602">
        <v>105357</v>
      </c>
      <c r="D602" t="s">
        <v>2583</v>
      </c>
      <c r="E602" t="s">
        <v>50</v>
      </c>
      <c r="F602" t="s">
        <v>2550</v>
      </c>
      <c r="G602" t="s">
        <v>2584</v>
      </c>
      <c r="H602" t="s">
        <v>20</v>
      </c>
      <c r="I602" s="2">
        <v>181</v>
      </c>
      <c r="J602" s="1">
        <v>0.64</v>
      </c>
      <c r="K602" s="1">
        <v>0.28000000000000003</v>
      </c>
      <c r="L602" s="1" t="str">
        <f t="shared" si="9"/>
        <v>Tottington High School</v>
      </c>
      <c r="M602" t="e">
        <f>VLOOKUP($H602,#REF!,2,0)</f>
        <v>#REF!</v>
      </c>
      <c r="N602">
        <v>351</v>
      </c>
      <c r="O602" t="e">
        <f>VLOOKUP($N602,#REF!,2,0)</f>
        <v>#REF!</v>
      </c>
    </row>
    <row r="603" spans="1:15" x14ac:dyDescent="0.25">
      <c r="A603">
        <v>351</v>
      </c>
      <c r="B603">
        <v>4022</v>
      </c>
      <c r="C603">
        <v>105358</v>
      </c>
      <c r="D603" t="s">
        <v>2570</v>
      </c>
      <c r="E603" t="s">
        <v>50</v>
      </c>
      <c r="F603" t="s">
        <v>2571</v>
      </c>
      <c r="G603" t="s">
        <v>2572</v>
      </c>
      <c r="H603" t="s">
        <v>20</v>
      </c>
      <c r="I603" s="2">
        <v>165</v>
      </c>
      <c r="J603" s="1">
        <v>0.64</v>
      </c>
      <c r="K603" s="1">
        <v>0.47</v>
      </c>
      <c r="L603" s="1" t="str">
        <f t="shared" si="9"/>
        <v>Parrenthorn High School</v>
      </c>
      <c r="M603" t="e">
        <f>VLOOKUP($H603,#REF!,2,0)</f>
        <v>#REF!</v>
      </c>
      <c r="N603">
        <v>351</v>
      </c>
      <c r="O603" t="e">
        <f>VLOOKUP($N603,#REF!,2,0)</f>
        <v>#REF!</v>
      </c>
    </row>
    <row r="604" spans="1:15" x14ac:dyDescent="0.25">
      <c r="A604">
        <v>351</v>
      </c>
      <c r="B604">
        <v>4025</v>
      </c>
      <c r="C604">
        <v>105360</v>
      </c>
      <c r="D604" t="s">
        <v>2573</v>
      </c>
      <c r="E604" t="s">
        <v>50</v>
      </c>
      <c r="F604" t="s">
        <v>2571</v>
      </c>
      <c r="G604" t="s">
        <v>2574</v>
      </c>
      <c r="H604" t="s">
        <v>20</v>
      </c>
      <c r="I604" s="2">
        <v>164</v>
      </c>
      <c r="J604" s="1">
        <v>0.56999999999999995</v>
      </c>
      <c r="K604" s="1">
        <v>0.32</v>
      </c>
      <c r="L604" s="1" t="str">
        <f t="shared" si="9"/>
        <v>Philips High School</v>
      </c>
      <c r="M604" t="e">
        <f>VLOOKUP($H604,#REF!,2,0)</f>
        <v>#REF!</v>
      </c>
      <c r="N604">
        <v>351</v>
      </c>
      <c r="O604" t="e">
        <f>VLOOKUP($N604,#REF!,2,0)</f>
        <v>#REF!</v>
      </c>
    </row>
    <row r="605" spans="1:15" x14ac:dyDescent="0.25">
      <c r="A605">
        <v>351</v>
      </c>
      <c r="B605">
        <v>4026</v>
      </c>
      <c r="C605">
        <v>105361</v>
      </c>
      <c r="D605" t="s">
        <v>2585</v>
      </c>
      <c r="E605" t="s">
        <v>50</v>
      </c>
      <c r="F605" t="s">
        <v>2550</v>
      </c>
      <c r="G605" t="s">
        <v>2586</v>
      </c>
      <c r="H605" t="s">
        <v>20</v>
      </c>
      <c r="I605" s="2">
        <v>191</v>
      </c>
      <c r="J605" s="1">
        <v>0.63</v>
      </c>
      <c r="K605" s="1">
        <v>0.46</v>
      </c>
      <c r="L605" s="1" t="str">
        <f t="shared" si="9"/>
        <v>Woodhey High School</v>
      </c>
      <c r="M605" t="e">
        <f>VLOOKUP($H605,#REF!,2,0)</f>
        <v>#REF!</v>
      </c>
      <c r="N605">
        <v>351</v>
      </c>
      <c r="O605" t="e">
        <f>VLOOKUP($N605,#REF!,2,0)</f>
        <v>#REF!</v>
      </c>
    </row>
    <row r="606" spans="1:15" x14ac:dyDescent="0.25">
      <c r="A606">
        <v>351</v>
      </c>
      <c r="B606">
        <v>4028</v>
      </c>
      <c r="C606">
        <v>105362</v>
      </c>
      <c r="D606" t="s">
        <v>2575</v>
      </c>
      <c r="E606" t="s">
        <v>50</v>
      </c>
      <c r="F606" t="s">
        <v>2571</v>
      </c>
      <c r="G606" t="s">
        <v>2576</v>
      </c>
      <c r="H606" t="s">
        <v>20</v>
      </c>
      <c r="I606" s="2">
        <v>156</v>
      </c>
      <c r="J606" s="1">
        <v>0.49</v>
      </c>
      <c r="K606" s="1">
        <v>0.14000000000000001</v>
      </c>
      <c r="L606" s="1" t="str">
        <f t="shared" si="9"/>
        <v>Prestwich Arts College</v>
      </c>
      <c r="M606" t="e">
        <f>VLOOKUP($H606,#REF!,2,0)</f>
        <v>#REF!</v>
      </c>
      <c r="N606">
        <v>351</v>
      </c>
      <c r="O606" t="e">
        <f>VLOOKUP($N606,#REF!,2,0)</f>
        <v>#REF!</v>
      </c>
    </row>
    <row r="607" spans="1:15" x14ac:dyDescent="0.25">
      <c r="A607">
        <v>351</v>
      </c>
      <c r="B607">
        <v>4031</v>
      </c>
      <c r="C607">
        <v>105363</v>
      </c>
      <c r="D607" t="s">
        <v>2558</v>
      </c>
      <c r="E607" t="s">
        <v>50</v>
      </c>
      <c r="F607" t="s">
        <v>2550</v>
      </c>
      <c r="G607" t="s">
        <v>2559</v>
      </c>
      <c r="H607" t="s">
        <v>20</v>
      </c>
      <c r="I607" s="2">
        <v>151</v>
      </c>
      <c r="J607" s="1">
        <v>0.56000000000000005</v>
      </c>
      <c r="K607" s="1">
        <v>0.26</v>
      </c>
      <c r="L607" s="1" t="str">
        <f t="shared" si="9"/>
        <v>Castlebrook High School</v>
      </c>
      <c r="M607" t="e">
        <f>VLOOKUP($H607,#REF!,2,0)</f>
        <v>#REF!</v>
      </c>
      <c r="N607">
        <v>351</v>
      </c>
      <c r="O607" t="e">
        <f>VLOOKUP($N607,#REF!,2,0)</f>
        <v>#REF!</v>
      </c>
    </row>
    <row r="608" spans="1:15" x14ac:dyDescent="0.25">
      <c r="A608">
        <v>351</v>
      </c>
      <c r="B608">
        <v>4032</v>
      </c>
      <c r="C608">
        <v>105364</v>
      </c>
      <c r="D608" t="s">
        <v>2549</v>
      </c>
      <c r="E608" t="s">
        <v>50</v>
      </c>
      <c r="F608" t="s">
        <v>2550</v>
      </c>
      <c r="G608" t="s">
        <v>2551</v>
      </c>
      <c r="H608" t="s">
        <v>20</v>
      </c>
      <c r="I608" s="2">
        <v>98</v>
      </c>
      <c r="J608" s="1">
        <v>0.45</v>
      </c>
      <c r="K608" s="1">
        <v>0.13</v>
      </c>
      <c r="L608" s="1" t="str">
        <f t="shared" si="9"/>
        <v>Broad Oak Sports College</v>
      </c>
      <c r="M608" t="e">
        <f>VLOOKUP($H608,#REF!,2,0)</f>
        <v>#REF!</v>
      </c>
      <c r="N608">
        <v>351</v>
      </c>
      <c r="O608" t="e">
        <f>VLOOKUP($N608,#REF!,2,0)</f>
        <v>#REF!</v>
      </c>
    </row>
    <row r="609" spans="1:15" x14ac:dyDescent="0.25">
      <c r="A609">
        <v>351</v>
      </c>
      <c r="B609">
        <v>4603</v>
      </c>
      <c r="C609">
        <v>105365</v>
      </c>
      <c r="D609" t="s">
        <v>2552</v>
      </c>
      <c r="E609" t="s">
        <v>50</v>
      </c>
      <c r="F609" t="s">
        <v>2550</v>
      </c>
      <c r="G609" t="s">
        <v>2553</v>
      </c>
      <c r="H609" t="s">
        <v>23</v>
      </c>
      <c r="I609" s="2">
        <v>154</v>
      </c>
      <c r="J609" s="1">
        <v>0.56000000000000005</v>
      </c>
      <c r="K609" s="1">
        <v>0.48</v>
      </c>
      <c r="L609" s="1" t="str">
        <f t="shared" si="9"/>
        <v>Bury Church of England High School</v>
      </c>
      <c r="M609" t="e">
        <f>VLOOKUP($H609,#REF!,2,0)</f>
        <v>#REF!</v>
      </c>
      <c r="N609">
        <v>351</v>
      </c>
      <c r="O609" t="e">
        <f>VLOOKUP($N609,#REF!,2,0)</f>
        <v>#REF!</v>
      </c>
    </row>
    <row r="610" spans="1:15" x14ac:dyDescent="0.25">
      <c r="A610">
        <v>351</v>
      </c>
      <c r="B610">
        <v>4606</v>
      </c>
      <c r="C610">
        <v>105366</v>
      </c>
      <c r="D610" t="s">
        <v>2581</v>
      </c>
      <c r="E610" t="s">
        <v>50</v>
      </c>
      <c r="F610" t="s">
        <v>2571</v>
      </c>
      <c r="G610" t="s">
        <v>2582</v>
      </c>
      <c r="H610" t="s">
        <v>23</v>
      </c>
      <c r="I610" s="2">
        <v>224</v>
      </c>
      <c r="J610" s="1">
        <v>0.7</v>
      </c>
      <c r="K610" s="1">
        <v>0.4</v>
      </c>
      <c r="L610" s="1" t="str">
        <f t="shared" si="9"/>
        <v>St Monica's RC High School and Sixth Form Centre</v>
      </c>
      <c r="M610" t="e">
        <f>VLOOKUP($H610,#REF!,2,0)</f>
        <v>#REF!</v>
      </c>
      <c r="N610">
        <v>351</v>
      </c>
      <c r="O610" t="e">
        <f>VLOOKUP($N610,#REF!,2,0)</f>
        <v>#REF!</v>
      </c>
    </row>
    <row r="611" spans="1:15" x14ac:dyDescent="0.25">
      <c r="A611">
        <v>351</v>
      </c>
      <c r="B611">
        <v>4607</v>
      </c>
      <c r="C611">
        <v>105367</v>
      </c>
      <c r="D611" t="s">
        <v>2579</v>
      </c>
      <c r="E611" t="s">
        <v>50</v>
      </c>
      <c r="F611" t="s">
        <v>2550</v>
      </c>
      <c r="G611" t="s">
        <v>2580</v>
      </c>
      <c r="H611" t="s">
        <v>23</v>
      </c>
      <c r="I611" s="2">
        <v>203</v>
      </c>
      <c r="J611" s="1">
        <v>0.66</v>
      </c>
      <c r="K611" s="1">
        <v>0.28999999999999998</v>
      </c>
      <c r="L611" s="1" t="str">
        <f t="shared" si="9"/>
        <v>St Gabriel's RC High School</v>
      </c>
      <c r="M611" t="e">
        <f>VLOOKUP($H611,#REF!,2,0)</f>
        <v>#REF!</v>
      </c>
      <c r="N611">
        <v>351</v>
      </c>
      <c r="O611" t="e">
        <f>VLOOKUP($N611,#REF!,2,0)</f>
        <v>#REF!</v>
      </c>
    </row>
    <row r="612" spans="1:15" x14ac:dyDescent="0.25">
      <c r="A612">
        <v>351</v>
      </c>
      <c r="B612">
        <v>6007</v>
      </c>
      <c r="C612">
        <v>105372</v>
      </c>
      <c r="D612" t="s">
        <v>2560</v>
      </c>
      <c r="E612" t="s">
        <v>50</v>
      </c>
      <c r="F612" t="s">
        <v>2561</v>
      </c>
      <c r="G612" t="s">
        <v>2562</v>
      </c>
      <c r="H612" t="s">
        <v>13</v>
      </c>
      <c r="I612" s="2">
        <v>26</v>
      </c>
      <c r="J612" s="1">
        <v>0.77</v>
      </c>
      <c r="K612" s="1">
        <v>0.62</v>
      </c>
      <c r="L612" s="1" t="str">
        <f t="shared" si="9"/>
        <v>Darul Uloom Al Arabiya Al Islamiya</v>
      </c>
      <c r="M612" t="e">
        <f>VLOOKUP($H612,#REF!,2,0)</f>
        <v>#REF!</v>
      </c>
      <c r="N612">
        <v>351</v>
      </c>
      <c r="O612" t="e">
        <f>VLOOKUP($N612,#REF!,2,0)</f>
        <v>#REF!</v>
      </c>
    </row>
    <row r="613" spans="1:15" x14ac:dyDescent="0.25">
      <c r="A613">
        <v>351</v>
      </c>
      <c r="B613">
        <v>6008</v>
      </c>
      <c r="C613">
        <v>105373</v>
      </c>
      <c r="D613" t="s">
        <v>2554</v>
      </c>
      <c r="E613" t="s">
        <v>50</v>
      </c>
      <c r="F613" t="s">
        <v>2550</v>
      </c>
      <c r="G613" t="s">
        <v>2555</v>
      </c>
      <c r="H613" t="s">
        <v>13</v>
      </c>
      <c r="I613" s="2">
        <v>76</v>
      </c>
      <c r="J613" s="1">
        <v>0</v>
      </c>
      <c r="K613" s="1">
        <v>0</v>
      </c>
      <c r="L613" s="1" t="str">
        <f t="shared" si="9"/>
        <v>Bury Grammar School Boys</v>
      </c>
      <c r="M613" t="e">
        <f>VLOOKUP($H613,#REF!,2,0)</f>
        <v>#REF!</v>
      </c>
      <c r="N613">
        <v>351</v>
      </c>
      <c r="O613" t="e">
        <f>VLOOKUP($N613,#REF!,2,0)</f>
        <v>#REF!</v>
      </c>
    </row>
    <row r="614" spans="1:15" x14ac:dyDescent="0.25">
      <c r="A614">
        <v>351</v>
      </c>
      <c r="B614">
        <v>6009</v>
      </c>
      <c r="C614">
        <v>105374</v>
      </c>
      <c r="D614" t="s">
        <v>2556</v>
      </c>
      <c r="E614" t="s">
        <v>50</v>
      </c>
      <c r="F614" t="s">
        <v>2550</v>
      </c>
      <c r="G614" t="s">
        <v>2557</v>
      </c>
      <c r="H614" t="s">
        <v>13</v>
      </c>
      <c r="I614" s="2">
        <v>101</v>
      </c>
      <c r="J614" s="1">
        <v>0.52</v>
      </c>
      <c r="K614" s="1">
        <v>0.34</v>
      </c>
      <c r="L614" s="1" t="str">
        <f t="shared" si="9"/>
        <v>Bury Grammar School Girls</v>
      </c>
      <c r="M614" t="e">
        <f>VLOOKUP($H614,#REF!,2,0)</f>
        <v>#REF!</v>
      </c>
      <c r="N614">
        <v>351</v>
      </c>
      <c r="O614" t="e">
        <f>VLOOKUP($N614,#REF!,2,0)</f>
        <v>#REF!</v>
      </c>
    </row>
    <row r="615" spans="1:15" x14ac:dyDescent="0.25">
      <c r="A615">
        <v>351</v>
      </c>
      <c r="B615">
        <v>7011</v>
      </c>
      <c r="C615">
        <v>105378</v>
      </c>
      <c r="D615" t="s">
        <v>2587</v>
      </c>
      <c r="E615" t="s">
        <v>50</v>
      </c>
      <c r="F615" t="s">
        <v>2550</v>
      </c>
      <c r="G615" t="s">
        <v>2588</v>
      </c>
      <c r="H615" t="s">
        <v>57</v>
      </c>
      <c r="I615" s="2">
        <v>24</v>
      </c>
      <c r="J615" s="1">
        <v>0</v>
      </c>
      <c r="K615" s="1">
        <v>0</v>
      </c>
      <c r="L615" s="1" t="str">
        <f t="shared" si="9"/>
        <v>Elms Bank Specialist Arts College</v>
      </c>
      <c r="M615" t="e">
        <f>VLOOKUP($H615,#REF!,2,0)</f>
        <v>#REF!</v>
      </c>
      <c r="N615">
        <v>351</v>
      </c>
      <c r="O615" t="e">
        <f>VLOOKUP($N615,#REF!,2,0)</f>
        <v>#REF!</v>
      </c>
    </row>
    <row r="616" spans="1:15" x14ac:dyDescent="0.25">
      <c r="A616">
        <v>352</v>
      </c>
      <c r="B616">
        <v>4248</v>
      </c>
      <c r="C616">
        <v>105556</v>
      </c>
      <c r="D616" t="s">
        <v>2651</v>
      </c>
      <c r="E616" t="s">
        <v>50</v>
      </c>
      <c r="F616" t="s">
        <v>2571</v>
      </c>
      <c r="G616" t="s">
        <v>2652</v>
      </c>
      <c r="H616" t="s">
        <v>20</v>
      </c>
      <c r="I616" s="2">
        <v>295</v>
      </c>
      <c r="J616" s="1">
        <v>0.63</v>
      </c>
      <c r="K616" s="1">
        <v>0.36</v>
      </c>
      <c r="L616" s="1" t="str">
        <f t="shared" si="9"/>
        <v>Parrs Wood High School</v>
      </c>
      <c r="M616" t="e">
        <f>VLOOKUP($H616,#REF!,2,0)</f>
        <v>#REF!</v>
      </c>
      <c r="N616">
        <v>352</v>
      </c>
      <c r="O616" t="e">
        <f>VLOOKUP($N616,#REF!,2,0)</f>
        <v>#REF!</v>
      </c>
    </row>
    <row r="617" spans="1:15" x14ac:dyDescent="0.25">
      <c r="A617">
        <v>352</v>
      </c>
      <c r="B617">
        <v>4256</v>
      </c>
      <c r="C617">
        <v>105557</v>
      </c>
      <c r="D617" t="s">
        <v>2598</v>
      </c>
      <c r="E617" t="s">
        <v>2598</v>
      </c>
      <c r="F617" t="s">
        <v>2571</v>
      </c>
      <c r="G617" t="s">
        <v>2599</v>
      </c>
      <c r="H617" t="s">
        <v>20</v>
      </c>
      <c r="I617" s="2">
        <v>159</v>
      </c>
      <c r="J617" s="1">
        <v>0.63</v>
      </c>
      <c r="K617" s="1">
        <v>0.16</v>
      </c>
      <c r="L617" s="1" t="str">
        <f t="shared" si="9"/>
        <v>Burnage Media Arts College</v>
      </c>
      <c r="M617" t="e">
        <f>VLOOKUP($H617,#REF!,2,0)</f>
        <v>#REF!</v>
      </c>
      <c r="N617">
        <v>352</v>
      </c>
      <c r="O617" t="e">
        <f>VLOOKUP($N617,#REF!,2,0)</f>
        <v>#REF!</v>
      </c>
    </row>
    <row r="618" spans="1:15" x14ac:dyDescent="0.25">
      <c r="A618">
        <v>352</v>
      </c>
      <c r="B618">
        <v>4257</v>
      </c>
      <c r="C618">
        <v>105558</v>
      </c>
      <c r="D618" t="s">
        <v>2665</v>
      </c>
      <c r="E618" t="s">
        <v>2665</v>
      </c>
      <c r="F618" t="s">
        <v>2571</v>
      </c>
      <c r="G618" t="s">
        <v>2666</v>
      </c>
      <c r="H618" t="s">
        <v>201</v>
      </c>
      <c r="I618" s="2">
        <v>240</v>
      </c>
      <c r="J618" s="1">
        <v>0.57999999999999996</v>
      </c>
      <c r="K618" s="1">
        <v>0.36</v>
      </c>
      <c r="L618" s="1" t="str">
        <f t="shared" si="9"/>
        <v>Whalley Range 11-18 High School</v>
      </c>
      <c r="M618" t="e">
        <f>VLOOKUP($H618,#REF!,2,0)</f>
        <v>#REF!</v>
      </c>
      <c r="N618">
        <v>352</v>
      </c>
      <c r="O618" t="e">
        <f>VLOOKUP($N618,#REF!,2,0)</f>
        <v>#REF!</v>
      </c>
    </row>
    <row r="619" spans="1:15" x14ac:dyDescent="0.25">
      <c r="A619">
        <v>352</v>
      </c>
      <c r="B619">
        <v>4271</v>
      </c>
      <c r="C619">
        <v>105560</v>
      </c>
      <c r="D619" t="s">
        <v>2594</v>
      </c>
      <c r="E619" t="s">
        <v>50</v>
      </c>
      <c r="F619" t="s">
        <v>2571</v>
      </c>
      <c r="G619" t="s">
        <v>2595</v>
      </c>
      <c r="H619" t="s">
        <v>20</v>
      </c>
      <c r="I619" s="2">
        <v>254</v>
      </c>
      <c r="J619" s="1">
        <v>0.41</v>
      </c>
      <c r="K619" s="1">
        <v>0.16</v>
      </c>
      <c r="L619" s="1" t="str">
        <f t="shared" si="9"/>
        <v>Abraham Moss Community School</v>
      </c>
      <c r="M619" t="e">
        <f>VLOOKUP($H619,#REF!,2,0)</f>
        <v>#REF!</v>
      </c>
      <c r="N619">
        <v>352</v>
      </c>
      <c r="O619" t="e">
        <f>VLOOKUP($N619,#REF!,2,0)</f>
        <v>#REF!</v>
      </c>
    </row>
    <row r="620" spans="1:15" x14ac:dyDescent="0.25">
      <c r="A620">
        <v>352</v>
      </c>
      <c r="B620">
        <v>4276</v>
      </c>
      <c r="C620">
        <v>105564</v>
      </c>
      <c r="D620" t="s">
        <v>2671</v>
      </c>
      <c r="E620" t="s">
        <v>50</v>
      </c>
      <c r="F620" t="s">
        <v>2571</v>
      </c>
      <c r="G620" t="s">
        <v>2672</v>
      </c>
      <c r="H620" t="s">
        <v>201</v>
      </c>
      <c r="I620" s="2">
        <v>353</v>
      </c>
      <c r="J620" s="1">
        <v>0.65</v>
      </c>
      <c r="K620" s="1">
        <v>0.27</v>
      </c>
      <c r="L620" s="1" t="str">
        <f t="shared" si="9"/>
        <v>Wright Robinson College</v>
      </c>
      <c r="M620" t="e">
        <f>VLOOKUP($H620,#REF!,2,0)</f>
        <v>#REF!</v>
      </c>
      <c r="N620">
        <v>352</v>
      </c>
      <c r="O620" t="e">
        <f>VLOOKUP($N620,#REF!,2,0)</f>
        <v>#REF!</v>
      </c>
    </row>
    <row r="621" spans="1:15" x14ac:dyDescent="0.25">
      <c r="A621">
        <v>352</v>
      </c>
      <c r="B621">
        <v>4280</v>
      </c>
      <c r="C621">
        <v>105568</v>
      </c>
      <c r="D621" t="s">
        <v>2620</v>
      </c>
      <c r="E621" t="s">
        <v>50</v>
      </c>
      <c r="F621" t="s">
        <v>2571</v>
      </c>
      <c r="G621" t="s">
        <v>2621</v>
      </c>
      <c r="H621" t="s">
        <v>20</v>
      </c>
      <c r="I621" s="2">
        <v>188</v>
      </c>
      <c r="J621" s="1">
        <v>0.54</v>
      </c>
      <c r="K621" s="1">
        <v>0.37</v>
      </c>
      <c r="L621" s="1" t="str">
        <f t="shared" si="9"/>
        <v>Levenshulme High School</v>
      </c>
      <c r="M621" t="e">
        <f>VLOOKUP($H621,#REF!,2,0)</f>
        <v>#REF!</v>
      </c>
      <c r="N621">
        <v>352</v>
      </c>
      <c r="O621" t="e">
        <f>VLOOKUP($N621,#REF!,2,0)</f>
        <v>#REF!</v>
      </c>
    </row>
    <row r="622" spans="1:15" x14ac:dyDescent="0.25">
      <c r="A622">
        <v>352</v>
      </c>
      <c r="B622">
        <v>4286</v>
      </c>
      <c r="C622">
        <v>105571</v>
      </c>
      <c r="D622" t="s">
        <v>2647</v>
      </c>
      <c r="E622" t="s">
        <v>50</v>
      </c>
      <c r="F622" t="s">
        <v>2571</v>
      </c>
      <c r="G622" t="s">
        <v>2648</v>
      </c>
      <c r="H622" t="s">
        <v>201</v>
      </c>
      <c r="I622" s="2">
        <v>183</v>
      </c>
      <c r="J622" s="1">
        <v>0.34</v>
      </c>
      <c r="K622" s="1">
        <v>0.09</v>
      </c>
      <c r="L622" s="1" t="str">
        <f t="shared" si="9"/>
        <v>Newall Green High School</v>
      </c>
      <c r="M622" t="e">
        <f>VLOOKUP($H622,#REF!,2,0)</f>
        <v>#REF!</v>
      </c>
      <c r="N622">
        <v>352</v>
      </c>
      <c r="O622" t="e">
        <f>VLOOKUP($N622,#REF!,2,0)</f>
        <v>#REF!</v>
      </c>
    </row>
    <row r="623" spans="1:15" x14ac:dyDescent="0.25">
      <c r="A623">
        <v>352</v>
      </c>
      <c r="B623">
        <v>4753</v>
      </c>
      <c r="C623">
        <v>105574</v>
      </c>
      <c r="D623" t="s">
        <v>2622</v>
      </c>
      <c r="E623" t="s">
        <v>50</v>
      </c>
      <c r="F623" t="s">
        <v>2571</v>
      </c>
      <c r="G623" t="s">
        <v>2623</v>
      </c>
      <c r="H623" t="s">
        <v>23</v>
      </c>
      <c r="I623" s="2">
        <v>138</v>
      </c>
      <c r="J623" s="1">
        <v>0.54</v>
      </c>
      <c r="K623" s="1">
        <v>0.28000000000000003</v>
      </c>
      <c r="L623" s="1" t="str">
        <f t="shared" si="9"/>
        <v>Loreto High School Chorlton</v>
      </c>
      <c r="M623" t="e">
        <f>VLOOKUP($H623,#REF!,2,0)</f>
        <v>#REF!</v>
      </c>
      <c r="N623">
        <v>352</v>
      </c>
      <c r="O623" t="e">
        <f>VLOOKUP($N623,#REF!,2,0)</f>
        <v>#REF!</v>
      </c>
    </row>
    <row r="624" spans="1:15" x14ac:dyDescent="0.25">
      <c r="A624">
        <v>352</v>
      </c>
      <c r="B624">
        <v>4761</v>
      </c>
      <c r="C624">
        <v>105576</v>
      </c>
      <c r="D624" t="s">
        <v>2649</v>
      </c>
      <c r="E624" t="s">
        <v>50</v>
      </c>
      <c r="F624" t="s">
        <v>2571</v>
      </c>
      <c r="G624" t="s">
        <v>2650</v>
      </c>
      <c r="H624" t="s">
        <v>23</v>
      </c>
      <c r="I624" s="2">
        <v>150</v>
      </c>
      <c r="J624" s="1">
        <v>0.43</v>
      </c>
      <c r="K624" s="1">
        <v>0.08</v>
      </c>
      <c r="L624" s="1" t="str">
        <f t="shared" si="9"/>
        <v>Our Lady's RC Sports College</v>
      </c>
      <c r="M624" t="e">
        <f>VLOOKUP($H624,#REF!,2,0)</f>
        <v>#REF!</v>
      </c>
      <c r="N624">
        <v>352</v>
      </c>
      <c r="O624" t="e">
        <f>VLOOKUP($N624,#REF!,2,0)</f>
        <v>#REF!</v>
      </c>
    </row>
    <row r="625" spans="1:15" x14ac:dyDescent="0.25">
      <c r="A625">
        <v>352</v>
      </c>
      <c r="B625">
        <v>4762</v>
      </c>
      <c r="C625">
        <v>105577</v>
      </c>
      <c r="D625" t="s">
        <v>2655</v>
      </c>
      <c r="E625" t="s">
        <v>50</v>
      </c>
      <c r="F625" t="s">
        <v>2571</v>
      </c>
      <c r="G625" t="s">
        <v>2656</v>
      </c>
      <c r="H625" t="s">
        <v>23</v>
      </c>
      <c r="I625" s="2">
        <v>218</v>
      </c>
      <c r="J625" s="1">
        <v>0.5</v>
      </c>
      <c r="K625" s="1">
        <v>0.18</v>
      </c>
      <c r="L625" s="1" t="str">
        <f t="shared" si="9"/>
        <v>St Matthew's RC High School</v>
      </c>
      <c r="M625" t="e">
        <f>VLOOKUP($H625,#REF!,2,0)</f>
        <v>#REF!</v>
      </c>
      <c r="N625">
        <v>352</v>
      </c>
      <c r="O625" t="e">
        <f>VLOOKUP($N625,#REF!,2,0)</f>
        <v>#REF!</v>
      </c>
    </row>
    <row r="626" spans="1:15" x14ac:dyDescent="0.25">
      <c r="A626">
        <v>352</v>
      </c>
      <c r="B626">
        <v>4768</v>
      </c>
      <c r="C626">
        <v>105581</v>
      </c>
      <c r="D626" t="s">
        <v>2596</v>
      </c>
      <c r="E626" t="s">
        <v>50</v>
      </c>
      <c r="F626" t="s">
        <v>2571</v>
      </c>
      <c r="G626" t="s">
        <v>2597</v>
      </c>
      <c r="H626" t="s">
        <v>23</v>
      </c>
      <c r="I626" s="2">
        <v>175</v>
      </c>
      <c r="J626" s="1">
        <v>0.7</v>
      </c>
      <c r="K626" s="1">
        <v>0.27</v>
      </c>
      <c r="L626" s="1" t="str">
        <f t="shared" si="9"/>
        <v>The Barlow RC High School and Specialist Science College</v>
      </c>
      <c r="M626" t="e">
        <f>VLOOKUP($H626,#REF!,2,0)</f>
        <v>#REF!</v>
      </c>
      <c r="N626">
        <v>352</v>
      </c>
      <c r="O626" t="e">
        <f>VLOOKUP($N626,#REF!,2,0)</f>
        <v>#REF!</v>
      </c>
    </row>
    <row r="627" spans="1:15" x14ac:dyDescent="0.25">
      <c r="A627">
        <v>352</v>
      </c>
      <c r="B627">
        <v>6021</v>
      </c>
      <c r="C627">
        <v>105588</v>
      </c>
      <c r="D627" t="s">
        <v>2603</v>
      </c>
      <c r="E627" t="s">
        <v>50</v>
      </c>
      <c r="F627" t="s">
        <v>2571</v>
      </c>
      <c r="G627" t="s">
        <v>2604</v>
      </c>
      <c r="H627" t="s">
        <v>13</v>
      </c>
      <c r="I627" s="2">
        <v>33</v>
      </c>
      <c r="J627" s="1">
        <v>0</v>
      </c>
      <c r="K627" s="1">
        <v>0</v>
      </c>
      <c r="L627" s="1" t="str">
        <f t="shared" si="9"/>
        <v>Chetham's School of Music</v>
      </c>
      <c r="M627" t="e">
        <f>VLOOKUP($H627,#REF!,2,0)</f>
        <v>#REF!</v>
      </c>
      <c r="N627">
        <v>352</v>
      </c>
      <c r="O627" t="e">
        <f>VLOOKUP($N627,#REF!,2,0)</f>
        <v>#REF!</v>
      </c>
    </row>
    <row r="628" spans="1:15" x14ac:dyDescent="0.25">
      <c r="A628">
        <v>352</v>
      </c>
      <c r="B628">
        <v>6029</v>
      </c>
      <c r="C628">
        <v>105591</v>
      </c>
      <c r="D628" t="s">
        <v>2635</v>
      </c>
      <c r="E628" t="s">
        <v>50</v>
      </c>
      <c r="F628" t="s">
        <v>2571</v>
      </c>
      <c r="G628" t="s">
        <v>2636</v>
      </c>
      <c r="H628" t="s">
        <v>13</v>
      </c>
      <c r="I628" s="2">
        <v>200</v>
      </c>
      <c r="J628" s="1">
        <v>0</v>
      </c>
      <c r="K628" s="1">
        <v>0</v>
      </c>
      <c r="L628" s="1" t="str">
        <f t="shared" si="9"/>
        <v>The Manchester Grammar School</v>
      </c>
      <c r="M628" t="e">
        <f>VLOOKUP($H628,#REF!,2,0)</f>
        <v>#REF!</v>
      </c>
      <c r="N628">
        <v>352</v>
      </c>
      <c r="O628" t="e">
        <f>VLOOKUP($N628,#REF!,2,0)</f>
        <v>#REF!</v>
      </c>
    </row>
    <row r="629" spans="1:15" x14ac:dyDescent="0.25">
      <c r="A629">
        <v>352</v>
      </c>
      <c r="B629">
        <v>6030</v>
      </c>
      <c r="C629">
        <v>105592</v>
      </c>
      <c r="D629" t="s">
        <v>2639</v>
      </c>
      <c r="E629" t="s">
        <v>50</v>
      </c>
      <c r="F629" t="s">
        <v>2571</v>
      </c>
      <c r="G629" t="s">
        <v>2640</v>
      </c>
      <c r="H629" t="s">
        <v>13</v>
      </c>
      <c r="I629" s="2">
        <v>91</v>
      </c>
      <c r="J629" s="1">
        <v>1</v>
      </c>
      <c r="K629" s="1">
        <v>0</v>
      </c>
      <c r="L629" s="1" t="str">
        <f t="shared" si="9"/>
        <v>Manchester High School for Girls</v>
      </c>
      <c r="M629" t="e">
        <f>VLOOKUP($H629,#REF!,2,0)</f>
        <v>#REF!</v>
      </c>
      <c r="N629">
        <v>352</v>
      </c>
      <c r="O629" t="e">
        <f>VLOOKUP($N629,#REF!,2,0)</f>
        <v>#REF!</v>
      </c>
    </row>
    <row r="630" spans="1:15" x14ac:dyDescent="0.25">
      <c r="A630">
        <v>352</v>
      </c>
      <c r="B630">
        <v>6032</v>
      </c>
      <c r="C630">
        <v>105594</v>
      </c>
      <c r="D630" t="s">
        <v>2653</v>
      </c>
      <c r="E630" t="s">
        <v>50</v>
      </c>
      <c r="F630" t="s">
        <v>2571</v>
      </c>
      <c r="G630" t="s">
        <v>2654</v>
      </c>
      <c r="H630" t="s">
        <v>13</v>
      </c>
      <c r="I630" s="2">
        <v>122</v>
      </c>
      <c r="J630" s="1">
        <v>0</v>
      </c>
      <c r="K630" s="1">
        <v>0</v>
      </c>
      <c r="L630" s="1" t="str">
        <f t="shared" si="9"/>
        <v>St Bede's College</v>
      </c>
      <c r="M630" t="e">
        <f>VLOOKUP($H630,#REF!,2,0)</f>
        <v>#REF!</v>
      </c>
      <c r="N630">
        <v>352</v>
      </c>
      <c r="O630" t="e">
        <f>VLOOKUP($N630,#REF!,2,0)</f>
        <v>#REF!</v>
      </c>
    </row>
    <row r="631" spans="1:15" x14ac:dyDescent="0.25">
      <c r="A631">
        <v>352</v>
      </c>
      <c r="B631">
        <v>6033</v>
      </c>
      <c r="C631">
        <v>105595</v>
      </c>
      <c r="D631" t="s">
        <v>2669</v>
      </c>
      <c r="E631" t="s">
        <v>50</v>
      </c>
      <c r="F631" t="s">
        <v>2571</v>
      </c>
      <c r="G631" t="s">
        <v>2670</v>
      </c>
      <c r="H631" t="s">
        <v>13</v>
      </c>
      <c r="I631" s="2">
        <v>77</v>
      </c>
      <c r="J631" s="1">
        <v>1</v>
      </c>
      <c r="K631" s="1">
        <v>0</v>
      </c>
      <c r="L631" s="1" t="str">
        <f t="shared" si="9"/>
        <v>Withington Girls' School</v>
      </c>
      <c r="M631" t="e">
        <f>VLOOKUP($H631,#REF!,2,0)</f>
        <v>#REF!</v>
      </c>
      <c r="N631">
        <v>352</v>
      </c>
      <c r="O631" t="e">
        <f>VLOOKUP($N631,#REF!,2,0)</f>
        <v>#REF!</v>
      </c>
    </row>
    <row r="632" spans="1:15" x14ac:dyDescent="0.25">
      <c r="A632">
        <v>352</v>
      </c>
      <c r="B632">
        <v>6044</v>
      </c>
      <c r="C632">
        <v>105601</v>
      </c>
      <c r="D632" t="s">
        <v>2592</v>
      </c>
      <c r="E632" t="s">
        <v>50</v>
      </c>
      <c r="F632" t="s">
        <v>2571</v>
      </c>
      <c r="G632" t="s">
        <v>2593</v>
      </c>
      <c r="H632" t="s">
        <v>13</v>
      </c>
      <c r="I632" s="2">
        <v>20</v>
      </c>
      <c r="J632" s="1">
        <v>0.2</v>
      </c>
      <c r="K632" s="1">
        <v>0</v>
      </c>
      <c r="L632" s="1" t="str">
        <f t="shared" si="9"/>
        <v>Abbey College Manchester</v>
      </c>
      <c r="M632" t="e">
        <f>VLOOKUP($H632,#REF!,2,0)</f>
        <v>#REF!</v>
      </c>
      <c r="N632">
        <v>352</v>
      </c>
      <c r="O632" t="e">
        <f>VLOOKUP($N632,#REF!,2,0)</f>
        <v>#REF!</v>
      </c>
    </row>
    <row r="633" spans="1:15" x14ac:dyDescent="0.25">
      <c r="A633">
        <v>352</v>
      </c>
      <c r="B633">
        <v>7014</v>
      </c>
      <c r="C633">
        <v>105604</v>
      </c>
      <c r="D633" t="s">
        <v>2675</v>
      </c>
      <c r="E633" t="s">
        <v>50</v>
      </c>
      <c r="F633" t="s">
        <v>2676</v>
      </c>
      <c r="G633" t="s">
        <v>2677</v>
      </c>
      <c r="H633" t="s">
        <v>57</v>
      </c>
      <c r="I633" s="2">
        <v>3</v>
      </c>
      <c r="J633" t="s">
        <v>129</v>
      </c>
      <c r="K633" t="s">
        <v>129</v>
      </c>
      <c r="L633" s="1" t="str">
        <f t="shared" si="9"/>
        <v>Buglawton Hall School</v>
      </c>
      <c r="M633" t="e">
        <f>VLOOKUP($H633,#REF!,2,0)</f>
        <v>#REF!</v>
      </c>
      <c r="N633">
        <v>352</v>
      </c>
      <c r="O633" t="e">
        <f>VLOOKUP($N633,#REF!,2,0)</f>
        <v>#REF!</v>
      </c>
    </row>
    <row r="634" spans="1:15" x14ac:dyDescent="0.25">
      <c r="A634">
        <v>352</v>
      </c>
      <c r="B634">
        <v>7029</v>
      </c>
      <c r="C634">
        <v>105608</v>
      </c>
      <c r="D634" t="s">
        <v>2680</v>
      </c>
      <c r="E634" t="s">
        <v>50</v>
      </c>
      <c r="F634" t="s">
        <v>2571</v>
      </c>
      <c r="G634" t="s">
        <v>2681</v>
      </c>
      <c r="H634" t="s">
        <v>57</v>
      </c>
      <c r="I634" s="2">
        <v>9</v>
      </c>
      <c r="J634" s="1">
        <v>0</v>
      </c>
      <c r="K634" s="1">
        <v>0</v>
      </c>
      <c r="L634" s="1" t="str">
        <f t="shared" si="9"/>
        <v>Lancasterian School</v>
      </c>
      <c r="M634" t="e">
        <f>VLOOKUP($H634,#REF!,2,0)</f>
        <v>#REF!</v>
      </c>
      <c r="N634">
        <v>352</v>
      </c>
      <c r="O634" t="e">
        <f>VLOOKUP($N634,#REF!,2,0)</f>
        <v>#REF!</v>
      </c>
    </row>
    <row r="635" spans="1:15" x14ac:dyDescent="0.25">
      <c r="A635">
        <v>352</v>
      </c>
      <c r="B635">
        <v>7039</v>
      </c>
      <c r="C635">
        <v>105611</v>
      </c>
      <c r="D635" t="s">
        <v>2686</v>
      </c>
      <c r="E635" t="s">
        <v>50</v>
      </c>
      <c r="F635" t="s">
        <v>2571</v>
      </c>
      <c r="G635" t="s">
        <v>2658</v>
      </c>
      <c r="H635" t="s">
        <v>57</v>
      </c>
      <c r="I635" s="2">
        <v>8</v>
      </c>
      <c r="J635" s="1">
        <v>0</v>
      </c>
      <c r="K635" s="1">
        <v>0</v>
      </c>
      <c r="L635" s="1" t="str">
        <f t="shared" si="9"/>
        <v>Piper Hill High School</v>
      </c>
      <c r="M635" t="e">
        <f>VLOOKUP($H635,#REF!,2,0)</f>
        <v>#REF!</v>
      </c>
      <c r="N635">
        <v>352</v>
      </c>
      <c r="O635" t="e">
        <f>VLOOKUP($N635,#REF!,2,0)</f>
        <v>#REF!</v>
      </c>
    </row>
    <row r="636" spans="1:15" x14ac:dyDescent="0.25">
      <c r="A636">
        <v>352</v>
      </c>
      <c r="B636">
        <v>7042</v>
      </c>
      <c r="C636">
        <v>105614</v>
      </c>
      <c r="D636" t="s">
        <v>2682</v>
      </c>
      <c r="E636" t="s">
        <v>50</v>
      </c>
      <c r="F636" t="s">
        <v>2571</v>
      </c>
      <c r="G636" t="s">
        <v>2683</v>
      </c>
      <c r="H636" t="s">
        <v>57</v>
      </c>
      <c r="I636" s="2">
        <v>29</v>
      </c>
      <c r="J636" s="1">
        <v>0</v>
      </c>
      <c r="K636" s="1">
        <v>0</v>
      </c>
      <c r="L636" s="1" t="str">
        <f t="shared" si="9"/>
        <v>Meade Hill School</v>
      </c>
      <c r="M636" t="e">
        <f>VLOOKUP($H636,#REF!,2,0)</f>
        <v>#REF!</v>
      </c>
      <c r="N636">
        <v>352</v>
      </c>
      <c r="O636" t="e">
        <f>VLOOKUP($N636,#REF!,2,0)</f>
        <v>#REF!</v>
      </c>
    </row>
    <row r="637" spans="1:15" x14ac:dyDescent="0.25">
      <c r="A637">
        <v>352</v>
      </c>
      <c r="B637">
        <v>7055</v>
      </c>
      <c r="C637">
        <v>105622</v>
      </c>
      <c r="D637" t="s">
        <v>2678</v>
      </c>
      <c r="E637" t="s">
        <v>50</v>
      </c>
      <c r="F637" t="s">
        <v>2571</v>
      </c>
      <c r="G637" t="s">
        <v>2679</v>
      </c>
      <c r="H637" t="s">
        <v>57</v>
      </c>
      <c r="I637" s="2">
        <v>12</v>
      </c>
      <c r="J637" s="1">
        <v>0</v>
      </c>
      <c r="K637" s="1">
        <v>0</v>
      </c>
      <c r="L637" s="1" t="str">
        <f t="shared" si="9"/>
        <v>Grange School</v>
      </c>
      <c r="M637" t="e">
        <f>VLOOKUP($H637,#REF!,2,0)</f>
        <v>#REF!</v>
      </c>
      <c r="N637">
        <v>352</v>
      </c>
      <c r="O637" t="e">
        <f>VLOOKUP($N637,#REF!,2,0)</f>
        <v>#REF!</v>
      </c>
    </row>
    <row r="638" spans="1:15" x14ac:dyDescent="0.25">
      <c r="A638">
        <v>352</v>
      </c>
      <c r="B638">
        <v>7056</v>
      </c>
      <c r="C638">
        <v>105623</v>
      </c>
      <c r="D638" t="s">
        <v>2687</v>
      </c>
      <c r="E638" t="s">
        <v>50</v>
      </c>
      <c r="F638" t="s">
        <v>2571</v>
      </c>
      <c r="G638" t="s">
        <v>2688</v>
      </c>
      <c r="H638" t="s">
        <v>57</v>
      </c>
      <c r="I638" s="2">
        <v>11</v>
      </c>
      <c r="J638" s="1">
        <v>0</v>
      </c>
      <c r="K638" s="1">
        <v>0</v>
      </c>
      <c r="L638" s="1" t="str">
        <f t="shared" si="9"/>
        <v>Southern Cross School</v>
      </c>
      <c r="M638" t="e">
        <f>VLOOKUP($H638,#REF!,2,0)</f>
        <v>#REF!</v>
      </c>
      <c r="N638">
        <v>352</v>
      </c>
      <c r="O638" t="e">
        <f>VLOOKUP($N638,#REF!,2,0)</f>
        <v>#REF!</v>
      </c>
    </row>
    <row r="639" spans="1:15" x14ac:dyDescent="0.25">
      <c r="A639">
        <v>353</v>
      </c>
      <c r="B639">
        <v>4022</v>
      </c>
      <c r="C639">
        <v>105734</v>
      </c>
      <c r="D639" t="s">
        <v>2714</v>
      </c>
      <c r="E639" t="s">
        <v>50</v>
      </c>
      <c r="F639" t="s">
        <v>2690</v>
      </c>
      <c r="G639" t="s">
        <v>2715</v>
      </c>
      <c r="H639" t="s">
        <v>201</v>
      </c>
      <c r="I639" s="2">
        <v>233</v>
      </c>
      <c r="J639" s="1">
        <v>0.55000000000000004</v>
      </c>
      <c r="K639" s="1">
        <v>0.06</v>
      </c>
      <c r="L639" s="1" t="str">
        <f t="shared" si="9"/>
        <v>Royton and Crompton School</v>
      </c>
      <c r="M639" t="e">
        <f>VLOOKUP($H639,#REF!,2,0)</f>
        <v>#REF!</v>
      </c>
      <c r="N639">
        <v>353</v>
      </c>
      <c r="O639" t="e">
        <f>VLOOKUP($N639,#REF!,2,0)</f>
        <v>#REF!</v>
      </c>
    </row>
    <row r="640" spans="1:15" x14ac:dyDescent="0.25">
      <c r="A640">
        <v>353</v>
      </c>
      <c r="B640">
        <v>4023</v>
      </c>
      <c r="C640">
        <v>105735</v>
      </c>
      <c r="D640" t="s">
        <v>2698</v>
      </c>
      <c r="E640" t="s">
        <v>50</v>
      </c>
      <c r="F640" t="s">
        <v>2571</v>
      </c>
      <c r="G640" t="s">
        <v>2699</v>
      </c>
      <c r="H640" t="s">
        <v>201</v>
      </c>
      <c r="I640" s="2">
        <v>291</v>
      </c>
      <c r="J640" s="1">
        <v>0.46</v>
      </c>
      <c r="K640" s="1">
        <v>0.12</v>
      </c>
      <c r="L640" s="1" t="str">
        <f t="shared" si="9"/>
        <v>Failsworth School</v>
      </c>
      <c r="M640" t="e">
        <f>VLOOKUP($H640,#REF!,2,0)</f>
        <v>#REF!</v>
      </c>
      <c r="N640">
        <v>353</v>
      </c>
      <c r="O640" t="e">
        <f>VLOOKUP($N640,#REF!,2,0)</f>
        <v>#REF!</v>
      </c>
    </row>
    <row r="641" spans="1:15" x14ac:dyDescent="0.25">
      <c r="A641">
        <v>353</v>
      </c>
      <c r="B641">
        <v>4026</v>
      </c>
      <c r="C641">
        <v>105736</v>
      </c>
      <c r="D641" t="s">
        <v>2716</v>
      </c>
      <c r="E641" t="s">
        <v>50</v>
      </c>
      <c r="F641" t="s">
        <v>2690</v>
      </c>
      <c r="G641" t="s">
        <v>2717</v>
      </c>
      <c r="H641" t="s">
        <v>20</v>
      </c>
      <c r="I641" s="2">
        <v>269</v>
      </c>
      <c r="J641" s="1">
        <v>0.64</v>
      </c>
      <c r="K641" s="1">
        <v>0.33</v>
      </c>
      <c r="L641" s="1" t="str">
        <f t="shared" si="9"/>
        <v>Saddleworth School</v>
      </c>
      <c r="M641" t="e">
        <f>VLOOKUP($H641,#REF!,2,0)</f>
        <v>#REF!</v>
      </c>
      <c r="N641">
        <v>353</v>
      </c>
      <c r="O641" t="e">
        <f>VLOOKUP($N641,#REF!,2,0)</f>
        <v>#REF!</v>
      </c>
    </row>
    <row r="642" spans="1:15" x14ac:dyDescent="0.25">
      <c r="A642">
        <v>353</v>
      </c>
      <c r="B642">
        <v>4027</v>
      </c>
      <c r="C642">
        <v>105737</v>
      </c>
      <c r="D642" t="s">
        <v>2704</v>
      </c>
      <c r="E642" t="s">
        <v>2704</v>
      </c>
      <c r="F642" t="s">
        <v>2690</v>
      </c>
      <c r="G642" t="s">
        <v>2705</v>
      </c>
      <c r="H642" t="s">
        <v>201</v>
      </c>
      <c r="I642" s="2">
        <v>264</v>
      </c>
      <c r="J642" s="1">
        <v>0.76</v>
      </c>
      <c r="K642" s="1">
        <v>0.16</v>
      </c>
      <c r="L642" s="1" t="str">
        <f t="shared" si="9"/>
        <v>North Chadderton School</v>
      </c>
      <c r="M642" t="e">
        <f>VLOOKUP($H642,#REF!,2,0)</f>
        <v>#REF!</v>
      </c>
      <c r="N642">
        <v>353</v>
      </c>
      <c r="O642" t="e">
        <f>VLOOKUP($N642,#REF!,2,0)</f>
        <v>#REF!</v>
      </c>
    </row>
    <row r="643" spans="1:15" x14ac:dyDescent="0.25">
      <c r="A643">
        <v>353</v>
      </c>
      <c r="B643">
        <v>4028</v>
      </c>
      <c r="C643">
        <v>105738</v>
      </c>
      <c r="D643" t="s">
        <v>2712</v>
      </c>
      <c r="E643" t="s">
        <v>50</v>
      </c>
      <c r="F643" t="s">
        <v>2690</v>
      </c>
      <c r="G643" t="s">
        <v>2713</v>
      </c>
      <c r="H643" t="s">
        <v>201</v>
      </c>
      <c r="I643" s="2">
        <v>286</v>
      </c>
      <c r="J643" s="1">
        <v>0.56999999999999995</v>
      </c>
      <c r="K643" s="1">
        <v>0.05</v>
      </c>
      <c r="L643" s="1" t="str">
        <f t="shared" ref="L643:L706" si="10">IF(E643="NULL",D643,E643)</f>
        <v>The Radclyffe School</v>
      </c>
      <c r="M643" t="e">
        <f>VLOOKUP($H643,#REF!,2,0)</f>
        <v>#REF!</v>
      </c>
      <c r="N643">
        <v>353</v>
      </c>
      <c r="O643" t="e">
        <f>VLOOKUP($N643,#REF!,2,0)</f>
        <v>#REF!</v>
      </c>
    </row>
    <row r="644" spans="1:15" x14ac:dyDescent="0.25">
      <c r="A644">
        <v>353</v>
      </c>
      <c r="B644">
        <v>6012</v>
      </c>
      <c r="C644">
        <v>105745</v>
      </c>
      <c r="D644" t="s">
        <v>2710</v>
      </c>
      <c r="E644" t="s">
        <v>50</v>
      </c>
      <c r="F644" t="s">
        <v>2690</v>
      </c>
      <c r="G644" t="s">
        <v>2711</v>
      </c>
      <c r="H644" t="s">
        <v>13</v>
      </c>
      <c r="I644" s="2">
        <v>105</v>
      </c>
      <c r="J644" s="1">
        <v>0.92</v>
      </c>
      <c r="K644" s="1">
        <v>0.56000000000000005</v>
      </c>
      <c r="L644" s="1" t="str">
        <f t="shared" si="10"/>
        <v>Oldham Hulme Grammar Schools</v>
      </c>
      <c r="M644" t="e">
        <f>VLOOKUP($H644,#REF!,2,0)</f>
        <v>#REF!</v>
      </c>
      <c r="N644">
        <v>353</v>
      </c>
      <c r="O644" t="e">
        <f>VLOOKUP($N644,#REF!,2,0)</f>
        <v>#REF!</v>
      </c>
    </row>
    <row r="645" spans="1:15" x14ac:dyDescent="0.25">
      <c r="A645">
        <v>354</v>
      </c>
      <c r="B645">
        <v>4083</v>
      </c>
      <c r="C645">
        <v>105834</v>
      </c>
      <c r="D645" t="s">
        <v>2753</v>
      </c>
      <c r="E645" t="s">
        <v>50</v>
      </c>
      <c r="F645" t="s">
        <v>2737</v>
      </c>
      <c r="G645" t="s">
        <v>2754</v>
      </c>
      <c r="H645" t="s">
        <v>20</v>
      </c>
      <c r="I645" s="2">
        <v>200</v>
      </c>
      <c r="J645" s="1">
        <v>0.47</v>
      </c>
      <c r="K645" s="1">
        <v>0.19</v>
      </c>
      <c r="L645" s="1" t="str">
        <f t="shared" si="10"/>
        <v>Siddal Moor Sports College</v>
      </c>
      <c r="M645" t="e">
        <f>VLOOKUP($H645,#REF!,2,0)</f>
        <v>#REF!</v>
      </c>
      <c r="N645">
        <v>354</v>
      </c>
      <c r="O645" t="e">
        <f>VLOOKUP($N645,#REF!,2,0)</f>
        <v>#REF!</v>
      </c>
    </row>
    <row r="646" spans="1:15" x14ac:dyDescent="0.25">
      <c r="A646">
        <v>354</v>
      </c>
      <c r="B646">
        <v>4086</v>
      </c>
      <c r="C646">
        <v>105837</v>
      </c>
      <c r="D646" t="s">
        <v>2732</v>
      </c>
      <c r="E646" t="s">
        <v>50</v>
      </c>
      <c r="F646" t="s">
        <v>2728</v>
      </c>
      <c r="G646" t="s">
        <v>2733</v>
      </c>
      <c r="H646" t="s">
        <v>20</v>
      </c>
      <c r="I646" s="2">
        <v>234</v>
      </c>
      <c r="J646" s="1">
        <v>0.49</v>
      </c>
      <c r="K646" s="1">
        <v>0.18</v>
      </c>
      <c r="L646" s="1" t="str">
        <f t="shared" si="10"/>
        <v>Falinge Park High School</v>
      </c>
      <c r="M646" t="e">
        <f>VLOOKUP($H646,#REF!,2,0)</f>
        <v>#REF!</v>
      </c>
      <c r="N646">
        <v>354</v>
      </c>
      <c r="O646" t="e">
        <f>VLOOKUP($N646,#REF!,2,0)</f>
        <v>#REF!</v>
      </c>
    </row>
    <row r="647" spans="1:15" x14ac:dyDescent="0.25">
      <c r="A647">
        <v>354</v>
      </c>
      <c r="B647">
        <v>4088</v>
      </c>
      <c r="C647">
        <v>105839</v>
      </c>
      <c r="D647" t="s">
        <v>2741</v>
      </c>
      <c r="E647" t="s">
        <v>50</v>
      </c>
      <c r="F647" t="s">
        <v>2728</v>
      </c>
      <c r="G647" t="s">
        <v>2742</v>
      </c>
      <c r="H647" t="s">
        <v>20</v>
      </c>
      <c r="I647" s="2">
        <v>173</v>
      </c>
      <c r="J647" s="1">
        <v>0.5</v>
      </c>
      <c r="K647" s="1">
        <v>0.14000000000000001</v>
      </c>
      <c r="L647" s="1" t="str">
        <f t="shared" si="10"/>
        <v>Matthew Moss High School</v>
      </c>
      <c r="M647" t="e">
        <f>VLOOKUP($H647,#REF!,2,0)</f>
        <v>#REF!</v>
      </c>
      <c r="N647">
        <v>354</v>
      </c>
      <c r="O647" t="e">
        <f>VLOOKUP($N647,#REF!,2,0)</f>
        <v>#REF!</v>
      </c>
    </row>
    <row r="648" spans="1:15" x14ac:dyDescent="0.25">
      <c r="A648">
        <v>354</v>
      </c>
      <c r="B648">
        <v>4089</v>
      </c>
      <c r="C648">
        <v>105840</v>
      </c>
      <c r="D648" t="s">
        <v>2745</v>
      </c>
      <c r="E648" t="s">
        <v>50</v>
      </c>
      <c r="F648" t="s">
        <v>2728</v>
      </c>
      <c r="G648" t="s">
        <v>2746</v>
      </c>
      <c r="H648" t="s">
        <v>20</v>
      </c>
      <c r="I648" s="2">
        <v>227</v>
      </c>
      <c r="J648" s="1">
        <v>0.67</v>
      </c>
      <c r="K648" s="1">
        <v>0.22</v>
      </c>
      <c r="L648" s="1" t="str">
        <f t="shared" si="10"/>
        <v>Oulder Hill Community School and Language College</v>
      </c>
      <c r="M648" t="e">
        <f>VLOOKUP($H648,#REF!,2,0)</f>
        <v>#REF!</v>
      </c>
      <c r="N648">
        <v>354</v>
      </c>
      <c r="O648" t="e">
        <f>VLOOKUP($N648,#REF!,2,0)</f>
        <v>#REF!</v>
      </c>
    </row>
    <row r="649" spans="1:15" x14ac:dyDescent="0.25">
      <c r="A649">
        <v>354</v>
      </c>
      <c r="B649">
        <v>4091</v>
      </c>
      <c r="C649">
        <v>105842</v>
      </c>
      <c r="D649" t="s">
        <v>2743</v>
      </c>
      <c r="E649" t="s">
        <v>50</v>
      </c>
      <c r="F649" t="s">
        <v>2571</v>
      </c>
      <c r="G649" t="s">
        <v>2744</v>
      </c>
      <c r="H649" t="s">
        <v>20</v>
      </c>
      <c r="I649" s="2">
        <v>210</v>
      </c>
      <c r="J649" s="1">
        <v>0.76</v>
      </c>
      <c r="K649" s="1">
        <v>0.16</v>
      </c>
      <c r="L649" s="1" t="str">
        <f t="shared" si="10"/>
        <v>Middleton Technology School</v>
      </c>
      <c r="M649" t="e">
        <f>VLOOKUP($H649,#REF!,2,0)</f>
        <v>#REF!</v>
      </c>
      <c r="N649">
        <v>354</v>
      </c>
      <c r="O649" t="e">
        <f>VLOOKUP($N649,#REF!,2,0)</f>
        <v>#REF!</v>
      </c>
    </row>
    <row r="650" spans="1:15" x14ac:dyDescent="0.25">
      <c r="A650">
        <v>354</v>
      </c>
      <c r="B650">
        <v>4611</v>
      </c>
      <c r="C650">
        <v>105844</v>
      </c>
      <c r="D650" t="s">
        <v>2730</v>
      </c>
      <c r="E650" t="s">
        <v>50</v>
      </c>
      <c r="F650" t="s">
        <v>2571</v>
      </c>
      <c r="G650" t="s">
        <v>2731</v>
      </c>
      <c r="H650" t="s">
        <v>23</v>
      </c>
      <c r="I650" s="2">
        <v>185</v>
      </c>
      <c r="J650" s="1">
        <v>0.66</v>
      </c>
      <c r="K650" s="1">
        <v>0.28000000000000003</v>
      </c>
      <c r="L650" s="1" t="str">
        <f t="shared" si="10"/>
        <v>Cardinal Langley Roman Catholic High School</v>
      </c>
      <c r="M650" t="e">
        <f>VLOOKUP($H650,#REF!,2,0)</f>
        <v>#REF!</v>
      </c>
      <c r="N650">
        <v>354</v>
      </c>
      <c r="O650" t="e">
        <f>VLOOKUP($N650,#REF!,2,0)</f>
        <v>#REF!</v>
      </c>
    </row>
    <row r="651" spans="1:15" x14ac:dyDescent="0.25">
      <c r="A651">
        <v>354</v>
      </c>
      <c r="B651">
        <v>4612</v>
      </c>
      <c r="C651">
        <v>105845</v>
      </c>
      <c r="D651" t="s">
        <v>2751</v>
      </c>
      <c r="E651" t="s">
        <v>50</v>
      </c>
      <c r="F651" t="s">
        <v>2728</v>
      </c>
      <c r="G651" t="s">
        <v>2752</v>
      </c>
      <c r="H651" t="s">
        <v>23</v>
      </c>
      <c r="I651" s="2">
        <v>259</v>
      </c>
      <c r="J651" s="1">
        <v>0.52</v>
      </c>
      <c r="K651" s="1">
        <v>0.12</v>
      </c>
      <c r="L651" s="1" t="str">
        <f t="shared" si="10"/>
        <v>St Cuthbert's RC Business and Enterprise College</v>
      </c>
      <c r="M651" t="e">
        <f>VLOOKUP($H651,#REF!,2,0)</f>
        <v>#REF!</v>
      </c>
      <c r="N651">
        <v>354</v>
      </c>
      <c r="O651" t="e">
        <f>VLOOKUP($N651,#REF!,2,0)</f>
        <v>#REF!</v>
      </c>
    </row>
    <row r="652" spans="1:15" x14ac:dyDescent="0.25">
      <c r="A652">
        <v>354</v>
      </c>
      <c r="B652">
        <v>6001</v>
      </c>
      <c r="C652">
        <v>105855</v>
      </c>
      <c r="D652" t="s">
        <v>2727</v>
      </c>
      <c r="E652" t="s">
        <v>50</v>
      </c>
      <c r="F652" t="s">
        <v>2728</v>
      </c>
      <c r="G652" t="s">
        <v>2729</v>
      </c>
      <c r="H652" t="s">
        <v>13</v>
      </c>
      <c r="I652" s="2">
        <v>28</v>
      </c>
      <c r="J652" s="1">
        <v>0.46</v>
      </c>
      <c r="K652" s="1">
        <v>0.18</v>
      </c>
      <c r="L652" s="1" t="str">
        <f t="shared" si="10"/>
        <v>Beech House School</v>
      </c>
      <c r="M652" t="e">
        <f>VLOOKUP($H652,#REF!,2,0)</f>
        <v>#REF!</v>
      </c>
      <c r="N652">
        <v>354</v>
      </c>
      <c r="O652" t="e">
        <f>VLOOKUP($N652,#REF!,2,0)</f>
        <v>#REF!</v>
      </c>
    </row>
    <row r="653" spans="1:15" x14ac:dyDescent="0.25">
      <c r="A653">
        <v>354</v>
      </c>
      <c r="B653">
        <v>7006</v>
      </c>
      <c r="C653">
        <v>105861</v>
      </c>
      <c r="D653" t="s">
        <v>2762</v>
      </c>
      <c r="E653" t="s">
        <v>50</v>
      </c>
      <c r="F653" t="s">
        <v>2728</v>
      </c>
      <c r="G653" t="s">
        <v>2763</v>
      </c>
      <c r="H653" t="s">
        <v>57</v>
      </c>
      <c r="I653" s="2">
        <v>12</v>
      </c>
      <c r="J653" s="1">
        <v>0</v>
      </c>
      <c r="K653" s="1">
        <v>0</v>
      </c>
      <c r="L653" s="1" t="str">
        <f t="shared" si="10"/>
        <v>Brownhill School</v>
      </c>
      <c r="M653" t="e">
        <f>VLOOKUP($H653,#REF!,2,0)</f>
        <v>#REF!</v>
      </c>
      <c r="N653">
        <v>354</v>
      </c>
      <c r="O653" t="e">
        <f>VLOOKUP($N653,#REF!,2,0)</f>
        <v>#REF!</v>
      </c>
    </row>
    <row r="654" spans="1:15" x14ac:dyDescent="0.25">
      <c r="A654">
        <v>355</v>
      </c>
      <c r="B654">
        <v>4026</v>
      </c>
      <c r="C654">
        <v>105974</v>
      </c>
      <c r="D654" t="s">
        <v>2784</v>
      </c>
      <c r="E654" t="s">
        <v>50</v>
      </c>
      <c r="F654" t="s">
        <v>2770</v>
      </c>
      <c r="G654" t="s">
        <v>2785</v>
      </c>
      <c r="H654" t="s">
        <v>20</v>
      </c>
      <c r="I654" s="2">
        <v>131</v>
      </c>
      <c r="J654" s="1">
        <v>0.44</v>
      </c>
      <c r="K654" s="1">
        <v>0.08</v>
      </c>
      <c r="L654" s="1" t="str">
        <f t="shared" si="10"/>
        <v>Buile Hill Visual Arts College</v>
      </c>
      <c r="M654" t="e">
        <f>VLOOKUP($H654,#REF!,2,0)</f>
        <v>#REF!</v>
      </c>
      <c r="N654">
        <v>355</v>
      </c>
      <c r="O654" t="e">
        <f>VLOOKUP($N654,#REF!,2,0)</f>
        <v>#REF!</v>
      </c>
    </row>
    <row r="655" spans="1:15" x14ac:dyDescent="0.25">
      <c r="A655">
        <v>355</v>
      </c>
      <c r="B655">
        <v>4035</v>
      </c>
      <c r="C655">
        <v>105975</v>
      </c>
      <c r="D655" t="s">
        <v>2806</v>
      </c>
      <c r="E655" t="s">
        <v>50</v>
      </c>
      <c r="F655" t="s">
        <v>2571</v>
      </c>
      <c r="G655" t="s">
        <v>2807</v>
      </c>
      <c r="H655" t="s">
        <v>20</v>
      </c>
      <c r="I655" s="2">
        <v>227</v>
      </c>
      <c r="J655" s="1">
        <v>0.57999999999999996</v>
      </c>
      <c r="K655" s="1">
        <v>0.2</v>
      </c>
      <c r="L655" s="1" t="str">
        <f t="shared" si="10"/>
        <v>Walkden High School</v>
      </c>
      <c r="M655" t="e">
        <f>VLOOKUP($H655,#REF!,2,0)</f>
        <v>#REF!</v>
      </c>
      <c r="N655">
        <v>355</v>
      </c>
      <c r="O655" t="e">
        <f>VLOOKUP($N655,#REF!,2,0)</f>
        <v>#REF!</v>
      </c>
    </row>
    <row r="656" spans="1:15" x14ac:dyDescent="0.25">
      <c r="A656">
        <v>355</v>
      </c>
      <c r="B656">
        <v>4036</v>
      </c>
      <c r="C656">
        <v>105976</v>
      </c>
      <c r="D656" t="s">
        <v>2790</v>
      </c>
      <c r="E656" t="s">
        <v>50</v>
      </c>
      <c r="F656" t="s">
        <v>2571</v>
      </c>
      <c r="G656" t="s">
        <v>2791</v>
      </c>
      <c r="H656" t="s">
        <v>20</v>
      </c>
      <c r="I656" s="2">
        <v>163</v>
      </c>
      <c r="J656" s="1">
        <v>0.36</v>
      </c>
      <c r="K656" s="1">
        <v>0.02</v>
      </c>
      <c r="L656" s="1" t="str">
        <f t="shared" si="10"/>
        <v>Irlam and Cadishead College</v>
      </c>
      <c r="M656" t="e">
        <f>VLOOKUP($H656,#REF!,2,0)</f>
        <v>#REF!</v>
      </c>
      <c r="N656">
        <v>355</v>
      </c>
      <c r="O656" t="e">
        <f>VLOOKUP($N656,#REF!,2,0)</f>
        <v>#REF!</v>
      </c>
    </row>
    <row r="657" spans="1:15" x14ac:dyDescent="0.25">
      <c r="A657">
        <v>355</v>
      </c>
      <c r="B657">
        <v>4039</v>
      </c>
      <c r="C657">
        <v>105977</v>
      </c>
      <c r="D657" t="s">
        <v>2792</v>
      </c>
      <c r="E657" t="s">
        <v>50</v>
      </c>
      <c r="F657" t="s">
        <v>2571</v>
      </c>
      <c r="G657" t="s">
        <v>2793</v>
      </c>
      <c r="H657" t="s">
        <v>20</v>
      </c>
      <c r="I657" s="2">
        <v>160</v>
      </c>
      <c r="J657" s="1">
        <v>0.55000000000000004</v>
      </c>
      <c r="K657" s="1">
        <v>0.15</v>
      </c>
      <c r="L657" s="1" t="str">
        <f t="shared" si="10"/>
        <v>Moorside High School</v>
      </c>
      <c r="M657" t="e">
        <f>VLOOKUP($H657,#REF!,2,0)</f>
        <v>#REF!</v>
      </c>
      <c r="N657">
        <v>355</v>
      </c>
      <c r="O657" t="e">
        <f>VLOOKUP($N657,#REF!,2,0)</f>
        <v>#REF!</v>
      </c>
    </row>
    <row r="658" spans="1:15" x14ac:dyDescent="0.25">
      <c r="A658">
        <v>355</v>
      </c>
      <c r="B658">
        <v>4049</v>
      </c>
      <c r="C658">
        <v>105982</v>
      </c>
      <c r="D658" t="s">
        <v>2786</v>
      </c>
      <c r="E658" t="s">
        <v>50</v>
      </c>
      <c r="F658" t="s">
        <v>2571</v>
      </c>
      <c r="G658" t="s">
        <v>2787</v>
      </c>
      <c r="H658" t="s">
        <v>20</v>
      </c>
      <c r="I658" s="2">
        <v>151</v>
      </c>
      <c r="J658" s="1">
        <v>0.56999999999999995</v>
      </c>
      <c r="K658" s="1">
        <v>0.15</v>
      </c>
      <c r="L658" s="1" t="str">
        <f t="shared" si="10"/>
        <v>Ellesmere Park High School</v>
      </c>
      <c r="M658" t="e">
        <f>VLOOKUP($H658,#REF!,2,0)</f>
        <v>#REF!</v>
      </c>
      <c r="N658">
        <v>355</v>
      </c>
      <c r="O658" t="e">
        <f>VLOOKUP($N658,#REF!,2,0)</f>
        <v>#REF!</v>
      </c>
    </row>
    <row r="659" spans="1:15" x14ac:dyDescent="0.25">
      <c r="A659">
        <v>355</v>
      </c>
      <c r="B659">
        <v>4614</v>
      </c>
      <c r="C659">
        <v>105985</v>
      </c>
      <c r="D659" t="s">
        <v>2798</v>
      </c>
      <c r="E659" t="s">
        <v>50</v>
      </c>
      <c r="F659" t="s">
        <v>2571</v>
      </c>
      <c r="G659" t="s">
        <v>2799</v>
      </c>
      <c r="H659" t="s">
        <v>23</v>
      </c>
      <c r="I659" s="2">
        <v>123</v>
      </c>
      <c r="J659" s="1">
        <v>0.48</v>
      </c>
      <c r="K659" s="1">
        <v>0.22</v>
      </c>
      <c r="L659" s="1" t="str">
        <f t="shared" si="10"/>
        <v>St George's RC High School</v>
      </c>
      <c r="M659" t="e">
        <f>VLOOKUP($H659,#REF!,2,0)</f>
        <v>#REF!</v>
      </c>
      <c r="N659">
        <v>355</v>
      </c>
      <c r="O659" t="e">
        <f>VLOOKUP($N659,#REF!,2,0)</f>
        <v>#REF!</v>
      </c>
    </row>
    <row r="660" spans="1:15" x14ac:dyDescent="0.25">
      <c r="A660">
        <v>355</v>
      </c>
      <c r="B660">
        <v>4616</v>
      </c>
      <c r="C660">
        <v>105986</v>
      </c>
      <c r="D660" t="s">
        <v>2800</v>
      </c>
      <c r="E660" t="s">
        <v>50</v>
      </c>
      <c r="F660" t="s">
        <v>2571</v>
      </c>
      <c r="G660" t="s">
        <v>2801</v>
      </c>
      <c r="H660" t="s">
        <v>23</v>
      </c>
      <c r="I660" s="2">
        <v>175</v>
      </c>
      <c r="J660" s="1">
        <v>0.82</v>
      </c>
      <c r="K660" s="1">
        <v>0.57999999999999996</v>
      </c>
      <c r="L660" s="1" t="str">
        <f t="shared" si="10"/>
        <v>St Patrick's RC High School and Arts College</v>
      </c>
      <c r="M660" t="e">
        <f>VLOOKUP($H660,#REF!,2,0)</f>
        <v>#REF!</v>
      </c>
      <c r="N660">
        <v>355</v>
      </c>
      <c r="O660" t="e">
        <f>VLOOKUP($N660,#REF!,2,0)</f>
        <v>#REF!</v>
      </c>
    </row>
    <row r="661" spans="1:15" x14ac:dyDescent="0.25">
      <c r="A661">
        <v>355</v>
      </c>
      <c r="B661">
        <v>5400</v>
      </c>
      <c r="C661">
        <v>105989</v>
      </c>
      <c r="D661" t="s">
        <v>2796</v>
      </c>
      <c r="E661" t="s">
        <v>50</v>
      </c>
      <c r="F661" t="s">
        <v>2571</v>
      </c>
      <c r="G661" t="s">
        <v>2797</v>
      </c>
      <c r="H661" t="s">
        <v>23</v>
      </c>
      <c r="I661" s="2">
        <v>148</v>
      </c>
      <c r="J661" s="1">
        <v>0.75</v>
      </c>
      <c r="K661" s="1">
        <v>0.26</v>
      </c>
      <c r="L661" s="1" t="str">
        <f t="shared" si="10"/>
        <v>St Ambrose Barlow RC High School</v>
      </c>
      <c r="M661" t="e">
        <f>VLOOKUP($H661,#REF!,2,0)</f>
        <v>#REF!</v>
      </c>
      <c r="N661">
        <v>355</v>
      </c>
      <c r="O661" t="e">
        <f>VLOOKUP($N661,#REF!,2,0)</f>
        <v>#REF!</v>
      </c>
    </row>
    <row r="662" spans="1:15" x14ac:dyDescent="0.25">
      <c r="A662">
        <v>355</v>
      </c>
      <c r="B662">
        <v>6005</v>
      </c>
      <c r="C662">
        <v>105992</v>
      </c>
      <c r="D662" t="s">
        <v>2782</v>
      </c>
      <c r="E662" t="s">
        <v>50</v>
      </c>
      <c r="F662" t="s">
        <v>2571</v>
      </c>
      <c r="G662" t="s">
        <v>2783</v>
      </c>
      <c r="H662" t="s">
        <v>13</v>
      </c>
      <c r="I662" s="2">
        <v>53</v>
      </c>
      <c r="J662" s="1">
        <v>0.81</v>
      </c>
      <c r="K662" s="1">
        <v>0.55000000000000004</v>
      </c>
      <c r="L662" s="1" t="str">
        <f t="shared" si="10"/>
        <v>Bridgewater School</v>
      </c>
      <c r="M662" t="e">
        <f>VLOOKUP($H662,#REF!,2,0)</f>
        <v>#REF!</v>
      </c>
      <c r="N662">
        <v>355</v>
      </c>
      <c r="O662" t="e">
        <f>VLOOKUP($N662,#REF!,2,0)</f>
        <v>#REF!</v>
      </c>
    </row>
    <row r="663" spans="1:15" x14ac:dyDescent="0.25">
      <c r="A663">
        <v>355</v>
      </c>
      <c r="B663">
        <v>6011</v>
      </c>
      <c r="C663">
        <v>105996</v>
      </c>
      <c r="D663" t="s">
        <v>2780</v>
      </c>
      <c r="E663" t="s">
        <v>50</v>
      </c>
      <c r="F663" t="s">
        <v>2770</v>
      </c>
      <c r="G663" t="s">
        <v>2781</v>
      </c>
      <c r="H663" t="s">
        <v>13</v>
      </c>
      <c r="I663" s="2">
        <v>57</v>
      </c>
      <c r="J663" s="1">
        <v>0.72</v>
      </c>
      <c r="K663" s="1">
        <v>0</v>
      </c>
      <c r="L663" s="1" t="str">
        <f t="shared" si="10"/>
        <v>Bnos Yisroel School Manchester</v>
      </c>
      <c r="M663" t="e">
        <f>VLOOKUP($H663,#REF!,2,0)</f>
        <v>#REF!</v>
      </c>
      <c r="N663">
        <v>355</v>
      </c>
      <c r="O663" t="e">
        <f>VLOOKUP($N663,#REF!,2,0)</f>
        <v>#REF!</v>
      </c>
    </row>
    <row r="664" spans="1:15" x14ac:dyDescent="0.25">
      <c r="A664">
        <v>355</v>
      </c>
      <c r="B664">
        <v>7026</v>
      </c>
      <c r="C664">
        <v>106010</v>
      </c>
      <c r="D664" t="s">
        <v>2808</v>
      </c>
      <c r="E664" t="s">
        <v>50</v>
      </c>
      <c r="F664" t="s">
        <v>2770</v>
      </c>
      <c r="G664" t="s">
        <v>2809</v>
      </c>
      <c r="H664" t="s">
        <v>57</v>
      </c>
      <c r="I664" s="2">
        <v>12</v>
      </c>
      <c r="J664" s="1">
        <v>0</v>
      </c>
      <c r="K664" s="1">
        <v>0</v>
      </c>
      <c r="L664" s="1" t="str">
        <f t="shared" si="10"/>
        <v>Chatsworth High School and Community College</v>
      </c>
      <c r="M664" t="e">
        <f>VLOOKUP($H664,#REF!,2,0)</f>
        <v>#REF!</v>
      </c>
      <c r="N664">
        <v>355</v>
      </c>
      <c r="O664" t="e">
        <f>VLOOKUP($N664,#REF!,2,0)</f>
        <v>#REF!</v>
      </c>
    </row>
    <row r="665" spans="1:15" x14ac:dyDescent="0.25">
      <c r="A665">
        <v>355</v>
      </c>
      <c r="B665">
        <v>7027</v>
      </c>
      <c r="C665">
        <v>106011</v>
      </c>
      <c r="D665" t="s">
        <v>2810</v>
      </c>
      <c r="E665" t="s">
        <v>50</v>
      </c>
      <c r="F665" t="s">
        <v>2811</v>
      </c>
      <c r="G665" t="s">
        <v>2812</v>
      </c>
      <c r="H665" t="s">
        <v>57</v>
      </c>
      <c r="I665" s="2">
        <v>25</v>
      </c>
      <c r="J665" s="1">
        <v>0</v>
      </c>
      <c r="K665" s="1">
        <v>0</v>
      </c>
      <c r="L665" s="1" t="str">
        <f t="shared" si="10"/>
        <v>New Park High School</v>
      </c>
      <c r="M665" t="e">
        <f>VLOOKUP($H665,#REF!,2,0)</f>
        <v>#REF!</v>
      </c>
      <c r="N665">
        <v>355</v>
      </c>
      <c r="O665" t="e">
        <f>VLOOKUP($N665,#REF!,2,0)</f>
        <v>#REF!</v>
      </c>
    </row>
    <row r="666" spans="1:15" x14ac:dyDescent="0.25">
      <c r="A666">
        <v>356</v>
      </c>
      <c r="B666">
        <v>4032</v>
      </c>
      <c r="C666">
        <v>106133</v>
      </c>
      <c r="D666" t="s">
        <v>2838</v>
      </c>
      <c r="E666" t="s">
        <v>50</v>
      </c>
      <c r="F666" t="s">
        <v>2815</v>
      </c>
      <c r="G666" t="s">
        <v>2839</v>
      </c>
      <c r="H666" t="s">
        <v>20</v>
      </c>
      <c r="I666" s="2">
        <v>238</v>
      </c>
      <c r="J666" s="1">
        <v>0.64</v>
      </c>
      <c r="K666" s="1">
        <v>0.37</v>
      </c>
      <c r="L666" s="1" t="str">
        <f t="shared" si="10"/>
        <v>Priestnall School</v>
      </c>
      <c r="M666" t="e">
        <f>VLOOKUP($H666,#REF!,2,0)</f>
        <v>#REF!</v>
      </c>
      <c r="N666">
        <v>356</v>
      </c>
      <c r="O666" t="e">
        <f>VLOOKUP($N666,#REF!,2,0)</f>
        <v>#REF!</v>
      </c>
    </row>
    <row r="667" spans="1:15" x14ac:dyDescent="0.25">
      <c r="A667">
        <v>356</v>
      </c>
      <c r="B667">
        <v>4034</v>
      </c>
      <c r="C667">
        <v>106135</v>
      </c>
      <c r="D667" t="s">
        <v>2850</v>
      </c>
      <c r="E667" t="s">
        <v>50</v>
      </c>
      <c r="F667" t="s">
        <v>2815</v>
      </c>
      <c r="G667" t="s">
        <v>2851</v>
      </c>
      <c r="H667" t="s">
        <v>20</v>
      </c>
      <c r="I667" s="2">
        <v>233</v>
      </c>
      <c r="J667" s="1">
        <v>0.69</v>
      </c>
      <c r="K667" s="1">
        <v>0.39</v>
      </c>
      <c r="L667" s="1" t="str">
        <f t="shared" si="10"/>
        <v>Stockport School</v>
      </c>
      <c r="M667" t="e">
        <f>VLOOKUP($H667,#REF!,2,0)</f>
        <v>#REF!</v>
      </c>
      <c r="N667">
        <v>356</v>
      </c>
      <c r="O667" t="e">
        <f>VLOOKUP($N667,#REF!,2,0)</f>
        <v>#REF!</v>
      </c>
    </row>
    <row r="668" spans="1:15" x14ac:dyDescent="0.25">
      <c r="A668">
        <v>356</v>
      </c>
      <c r="B668">
        <v>4035</v>
      </c>
      <c r="C668">
        <v>106136</v>
      </c>
      <c r="D668" t="s">
        <v>2854</v>
      </c>
      <c r="E668" t="s">
        <v>50</v>
      </c>
      <c r="F668" t="s">
        <v>2815</v>
      </c>
      <c r="G668" t="s">
        <v>2855</v>
      </c>
      <c r="H668" t="s">
        <v>20</v>
      </c>
      <c r="I668" s="2">
        <v>229</v>
      </c>
      <c r="J668" s="1">
        <v>0.45</v>
      </c>
      <c r="K668" s="1">
        <v>0.02</v>
      </c>
      <c r="L668" s="1" t="str">
        <f t="shared" si="10"/>
        <v>Werneth School</v>
      </c>
      <c r="M668" t="e">
        <f>VLOOKUP($H668,#REF!,2,0)</f>
        <v>#REF!</v>
      </c>
      <c r="N668">
        <v>356</v>
      </c>
      <c r="O668" t="e">
        <f>VLOOKUP($N668,#REF!,2,0)</f>
        <v>#REF!</v>
      </c>
    </row>
    <row r="669" spans="1:15" x14ac:dyDescent="0.25">
      <c r="A669">
        <v>356</v>
      </c>
      <c r="B669">
        <v>4037</v>
      </c>
      <c r="C669">
        <v>106138</v>
      </c>
      <c r="D669" t="s">
        <v>2834</v>
      </c>
      <c r="E669" t="s">
        <v>50</v>
      </c>
      <c r="F669" t="s">
        <v>2815</v>
      </c>
      <c r="G669" t="s">
        <v>2835</v>
      </c>
      <c r="H669" t="s">
        <v>20</v>
      </c>
      <c r="I669" s="2">
        <v>292</v>
      </c>
      <c r="J669" s="1">
        <v>0.69</v>
      </c>
      <c r="K669" s="1">
        <v>0.35</v>
      </c>
      <c r="L669" s="1" t="str">
        <f t="shared" si="10"/>
        <v>Marple Hall School - A Specialist Language College</v>
      </c>
      <c r="M669" t="e">
        <f>VLOOKUP($H669,#REF!,2,0)</f>
        <v>#REF!</v>
      </c>
      <c r="N669">
        <v>356</v>
      </c>
      <c r="O669" t="e">
        <f>VLOOKUP($N669,#REF!,2,0)</f>
        <v>#REF!</v>
      </c>
    </row>
    <row r="670" spans="1:15" x14ac:dyDescent="0.25">
      <c r="A670">
        <v>356</v>
      </c>
      <c r="B670">
        <v>4038</v>
      </c>
      <c r="C670">
        <v>106139</v>
      </c>
      <c r="D670" t="s">
        <v>2814</v>
      </c>
      <c r="E670" t="s">
        <v>50</v>
      </c>
      <c r="F670" t="s">
        <v>2815</v>
      </c>
      <c r="G670" t="s">
        <v>2816</v>
      </c>
      <c r="H670" t="s">
        <v>20</v>
      </c>
      <c r="I670" s="2">
        <v>259</v>
      </c>
      <c r="J670" s="1">
        <v>0.63</v>
      </c>
      <c r="K670" s="1">
        <v>0.38</v>
      </c>
      <c r="L670" s="1" t="str">
        <f t="shared" si="10"/>
        <v>Bramhall High School</v>
      </c>
      <c r="M670" t="e">
        <f>VLOOKUP($H670,#REF!,2,0)</f>
        <v>#REF!</v>
      </c>
      <c r="N670">
        <v>356</v>
      </c>
      <c r="O670" t="e">
        <f>VLOOKUP($N670,#REF!,2,0)</f>
        <v>#REF!</v>
      </c>
    </row>
    <row r="671" spans="1:15" x14ac:dyDescent="0.25">
      <c r="A671">
        <v>356</v>
      </c>
      <c r="B671">
        <v>4040</v>
      </c>
      <c r="C671">
        <v>106141</v>
      </c>
      <c r="D671" t="s">
        <v>2832</v>
      </c>
      <c r="E671" t="s">
        <v>50</v>
      </c>
      <c r="F671" t="s">
        <v>2818</v>
      </c>
      <c r="G671" t="s">
        <v>2833</v>
      </c>
      <c r="H671" t="s">
        <v>20</v>
      </c>
      <c r="I671" s="2">
        <v>296</v>
      </c>
      <c r="J671" s="1">
        <v>0.63</v>
      </c>
      <c r="K671" s="1">
        <v>0.16</v>
      </c>
      <c r="L671" s="1" t="str">
        <f t="shared" si="10"/>
        <v>The Kingsway School</v>
      </c>
      <c r="M671" t="e">
        <f>VLOOKUP($H671,#REF!,2,0)</f>
        <v>#REF!</v>
      </c>
      <c r="N671">
        <v>356</v>
      </c>
      <c r="O671" t="e">
        <f>VLOOKUP($N671,#REF!,2,0)</f>
        <v>#REF!</v>
      </c>
    </row>
    <row r="672" spans="1:15" x14ac:dyDescent="0.25">
      <c r="A672">
        <v>356</v>
      </c>
      <c r="B672">
        <v>4600</v>
      </c>
      <c r="C672">
        <v>106142</v>
      </c>
      <c r="D672" t="s">
        <v>2844</v>
      </c>
      <c r="E672" t="s">
        <v>50</v>
      </c>
      <c r="F672" t="s">
        <v>2818</v>
      </c>
      <c r="G672" t="s">
        <v>2845</v>
      </c>
      <c r="H672" t="s">
        <v>23</v>
      </c>
      <c r="I672" s="2">
        <v>157</v>
      </c>
      <c r="J672" s="1">
        <v>0.72</v>
      </c>
      <c r="K672" s="1">
        <v>0.46</v>
      </c>
      <c r="L672" s="1" t="str">
        <f t="shared" si="10"/>
        <v>St James' Catholic High School - A Specialist Humanities College</v>
      </c>
      <c r="M672" t="e">
        <f>VLOOKUP($H672,#REF!,2,0)</f>
        <v>#REF!</v>
      </c>
      <c r="N672">
        <v>356</v>
      </c>
      <c r="O672" t="e">
        <f>VLOOKUP($N672,#REF!,2,0)</f>
        <v>#REF!</v>
      </c>
    </row>
    <row r="673" spans="1:15" x14ac:dyDescent="0.25">
      <c r="A673">
        <v>356</v>
      </c>
      <c r="B673">
        <v>4601</v>
      </c>
      <c r="C673">
        <v>106143</v>
      </c>
      <c r="D673" t="s">
        <v>2826</v>
      </c>
      <c r="E673" t="s">
        <v>50</v>
      </c>
      <c r="F673" t="s">
        <v>2815</v>
      </c>
      <c r="G673" t="s">
        <v>2827</v>
      </c>
      <c r="H673" t="s">
        <v>23</v>
      </c>
      <c r="I673" s="2">
        <v>164</v>
      </c>
      <c r="J673" s="1">
        <v>0.62</v>
      </c>
      <c r="K673" s="1">
        <v>0.21</v>
      </c>
      <c r="L673" s="1" t="str">
        <f t="shared" si="10"/>
        <v>Harrytown Catholic High School</v>
      </c>
      <c r="M673" t="e">
        <f>VLOOKUP($H673,#REF!,2,0)</f>
        <v>#REF!</v>
      </c>
      <c r="N673">
        <v>356</v>
      </c>
      <c r="O673" t="e">
        <f>VLOOKUP($N673,#REF!,2,0)</f>
        <v>#REF!</v>
      </c>
    </row>
    <row r="674" spans="1:15" x14ac:dyDescent="0.25">
      <c r="A674">
        <v>356</v>
      </c>
      <c r="B674">
        <v>4603</v>
      </c>
      <c r="C674">
        <v>106144</v>
      </c>
      <c r="D674" t="s">
        <v>2842</v>
      </c>
      <c r="E674" t="s">
        <v>50</v>
      </c>
      <c r="F674" t="s">
        <v>2815</v>
      </c>
      <c r="G674" t="s">
        <v>2843</v>
      </c>
      <c r="H674" t="s">
        <v>23</v>
      </c>
      <c r="I674" s="2">
        <v>128</v>
      </c>
      <c r="J674" s="1">
        <v>0.66</v>
      </c>
      <c r="K674" s="1">
        <v>0.08</v>
      </c>
      <c r="L674" s="1" t="str">
        <f t="shared" si="10"/>
        <v>St Anne's Roman Catholic High School, Stockport</v>
      </c>
      <c r="M674" t="e">
        <f>VLOOKUP($H674,#REF!,2,0)</f>
        <v>#REF!</v>
      </c>
      <c r="N674">
        <v>356</v>
      </c>
      <c r="O674" t="e">
        <f>VLOOKUP($N674,#REF!,2,0)</f>
        <v>#REF!</v>
      </c>
    </row>
    <row r="675" spans="1:15" x14ac:dyDescent="0.25">
      <c r="A675">
        <v>356</v>
      </c>
      <c r="B675">
        <v>6008</v>
      </c>
      <c r="C675">
        <v>106150</v>
      </c>
      <c r="D675" t="s">
        <v>2865</v>
      </c>
      <c r="E675" t="s">
        <v>50</v>
      </c>
      <c r="F675" t="s">
        <v>2818</v>
      </c>
      <c r="G675" t="s">
        <v>2866</v>
      </c>
      <c r="H675" t="s">
        <v>114</v>
      </c>
      <c r="I675" s="2">
        <v>15</v>
      </c>
      <c r="J675" s="1">
        <v>0.27</v>
      </c>
      <c r="K675" s="1">
        <v>0</v>
      </c>
      <c r="L675" s="1" t="str">
        <f t="shared" si="10"/>
        <v>Ramillies Hall School</v>
      </c>
      <c r="M675" t="e">
        <f>VLOOKUP($H675,#REF!,2,0)</f>
        <v>#REF!</v>
      </c>
      <c r="N675">
        <v>356</v>
      </c>
      <c r="O675" t="e">
        <f>VLOOKUP($N675,#REF!,2,0)</f>
        <v>#REF!</v>
      </c>
    </row>
    <row r="676" spans="1:15" x14ac:dyDescent="0.25">
      <c r="A676">
        <v>356</v>
      </c>
      <c r="B676">
        <v>6009</v>
      </c>
      <c r="C676">
        <v>106151</v>
      </c>
      <c r="D676" t="s">
        <v>2830</v>
      </c>
      <c r="E676" t="s">
        <v>50</v>
      </c>
      <c r="F676" t="s">
        <v>2818</v>
      </c>
      <c r="G676" t="s">
        <v>2831</v>
      </c>
      <c r="H676" t="s">
        <v>13</v>
      </c>
      <c r="I676" s="2">
        <v>41</v>
      </c>
      <c r="J676" s="1">
        <v>0.56000000000000005</v>
      </c>
      <c r="K676" s="1">
        <v>0.15</v>
      </c>
      <c r="L676" s="1" t="str">
        <f t="shared" si="10"/>
        <v>Hulme Hall Grammar School</v>
      </c>
      <c r="M676" t="e">
        <f>VLOOKUP($H676,#REF!,2,0)</f>
        <v>#REF!</v>
      </c>
      <c r="N676">
        <v>356</v>
      </c>
      <c r="O676" t="e">
        <f>VLOOKUP($N676,#REF!,2,0)</f>
        <v>#REF!</v>
      </c>
    </row>
    <row r="677" spans="1:15" x14ac:dyDescent="0.25">
      <c r="A677">
        <v>356</v>
      </c>
      <c r="B677">
        <v>6018</v>
      </c>
      <c r="C677">
        <v>106156</v>
      </c>
      <c r="D677" t="s">
        <v>2848</v>
      </c>
      <c r="E677" t="s">
        <v>50</v>
      </c>
      <c r="F677" t="s">
        <v>2815</v>
      </c>
      <c r="G677" t="s">
        <v>2849</v>
      </c>
      <c r="H677" t="s">
        <v>13</v>
      </c>
      <c r="I677" s="2">
        <v>162</v>
      </c>
      <c r="J677" s="1">
        <v>0</v>
      </c>
      <c r="K677" s="1">
        <v>0</v>
      </c>
      <c r="L677" s="1" t="str">
        <f t="shared" si="10"/>
        <v>Stockport Grammar School</v>
      </c>
      <c r="M677" t="e">
        <f>VLOOKUP($H677,#REF!,2,0)</f>
        <v>#REF!</v>
      </c>
      <c r="N677">
        <v>356</v>
      </c>
      <c r="O677" t="e">
        <f>VLOOKUP($N677,#REF!,2,0)</f>
        <v>#REF!</v>
      </c>
    </row>
    <row r="678" spans="1:15" x14ac:dyDescent="0.25">
      <c r="A678">
        <v>356</v>
      </c>
      <c r="B678">
        <v>6019</v>
      </c>
      <c r="C678">
        <v>106157</v>
      </c>
      <c r="D678" t="s">
        <v>2820</v>
      </c>
      <c r="E678" t="s">
        <v>50</v>
      </c>
      <c r="F678" t="s">
        <v>2818</v>
      </c>
      <c r="G678" t="s">
        <v>2821</v>
      </c>
      <c r="H678" t="s">
        <v>13</v>
      </c>
      <c r="I678" s="2">
        <v>169</v>
      </c>
      <c r="J678" s="1">
        <v>0.14000000000000001</v>
      </c>
      <c r="K678" s="1">
        <v>0</v>
      </c>
      <c r="L678" s="1" t="str">
        <f t="shared" si="10"/>
        <v>Cheadle Hulme School</v>
      </c>
      <c r="M678" t="e">
        <f>VLOOKUP($H678,#REF!,2,0)</f>
        <v>#REF!</v>
      </c>
      <c r="N678">
        <v>356</v>
      </c>
      <c r="O678" t="e">
        <f>VLOOKUP($N678,#REF!,2,0)</f>
        <v>#REF!</v>
      </c>
    </row>
    <row r="679" spans="1:15" x14ac:dyDescent="0.25">
      <c r="A679">
        <v>356</v>
      </c>
      <c r="B679">
        <v>6021</v>
      </c>
      <c r="C679">
        <v>106158</v>
      </c>
      <c r="D679" t="s">
        <v>2822</v>
      </c>
      <c r="E679" t="s">
        <v>50</v>
      </c>
      <c r="F679" t="s">
        <v>2815</v>
      </c>
      <c r="G679" t="s">
        <v>2823</v>
      </c>
      <c r="H679" t="s">
        <v>13</v>
      </c>
      <c r="I679" s="2">
        <v>3</v>
      </c>
      <c r="J679" t="s">
        <v>129</v>
      </c>
      <c r="K679" t="s">
        <v>129</v>
      </c>
      <c r="L679" s="1" t="str">
        <f t="shared" si="10"/>
        <v>Covenant Christian School</v>
      </c>
      <c r="M679" t="e">
        <f>VLOOKUP($H679,#REF!,2,0)</f>
        <v>#REF!</v>
      </c>
      <c r="N679">
        <v>356</v>
      </c>
      <c r="O679" t="e">
        <f>VLOOKUP($N679,#REF!,2,0)</f>
        <v>#REF!</v>
      </c>
    </row>
    <row r="680" spans="1:15" x14ac:dyDescent="0.25">
      <c r="A680">
        <v>356</v>
      </c>
      <c r="B680">
        <v>6025</v>
      </c>
      <c r="C680">
        <v>106162</v>
      </c>
      <c r="D680" t="s">
        <v>2858</v>
      </c>
      <c r="E680" t="s">
        <v>50</v>
      </c>
      <c r="F680" t="s">
        <v>2818</v>
      </c>
      <c r="G680" t="s">
        <v>2859</v>
      </c>
      <c r="H680" t="s">
        <v>114</v>
      </c>
      <c r="I680" s="2">
        <v>13</v>
      </c>
      <c r="J680" s="1">
        <v>0</v>
      </c>
      <c r="K680" s="1">
        <v>0</v>
      </c>
      <c r="L680" s="1" t="str">
        <f t="shared" si="10"/>
        <v>Ashcroft School</v>
      </c>
      <c r="M680" t="e">
        <f>VLOOKUP($H680,#REF!,2,0)</f>
        <v>#REF!</v>
      </c>
      <c r="N680">
        <v>356</v>
      </c>
      <c r="O680" t="e">
        <f>VLOOKUP($N680,#REF!,2,0)</f>
        <v>#REF!</v>
      </c>
    </row>
    <row r="681" spans="1:15" x14ac:dyDescent="0.25">
      <c r="A681">
        <v>356</v>
      </c>
      <c r="B681">
        <v>7502</v>
      </c>
      <c r="C681">
        <v>106166</v>
      </c>
      <c r="D681" t="s">
        <v>2867</v>
      </c>
      <c r="E681" t="s">
        <v>50</v>
      </c>
      <c r="F681" t="s">
        <v>2818</v>
      </c>
      <c r="G681" t="s">
        <v>2868</v>
      </c>
      <c r="H681" t="s">
        <v>222</v>
      </c>
      <c r="I681" s="2">
        <v>2</v>
      </c>
      <c r="J681" t="s">
        <v>129</v>
      </c>
      <c r="K681" t="s">
        <v>129</v>
      </c>
      <c r="L681" s="1" t="str">
        <f t="shared" si="10"/>
        <v>Royal School, Manchester</v>
      </c>
      <c r="M681" t="e">
        <f>VLOOKUP($H681,#REF!,2,0)</f>
        <v>#REF!</v>
      </c>
      <c r="N681">
        <v>356</v>
      </c>
      <c r="O681" t="e">
        <f>VLOOKUP($N681,#REF!,2,0)</f>
        <v>#REF!</v>
      </c>
    </row>
    <row r="682" spans="1:15" x14ac:dyDescent="0.25">
      <c r="A682">
        <v>358</v>
      </c>
      <c r="B682">
        <v>7503</v>
      </c>
      <c r="C682">
        <v>106167</v>
      </c>
      <c r="D682" t="s">
        <v>2962</v>
      </c>
      <c r="E682" t="s">
        <v>50</v>
      </c>
      <c r="F682" t="s">
        <v>2571</v>
      </c>
      <c r="G682" t="s">
        <v>2963</v>
      </c>
      <c r="H682" t="s">
        <v>222</v>
      </c>
      <c r="I682" s="2">
        <v>13</v>
      </c>
      <c r="J682" s="1">
        <v>0</v>
      </c>
      <c r="K682" s="1">
        <v>0</v>
      </c>
      <c r="L682" s="1" t="str">
        <f t="shared" si="10"/>
        <v>St John Vianney School</v>
      </c>
      <c r="M682" t="e">
        <f>VLOOKUP($H682,#REF!,2,0)</f>
        <v>#REF!</v>
      </c>
      <c r="N682">
        <v>358</v>
      </c>
      <c r="O682" t="e">
        <f>VLOOKUP($N682,#REF!,2,0)</f>
        <v>#REF!</v>
      </c>
    </row>
    <row r="683" spans="1:15" x14ac:dyDescent="0.25">
      <c r="A683">
        <v>356</v>
      </c>
      <c r="B683">
        <v>7508</v>
      </c>
      <c r="C683">
        <v>106172</v>
      </c>
      <c r="D683" t="s">
        <v>2860</v>
      </c>
      <c r="E683" t="s">
        <v>50</v>
      </c>
      <c r="F683" t="s">
        <v>2815</v>
      </c>
      <c r="G683" t="s">
        <v>2861</v>
      </c>
      <c r="H683" t="s">
        <v>57</v>
      </c>
      <c r="I683" s="2">
        <v>36</v>
      </c>
      <c r="J683" s="1">
        <v>0</v>
      </c>
      <c r="K683" s="1">
        <v>0</v>
      </c>
      <c r="L683" s="1" t="str">
        <f t="shared" si="10"/>
        <v>Castle Hill High School</v>
      </c>
      <c r="M683" t="e">
        <f>VLOOKUP($H683,#REF!,2,0)</f>
        <v>#REF!</v>
      </c>
      <c r="N683">
        <v>356</v>
      </c>
      <c r="O683" t="e">
        <f>VLOOKUP($N683,#REF!,2,0)</f>
        <v>#REF!</v>
      </c>
    </row>
    <row r="684" spans="1:15" x14ac:dyDescent="0.25">
      <c r="A684">
        <v>356</v>
      </c>
      <c r="B684">
        <v>7509</v>
      </c>
      <c r="C684">
        <v>106173</v>
      </c>
      <c r="D684" t="s">
        <v>2862</v>
      </c>
      <c r="E684" t="s">
        <v>50</v>
      </c>
      <c r="F684" t="s">
        <v>2815</v>
      </c>
      <c r="G684" t="s">
        <v>2863</v>
      </c>
      <c r="H684" t="s">
        <v>57</v>
      </c>
      <c r="I684" s="2">
        <v>12</v>
      </c>
      <c r="J684" t="s">
        <v>99</v>
      </c>
      <c r="K684" t="s">
        <v>99</v>
      </c>
      <c r="L684" s="1" t="str">
        <f t="shared" si="10"/>
        <v>Heaton School</v>
      </c>
      <c r="M684" t="e">
        <f>VLOOKUP($H684,#REF!,2,0)</f>
        <v>#REF!</v>
      </c>
      <c r="N684">
        <v>356</v>
      </c>
      <c r="O684" t="e">
        <f>VLOOKUP($N684,#REF!,2,0)</f>
        <v>#REF!</v>
      </c>
    </row>
    <row r="685" spans="1:15" x14ac:dyDescent="0.25">
      <c r="A685">
        <v>357</v>
      </c>
      <c r="B685">
        <v>4018</v>
      </c>
      <c r="C685">
        <v>106266</v>
      </c>
      <c r="D685" t="s">
        <v>2896</v>
      </c>
      <c r="E685" t="s">
        <v>50</v>
      </c>
      <c r="F685" t="s">
        <v>2897</v>
      </c>
      <c r="G685" t="s">
        <v>2898</v>
      </c>
      <c r="H685" t="s">
        <v>20</v>
      </c>
      <c r="I685" s="2">
        <v>150</v>
      </c>
      <c r="J685" s="1">
        <v>0.84</v>
      </c>
      <c r="K685" s="1">
        <v>0.4</v>
      </c>
      <c r="L685" s="1" t="str">
        <f t="shared" si="10"/>
        <v>Mossley Hollins High School</v>
      </c>
      <c r="M685" t="e">
        <f>VLOOKUP($H685,#REF!,2,0)</f>
        <v>#REF!</v>
      </c>
      <c r="N685">
        <v>357</v>
      </c>
      <c r="O685" t="e">
        <f>VLOOKUP($N685,#REF!,2,0)</f>
        <v>#REF!</v>
      </c>
    </row>
    <row r="686" spans="1:15" x14ac:dyDescent="0.25">
      <c r="A686">
        <v>357</v>
      </c>
      <c r="B686">
        <v>4023</v>
      </c>
      <c r="C686">
        <v>106267</v>
      </c>
      <c r="D686" t="s">
        <v>2894</v>
      </c>
      <c r="E686" t="s">
        <v>50</v>
      </c>
      <c r="F686" t="s">
        <v>2872</v>
      </c>
      <c r="G686" t="s">
        <v>2895</v>
      </c>
      <c r="H686" t="s">
        <v>20</v>
      </c>
      <c r="I686" s="2">
        <v>176</v>
      </c>
      <c r="J686" s="1">
        <v>0.63</v>
      </c>
      <c r="K686" s="1">
        <v>0.31</v>
      </c>
      <c r="L686" s="1" t="str">
        <f t="shared" si="10"/>
        <v>Longdendale High School</v>
      </c>
      <c r="M686" t="e">
        <f>VLOOKUP($H686,#REF!,2,0)</f>
        <v>#REF!</v>
      </c>
      <c r="N686">
        <v>357</v>
      </c>
      <c r="O686" t="e">
        <f>VLOOKUP($N686,#REF!,2,0)</f>
        <v>#REF!</v>
      </c>
    </row>
    <row r="687" spans="1:15" x14ac:dyDescent="0.25">
      <c r="A687">
        <v>357</v>
      </c>
      <c r="B687">
        <v>4025</v>
      </c>
      <c r="C687">
        <v>106268</v>
      </c>
      <c r="D687" t="s">
        <v>2892</v>
      </c>
      <c r="E687" t="s">
        <v>50</v>
      </c>
      <c r="F687" t="s">
        <v>2872</v>
      </c>
      <c r="G687" t="s">
        <v>2893</v>
      </c>
      <c r="H687" t="s">
        <v>20</v>
      </c>
      <c r="I687" s="2">
        <v>182</v>
      </c>
      <c r="J687" s="1">
        <v>0.48</v>
      </c>
      <c r="K687" s="1">
        <v>0.12</v>
      </c>
      <c r="L687" s="1" t="str">
        <f t="shared" si="10"/>
        <v>Hyde Community College</v>
      </c>
      <c r="M687" t="e">
        <f>VLOOKUP($H687,#REF!,2,0)</f>
        <v>#REF!</v>
      </c>
      <c r="N687">
        <v>357</v>
      </c>
      <c r="O687" t="e">
        <f>VLOOKUP($N687,#REF!,2,0)</f>
        <v>#REF!</v>
      </c>
    </row>
    <row r="688" spans="1:15" x14ac:dyDescent="0.25">
      <c r="A688">
        <v>357</v>
      </c>
      <c r="B688">
        <v>4026</v>
      </c>
      <c r="C688">
        <v>106269</v>
      </c>
      <c r="D688" t="s">
        <v>2879</v>
      </c>
      <c r="E688" t="s">
        <v>50</v>
      </c>
      <c r="F688" t="s">
        <v>2875</v>
      </c>
      <c r="G688" t="s">
        <v>2880</v>
      </c>
      <c r="H688" t="s">
        <v>20</v>
      </c>
      <c r="I688" s="2">
        <v>124</v>
      </c>
      <c r="J688" s="1">
        <v>0.52</v>
      </c>
      <c r="K688" s="1">
        <v>0.06</v>
      </c>
      <c r="L688" s="1" t="str">
        <f t="shared" si="10"/>
        <v>Astley Sports College and Community High School</v>
      </c>
      <c r="M688" t="e">
        <f>VLOOKUP($H688,#REF!,2,0)</f>
        <v>#REF!</v>
      </c>
      <c r="N688">
        <v>357</v>
      </c>
      <c r="O688" t="e">
        <f>VLOOKUP($N688,#REF!,2,0)</f>
        <v>#REF!</v>
      </c>
    </row>
    <row r="689" spans="1:15" x14ac:dyDescent="0.25">
      <c r="A689">
        <v>357</v>
      </c>
      <c r="B689">
        <v>4602</v>
      </c>
      <c r="C689">
        <v>106270</v>
      </c>
      <c r="D689" t="s">
        <v>2901</v>
      </c>
      <c r="E689" t="s">
        <v>50</v>
      </c>
      <c r="F689" t="s">
        <v>2897</v>
      </c>
      <c r="G689" t="s">
        <v>2902</v>
      </c>
      <c r="H689" t="s">
        <v>23</v>
      </c>
      <c r="I689" s="2">
        <v>151</v>
      </c>
      <c r="J689" s="1">
        <v>0.65</v>
      </c>
      <c r="K689" s="1">
        <v>0.22</v>
      </c>
      <c r="L689" s="1" t="str">
        <f t="shared" si="10"/>
        <v>St Damian's RC Science College</v>
      </c>
      <c r="M689" t="e">
        <f>VLOOKUP($H689,#REF!,2,0)</f>
        <v>#REF!</v>
      </c>
      <c r="N689">
        <v>357</v>
      </c>
      <c r="O689" t="e">
        <f>VLOOKUP($N689,#REF!,2,0)</f>
        <v>#REF!</v>
      </c>
    </row>
    <row r="690" spans="1:15" x14ac:dyDescent="0.25">
      <c r="A690">
        <v>357</v>
      </c>
      <c r="B690">
        <v>4603</v>
      </c>
      <c r="C690">
        <v>106271</v>
      </c>
      <c r="D690" t="s">
        <v>2903</v>
      </c>
      <c r="E690" t="s">
        <v>50</v>
      </c>
      <c r="F690" t="s">
        <v>2571</v>
      </c>
      <c r="G690" t="s">
        <v>2904</v>
      </c>
      <c r="H690" t="s">
        <v>23</v>
      </c>
      <c r="I690" s="2">
        <v>156</v>
      </c>
      <c r="J690" s="1">
        <v>0.75</v>
      </c>
      <c r="K690" s="1">
        <v>0.3</v>
      </c>
      <c r="L690" s="1" t="str">
        <f t="shared" si="10"/>
        <v>St Thomas More RC College Specialising in Mathematics and Computing</v>
      </c>
      <c r="M690" t="e">
        <f>VLOOKUP($H690,#REF!,2,0)</f>
        <v>#REF!</v>
      </c>
      <c r="N690">
        <v>357</v>
      </c>
      <c r="O690" t="e">
        <f>VLOOKUP($N690,#REF!,2,0)</f>
        <v>#REF!</v>
      </c>
    </row>
    <row r="691" spans="1:15" x14ac:dyDescent="0.25">
      <c r="A691">
        <v>357</v>
      </c>
      <c r="B691">
        <v>6000</v>
      </c>
      <c r="C691">
        <v>106276</v>
      </c>
      <c r="D691" t="s">
        <v>612</v>
      </c>
      <c r="E691" t="s">
        <v>50</v>
      </c>
      <c r="F691" t="s">
        <v>2884</v>
      </c>
      <c r="G691" t="s">
        <v>2905</v>
      </c>
      <c r="H691" t="s">
        <v>13</v>
      </c>
      <c r="I691" s="2">
        <v>9</v>
      </c>
      <c r="J691" s="1">
        <v>0.56000000000000005</v>
      </c>
      <c r="K691" s="1">
        <v>0</v>
      </c>
      <c r="L691" s="1" t="str">
        <f t="shared" si="10"/>
        <v>Trinity School</v>
      </c>
      <c r="M691" t="e">
        <f>VLOOKUP($H691,#REF!,2,0)</f>
        <v>#REF!</v>
      </c>
      <c r="N691">
        <v>357</v>
      </c>
      <c r="O691" t="e">
        <f>VLOOKUP($N691,#REF!,2,0)</f>
        <v>#REF!</v>
      </c>
    </row>
    <row r="692" spans="1:15" x14ac:dyDescent="0.25">
      <c r="A692">
        <v>357</v>
      </c>
      <c r="B692">
        <v>7005</v>
      </c>
      <c r="C692">
        <v>106279</v>
      </c>
      <c r="D692" t="s">
        <v>2908</v>
      </c>
      <c r="E692" t="s">
        <v>50</v>
      </c>
      <c r="F692" t="s">
        <v>2875</v>
      </c>
      <c r="G692" t="s">
        <v>2909</v>
      </c>
      <c r="H692" t="s">
        <v>57</v>
      </c>
      <c r="I692" s="2">
        <v>16</v>
      </c>
      <c r="J692" t="s">
        <v>99</v>
      </c>
      <c r="K692" t="s">
        <v>99</v>
      </c>
      <c r="L692" s="1" t="str">
        <f t="shared" si="10"/>
        <v>Cromwell High School</v>
      </c>
      <c r="M692" t="e">
        <f>VLOOKUP($H692,#REF!,2,0)</f>
        <v>#REF!</v>
      </c>
      <c r="N692">
        <v>357</v>
      </c>
      <c r="O692" t="e">
        <f>VLOOKUP($N692,#REF!,2,0)</f>
        <v>#REF!</v>
      </c>
    </row>
    <row r="693" spans="1:15" x14ac:dyDescent="0.25">
      <c r="A693">
        <v>357</v>
      </c>
      <c r="B693">
        <v>7006</v>
      </c>
      <c r="C693">
        <v>106280</v>
      </c>
      <c r="D693" t="s">
        <v>2912</v>
      </c>
      <c r="E693" t="s">
        <v>50</v>
      </c>
      <c r="F693" t="s">
        <v>2913</v>
      </c>
      <c r="G693" t="s">
        <v>2900</v>
      </c>
      <c r="H693" t="s">
        <v>57</v>
      </c>
      <c r="I693" s="2">
        <v>18</v>
      </c>
      <c r="J693" s="1">
        <v>0</v>
      </c>
      <c r="K693" s="1">
        <v>0</v>
      </c>
      <c r="L693" s="1" t="str">
        <f t="shared" si="10"/>
        <v>Samuel Laycock School</v>
      </c>
      <c r="M693" t="e">
        <f>VLOOKUP($H693,#REF!,2,0)</f>
        <v>#REF!</v>
      </c>
      <c r="N693">
        <v>357</v>
      </c>
      <c r="O693" t="e">
        <f>VLOOKUP($N693,#REF!,2,0)</f>
        <v>#REF!</v>
      </c>
    </row>
    <row r="694" spans="1:15" x14ac:dyDescent="0.25">
      <c r="A694">
        <v>358</v>
      </c>
      <c r="B694">
        <v>4015</v>
      </c>
      <c r="C694">
        <v>106365</v>
      </c>
      <c r="D694" t="s">
        <v>2934</v>
      </c>
      <c r="E694" t="s">
        <v>50</v>
      </c>
      <c r="F694" t="s">
        <v>2571</v>
      </c>
      <c r="G694" t="s">
        <v>2935</v>
      </c>
      <c r="H694" t="s">
        <v>20</v>
      </c>
      <c r="I694" s="2">
        <v>43</v>
      </c>
      <c r="J694" s="1">
        <v>0.47</v>
      </c>
      <c r="K694" s="1">
        <v>0.09</v>
      </c>
      <c r="L694" s="1" t="str">
        <f t="shared" si="10"/>
        <v>Lostock College</v>
      </c>
      <c r="M694" t="e">
        <f>VLOOKUP($H694,#REF!,2,0)</f>
        <v>#REF!</v>
      </c>
      <c r="N694">
        <v>358</v>
      </c>
      <c r="O694" t="e">
        <f>VLOOKUP($N694,#REF!,2,0)</f>
        <v>#REF!</v>
      </c>
    </row>
    <row r="695" spans="1:15" x14ac:dyDescent="0.25">
      <c r="A695">
        <v>358</v>
      </c>
      <c r="B695">
        <v>4025</v>
      </c>
      <c r="C695">
        <v>106368</v>
      </c>
      <c r="D695" t="s">
        <v>2946</v>
      </c>
      <c r="E695" t="s">
        <v>50</v>
      </c>
      <c r="F695" t="s">
        <v>2571</v>
      </c>
      <c r="G695" t="s">
        <v>2947</v>
      </c>
      <c r="H695" t="s">
        <v>201</v>
      </c>
      <c r="I695" s="2">
        <v>128</v>
      </c>
      <c r="J695" s="1">
        <v>0.97</v>
      </c>
      <c r="K695" s="1">
        <v>0.55000000000000004</v>
      </c>
      <c r="L695" s="1" t="str">
        <f t="shared" si="10"/>
        <v>Stretford Grammar School</v>
      </c>
      <c r="M695" t="e">
        <f>VLOOKUP($H695,#REF!,2,0)</f>
        <v>#REF!</v>
      </c>
      <c r="N695">
        <v>358</v>
      </c>
      <c r="O695" t="e">
        <f>VLOOKUP($N695,#REF!,2,0)</f>
        <v>#REF!</v>
      </c>
    </row>
    <row r="696" spans="1:15" x14ac:dyDescent="0.25">
      <c r="A696">
        <v>358</v>
      </c>
      <c r="B696">
        <v>4028</v>
      </c>
      <c r="C696">
        <v>106370</v>
      </c>
      <c r="D696" t="s">
        <v>2948</v>
      </c>
      <c r="E696" t="s">
        <v>50</v>
      </c>
      <c r="F696" t="s">
        <v>2571</v>
      </c>
      <c r="G696" t="s">
        <v>2949</v>
      </c>
      <c r="H696" t="s">
        <v>201</v>
      </c>
      <c r="I696" s="2">
        <v>154</v>
      </c>
      <c r="J696" s="1">
        <v>0.45</v>
      </c>
      <c r="K696" s="1">
        <v>0.1</v>
      </c>
      <c r="L696" s="1" t="str">
        <f t="shared" si="10"/>
        <v>Stretford High School</v>
      </c>
      <c r="M696" t="e">
        <f>VLOOKUP($H696,#REF!,2,0)</f>
        <v>#REF!</v>
      </c>
      <c r="N696">
        <v>358</v>
      </c>
      <c r="O696" t="e">
        <f>VLOOKUP($N696,#REF!,2,0)</f>
        <v>#REF!</v>
      </c>
    </row>
    <row r="697" spans="1:15" x14ac:dyDescent="0.25">
      <c r="A697">
        <v>358</v>
      </c>
      <c r="B697">
        <v>4602</v>
      </c>
      <c r="C697">
        <v>106372</v>
      </c>
      <c r="D697" t="s">
        <v>2940</v>
      </c>
      <c r="E697" t="s">
        <v>50</v>
      </c>
      <c r="F697" t="s">
        <v>2571</v>
      </c>
      <c r="G697" t="s">
        <v>2941</v>
      </c>
      <c r="H697" t="s">
        <v>23</v>
      </c>
      <c r="I697" s="2">
        <v>131</v>
      </c>
      <c r="J697" s="1">
        <v>0.37</v>
      </c>
      <c r="K697" s="1">
        <v>0.05</v>
      </c>
      <c r="L697" s="1" t="str">
        <f t="shared" si="10"/>
        <v>St Antony's Catholic College</v>
      </c>
      <c r="M697" t="e">
        <f>VLOOKUP($H697,#REF!,2,0)</f>
        <v>#REF!</v>
      </c>
      <c r="N697">
        <v>358</v>
      </c>
      <c r="O697" t="e">
        <f>VLOOKUP($N697,#REF!,2,0)</f>
        <v>#REF!</v>
      </c>
    </row>
    <row r="698" spans="1:15" x14ac:dyDescent="0.25">
      <c r="A698">
        <v>358</v>
      </c>
      <c r="B698">
        <v>5402</v>
      </c>
      <c r="C698">
        <v>106375</v>
      </c>
      <c r="D698" t="s">
        <v>2944</v>
      </c>
      <c r="E698" t="s">
        <v>50</v>
      </c>
      <c r="F698" t="s">
        <v>2924</v>
      </c>
      <c r="G698" t="s">
        <v>2945</v>
      </c>
      <c r="H698" t="s">
        <v>201</v>
      </c>
      <c r="I698" s="2">
        <v>169</v>
      </c>
      <c r="J698" s="1">
        <v>0.46</v>
      </c>
      <c r="K698" s="1">
        <v>0.25</v>
      </c>
      <c r="L698" s="1" t="str">
        <f t="shared" si="10"/>
        <v>Sale High School</v>
      </c>
      <c r="M698" t="e">
        <f>VLOOKUP($H698,#REF!,2,0)</f>
        <v>#REF!</v>
      </c>
      <c r="N698">
        <v>358</v>
      </c>
      <c r="O698" t="e">
        <f>VLOOKUP($N698,#REF!,2,0)</f>
        <v>#REF!</v>
      </c>
    </row>
    <row r="699" spans="1:15" x14ac:dyDescent="0.25">
      <c r="A699">
        <v>358</v>
      </c>
      <c r="B699">
        <v>5403</v>
      </c>
      <c r="C699">
        <v>106376</v>
      </c>
      <c r="D699" t="s">
        <v>2926</v>
      </c>
      <c r="E699" t="s">
        <v>50</v>
      </c>
      <c r="F699" t="s">
        <v>2917</v>
      </c>
      <c r="G699" t="s">
        <v>2927</v>
      </c>
      <c r="H699" t="s">
        <v>23</v>
      </c>
      <c r="I699" s="2">
        <v>157</v>
      </c>
      <c r="J699" s="1">
        <v>0.84</v>
      </c>
      <c r="K699" s="1">
        <v>0.1</v>
      </c>
      <c r="L699" s="1" t="str">
        <f t="shared" si="10"/>
        <v>Blessed Thomas Holford Catholic College</v>
      </c>
      <c r="M699" t="e">
        <f>VLOOKUP($H699,#REF!,2,0)</f>
        <v>#REF!</v>
      </c>
      <c r="N699">
        <v>358</v>
      </c>
      <c r="O699" t="e">
        <f>VLOOKUP($N699,#REF!,2,0)</f>
        <v>#REF!</v>
      </c>
    </row>
    <row r="700" spans="1:15" x14ac:dyDescent="0.25">
      <c r="A700">
        <v>358</v>
      </c>
      <c r="B700">
        <v>6003</v>
      </c>
      <c r="C700">
        <v>106380</v>
      </c>
      <c r="D700" t="s">
        <v>2936</v>
      </c>
      <c r="E700" t="s">
        <v>50</v>
      </c>
      <c r="F700" t="s">
        <v>2917</v>
      </c>
      <c r="G700" t="s">
        <v>2937</v>
      </c>
      <c r="H700" t="s">
        <v>13</v>
      </c>
      <c r="I700" s="2">
        <v>66</v>
      </c>
      <c r="J700" s="1">
        <v>0.5</v>
      </c>
      <c r="K700" s="1">
        <v>0.27</v>
      </c>
      <c r="L700" s="1" t="str">
        <f t="shared" si="10"/>
        <v>North Cestrian Grammar School</v>
      </c>
      <c r="M700" t="e">
        <f>VLOOKUP($H700,#REF!,2,0)</f>
        <v>#REF!</v>
      </c>
      <c r="N700">
        <v>358</v>
      </c>
      <c r="O700" t="e">
        <f>VLOOKUP($N700,#REF!,2,0)</f>
        <v>#REF!</v>
      </c>
    </row>
    <row r="701" spans="1:15" x14ac:dyDescent="0.25">
      <c r="A701">
        <v>358</v>
      </c>
      <c r="B701">
        <v>7001</v>
      </c>
      <c r="C701">
        <v>106391</v>
      </c>
      <c r="D701" t="s">
        <v>2956</v>
      </c>
      <c r="E701" t="s">
        <v>50</v>
      </c>
      <c r="F701" t="s">
        <v>2917</v>
      </c>
      <c r="G701" t="s">
        <v>2957</v>
      </c>
      <c r="H701" t="s">
        <v>57</v>
      </c>
      <c r="I701" s="2">
        <v>15</v>
      </c>
      <c r="J701" s="1">
        <v>0</v>
      </c>
      <c r="K701" s="1">
        <v>0</v>
      </c>
      <c r="L701" s="1" t="str">
        <f t="shared" si="10"/>
        <v>Brentwood School</v>
      </c>
      <c r="M701" t="e">
        <f>VLOOKUP($H701,#REF!,2,0)</f>
        <v>#REF!</v>
      </c>
      <c r="N701">
        <v>358</v>
      </c>
      <c r="O701" t="e">
        <f>VLOOKUP($N701,#REF!,2,0)</f>
        <v>#REF!</v>
      </c>
    </row>
    <row r="702" spans="1:15" x14ac:dyDescent="0.25">
      <c r="A702">
        <v>359</v>
      </c>
      <c r="B702">
        <v>4015</v>
      </c>
      <c r="C702">
        <v>106521</v>
      </c>
      <c r="D702" t="s">
        <v>2974</v>
      </c>
      <c r="E702" t="s">
        <v>50</v>
      </c>
      <c r="F702" t="s">
        <v>2362</v>
      </c>
      <c r="G702" t="s">
        <v>2975</v>
      </c>
      <c r="H702" t="s">
        <v>20</v>
      </c>
      <c r="I702" s="2">
        <v>201</v>
      </c>
      <c r="J702" s="1">
        <v>0.68</v>
      </c>
      <c r="K702" s="1">
        <v>0.36</v>
      </c>
      <c r="L702" s="1" t="str">
        <f t="shared" si="10"/>
        <v>Cansfield High Specialist Language College</v>
      </c>
      <c r="M702" t="e">
        <f>VLOOKUP($H702,#REF!,2,0)</f>
        <v>#REF!</v>
      </c>
      <c r="N702">
        <v>359</v>
      </c>
      <c r="O702" t="e">
        <f>VLOOKUP($N702,#REF!,2,0)</f>
        <v>#REF!</v>
      </c>
    </row>
    <row r="703" spans="1:15" x14ac:dyDescent="0.25">
      <c r="A703">
        <v>359</v>
      </c>
      <c r="B703">
        <v>4017</v>
      </c>
      <c r="C703">
        <v>106522</v>
      </c>
      <c r="D703" t="s">
        <v>2989</v>
      </c>
      <c r="E703" t="s">
        <v>50</v>
      </c>
      <c r="F703" t="s">
        <v>2362</v>
      </c>
      <c r="G703" t="s">
        <v>2990</v>
      </c>
      <c r="H703" t="s">
        <v>20</v>
      </c>
      <c r="I703" s="2">
        <v>122</v>
      </c>
      <c r="J703" s="1">
        <v>0.34</v>
      </c>
      <c r="K703" s="1">
        <v>0.01</v>
      </c>
      <c r="L703" s="1" t="str">
        <f t="shared" si="10"/>
        <v>Rose Bridge High School</v>
      </c>
      <c r="M703" t="e">
        <f>VLOOKUP($H703,#REF!,2,0)</f>
        <v>#REF!</v>
      </c>
      <c r="N703">
        <v>359</v>
      </c>
      <c r="O703" t="e">
        <f>VLOOKUP($N703,#REF!,2,0)</f>
        <v>#REF!</v>
      </c>
    </row>
    <row r="704" spans="1:15" x14ac:dyDescent="0.25">
      <c r="A704">
        <v>359</v>
      </c>
      <c r="B704">
        <v>4019</v>
      </c>
      <c r="C704">
        <v>106523</v>
      </c>
      <c r="D704" t="s">
        <v>2969</v>
      </c>
      <c r="E704" t="s">
        <v>50</v>
      </c>
      <c r="F704" t="s">
        <v>2970</v>
      </c>
      <c r="G704" t="s">
        <v>2971</v>
      </c>
      <c r="H704" t="s">
        <v>20</v>
      </c>
      <c r="I704" s="2">
        <v>236</v>
      </c>
      <c r="J704" s="1">
        <v>0.53</v>
      </c>
      <c r="K704" s="1">
        <v>0.19</v>
      </c>
      <c r="L704" s="1" t="str">
        <f t="shared" si="10"/>
        <v>Bedford High School</v>
      </c>
      <c r="M704" t="e">
        <f>VLOOKUP($H704,#REF!,2,0)</f>
        <v>#REF!</v>
      </c>
      <c r="N704">
        <v>359</v>
      </c>
      <c r="O704" t="e">
        <f>VLOOKUP($N704,#REF!,2,0)</f>
        <v>#REF!</v>
      </c>
    </row>
    <row r="705" spans="1:15" x14ac:dyDescent="0.25">
      <c r="A705">
        <v>359</v>
      </c>
      <c r="B705">
        <v>4020</v>
      </c>
      <c r="C705">
        <v>106524</v>
      </c>
      <c r="D705" t="s">
        <v>3002</v>
      </c>
      <c r="E705" t="s">
        <v>50</v>
      </c>
      <c r="F705" t="s">
        <v>2970</v>
      </c>
      <c r="G705" t="s">
        <v>3003</v>
      </c>
      <c r="H705" t="s">
        <v>20</v>
      </c>
      <c r="I705" s="2">
        <v>154</v>
      </c>
      <c r="J705" s="1">
        <v>0.48</v>
      </c>
      <c r="K705" s="1">
        <v>0.12</v>
      </c>
      <c r="L705" s="1" t="str">
        <f t="shared" si="10"/>
        <v>Westleigh High School - A College of Technology</v>
      </c>
      <c r="M705" t="e">
        <f>VLOOKUP($H705,#REF!,2,0)</f>
        <v>#REF!</v>
      </c>
      <c r="N705">
        <v>359</v>
      </c>
      <c r="O705" t="e">
        <f>VLOOKUP($N705,#REF!,2,0)</f>
        <v>#REF!</v>
      </c>
    </row>
    <row r="706" spans="1:15" x14ac:dyDescent="0.25">
      <c r="A706">
        <v>359</v>
      </c>
      <c r="B706">
        <v>4022</v>
      </c>
      <c r="C706">
        <v>106525</v>
      </c>
      <c r="D706" t="s">
        <v>2980</v>
      </c>
      <c r="E706" t="s">
        <v>50</v>
      </c>
      <c r="F706" t="s">
        <v>2981</v>
      </c>
      <c r="G706" t="s">
        <v>2982</v>
      </c>
      <c r="H706" t="s">
        <v>201</v>
      </c>
      <c r="I706" s="2">
        <v>155</v>
      </c>
      <c r="J706" s="1">
        <v>0.65</v>
      </c>
      <c r="K706" s="1">
        <v>0.16</v>
      </c>
      <c r="L706" s="1" t="str">
        <f t="shared" si="10"/>
        <v>Golborne High School</v>
      </c>
      <c r="M706" t="e">
        <f>VLOOKUP($H706,#REF!,2,0)</f>
        <v>#REF!</v>
      </c>
      <c r="N706">
        <v>359</v>
      </c>
      <c r="O706" t="e">
        <f>VLOOKUP($N706,#REF!,2,0)</f>
        <v>#REF!</v>
      </c>
    </row>
    <row r="707" spans="1:15" x14ac:dyDescent="0.25">
      <c r="A707">
        <v>359</v>
      </c>
      <c r="B707">
        <v>4026</v>
      </c>
      <c r="C707">
        <v>106528</v>
      </c>
      <c r="D707" t="s">
        <v>2985</v>
      </c>
      <c r="E707" t="s">
        <v>50</v>
      </c>
      <c r="F707" t="s">
        <v>2362</v>
      </c>
      <c r="G707" t="s">
        <v>2986</v>
      </c>
      <c r="H707" t="s">
        <v>201</v>
      </c>
      <c r="I707" s="2">
        <v>171</v>
      </c>
      <c r="J707" s="1">
        <v>0.41</v>
      </c>
      <c r="K707" s="1">
        <v>0.1</v>
      </c>
      <c r="L707" s="1" t="str">
        <f t="shared" ref="L707:L770" si="11">IF(E707="NULL",D707,E707)</f>
        <v>Hindley High School</v>
      </c>
      <c r="M707" t="e">
        <f>VLOOKUP($H707,#REF!,2,0)</f>
        <v>#REF!</v>
      </c>
      <c r="N707">
        <v>359</v>
      </c>
      <c r="O707" t="e">
        <f>VLOOKUP($N707,#REF!,2,0)</f>
        <v>#REF!</v>
      </c>
    </row>
    <row r="708" spans="1:15" x14ac:dyDescent="0.25">
      <c r="A708">
        <v>359</v>
      </c>
      <c r="B708">
        <v>4027</v>
      </c>
      <c r="C708">
        <v>106529</v>
      </c>
      <c r="D708" t="s">
        <v>2998</v>
      </c>
      <c r="E708" t="s">
        <v>50</v>
      </c>
      <c r="F708" t="s">
        <v>2362</v>
      </c>
      <c r="G708" t="s">
        <v>2999</v>
      </c>
      <c r="H708" t="s">
        <v>20</v>
      </c>
      <c r="I708" s="2">
        <v>111</v>
      </c>
      <c r="J708" s="1">
        <v>0.75</v>
      </c>
      <c r="K708" s="1">
        <v>0.23</v>
      </c>
      <c r="L708" s="1" t="str">
        <f t="shared" si="11"/>
        <v>Shevington High School</v>
      </c>
      <c r="M708" t="e">
        <f>VLOOKUP($H708,#REF!,2,0)</f>
        <v>#REF!</v>
      </c>
      <c r="N708">
        <v>359</v>
      </c>
      <c r="O708" t="e">
        <f>VLOOKUP($N708,#REF!,2,0)</f>
        <v>#REF!</v>
      </c>
    </row>
    <row r="709" spans="1:15" x14ac:dyDescent="0.25">
      <c r="A709">
        <v>359</v>
      </c>
      <c r="B709">
        <v>4034</v>
      </c>
      <c r="C709">
        <v>106531</v>
      </c>
      <c r="D709" t="s">
        <v>3000</v>
      </c>
      <c r="E709" t="s">
        <v>50</v>
      </c>
      <c r="F709" t="s">
        <v>2362</v>
      </c>
      <c r="G709" t="s">
        <v>3001</v>
      </c>
      <c r="H709" t="s">
        <v>20</v>
      </c>
      <c r="I709" s="2">
        <v>239</v>
      </c>
      <c r="J709" s="1">
        <v>0.72</v>
      </c>
      <c r="K709" s="1">
        <v>0.21</v>
      </c>
      <c r="L709" s="1" t="str">
        <f t="shared" si="11"/>
        <v>Standish Community High School</v>
      </c>
      <c r="M709" t="e">
        <f>VLOOKUP($H709,#REF!,2,0)</f>
        <v>#REF!</v>
      </c>
      <c r="N709">
        <v>359</v>
      </c>
      <c r="O709" t="e">
        <f>VLOOKUP($N709,#REF!,2,0)</f>
        <v>#REF!</v>
      </c>
    </row>
    <row r="710" spans="1:15" x14ac:dyDescent="0.25">
      <c r="A710">
        <v>359</v>
      </c>
      <c r="B710">
        <v>4608</v>
      </c>
      <c r="C710">
        <v>106534</v>
      </c>
      <c r="D710" t="s">
        <v>2976</v>
      </c>
      <c r="E710" t="s">
        <v>50</v>
      </c>
      <c r="F710" t="s">
        <v>2362</v>
      </c>
      <c r="G710" t="s">
        <v>2977</v>
      </c>
      <c r="H710" t="s">
        <v>23</v>
      </c>
      <c r="I710" s="2">
        <v>246</v>
      </c>
      <c r="J710" s="1">
        <v>0.7</v>
      </c>
      <c r="K710" s="1">
        <v>0.25</v>
      </c>
      <c r="L710" s="1" t="str">
        <f t="shared" si="11"/>
        <v>The Deanery Church of England High School and Sixth Form College</v>
      </c>
      <c r="M710" t="e">
        <f>VLOOKUP($H710,#REF!,2,0)</f>
        <v>#REF!</v>
      </c>
      <c r="N710">
        <v>359</v>
      </c>
      <c r="O710" t="e">
        <f>VLOOKUP($N710,#REF!,2,0)</f>
        <v>#REF!</v>
      </c>
    </row>
    <row r="711" spans="1:15" x14ac:dyDescent="0.25">
      <c r="A711">
        <v>359</v>
      </c>
      <c r="B711">
        <v>4609</v>
      </c>
      <c r="C711">
        <v>106535</v>
      </c>
      <c r="D711" t="s">
        <v>2993</v>
      </c>
      <c r="E711" t="s">
        <v>50</v>
      </c>
      <c r="F711" t="s">
        <v>2362</v>
      </c>
      <c r="G711" t="s">
        <v>2994</v>
      </c>
      <c r="H711" t="s">
        <v>23</v>
      </c>
      <c r="I711" s="2">
        <v>182</v>
      </c>
      <c r="J711" s="1">
        <v>0.63</v>
      </c>
      <c r="K711" s="1">
        <v>0.25</v>
      </c>
      <c r="L711" s="1" t="str">
        <f t="shared" si="11"/>
        <v>St John Fisher Catholic High School</v>
      </c>
      <c r="M711" t="e">
        <f>VLOOKUP($H711,#REF!,2,0)</f>
        <v>#REF!</v>
      </c>
      <c r="N711">
        <v>359</v>
      </c>
      <c r="O711" t="e">
        <f>VLOOKUP($N711,#REF!,2,0)</f>
        <v>#REF!</v>
      </c>
    </row>
    <row r="712" spans="1:15" x14ac:dyDescent="0.25">
      <c r="A712">
        <v>359</v>
      </c>
      <c r="B712">
        <v>4614</v>
      </c>
      <c r="C712">
        <v>106537</v>
      </c>
      <c r="D712" t="s">
        <v>2996</v>
      </c>
      <c r="E712" t="s">
        <v>50</v>
      </c>
      <c r="F712" t="s">
        <v>2362</v>
      </c>
      <c r="G712" t="s">
        <v>2997</v>
      </c>
      <c r="H712" t="s">
        <v>23</v>
      </c>
      <c r="I712" s="2">
        <v>193</v>
      </c>
      <c r="J712" s="1">
        <v>0.8</v>
      </c>
      <c r="K712" s="1">
        <v>0.37</v>
      </c>
      <c r="L712" s="1" t="str">
        <f t="shared" si="11"/>
        <v>St Peter's Catholic High School Visual Arts College</v>
      </c>
      <c r="M712" t="e">
        <f>VLOOKUP($H712,#REF!,2,0)</f>
        <v>#REF!</v>
      </c>
      <c r="N712">
        <v>359</v>
      </c>
      <c r="O712" t="e">
        <f>VLOOKUP($N712,#REF!,2,0)</f>
        <v>#REF!</v>
      </c>
    </row>
    <row r="713" spans="1:15" x14ac:dyDescent="0.25">
      <c r="A713">
        <v>359</v>
      </c>
      <c r="B713">
        <v>4615</v>
      </c>
      <c r="C713">
        <v>106538</v>
      </c>
      <c r="D713" t="s">
        <v>924</v>
      </c>
      <c r="E713" t="s">
        <v>50</v>
      </c>
      <c r="F713" t="s">
        <v>2571</v>
      </c>
      <c r="G713" t="s">
        <v>2995</v>
      </c>
      <c r="H713" t="s">
        <v>23</v>
      </c>
      <c r="I713" s="2">
        <v>259</v>
      </c>
      <c r="J713" s="1">
        <v>0.67</v>
      </c>
      <c r="K713" s="1">
        <v>0.34</v>
      </c>
      <c r="L713" s="1" t="str">
        <f t="shared" si="11"/>
        <v>St Mary's Catholic High School</v>
      </c>
      <c r="M713" t="e">
        <f>VLOOKUP($H713,#REF!,2,0)</f>
        <v>#REF!</v>
      </c>
      <c r="N713">
        <v>359</v>
      </c>
      <c r="O713" t="e">
        <f>VLOOKUP($N713,#REF!,2,0)</f>
        <v>#REF!</v>
      </c>
    </row>
    <row r="714" spans="1:15" x14ac:dyDescent="0.25">
      <c r="A714">
        <v>359</v>
      </c>
      <c r="B714">
        <v>4805</v>
      </c>
      <c r="C714">
        <v>106540</v>
      </c>
      <c r="D714" t="s">
        <v>2991</v>
      </c>
      <c r="E714" t="s">
        <v>50</v>
      </c>
      <c r="F714" t="s">
        <v>2362</v>
      </c>
      <c r="G714" t="s">
        <v>2992</v>
      </c>
      <c r="H714" t="s">
        <v>23</v>
      </c>
      <c r="I714" s="2">
        <v>237</v>
      </c>
      <c r="J714" s="1">
        <v>0.78</v>
      </c>
      <c r="K714" s="1">
        <v>0.28000000000000003</v>
      </c>
      <c r="L714" s="1" t="str">
        <f t="shared" si="11"/>
        <v>St Edmund Arrowsmith Catholic High School, Ashton-in-Makerfield</v>
      </c>
      <c r="M714" t="e">
        <f>VLOOKUP($H714,#REF!,2,0)</f>
        <v>#REF!</v>
      </c>
      <c r="N714">
        <v>359</v>
      </c>
      <c r="O714" t="e">
        <f>VLOOKUP($N714,#REF!,2,0)</f>
        <v>#REF!</v>
      </c>
    </row>
    <row r="715" spans="1:15" x14ac:dyDescent="0.25">
      <c r="A715">
        <v>359</v>
      </c>
      <c r="B715">
        <v>7002</v>
      </c>
      <c r="C715">
        <v>106543</v>
      </c>
      <c r="D715" t="s">
        <v>3007</v>
      </c>
      <c r="E715" t="s">
        <v>50</v>
      </c>
      <c r="F715" t="s">
        <v>2362</v>
      </c>
      <c r="G715" t="s">
        <v>3008</v>
      </c>
      <c r="H715" t="s">
        <v>57</v>
      </c>
      <c r="I715" s="2">
        <v>16</v>
      </c>
      <c r="J715" s="1">
        <v>0</v>
      </c>
      <c r="K715" s="1">
        <v>0</v>
      </c>
      <c r="L715" s="1" t="str">
        <f t="shared" si="11"/>
        <v>Hope School</v>
      </c>
      <c r="M715" t="e">
        <f>VLOOKUP($H715,#REF!,2,0)</f>
        <v>#REF!</v>
      </c>
      <c r="N715">
        <v>359</v>
      </c>
      <c r="O715" t="e">
        <f>VLOOKUP($N715,#REF!,2,0)</f>
        <v>#REF!</v>
      </c>
    </row>
    <row r="716" spans="1:15" x14ac:dyDescent="0.25">
      <c r="A716">
        <v>370</v>
      </c>
      <c r="B716">
        <v>4025</v>
      </c>
      <c r="C716">
        <v>106651</v>
      </c>
      <c r="D716" t="s">
        <v>3020</v>
      </c>
      <c r="E716" t="s">
        <v>50</v>
      </c>
      <c r="F716" t="s">
        <v>3016</v>
      </c>
      <c r="G716" t="s">
        <v>3021</v>
      </c>
      <c r="H716" t="s">
        <v>20</v>
      </c>
      <c r="I716" s="2">
        <v>182</v>
      </c>
      <c r="J716" s="1">
        <v>0.46</v>
      </c>
      <c r="K716" s="1">
        <v>0.12</v>
      </c>
      <c r="L716" s="1" t="str">
        <f t="shared" si="11"/>
        <v>Darton College</v>
      </c>
      <c r="M716" t="e">
        <f>VLOOKUP($H716,#REF!,2,0)</f>
        <v>#REF!</v>
      </c>
      <c r="N716">
        <v>370</v>
      </c>
      <c r="O716" t="e">
        <f>VLOOKUP($N716,#REF!,2,0)</f>
        <v>#REF!</v>
      </c>
    </row>
    <row r="717" spans="1:15" x14ac:dyDescent="0.25">
      <c r="A717">
        <v>370</v>
      </c>
      <c r="B717">
        <v>4027</v>
      </c>
      <c r="C717">
        <v>106653</v>
      </c>
      <c r="D717" t="s">
        <v>3035</v>
      </c>
      <c r="E717" t="s">
        <v>50</v>
      </c>
      <c r="F717" t="s">
        <v>3036</v>
      </c>
      <c r="G717" t="s">
        <v>3037</v>
      </c>
      <c r="H717" t="s">
        <v>20</v>
      </c>
      <c r="I717" s="2">
        <v>271</v>
      </c>
      <c r="J717" s="1">
        <v>0.7</v>
      </c>
      <c r="K717" s="1">
        <v>0.27</v>
      </c>
      <c r="L717" s="1" t="str">
        <f t="shared" si="11"/>
        <v>Penistone Grammar School</v>
      </c>
      <c r="M717" t="e">
        <f>VLOOKUP($H717,#REF!,2,0)</f>
        <v>#REF!</v>
      </c>
      <c r="N717">
        <v>370</v>
      </c>
      <c r="O717" t="e">
        <f>VLOOKUP($N717,#REF!,2,0)</f>
        <v>#REF!</v>
      </c>
    </row>
    <row r="718" spans="1:15" x14ac:dyDescent="0.25">
      <c r="A718">
        <v>370</v>
      </c>
      <c r="B718">
        <v>4029</v>
      </c>
      <c r="C718">
        <v>106654</v>
      </c>
      <c r="D718" t="s">
        <v>3031</v>
      </c>
      <c r="E718" t="s">
        <v>50</v>
      </c>
      <c r="F718" t="s">
        <v>3016</v>
      </c>
      <c r="G718" t="s">
        <v>3032</v>
      </c>
      <c r="H718" t="s">
        <v>20</v>
      </c>
      <c r="I718" s="2">
        <v>240</v>
      </c>
      <c r="J718" s="1">
        <v>0.52</v>
      </c>
      <c r="K718" s="1">
        <v>0.25</v>
      </c>
      <c r="L718" s="1" t="str">
        <f t="shared" si="11"/>
        <v>Kirk Balk Community College</v>
      </c>
      <c r="M718" t="e">
        <f>VLOOKUP($H718,#REF!,2,0)</f>
        <v>#REF!</v>
      </c>
      <c r="N718">
        <v>370</v>
      </c>
      <c r="O718" t="e">
        <f>VLOOKUP($N718,#REF!,2,0)</f>
        <v>#REF!</v>
      </c>
    </row>
    <row r="719" spans="1:15" x14ac:dyDescent="0.25">
      <c r="A719">
        <v>370</v>
      </c>
      <c r="B719">
        <v>4037</v>
      </c>
      <c r="C719">
        <v>106656</v>
      </c>
      <c r="D719" t="s">
        <v>3022</v>
      </c>
      <c r="E719" t="s">
        <v>50</v>
      </c>
      <c r="F719" t="s">
        <v>3023</v>
      </c>
      <c r="G719" t="s">
        <v>3024</v>
      </c>
      <c r="H719" t="s">
        <v>20</v>
      </c>
      <c r="I719" s="2">
        <v>194</v>
      </c>
      <c r="J719" s="1">
        <v>0.4</v>
      </c>
      <c r="K719" s="1">
        <v>0.1</v>
      </c>
      <c r="L719" s="1" t="str">
        <f t="shared" si="11"/>
        <v>The Dearne Advanced Learning Centre</v>
      </c>
      <c r="M719" t="e">
        <f>VLOOKUP($H719,#REF!,2,0)</f>
        <v>#REF!</v>
      </c>
      <c r="N719">
        <v>370</v>
      </c>
      <c r="O719" t="e">
        <f>VLOOKUP($N719,#REF!,2,0)</f>
        <v>#REF!</v>
      </c>
    </row>
    <row r="720" spans="1:15" x14ac:dyDescent="0.25">
      <c r="A720">
        <v>370</v>
      </c>
      <c r="B720">
        <v>6001</v>
      </c>
      <c r="C720">
        <v>106659</v>
      </c>
      <c r="D720" t="s">
        <v>3027</v>
      </c>
      <c r="E720" t="s">
        <v>50</v>
      </c>
      <c r="F720" t="s">
        <v>3016</v>
      </c>
      <c r="G720" t="s">
        <v>3028</v>
      </c>
      <c r="H720" t="s">
        <v>13</v>
      </c>
      <c r="I720" s="2">
        <v>10</v>
      </c>
      <c r="J720" s="1">
        <v>0.6</v>
      </c>
      <c r="K720" s="1">
        <v>0.4</v>
      </c>
      <c r="L720" s="1" t="str">
        <f t="shared" si="11"/>
        <v>Hope House School, Barnsley</v>
      </c>
      <c r="M720" t="e">
        <f>VLOOKUP($H720,#REF!,2,0)</f>
        <v>#REF!</v>
      </c>
      <c r="N720">
        <v>370</v>
      </c>
      <c r="O720" t="e">
        <f>VLOOKUP($N720,#REF!,2,0)</f>
        <v>#REF!</v>
      </c>
    </row>
    <row r="721" spans="1:15" x14ac:dyDescent="0.25">
      <c r="A721">
        <v>371</v>
      </c>
      <c r="B721">
        <v>4032</v>
      </c>
      <c r="C721">
        <v>106788</v>
      </c>
      <c r="D721" t="s">
        <v>3072</v>
      </c>
      <c r="E721" t="s">
        <v>50</v>
      </c>
      <c r="F721" t="s">
        <v>3073</v>
      </c>
      <c r="G721" t="s">
        <v>3074</v>
      </c>
      <c r="H721" t="s">
        <v>20</v>
      </c>
      <c r="I721" s="2">
        <v>178</v>
      </c>
      <c r="J721" s="1">
        <v>0.42</v>
      </c>
      <c r="K721" s="1">
        <v>0.08</v>
      </c>
      <c r="L721" s="1" t="str">
        <f t="shared" si="11"/>
        <v>Mexborough School</v>
      </c>
      <c r="M721" t="e">
        <f>VLOOKUP($H721,#REF!,2,0)</f>
        <v>#REF!</v>
      </c>
      <c r="N721">
        <v>371</v>
      </c>
      <c r="O721" t="e">
        <f>VLOOKUP($N721,#REF!,2,0)</f>
        <v>#REF!</v>
      </c>
    </row>
    <row r="722" spans="1:15" x14ac:dyDescent="0.25">
      <c r="A722">
        <v>371</v>
      </c>
      <c r="B722">
        <v>4056</v>
      </c>
      <c r="C722">
        <v>106802</v>
      </c>
      <c r="D722" t="s">
        <v>3053</v>
      </c>
      <c r="E722" t="s">
        <v>50</v>
      </c>
      <c r="F722" t="s">
        <v>3047</v>
      </c>
      <c r="G722" t="s">
        <v>3052</v>
      </c>
      <c r="H722" t="s">
        <v>201</v>
      </c>
      <c r="I722" s="2">
        <v>175</v>
      </c>
      <c r="J722" s="1">
        <v>0.45</v>
      </c>
      <c r="K722" s="1">
        <v>0.03</v>
      </c>
      <c r="L722" s="1" t="str">
        <f t="shared" si="11"/>
        <v>Balby Carr Community Sports and Science College</v>
      </c>
      <c r="M722" t="e">
        <f>VLOOKUP($H722,#REF!,2,0)</f>
        <v>#REF!</v>
      </c>
      <c r="N722">
        <v>371</v>
      </c>
      <c r="O722" t="e">
        <f>VLOOKUP($N722,#REF!,2,0)</f>
        <v>#REF!</v>
      </c>
    </row>
    <row r="723" spans="1:15" x14ac:dyDescent="0.25">
      <c r="A723">
        <v>371</v>
      </c>
      <c r="B723">
        <v>4606</v>
      </c>
      <c r="C723">
        <v>106810</v>
      </c>
      <c r="D723" t="s">
        <v>3070</v>
      </c>
      <c r="E723" t="s">
        <v>3070</v>
      </c>
      <c r="F723" t="s">
        <v>3047</v>
      </c>
      <c r="G723" t="s">
        <v>3071</v>
      </c>
      <c r="H723" t="s">
        <v>23</v>
      </c>
      <c r="I723" s="2">
        <v>278</v>
      </c>
      <c r="J723" s="1">
        <v>0.66</v>
      </c>
      <c r="K723" s="1">
        <v>0.33</v>
      </c>
      <c r="L723" s="1" t="str">
        <f t="shared" si="11"/>
        <v>The McAuley Catholic High School</v>
      </c>
      <c r="M723" t="e">
        <f>VLOOKUP($H723,#REF!,2,0)</f>
        <v>#REF!</v>
      </c>
      <c r="N723">
        <v>371</v>
      </c>
      <c r="O723" t="e">
        <f>VLOOKUP($N723,#REF!,2,0)</f>
        <v>#REF!</v>
      </c>
    </row>
    <row r="724" spans="1:15" x14ac:dyDescent="0.25">
      <c r="A724">
        <v>371</v>
      </c>
      <c r="B724">
        <v>6000</v>
      </c>
      <c r="C724">
        <v>106812</v>
      </c>
      <c r="D724" t="s">
        <v>3066</v>
      </c>
      <c r="E724" t="s">
        <v>50</v>
      </c>
      <c r="F724" t="s">
        <v>3047</v>
      </c>
      <c r="G724" t="s">
        <v>3067</v>
      </c>
      <c r="H724" t="s">
        <v>13</v>
      </c>
      <c r="I724" s="2">
        <v>57</v>
      </c>
      <c r="J724" s="1">
        <v>0.91</v>
      </c>
      <c r="K724" s="1">
        <v>0.4</v>
      </c>
      <c r="L724" s="1" t="str">
        <f t="shared" si="11"/>
        <v>Hill House School</v>
      </c>
      <c r="M724" t="e">
        <f>VLOOKUP($H724,#REF!,2,0)</f>
        <v>#REF!</v>
      </c>
      <c r="N724">
        <v>371</v>
      </c>
      <c r="O724" t="e">
        <f>VLOOKUP($N724,#REF!,2,0)</f>
        <v>#REF!</v>
      </c>
    </row>
    <row r="725" spans="1:15" x14ac:dyDescent="0.25">
      <c r="A725">
        <v>371</v>
      </c>
      <c r="B725">
        <v>6005</v>
      </c>
      <c r="C725">
        <v>106814</v>
      </c>
      <c r="D725" t="s">
        <v>3098</v>
      </c>
      <c r="E725" t="s">
        <v>50</v>
      </c>
      <c r="F725" t="s">
        <v>3047</v>
      </c>
      <c r="G725" t="s">
        <v>3099</v>
      </c>
      <c r="H725" t="s">
        <v>114</v>
      </c>
      <c r="I725" s="2">
        <v>1</v>
      </c>
      <c r="J725" t="s">
        <v>129</v>
      </c>
      <c r="K725" t="s">
        <v>129</v>
      </c>
      <c r="L725" s="1" t="str">
        <f t="shared" si="11"/>
        <v>Wilsic Hall School</v>
      </c>
      <c r="M725" t="e">
        <f>VLOOKUP($H725,#REF!,2,0)</f>
        <v>#REF!</v>
      </c>
      <c r="N725">
        <v>371</v>
      </c>
      <c r="O725" t="e">
        <f>VLOOKUP($N725,#REF!,2,0)</f>
        <v>#REF!</v>
      </c>
    </row>
    <row r="726" spans="1:15" x14ac:dyDescent="0.25">
      <c r="A726">
        <v>371</v>
      </c>
      <c r="B726">
        <v>6011</v>
      </c>
      <c r="C726">
        <v>106817</v>
      </c>
      <c r="D726" t="s">
        <v>3089</v>
      </c>
      <c r="E726" t="s">
        <v>50</v>
      </c>
      <c r="F726" t="s">
        <v>3047</v>
      </c>
      <c r="G726" t="s">
        <v>3090</v>
      </c>
      <c r="H726" t="s">
        <v>114</v>
      </c>
      <c r="I726" s="2">
        <v>6</v>
      </c>
      <c r="J726" s="1">
        <v>0</v>
      </c>
      <c r="K726" s="1">
        <v>0</v>
      </c>
      <c r="L726" s="1" t="str">
        <f t="shared" si="11"/>
        <v>Fullerton House School</v>
      </c>
      <c r="M726" t="e">
        <f>VLOOKUP($H726,#REF!,2,0)</f>
        <v>#REF!</v>
      </c>
      <c r="N726">
        <v>371</v>
      </c>
      <c r="O726" t="e">
        <f>VLOOKUP($N726,#REF!,2,0)</f>
        <v>#REF!</v>
      </c>
    </row>
    <row r="727" spans="1:15" x14ac:dyDescent="0.25">
      <c r="A727">
        <v>371</v>
      </c>
      <c r="B727">
        <v>7002</v>
      </c>
      <c r="C727">
        <v>106818</v>
      </c>
      <c r="D727" t="s">
        <v>3087</v>
      </c>
      <c r="E727" t="s">
        <v>50</v>
      </c>
      <c r="F727" t="s">
        <v>3047</v>
      </c>
      <c r="G727" t="s">
        <v>3088</v>
      </c>
      <c r="H727" t="s">
        <v>222</v>
      </c>
      <c r="I727" s="2">
        <v>4</v>
      </c>
      <c r="J727" t="s">
        <v>129</v>
      </c>
      <c r="K727" t="s">
        <v>129</v>
      </c>
      <c r="L727" s="1" t="str">
        <f t="shared" si="11"/>
        <v>Doncaster School for the Deaf</v>
      </c>
      <c r="M727" t="e">
        <f>VLOOKUP($H727,#REF!,2,0)</f>
        <v>#REF!</v>
      </c>
      <c r="N727">
        <v>371</v>
      </c>
      <c r="O727" t="e">
        <f>VLOOKUP($N727,#REF!,2,0)</f>
        <v>#REF!</v>
      </c>
    </row>
    <row r="728" spans="1:15" x14ac:dyDescent="0.25">
      <c r="A728">
        <v>372</v>
      </c>
      <c r="B728">
        <v>4000</v>
      </c>
      <c r="C728">
        <v>106947</v>
      </c>
      <c r="D728" t="s">
        <v>3104</v>
      </c>
      <c r="E728" t="s">
        <v>50</v>
      </c>
      <c r="F728" t="s">
        <v>3023</v>
      </c>
      <c r="G728" t="s">
        <v>3105</v>
      </c>
      <c r="H728" t="s">
        <v>20</v>
      </c>
      <c r="I728" s="2">
        <v>236</v>
      </c>
      <c r="J728" s="1">
        <v>0.28999999999999998</v>
      </c>
      <c r="K728" s="1">
        <v>0.09</v>
      </c>
      <c r="L728" s="1" t="str">
        <f t="shared" si="11"/>
        <v>Clifton Community School</v>
      </c>
      <c r="M728" t="e">
        <f>VLOOKUP($H728,#REF!,2,0)</f>
        <v>#REF!</v>
      </c>
      <c r="N728">
        <v>372</v>
      </c>
      <c r="O728" t="e">
        <f>VLOOKUP($N728,#REF!,2,0)</f>
        <v>#REF!</v>
      </c>
    </row>
    <row r="729" spans="1:15" x14ac:dyDescent="0.25">
      <c r="A729">
        <v>372</v>
      </c>
      <c r="B729">
        <v>4003</v>
      </c>
      <c r="C729">
        <v>106949</v>
      </c>
      <c r="D729" t="s">
        <v>3112</v>
      </c>
      <c r="E729" t="s">
        <v>3112</v>
      </c>
      <c r="F729" t="s">
        <v>3023</v>
      </c>
      <c r="G729" t="s">
        <v>3113</v>
      </c>
      <c r="H729" t="s">
        <v>20</v>
      </c>
      <c r="I729" s="2">
        <v>208</v>
      </c>
      <c r="J729" s="1">
        <v>0.64</v>
      </c>
      <c r="K729" s="1">
        <v>0.15</v>
      </c>
      <c r="L729" s="1" t="str">
        <f t="shared" si="11"/>
        <v>Oakwood High School</v>
      </c>
      <c r="M729" t="e">
        <f>VLOOKUP($H729,#REF!,2,0)</f>
        <v>#REF!</v>
      </c>
      <c r="N729">
        <v>372</v>
      </c>
      <c r="O729" t="e">
        <f>VLOOKUP($N729,#REF!,2,0)</f>
        <v>#REF!</v>
      </c>
    </row>
    <row r="730" spans="1:15" x14ac:dyDescent="0.25">
      <c r="A730">
        <v>372</v>
      </c>
      <c r="B730">
        <v>4010</v>
      </c>
      <c r="C730">
        <v>106950</v>
      </c>
      <c r="D730" t="s">
        <v>3132</v>
      </c>
      <c r="E730" t="s">
        <v>50</v>
      </c>
      <c r="F730" t="s">
        <v>3023</v>
      </c>
      <c r="G730" t="s">
        <v>3133</v>
      </c>
      <c r="H730" t="s">
        <v>201</v>
      </c>
      <c r="I730" s="2">
        <v>237</v>
      </c>
      <c r="J730" s="1">
        <v>0.63</v>
      </c>
      <c r="K730" s="1">
        <v>0.04</v>
      </c>
      <c r="L730" s="1" t="str">
        <f t="shared" si="11"/>
        <v>Winterhill School</v>
      </c>
      <c r="M730" t="e">
        <f>VLOOKUP($H730,#REF!,2,0)</f>
        <v>#REF!</v>
      </c>
      <c r="N730">
        <v>372</v>
      </c>
      <c r="O730" t="e">
        <f>VLOOKUP($N730,#REF!,2,0)</f>
        <v>#REF!</v>
      </c>
    </row>
    <row r="731" spans="1:15" x14ac:dyDescent="0.25">
      <c r="A731">
        <v>372</v>
      </c>
      <c r="B731">
        <v>4016</v>
      </c>
      <c r="C731">
        <v>106953</v>
      </c>
      <c r="D731" t="s">
        <v>3114</v>
      </c>
      <c r="E731" t="s">
        <v>50</v>
      </c>
      <c r="F731" t="s">
        <v>3023</v>
      </c>
      <c r="G731" t="s">
        <v>3115</v>
      </c>
      <c r="H731" t="s">
        <v>20</v>
      </c>
      <c r="I731" s="2">
        <v>183</v>
      </c>
      <c r="J731" s="1">
        <v>0.55000000000000004</v>
      </c>
      <c r="K731" s="1">
        <v>0.14000000000000001</v>
      </c>
      <c r="L731" s="1" t="str">
        <f t="shared" si="11"/>
        <v>Rawmarsh Community School - A Sports College</v>
      </c>
      <c r="M731" t="e">
        <f>VLOOKUP($H731,#REF!,2,0)</f>
        <v>#REF!</v>
      </c>
      <c r="N731">
        <v>372</v>
      </c>
      <c r="O731" t="e">
        <f>VLOOKUP($N731,#REF!,2,0)</f>
        <v>#REF!</v>
      </c>
    </row>
    <row r="732" spans="1:15" x14ac:dyDescent="0.25">
      <c r="A732">
        <v>372</v>
      </c>
      <c r="B732">
        <v>4017</v>
      </c>
      <c r="C732">
        <v>106954</v>
      </c>
      <c r="D732" t="s">
        <v>3126</v>
      </c>
      <c r="E732" t="s">
        <v>50</v>
      </c>
      <c r="F732" t="s">
        <v>3023</v>
      </c>
      <c r="G732" t="s">
        <v>3127</v>
      </c>
      <c r="H732" t="s">
        <v>20</v>
      </c>
      <c r="I732" s="2">
        <v>297</v>
      </c>
      <c r="J732" s="1">
        <v>0.71</v>
      </c>
      <c r="K732" s="1">
        <v>0.43</v>
      </c>
      <c r="L732" s="1" t="str">
        <f t="shared" si="11"/>
        <v>Wath Comprehensive School : A Language College</v>
      </c>
      <c r="M732" t="e">
        <f>VLOOKUP($H732,#REF!,2,0)</f>
        <v>#REF!</v>
      </c>
      <c r="N732">
        <v>372</v>
      </c>
      <c r="O732" t="e">
        <f>VLOOKUP($N732,#REF!,2,0)</f>
        <v>#REF!</v>
      </c>
    </row>
    <row r="733" spans="1:15" x14ac:dyDescent="0.25">
      <c r="A733">
        <v>372</v>
      </c>
      <c r="B733">
        <v>4018</v>
      </c>
      <c r="C733">
        <v>106955</v>
      </c>
      <c r="D733" t="s">
        <v>3128</v>
      </c>
      <c r="E733" t="s">
        <v>3128</v>
      </c>
      <c r="F733" t="s">
        <v>3023</v>
      </c>
      <c r="G733" t="s">
        <v>3129</v>
      </c>
      <c r="H733" t="s">
        <v>20</v>
      </c>
      <c r="I733" s="2">
        <v>306</v>
      </c>
      <c r="J733" s="1">
        <v>0.87</v>
      </c>
      <c r="K733" s="1">
        <v>0.26</v>
      </c>
      <c r="L733" s="1" t="str">
        <f t="shared" si="11"/>
        <v>Wickersley School and Sports College</v>
      </c>
      <c r="M733" t="e">
        <f>VLOOKUP($H733,#REF!,2,0)</f>
        <v>#REF!</v>
      </c>
      <c r="N733">
        <v>372</v>
      </c>
      <c r="O733" t="e">
        <f>VLOOKUP($N733,#REF!,2,0)</f>
        <v>#REF!</v>
      </c>
    </row>
    <row r="734" spans="1:15" x14ac:dyDescent="0.25">
      <c r="A734">
        <v>372</v>
      </c>
      <c r="B734">
        <v>4020</v>
      </c>
      <c r="C734">
        <v>106956</v>
      </c>
      <c r="D734" t="s">
        <v>3122</v>
      </c>
      <c r="E734" t="s">
        <v>11086</v>
      </c>
      <c r="F734" t="s">
        <v>3023</v>
      </c>
      <c r="G734" t="s">
        <v>3123</v>
      </c>
      <c r="H734" t="s">
        <v>20</v>
      </c>
      <c r="I734" s="2">
        <v>99</v>
      </c>
      <c r="J734" s="1">
        <v>0.56000000000000005</v>
      </c>
      <c r="K734" s="1">
        <v>0</v>
      </c>
      <c r="L734" s="1" t="str">
        <f t="shared" si="11"/>
        <v>Thrybergh Academy and Sports College</v>
      </c>
      <c r="M734" t="e">
        <f>VLOOKUP($H734,#REF!,2,0)</f>
        <v>#REF!</v>
      </c>
      <c r="N734">
        <v>372</v>
      </c>
      <c r="O734" t="e">
        <f>VLOOKUP($N734,#REF!,2,0)</f>
        <v>#REF!</v>
      </c>
    </row>
    <row r="735" spans="1:15" x14ac:dyDescent="0.25">
      <c r="A735">
        <v>372</v>
      </c>
      <c r="B735">
        <v>4022</v>
      </c>
      <c r="C735">
        <v>106958</v>
      </c>
      <c r="D735" t="s">
        <v>3106</v>
      </c>
      <c r="E735" t="s">
        <v>50</v>
      </c>
      <c r="F735" t="s">
        <v>3036</v>
      </c>
      <c r="G735" t="s">
        <v>3107</v>
      </c>
      <c r="H735" t="s">
        <v>20</v>
      </c>
      <c r="I735" s="2">
        <v>217</v>
      </c>
      <c r="J735" s="1">
        <v>0.67</v>
      </c>
      <c r="K735" s="1">
        <v>0.17</v>
      </c>
      <c r="L735" s="1" t="str">
        <f t="shared" si="11"/>
        <v>Dinnington Comprehensive Specialising in Science and Engineering</v>
      </c>
      <c r="M735" t="e">
        <f>VLOOKUP($H735,#REF!,2,0)</f>
        <v>#REF!</v>
      </c>
      <c r="N735">
        <v>372</v>
      </c>
      <c r="O735" t="e">
        <f>VLOOKUP($N735,#REF!,2,0)</f>
        <v>#REF!</v>
      </c>
    </row>
    <row r="736" spans="1:15" x14ac:dyDescent="0.25">
      <c r="A736">
        <v>372</v>
      </c>
      <c r="B736">
        <v>4023</v>
      </c>
      <c r="C736">
        <v>106959</v>
      </c>
      <c r="D736" t="s">
        <v>3120</v>
      </c>
      <c r="E736" t="s">
        <v>50</v>
      </c>
      <c r="F736" t="s">
        <v>3073</v>
      </c>
      <c r="G736" t="s">
        <v>3121</v>
      </c>
      <c r="H736" t="s">
        <v>20</v>
      </c>
      <c r="I736" s="2">
        <v>143</v>
      </c>
      <c r="J736" s="1">
        <v>0.59</v>
      </c>
      <c r="K736" s="1">
        <v>0.15</v>
      </c>
      <c r="L736" s="1" t="str">
        <f t="shared" si="11"/>
        <v>Swinton Community School</v>
      </c>
      <c r="M736" t="e">
        <f>VLOOKUP($H736,#REF!,2,0)</f>
        <v>#REF!</v>
      </c>
      <c r="N736">
        <v>372</v>
      </c>
      <c r="O736" t="e">
        <f>VLOOKUP($N736,#REF!,2,0)</f>
        <v>#REF!</v>
      </c>
    </row>
    <row r="737" spans="1:15" x14ac:dyDescent="0.25">
      <c r="A737">
        <v>372</v>
      </c>
      <c r="B737">
        <v>4601</v>
      </c>
      <c r="C737">
        <v>106962</v>
      </c>
      <c r="D737" t="s">
        <v>3118</v>
      </c>
      <c r="E737" t="s">
        <v>50</v>
      </c>
      <c r="F737" t="s">
        <v>3023</v>
      </c>
      <c r="G737" t="s">
        <v>3119</v>
      </c>
      <c r="H737" t="s">
        <v>23</v>
      </c>
      <c r="I737" s="2">
        <v>126</v>
      </c>
      <c r="J737" s="1">
        <v>0.5</v>
      </c>
      <c r="K737" s="1">
        <v>0.17</v>
      </c>
      <c r="L737" s="1" t="str">
        <f t="shared" si="11"/>
        <v>Saint Pius X Catholic High School A Specialist School in Humanities</v>
      </c>
      <c r="M737" t="e">
        <f>VLOOKUP($H737,#REF!,2,0)</f>
        <v>#REF!</v>
      </c>
      <c r="N737">
        <v>372</v>
      </c>
      <c r="O737" t="e">
        <f>VLOOKUP($N737,#REF!,2,0)</f>
        <v>#REF!</v>
      </c>
    </row>
    <row r="738" spans="1:15" x14ac:dyDescent="0.25">
      <c r="A738">
        <v>370</v>
      </c>
      <c r="B738">
        <v>6004</v>
      </c>
      <c r="C738">
        <v>106965</v>
      </c>
      <c r="D738" t="s">
        <v>3042</v>
      </c>
      <c r="E738" t="s">
        <v>50</v>
      </c>
      <c r="F738" t="s">
        <v>3023</v>
      </c>
      <c r="G738" t="s">
        <v>3043</v>
      </c>
      <c r="H738" t="s">
        <v>114</v>
      </c>
      <c r="I738" s="2">
        <v>2</v>
      </c>
      <c r="J738" t="s">
        <v>129</v>
      </c>
      <c r="K738" t="s">
        <v>129</v>
      </c>
      <c r="L738" s="1" t="str">
        <f t="shared" si="11"/>
        <v>The Robert Ogden School</v>
      </c>
      <c r="M738" t="e">
        <f>VLOOKUP($H738,#REF!,2,0)</f>
        <v>#REF!</v>
      </c>
      <c r="N738">
        <v>370</v>
      </c>
      <c r="O738" t="e">
        <f>VLOOKUP($N738,#REF!,2,0)</f>
        <v>#REF!</v>
      </c>
    </row>
    <row r="739" spans="1:15" x14ac:dyDescent="0.25">
      <c r="A739">
        <v>372</v>
      </c>
      <c r="B739">
        <v>7000</v>
      </c>
      <c r="C739">
        <v>106966</v>
      </c>
      <c r="D739" t="s">
        <v>3142</v>
      </c>
      <c r="E739" t="s">
        <v>50</v>
      </c>
      <c r="F739" t="s">
        <v>3023</v>
      </c>
      <c r="G739" t="s">
        <v>3143</v>
      </c>
      <c r="H739" t="s">
        <v>57</v>
      </c>
      <c r="I739" s="2">
        <v>10</v>
      </c>
      <c r="J739" s="1">
        <v>0</v>
      </c>
      <c r="K739" s="1">
        <v>0</v>
      </c>
      <c r="L739" s="1" t="str">
        <f t="shared" si="11"/>
        <v>Newman School</v>
      </c>
      <c r="M739" t="e">
        <f>VLOOKUP($H739,#REF!,2,0)</f>
        <v>#REF!</v>
      </c>
      <c r="N739">
        <v>372</v>
      </c>
      <c r="O739" t="e">
        <f>VLOOKUP($N739,#REF!,2,0)</f>
        <v>#REF!</v>
      </c>
    </row>
    <row r="740" spans="1:15" x14ac:dyDescent="0.25">
      <c r="A740">
        <v>372</v>
      </c>
      <c r="B740">
        <v>7001</v>
      </c>
      <c r="C740">
        <v>106967</v>
      </c>
      <c r="D740" t="s">
        <v>3134</v>
      </c>
      <c r="E740" t="s">
        <v>50</v>
      </c>
      <c r="F740" t="s">
        <v>3023</v>
      </c>
      <c r="G740" t="s">
        <v>3135</v>
      </c>
      <c r="H740" t="s">
        <v>57</v>
      </c>
      <c r="I740" s="2">
        <v>15</v>
      </c>
      <c r="J740" s="1">
        <v>0</v>
      </c>
      <c r="K740" s="1">
        <v>0</v>
      </c>
      <c r="L740" s="1" t="str">
        <f t="shared" si="11"/>
        <v>Abbey School</v>
      </c>
      <c r="M740" t="e">
        <f>VLOOKUP($H740,#REF!,2,0)</f>
        <v>#REF!</v>
      </c>
      <c r="N740">
        <v>372</v>
      </c>
      <c r="O740" t="e">
        <f>VLOOKUP($N740,#REF!,2,0)</f>
        <v>#REF!</v>
      </c>
    </row>
    <row r="741" spans="1:15" x14ac:dyDescent="0.25">
      <c r="A741">
        <v>372</v>
      </c>
      <c r="B741">
        <v>7003</v>
      </c>
      <c r="C741">
        <v>106968</v>
      </c>
      <c r="D741" t="s">
        <v>3138</v>
      </c>
      <c r="E741" t="s">
        <v>50</v>
      </c>
      <c r="F741" t="s">
        <v>3023</v>
      </c>
      <c r="G741" t="s">
        <v>3139</v>
      </c>
      <c r="H741" t="s">
        <v>57</v>
      </c>
      <c r="I741" s="2">
        <v>5</v>
      </c>
      <c r="J741" t="s">
        <v>129</v>
      </c>
      <c r="K741" t="s">
        <v>129</v>
      </c>
      <c r="L741" s="1" t="str">
        <f t="shared" si="11"/>
        <v>Kelford School</v>
      </c>
      <c r="M741" t="e">
        <f>VLOOKUP($H741,#REF!,2,0)</f>
        <v>#REF!</v>
      </c>
      <c r="N741">
        <v>372</v>
      </c>
      <c r="O741" t="e">
        <f>VLOOKUP($N741,#REF!,2,0)</f>
        <v>#REF!</v>
      </c>
    </row>
    <row r="742" spans="1:15" x14ac:dyDescent="0.25">
      <c r="A742">
        <v>372</v>
      </c>
      <c r="B742">
        <v>7006</v>
      </c>
      <c r="C742">
        <v>106969</v>
      </c>
      <c r="D742" t="s">
        <v>3140</v>
      </c>
      <c r="E742" t="s">
        <v>50</v>
      </c>
      <c r="F742" t="s">
        <v>3073</v>
      </c>
      <c r="G742" t="s">
        <v>3141</v>
      </c>
      <c r="H742" t="s">
        <v>57</v>
      </c>
      <c r="I742" s="2">
        <v>19</v>
      </c>
      <c r="J742" s="1">
        <v>0</v>
      </c>
      <c r="K742" s="1">
        <v>0</v>
      </c>
      <c r="L742" s="1" t="str">
        <f t="shared" si="11"/>
        <v>Milton School</v>
      </c>
      <c r="M742" t="e">
        <f>VLOOKUP($H742,#REF!,2,0)</f>
        <v>#REF!</v>
      </c>
      <c r="N742">
        <v>372</v>
      </c>
      <c r="O742" t="e">
        <f>VLOOKUP($N742,#REF!,2,0)</f>
        <v>#REF!</v>
      </c>
    </row>
    <row r="743" spans="1:15" x14ac:dyDescent="0.25">
      <c r="A743">
        <v>372</v>
      </c>
      <c r="B743">
        <v>7009</v>
      </c>
      <c r="C743">
        <v>106970</v>
      </c>
      <c r="D743" t="s">
        <v>3144</v>
      </c>
      <c r="E743" t="s">
        <v>50</v>
      </c>
      <c r="F743" t="s">
        <v>3023</v>
      </c>
      <c r="G743" t="s">
        <v>3145</v>
      </c>
      <c r="H743" t="s">
        <v>57</v>
      </c>
      <c r="I743" s="2">
        <v>11</v>
      </c>
      <c r="J743" s="1">
        <v>0</v>
      </c>
      <c r="K743" s="1">
        <v>0</v>
      </c>
      <c r="L743" s="1" t="str">
        <f t="shared" si="11"/>
        <v>The Willows School</v>
      </c>
      <c r="M743" t="e">
        <f>VLOOKUP($H743,#REF!,2,0)</f>
        <v>#REF!</v>
      </c>
      <c r="N743">
        <v>372</v>
      </c>
      <c r="O743" t="e">
        <f>VLOOKUP($N743,#REF!,2,0)</f>
        <v>#REF!</v>
      </c>
    </row>
    <row r="744" spans="1:15" x14ac:dyDescent="0.25">
      <c r="A744">
        <v>372</v>
      </c>
      <c r="B744">
        <v>7011</v>
      </c>
      <c r="C744">
        <v>106972</v>
      </c>
      <c r="D744" t="s">
        <v>3136</v>
      </c>
      <c r="E744" t="s">
        <v>50</v>
      </c>
      <c r="F744" t="s">
        <v>3023</v>
      </c>
      <c r="G744" t="s">
        <v>3137</v>
      </c>
      <c r="H744" t="s">
        <v>57</v>
      </c>
      <c r="I744" s="2">
        <v>4</v>
      </c>
      <c r="J744" t="s">
        <v>129</v>
      </c>
      <c r="K744" t="s">
        <v>129</v>
      </c>
      <c r="L744" s="1" t="str">
        <f t="shared" si="11"/>
        <v>Hilltop School</v>
      </c>
      <c r="M744" t="e">
        <f>VLOOKUP($H744,#REF!,2,0)</f>
        <v>#REF!</v>
      </c>
      <c r="N744">
        <v>372</v>
      </c>
      <c r="O744" t="e">
        <f>VLOOKUP($N744,#REF!,2,0)</f>
        <v>#REF!</v>
      </c>
    </row>
    <row r="745" spans="1:15" x14ac:dyDescent="0.25">
      <c r="A745">
        <v>373</v>
      </c>
      <c r="B745">
        <v>4002</v>
      </c>
      <c r="C745">
        <v>107122</v>
      </c>
      <c r="D745" t="s">
        <v>3160</v>
      </c>
      <c r="E745" t="s">
        <v>50</v>
      </c>
      <c r="F745" t="s">
        <v>3036</v>
      </c>
      <c r="G745" t="s">
        <v>3161</v>
      </c>
      <c r="H745" t="s">
        <v>201</v>
      </c>
      <c r="I745" s="2">
        <v>167</v>
      </c>
      <c r="J745" s="1">
        <v>0.56000000000000005</v>
      </c>
      <c r="K745" s="1">
        <v>0.13</v>
      </c>
      <c r="L745" s="1" t="str">
        <f t="shared" si="11"/>
        <v>The City School</v>
      </c>
      <c r="M745" t="e">
        <f>VLOOKUP($H745,#REF!,2,0)</f>
        <v>#REF!</v>
      </c>
      <c r="N745">
        <v>373</v>
      </c>
      <c r="O745" t="e">
        <f>VLOOKUP($N745,#REF!,2,0)</f>
        <v>#REF!</v>
      </c>
    </row>
    <row r="746" spans="1:15" x14ac:dyDescent="0.25">
      <c r="A746">
        <v>373</v>
      </c>
      <c r="B746">
        <v>4252</v>
      </c>
      <c r="C746">
        <v>107135</v>
      </c>
      <c r="D746" t="s">
        <v>3212</v>
      </c>
      <c r="E746" t="s">
        <v>50</v>
      </c>
      <c r="F746" t="s">
        <v>3036</v>
      </c>
      <c r="G746" t="s">
        <v>3213</v>
      </c>
      <c r="H746" t="s">
        <v>201</v>
      </c>
      <c r="I746" s="2">
        <v>268</v>
      </c>
      <c r="J746" s="1">
        <v>0.47</v>
      </c>
      <c r="K746" s="1">
        <v>0.11</v>
      </c>
      <c r="L746" s="1" t="str">
        <f t="shared" si="11"/>
        <v>Westfield School</v>
      </c>
      <c r="M746" t="e">
        <f>VLOOKUP($H746,#REF!,2,0)</f>
        <v>#REF!</v>
      </c>
      <c r="N746">
        <v>373</v>
      </c>
      <c r="O746" t="e">
        <f>VLOOKUP($N746,#REF!,2,0)</f>
        <v>#REF!</v>
      </c>
    </row>
    <row r="747" spans="1:15" x14ac:dyDescent="0.25">
      <c r="A747">
        <v>373</v>
      </c>
      <c r="B747">
        <v>4257</v>
      </c>
      <c r="C747">
        <v>107139</v>
      </c>
      <c r="D747" t="s">
        <v>3175</v>
      </c>
      <c r="E747" t="s">
        <v>50</v>
      </c>
      <c r="F747" t="s">
        <v>3036</v>
      </c>
      <c r="G747" t="s">
        <v>3176</v>
      </c>
      <c r="H747" t="s">
        <v>20</v>
      </c>
      <c r="I747" s="2">
        <v>245</v>
      </c>
      <c r="J747" s="1">
        <v>0.71</v>
      </c>
      <c r="K747" s="1">
        <v>0.44</v>
      </c>
      <c r="L747" s="1" t="str">
        <f t="shared" si="11"/>
        <v>High Storrs School</v>
      </c>
      <c r="M747" t="e">
        <f>VLOOKUP($H747,#REF!,2,0)</f>
        <v>#REF!</v>
      </c>
      <c r="N747">
        <v>373</v>
      </c>
      <c r="O747" t="e">
        <f>VLOOKUP($N747,#REF!,2,0)</f>
        <v>#REF!</v>
      </c>
    </row>
    <row r="748" spans="1:15" x14ac:dyDescent="0.25">
      <c r="A748">
        <v>373</v>
      </c>
      <c r="B748">
        <v>4259</v>
      </c>
      <c r="C748">
        <v>107140</v>
      </c>
      <c r="D748" t="s">
        <v>3183</v>
      </c>
      <c r="E748" t="s">
        <v>50</v>
      </c>
      <c r="F748" t="s">
        <v>3036</v>
      </c>
      <c r="G748" t="s">
        <v>3184</v>
      </c>
      <c r="H748" t="s">
        <v>20</v>
      </c>
      <c r="I748" s="2">
        <v>247</v>
      </c>
      <c r="J748" s="1">
        <v>0.66</v>
      </c>
      <c r="K748" s="1">
        <v>0.43</v>
      </c>
      <c r="L748" s="1" t="str">
        <f t="shared" si="11"/>
        <v>King Edward VII School</v>
      </c>
      <c r="M748" t="e">
        <f>VLOOKUP($H748,#REF!,2,0)</f>
        <v>#REF!</v>
      </c>
      <c r="N748">
        <v>373</v>
      </c>
      <c r="O748" t="e">
        <f>VLOOKUP($N748,#REF!,2,0)</f>
        <v>#REF!</v>
      </c>
    </row>
    <row r="749" spans="1:15" x14ac:dyDescent="0.25">
      <c r="A749">
        <v>373</v>
      </c>
      <c r="B749">
        <v>4260</v>
      </c>
      <c r="C749">
        <v>107141</v>
      </c>
      <c r="D749" t="s">
        <v>3187</v>
      </c>
      <c r="E749" t="s">
        <v>50</v>
      </c>
      <c r="F749" t="s">
        <v>3036</v>
      </c>
      <c r="G749" t="s">
        <v>3188</v>
      </c>
      <c r="H749" t="s">
        <v>20</v>
      </c>
      <c r="I749" s="2">
        <v>204</v>
      </c>
      <c r="J749" s="1">
        <v>0.62</v>
      </c>
      <c r="K749" s="1">
        <v>0.18</v>
      </c>
      <c r="L749" s="1" t="str">
        <f t="shared" si="11"/>
        <v>Newfield Secondary School</v>
      </c>
      <c r="M749" t="e">
        <f>VLOOKUP($H749,#REF!,2,0)</f>
        <v>#REF!</v>
      </c>
      <c r="N749">
        <v>373</v>
      </c>
      <c r="O749" t="e">
        <f>VLOOKUP($N749,#REF!,2,0)</f>
        <v>#REF!</v>
      </c>
    </row>
    <row r="750" spans="1:15" x14ac:dyDescent="0.25">
      <c r="A750">
        <v>373</v>
      </c>
      <c r="B750">
        <v>4270</v>
      </c>
      <c r="C750">
        <v>107142</v>
      </c>
      <c r="D750" t="s">
        <v>3162</v>
      </c>
      <c r="E750" t="s">
        <v>3162</v>
      </c>
      <c r="F750" t="s">
        <v>3036</v>
      </c>
      <c r="G750" t="s">
        <v>3163</v>
      </c>
      <c r="H750" t="s">
        <v>20</v>
      </c>
      <c r="I750" s="2">
        <v>351</v>
      </c>
      <c r="J750" s="1">
        <v>0.56999999999999995</v>
      </c>
      <c r="K750" s="1">
        <v>0.28999999999999998</v>
      </c>
      <c r="L750" s="1" t="str">
        <f t="shared" si="11"/>
        <v>Ecclesfield School</v>
      </c>
      <c r="M750" t="e">
        <f>VLOOKUP($H750,#REF!,2,0)</f>
        <v>#REF!</v>
      </c>
      <c r="N750">
        <v>373</v>
      </c>
      <c r="O750" t="e">
        <f>VLOOKUP($N750,#REF!,2,0)</f>
        <v>#REF!</v>
      </c>
    </row>
    <row r="751" spans="1:15" x14ac:dyDescent="0.25">
      <c r="A751">
        <v>373</v>
      </c>
      <c r="B751">
        <v>4271</v>
      </c>
      <c r="C751">
        <v>107143</v>
      </c>
      <c r="D751" t="s">
        <v>3204</v>
      </c>
      <c r="E751" t="s">
        <v>50</v>
      </c>
      <c r="F751" t="s">
        <v>3036</v>
      </c>
      <c r="G751" t="s">
        <v>3205</v>
      </c>
      <c r="H751" t="s">
        <v>20</v>
      </c>
      <c r="I751" s="2">
        <v>167</v>
      </c>
      <c r="J751" s="1">
        <v>0.62</v>
      </c>
      <c r="K751" s="1">
        <v>0.16</v>
      </c>
      <c r="L751" s="1" t="str">
        <f t="shared" si="11"/>
        <v>Stocksbridge High School</v>
      </c>
      <c r="M751" t="e">
        <f>VLOOKUP($H751,#REF!,2,0)</f>
        <v>#REF!</v>
      </c>
      <c r="N751">
        <v>373</v>
      </c>
      <c r="O751" t="e">
        <f>VLOOKUP($N751,#REF!,2,0)</f>
        <v>#REF!</v>
      </c>
    </row>
    <row r="752" spans="1:15" x14ac:dyDescent="0.25">
      <c r="A752">
        <v>373</v>
      </c>
      <c r="B752">
        <v>4276</v>
      </c>
      <c r="C752">
        <v>107146</v>
      </c>
      <c r="D752" t="s">
        <v>3154</v>
      </c>
      <c r="E752" t="s">
        <v>50</v>
      </c>
      <c r="F752" t="s">
        <v>3036</v>
      </c>
      <c r="G752" t="s">
        <v>3155</v>
      </c>
      <c r="H752" t="s">
        <v>201</v>
      </c>
      <c r="I752" s="2">
        <v>233</v>
      </c>
      <c r="J752" s="1">
        <v>0.51</v>
      </c>
      <c r="K752" s="1">
        <v>0.18</v>
      </c>
      <c r="L752" s="1" t="str">
        <f t="shared" si="11"/>
        <v>Birley Community College</v>
      </c>
      <c r="M752" t="e">
        <f>VLOOKUP($H752,#REF!,2,0)</f>
        <v>#REF!</v>
      </c>
      <c r="N752">
        <v>373</v>
      </c>
      <c r="O752" t="e">
        <f>VLOOKUP($N752,#REF!,2,0)</f>
        <v>#REF!</v>
      </c>
    </row>
    <row r="753" spans="1:15" x14ac:dyDescent="0.25">
      <c r="A753">
        <v>373</v>
      </c>
      <c r="B753">
        <v>4278</v>
      </c>
      <c r="C753">
        <v>107148</v>
      </c>
      <c r="D753" t="s">
        <v>3173</v>
      </c>
      <c r="E753" t="s">
        <v>11087</v>
      </c>
      <c r="F753" t="s">
        <v>3036</v>
      </c>
      <c r="G753" t="s">
        <v>3174</v>
      </c>
      <c r="H753" t="s">
        <v>20</v>
      </c>
      <c r="I753" s="2">
        <v>196</v>
      </c>
      <c r="J753" s="1">
        <v>0.61</v>
      </c>
      <c r="K753" s="1">
        <v>0.11</v>
      </c>
      <c r="L753" s="1" t="str">
        <f t="shared" si="11"/>
        <v>Handsworth Grange Community Sports College Academy</v>
      </c>
      <c r="M753" t="e">
        <f>VLOOKUP($H753,#REF!,2,0)</f>
        <v>#REF!</v>
      </c>
      <c r="N753">
        <v>373</v>
      </c>
      <c r="O753" t="e">
        <f>VLOOKUP($N753,#REF!,2,0)</f>
        <v>#REF!</v>
      </c>
    </row>
    <row r="754" spans="1:15" x14ac:dyDescent="0.25">
      <c r="A754">
        <v>373</v>
      </c>
      <c r="B754">
        <v>6001</v>
      </c>
      <c r="C754">
        <v>107162</v>
      </c>
      <c r="D754" t="s">
        <v>3210</v>
      </c>
      <c r="E754" t="s">
        <v>50</v>
      </c>
      <c r="F754" t="s">
        <v>3036</v>
      </c>
      <c r="G754" t="s">
        <v>3211</v>
      </c>
      <c r="H754" t="s">
        <v>13</v>
      </c>
      <c r="I754" s="2">
        <v>40</v>
      </c>
      <c r="J754" s="1">
        <v>0.75</v>
      </c>
      <c r="K754" s="1">
        <v>0.35</v>
      </c>
      <c r="L754" s="1" t="str">
        <f t="shared" si="11"/>
        <v>Westbourne School</v>
      </c>
      <c r="M754" t="e">
        <f>VLOOKUP($H754,#REF!,2,0)</f>
        <v>#REF!</v>
      </c>
      <c r="N754">
        <v>373</v>
      </c>
      <c r="O754" t="e">
        <f>VLOOKUP($N754,#REF!,2,0)</f>
        <v>#REF!</v>
      </c>
    </row>
    <row r="755" spans="1:15" x14ac:dyDescent="0.25">
      <c r="A755">
        <v>373</v>
      </c>
      <c r="B755">
        <v>6005</v>
      </c>
      <c r="C755">
        <v>107163</v>
      </c>
      <c r="D755" t="s">
        <v>3152</v>
      </c>
      <c r="E755" t="s">
        <v>50</v>
      </c>
      <c r="F755" t="s">
        <v>3036</v>
      </c>
      <c r="G755" t="s">
        <v>3153</v>
      </c>
      <c r="H755" t="s">
        <v>13</v>
      </c>
      <c r="I755" s="2">
        <v>82</v>
      </c>
      <c r="J755" s="1">
        <v>0.96</v>
      </c>
      <c r="K755" s="1">
        <v>0.74</v>
      </c>
      <c r="L755" s="1" t="str">
        <f t="shared" si="11"/>
        <v>Birkdale School</v>
      </c>
      <c r="M755" t="e">
        <f>VLOOKUP($H755,#REF!,2,0)</f>
        <v>#REF!</v>
      </c>
      <c r="N755">
        <v>373</v>
      </c>
      <c r="O755" t="e">
        <f>VLOOKUP($N755,#REF!,2,0)</f>
        <v>#REF!</v>
      </c>
    </row>
    <row r="756" spans="1:15" x14ac:dyDescent="0.25">
      <c r="A756">
        <v>373</v>
      </c>
      <c r="B756">
        <v>6021</v>
      </c>
      <c r="C756">
        <v>107166</v>
      </c>
      <c r="D756" t="s">
        <v>3196</v>
      </c>
      <c r="E756" t="s">
        <v>50</v>
      </c>
      <c r="F756" t="s">
        <v>3036</v>
      </c>
      <c r="G756" t="s">
        <v>3197</v>
      </c>
      <c r="H756" t="s">
        <v>13</v>
      </c>
      <c r="I756" s="2">
        <v>118</v>
      </c>
      <c r="J756" s="1">
        <v>0.96</v>
      </c>
      <c r="K756" s="1">
        <v>0.81</v>
      </c>
      <c r="L756" s="1" t="str">
        <f t="shared" si="11"/>
        <v>Sheffield High School</v>
      </c>
      <c r="M756" t="e">
        <f>VLOOKUP($H756,#REF!,2,0)</f>
        <v>#REF!</v>
      </c>
      <c r="N756">
        <v>373</v>
      </c>
      <c r="O756" t="e">
        <f>VLOOKUP($N756,#REF!,2,0)</f>
        <v>#REF!</v>
      </c>
    </row>
    <row r="757" spans="1:15" x14ac:dyDescent="0.25">
      <c r="A757">
        <v>373</v>
      </c>
      <c r="B757">
        <v>6026</v>
      </c>
      <c r="C757">
        <v>107167</v>
      </c>
      <c r="D757" t="s">
        <v>3171</v>
      </c>
      <c r="E757" t="s">
        <v>50</v>
      </c>
      <c r="F757" t="s">
        <v>3036</v>
      </c>
      <c r="G757" t="s">
        <v>3172</v>
      </c>
      <c r="H757" t="s">
        <v>13</v>
      </c>
      <c r="I757" s="2">
        <v>14</v>
      </c>
      <c r="J757" s="1">
        <v>0.79</v>
      </c>
      <c r="K757" s="1">
        <v>0.5</v>
      </c>
      <c r="L757" s="1" t="str">
        <f t="shared" si="11"/>
        <v>Handsworth Christian School</v>
      </c>
      <c r="M757" t="e">
        <f>VLOOKUP($H757,#REF!,2,0)</f>
        <v>#REF!</v>
      </c>
      <c r="N757">
        <v>373</v>
      </c>
      <c r="O757" t="e">
        <f>VLOOKUP($N757,#REF!,2,0)</f>
        <v>#REF!</v>
      </c>
    </row>
    <row r="758" spans="1:15" x14ac:dyDescent="0.25">
      <c r="A758">
        <v>373</v>
      </c>
      <c r="B758">
        <v>6027</v>
      </c>
      <c r="C758">
        <v>107168</v>
      </c>
      <c r="D758" t="s">
        <v>3150</v>
      </c>
      <c r="E758" t="s">
        <v>50</v>
      </c>
      <c r="F758" t="s">
        <v>3036</v>
      </c>
      <c r="G758" t="s">
        <v>3151</v>
      </c>
      <c r="H758" t="s">
        <v>13</v>
      </c>
      <c r="I758" s="2">
        <v>5</v>
      </c>
      <c r="J758" t="s">
        <v>129</v>
      </c>
      <c r="K758" t="s">
        <v>129</v>
      </c>
      <c r="L758" s="1" t="str">
        <f t="shared" si="11"/>
        <v>Bethany School</v>
      </c>
      <c r="M758" t="e">
        <f>VLOOKUP($H758,#REF!,2,0)</f>
        <v>#REF!</v>
      </c>
      <c r="N758">
        <v>373</v>
      </c>
      <c r="O758" t="e">
        <f>VLOOKUP($N758,#REF!,2,0)</f>
        <v>#REF!</v>
      </c>
    </row>
    <row r="759" spans="1:15" x14ac:dyDescent="0.25">
      <c r="A759">
        <v>373</v>
      </c>
      <c r="B759">
        <v>7010</v>
      </c>
      <c r="C759">
        <v>107169</v>
      </c>
      <c r="D759" t="s">
        <v>3216</v>
      </c>
      <c r="E759" t="s">
        <v>50</v>
      </c>
      <c r="F759" t="s">
        <v>3036</v>
      </c>
      <c r="G759" t="s">
        <v>3217</v>
      </c>
      <c r="H759" t="s">
        <v>57</v>
      </c>
      <c r="I759" s="2">
        <v>21</v>
      </c>
      <c r="J759" s="1">
        <v>0</v>
      </c>
      <c r="K759" s="1">
        <v>0</v>
      </c>
      <c r="L759" s="1" t="str">
        <f t="shared" si="11"/>
        <v>Bents Green School</v>
      </c>
      <c r="M759" t="e">
        <f>VLOOKUP($H759,#REF!,2,0)</f>
        <v>#REF!</v>
      </c>
      <c r="N759">
        <v>373</v>
      </c>
      <c r="O759" t="e">
        <f>VLOOKUP($N759,#REF!,2,0)</f>
        <v>#REF!</v>
      </c>
    </row>
    <row r="760" spans="1:15" x14ac:dyDescent="0.25">
      <c r="A760">
        <v>373</v>
      </c>
      <c r="B760">
        <v>7024</v>
      </c>
      <c r="C760">
        <v>107178</v>
      </c>
      <c r="D760" t="s">
        <v>3225</v>
      </c>
      <c r="E760" t="s">
        <v>50</v>
      </c>
      <c r="F760" t="s">
        <v>3036</v>
      </c>
      <c r="G760" t="s">
        <v>3188</v>
      </c>
      <c r="H760" t="s">
        <v>57</v>
      </c>
      <c r="I760" s="2">
        <v>22</v>
      </c>
      <c r="J760" s="1">
        <v>0</v>
      </c>
      <c r="K760" s="1">
        <v>0</v>
      </c>
      <c r="L760" s="1" t="str">
        <f t="shared" si="11"/>
        <v>Talbot Specialist School</v>
      </c>
      <c r="M760" t="e">
        <f>VLOOKUP($H760,#REF!,2,0)</f>
        <v>#REF!</v>
      </c>
      <c r="N760">
        <v>373</v>
      </c>
      <c r="O760" t="e">
        <f>VLOOKUP($N760,#REF!,2,0)</f>
        <v>#REF!</v>
      </c>
    </row>
    <row r="761" spans="1:15" x14ac:dyDescent="0.25">
      <c r="A761">
        <v>380</v>
      </c>
      <c r="B761">
        <v>4001</v>
      </c>
      <c r="C761">
        <v>107350</v>
      </c>
      <c r="D761" t="s">
        <v>3248</v>
      </c>
      <c r="E761" t="s">
        <v>50</v>
      </c>
      <c r="F761" t="s">
        <v>3227</v>
      </c>
      <c r="G761" t="s">
        <v>3249</v>
      </c>
      <c r="H761" t="s">
        <v>201</v>
      </c>
      <c r="I761" s="2">
        <v>263</v>
      </c>
      <c r="J761" s="1">
        <v>0.32</v>
      </c>
      <c r="K761" s="1">
        <v>0.17</v>
      </c>
      <c r="L761" s="1" t="str">
        <f t="shared" si="11"/>
        <v>Buttershaw Business and Enterprise College</v>
      </c>
      <c r="M761" t="e">
        <f>VLOOKUP($H761,#REF!,2,0)</f>
        <v>#REF!</v>
      </c>
      <c r="N761">
        <v>380</v>
      </c>
      <c r="O761" t="e">
        <f>VLOOKUP($N761,#REF!,2,0)</f>
        <v>#REF!</v>
      </c>
    </row>
    <row r="762" spans="1:15" x14ac:dyDescent="0.25">
      <c r="A762">
        <v>380</v>
      </c>
      <c r="B762">
        <v>4022</v>
      </c>
      <c r="C762">
        <v>107361</v>
      </c>
      <c r="D762" t="s">
        <v>3232</v>
      </c>
      <c r="E762" t="s">
        <v>50</v>
      </c>
      <c r="F762" t="s">
        <v>3227</v>
      </c>
      <c r="G762" t="s">
        <v>3233</v>
      </c>
      <c r="H762" t="s">
        <v>20</v>
      </c>
      <c r="I762" s="2">
        <v>96</v>
      </c>
      <c r="J762" s="1">
        <v>0.4</v>
      </c>
      <c r="K762" s="1">
        <v>0.04</v>
      </c>
      <c r="L762" s="1" t="str">
        <f t="shared" si="11"/>
        <v>Belle Vue Boys' School</v>
      </c>
      <c r="M762" t="e">
        <f>VLOOKUP($H762,#REF!,2,0)</f>
        <v>#REF!</v>
      </c>
      <c r="N762">
        <v>380</v>
      </c>
      <c r="O762" t="e">
        <f>VLOOKUP($N762,#REF!,2,0)</f>
        <v>#REF!</v>
      </c>
    </row>
    <row r="763" spans="1:15" x14ac:dyDescent="0.25">
      <c r="A763">
        <v>380</v>
      </c>
      <c r="B763">
        <v>4036</v>
      </c>
      <c r="C763">
        <v>107366</v>
      </c>
      <c r="D763" t="s">
        <v>3314</v>
      </c>
      <c r="E763" t="s">
        <v>50</v>
      </c>
      <c r="F763" t="s">
        <v>3227</v>
      </c>
      <c r="G763" t="s">
        <v>3315</v>
      </c>
      <c r="H763" t="s">
        <v>201</v>
      </c>
      <c r="I763" s="2">
        <v>263</v>
      </c>
      <c r="J763" s="1">
        <v>0.32</v>
      </c>
      <c r="K763" s="1">
        <v>0.1</v>
      </c>
      <c r="L763" s="1" t="str">
        <f t="shared" si="11"/>
        <v>Tong High School</v>
      </c>
      <c r="M763" t="e">
        <f>VLOOKUP($H763,#REF!,2,0)</f>
        <v>#REF!</v>
      </c>
      <c r="N763">
        <v>380</v>
      </c>
      <c r="O763" t="e">
        <f>VLOOKUP($N763,#REF!,2,0)</f>
        <v>#REF!</v>
      </c>
    </row>
    <row r="764" spans="1:15" x14ac:dyDescent="0.25">
      <c r="A764">
        <v>380</v>
      </c>
      <c r="B764">
        <v>4069</v>
      </c>
      <c r="C764">
        <v>107391</v>
      </c>
      <c r="D764" t="s">
        <v>1868</v>
      </c>
      <c r="E764" t="s">
        <v>50</v>
      </c>
      <c r="F764" t="s">
        <v>3227</v>
      </c>
      <c r="G764" t="s">
        <v>3299</v>
      </c>
      <c r="H764" t="s">
        <v>20</v>
      </c>
      <c r="I764" s="2">
        <v>187</v>
      </c>
      <c r="J764" s="1">
        <v>0.43</v>
      </c>
      <c r="K764" s="1">
        <v>7.0000000000000007E-2</v>
      </c>
      <c r="L764" s="1" t="str">
        <f t="shared" si="11"/>
        <v>Queensbury School</v>
      </c>
      <c r="M764" t="e">
        <f>VLOOKUP($H764,#REF!,2,0)</f>
        <v>#REF!</v>
      </c>
      <c r="N764">
        <v>380</v>
      </c>
      <c r="O764" t="e">
        <f>VLOOKUP($N764,#REF!,2,0)</f>
        <v>#REF!</v>
      </c>
    </row>
    <row r="765" spans="1:15" x14ac:dyDescent="0.25">
      <c r="A765">
        <v>380</v>
      </c>
      <c r="B765">
        <v>4074</v>
      </c>
      <c r="C765">
        <v>107395</v>
      </c>
      <c r="D765" t="s">
        <v>3309</v>
      </c>
      <c r="E765" t="s">
        <v>50</v>
      </c>
      <c r="F765" t="s">
        <v>3310</v>
      </c>
      <c r="G765" t="s">
        <v>3311</v>
      </c>
      <c r="H765" t="s">
        <v>20</v>
      </c>
      <c r="I765" s="2">
        <v>246</v>
      </c>
      <c r="J765" s="1">
        <v>0.53</v>
      </c>
      <c r="K765" s="1">
        <v>0.3</v>
      </c>
      <c r="L765" s="1" t="str">
        <f t="shared" si="11"/>
        <v>Titus Salt School</v>
      </c>
      <c r="M765" t="e">
        <f>VLOOKUP($H765,#REF!,2,0)</f>
        <v>#REF!</v>
      </c>
      <c r="N765">
        <v>380</v>
      </c>
      <c r="O765" t="e">
        <f>VLOOKUP($N765,#REF!,2,0)</f>
        <v>#REF!</v>
      </c>
    </row>
    <row r="766" spans="1:15" x14ac:dyDescent="0.25">
      <c r="A766">
        <v>380</v>
      </c>
      <c r="B766">
        <v>4100</v>
      </c>
      <c r="C766">
        <v>107413</v>
      </c>
      <c r="D766" t="s">
        <v>3250</v>
      </c>
      <c r="E766" t="s">
        <v>50</v>
      </c>
      <c r="F766" t="s">
        <v>3227</v>
      </c>
      <c r="G766" t="s">
        <v>3251</v>
      </c>
      <c r="H766" t="s">
        <v>20</v>
      </c>
      <c r="I766" s="2">
        <v>229</v>
      </c>
      <c r="J766" s="1">
        <v>0.45</v>
      </c>
      <c r="K766" s="1">
        <v>0.05</v>
      </c>
      <c r="L766" s="1" t="str">
        <f t="shared" si="11"/>
        <v>Carlton Bolling College</v>
      </c>
      <c r="M766" t="e">
        <f>VLOOKUP($H766,#REF!,2,0)</f>
        <v>#REF!</v>
      </c>
      <c r="N766">
        <v>380</v>
      </c>
      <c r="O766" t="e">
        <f>VLOOKUP($N766,#REF!,2,0)</f>
        <v>#REF!</v>
      </c>
    </row>
    <row r="767" spans="1:15" x14ac:dyDescent="0.25">
      <c r="A767">
        <v>380</v>
      </c>
      <c r="B767">
        <v>4600</v>
      </c>
      <c r="C767">
        <v>107423</v>
      </c>
      <c r="D767" t="s">
        <v>3302</v>
      </c>
      <c r="E767" t="s">
        <v>50</v>
      </c>
      <c r="F767" t="s">
        <v>3227</v>
      </c>
      <c r="G767" t="s">
        <v>3301</v>
      </c>
      <c r="H767" t="s">
        <v>23</v>
      </c>
      <c r="I767" s="2">
        <v>182</v>
      </c>
      <c r="J767" s="1">
        <v>0.55000000000000004</v>
      </c>
      <c r="K767" s="1">
        <v>0.18</v>
      </c>
      <c r="L767" s="1" t="str">
        <f t="shared" si="11"/>
        <v>St Bede's Catholic Grammar School</v>
      </c>
      <c r="M767" t="e">
        <f>VLOOKUP($H767,#REF!,2,0)</f>
        <v>#REF!</v>
      </c>
      <c r="N767">
        <v>380</v>
      </c>
      <c r="O767" t="e">
        <f>VLOOKUP($N767,#REF!,2,0)</f>
        <v>#REF!</v>
      </c>
    </row>
    <row r="768" spans="1:15" x14ac:dyDescent="0.25">
      <c r="A768">
        <v>380</v>
      </c>
      <c r="B768">
        <v>4610</v>
      </c>
      <c r="C768">
        <v>107428</v>
      </c>
      <c r="D768" t="s">
        <v>3271</v>
      </c>
      <c r="E768" t="s">
        <v>50</v>
      </c>
      <c r="F768" t="s">
        <v>3272</v>
      </c>
      <c r="G768" t="s">
        <v>3273</v>
      </c>
      <c r="H768" t="s">
        <v>23</v>
      </c>
      <c r="I768" s="2">
        <v>152</v>
      </c>
      <c r="J768" s="1">
        <v>0.53</v>
      </c>
      <c r="K768" s="1">
        <v>0.17</v>
      </c>
      <c r="L768" s="1" t="str">
        <f t="shared" si="11"/>
        <v>The Holy Family Catholic School</v>
      </c>
      <c r="M768" t="e">
        <f>VLOOKUP($H768,#REF!,2,0)</f>
        <v>#REF!</v>
      </c>
      <c r="N768">
        <v>380</v>
      </c>
      <c r="O768" t="e">
        <f>VLOOKUP($N768,#REF!,2,0)</f>
        <v>#REF!</v>
      </c>
    </row>
    <row r="769" spans="1:15" x14ac:dyDescent="0.25">
      <c r="A769">
        <v>380</v>
      </c>
      <c r="B769">
        <v>4611</v>
      </c>
      <c r="C769">
        <v>107429</v>
      </c>
      <c r="D769" t="s">
        <v>3303</v>
      </c>
      <c r="E769" t="s">
        <v>50</v>
      </c>
      <c r="F769" t="s">
        <v>3227</v>
      </c>
      <c r="G769" t="s">
        <v>3304</v>
      </c>
      <c r="H769" t="s">
        <v>23</v>
      </c>
      <c r="I769" s="2">
        <v>168</v>
      </c>
      <c r="J769" s="1">
        <v>0.61</v>
      </c>
      <c r="K769" s="1">
        <v>0.39</v>
      </c>
      <c r="L769" s="1" t="str">
        <f t="shared" si="11"/>
        <v>St Joseph's Catholic College</v>
      </c>
      <c r="M769" t="e">
        <f>VLOOKUP($H769,#REF!,2,0)</f>
        <v>#REF!</v>
      </c>
      <c r="N769">
        <v>380</v>
      </c>
      <c r="O769" t="e">
        <f>VLOOKUP($N769,#REF!,2,0)</f>
        <v>#REF!</v>
      </c>
    </row>
    <row r="770" spans="1:15" x14ac:dyDescent="0.25">
      <c r="A770">
        <v>380</v>
      </c>
      <c r="B770">
        <v>5400</v>
      </c>
      <c r="C770">
        <v>107439</v>
      </c>
      <c r="D770" t="s">
        <v>3236</v>
      </c>
      <c r="E770" t="s">
        <v>50</v>
      </c>
      <c r="F770" t="s">
        <v>3230</v>
      </c>
      <c r="G770" t="s">
        <v>3237</v>
      </c>
      <c r="H770" t="s">
        <v>23</v>
      </c>
      <c r="I770" s="2">
        <v>299</v>
      </c>
      <c r="J770" s="1">
        <v>0.66</v>
      </c>
      <c r="K770" s="1">
        <v>0.31</v>
      </c>
      <c r="L770" s="1" t="str">
        <f t="shared" si="11"/>
        <v>Bingley Grammar School</v>
      </c>
      <c r="M770" t="e">
        <f>VLOOKUP($H770,#REF!,2,0)</f>
        <v>#REF!</v>
      </c>
      <c r="N770">
        <v>380</v>
      </c>
      <c r="O770" t="e">
        <f>VLOOKUP($N770,#REF!,2,0)</f>
        <v>#REF!</v>
      </c>
    </row>
    <row r="771" spans="1:15" x14ac:dyDescent="0.25">
      <c r="A771">
        <v>380</v>
      </c>
      <c r="B771">
        <v>5401</v>
      </c>
      <c r="C771">
        <v>107440</v>
      </c>
      <c r="D771" t="s">
        <v>3269</v>
      </c>
      <c r="E771" t="s">
        <v>50</v>
      </c>
      <c r="F771" t="s">
        <v>3227</v>
      </c>
      <c r="G771" t="s">
        <v>3270</v>
      </c>
      <c r="H771" t="s">
        <v>201</v>
      </c>
      <c r="I771" s="2">
        <v>296</v>
      </c>
      <c r="J771" s="1">
        <v>0.48</v>
      </c>
      <c r="K771" s="1">
        <v>0.14000000000000001</v>
      </c>
      <c r="L771" s="1" t="str">
        <f t="shared" ref="L771:L834" si="12">IF(E771="NULL",D771,E771)</f>
        <v>Hanson School</v>
      </c>
      <c r="M771" t="e">
        <f>VLOOKUP($H771,#REF!,2,0)</f>
        <v>#REF!</v>
      </c>
      <c r="N771">
        <v>380</v>
      </c>
      <c r="O771" t="e">
        <f>VLOOKUP($N771,#REF!,2,0)</f>
        <v>#REF!</v>
      </c>
    </row>
    <row r="772" spans="1:15" x14ac:dyDescent="0.25">
      <c r="A772">
        <v>380</v>
      </c>
      <c r="B772">
        <v>5402</v>
      </c>
      <c r="C772">
        <v>107441</v>
      </c>
      <c r="D772" t="s">
        <v>3289</v>
      </c>
      <c r="E772" t="s">
        <v>50</v>
      </c>
      <c r="F772" t="s">
        <v>3272</v>
      </c>
      <c r="G772" t="s">
        <v>3290</v>
      </c>
      <c r="H772" t="s">
        <v>201</v>
      </c>
      <c r="I772" s="2">
        <v>284</v>
      </c>
      <c r="J772" s="1">
        <v>0.52</v>
      </c>
      <c r="K772" s="1">
        <v>0.15</v>
      </c>
      <c r="L772" s="1" t="str">
        <f t="shared" si="12"/>
        <v>Oakbank School</v>
      </c>
      <c r="M772" t="e">
        <f>VLOOKUP($H772,#REF!,2,0)</f>
        <v>#REF!</v>
      </c>
      <c r="N772">
        <v>380</v>
      </c>
      <c r="O772" t="e">
        <f>VLOOKUP($N772,#REF!,2,0)</f>
        <v>#REF!</v>
      </c>
    </row>
    <row r="773" spans="1:15" x14ac:dyDescent="0.25">
      <c r="A773">
        <v>380</v>
      </c>
      <c r="B773">
        <v>5403</v>
      </c>
      <c r="C773">
        <v>107442</v>
      </c>
      <c r="D773" t="s">
        <v>3307</v>
      </c>
      <c r="E773" t="s">
        <v>50</v>
      </c>
      <c r="F773" t="s">
        <v>3227</v>
      </c>
      <c r="G773" t="s">
        <v>3308</v>
      </c>
      <c r="H773" t="s">
        <v>201</v>
      </c>
      <c r="I773" s="2">
        <v>259</v>
      </c>
      <c r="J773" s="1">
        <v>0.45</v>
      </c>
      <c r="K773" s="1">
        <v>0.09</v>
      </c>
      <c r="L773" s="1" t="str">
        <f t="shared" si="12"/>
        <v>Thornton Grammar School</v>
      </c>
      <c r="M773" t="e">
        <f>VLOOKUP($H773,#REF!,2,0)</f>
        <v>#REF!</v>
      </c>
      <c r="N773">
        <v>380</v>
      </c>
      <c r="O773" t="e">
        <f>VLOOKUP($N773,#REF!,2,0)</f>
        <v>#REF!</v>
      </c>
    </row>
    <row r="774" spans="1:15" x14ac:dyDescent="0.25">
      <c r="A774">
        <v>380</v>
      </c>
      <c r="B774">
        <v>5404</v>
      </c>
      <c r="C774">
        <v>107443</v>
      </c>
      <c r="D774" t="s">
        <v>3283</v>
      </c>
      <c r="E774" t="s">
        <v>50</v>
      </c>
      <c r="F774" t="s">
        <v>3227</v>
      </c>
      <c r="G774" t="s">
        <v>3284</v>
      </c>
      <c r="H774" t="s">
        <v>201</v>
      </c>
      <c r="I774" s="2">
        <v>181</v>
      </c>
      <c r="J774" s="1">
        <v>0.35</v>
      </c>
      <c r="K774" s="1">
        <v>0.05</v>
      </c>
      <c r="L774" s="1" t="str">
        <f t="shared" si="12"/>
        <v>Laisterdyke Business and Enterprise College</v>
      </c>
      <c r="M774" t="e">
        <f>VLOOKUP($H774,#REF!,2,0)</f>
        <v>#REF!</v>
      </c>
      <c r="N774">
        <v>380</v>
      </c>
      <c r="O774" t="e">
        <f>VLOOKUP($N774,#REF!,2,0)</f>
        <v>#REF!</v>
      </c>
    </row>
    <row r="775" spans="1:15" x14ac:dyDescent="0.25">
      <c r="A775">
        <v>380</v>
      </c>
      <c r="B775">
        <v>6103</v>
      </c>
      <c r="C775">
        <v>107455</v>
      </c>
      <c r="D775" t="s">
        <v>3244</v>
      </c>
      <c r="E775" t="s">
        <v>50</v>
      </c>
      <c r="F775" t="s">
        <v>3227</v>
      </c>
      <c r="G775" t="s">
        <v>3245</v>
      </c>
      <c r="H775" t="s">
        <v>13</v>
      </c>
      <c r="I775" s="2">
        <v>137</v>
      </c>
      <c r="J775" s="1">
        <v>0.31</v>
      </c>
      <c r="K775" s="1">
        <v>0</v>
      </c>
      <c r="L775" s="1" t="str">
        <f t="shared" si="12"/>
        <v>Bradford Grammar School</v>
      </c>
      <c r="M775" t="e">
        <f>VLOOKUP($H775,#REF!,2,0)</f>
        <v>#REF!</v>
      </c>
      <c r="N775">
        <v>380</v>
      </c>
      <c r="O775" t="e">
        <f>VLOOKUP($N775,#REF!,2,0)</f>
        <v>#REF!</v>
      </c>
    </row>
    <row r="776" spans="1:15" x14ac:dyDescent="0.25">
      <c r="A776">
        <v>380</v>
      </c>
      <c r="B776">
        <v>6109</v>
      </c>
      <c r="C776">
        <v>107460</v>
      </c>
      <c r="D776" t="s">
        <v>3279</v>
      </c>
      <c r="E776" t="s">
        <v>50</v>
      </c>
      <c r="F776" t="s">
        <v>3227</v>
      </c>
      <c r="G776" t="s">
        <v>3280</v>
      </c>
      <c r="H776" t="s">
        <v>13</v>
      </c>
      <c r="I776" s="2">
        <v>66</v>
      </c>
      <c r="J776" s="1">
        <v>0</v>
      </c>
      <c r="K776" s="1">
        <v>0</v>
      </c>
      <c r="L776" s="1" t="str">
        <f t="shared" si="12"/>
        <v>Jaamiatul Imaam Muhammad Zakaria</v>
      </c>
      <c r="M776" t="e">
        <f>VLOOKUP($H776,#REF!,2,0)</f>
        <v>#REF!</v>
      </c>
      <c r="N776">
        <v>380</v>
      </c>
      <c r="O776" t="e">
        <f>VLOOKUP($N776,#REF!,2,0)</f>
        <v>#REF!</v>
      </c>
    </row>
    <row r="777" spans="1:15" x14ac:dyDescent="0.25">
      <c r="A777">
        <v>380</v>
      </c>
      <c r="B777">
        <v>6110</v>
      </c>
      <c r="C777">
        <v>107461</v>
      </c>
      <c r="D777" t="s">
        <v>3240</v>
      </c>
      <c r="E777" t="s">
        <v>50</v>
      </c>
      <c r="F777" t="s">
        <v>3227</v>
      </c>
      <c r="G777" t="s">
        <v>3241</v>
      </c>
      <c r="H777" t="s">
        <v>13</v>
      </c>
      <c r="I777" s="2">
        <v>9</v>
      </c>
      <c r="J777" s="1">
        <v>0.56000000000000005</v>
      </c>
      <c r="K777" s="1">
        <v>0.22</v>
      </c>
      <c r="L777" s="1" t="str">
        <f t="shared" si="12"/>
        <v>Bradford Christian School</v>
      </c>
      <c r="M777" t="e">
        <f>VLOOKUP($H777,#REF!,2,0)</f>
        <v>#REF!</v>
      </c>
      <c r="N777">
        <v>380</v>
      </c>
      <c r="O777" t="e">
        <f>VLOOKUP($N777,#REF!,2,0)</f>
        <v>#REF!</v>
      </c>
    </row>
    <row r="778" spans="1:15" x14ac:dyDescent="0.25">
      <c r="A778">
        <v>381</v>
      </c>
      <c r="B778">
        <v>4001</v>
      </c>
      <c r="C778">
        <v>107561</v>
      </c>
      <c r="D778" t="s">
        <v>3350</v>
      </c>
      <c r="E778" t="s">
        <v>50</v>
      </c>
      <c r="F778" t="s">
        <v>3340</v>
      </c>
      <c r="G778" t="s">
        <v>3351</v>
      </c>
      <c r="H778" t="s">
        <v>201</v>
      </c>
      <c r="I778" s="2">
        <v>108</v>
      </c>
      <c r="J778" s="1">
        <v>0.31</v>
      </c>
      <c r="K778" s="1">
        <v>0</v>
      </c>
      <c r="L778" s="1" t="str">
        <f t="shared" si="12"/>
        <v>Park Lane Learning Trust</v>
      </c>
      <c r="M778" t="e">
        <f>VLOOKUP($H778,#REF!,2,0)</f>
        <v>#REF!</v>
      </c>
      <c r="N778">
        <v>381</v>
      </c>
      <c r="O778" t="e">
        <f>VLOOKUP($N778,#REF!,2,0)</f>
        <v>#REF!</v>
      </c>
    </row>
    <row r="779" spans="1:15" x14ac:dyDescent="0.25">
      <c r="A779">
        <v>381</v>
      </c>
      <c r="B779">
        <v>4022</v>
      </c>
      <c r="C779">
        <v>107562</v>
      </c>
      <c r="D779" t="s">
        <v>3336</v>
      </c>
      <c r="E779" t="s">
        <v>50</v>
      </c>
      <c r="F779" t="s">
        <v>3337</v>
      </c>
      <c r="G779" t="s">
        <v>3338</v>
      </c>
      <c r="H779" t="s">
        <v>201</v>
      </c>
      <c r="I779" s="2">
        <v>231</v>
      </c>
      <c r="J779" s="1">
        <v>0.61</v>
      </c>
      <c r="K779" s="1">
        <v>0.25</v>
      </c>
      <c r="L779" s="1" t="str">
        <f t="shared" si="12"/>
        <v>Calder High School, A Specialist Technology College</v>
      </c>
      <c r="M779" t="e">
        <f>VLOOKUP($H779,#REF!,2,0)</f>
        <v>#REF!</v>
      </c>
      <c r="N779">
        <v>381</v>
      </c>
      <c r="O779" t="e">
        <f>VLOOKUP($N779,#REF!,2,0)</f>
        <v>#REF!</v>
      </c>
    </row>
    <row r="780" spans="1:15" x14ac:dyDescent="0.25">
      <c r="A780">
        <v>381</v>
      </c>
      <c r="B780">
        <v>4024</v>
      </c>
      <c r="C780">
        <v>107563</v>
      </c>
      <c r="D780" t="s">
        <v>3361</v>
      </c>
      <c r="E780" t="s">
        <v>50</v>
      </c>
      <c r="F780" t="s">
        <v>3357</v>
      </c>
      <c r="G780" t="s">
        <v>3362</v>
      </c>
      <c r="H780" t="s">
        <v>20</v>
      </c>
      <c r="I780" s="2">
        <v>175</v>
      </c>
      <c r="J780" s="1">
        <v>0.48</v>
      </c>
      <c r="K780" s="1">
        <v>0.24</v>
      </c>
      <c r="L780" s="1" t="str">
        <f t="shared" si="12"/>
        <v>Sowerby Bridge High School</v>
      </c>
      <c r="M780" t="e">
        <f>VLOOKUP($H780,#REF!,2,0)</f>
        <v>#REF!</v>
      </c>
      <c r="N780">
        <v>381</v>
      </c>
      <c r="O780" t="e">
        <f>VLOOKUP($N780,#REF!,2,0)</f>
        <v>#REF!</v>
      </c>
    </row>
    <row r="781" spans="1:15" x14ac:dyDescent="0.25">
      <c r="A781">
        <v>381</v>
      </c>
      <c r="B781">
        <v>4026</v>
      </c>
      <c r="C781">
        <v>107564</v>
      </c>
      <c r="D781" t="s">
        <v>3363</v>
      </c>
      <c r="E781" t="s">
        <v>50</v>
      </c>
      <c r="F781" t="s">
        <v>3364</v>
      </c>
      <c r="G781" t="s">
        <v>3365</v>
      </c>
      <c r="H781" t="s">
        <v>20</v>
      </c>
      <c r="I781" s="2">
        <v>129</v>
      </c>
      <c r="J781" s="1">
        <v>0.51</v>
      </c>
      <c r="K781" s="1">
        <v>0.15</v>
      </c>
      <c r="L781" s="1" t="str">
        <f t="shared" si="12"/>
        <v>Todmorden High School</v>
      </c>
      <c r="M781" t="e">
        <f>VLOOKUP($H781,#REF!,2,0)</f>
        <v>#REF!</v>
      </c>
      <c r="N781">
        <v>381</v>
      </c>
      <c r="O781" t="e">
        <f>VLOOKUP($N781,#REF!,2,0)</f>
        <v>#REF!</v>
      </c>
    </row>
    <row r="782" spans="1:15" x14ac:dyDescent="0.25">
      <c r="A782">
        <v>381</v>
      </c>
      <c r="B782">
        <v>5408</v>
      </c>
      <c r="C782">
        <v>107565</v>
      </c>
      <c r="D782" t="s">
        <v>3359</v>
      </c>
      <c r="E782" t="s">
        <v>3359</v>
      </c>
      <c r="F782" t="s">
        <v>3357</v>
      </c>
      <c r="G782" t="s">
        <v>3360</v>
      </c>
      <c r="H782" t="s">
        <v>201</v>
      </c>
      <c r="I782" s="2">
        <v>234</v>
      </c>
      <c r="J782" s="1">
        <v>0.65</v>
      </c>
      <c r="K782" s="1">
        <v>0.18</v>
      </c>
      <c r="L782" s="1" t="str">
        <f t="shared" si="12"/>
        <v>Ryburn Valley High School</v>
      </c>
      <c r="M782" t="e">
        <f>VLOOKUP($H782,#REF!,2,0)</f>
        <v>#REF!</v>
      </c>
      <c r="N782">
        <v>381</v>
      </c>
      <c r="O782" t="e">
        <f>VLOOKUP($N782,#REF!,2,0)</f>
        <v>#REF!</v>
      </c>
    </row>
    <row r="783" spans="1:15" x14ac:dyDescent="0.25">
      <c r="A783">
        <v>381</v>
      </c>
      <c r="B783">
        <v>4035</v>
      </c>
      <c r="C783">
        <v>107566</v>
      </c>
      <c r="D783" t="s">
        <v>3344</v>
      </c>
      <c r="E783" t="s">
        <v>11088</v>
      </c>
      <c r="F783" t="s">
        <v>3340</v>
      </c>
      <c r="G783" t="s">
        <v>3345</v>
      </c>
      <c r="H783" t="s">
        <v>20</v>
      </c>
      <c r="I783" s="2">
        <v>157</v>
      </c>
      <c r="J783" s="1">
        <v>0.51</v>
      </c>
      <c r="K783" s="1">
        <v>0.18</v>
      </c>
      <c r="L783" s="1" t="str">
        <f t="shared" si="12"/>
        <v>The Halifax Academy</v>
      </c>
      <c r="M783" t="e">
        <f>VLOOKUP($H783,#REF!,2,0)</f>
        <v>#REF!</v>
      </c>
      <c r="N783">
        <v>381</v>
      </c>
      <c r="O783" t="e">
        <f>VLOOKUP($N783,#REF!,2,0)</f>
        <v>#REF!</v>
      </c>
    </row>
    <row r="784" spans="1:15" x14ac:dyDescent="0.25">
      <c r="A784">
        <v>381</v>
      </c>
      <c r="B784">
        <v>6001</v>
      </c>
      <c r="C784">
        <v>107583</v>
      </c>
      <c r="D784" t="s">
        <v>3356</v>
      </c>
      <c r="E784" t="s">
        <v>50</v>
      </c>
      <c r="F784" t="s">
        <v>3357</v>
      </c>
      <c r="G784" t="s">
        <v>3358</v>
      </c>
      <c r="H784" t="s">
        <v>13</v>
      </c>
      <c r="I784" s="2">
        <v>65</v>
      </c>
      <c r="J784" s="1">
        <v>0.55000000000000004</v>
      </c>
      <c r="K784" s="1">
        <v>0.4</v>
      </c>
      <c r="L784" s="1" t="str">
        <f t="shared" si="12"/>
        <v>Rishworth School</v>
      </c>
      <c r="M784" t="e">
        <f>VLOOKUP($H784,#REF!,2,0)</f>
        <v>#REF!</v>
      </c>
      <c r="N784">
        <v>381</v>
      </c>
      <c r="O784" t="e">
        <f>VLOOKUP($N784,#REF!,2,0)</f>
        <v>#REF!</v>
      </c>
    </row>
    <row r="785" spans="1:15" x14ac:dyDescent="0.25">
      <c r="A785">
        <v>381</v>
      </c>
      <c r="B785">
        <v>6006</v>
      </c>
      <c r="C785">
        <v>107585</v>
      </c>
      <c r="D785" t="s">
        <v>3342</v>
      </c>
      <c r="E785" t="s">
        <v>50</v>
      </c>
      <c r="F785" t="s">
        <v>3340</v>
      </c>
      <c r="G785" t="s">
        <v>3343</v>
      </c>
      <c r="H785" t="s">
        <v>13</v>
      </c>
      <c r="I785" s="2">
        <v>45</v>
      </c>
      <c r="J785" s="1">
        <v>0.67</v>
      </c>
      <c r="K785" s="1">
        <v>0.31</v>
      </c>
      <c r="L785" s="1" t="str">
        <f t="shared" si="12"/>
        <v>The Grammar School, Hipperholme</v>
      </c>
      <c r="M785" t="e">
        <f>VLOOKUP($H785,#REF!,2,0)</f>
        <v>#REF!</v>
      </c>
      <c r="N785">
        <v>381</v>
      </c>
      <c r="O785" t="e">
        <f>VLOOKUP($N785,#REF!,2,0)</f>
        <v>#REF!</v>
      </c>
    </row>
    <row r="786" spans="1:15" x14ac:dyDescent="0.25">
      <c r="A786">
        <v>381</v>
      </c>
      <c r="B786">
        <v>6007</v>
      </c>
      <c r="C786">
        <v>107586</v>
      </c>
      <c r="D786" t="s">
        <v>3354</v>
      </c>
      <c r="E786" t="s">
        <v>50</v>
      </c>
      <c r="F786" t="s">
        <v>3331</v>
      </c>
      <c r="G786" t="s">
        <v>3355</v>
      </c>
      <c r="H786" t="s">
        <v>13</v>
      </c>
      <c r="I786" s="2">
        <v>8</v>
      </c>
      <c r="J786" s="1">
        <v>0.63</v>
      </c>
      <c r="K786" s="1">
        <v>0.38</v>
      </c>
      <c r="L786" s="1" t="str">
        <f t="shared" si="12"/>
        <v>Rastrick Independent School</v>
      </c>
      <c r="M786" t="e">
        <f>VLOOKUP($H786,#REF!,2,0)</f>
        <v>#REF!</v>
      </c>
      <c r="N786">
        <v>381</v>
      </c>
      <c r="O786" t="e">
        <f>VLOOKUP($N786,#REF!,2,0)</f>
        <v>#REF!</v>
      </c>
    </row>
    <row r="787" spans="1:15" x14ac:dyDescent="0.25">
      <c r="A787">
        <v>381</v>
      </c>
      <c r="B787">
        <v>7009</v>
      </c>
      <c r="C787">
        <v>107588</v>
      </c>
      <c r="D787" t="s">
        <v>3372</v>
      </c>
      <c r="E787" t="s">
        <v>50</v>
      </c>
      <c r="F787" t="s">
        <v>3340</v>
      </c>
      <c r="G787" t="s">
        <v>3373</v>
      </c>
      <c r="H787" t="s">
        <v>57</v>
      </c>
      <c r="I787" s="2">
        <v>20</v>
      </c>
      <c r="J787" s="1">
        <v>0</v>
      </c>
      <c r="K787" s="1">
        <v>0</v>
      </c>
      <c r="L787" s="1" t="str">
        <f t="shared" si="12"/>
        <v>Ravenscliffe High School</v>
      </c>
      <c r="M787" t="e">
        <f>VLOOKUP($H787,#REF!,2,0)</f>
        <v>#REF!</v>
      </c>
      <c r="N787">
        <v>381</v>
      </c>
      <c r="O787" t="e">
        <f>VLOOKUP($N787,#REF!,2,0)</f>
        <v>#REF!</v>
      </c>
    </row>
    <row r="788" spans="1:15" x14ac:dyDescent="0.25">
      <c r="A788">
        <v>381</v>
      </c>
      <c r="B788">
        <v>7005</v>
      </c>
      <c r="C788">
        <v>107589</v>
      </c>
      <c r="D788" t="s">
        <v>3374</v>
      </c>
      <c r="E788" t="s">
        <v>50</v>
      </c>
      <c r="F788" t="s">
        <v>3331</v>
      </c>
      <c r="G788" t="s">
        <v>3375</v>
      </c>
      <c r="H788" t="s">
        <v>222</v>
      </c>
      <c r="I788" s="2">
        <v>12</v>
      </c>
      <c r="J788" s="1">
        <v>0</v>
      </c>
      <c r="K788" s="1">
        <v>0</v>
      </c>
      <c r="L788" s="1" t="str">
        <f t="shared" si="12"/>
        <v>William Henry Smith School</v>
      </c>
      <c r="M788" t="e">
        <f>VLOOKUP($H788,#REF!,2,0)</f>
        <v>#REF!</v>
      </c>
      <c r="N788">
        <v>381</v>
      </c>
      <c r="O788" t="e">
        <f>VLOOKUP($N788,#REF!,2,0)</f>
        <v>#REF!</v>
      </c>
    </row>
    <row r="789" spans="1:15" x14ac:dyDescent="0.25">
      <c r="A789">
        <v>382</v>
      </c>
      <c r="B789">
        <v>4003</v>
      </c>
      <c r="C789">
        <v>107755</v>
      </c>
      <c r="D789" t="s">
        <v>3434</v>
      </c>
      <c r="E789" t="s">
        <v>50</v>
      </c>
      <c r="F789" t="s">
        <v>3377</v>
      </c>
      <c r="G789" t="s">
        <v>3435</v>
      </c>
      <c r="H789" t="s">
        <v>201</v>
      </c>
      <c r="I789" s="2">
        <v>167</v>
      </c>
      <c r="J789" s="1">
        <v>0.47</v>
      </c>
      <c r="K789" s="1">
        <v>0.13</v>
      </c>
      <c r="L789" s="1" t="str">
        <f t="shared" si="12"/>
        <v>Royds Hall Community School</v>
      </c>
      <c r="M789" t="e">
        <f>VLOOKUP($H789,#REF!,2,0)</f>
        <v>#REF!</v>
      </c>
      <c r="N789">
        <v>382</v>
      </c>
      <c r="O789" t="e">
        <f>VLOOKUP($N789,#REF!,2,0)</f>
        <v>#REF!</v>
      </c>
    </row>
    <row r="790" spans="1:15" x14ac:dyDescent="0.25">
      <c r="A790">
        <v>382</v>
      </c>
      <c r="B790">
        <v>4009</v>
      </c>
      <c r="C790">
        <v>107756</v>
      </c>
      <c r="D790" t="s">
        <v>3424</v>
      </c>
      <c r="E790" t="s">
        <v>50</v>
      </c>
      <c r="F790" t="s">
        <v>3377</v>
      </c>
      <c r="G790" t="s">
        <v>3425</v>
      </c>
      <c r="H790" t="s">
        <v>20</v>
      </c>
      <c r="I790" s="2">
        <v>78</v>
      </c>
      <c r="J790" s="1">
        <v>0.74</v>
      </c>
      <c r="K790" s="1">
        <v>0.09</v>
      </c>
      <c r="L790" s="1" t="str">
        <f t="shared" si="12"/>
        <v>Nether Hall Learning Campus High School</v>
      </c>
      <c r="M790" t="e">
        <f>VLOOKUP($H790,#REF!,2,0)</f>
        <v>#REF!</v>
      </c>
      <c r="N790">
        <v>382</v>
      </c>
      <c r="O790" t="e">
        <f>VLOOKUP($N790,#REF!,2,0)</f>
        <v>#REF!</v>
      </c>
    </row>
    <row r="791" spans="1:15" x14ac:dyDescent="0.25">
      <c r="A791">
        <v>382</v>
      </c>
      <c r="B791">
        <v>4019</v>
      </c>
      <c r="C791">
        <v>107758</v>
      </c>
      <c r="D791" t="s">
        <v>3379</v>
      </c>
      <c r="E791" t="s">
        <v>50</v>
      </c>
      <c r="F791" t="s">
        <v>3377</v>
      </c>
      <c r="G791" t="s">
        <v>3380</v>
      </c>
      <c r="H791" t="s">
        <v>20</v>
      </c>
      <c r="I791" s="2">
        <v>98</v>
      </c>
      <c r="J791" s="1">
        <v>0.38</v>
      </c>
      <c r="K791" s="1">
        <v>0.21</v>
      </c>
      <c r="L791" s="1" t="str">
        <f t="shared" si="12"/>
        <v>Almondbury Community School</v>
      </c>
      <c r="M791" t="e">
        <f>VLOOKUP($H791,#REF!,2,0)</f>
        <v>#REF!</v>
      </c>
      <c r="N791">
        <v>382</v>
      </c>
      <c r="O791" t="e">
        <f>VLOOKUP($N791,#REF!,2,0)</f>
        <v>#REF!</v>
      </c>
    </row>
    <row r="792" spans="1:15" x14ac:dyDescent="0.25">
      <c r="A792">
        <v>382</v>
      </c>
      <c r="B792">
        <v>4022</v>
      </c>
      <c r="C792">
        <v>107761</v>
      </c>
      <c r="D792" t="s">
        <v>3428</v>
      </c>
      <c r="E792" t="s">
        <v>50</v>
      </c>
      <c r="F792" t="s">
        <v>3377</v>
      </c>
      <c r="G792" t="s">
        <v>3429</v>
      </c>
      <c r="H792" t="s">
        <v>20</v>
      </c>
      <c r="I792" s="2">
        <v>121</v>
      </c>
      <c r="J792" s="1">
        <v>0.6</v>
      </c>
      <c r="K792" s="1">
        <v>0.22</v>
      </c>
      <c r="L792" s="1" t="str">
        <f t="shared" si="12"/>
        <v>Newsome High School and Sports College</v>
      </c>
      <c r="M792" t="e">
        <f>VLOOKUP($H792,#REF!,2,0)</f>
        <v>#REF!</v>
      </c>
      <c r="N792">
        <v>382</v>
      </c>
      <c r="O792" t="e">
        <f>VLOOKUP($N792,#REF!,2,0)</f>
        <v>#REF!</v>
      </c>
    </row>
    <row r="793" spans="1:15" x14ac:dyDescent="0.25">
      <c r="A793">
        <v>382</v>
      </c>
      <c r="B793">
        <v>4038</v>
      </c>
      <c r="C793">
        <v>107763</v>
      </c>
      <c r="D793" t="s">
        <v>3406</v>
      </c>
      <c r="E793" t="s">
        <v>50</v>
      </c>
      <c r="F793" t="s">
        <v>3404</v>
      </c>
      <c r="G793" t="s">
        <v>3407</v>
      </c>
      <c r="H793" t="s">
        <v>201</v>
      </c>
      <c r="I793" s="2">
        <v>257</v>
      </c>
      <c r="J793" s="1">
        <v>0.75</v>
      </c>
      <c r="K793" s="1">
        <v>0.17</v>
      </c>
      <c r="L793" s="1" t="str">
        <f t="shared" si="12"/>
        <v>Honley High School</v>
      </c>
      <c r="M793" t="e">
        <f>VLOOKUP($H793,#REF!,2,0)</f>
        <v>#REF!</v>
      </c>
      <c r="N793">
        <v>382</v>
      </c>
      <c r="O793" t="e">
        <f>VLOOKUP($N793,#REF!,2,0)</f>
        <v>#REF!</v>
      </c>
    </row>
    <row r="794" spans="1:15" x14ac:dyDescent="0.25">
      <c r="A794">
        <v>382</v>
      </c>
      <c r="B794">
        <v>4042</v>
      </c>
      <c r="C794">
        <v>107766</v>
      </c>
      <c r="D794" t="s">
        <v>3397</v>
      </c>
      <c r="E794" t="s">
        <v>50</v>
      </c>
      <c r="F794" t="s">
        <v>3377</v>
      </c>
      <c r="G794" t="s">
        <v>3398</v>
      </c>
      <c r="H794" t="s">
        <v>20</v>
      </c>
      <c r="I794" s="2">
        <v>275</v>
      </c>
      <c r="J794" s="1">
        <v>0.59</v>
      </c>
      <c r="K794" s="1">
        <v>7.0000000000000007E-2</v>
      </c>
      <c r="L794" s="1" t="str">
        <f t="shared" si="12"/>
        <v>Colne Valley High School</v>
      </c>
      <c r="M794" t="e">
        <f>VLOOKUP($H794,#REF!,2,0)</f>
        <v>#REF!</v>
      </c>
      <c r="N794">
        <v>382</v>
      </c>
      <c r="O794" t="e">
        <f>VLOOKUP($N794,#REF!,2,0)</f>
        <v>#REF!</v>
      </c>
    </row>
    <row r="795" spans="1:15" x14ac:dyDescent="0.25">
      <c r="A795">
        <v>382</v>
      </c>
      <c r="B795">
        <v>4044</v>
      </c>
      <c r="C795">
        <v>107767</v>
      </c>
      <c r="D795" t="s">
        <v>3381</v>
      </c>
      <c r="E795" t="s">
        <v>50</v>
      </c>
      <c r="F795" t="s">
        <v>3382</v>
      </c>
      <c r="G795" t="s">
        <v>3383</v>
      </c>
      <c r="H795" t="s">
        <v>20</v>
      </c>
      <c r="I795" s="2">
        <v>109</v>
      </c>
      <c r="J795" s="1">
        <v>0.39</v>
      </c>
      <c r="K795" s="1">
        <v>0.05</v>
      </c>
      <c r="L795" s="1" t="str">
        <f t="shared" si="12"/>
        <v>Batley Business and Enterprise College</v>
      </c>
      <c r="M795" t="e">
        <f>VLOOKUP($H795,#REF!,2,0)</f>
        <v>#REF!</v>
      </c>
      <c r="N795">
        <v>382</v>
      </c>
      <c r="O795" t="e">
        <f>VLOOKUP($N795,#REF!,2,0)</f>
        <v>#REF!</v>
      </c>
    </row>
    <row r="796" spans="1:15" x14ac:dyDescent="0.25">
      <c r="A796">
        <v>382</v>
      </c>
      <c r="B796">
        <v>4046</v>
      </c>
      <c r="C796">
        <v>107769</v>
      </c>
      <c r="D796" t="s">
        <v>3403</v>
      </c>
      <c r="E796" t="s">
        <v>50</v>
      </c>
      <c r="F796" t="s">
        <v>3404</v>
      </c>
      <c r="G796" t="s">
        <v>3405</v>
      </c>
      <c r="H796" t="s">
        <v>20</v>
      </c>
      <c r="I796" s="2">
        <v>256</v>
      </c>
      <c r="J796" s="1">
        <v>0.69</v>
      </c>
      <c r="K796" s="1">
        <v>0.34</v>
      </c>
      <c r="L796" s="1" t="str">
        <f t="shared" si="12"/>
        <v>Holmfirth High School</v>
      </c>
      <c r="M796" t="e">
        <f>VLOOKUP($H796,#REF!,2,0)</f>
        <v>#REF!</v>
      </c>
      <c r="N796">
        <v>382</v>
      </c>
      <c r="O796" t="e">
        <f>VLOOKUP($N796,#REF!,2,0)</f>
        <v>#REF!</v>
      </c>
    </row>
    <row r="797" spans="1:15" x14ac:dyDescent="0.25">
      <c r="A797">
        <v>382</v>
      </c>
      <c r="B797">
        <v>4057</v>
      </c>
      <c r="C797">
        <v>107775</v>
      </c>
      <c r="D797" t="s">
        <v>3446</v>
      </c>
      <c r="E797" t="s">
        <v>50</v>
      </c>
      <c r="F797" t="s">
        <v>3411</v>
      </c>
      <c r="G797" t="s">
        <v>3447</v>
      </c>
      <c r="H797" t="s">
        <v>201</v>
      </c>
      <c r="I797" s="2">
        <v>231</v>
      </c>
      <c r="J797" s="1">
        <v>0.54</v>
      </c>
      <c r="K797" s="1">
        <v>0.12</v>
      </c>
      <c r="L797" s="1" t="str">
        <f t="shared" si="12"/>
        <v>Westborough High School</v>
      </c>
      <c r="M797" t="e">
        <f>VLOOKUP($H797,#REF!,2,0)</f>
        <v>#REF!</v>
      </c>
      <c r="N797">
        <v>382</v>
      </c>
      <c r="O797" t="e">
        <f>VLOOKUP($N797,#REF!,2,0)</f>
        <v>#REF!</v>
      </c>
    </row>
    <row r="798" spans="1:15" x14ac:dyDescent="0.25">
      <c r="A798">
        <v>382</v>
      </c>
      <c r="B798">
        <v>4061</v>
      </c>
      <c r="C798">
        <v>107778</v>
      </c>
      <c r="D798" t="s">
        <v>3441</v>
      </c>
      <c r="E798" t="s">
        <v>50</v>
      </c>
      <c r="F798" t="s">
        <v>3442</v>
      </c>
      <c r="G798" t="s">
        <v>3443</v>
      </c>
      <c r="H798" t="s">
        <v>201</v>
      </c>
      <c r="I798" s="2">
        <v>178</v>
      </c>
      <c r="J798" s="1">
        <v>0.51</v>
      </c>
      <c r="K798" s="1">
        <v>0.08</v>
      </c>
      <c r="L798" s="1" t="str">
        <f t="shared" si="12"/>
        <v>Spen Valley High School</v>
      </c>
      <c r="M798" t="e">
        <f>VLOOKUP($H798,#REF!,2,0)</f>
        <v>#REF!</v>
      </c>
      <c r="N798">
        <v>382</v>
      </c>
      <c r="O798" t="e">
        <f>VLOOKUP($N798,#REF!,2,0)</f>
        <v>#REF!</v>
      </c>
    </row>
    <row r="799" spans="1:15" x14ac:dyDescent="0.25">
      <c r="A799">
        <v>382</v>
      </c>
      <c r="B799">
        <v>4500</v>
      </c>
      <c r="C799">
        <v>107780</v>
      </c>
      <c r="D799" t="s">
        <v>3448</v>
      </c>
      <c r="E799" t="s">
        <v>50</v>
      </c>
      <c r="F799" t="s">
        <v>3389</v>
      </c>
      <c r="G799" t="s">
        <v>3449</v>
      </c>
      <c r="H799" t="s">
        <v>82</v>
      </c>
      <c r="I799" s="2">
        <v>342</v>
      </c>
      <c r="J799" s="1">
        <v>0.6</v>
      </c>
      <c r="K799" s="1">
        <v>0.05</v>
      </c>
      <c r="L799" s="1" t="str">
        <f t="shared" si="12"/>
        <v>Whitcliffe Mount - Specialist Business and Enterprise College</v>
      </c>
      <c r="M799" t="e">
        <f>VLOOKUP($H799,#REF!,2,0)</f>
        <v>#REF!</v>
      </c>
      <c r="N799">
        <v>382</v>
      </c>
      <c r="O799" t="e">
        <f>VLOOKUP($N799,#REF!,2,0)</f>
        <v>#REF!</v>
      </c>
    </row>
    <row r="800" spans="1:15" x14ac:dyDescent="0.25">
      <c r="A800">
        <v>382</v>
      </c>
      <c r="B800">
        <v>4613</v>
      </c>
      <c r="C800">
        <v>107782</v>
      </c>
      <c r="D800" t="s">
        <v>3376</v>
      </c>
      <c r="E800" t="s">
        <v>50</v>
      </c>
      <c r="F800" t="s">
        <v>3377</v>
      </c>
      <c r="G800" t="s">
        <v>3378</v>
      </c>
      <c r="H800" t="s">
        <v>23</v>
      </c>
      <c r="I800" s="2">
        <v>144</v>
      </c>
      <c r="J800" s="1">
        <v>0.64</v>
      </c>
      <c r="K800" s="1">
        <v>0.19</v>
      </c>
      <c r="L800" s="1" t="str">
        <f t="shared" si="12"/>
        <v>All Saints Catholic College Specialist in Humanities</v>
      </c>
      <c r="M800" t="e">
        <f>VLOOKUP($H800,#REF!,2,0)</f>
        <v>#REF!</v>
      </c>
      <c r="N800">
        <v>382</v>
      </c>
      <c r="O800" t="e">
        <f>VLOOKUP($N800,#REF!,2,0)</f>
        <v>#REF!</v>
      </c>
    </row>
    <row r="801" spans="1:15" x14ac:dyDescent="0.25">
      <c r="A801">
        <v>382</v>
      </c>
      <c r="B801">
        <v>4800</v>
      </c>
      <c r="C801">
        <v>107783</v>
      </c>
      <c r="D801" t="s">
        <v>2993</v>
      </c>
      <c r="E801" t="s">
        <v>11089</v>
      </c>
      <c r="F801" t="s">
        <v>3411</v>
      </c>
      <c r="G801" t="s">
        <v>3436</v>
      </c>
      <c r="H801" t="s">
        <v>23</v>
      </c>
      <c r="I801" s="2">
        <v>193</v>
      </c>
      <c r="J801" s="1">
        <v>0.63</v>
      </c>
      <c r="K801" s="1">
        <v>0.22</v>
      </c>
      <c r="L801" s="1" t="str">
        <f t="shared" si="12"/>
        <v>St John Fisher Catholic Voluntary Academy</v>
      </c>
      <c r="M801" t="e">
        <f>VLOOKUP($H801,#REF!,2,0)</f>
        <v>#REF!</v>
      </c>
      <c r="N801">
        <v>382</v>
      </c>
      <c r="O801" t="e">
        <f>VLOOKUP($N801,#REF!,2,0)</f>
        <v>#REF!</v>
      </c>
    </row>
    <row r="802" spans="1:15" x14ac:dyDescent="0.25">
      <c r="A802">
        <v>382</v>
      </c>
      <c r="B802">
        <v>6005</v>
      </c>
      <c r="C802">
        <v>107786</v>
      </c>
      <c r="D802" t="s">
        <v>3408</v>
      </c>
      <c r="E802" t="s">
        <v>50</v>
      </c>
      <c r="F802" t="s">
        <v>3377</v>
      </c>
      <c r="G802" t="s">
        <v>3409</v>
      </c>
      <c r="H802" t="s">
        <v>13</v>
      </c>
      <c r="I802" s="2">
        <v>38</v>
      </c>
      <c r="J802" s="1">
        <v>0.76</v>
      </c>
      <c r="K802" s="1">
        <v>0</v>
      </c>
      <c r="L802" s="1" t="str">
        <f t="shared" si="12"/>
        <v>Huddersfield Grammar School</v>
      </c>
      <c r="M802" t="e">
        <f>VLOOKUP($H802,#REF!,2,0)</f>
        <v>#REF!</v>
      </c>
      <c r="N802">
        <v>382</v>
      </c>
      <c r="O802" t="e">
        <f>VLOOKUP($N802,#REF!,2,0)</f>
        <v>#REF!</v>
      </c>
    </row>
    <row r="803" spans="1:15" x14ac:dyDescent="0.25">
      <c r="A803">
        <v>382</v>
      </c>
      <c r="B803">
        <v>6013</v>
      </c>
      <c r="C803">
        <v>107791</v>
      </c>
      <c r="D803" t="s">
        <v>3410</v>
      </c>
      <c r="E803" t="s">
        <v>50</v>
      </c>
      <c r="F803" t="s">
        <v>3411</v>
      </c>
      <c r="G803" t="s">
        <v>3412</v>
      </c>
      <c r="H803" t="s">
        <v>13</v>
      </c>
      <c r="I803" s="2">
        <v>8</v>
      </c>
      <c r="J803" s="1">
        <v>0</v>
      </c>
      <c r="K803" s="1">
        <v>0</v>
      </c>
      <c r="L803" s="1" t="str">
        <f t="shared" si="12"/>
        <v>Institute of Islamic Education</v>
      </c>
      <c r="M803" t="e">
        <f>VLOOKUP($H803,#REF!,2,0)</f>
        <v>#REF!</v>
      </c>
      <c r="N803">
        <v>382</v>
      </c>
      <c r="O803" t="e">
        <f>VLOOKUP($N803,#REF!,2,0)</f>
        <v>#REF!</v>
      </c>
    </row>
    <row r="804" spans="1:15" x14ac:dyDescent="0.25">
      <c r="A804">
        <v>382</v>
      </c>
      <c r="B804">
        <v>6015</v>
      </c>
      <c r="C804">
        <v>107792</v>
      </c>
      <c r="D804" t="s">
        <v>3450</v>
      </c>
      <c r="E804" t="s">
        <v>50</v>
      </c>
      <c r="F804" t="s">
        <v>3382</v>
      </c>
      <c r="G804" t="s">
        <v>3451</v>
      </c>
      <c r="H804" t="s">
        <v>13</v>
      </c>
      <c r="I804" s="2">
        <v>33</v>
      </c>
      <c r="J804" s="1">
        <v>0.42</v>
      </c>
      <c r="K804" s="1">
        <v>0.33</v>
      </c>
      <c r="L804" s="1" t="str">
        <f t="shared" si="12"/>
        <v>Zakaria Muslim Girls' High School</v>
      </c>
      <c r="M804" t="e">
        <f>VLOOKUP($H804,#REF!,2,0)</f>
        <v>#REF!</v>
      </c>
      <c r="N804">
        <v>382</v>
      </c>
      <c r="O804" t="e">
        <f>VLOOKUP($N804,#REF!,2,0)</f>
        <v>#REF!</v>
      </c>
    </row>
    <row r="805" spans="1:15" x14ac:dyDescent="0.25">
      <c r="A805">
        <v>382</v>
      </c>
      <c r="B805">
        <v>6016</v>
      </c>
      <c r="C805">
        <v>107793</v>
      </c>
      <c r="D805" t="s">
        <v>771</v>
      </c>
      <c r="E805" t="s">
        <v>50</v>
      </c>
      <c r="F805" t="s">
        <v>3377</v>
      </c>
      <c r="G805" t="s">
        <v>3413</v>
      </c>
      <c r="H805" t="s">
        <v>13</v>
      </c>
      <c r="I805" s="2">
        <v>6</v>
      </c>
      <c r="J805" s="1">
        <v>0.33</v>
      </c>
      <c r="K805" s="1">
        <v>0</v>
      </c>
      <c r="L805" s="1" t="str">
        <f t="shared" si="12"/>
        <v>Islamia Girls' High School</v>
      </c>
      <c r="M805" t="e">
        <f>VLOOKUP($H805,#REF!,2,0)</f>
        <v>#REF!</v>
      </c>
      <c r="N805">
        <v>382</v>
      </c>
      <c r="O805" t="e">
        <f>VLOOKUP($N805,#REF!,2,0)</f>
        <v>#REF!</v>
      </c>
    </row>
    <row r="806" spans="1:15" x14ac:dyDescent="0.25">
      <c r="A806">
        <v>382</v>
      </c>
      <c r="B806">
        <v>6017</v>
      </c>
      <c r="C806">
        <v>107794</v>
      </c>
      <c r="D806" t="s">
        <v>3416</v>
      </c>
      <c r="E806" t="s">
        <v>50</v>
      </c>
      <c r="F806" t="s">
        <v>3411</v>
      </c>
      <c r="G806" t="s">
        <v>3417</v>
      </c>
      <c r="H806" t="s">
        <v>13</v>
      </c>
      <c r="I806" s="2">
        <v>26</v>
      </c>
      <c r="J806" s="1">
        <v>0.38</v>
      </c>
      <c r="K806" s="1">
        <v>0.19</v>
      </c>
      <c r="L806" s="1" t="str">
        <f t="shared" si="12"/>
        <v>Madni Muslim Girls' High School</v>
      </c>
      <c r="M806" t="e">
        <f>VLOOKUP($H806,#REF!,2,0)</f>
        <v>#REF!</v>
      </c>
      <c r="N806">
        <v>382</v>
      </c>
      <c r="O806" t="e">
        <f>VLOOKUP($N806,#REF!,2,0)</f>
        <v>#REF!</v>
      </c>
    </row>
    <row r="807" spans="1:15" x14ac:dyDescent="0.25">
      <c r="A807">
        <v>382</v>
      </c>
      <c r="B807">
        <v>7000</v>
      </c>
      <c r="C807">
        <v>107796</v>
      </c>
      <c r="D807" t="s">
        <v>3456</v>
      </c>
      <c r="E807" t="s">
        <v>50</v>
      </c>
      <c r="F807" t="s">
        <v>3395</v>
      </c>
      <c r="G807" t="s">
        <v>3457</v>
      </c>
      <c r="H807" t="s">
        <v>222</v>
      </c>
      <c r="I807" s="2">
        <v>5</v>
      </c>
      <c r="J807" t="s">
        <v>129</v>
      </c>
      <c r="K807" t="s">
        <v>129</v>
      </c>
      <c r="L807" s="1" t="str">
        <f t="shared" si="12"/>
        <v>Hollybank School</v>
      </c>
      <c r="M807" t="e">
        <f>VLOOKUP($H807,#REF!,2,0)</f>
        <v>#REF!</v>
      </c>
      <c r="N807">
        <v>382</v>
      </c>
      <c r="O807" t="e">
        <f>VLOOKUP($N807,#REF!,2,0)</f>
        <v>#REF!</v>
      </c>
    </row>
    <row r="808" spans="1:15" x14ac:dyDescent="0.25">
      <c r="A808">
        <v>382</v>
      </c>
      <c r="B808">
        <v>7001</v>
      </c>
      <c r="C808">
        <v>107797</v>
      </c>
      <c r="D808" t="s">
        <v>3458</v>
      </c>
      <c r="E808" t="s">
        <v>50</v>
      </c>
      <c r="F808" t="s">
        <v>3377</v>
      </c>
      <c r="G808" t="s">
        <v>3459</v>
      </c>
      <c r="H808" t="s">
        <v>57</v>
      </c>
      <c r="I808" s="2">
        <v>8</v>
      </c>
      <c r="J808" s="1">
        <v>0</v>
      </c>
      <c r="K808" s="1">
        <v>0</v>
      </c>
      <c r="L808" s="1" t="str">
        <f t="shared" si="12"/>
        <v>Longley School</v>
      </c>
      <c r="M808" t="e">
        <f>VLOOKUP($H808,#REF!,2,0)</f>
        <v>#REF!</v>
      </c>
      <c r="N808">
        <v>382</v>
      </c>
      <c r="O808" t="e">
        <f>VLOOKUP($N808,#REF!,2,0)</f>
        <v>#REF!</v>
      </c>
    </row>
    <row r="809" spans="1:15" x14ac:dyDescent="0.25">
      <c r="A809">
        <v>382</v>
      </c>
      <c r="B809">
        <v>7005</v>
      </c>
      <c r="C809">
        <v>107799</v>
      </c>
      <c r="D809" t="s">
        <v>3464</v>
      </c>
      <c r="E809" t="s">
        <v>50</v>
      </c>
      <c r="F809" t="s">
        <v>3411</v>
      </c>
      <c r="G809" t="s">
        <v>3465</v>
      </c>
      <c r="H809" t="s">
        <v>57</v>
      </c>
      <c r="I809" s="2">
        <v>21</v>
      </c>
      <c r="J809" s="1">
        <v>0</v>
      </c>
      <c r="K809" s="1">
        <v>0</v>
      </c>
      <c r="L809" s="1" t="str">
        <f t="shared" si="12"/>
        <v>Ravenshall School</v>
      </c>
      <c r="M809" t="e">
        <f>VLOOKUP($H809,#REF!,2,0)</f>
        <v>#REF!</v>
      </c>
      <c r="N809">
        <v>382</v>
      </c>
      <c r="O809" t="e">
        <f>VLOOKUP($N809,#REF!,2,0)</f>
        <v>#REF!</v>
      </c>
    </row>
    <row r="810" spans="1:15" x14ac:dyDescent="0.25">
      <c r="A810">
        <v>382</v>
      </c>
      <c r="B810">
        <v>7010</v>
      </c>
      <c r="C810">
        <v>107801</v>
      </c>
      <c r="D810" t="s">
        <v>3460</v>
      </c>
      <c r="E810" t="s">
        <v>50</v>
      </c>
      <c r="F810" t="s">
        <v>3404</v>
      </c>
      <c r="G810" t="s">
        <v>3461</v>
      </c>
      <c r="H810" t="s">
        <v>57</v>
      </c>
      <c r="I810" s="2">
        <v>8</v>
      </c>
      <c r="J810" s="1">
        <v>0</v>
      </c>
      <c r="K810" s="1">
        <v>0</v>
      </c>
      <c r="L810" s="1" t="str">
        <f t="shared" si="12"/>
        <v>Lydgate School</v>
      </c>
      <c r="M810" t="e">
        <f>VLOOKUP($H810,#REF!,2,0)</f>
        <v>#REF!</v>
      </c>
      <c r="N810">
        <v>382</v>
      </c>
      <c r="O810" t="e">
        <f>VLOOKUP($N810,#REF!,2,0)</f>
        <v>#REF!</v>
      </c>
    </row>
    <row r="811" spans="1:15" x14ac:dyDescent="0.25">
      <c r="A811">
        <v>382</v>
      </c>
      <c r="B811">
        <v>7011</v>
      </c>
      <c r="C811">
        <v>107802</v>
      </c>
      <c r="D811" t="s">
        <v>3454</v>
      </c>
      <c r="E811" t="s">
        <v>50</v>
      </c>
      <c r="F811" t="s">
        <v>3382</v>
      </c>
      <c r="G811" t="s">
        <v>3455</v>
      </c>
      <c r="H811" t="s">
        <v>57</v>
      </c>
      <c r="I811" s="2">
        <v>8</v>
      </c>
      <c r="J811" t="s">
        <v>99</v>
      </c>
      <c r="K811" t="s">
        <v>99</v>
      </c>
      <c r="L811" s="1" t="str">
        <f t="shared" si="12"/>
        <v>Fairfield School</v>
      </c>
      <c r="M811" t="e">
        <f>VLOOKUP($H811,#REF!,2,0)</f>
        <v>#REF!</v>
      </c>
      <c r="N811">
        <v>382</v>
      </c>
      <c r="O811" t="e">
        <f>VLOOKUP($N811,#REF!,2,0)</f>
        <v>#REF!</v>
      </c>
    </row>
    <row r="812" spans="1:15" x14ac:dyDescent="0.25">
      <c r="A812">
        <v>382</v>
      </c>
      <c r="B812">
        <v>7013</v>
      </c>
      <c r="C812">
        <v>107804</v>
      </c>
      <c r="D812" t="s">
        <v>3462</v>
      </c>
      <c r="E812" t="s">
        <v>50</v>
      </c>
      <c r="F812" t="s">
        <v>3377</v>
      </c>
      <c r="G812" t="s">
        <v>3463</v>
      </c>
      <c r="H812" t="s">
        <v>57</v>
      </c>
      <c r="I812" s="2">
        <v>13</v>
      </c>
      <c r="J812" s="1">
        <v>0</v>
      </c>
      <c r="K812" s="1">
        <v>0</v>
      </c>
      <c r="L812" s="1" t="str">
        <f t="shared" si="12"/>
        <v>Nortonthorpe Hall School</v>
      </c>
      <c r="M812" t="e">
        <f>VLOOKUP($H812,#REF!,2,0)</f>
        <v>#REF!</v>
      </c>
      <c r="N812">
        <v>382</v>
      </c>
      <c r="O812" t="e">
        <f>VLOOKUP($N812,#REF!,2,0)</f>
        <v>#REF!</v>
      </c>
    </row>
    <row r="813" spans="1:15" x14ac:dyDescent="0.25">
      <c r="A813">
        <v>383</v>
      </c>
      <c r="B813">
        <v>4006</v>
      </c>
      <c r="C813">
        <v>108055</v>
      </c>
      <c r="D813" t="s">
        <v>3518</v>
      </c>
      <c r="E813" t="s">
        <v>50</v>
      </c>
      <c r="F813" t="s">
        <v>3467</v>
      </c>
      <c r="G813" t="s">
        <v>3519</v>
      </c>
      <c r="H813" t="s">
        <v>20</v>
      </c>
      <c r="I813" s="2">
        <v>203</v>
      </c>
      <c r="J813" s="1">
        <v>0.6</v>
      </c>
      <c r="K813" s="1">
        <v>0.22</v>
      </c>
      <c r="L813" s="1" t="str">
        <f t="shared" si="12"/>
        <v>Lawnswood School</v>
      </c>
      <c r="M813" t="e">
        <f>VLOOKUP($H813,#REF!,2,0)</f>
        <v>#REF!</v>
      </c>
      <c r="N813">
        <v>383</v>
      </c>
      <c r="O813" t="e">
        <f>VLOOKUP($N813,#REF!,2,0)</f>
        <v>#REF!</v>
      </c>
    </row>
    <row r="814" spans="1:15" x14ac:dyDescent="0.25">
      <c r="A814">
        <v>383</v>
      </c>
      <c r="B814">
        <v>4031</v>
      </c>
      <c r="C814">
        <v>108056</v>
      </c>
      <c r="D814" t="s">
        <v>3486</v>
      </c>
      <c r="E814" t="s">
        <v>50</v>
      </c>
      <c r="F814" t="s">
        <v>3467</v>
      </c>
      <c r="G814" t="s">
        <v>3487</v>
      </c>
      <c r="H814" t="s">
        <v>20</v>
      </c>
      <c r="I814" s="2">
        <v>68</v>
      </c>
      <c r="J814" s="1">
        <v>0.22</v>
      </c>
      <c r="K814" s="1">
        <v>0</v>
      </c>
      <c r="L814" s="1" t="str">
        <f t="shared" si="12"/>
        <v>City of Leeds School</v>
      </c>
      <c r="M814" t="e">
        <f>VLOOKUP($H814,#REF!,2,0)</f>
        <v>#REF!</v>
      </c>
      <c r="N814">
        <v>383</v>
      </c>
      <c r="O814" t="e">
        <f>VLOOKUP($N814,#REF!,2,0)</f>
        <v>#REF!</v>
      </c>
    </row>
    <row r="815" spans="1:15" x14ac:dyDescent="0.25">
      <c r="A815">
        <v>383</v>
      </c>
      <c r="B815">
        <v>4032</v>
      </c>
      <c r="C815">
        <v>108057</v>
      </c>
      <c r="D815" t="s">
        <v>3471</v>
      </c>
      <c r="E815" t="s">
        <v>50</v>
      </c>
      <c r="F815" t="s">
        <v>3467</v>
      </c>
      <c r="G815" t="s">
        <v>3472</v>
      </c>
      <c r="H815" t="s">
        <v>20</v>
      </c>
      <c r="I815" s="2">
        <v>184</v>
      </c>
      <c r="J815" s="1">
        <v>0.68</v>
      </c>
      <c r="K815" s="1">
        <v>0.39</v>
      </c>
      <c r="L815" s="1" t="str">
        <f t="shared" si="12"/>
        <v>Allerton High School</v>
      </c>
      <c r="M815" t="e">
        <f>VLOOKUP($H815,#REF!,2,0)</f>
        <v>#REF!</v>
      </c>
      <c r="N815">
        <v>383</v>
      </c>
      <c r="O815" t="e">
        <f>VLOOKUP($N815,#REF!,2,0)</f>
        <v>#REF!</v>
      </c>
    </row>
    <row r="816" spans="1:15" x14ac:dyDescent="0.25">
      <c r="A816">
        <v>383</v>
      </c>
      <c r="B816">
        <v>4040</v>
      </c>
      <c r="C816">
        <v>108058</v>
      </c>
      <c r="D816" t="s">
        <v>3469</v>
      </c>
      <c r="E816" t="s">
        <v>50</v>
      </c>
      <c r="F816" t="s">
        <v>3467</v>
      </c>
      <c r="G816" t="s">
        <v>3470</v>
      </c>
      <c r="H816" t="s">
        <v>20</v>
      </c>
      <c r="I816" s="2">
        <v>202</v>
      </c>
      <c r="J816" s="1">
        <v>0.48</v>
      </c>
      <c r="K816" s="1">
        <v>0.2</v>
      </c>
      <c r="L816" s="1" t="str">
        <f t="shared" si="12"/>
        <v>Allerton Grange School</v>
      </c>
      <c r="M816" t="e">
        <f>VLOOKUP($H816,#REF!,2,0)</f>
        <v>#REF!</v>
      </c>
      <c r="N816">
        <v>383</v>
      </c>
      <c r="O816" t="e">
        <f>VLOOKUP($N816,#REF!,2,0)</f>
        <v>#REF!</v>
      </c>
    </row>
    <row r="817" spans="1:15" x14ac:dyDescent="0.25">
      <c r="A817">
        <v>383</v>
      </c>
      <c r="B817">
        <v>4041</v>
      </c>
      <c r="C817">
        <v>108059</v>
      </c>
      <c r="D817" t="s">
        <v>3484</v>
      </c>
      <c r="E817" t="s">
        <v>50</v>
      </c>
      <c r="F817" t="s">
        <v>3467</v>
      </c>
      <c r="G817" t="s">
        <v>3485</v>
      </c>
      <c r="H817" t="s">
        <v>20</v>
      </c>
      <c r="I817" s="2">
        <v>167</v>
      </c>
      <c r="J817" s="1">
        <v>0.46</v>
      </c>
      <c r="K817" s="1">
        <v>0.16</v>
      </c>
      <c r="L817" s="1" t="str">
        <f t="shared" si="12"/>
        <v>Carr Manor Community School, Specialist Sports College</v>
      </c>
      <c r="M817" t="e">
        <f>VLOOKUP($H817,#REF!,2,0)</f>
        <v>#REF!</v>
      </c>
      <c r="N817">
        <v>383</v>
      </c>
      <c r="O817" t="e">
        <f>VLOOKUP($N817,#REF!,2,0)</f>
        <v>#REF!</v>
      </c>
    </row>
    <row r="818" spans="1:15" x14ac:dyDescent="0.25">
      <c r="A818">
        <v>383</v>
      </c>
      <c r="B818">
        <v>4045</v>
      </c>
      <c r="C818">
        <v>108063</v>
      </c>
      <c r="D818" t="s">
        <v>3517</v>
      </c>
      <c r="E818" t="s">
        <v>50</v>
      </c>
      <c r="F818" t="s">
        <v>3467</v>
      </c>
      <c r="G818" t="s">
        <v>3516</v>
      </c>
      <c r="H818" t="s">
        <v>20</v>
      </c>
      <c r="I818" s="2">
        <v>190</v>
      </c>
      <c r="J818" s="1">
        <v>0.44</v>
      </c>
      <c r="K818" s="1">
        <v>0.17</v>
      </c>
      <c r="L818" s="1" t="str">
        <f t="shared" si="12"/>
        <v>John Smeaton Community College</v>
      </c>
      <c r="M818" t="e">
        <f>VLOOKUP($H818,#REF!,2,0)</f>
        <v>#REF!</v>
      </c>
      <c r="N818">
        <v>383</v>
      </c>
      <c r="O818" t="e">
        <f>VLOOKUP($N818,#REF!,2,0)</f>
        <v>#REF!</v>
      </c>
    </row>
    <row r="819" spans="1:15" x14ac:dyDescent="0.25">
      <c r="A819">
        <v>383</v>
      </c>
      <c r="B819">
        <v>4046</v>
      </c>
      <c r="C819">
        <v>108064</v>
      </c>
      <c r="D819" t="s">
        <v>3559</v>
      </c>
      <c r="E819" t="s">
        <v>50</v>
      </c>
      <c r="F819" t="s">
        <v>3467</v>
      </c>
      <c r="G819" t="s">
        <v>3560</v>
      </c>
      <c r="H819" t="s">
        <v>201</v>
      </c>
      <c r="I819" s="2">
        <v>214</v>
      </c>
      <c r="J819" s="1">
        <v>0.5</v>
      </c>
      <c r="K819" s="1">
        <v>0.23</v>
      </c>
      <c r="L819" s="1" t="str">
        <f t="shared" si="12"/>
        <v>Temple Moor High School Science College</v>
      </c>
      <c r="M819" t="e">
        <f>VLOOKUP($H819,#REF!,2,0)</f>
        <v>#REF!</v>
      </c>
      <c r="N819">
        <v>383</v>
      </c>
      <c r="O819" t="e">
        <f>VLOOKUP($N819,#REF!,2,0)</f>
        <v>#REF!</v>
      </c>
    </row>
    <row r="820" spans="1:15" x14ac:dyDescent="0.25">
      <c r="A820">
        <v>383</v>
      </c>
      <c r="B820">
        <v>4047</v>
      </c>
      <c r="C820">
        <v>108065</v>
      </c>
      <c r="D820" t="s">
        <v>3488</v>
      </c>
      <c r="E820" t="s">
        <v>50</v>
      </c>
      <c r="F820" t="s">
        <v>3467</v>
      </c>
      <c r="G820" t="s">
        <v>3489</v>
      </c>
      <c r="H820" t="s">
        <v>201</v>
      </c>
      <c r="I820" s="2">
        <v>214</v>
      </c>
      <c r="J820" s="1">
        <v>0.48</v>
      </c>
      <c r="K820" s="1">
        <v>0.03</v>
      </c>
      <c r="L820" s="1" t="str">
        <f t="shared" si="12"/>
        <v>Cockburn</v>
      </c>
      <c r="M820" t="e">
        <f>VLOOKUP($H820,#REF!,2,0)</f>
        <v>#REF!</v>
      </c>
      <c r="N820">
        <v>383</v>
      </c>
      <c r="O820" t="e">
        <f>VLOOKUP($N820,#REF!,2,0)</f>
        <v>#REF!</v>
      </c>
    </row>
    <row r="821" spans="1:15" x14ac:dyDescent="0.25">
      <c r="A821">
        <v>383</v>
      </c>
      <c r="B821">
        <v>4062</v>
      </c>
      <c r="C821">
        <v>108075</v>
      </c>
      <c r="D821" t="s">
        <v>3543</v>
      </c>
      <c r="E821" t="s">
        <v>50</v>
      </c>
      <c r="F821" t="s">
        <v>3467</v>
      </c>
      <c r="G821" t="s">
        <v>3544</v>
      </c>
      <c r="H821" t="s">
        <v>201</v>
      </c>
      <c r="I821" s="2">
        <v>158</v>
      </c>
      <c r="J821" s="1">
        <v>0.56000000000000005</v>
      </c>
      <c r="K821" s="1">
        <v>0.16</v>
      </c>
      <c r="L821" s="1" t="str">
        <f t="shared" si="12"/>
        <v>Ralph Thoresby School</v>
      </c>
      <c r="M821" t="e">
        <f>VLOOKUP($H821,#REF!,2,0)</f>
        <v>#REF!</v>
      </c>
      <c r="N821">
        <v>383</v>
      </c>
      <c r="O821" t="e">
        <f>VLOOKUP($N821,#REF!,2,0)</f>
        <v>#REF!</v>
      </c>
    </row>
    <row r="822" spans="1:15" x14ac:dyDescent="0.25">
      <c r="A822">
        <v>383</v>
      </c>
      <c r="B822">
        <v>4063</v>
      </c>
      <c r="C822">
        <v>108076</v>
      </c>
      <c r="D822" t="s">
        <v>3548</v>
      </c>
      <c r="E822" t="s">
        <v>50</v>
      </c>
      <c r="F822" t="s">
        <v>3467</v>
      </c>
      <c r="G822" t="s">
        <v>3549</v>
      </c>
      <c r="H822" t="s">
        <v>20</v>
      </c>
      <c r="I822" s="2">
        <v>246</v>
      </c>
      <c r="J822" s="1">
        <v>0.67</v>
      </c>
      <c r="K822" s="1">
        <v>0.41</v>
      </c>
      <c r="L822" s="1" t="str">
        <f t="shared" si="12"/>
        <v>Roundhay School</v>
      </c>
      <c r="M822" t="e">
        <f>VLOOKUP($H822,#REF!,2,0)</f>
        <v>#REF!</v>
      </c>
      <c r="N822">
        <v>383</v>
      </c>
      <c r="O822" t="e">
        <f>VLOOKUP($N822,#REF!,2,0)</f>
        <v>#REF!</v>
      </c>
    </row>
    <row r="823" spans="1:15" x14ac:dyDescent="0.25">
      <c r="A823">
        <v>383</v>
      </c>
      <c r="B823">
        <v>4102</v>
      </c>
      <c r="C823">
        <v>108079</v>
      </c>
      <c r="D823" t="s">
        <v>3541</v>
      </c>
      <c r="E823" t="s">
        <v>50</v>
      </c>
      <c r="F823" t="s">
        <v>3495</v>
      </c>
      <c r="G823" t="s">
        <v>3542</v>
      </c>
      <c r="H823" t="s">
        <v>201</v>
      </c>
      <c r="I823" s="2">
        <v>195</v>
      </c>
      <c r="J823" s="1">
        <v>0.56000000000000005</v>
      </c>
      <c r="K823" s="1">
        <v>0.17</v>
      </c>
      <c r="L823" s="1" t="str">
        <f t="shared" si="12"/>
        <v>Pudsey Grangefield School</v>
      </c>
      <c r="M823" t="e">
        <f>VLOOKUP($H823,#REF!,2,0)</f>
        <v>#REF!</v>
      </c>
      <c r="N823">
        <v>383</v>
      </c>
      <c r="O823" t="e">
        <f>VLOOKUP($N823,#REF!,2,0)</f>
        <v>#REF!</v>
      </c>
    </row>
    <row r="824" spans="1:15" x14ac:dyDescent="0.25">
      <c r="A824">
        <v>383</v>
      </c>
      <c r="B824">
        <v>4104</v>
      </c>
      <c r="C824">
        <v>108081</v>
      </c>
      <c r="D824" t="s">
        <v>3550</v>
      </c>
      <c r="E824" t="s">
        <v>50</v>
      </c>
      <c r="F824" t="s">
        <v>3467</v>
      </c>
      <c r="G824" t="s">
        <v>3551</v>
      </c>
      <c r="H824" t="s">
        <v>201</v>
      </c>
      <c r="I824" s="2">
        <v>209</v>
      </c>
      <c r="J824" s="1">
        <v>0.52</v>
      </c>
      <c r="K824" s="1">
        <v>0.2</v>
      </c>
      <c r="L824" s="1" t="str">
        <f t="shared" si="12"/>
        <v>Royds School Specialist Language College</v>
      </c>
      <c r="M824" t="e">
        <f>VLOOKUP($H824,#REF!,2,0)</f>
        <v>#REF!</v>
      </c>
      <c r="N824">
        <v>383</v>
      </c>
      <c r="O824" t="e">
        <f>VLOOKUP($N824,#REF!,2,0)</f>
        <v>#REF!</v>
      </c>
    </row>
    <row r="825" spans="1:15" x14ac:dyDescent="0.25">
      <c r="A825">
        <v>383</v>
      </c>
      <c r="B825">
        <v>4106</v>
      </c>
      <c r="C825">
        <v>108083</v>
      </c>
      <c r="D825" t="s">
        <v>3473</v>
      </c>
      <c r="E825" t="s">
        <v>50</v>
      </c>
      <c r="F825" t="s">
        <v>3467</v>
      </c>
      <c r="G825" t="s">
        <v>3474</v>
      </c>
      <c r="H825" t="s">
        <v>20</v>
      </c>
      <c r="I825" s="2">
        <v>228</v>
      </c>
      <c r="J825" s="1">
        <v>0.73</v>
      </c>
      <c r="K825" s="1">
        <v>0.36</v>
      </c>
      <c r="L825" s="1" t="str">
        <f t="shared" si="12"/>
        <v>Benton Park School</v>
      </c>
      <c r="M825" t="e">
        <f>VLOOKUP($H825,#REF!,2,0)</f>
        <v>#REF!</v>
      </c>
      <c r="N825">
        <v>383</v>
      </c>
      <c r="O825" t="e">
        <f>VLOOKUP($N825,#REF!,2,0)</f>
        <v>#REF!</v>
      </c>
    </row>
    <row r="826" spans="1:15" x14ac:dyDescent="0.25">
      <c r="A826">
        <v>383</v>
      </c>
      <c r="B826">
        <v>4108</v>
      </c>
      <c r="C826">
        <v>108085</v>
      </c>
      <c r="D826" t="s">
        <v>3511</v>
      </c>
      <c r="E826" t="s">
        <v>50</v>
      </c>
      <c r="F826" t="s">
        <v>3467</v>
      </c>
      <c r="G826" t="s">
        <v>3512</v>
      </c>
      <c r="H826" t="s">
        <v>20</v>
      </c>
      <c r="I826" s="2">
        <v>216</v>
      </c>
      <c r="J826" s="1">
        <v>0.64</v>
      </c>
      <c r="K826" s="1">
        <v>0.39</v>
      </c>
      <c r="L826" s="1" t="str">
        <f t="shared" si="12"/>
        <v>Guiseley School</v>
      </c>
      <c r="M826" t="e">
        <f>VLOOKUP($H826,#REF!,2,0)</f>
        <v>#REF!</v>
      </c>
      <c r="N826">
        <v>383</v>
      </c>
      <c r="O826" t="e">
        <f>VLOOKUP($N826,#REF!,2,0)</f>
        <v>#REF!</v>
      </c>
    </row>
    <row r="827" spans="1:15" x14ac:dyDescent="0.25">
      <c r="A827">
        <v>383</v>
      </c>
      <c r="B827">
        <v>4109</v>
      </c>
      <c r="C827">
        <v>108086</v>
      </c>
      <c r="D827" t="s">
        <v>3481</v>
      </c>
      <c r="E827" t="s">
        <v>50</v>
      </c>
      <c r="F827" t="s">
        <v>3467</v>
      </c>
      <c r="G827" t="s">
        <v>3482</v>
      </c>
      <c r="H827" t="s">
        <v>201</v>
      </c>
      <c r="I827" s="2">
        <v>263</v>
      </c>
      <c r="J827" s="1">
        <v>0.35</v>
      </c>
      <c r="K827" s="1">
        <v>0.08</v>
      </c>
      <c r="L827" s="1" t="str">
        <f t="shared" si="12"/>
        <v>Bruntcliffe School</v>
      </c>
      <c r="M827" t="e">
        <f>VLOOKUP($H827,#REF!,2,0)</f>
        <v>#REF!</v>
      </c>
      <c r="N827">
        <v>383</v>
      </c>
      <c r="O827" t="e">
        <f>VLOOKUP($N827,#REF!,2,0)</f>
        <v>#REF!</v>
      </c>
    </row>
    <row r="828" spans="1:15" x14ac:dyDescent="0.25">
      <c r="A828">
        <v>383</v>
      </c>
      <c r="B828">
        <v>4110</v>
      </c>
      <c r="C828">
        <v>108087</v>
      </c>
      <c r="D828" t="s">
        <v>3539</v>
      </c>
      <c r="E828" t="s">
        <v>50</v>
      </c>
      <c r="F828" t="s">
        <v>3495</v>
      </c>
      <c r="G828" t="s">
        <v>3540</v>
      </c>
      <c r="H828" t="s">
        <v>201</v>
      </c>
      <c r="I828" s="2">
        <v>185</v>
      </c>
      <c r="J828" s="1">
        <v>0.5</v>
      </c>
      <c r="K828" s="1">
        <v>0.21</v>
      </c>
      <c r="L828" s="1" t="str">
        <f t="shared" si="12"/>
        <v>Priesthorpe School</v>
      </c>
      <c r="M828" t="e">
        <f>VLOOKUP($H828,#REF!,2,0)</f>
        <v>#REF!</v>
      </c>
      <c r="N828">
        <v>383</v>
      </c>
      <c r="O828" t="e">
        <f>VLOOKUP($N828,#REF!,2,0)</f>
        <v>#REF!</v>
      </c>
    </row>
    <row r="829" spans="1:15" x14ac:dyDescent="0.25">
      <c r="A829">
        <v>383</v>
      </c>
      <c r="B829">
        <v>4111</v>
      </c>
      <c r="C829">
        <v>108088</v>
      </c>
      <c r="D829" t="s">
        <v>3561</v>
      </c>
      <c r="E829" t="s">
        <v>50</v>
      </c>
      <c r="F829" t="s">
        <v>3476</v>
      </c>
      <c r="G829" t="s">
        <v>3562</v>
      </c>
      <c r="H829" t="s">
        <v>201</v>
      </c>
      <c r="I829" s="2">
        <v>158</v>
      </c>
      <c r="J829" s="1">
        <v>0.57999999999999996</v>
      </c>
      <c r="K829" s="1">
        <v>0.31</v>
      </c>
      <c r="L829" s="1" t="str">
        <f t="shared" si="12"/>
        <v>Wetherby High School</v>
      </c>
      <c r="M829" t="e">
        <f>VLOOKUP($H829,#REF!,2,0)</f>
        <v>#REF!</v>
      </c>
      <c r="N829">
        <v>383</v>
      </c>
      <c r="O829" t="e">
        <f>VLOOKUP($N829,#REF!,2,0)</f>
        <v>#REF!</v>
      </c>
    </row>
    <row r="830" spans="1:15" x14ac:dyDescent="0.25">
      <c r="A830">
        <v>383</v>
      </c>
      <c r="B830">
        <v>4113</v>
      </c>
      <c r="C830">
        <v>108090</v>
      </c>
      <c r="D830" t="s">
        <v>3478</v>
      </c>
      <c r="E830" t="s">
        <v>50</v>
      </c>
      <c r="F830" t="s">
        <v>3479</v>
      </c>
      <c r="G830" t="s">
        <v>3480</v>
      </c>
      <c r="H830" t="s">
        <v>201</v>
      </c>
      <c r="I830" s="2">
        <v>233</v>
      </c>
      <c r="J830" s="1">
        <v>0.55000000000000004</v>
      </c>
      <c r="K830" s="1">
        <v>0.2</v>
      </c>
      <c r="L830" s="1" t="str">
        <f t="shared" si="12"/>
        <v>Brigshaw High School and Language College</v>
      </c>
      <c r="M830" t="e">
        <f>VLOOKUP($H830,#REF!,2,0)</f>
        <v>#REF!</v>
      </c>
      <c r="N830">
        <v>383</v>
      </c>
      <c r="O830" t="e">
        <f>VLOOKUP($N830,#REF!,2,0)</f>
        <v>#REF!</v>
      </c>
    </row>
    <row r="831" spans="1:15" x14ac:dyDescent="0.25">
      <c r="A831">
        <v>383</v>
      </c>
      <c r="B831">
        <v>4114</v>
      </c>
      <c r="C831">
        <v>108091</v>
      </c>
      <c r="D831" t="s">
        <v>3475</v>
      </c>
      <c r="E831" t="s">
        <v>50</v>
      </c>
      <c r="F831" t="s">
        <v>3476</v>
      </c>
      <c r="G831" t="s">
        <v>3477</v>
      </c>
      <c r="H831" t="s">
        <v>201</v>
      </c>
      <c r="I831" s="2">
        <v>214</v>
      </c>
      <c r="J831" s="1">
        <v>0.62</v>
      </c>
      <c r="K831" s="1">
        <v>0.18</v>
      </c>
      <c r="L831" s="1" t="str">
        <f t="shared" si="12"/>
        <v>Boston Spa School</v>
      </c>
      <c r="M831" t="e">
        <f>VLOOKUP($H831,#REF!,2,0)</f>
        <v>#REF!</v>
      </c>
      <c r="N831">
        <v>383</v>
      </c>
      <c r="O831" t="e">
        <f>VLOOKUP($N831,#REF!,2,0)</f>
        <v>#REF!</v>
      </c>
    </row>
    <row r="832" spans="1:15" x14ac:dyDescent="0.25">
      <c r="A832">
        <v>383</v>
      </c>
      <c r="B832">
        <v>4751</v>
      </c>
      <c r="C832">
        <v>108095</v>
      </c>
      <c r="D832" t="s">
        <v>2267</v>
      </c>
      <c r="E832" t="s">
        <v>50</v>
      </c>
      <c r="F832" t="s">
        <v>3467</v>
      </c>
      <c r="G832" t="s">
        <v>3483</v>
      </c>
      <c r="H832" t="s">
        <v>23</v>
      </c>
      <c r="I832" s="2">
        <v>178</v>
      </c>
      <c r="J832" s="1">
        <v>0.69</v>
      </c>
      <c r="K832" s="1">
        <v>0.38</v>
      </c>
      <c r="L832" s="1" t="str">
        <f t="shared" si="12"/>
        <v>Cardinal Heenan Catholic High School</v>
      </c>
      <c r="M832" t="e">
        <f>VLOOKUP($H832,#REF!,2,0)</f>
        <v>#REF!</v>
      </c>
      <c r="N832">
        <v>383</v>
      </c>
      <c r="O832" t="e">
        <f>VLOOKUP($N832,#REF!,2,0)</f>
        <v>#REF!</v>
      </c>
    </row>
    <row r="833" spans="1:15" x14ac:dyDescent="0.25">
      <c r="A833">
        <v>383</v>
      </c>
      <c r="B833">
        <v>4752</v>
      </c>
      <c r="C833">
        <v>108096</v>
      </c>
      <c r="D833" t="s">
        <v>3492</v>
      </c>
      <c r="E833" t="s">
        <v>50</v>
      </c>
      <c r="F833" t="s">
        <v>3467</v>
      </c>
      <c r="G833" t="s">
        <v>3493</v>
      </c>
      <c r="H833" t="s">
        <v>23</v>
      </c>
      <c r="I833" s="2">
        <v>195</v>
      </c>
      <c r="J833" s="1">
        <v>0.61</v>
      </c>
      <c r="K833" s="1">
        <v>0.25</v>
      </c>
      <c r="L833" s="1" t="str">
        <f t="shared" si="12"/>
        <v>Corpus Christi Catholic College</v>
      </c>
      <c r="M833" t="e">
        <f>VLOOKUP($H833,#REF!,2,0)</f>
        <v>#REF!</v>
      </c>
      <c r="N833">
        <v>383</v>
      </c>
      <c r="O833" t="e">
        <f>VLOOKUP($N833,#REF!,2,0)</f>
        <v>#REF!</v>
      </c>
    </row>
    <row r="834" spans="1:15" x14ac:dyDescent="0.25">
      <c r="A834">
        <v>383</v>
      </c>
      <c r="B834">
        <v>4753</v>
      </c>
      <c r="C834">
        <v>108097</v>
      </c>
      <c r="D834" t="s">
        <v>3532</v>
      </c>
      <c r="E834" t="s">
        <v>50</v>
      </c>
      <c r="F834" t="s">
        <v>3467</v>
      </c>
      <c r="G834" t="s">
        <v>3533</v>
      </c>
      <c r="H834" t="s">
        <v>23</v>
      </c>
      <c r="I834" s="2">
        <v>180</v>
      </c>
      <c r="J834" s="1">
        <v>0.45</v>
      </c>
      <c r="K834" s="1">
        <v>7.0000000000000007E-2</v>
      </c>
      <c r="L834" s="1" t="str">
        <f t="shared" si="12"/>
        <v>Mount St Mary's Catholic High School</v>
      </c>
      <c r="M834" t="e">
        <f>VLOOKUP($H834,#REF!,2,0)</f>
        <v>#REF!</v>
      </c>
      <c r="N834">
        <v>383</v>
      </c>
      <c r="O834" t="e">
        <f>VLOOKUP($N834,#REF!,2,0)</f>
        <v>#REF!</v>
      </c>
    </row>
    <row r="835" spans="1:15" x14ac:dyDescent="0.25">
      <c r="A835">
        <v>383</v>
      </c>
      <c r="B835">
        <v>6007</v>
      </c>
      <c r="C835">
        <v>108104</v>
      </c>
      <c r="D835" t="s">
        <v>3507</v>
      </c>
      <c r="E835" t="s">
        <v>50</v>
      </c>
      <c r="F835" t="s">
        <v>3467</v>
      </c>
      <c r="G835" t="s">
        <v>3508</v>
      </c>
      <c r="H835" t="s">
        <v>13</v>
      </c>
      <c r="I835" s="2">
        <v>31</v>
      </c>
      <c r="J835" s="1">
        <v>0</v>
      </c>
      <c r="K835" s="1">
        <v>0</v>
      </c>
      <c r="L835" s="1" t="str">
        <f t="shared" ref="L835:L898" si="13">IF(E835="NULL",D835,E835)</f>
        <v>Gateways School</v>
      </c>
      <c r="M835" t="e">
        <f>VLOOKUP($H835,#REF!,2,0)</f>
        <v>#REF!</v>
      </c>
      <c r="N835">
        <v>383</v>
      </c>
      <c r="O835" t="e">
        <f>VLOOKUP($N835,#REF!,2,0)</f>
        <v>#REF!</v>
      </c>
    </row>
    <row r="836" spans="1:15" x14ac:dyDescent="0.25">
      <c r="A836">
        <v>383</v>
      </c>
      <c r="B836">
        <v>6099</v>
      </c>
      <c r="C836">
        <v>108110</v>
      </c>
      <c r="D836" t="s">
        <v>3526</v>
      </c>
      <c r="E836" t="s">
        <v>50</v>
      </c>
      <c r="F836" t="s">
        <v>3467</v>
      </c>
      <c r="G836" t="s">
        <v>3527</v>
      </c>
      <c r="H836" t="s">
        <v>13</v>
      </c>
      <c r="I836" s="2">
        <v>3</v>
      </c>
      <c r="J836" t="s">
        <v>129</v>
      </c>
      <c r="K836" t="s">
        <v>129</v>
      </c>
      <c r="L836" s="1" t="str">
        <f t="shared" si="13"/>
        <v>Leeds Menorah School</v>
      </c>
      <c r="M836" t="e">
        <f>VLOOKUP($H836,#REF!,2,0)</f>
        <v>#REF!</v>
      </c>
      <c r="N836">
        <v>383</v>
      </c>
      <c r="O836" t="e">
        <f>VLOOKUP($N836,#REF!,2,0)</f>
        <v>#REF!</v>
      </c>
    </row>
    <row r="837" spans="1:15" x14ac:dyDescent="0.25">
      <c r="A837">
        <v>383</v>
      </c>
      <c r="B837">
        <v>6112</v>
      </c>
      <c r="C837">
        <v>108113</v>
      </c>
      <c r="D837" t="s">
        <v>3509</v>
      </c>
      <c r="E837" t="s">
        <v>50</v>
      </c>
      <c r="F837" t="s">
        <v>3467</v>
      </c>
      <c r="G837" t="s">
        <v>3510</v>
      </c>
      <c r="H837" t="s">
        <v>13</v>
      </c>
      <c r="I837" s="2">
        <v>240</v>
      </c>
      <c r="J837" s="1">
        <v>0</v>
      </c>
      <c r="K837" s="1">
        <v>0</v>
      </c>
      <c r="L837" s="1" t="str">
        <f t="shared" si="13"/>
        <v>The Grammar School At Leeds</v>
      </c>
      <c r="M837" t="e">
        <f>VLOOKUP($H837,#REF!,2,0)</f>
        <v>#REF!</v>
      </c>
      <c r="N837">
        <v>383</v>
      </c>
      <c r="O837" t="e">
        <f>VLOOKUP($N837,#REF!,2,0)</f>
        <v>#REF!</v>
      </c>
    </row>
    <row r="838" spans="1:15" x14ac:dyDescent="0.25">
      <c r="A838">
        <v>383</v>
      </c>
      <c r="B838">
        <v>6113</v>
      </c>
      <c r="C838">
        <v>108114</v>
      </c>
      <c r="D838" t="s">
        <v>3563</v>
      </c>
      <c r="E838" t="s">
        <v>50</v>
      </c>
      <c r="F838" t="s">
        <v>3227</v>
      </c>
      <c r="G838" t="s">
        <v>3564</v>
      </c>
      <c r="H838" t="s">
        <v>13</v>
      </c>
      <c r="I838" s="2">
        <v>121</v>
      </c>
      <c r="J838" s="1">
        <v>0.77</v>
      </c>
      <c r="K838" s="1">
        <v>0.12</v>
      </c>
      <c r="L838" s="1" t="str">
        <f t="shared" si="13"/>
        <v>Woodhouse Grove School</v>
      </c>
      <c r="M838" t="e">
        <f>VLOOKUP($H838,#REF!,2,0)</f>
        <v>#REF!</v>
      </c>
      <c r="N838">
        <v>383</v>
      </c>
      <c r="O838" t="e">
        <f>VLOOKUP($N838,#REF!,2,0)</f>
        <v>#REF!</v>
      </c>
    </row>
    <row r="839" spans="1:15" x14ac:dyDescent="0.25">
      <c r="A839">
        <v>383</v>
      </c>
      <c r="B839">
        <v>6117</v>
      </c>
      <c r="C839">
        <v>108117</v>
      </c>
      <c r="D839" t="s">
        <v>3503</v>
      </c>
      <c r="E839" t="s">
        <v>50</v>
      </c>
      <c r="F839" t="s">
        <v>3495</v>
      </c>
      <c r="G839" t="s">
        <v>3504</v>
      </c>
      <c r="H839" t="s">
        <v>13</v>
      </c>
      <c r="I839" s="2">
        <v>59</v>
      </c>
      <c r="J839" s="1">
        <v>0.61</v>
      </c>
      <c r="K839" s="1">
        <v>0.31</v>
      </c>
      <c r="L839" s="1" t="str">
        <f t="shared" si="13"/>
        <v>Fulneck School</v>
      </c>
      <c r="M839" t="e">
        <f>VLOOKUP($H839,#REF!,2,0)</f>
        <v>#REF!</v>
      </c>
      <c r="N839">
        <v>383</v>
      </c>
      <c r="O839" t="e">
        <f>VLOOKUP($N839,#REF!,2,0)</f>
        <v>#REF!</v>
      </c>
    </row>
    <row r="840" spans="1:15" x14ac:dyDescent="0.25">
      <c r="A840">
        <v>383</v>
      </c>
      <c r="B840">
        <v>7015</v>
      </c>
      <c r="C840">
        <v>108119</v>
      </c>
      <c r="D840" t="s">
        <v>3571</v>
      </c>
      <c r="E840" t="s">
        <v>50</v>
      </c>
      <c r="F840" t="s">
        <v>3467</v>
      </c>
      <c r="G840" t="s">
        <v>3572</v>
      </c>
      <c r="H840" t="s">
        <v>57</v>
      </c>
      <c r="I840" s="2">
        <v>18</v>
      </c>
      <c r="J840" s="1">
        <v>0</v>
      </c>
      <c r="K840" s="1">
        <v>0</v>
      </c>
      <c r="L840" s="1" t="str">
        <f t="shared" si="13"/>
        <v>John Jamieson School</v>
      </c>
      <c r="M840" t="e">
        <f>VLOOKUP($H840,#REF!,2,0)</f>
        <v>#REF!</v>
      </c>
      <c r="N840">
        <v>383</v>
      </c>
      <c r="O840" t="e">
        <f>VLOOKUP($N840,#REF!,2,0)</f>
        <v>#REF!</v>
      </c>
    </row>
    <row r="841" spans="1:15" x14ac:dyDescent="0.25">
      <c r="A841">
        <v>383</v>
      </c>
      <c r="B841">
        <v>7016</v>
      </c>
      <c r="C841">
        <v>108120</v>
      </c>
      <c r="D841" t="s">
        <v>3576</v>
      </c>
      <c r="E841" t="s">
        <v>50</v>
      </c>
      <c r="F841" t="s">
        <v>3476</v>
      </c>
      <c r="G841" t="s">
        <v>3577</v>
      </c>
      <c r="H841" t="s">
        <v>222</v>
      </c>
      <c r="I841" s="2">
        <v>10</v>
      </c>
      <c r="J841" s="1">
        <v>0.1</v>
      </c>
      <c r="K841" s="1">
        <v>0</v>
      </c>
      <c r="L841" s="1" t="str">
        <f t="shared" si="13"/>
        <v>St John's Catholic School for the Deaf (Boston Spa)</v>
      </c>
      <c r="M841" t="e">
        <f>VLOOKUP($H841,#REF!,2,0)</f>
        <v>#REF!</v>
      </c>
      <c r="N841">
        <v>383</v>
      </c>
      <c r="O841" t="e">
        <f>VLOOKUP($N841,#REF!,2,0)</f>
        <v>#REF!</v>
      </c>
    </row>
    <row r="842" spans="1:15" x14ac:dyDescent="0.25">
      <c r="A842">
        <v>383</v>
      </c>
      <c r="B842">
        <v>7062</v>
      </c>
      <c r="C842">
        <v>108123</v>
      </c>
      <c r="D842" t="s">
        <v>3567</v>
      </c>
      <c r="E842" t="s">
        <v>50</v>
      </c>
      <c r="F842" t="s">
        <v>3467</v>
      </c>
      <c r="G842" t="s">
        <v>3568</v>
      </c>
      <c r="H842" t="s">
        <v>57</v>
      </c>
      <c r="I842" s="2">
        <v>17</v>
      </c>
      <c r="J842" s="1">
        <v>0</v>
      </c>
      <c r="K842" s="1">
        <v>0</v>
      </c>
      <c r="L842" s="1" t="str">
        <f t="shared" si="13"/>
        <v>Broomfield South SILC</v>
      </c>
      <c r="M842" t="e">
        <f>VLOOKUP($H842,#REF!,2,0)</f>
        <v>#REF!</v>
      </c>
      <c r="N842">
        <v>383</v>
      </c>
      <c r="O842" t="e">
        <f>VLOOKUP($N842,#REF!,2,0)</f>
        <v>#REF!</v>
      </c>
    </row>
    <row r="843" spans="1:15" x14ac:dyDescent="0.25">
      <c r="A843">
        <v>383</v>
      </c>
      <c r="B843">
        <v>7068</v>
      </c>
      <c r="C843">
        <v>108129</v>
      </c>
      <c r="D843" t="s">
        <v>3569</v>
      </c>
      <c r="E843" t="s">
        <v>50</v>
      </c>
      <c r="F843" t="s">
        <v>3467</v>
      </c>
      <c r="G843" t="s">
        <v>3570</v>
      </c>
      <c r="H843" t="s">
        <v>57</v>
      </c>
      <c r="I843" s="2">
        <v>34</v>
      </c>
      <c r="J843" s="1">
        <v>0</v>
      </c>
      <c r="K843" s="1">
        <v>0</v>
      </c>
      <c r="L843" s="1" t="str">
        <f t="shared" si="13"/>
        <v>Elmete Wood - BESD SILC (Behaviour, Emotional, Social Difficulties Specialist Learning Centre)</v>
      </c>
      <c r="M843" t="e">
        <f>VLOOKUP($H843,#REF!,2,0)</f>
        <v>#REF!</v>
      </c>
      <c r="N843">
        <v>383</v>
      </c>
      <c r="O843" t="e">
        <f>VLOOKUP($N843,#REF!,2,0)</f>
        <v>#REF!</v>
      </c>
    </row>
    <row r="844" spans="1:15" x14ac:dyDescent="0.25">
      <c r="A844">
        <v>383</v>
      </c>
      <c r="B844">
        <v>7072</v>
      </c>
      <c r="C844">
        <v>108133</v>
      </c>
      <c r="D844" t="s">
        <v>3578</v>
      </c>
      <c r="E844" t="s">
        <v>50</v>
      </c>
      <c r="F844" t="s">
        <v>3476</v>
      </c>
      <c r="G844" t="s">
        <v>3579</v>
      </c>
      <c r="H844" t="s">
        <v>57</v>
      </c>
      <c r="I844" s="2">
        <v>9</v>
      </c>
      <c r="J844" s="1">
        <v>0</v>
      </c>
      <c r="K844" s="1">
        <v>0</v>
      </c>
      <c r="L844" s="1" t="str">
        <f t="shared" si="13"/>
        <v>West Oaks Sen Specialist School and College</v>
      </c>
      <c r="M844" t="e">
        <f>VLOOKUP($H844,#REF!,2,0)</f>
        <v>#REF!</v>
      </c>
      <c r="N844">
        <v>383</v>
      </c>
      <c r="O844" t="e">
        <f>VLOOKUP($N844,#REF!,2,0)</f>
        <v>#REF!</v>
      </c>
    </row>
    <row r="845" spans="1:15" x14ac:dyDescent="0.25">
      <c r="A845">
        <v>384</v>
      </c>
      <c r="B845">
        <v>4006</v>
      </c>
      <c r="C845">
        <v>108271</v>
      </c>
      <c r="D845" t="s">
        <v>3607</v>
      </c>
      <c r="E845" t="s">
        <v>50</v>
      </c>
      <c r="F845" t="s">
        <v>3546</v>
      </c>
      <c r="G845" t="s">
        <v>3608</v>
      </c>
      <c r="H845" t="s">
        <v>20</v>
      </c>
      <c r="I845" s="2">
        <v>288</v>
      </c>
      <c r="J845" s="1">
        <v>0.72</v>
      </c>
      <c r="K845" s="1">
        <v>0.34</v>
      </c>
      <c r="L845" s="1" t="str">
        <f t="shared" si="13"/>
        <v>Kettlethorpe High School, A Specialist Maths and Computing College</v>
      </c>
      <c r="M845" t="e">
        <f>VLOOKUP($H845,#REF!,2,0)</f>
        <v>#REF!</v>
      </c>
      <c r="N845">
        <v>384</v>
      </c>
      <c r="O845" t="e">
        <f>VLOOKUP($N845,#REF!,2,0)</f>
        <v>#REF!</v>
      </c>
    </row>
    <row r="846" spans="1:15" x14ac:dyDescent="0.25">
      <c r="A846">
        <v>384</v>
      </c>
      <c r="B846">
        <v>6000</v>
      </c>
      <c r="C846">
        <v>108300</v>
      </c>
      <c r="D846" t="s">
        <v>3582</v>
      </c>
      <c r="E846" t="s">
        <v>50</v>
      </c>
      <c r="F846" t="s">
        <v>3583</v>
      </c>
      <c r="G846" t="s">
        <v>3584</v>
      </c>
      <c r="H846" t="s">
        <v>13</v>
      </c>
      <c r="I846" s="2">
        <v>68</v>
      </c>
      <c r="J846" s="1">
        <v>0</v>
      </c>
      <c r="K846" s="1">
        <v>0</v>
      </c>
      <c r="L846" s="1" t="str">
        <f t="shared" si="13"/>
        <v>Ackworth School</v>
      </c>
      <c r="M846" t="e">
        <f>VLOOKUP($H846,#REF!,2,0)</f>
        <v>#REF!</v>
      </c>
      <c r="N846">
        <v>384</v>
      </c>
      <c r="O846" t="e">
        <f>VLOOKUP($N846,#REF!,2,0)</f>
        <v>#REF!</v>
      </c>
    </row>
    <row r="847" spans="1:15" x14ac:dyDescent="0.25">
      <c r="A847">
        <v>384</v>
      </c>
      <c r="B847">
        <v>6027</v>
      </c>
      <c r="C847">
        <v>108303</v>
      </c>
      <c r="D847" t="s">
        <v>3624</v>
      </c>
      <c r="E847" t="s">
        <v>50</v>
      </c>
      <c r="F847" t="s">
        <v>3546</v>
      </c>
      <c r="G847" t="s">
        <v>3625</v>
      </c>
      <c r="H847" t="s">
        <v>13</v>
      </c>
      <c r="I847" s="2">
        <v>80</v>
      </c>
      <c r="J847" s="1">
        <v>0.89</v>
      </c>
      <c r="K847" s="1">
        <v>0</v>
      </c>
      <c r="L847" s="1" t="str">
        <f t="shared" si="13"/>
        <v>Silcoates School</v>
      </c>
      <c r="M847" t="e">
        <f>VLOOKUP($H847,#REF!,2,0)</f>
        <v>#REF!</v>
      </c>
      <c r="N847">
        <v>384</v>
      </c>
      <c r="O847" t="e">
        <f>VLOOKUP($N847,#REF!,2,0)</f>
        <v>#REF!</v>
      </c>
    </row>
    <row r="848" spans="1:15" x14ac:dyDescent="0.25">
      <c r="A848">
        <v>384</v>
      </c>
      <c r="B848">
        <v>6114</v>
      </c>
      <c r="C848">
        <v>108305</v>
      </c>
      <c r="D848" t="s">
        <v>3628</v>
      </c>
      <c r="E848" t="s">
        <v>50</v>
      </c>
      <c r="F848" t="s">
        <v>3546</v>
      </c>
      <c r="G848" t="s">
        <v>3629</v>
      </c>
      <c r="H848" t="s">
        <v>13</v>
      </c>
      <c r="I848" s="2">
        <v>107</v>
      </c>
      <c r="J848" s="1">
        <v>0.98</v>
      </c>
      <c r="K848" s="1">
        <v>0</v>
      </c>
      <c r="L848" s="1" t="str">
        <f t="shared" si="13"/>
        <v>Wakefield Girls' High School</v>
      </c>
      <c r="M848" t="e">
        <f>VLOOKUP($H848,#REF!,2,0)</f>
        <v>#REF!</v>
      </c>
      <c r="N848">
        <v>384</v>
      </c>
      <c r="O848" t="e">
        <f>VLOOKUP($N848,#REF!,2,0)</f>
        <v>#REF!</v>
      </c>
    </row>
    <row r="849" spans="1:15" x14ac:dyDescent="0.25">
      <c r="A849">
        <v>384</v>
      </c>
      <c r="B849">
        <v>6115</v>
      </c>
      <c r="C849">
        <v>108306</v>
      </c>
      <c r="D849" t="s">
        <v>3618</v>
      </c>
      <c r="E849" t="s">
        <v>50</v>
      </c>
      <c r="F849" t="s">
        <v>3546</v>
      </c>
      <c r="G849" t="s">
        <v>3619</v>
      </c>
      <c r="H849" t="s">
        <v>13</v>
      </c>
      <c r="I849" s="2">
        <v>109</v>
      </c>
      <c r="J849" s="1">
        <v>0</v>
      </c>
      <c r="K849" s="1">
        <v>0</v>
      </c>
      <c r="L849" s="1" t="str">
        <f t="shared" si="13"/>
        <v>Queen Elizabeth Grammar School</v>
      </c>
      <c r="M849" t="e">
        <f>VLOOKUP($H849,#REF!,2,0)</f>
        <v>#REF!</v>
      </c>
      <c r="N849">
        <v>384</v>
      </c>
      <c r="O849" t="e">
        <f>VLOOKUP($N849,#REF!,2,0)</f>
        <v>#REF!</v>
      </c>
    </row>
    <row r="850" spans="1:15" x14ac:dyDescent="0.25">
      <c r="A850">
        <v>384</v>
      </c>
      <c r="B850">
        <v>6116</v>
      </c>
      <c r="C850">
        <v>108307</v>
      </c>
      <c r="D850" t="s">
        <v>3630</v>
      </c>
      <c r="E850" t="s">
        <v>50</v>
      </c>
      <c r="F850" t="s">
        <v>3546</v>
      </c>
      <c r="G850" t="s">
        <v>3631</v>
      </c>
      <c r="H850" t="s">
        <v>13</v>
      </c>
      <c r="I850" s="2">
        <v>21</v>
      </c>
      <c r="J850" s="1">
        <v>0.33</v>
      </c>
      <c r="K850" s="1">
        <v>0.24</v>
      </c>
      <c r="L850" s="1" t="str">
        <f t="shared" si="13"/>
        <v>Wakefield Independent School</v>
      </c>
      <c r="M850" t="e">
        <f>VLOOKUP($H850,#REF!,2,0)</f>
        <v>#REF!</v>
      </c>
      <c r="N850">
        <v>384</v>
      </c>
      <c r="O850" t="e">
        <f>VLOOKUP($N850,#REF!,2,0)</f>
        <v>#REF!</v>
      </c>
    </row>
    <row r="851" spans="1:15" x14ac:dyDescent="0.25">
      <c r="A851">
        <v>384</v>
      </c>
      <c r="B851">
        <v>7002</v>
      </c>
      <c r="C851">
        <v>108311</v>
      </c>
      <c r="D851" t="s">
        <v>2238</v>
      </c>
      <c r="E851" t="s">
        <v>50</v>
      </c>
      <c r="F851" t="s">
        <v>3614</v>
      </c>
      <c r="G851" t="s">
        <v>3636</v>
      </c>
      <c r="H851" t="s">
        <v>333</v>
      </c>
      <c r="I851" s="2">
        <v>32</v>
      </c>
      <c r="J851" s="1">
        <v>0</v>
      </c>
      <c r="K851" s="1">
        <v>0</v>
      </c>
      <c r="L851" s="1" t="str">
        <f t="shared" si="13"/>
        <v>Highfield School</v>
      </c>
      <c r="M851" t="e">
        <f>VLOOKUP($H851,#REF!,2,0)</f>
        <v>#REF!</v>
      </c>
      <c r="N851">
        <v>384</v>
      </c>
      <c r="O851" t="e">
        <f>VLOOKUP($N851,#REF!,2,0)</f>
        <v>#REF!</v>
      </c>
    </row>
    <row r="852" spans="1:15" x14ac:dyDescent="0.25">
      <c r="A852">
        <v>390</v>
      </c>
      <c r="B852">
        <v>4031</v>
      </c>
      <c r="C852">
        <v>108405</v>
      </c>
      <c r="D852" t="s">
        <v>3644</v>
      </c>
      <c r="E852" t="s">
        <v>50</v>
      </c>
      <c r="F852" t="s">
        <v>3645</v>
      </c>
      <c r="G852" t="s">
        <v>3646</v>
      </c>
      <c r="H852" t="s">
        <v>20</v>
      </c>
      <c r="I852" s="2">
        <v>267</v>
      </c>
      <c r="J852" s="1">
        <v>0.79</v>
      </c>
      <c r="K852" s="1">
        <v>0.11</v>
      </c>
      <c r="L852" s="1" t="str">
        <f t="shared" si="13"/>
        <v>Charles Thorp Comprehensive School</v>
      </c>
      <c r="M852" t="e">
        <f>VLOOKUP($H852,#REF!,2,0)</f>
        <v>#REF!</v>
      </c>
      <c r="N852">
        <v>390</v>
      </c>
      <c r="O852" t="e">
        <f>VLOOKUP($N852,#REF!,2,0)</f>
        <v>#REF!</v>
      </c>
    </row>
    <row r="853" spans="1:15" x14ac:dyDescent="0.25">
      <c r="A853">
        <v>390</v>
      </c>
      <c r="B853">
        <v>4036</v>
      </c>
      <c r="C853">
        <v>108407</v>
      </c>
      <c r="D853" t="s">
        <v>3653</v>
      </c>
      <c r="E853" t="s">
        <v>50</v>
      </c>
      <c r="F853" t="s">
        <v>3642</v>
      </c>
      <c r="G853" t="s">
        <v>3654</v>
      </c>
      <c r="H853" t="s">
        <v>20</v>
      </c>
      <c r="I853" s="2">
        <v>204</v>
      </c>
      <c r="J853" s="1">
        <v>0.57999999999999996</v>
      </c>
      <c r="K853" s="1">
        <v>0.25</v>
      </c>
      <c r="L853" s="1" t="str">
        <f t="shared" si="13"/>
        <v>Heworth Grange Comprehensive School</v>
      </c>
      <c r="M853" t="e">
        <f>VLOOKUP($H853,#REF!,2,0)</f>
        <v>#REF!</v>
      </c>
      <c r="N853">
        <v>390</v>
      </c>
      <c r="O853" t="e">
        <f>VLOOKUP($N853,#REF!,2,0)</f>
        <v>#REF!</v>
      </c>
    </row>
    <row r="854" spans="1:15" x14ac:dyDescent="0.25">
      <c r="A854">
        <v>390</v>
      </c>
      <c r="B854">
        <v>4041</v>
      </c>
      <c r="C854">
        <v>108410</v>
      </c>
      <c r="D854" t="s">
        <v>3657</v>
      </c>
      <c r="E854" t="s">
        <v>50</v>
      </c>
      <c r="F854" t="s">
        <v>3642</v>
      </c>
      <c r="G854" t="s">
        <v>3658</v>
      </c>
      <c r="H854" t="s">
        <v>20</v>
      </c>
      <c r="I854" s="2">
        <v>103</v>
      </c>
      <c r="J854" s="1">
        <v>0.48</v>
      </c>
      <c r="K854" s="1">
        <v>0.13</v>
      </c>
      <c r="L854" s="1" t="str">
        <f t="shared" si="13"/>
        <v>Kingsmeadow Community Comprehensive School</v>
      </c>
      <c r="M854" t="e">
        <f>VLOOKUP($H854,#REF!,2,0)</f>
        <v>#REF!</v>
      </c>
      <c r="N854">
        <v>390</v>
      </c>
      <c r="O854" t="e">
        <f>VLOOKUP($N854,#REF!,2,0)</f>
        <v>#REF!</v>
      </c>
    </row>
    <row r="855" spans="1:15" x14ac:dyDescent="0.25">
      <c r="A855">
        <v>390</v>
      </c>
      <c r="B855">
        <v>4042</v>
      </c>
      <c r="C855">
        <v>108411</v>
      </c>
      <c r="D855" t="s">
        <v>3666</v>
      </c>
      <c r="E855" t="s">
        <v>50</v>
      </c>
      <c r="F855" t="s">
        <v>3642</v>
      </c>
      <c r="G855" t="s">
        <v>3665</v>
      </c>
      <c r="H855" t="s">
        <v>20</v>
      </c>
      <c r="I855" s="2">
        <v>114</v>
      </c>
      <c r="J855" s="1">
        <v>0.37</v>
      </c>
      <c r="K855" s="1">
        <v>0.05</v>
      </c>
      <c r="L855" s="1" t="str">
        <f t="shared" si="13"/>
        <v>The Thomas Hepburn Community Comprehensive School</v>
      </c>
      <c r="M855" t="e">
        <f>VLOOKUP($H855,#REF!,2,0)</f>
        <v>#REF!</v>
      </c>
      <c r="N855">
        <v>390</v>
      </c>
      <c r="O855" t="e">
        <f>VLOOKUP($N855,#REF!,2,0)</f>
        <v>#REF!</v>
      </c>
    </row>
    <row r="856" spans="1:15" x14ac:dyDescent="0.25">
      <c r="A856">
        <v>390</v>
      </c>
      <c r="B856">
        <v>6002</v>
      </c>
      <c r="C856">
        <v>108414</v>
      </c>
      <c r="D856" t="s">
        <v>3649</v>
      </c>
      <c r="E856" t="s">
        <v>50</v>
      </c>
      <c r="F856" t="s">
        <v>3642</v>
      </c>
      <c r="G856" t="s">
        <v>3650</v>
      </c>
      <c r="H856" t="s">
        <v>13</v>
      </c>
      <c r="I856" s="2">
        <v>31</v>
      </c>
      <c r="J856" s="1">
        <v>0</v>
      </c>
      <c r="K856" s="1">
        <v>0</v>
      </c>
      <c r="L856" s="1" t="str">
        <f t="shared" si="13"/>
        <v>Gateshead Jewish Boarding School</v>
      </c>
      <c r="M856" t="e">
        <f>VLOOKUP($H856,#REF!,2,0)</f>
        <v>#REF!</v>
      </c>
      <c r="N856">
        <v>390</v>
      </c>
      <c r="O856" t="e">
        <f>VLOOKUP($N856,#REF!,2,0)</f>
        <v>#REF!</v>
      </c>
    </row>
    <row r="857" spans="1:15" x14ac:dyDescent="0.25">
      <c r="A857">
        <v>390</v>
      </c>
      <c r="B857">
        <v>6005</v>
      </c>
      <c r="C857">
        <v>108417</v>
      </c>
      <c r="D857" t="s">
        <v>3651</v>
      </c>
      <c r="E857" t="s">
        <v>50</v>
      </c>
      <c r="F857" t="s">
        <v>3642</v>
      </c>
      <c r="G857" t="s">
        <v>3652</v>
      </c>
      <c r="H857" t="s">
        <v>13</v>
      </c>
      <c r="I857" s="2">
        <v>37</v>
      </c>
      <c r="J857" s="1">
        <v>0.43</v>
      </c>
      <c r="K857" s="1">
        <v>0</v>
      </c>
      <c r="L857" s="1" t="str">
        <f t="shared" si="13"/>
        <v>Gateshead Jewish High School for Girls Ltd</v>
      </c>
      <c r="M857" t="e">
        <f>VLOOKUP($H857,#REF!,2,0)</f>
        <v>#REF!</v>
      </c>
      <c r="N857">
        <v>390</v>
      </c>
      <c r="O857" t="e">
        <f>VLOOKUP($N857,#REF!,2,0)</f>
        <v>#REF!</v>
      </c>
    </row>
    <row r="858" spans="1:15" x14ac:dyDescent="0.25">
      <c r="A858">
        <v>390</v>
      </c>
      <c r="B858">
        <v>6900</v>
      </c>
      <c r="C858">
        <v>108420</v>
      </c>
      <c r="D858" t="s">
        <v>3647</v>
      </c>
      <c r="E858" t="s">
        <v>50</v>
      </c>
      <c r="F858" t="s">
        <v>3642</v>
      </c>
      <c r="G858" t="s">
        <v>3648</v>
      </c>
      <c r="H858" t="s">
        <v>880</v>
      </c>
      <c r="I858" s="2">
        <v>193</v>
      </c>
      <c r="J858" s="1">
        <v>0.84</v>
      </c>
      <c r="K858" s="1">
        <v>0.62</v>
      </c>
      <c r="L858" s="1" t="str">
        <f t="shared" si="13"/>
        <v>Emmanuel College</v>
      </c>
      <c r="M858" t="e">
        <f>VLOOKUP($H858,#REF!,2,0)</f>
        <v>#REF!</v>
      </c>
      <c r="N858">
        <v>390</v>
      </c>
      <c r="O858" t="e">
        <f>VLOOKUP($N858,#REF!,2,0)</f>
        <v>#REF!</v>
      </c>
    </row>
    <row r="859" spans="1:15" x14ac:dyDescent="0.25">
      <c r="A859">
        <v>390</v>
      </c>
      <c r="B859">
        <v>7006</v>
      </c>
      <c r="C859">
        <v>108426</v>
      </c>
      <c r="D859" t="s">
        <v>3675</v>
      </c>
      <c r="E859" t="s">
        <v>50</v>
      </c>
      <c r="F859" t="s">
        <v>3642</v>
      </c>
      <c r="G859" t="s">
        <v>3676</v>
      </c>
      <c r="H859" t="s">
        <v>57</v>
      </c>
      <c r="I859" s="2">
        <v>16</v>
      </c>
      <c r="J859" s="1">
        <v>0</v>
      </c>
      <c r="K859" s="1">
        <v>0</v>
      </c>
      <c r="L859" s="1" t="str">
        <f t="shared" si="13"/>
        <v>Furrowfield School</v>
      </c>
      <c r="M859" t="e">
        <f>VLOOKUP($H859,#REF!,2,0)</f>
        <v>#REF!</v>
      </c>
      <c r="N859">
        <v>390</v>
      </c>
      <c r="O859" t="e">
        <f>VLOOKUP($N859,#REF!,2,0)</f>
        <v>#REF!</v>
      </c>
    </row>
    <row r="860" spans="1:15" x14ac:dyDescent="0.25">
      <c r="A860">
        <v>391</v>
      </c>
      <c r="B860">
        <v>4430</v>
      </c>
      <c r="C860">
        <v>108524</v>
      </c>
      <c r="D860" t="s">
        <v>3711</v>
      </c>
      <c r="E860" t="s">
        <v>50</v>
      </c>
      <c r="F860" t="s">
        <v>3669</v>
      </c>
      <c r="G860" t="s">
        <v>3712</v>
      </c>
      <c r="H860" t="s">
        <v>20</v>
      </c>
      <c r="I860" s="2">
        <v>234</v>
      </c>
      <c r="J860" s="1">
        <v>0.5</v>
      </c>
      <c r="K860" s="1">
        <v>0.12</v>
      </c>
      <c r="L860" s="1" t="str">
        <f t="shared" si="13"/>
        <v>Walbottle Campus</v>
      </c>
      <c r="M860" t="e">
        <f>VLOOKUP($H860,#REF!,2,0)</f>
        <v>#REF!</v>
      </c>
      <c r="N860">
        <v>391</v>
      </c>
      <c r="O860" t="e">
        <f>VLOOKUP($N860,#REF!,2,0)</f>
        <v>#REF!</v>
      </c>
    </row>
    <row r="861" spans="1:15" x14ac:dyDescent="0.25">
      <c r="A861">
        <v>391</v>
      </c>
      <c r="B861">
        <v>4450</v>
      </c>
      <c r="C861">
        <v>108525</v>
      </c>
      <c r="D861" t="s">
        <v>3713</v>
      </c>
      <c r="E861" t="s">
        <v>50</v>
      </c>
      <c r="F861" t="s">
        <v>3669</v>
      </c>
      <c r="G861" t="s">
        <v>3714</v>
      </c>
      <c r="H861" t="s">
        <v>20</v>
      </c>
      <c r="I861" s="2">
        <v>174</v>
      </c>
      <c r="J861" s="1">
        <v>0.6</v>
      </c>
      <c r="K861" s="1">
        <v>0.15</v>
      </c>
      <c r="L861" s="1" t="str">
        <f t="shared" si="13"/>
        <v>Walker Technology College</v>
      </c>
      <c r="M861" t="e">
        <f>VLOOKUP($H861,#REF!,2,0)</f>
        <v>#REF!</v>
      </c>
      <c r="N861">
        <v>391</v>
      </c>
      <c r="O861" t="e">
        <f>VLOOKUP($N861,#REF!,2,0)</f>
        <v>#REF!</v>
      </c>
    </row>
    <row r="862" spans="1:15" x14ac:dyDescent="0.25">
      <c r="A862">
        <v>391</v>
      </c>
      <c r="B862">
        <v>4480</v>
      </c>
      <c r="C862">
        <v>108526</v>
      </c>
      <c r="D862" t="s">
        <v>3683</v>
      </c>
      <c r="E862" t="s">
        <v>50</v>
      </c>
      <c r="F862" t="s">
        <v>3669</v>
      </c>
      <c r="G862" t="s">
        <v>3684</v>
      </c>
      <c r="H862" t="s">
        <v>20</v>
      </c>
      <c r="I862" s="2">
        <v>107</v>
      </c>
      <c r="J862" s="1">
        <v>0.44</v>
      </c>
      <c r="K862" s="1">
        <v>0.09</v>
      </c>
      <c r="L862" s="1" t="str">
        <f t="shared" si="13"/>
        <v>Benfield School</v>
      </c>
      <c r="M862" t="e">
        <f>VLOOKUP($H862,#REF!,2,0)</f>
        <v>#REF!</v>
      </c>
      <c r="N862">
        <v>391</v>
      </c>
      <c r="O862" t="e">
        <f>VLOOKUP($N862,#REF!,2,0)</f>
        <v>#REF!</v>
      </c>
    </row>
    <row r="863" spans="1:15" x14ac:dyDescent="0.25">
      <c r="A863">
        <v>391</v>
      </c>
      <c r="B863">
        <v>4494</v>
      </c>
      <c r="C863">
        <v>108531</v>
      </c>
      <c r="D863" t="s">
        <v>3694</v>
      </c>
      <c r="E863" t="s">
        <v>50</v>
      </c>
      <c r="F863" t="s">
        <v>3669</v>
      </c>
      <c r="G863" t="s">
        <v>3695</v>
      </c>
      <c r="H863" t="s">
        <v>201</v>
      </c>
      <c r="I863" s="2">
        <v>299</v>
      </c>
      <c r="J863" s="1">
        <v>0.66</v>
      </c>
      <c r="K863" s="1">
        <v>0.39</v>
      </c>
      <c r="L863" s="1" t="str">
        <f t="shared" si="13"/>
        <v>Heaton Manor School</v>
      </c>
      <c r="M863" t="e">
        <f>VLOOKUP($H863,#REF!,2,0)</f>
        <v>#REF!</v>
      </c>
      <c r="N863">
        <v>391</v>
      </c>
      <c r="O863" t="e">
        <f>VLOOKUP($N863,#REF!,2,0)</f>
        <v>#REF!</v>
      </c>
    </row>
    <row r="864" spans="1:15" x14ac:dyDescent="0.25">
      <c r="A864">
        <v>391</v>
      </c>
      <c r="B864">
        <v>6001</v>
      </c>
      <c r="C864">
        <v>108538</v>
      </c>
      <c r="D864" t="s">
        <v>3698</v>
      </c>
      <c r="E864" t="s">
        <v>50</v>
      </c>
      <c r="F864" t="s">
        <v>3669</v>
      </c>
      <c r="G864" t="s">
        <v>3699</v>
      </c>
      <c r="H864" t="s">
        <v>13</v>
      </c>
      <c r="I864" s="2">
        <v>35</v>
      </c>
      <c r="J864" s="1">
        <v>0.83</v>
      </c>
      <c r="K864" s="1">
        <v>0.71</v>
      </c>
      <c r="L864" s="1" t="str">
        <f t="shared" si="13"/>
        <v>Newcastle High School for Girls</v>
      </c>
      <c r="M864" t="e">
        <f>VLOOKUP($H864,#REF!,2,0)</f>
        <v>#REF!</v>
      </c>
      <c r="N864">
        <v>391</v>
      </c>
      <c r="O864" t="e">
        <f>VLOOKUP($N864,#REF!,2,0)</f>
        <v>#REF!</v>
      </c>
    </row>
    <row r="865" spans="1:15" x14ac:dyDescent="0.25">
      <c r="A865">
        <v>391</v>
      </c>
      <c r="B865">
        <v>6012</v>
      </c>
      <c r="C865">
        <v>108542</v>
      </c>
      <c r="D865" t="s">
        <v>3212</v>
      </c>
      <c r="E865" t="s">
        <v>50</v>
      </c>
      <c r="F865" t="s">
        <v>3669</v>
      </c>
      <c r="G865" t="s">
        <v>3715</v>
      </c>
      <c r="H865" t="s">
        <v>13</v>
      </c>
      <c r="I865" s="2">
        <v>26</v>
      </c>
      <c r="J865" s="1">
        <v>0.85</v>
      </c>
      <c r="K865" s="1">
        <v>0.57999999999999996</v>
      </c>
      <c r="L865" s="1" t="str">
        <f t="shared" si="13"/>
        <v>Westfield School</v>
      </c>
      <c r="M865" t="e">
        <f>VLOOKUP($H865,#REF!,2,0)</f>
        <v>#REF!</v>
      </c>
      <c r="N865">
        <v>391</v>
      </c>
      <c r="O865" t="e">
        <f>VLOOKUP($N865,#REF!,2,0)</f>
        <v>#REF!</v>
      </c>
    </row>
    <row r="866" spans="1:15" x14ac:dyDescent="0.25">
      <c r="A866">
        <v>391</v>
      </c>
      <c r="B866">
        <v>6014</v>
      </c>
      <c r="C866">
        <v>108544</v>
      </c>
      <c r="D866" t="s">
        <v>3700</v>
      </c>
      <c r="E866" t="s">
        <v>50</v>
      </c>
      <c r="F866" t="s">
        <v>3669</v>
      </c>
      <c r="G866" t="s">
        <v>3701</v>
      </c>
      <c r="H866" t="s">
        <v>13</v>
      </c>
      <c r="I866" s="2">
        <v>25</v>
      </c>
      <c r="J866" s="1">
        <v>0.8</v>
      </c>
      <c r="K866" s="1">
        <v>0.4</v>
      </c>
      <c r="L866" s="1" t="str">
        <f t="shared" si="13"/>
        <v>Newcastle School for Boys</v>
      </c>
      <c r="M866" t="e">
        <f>VLOOKUP($H866,#REF!,2,0)</f>
        <v>#REF!</v>
      </c>
      <c r="N866">
        <v>391</v>
      </c>
      <c r="O866" t="e">
        <f>VLOOKUP($N866,#REF!,2,0)</f>
        <v>#REF!</v>
      </c>
    </row>
    <row r="867" spans="1:15" x14ac:dyDescent="0.25">
      <c r="A867">
        <v>391</v>
      </c>
      <c r="B867">
        <v>6035</v>
      </c>
      <c r="C867">
        <v>108547</v>
      </c>
      <c r="D867" t="s">
        <v>3685</v>
      </c>
      <c r="E867" t="s">
        <v>50</v>
      </c>
      <c r="F867" t="s">
        <v>3669</v>
      </c>
      <c r="G867" t="s">
        <v>3686</v>
      </c>
      <c r="H867" t="s">
        <v>13</v>
      </c>
      <c r="I867" s="2">
        <v>105</v>
      </c>
      <c r="J867" s="1">
        <v>0</v>
      </c>
      <c r="K867" s="1">
        <v>0</v>
      </c>
      <c r="L867" s="1" t="str">
        <f t="shared" si="13"/>
        <v>Dame Allan's Senior School</v>
      </c>
      <c r="M867" t="e">
        <f>VLOOKUP($H867,#REF!,2,0)</f>
        <v>#REF!</v>
      </c>
      <c r="N867">
        <v>391</v>
      </c>
      <c r="O867" t="e">
        <f>VLOOKUP($N867,#REF!,2,0)</f>
        <v>#REF!</v>
      </c>
    </row>
    <row r="868" spans="1:15" x14ac:dyDescent="0.25">
      <c r="A868">
        <v>391</v>
      </c>
      <c r="B868">
        <v>6037</v>
      </c>
      <c r="C868">
        <v>108549</v>
      </c>
      <c r="D868" t="s">
        <v>3702</v>
      </c>
      <c r="E868" t="s">
        <v>50</v>
      </c>
      <c r="F868" t="s">
        <v>3669</v>
      </c>
      <c r="G868" t="s">
        <v>3703</v>
      </c>
      <c r="H868" t="s">
        <v>13</v>
      </c>
      <c r="I868" s="2">
        <v>142</v>
      </c>
      <c r="J868" s="1">
        <v>0</v>
      </c>
      <c r="K868" s="1">
        <v>0</v>
      </c>
      <c r="L868" s="1" t="str">
        <f t="shared" si="13"/>
        <v>Royal Grammar School</v>
      </c>
      <c r="M868" t="e">
        <f>VLOOKUP($H868,#REF!,2,0)</f>
        <v>#REF!</v>
      </c>
      <c r="N868">
        <v>391</v>
      </c>
      <c r="O868" t="e">
        <f>VLOOKUP($N868,#REF!,2,0)</f>
        <v>#REF!</v>
      </c>
    </row>
    <row r="869" spans="1:15" x14ac:dyDescent="0.25">
      <c r="A869">
        <v>391</v>
      </c>
      <c r="B869">
        <v>7004</v>
      </c>
      <c r="C869">
        <v>108551</v>
      </c>
      <c r="D869" t="s">
        <v>3716</v>
      </c>
      <c r="E869" t="s">
        <v>50</v>
      </c>
      <c r="F869" t="s">
        <v>3669</v>
      </c>
      <c r="G869" t="s">
        <v>3717</v>
      </c>
      <c r="H869" t="s">
        <v>222</v>
      </c>
      <c r="I869" s="2">
        <v>6</v>
      </c>
      <c r="J869" s="1">
        <v>0</v>
      </c>
      <c r="K869" s="1">
        <v>0</v>
      </c>
      <c r="L869" s="1" t="str">
        <f t="shared" si="13"/>
        <v>Northern Counties School</v>
      </c>
      <c r="M869" t="e">
        <f>VLOOKUP($H869,#REF!,2,0)</f>
        <v>#REF!</v>
      </c>
      <c r="N869">
        <v>391</v>
      </c>
      <c r="O869" t="e">
        <f>VLOOKUP($N869,#REF!,2,0)</f>
        <v>#REF!</v>
      </c>
    </row>
    <row r="870" spans="1:15" x14ac:dyDescent="0.25">
      <c r="A870">
        <v>392</v>
      </c>
      <c r="B870">
        <v>4006</v>
      </c>
      <c r="C870">
        <v>108627</v>
      </c>
      <c r="D870" t="s">
        <v>3739</v>
      </c>
      <c r="E870" t="s">
        <v>50</v>
      </c>
      <c r="F870" t="s">
        <v>3733</v>
      </c>
      <c r="G870" t="s">
        <v>3740</v>
      </c>
      <c r="H870" t="s">
        <v>201</v>
      </c>
      <c r="I870" s="2">
        <v>183</v>
      </c>
      <c r="J870" s="1">
        <v>0.78</v>
      </c>
      <c r="K870" s="1">
        <v>0.42</v>
      </c>
      <c r="L870" s="1" t="str">
        <f t="shared" si="13"/>
        <v>Marden High School - A Specialist Maths, Science and Media Arts College</v>
      </c>
      <c r="M870" t="e">
        <f>VLOOKUP($H870,#REF!,2,0)</f>
        <v>#REF!</v>
      </c>
      <c r="N870">
        <v>392</v>
      </c>
      <c r="O870" t="e">
        <f>VLOOKUP($N870,#REF!,2,0)</f>
        <v>#REF!</v>
      </c>
    </row>
    <row r="871" spans="1:15" x14ac:dyDescent="0.25">
      <c r="A871">
        <v>392</v>
      </c>
      <c r="B871">
        <v>4008</v>
      </c>
      <c r="C871">
        <v>108628</v>
      </c>
      <c r="D871" t="s">
        <v>3744</v>
      </c>
      <c r="E871" t="s">
        <v>50</v>
      </c>
      <c r="F871" t="s">
        <v>3733</v>
      </c>
      <c r="G871" t="s">
        <v>3745</v>
      </c>
      <c r="H871" t="s">
        <v>201</v>
      </c>
      <c r="I871" s="2">
        <v>98</v>
      </c>
      <c r="J871" s="1">
        <v>0.41</v>
      </c>
      <c r="K871" s="1">
        <v>0.01</v>
      </c>
      <c r="L871" s="1" t="str">
        <f t="shared" si="13"/>
        <v>Norham High School</v>
      </c>
      <c r="M871" t="e">
        <f>VLOOKUP($H871,#REF!,2,0)</f>
        <v>#REF!</v>
      </c>
      <c r="N871">
        <v>392</v>
      </c>
      <c r="O871" t="e">
        <f>VLOOKUP($N871,#REF!,2,0)</f>
        <v>#REF!</v>
      </c>
    </row>
    <row r="872" spans="1:15" x14ac:dyDescent="0.25">
      <c r="A872">
        <v>392</v>
      </c>
      <c r="B872">
        <v>4029</v>
      </c>
      <c r="C872">
        <v>108638</v>
      </c>
      <c r="D872" t="s">
        <v>3750</v>
      </c>
      <c r="E872" t="s">
        <v>50</v>
      </c>
      <c r="F872" t="s">
        <v>3742</v>
      </c>
      <c r="G872" t="s">
        <v>3751</v>
      </c>
      <c r="H872" t="s">
        <v>201</v>
      </c>
      <c r="I872" s="2">
        <v>353</v>
      </c>
      <c r="J872" s="1">
        <v>0.73</v>
      </c>
      <c r="K872" s="1">
        <v>0.22</v>
      </c>
      <c r="L872" s="1" t="str">
        <f t="shared" si="13"/>
        <v>Whitley Bay High School</v>
      </c>
      <c r="M872" t="e">
        <f>VLOOKUP($H872,#REF!,2,0)</f>
        <v>#REF!</v>
      </c>
      <c r="N872">
        <v>392</v>
      </c>
      <c r="O872" t="e">
        <f>VLOOKUP($N872,#REF!,2,0)</f>
        <v>#REF!</v>
      </c>
    </row>
    <row r="873" spans="1:15" x14ac:dyDescent="0.25">
      <c r="A873">
        <v>392</v>
      </c>
      <c r="B873">
        <v>4030</v>
      </c>
      <c r="C873">
        <v>108639</v>
      </c>
      <c r="D873" t="s">
        <v>3730</v>
      </c>
      <c r="E873" t="s">
        <v>50</v>
      </c>
      <c r="F873" t="s">
        <v>3669</v>
      </c>
      <c r="G873" t="s">
        <v>3731</v>
      </c>
      <c r="H873" t="s">
        <v>201</v>
      </c>
      <c r="I873" s="2">
        <v>156</v>
      </c>
      <c r="J873" s="1">
        <v>0.65</v>
      </c>
      <c r="K873" s="1">
        <v>0.22</v>
      </c>
      <c r="L873" s="1" t="str">
        <f t="shared" si="13"/>
        <v>George Stephenson High School</v>
      </c>
      <c r="M873" t="e">
        <f>VLOOKUP($H873,#REF!,2,0)</f>
        <v>#REF!</v>
      </c>
      <c r="N873">
        <v>392</v>
      </c>
      <c r="O873" t="e">
        <f>VLOOKUP($N873,#REF!,2,0)</f>
        <v>#REF!</v>
      </c>
    </row>
    <row r="874" spans="1:15" x14ac:dyDescent="0.25">
      <c r="A874">
        <v>392</v>
      </c>
      <c r="B874">
        <v>4032</v>
      </c>
      <c r="C874">
        <v>108640</v>
      </c>
      <c r="D874" t="s">
        <v>3725</v>
      </c>
      <c r="E874" t="s">
        <v>50</v>
      </c>
      <c r="F874" t="s">
        <v>3726</v>
      </c>
      <c r="G874" t="s">
        <v>3727</v>
      </c>
      <c r="H874" t="s">
        <v>20</v>
      </c>
      <c r="I874" s="2">
        <v>240</v>
      </c>
      <c r="J874" s="1">
        <v>0.66</v>
      </c>
      <c r="K874" s="1">
        <v>0.13</v>
      </c>
      <c r="L874" s="1" t="str">
        <f t="shared" si="13"/>
        <v>Burnside Business and Enterprise College</v>
      </c>
      <c r="M874" t="e">
        <f>VLOOKUP($H874,#REF!,2,0)</f>
        <v>#REF!</v>
      </c>
      <c r="N874">
        <v>392</v>
      </c>
      <c r="O874" t="e">
        <f>VLOOKUP($N874,#REF!,2,0)</f>
        <v>#REF!</v>
      </c>
    </row>
    <row r="875" spans="1:15" x14ac:dyDescent="0.25">
      <c r="A875">
        <v>392</v>
      </c>
      <c r="B875">
        <v>4033</v>
      </c>
      <c r="C875">
        <v>108641</v>
      </c>
      <c r="D875" t="s">
        <v>3728</v>
      </c>
      <c r="E875" t="s">
        <v>50</v>
      </c>
      <c r="F875" t="s">
        <v>3726</v>
      </c>
      <c r="G875" t="s">
        <v>3729</v>
      </c>
      <c r="H875" t="s">
        <v>201</v>
      </c>
      <c r="I875" s="2">
        <v>124</v>
      </c>
      <c r="J875" s="1">
        <v>0.65</v>
      </c>
      <c r="K875" s="1">
        <v>0.06</v>
      </c>
      <c r="L875" s="1" t="str">
        <f t="shared" si="13"/>
        <v>Churchill Community College</v>
      </c>
      <c r="M875" t="e">
        <f>VLOOKUP($H875,#REF!,2,0)</f>
        <v>#REF!</v>
      </c>
      <c r="N875">
        <v>392</v>
      </c>
      <c r="O875" t="e">
        <f>VLOOKUP($N875,#REF!,2,0)</f>
        <v>#REF!</v>
      </c>
    </row>
    <row r="876" spans="1:15" x14ac:dyDescent="0.25">
      <c r="A876">
        <v>392</v>
      </c>
      <c r="B876">
        <v>4034</v>
      </c>
      <c r="C876">
        <v>108642</v>
      </c>
      <c r="D876" t="s">
        <v>3741</v>
      </c>
      <c r="E876" t="s">
        <v>50</v>
      </c>
      <c r="F876" t="s">
        <v>3742</v>
      </c>
      <c r="G876" t="s">
        <v>3743</v>
      </c>
      <c r="H876" t="s">
        <v>201</v>
      </c>
      <c r="I876" s="2">
        <v>178</v>
      </c>
      <c r="J876" s="1">
        <v>0.54</v>
      </c>
      <c r="K876" s="1">
        <v>0.05</v>
      </c>
      <c r="L876" s="1" t="str">
        <f t="shared" si="13"/>
        <v>Monkseaton High School</v>
      </c>
      <c r="M876" t="e">
        <f>VLOOKUP($H876,#REF!,2,0)</f>
        <v>#REF!</v>
      </c>
      <c r="N876">
        <v>392</v>
      </c>
      <c r="O876" t="e">
        <f>VLOOKUP($N876,#REF!,2,0)</f>
        <v>#REF!</v>
      </c>
    </row>
    <row r="877" spans="1:15" x14ac:dyDescent="0.25">
      <c r="A877">
        <v>392</v>
      </c>
      <c r="B877">
        <v>4038</v>
      </c>
      <c r="C877">
        <v>108644</v>
      </c>
      <c r="D877" t="s">
        <v>3732</v>
      </c>
      <c r="E877" t="s">
        <v>50</v>
      </c>
      <c r="F877" t="s">
        <v>3733</v>
      </c>
      <c r="G877" t="s">
        <v>3734</v>
      </c>
      <c r="H877" t="s">
        <v>201</v>
      </c>
      <c r="I877" s="2">
        <v>165</v>
      </c>
      <c r="J877" s="1">
        <v>0.79</v>
      </c>
      <c r="K877" s="1">
        <v>0.15</v>
      </c>
      <c r="L877" s="1" t="str">
        <f t="shared" si="13"/>
        <v>John Spence Community High School</v>
      </c>
      <c r="M877" t="e">
        <f>VLOOKUP($H877,#REF!,2,0)</f>
        <v>#REF!</v>
      </c>
      <c r="N877">
        <v>392</v>
      </c>
      <c r="O877" t="e">
        <f>VLOOKUP($N877,#REF!,2,0)</f>
        <v>#REF!</v>
      </c>
    </row>
    <row r="878" spans="1:15" x14ac:dyDescent="0.25">
      <c r="A878">
        <v>392</v>
      </c>
      <c r="B878">
        <v>4039</v>
      </c>
      <c r="C878">
        <v>108645</v>
      </c>
      <c r="D878" t="s">
        <v>3737</v>
      </c>
      <c r="E878" t="s">
        <v>50</v>
      </c>
      <c r="F878" t="s">
        <v>3669</v>
      </c>
      <c r="G878" t="s">
        <v>3738</v>
      </c>
      <c r="H878" t="s">
        <v>201</v>
      </c>
      <c r="I878" s="2">
        <v>191</v>
      </c>
      <c r="J878" s="1">
        <v>0.55000000000000004</v>
      </c>
      <c r="K878" s="1">
        <v>0.19</v>
      </c>
      <c r="L878" s="1" t="str">
        <f t="shared" si="13"/>
        <v>Longbenton Community College</v>
      </c>
      <c r="M878" t="e">
        <f>VLOOKUP($H878,#REF!,2,0)</f>
        <v>#REF!</v>
      </c>
      <c r="N878">
        <v>392</v>
      </c>
      <c r="O878" t="e">
        <f>VLOOKUP($N878,#REF!,2,0)</f>
        <v>#REF!</v>
      </c>
    </row>
    <row r="879" spans="1:15" x14ac:dyDescent="0.25">
      <c r="A879">
        <v>392</v>
      </c>
      <c r="B879">
        <v>4041</v>
      </c>
      <c r="C879">
        <v>108647</v>
      </c>
      <c r="D879" t="s">
        <v>3748</v>
      </c>
      <c r="E879" t="s">
        <v>50</v>
      </c>
      <c r="F879" t="s">
        <v>3669</v>
      </c>
      <c r="G879" t="s">
        <v>3749</v>
      </c>
      <c r="H879" t="s">
        <v>201</v>
      </c>
      <c r="I879" s="2">
        <v>104</v>
      </c>
      <c r="J879" s="1">
        <v>0.4</v>
      </c>
      <c r="K879" s="1">
        <v>0.24</v>
      </c>
      <c r="L879" s="1" t="str">
        <f t="shared" si="13"/>
        <v>Seaton Burn College, A Specialist Business and Enterprise School</v>
      </c>
      <c r="M879" t="e">
        <f>VLOOKUP($H879,#REF!,2,0)</f>
        <v>#REF!</v>
      </c>
      <c r="N879">
        <v>392</v>
      </c>
      <c r="O879" t="e">
        <f>VLOOKUP($N879,#REF!,2,0)</f>
        <v>#REF!</v>
      </c>
    </row>
    <row r="880" spans="1:15" x14ac:dyDescent="0.25">
      <c r="A880">
        <v>392</v>
      </c>
      <c r="B880">
        <v>7001</v>
      </c>
      <c r="C880">
        <v>108652</v>
      </c>
      <c r="D880" t="s">
        <v>3762</v>
      </c>
      <c r="E880" t="s">
        <v>50</v>
      </c>
      <c r="F880" t="s">
        <v>3742</v>
      </c>
      <c r="G880" t="s">
        <v>3763</v>
      </c>
      <c r="H880" t="s">
        <v>333</v>
      </c>
      <c r="I880" s="2">
        <v>9</v>
      </c>
      <c r="J880" s="1">
        <v>0</v>
      </c>
      <c r="K880" s="1">
        <v>0</v>
      </c>
      <c r="L880" s="1" t="str">
        <f t="shared" si="13"/>
        <v>Woodlawn School</v>
      </c>
      <c r="M880" t="e">
        <f>VLOOKUP($H880,#REF!,2,0)</f>
        <v>#REF!</v>
      </c>
      <c r="N880">
        <v>392</v>
      </c>
      <c r="O880" t="e">
        <f>VLOOKUP($N880,#REF!,2,0)</f>
        <v>#REF!</v>
      </c>
    </row>
    <row r="881" spans="1:15" x14ac:dyDescent="0.25">
      <c r="A881">
        <v>392</v>
      </c>
      <c r="B881">
        <v>7002</v>
      </c>
      <c r="C881">
        <v>108653</v>
      </c>
      <c r="D881" t="s">
        <v>3760</v>
      </c>
      <c r="E881" t="s">
        <v>50</v>
      </c>
      <c r="F881" t="s">
        <v>3733</v>
      </c>
      <c r="G881" t="s">
        <v>3761</v>
      </c>
      <c r="H881" t="s">
        <v>333</v>
      </c>
      <c r="I881" s="2">
        <v>26</v>
      </c>
      <c r="J881" s="1">
        <v>0</v>
      </c>
      <c r="K881" s="1">
        <v>0</v>
      </c>
      <c r="L881" s="1" t="str">
        <f t="shared" si="13"/>
        <v>Southlands School</v>
      </c>
      <c r="M881" t="e">
        <f>VLOOKUP($H881,#REF!,2,0)</f>
        <v>#REF!</v>
      </c>
      <c r="N881">
        <v>392</v>
      </c>
      <c r="O881" t="e">
        <f>VLOOKUP($N881,#REF!,2,0)</f>
        <v>#REF!</v>
      </c>
    </row>
    <row r="882" spans="1:15" x14ac:dyDescent="0.25">
      <c r="A882">
        <v>392</v>
      </c>
      <c r="B882">
        <v>7006</v>
      </c>
      <c r="C882">
        <v>108657</v>
      </c>
      <c r="D882" t="s">
        <v>3757</v>
      </c>
      <c r="E882" t="s">
        <v>50</v>
      </c>
      <c r="F882" t="s">
        <v>3669</v>
      </c>
      <c r="G882" t="s">
        <v>3758</v>
      </c>
      <c r="H882" t="s">
        <v>222</v>
      </c>
      <c r="I882" s="2">
        <v>16</v>
      </c>
      <c r="J882" s="1">
        <v>0</v>
      </c>
      <c r="K882" s="1">
        <v>0</v>
      </c>
      <c r="L882" s="1" t="str">
        <f t="shared" si="13"/>
        <v>Percy Hedley School</v>
      </c>
      <c r="M882" t="e">
        <f>VLOOKUP($H882,#REF!,2,0)</f>
        <v>#REF!</v>
      </c>
      <c r="N882">
        <v>392</v>
      </c>
      <c r="O882" t="e">
        <f>VLOOKUP($N882,#REF!,2,0)</f>
        <v>#REF!</v>
      </c>
    </row>
    <row r="883" spans="1:15" x14ac:dyDescent="0.25">
      <c r="A883">
        <v>393</v>
      </c>
      <c r="B883">
        <v>4004</v>
      </c>
      <c r="C883">
        <v>108726</v>
      </c>
      <c r="D883" t="s">
        <v>3767</v>
      </c>
      <c r="E883" t="s">
        <v>50</v>
      </c>
      <c r="F883" t="s">
        <v>3768</v>
      </c>
      <c r="G883" t="s">
        <v>3769</v>
      </c>
      <c r="H883" t="s">
        <v>20</v>
      </c>
      <c r="I883" s="2">
        <v>266</v>
      </c>
      <c r="J883" s="1">
        <v>0.68</v>
      </c>
      <c r="K883" s="1">
        <v>0.23</v>
      </c>
      <c r="L883" s="1" t="str">
        <f t="shared" si="13"/>
        <v>Harton Technology College</v>
      </c>
      <c r="M883" t="e">
        <f>VLOOKUP($H883,#REF!,2,0)</f>
        <v>#REF!</v>
      </c>
      <c r="N883">
        <v>393</v>
      </c>
      <c r="O883" t="e">
        <f>VLOOKUP($N883,#REF!,2,0)</f>
        <v>#REF!</v>
      </c>
    </row>
    <row r="884" spans="1:15" x14ac:dyDescent="0.25">
      <c r="A884">
        <v>393</v>
      </c>
      <c r="B884">
        <v>4006</v>
      </c>
      <c r="C884">
        <v>108727</v>
      </c>
      <c r="D884" t="s">
        <v>3776</v>
      </c>
      <c r="E884" t="s">
        <v>50</v>
      </c>
      <c r="F884" t="s">
        <v>3768</v>
      </c>
      <c r="G884" t="s">
        <v>3777</v>
      </c>
      <c r="H884" t="s">
        <v>20</v>
      </c>
      <c r="I884" s="2">
        <v>205</v>
      </c>
      <c r="J884" s="1">
        <v>0.56000000000000005</v>
      </c>
      <c r="K884" s="1">
        <v>0.14000000000000001</v>
      </c>
      <c r="L884" s="1" t="str">
        <f t="shared" si="13"/>
        <v>Mortimer Community College</v>
      </c>
      <c r="M884" t="e">
        <f>VLOOKUP($H884,#REF!,2,0)</f>
        <v>#REF!</v>
      </c>
      <c r="N884">
        <v>393</v>
      </c>
      <c r="O884" t="e">
        <f>VLOOKUP($N884,#REF!,2,0)</f>
        <v>#REF!</v>
      </c>
    </row>
    <row r="885" spans="1:15" x14ac:dyDescent="0.25">
      <c r="A885">
        <v>393</v>
      </c>
      <c r="B885">
        <v>4019</v>
      </c>
      <c r="C885">
        <v>108730</v>
      </c>
      <c r="D885" t="s">
        <v>3764</v>
      </c>
      <c r="E885" t="s">
        <v>50</v>
      </c>
      <c r="F885" t="s">
        <v>3765</v>
      </c>
      <c r="G885" t="s">
        <v>3766</v>
      </c>
      <c r="H885" t="s">
        <v>20</v>
      </c>
      <c r="I885" s="2">
        <v>196</v>
      </c>
      <c r="J885" s="1">
        <v>0.48</v>
      </c>
      <c r="K885" s="1">
        <v>0.02</v>
      </c>
      <c r="L885" s="1" t="str">
        <f t="shared" si="13"/>
        <v>Boldon School</v>
      </c>
      <c r="M885" t="e">
        <f>VLOOKUP($H885,#REF!,2,0)</f>
        <v>#REF!</v>
      </c>
      <c r="N885">
        <v>393</v>
      </c>
      <c r="O885" t="e">
        <f>VLOOKUP($N885,#REF!,2,0)</f>
        <v>#REF!</v>
      </c>
    </row>
    <row r="886" spans="1:15" x14ac:dyDescent="0.25">
      <c r="A886">
        <v>393</v>
      </c>
      <c r="B886">
        <v>4026</v>
      </c>
      <c r="C886">
        <v>108731</v>
      </c>
      <c r="D886" t="s">
        <v>3770</v>
      </c>
      <c r="E886" t="s">
        <v>50</v>
      </c>
      <c r="F886" t="s">
        <v>3771</v>
      </c>
      <c r="G886" t="s">
        <v>3772</v>
      </c>
      <c r="H886" t="s">
        <v>20</v>
      </c>
      <c r="I886" s="2">
        <v>155</v>
      </c>
      <c r="J886" s="1">
        <v>0.72</v>
      </c>
      <c r="K886" s="1">
        <v>0.21</v>
      </c>
      <c r="L886" s="1" t="str">
        <f t="shared" si="13"/>
        <v>Hebburn Comprehensive School</v>
      </c>
      <c r="M886" t="e">
        <f>VLOOKUP($H886,#REF!,2,0)</f>
        <v>#REF!</v>
      </c>
      <c r="N886">
        <v>393</v>
      </c>
      <c r="O886" t="e">
        <f>VLOOKUP($N886,#REF!,2,0)</f>
        <v>#REF!</v>
      </c>
    </row>
    <row r="887" spans="1:15" x14ac:dyDescent="0.25">
      <c r="A887">
        <v>393</v>
      </c>
      <c r="B887">
        <v>4604</v>
      </c>
      <c r="C887">
        <v>108736</v>
      </c>
      <c r="D887" t="s">
        <v>3780</v>
      </c>
      <c r="E887" t="s">
        <v>50</v>
      </c>
      <c r="F887" t="s">
        <v>3768</v>
      </c>
      <c r="G887" t="s">
        <v>3781</v>
      </c>
      <c r="H887" t="s">
        <v>23</v>
      </c>
      <c r="I887" s="2">
        <v>176</v>
      </c>
      <c r="J887" s="1">
        <v>0.73</v>
      </c>
      <c r="K887" s="1">
        <v>0.4</v>
      </c>
      <c r="L887" s="1" t="str">
        <f t="shared" si="13"/>
        <v>St Wilfrid's RC College</v>
      </c>
      <c r="M887" t="e">
        <f>VLOOKUP($H887,#REF!,2,0)</f>
        <v>#REF!</v>
      </c>
      <c r="N887">
        <v>393</v>
      </c>
      <c r="O887" t="e">
        <f>VLOOKUP($N887,#REF!,2,0)</f>
        <v>#REF!</v>
      </c>
    </row>
    <row r="888" spans="1:15" x14ac:dyDescent="0.25">
      <c r="A888">
        <v>393</v>
      </c>
      <c r="B888">
        <v>7000</v>
      </c>
      <c r="C888">
        <v>108738</v>
      </c>
      <c r="D888" t="s">
        <v>3787</v>
      </c>
      <c r="E888" t="s">
        <v>50</v>
      </c>
      <c r="F888" t="s">
        <v>3768</v>
      </c>
      <c r="G888" t="s">
        <v>3788</v>
      </c>
      <c r="H888" t="s">
        <v>57</v>
      </c>
      <c r="I888" s="2">
        <v>24</v>
      </c>
      <c r="J888" s="1">
        <v>0.04</v>
      </c>
      <c r="K888" s="1">
        <v>0</v>
      </c>
      <c r="L888" s="1" t="str">
        <f t="shared" si="13"/>
        <v>Bamburgh School</v>
      </c>
      <c r="M888" t="e">
        <f>VLOOKUP($H888,#REF!,2,0)</f>
        <v>#REF!</v>
      </c>
      <c r="N888">
        <v>393</v>
      </c>
      <c r="O888" t="e">
        <f>VLOOKUP($N888,#REF!,2,0)</f>
        <v>#REF!</v>
      </c>
    </row>
    <row r="889" spans="1:15" x14ac:dyDescent="0.25">
      <c r="A889">
        <v>393</v>
      </c>
      <c r="B889">
        <v>7004</v>
      </c>
      <c r="C889">
        <v>108741</v>
      </c>
      <c r="D889" t="s">
        <v>3789</v>
      </c>
      <c r="E889" t="s">
        <v>50</v>
      </c>
      <c r="F889" t="s">
        <v>3774</v>
      </c>
      <c r="G889" t="s">
        <v>3790</v>
      </c>
      <c r="H889" t="s">
        <v>333</v>
      </c>
      <c r="I889" s="2">
        <v>22</v>
      </c>
      <c r="J889" s="1">
        <v>0</v>
      </c>
      <c r="K889" s="1">
        <v>0</v>
      </c>
      <c r="L889" s="1" t="str">
        <f t="shared" si="13"/>
        <v>Epinay Business and Enterprise School</v>
      </c>
      <c r="M889" t="e">
        <f>VLOOKUP($H889,#REF!,2,0)</f>
        <v>#REF!</v>
      </c>
      <c r="N889">
        <v>393</v>
      </c>
      <c r="O889" t="e">
        <f>VLOOKUP($N889,#REF!,2,0)</f>
        <v>#REF!</v>
      </c>
    </row>
    <row r="890" spans="1:15" x14ac:dyDescent="0.25">
      <c r="A890">
        <v>394</v>
      </c>
      <c r="B890">
        <v>4041</v>
      </c>
      <c r="C890">
        <v>108859</v>
      </c>
      <c r="D890" t="s">
        <v>3813</v>
      </c>
      <c r="E890" t="s">
        <v>11090</v>
      </c>
      <c r="F890" t="s">
        <v>3785</v>
      </c>
      <c r="G890" t="s">
        <v>3814</v>
      </c>
      <c r="H890" t="s">
        <v>20</v>
      </c>
      <c r="I890" s="2">
        <v>203</v>
      </c>
      <c r="J890" s="1">
        <v>0.6</v>
      </c>
      <c r="K890" s="1">
        <v>0.27</v>
      </c>
      <c r="L890" s="1" t="str">
        <f t="shared" si="13"/>
        <v>Monkwearmouth Academy</v>
      </c>
      <c r="M890" t="e">
        <f>VLOOKUP($H890,#REF!,2,0)</f>
        <v>#REF!</v>
      </c>
      <c r="N890">
        <v>394</v>
      </c>
      <c r="O890" t="e">
        <f>VLOOKUP($N890,#REF!,2,0)</f>
        <v>#REF!</v>
      </c>
    </row>
    <row r="891" spans="1:15" x14ac:dyDescent="0.25">
      <c r="A891">
        <v>394</v>
      </c>
      <c r="B891">
        <v>4042</v>
      </c>
      <c r="C891">
        <v>108860</v>
      </c>
      <c r="D891" t="s">
        <v>3831</v>
      </c>
      <c r="E891" t="s">
        <v>50</v>
      </c>
      <c r="F891" t="s">
        <v>3785</v>
      </c>
      <c r="G891" t="s">
        <v>3832</v>
      </c>
      <c r="H891" t="s">
        <v>20</v>
      </c>
      <c r="I891" s="2">
        <v>169</v>
      </c>
      <c r="J891" s="1">
        <v>0.55000000000000004</v>
      </c>
      <c r="K891" s="1">
        <v>0.21</v>
      </c>
      <c r="L891" s="1" t="str">
        <f t="shared" si="13"/>
        <v>Thornhill School Business &amp; Enterprise College</v>
      </c>
      <c r="M891" t="e">
        <f>VLOOKUP($H891,#REF!,2,0)</f>
        <v>#REF!</v>
      </c>
      <c r="N891">
        <v>394</v>
      </c>
      <c r="O891" t="e">
        <f>VLOOKUP($N891,#REF!,2,0)</f>
        <v>#REF!</v>
      </c>
    </row>
    <row r="892" spans="1:15" x14ac:dyDescent="0.25">
      <c r="A892">
        <v>394</v>
      </c>
      <c r="B892">
        <v>4059</v>
      </c>
      <c r="C892">
        <v>108862</v>
      </c>
      <c r="D892" t="s">
        <v>3808</v>
      </c>
      <c r="E892" t="s">
        <v>50</v>
      </c>
      <c r="F892" t="s">
        <v>3809</v>
      </c>
      <c r="G892" t="s">
        <v>3810</v>
      </c>
      <c r="H892" t="s">
        <v>20</v>
      </c>
      <c r="I892" s="2">
        <v>159</v>
      </c>
      <c r="J892" s="1">
        <v>0.45</v>
      </c>
      <c r="K892" s="1">
        <v>0.26</v>
      </c>
      <c r="L892" s="1" t="str">
        <f t="shared" si="13"/>
        <v>Hetton School</v>
      </c>
      <c r="M892" t="e">
        <f>VLOOKUP($H892,#REF!,2,0)</f>
        <v>#REF!</v>
      </c>
      <c r="N892">
        <v>394</v>
      </c>
      <c r="O892" t="e">
        <f>VLOOKUP($N892,#REF!,2,0)</f>
        <v>#REF!</v>
      </c>
    </row>
    <row r="893" spans="1:15" x14ac:dyDescent="0.25">
      <c r="A893">
        <v>394</v>
      </c>
      <c r="B893">
        <v>4065</v>
      </c>
      <c r="C893">
        <v>108865</v>
      </c>
      <c r="D893" t="s">
        <v>3835</v>
      </c>
      <c r="E893" t="s">
        <v>50</v>
      </c>
      <c r="F893" t="s">
        <v>3800</v>
      </c>
      <c r="G893" t="s">
        <v>3836</v>
      </c>
      <c r="H893" t="s">
        <v>20</v>
      </c>
      <c r="I893" s="2">
        <v>160</v>
      </c>
      <c r="J893" s="1">
        <v>0.44</v>
      </c>
      <c r="K893" s="1">
        <v>0.13</v>
      </c>
      <c r="L893" s="1" t="str">
        <f t="shared" si="13"/>
        <v>Washington School</v>
      </c>
      <c r="M893" t="e">
        <f>VLOOKUP($H893,#REF!,2,0)</f>
        <v>#REF!</v>
      </c>
      <c r="N893">
        <v>394</v>
      </c>
      <c r="O893" t="e">
        <f>VLOOKUP($N893,#REF!,2,0)</f>
        <v>#REF!</v>
      </c>
    </row>
    <row r="894" spans="1:15" x14ac:dyDescent="0.25">
      <c r="A894">
        <v>394</v>
      </c>
      <c r="B894">
        <v>4071</v>
      </c>
      <c r="C894">
        <v>108867</v>
      </c>
      <c r="D894" t="s">
        <v>3825</v>
      </c>
      <c r="E894" t="s">
        <v>50</v>
      </c>
      <c r="F894" t="s">
        <v>3785</v>
      </c>
      <c r="G894" t="s">
        <v>3826</v>
      </c>
      <c r="H894" t="s">
        <v>20</v>
      </c>
      <c r="I894" s="2">
        <v>174</v>
      </c>
      <c r="J894" s="1">
        <v>0.32</v>
      </c>
      <c r="K894" s="1">
        <v>0.02</v>
      </c>
      <c r="L894" s="1" t="str">
        <f t="shared" si="13"/>
        <v>Sandhill View School</v>
      </c>
      <c r="M894" t="e">
        <f>VLOOKUP($H894,#REF!,2,0)</f>
        <v>#REF!</v>
      </c>
      <c r="N894">
        <v>394</v>
      </c>
      <c r="O894" t="e">
        <f>VLOOKUP($N894,#REF!,2,0)</f>
        <v>#REF!</v>
      </c>
    </row>
    <row r="895" spans="1:15" x14ac:dyDescent="0.25">
      <c r="A895">
        <v>394</v>
      </c>
      <c r="B895">
        <v>4609</v>
      </c>
      <c r="C895">
        <v>108870</v>
      </c>
      <c r="D895" t="s">
        <v>3823</v>
      </c>
      <c r="E895" t="s">
        <v>50</v>
      </c>
      <c r="F895" t="s">
        <v>3800</v>
      </c>
      <c r="G895" t="s">
        <v>3824</v>
      </c>
      <c r="H895" t="s">
        <v>23</v>
      </c>
      <c r="I895" s="2">
        <v>212</v>
      </c>
      <c r="J895" s="1">
        <v>0.75</v>
      </c>
      <c r="K895" s="1">
        <v>0.31</v>
      </c>
      <c r="L895" s="1" t="str">
        <f t="shared" si="13"/>
        <v>St Robert of Newminster Roman Catholic School</v>
      </c>
      <c r="M895" t="e">
        <f>VLOOKUP($H895,#REF!,2,0)</f>
        <v>#REF!</v>
      </c>
      <c r="N895">
        <v>394</v>
      </c>
      <c r="O895" t="e">
        <f>VLOOKUP($N895,#REF!,2,0)</f>
        <v>#REF!</v>
      </c>
    </row>
    <row r="896" spans="1:15" x14ac:dyDescent="0.25">
      <c r="A896">
        <v>394</v>
      </c>
      <c r="B896">
        <v>6003</v>
      </c>
      <c r="C896">
        <v>108873</v>
      </c>
      <c r="D896" t="s">
        <v>3797</v>
      </c>
      <c r="E896" t="s">
        <v>50</v>
      </c>
      <c r="F896" t="s">
        <v>3785</v>
      </c>
      <c r="G896" t="s">
        <v>3798</v>
      </c>
      <c r="H896" t="s">
        <v>13</v>
      </c>
      <c r="I896" s="2">
        <v>22</v>
      </c>
      <c r="J896" s="1">
        <v>0.73</v>
      </c>
      <c r="K896" s="1">
        <v>0.18</v>
      </c>
      <c r="L896" s="1" t="str">
        <f t="shared" si="13"/>
        <v>Argyle House School</v>
      </c>
      <c r="M896" t="e">
        <f>VLOOKUP($H896,#REF!,2,0)</f>
        <v>#REF!</v>
      </c>
      <c r="N896">
        <v>394</v>
      </c>
      <c r="O896" t="e">
        <f>VLOOKUP($N896,#REF!,2,0)</f>
        <v>#REF!</v>
      </c>
    </row>
    <row r="897" spans="1:15" x14ac:dyDescent="0.25">
      <c r="A897">
        <v>394</v>
      </c>
      <c r="B897">
        <v>6008</v>
      </c>
      <c r="C897">
        <v>108874</v>
      </c>
      <c r="D897" t="s">
        <v>3829</v>
      </c>
      <c r="E897" t="s">
        <v>50</v>
      </c>
      <c r="F897" t="s">
        <v>3785</v>
      </c>
      <c r="G897" t="s">
        <v>3830</v>
      </c>
      <c r="H897" t="s">
        <v>13</v>
      </c>
      <c r="I897" s="2">
        <v>23</v>
      </c>
      <c r="J897" s="1">
        <v>0.87</v>
      </c>
      <c r="K897" s="1">
        <v>0.13</v>
      </c>
      <c r="L897" s="1" t="str">
        <f t="shared" si="13"/>
        <v>Sunderland High School</v>
      </c>
      <c r="M897" t="e">
        <f>VLOOKUP($H897,#REF!,2,0)</f>
        <v>#REF!</v>
      </c>
      <c r="N897">
        <v>394</v>
      </c>
      <c r="O897" t="e">
        <f>VLOOKUP($N897,#REF!,2,0)</f>
        <v>#REF!</v>
      </c>
    </row>
    <row r="898" spans="1:15" x14ac:dyDescent="0.25">
      <c r="A898">
        <v>394</v>
      </c>
      <c r="B898">
        <v>7000</v>
      </c>
      <c r="C898">
        <v>108878</v>
      </c>
      <c r="D898" t="s">
        <v>3839</v>
      </c>
      <c r="E898" t="s">
        <v>3839</v>
      </c>
      <c r="F898" t="s">
        <v>3785</v>
      </c>
      <c r="G898" t="s">
        <v>3840</v>
      </c>
      <c r="H898" t="s">
        <v>57</v>
      </c>
      <c r="I898" s="2">
        <v>22</v>
      </c>
      <c r="J898" s="1">
        <v>0</v>
      </c>
      <c r="K898" s="1">
        <v>0</v>
      </c>
      <c r="L898" s="1" t="str">
        <f t="shared" si="13"/>
        <v>Castlegreen Community School</v>
      </c>
      <c r="M898" t="e">
        <f>VLOOKUP($H898,#REF!,2,0)</f>
        <v>#REF!</v>
      </c>
      <c r="N898">
        <v>394</v>
      </c>
      <c r="O898" t="e">
        <f>VLOOKUP($N898,#REF!,2,0)</f>
        <v>#REF!</v>
      </c>
    </row>
    <row r="899" spans="1:15" x14ac:dyDescent="0.25">
      <c r="A899">
        <v>873</v>
      </c>
      <c r="B899">
        <v>6051</v>
      </c>
      <c r="C899">
        <v>108886</v>
      </c>
      <c r="D899" t="s">
        <v>6712</v>
      </c>
      <c r="E899" t="s">
        <v>50</v>
      </c>
      <c r="F899" t="s">
        <v>6595</v>
      </c>
      <c r="G899" t="s">
        <v>6614</v>
      </c>
      <c r="H899" t="s">
        <v>114</v>
      </c>
      <c r="I899" s="2">
        <v>4</v>
      </c>
      <c r="J899" t="s">
        <v>129</v>
      </c>
      <c r="K899" t="s">
        <v>129</v>
      </c>
      <c r="L899" s="1" t="str">
        <f t="shared" ref="L899:L962" si="14">IF(E899="NULL",D899,E899)</f>
        <v>Holme Court School</v>
      </c>
      <c r="M899" t="e">
        <f>VLOOKUP($H899,#REF!,2,0)</f>
        <v>#REF!</v>
      </c>
      <c r="N899">
        <v>873</v>
      </c>
      <c r="O899" t="e">
        <f>VLOOKUP($N899,#REF!,2,0)</f>
        <v>#REF!</v>
      </c>
    </row>
    <row r="900" spans="1:15" x14ac:dyDescent="0.25">
      <c r="A900">
        <v>801</v>
      </c>
      <c r="B900">
        <v>4030</v>
      </c>
      <c r="C900">
        <v>109278</v>
      </c>
      <c r="D900" t="s">
        <v>3895</v>
      </c>
      <c r="E900" t="s">
        <v>50</v>
      </c>
      <c r="F900" t="s">
        <v>3856</v>
      </c>
      <c r="G900" t="s">
        <v>3896</v>
      </c>
      <c r="H900" t="s">
        <v>201</v>
      </c>
      <c r="I900" s="2">
        <v>187</v>
      </c>
      <c r="J900" s="1">
        <v>0.61</v>
      </c>
      <c r="K900" s="1">
        <v>0.16</v>
      </c>
      <c r="L900" s="1" t="str">
        <f t="shared" si="14"/>
        <v>Ashton Park School</v>
      </c>
      <c r="M900" t="e">
        <f>VLOOKUP($H900,#REF!,2,0)</f>
        <v>#REF!</v>
      </c>
      <c r="N900">
        <v>801</v>
      </c>
      <c r="O900" t="e">
        <f>VLOOKUP($N900,#REF!,2,0)</f>
        <v>#REF!</v>
      </c>
    </row>
    <row r="901" spans="1:15" x14ac:dyDescent="0.25">
      <c r="A901">
        <v>801</v>
      </c>
      <c r="B901">
        <v>4032</v>
      </c>
      <c r="C901">
        <v>109280</v>
      </c>
      <c r="D901" t="s">
        <v>3903</v>
      </c>
      <c r="E901" t="s">
        <v>50</v>
      </c>
      <c r="F901" t="s">
        <v>3856</v>
      </c>
      <c r="G901" t="s">
        <v>3904</v>
      </c>
      <c r="H901" t="s">
        <v>201</v>
      </c>
      <c r="I901" s="2">
        <v>252</v>
      </c>
      <c r="J901" s="1">
        <v>0.48</v>
      </c>
      <c r="K901" s="1">
        <v>0.06</v>
      </c>
      <c r="L901" s="1" t="str">
        <f t="shared" si="14"/>
        <v>Brislington Enterprise College</v>
      </c>
      <c r="M901" t="e">
        <f>VLOOKUP($H901,#REF!,2,0)</f>
        <v>#REF!</v>
      </c>
      <c r="N901">
        <v>801</v>
      </c>
      <c r="O901" t="e">
        <f>VLOOKUP($N901,#REF!,2,0)</f>
        <v>#REF!</v>
      </c>
    </row>
    <row r="902" spans="1:15" x14ac:dyDescent="0.25">
      <c r="A902">
        <v>801</v>
      </c>
      <c r="B902">
        <v>4101</v>
      </c>
      <c r="C902">
        <v>109290</v>
      </c>
      <c r="D902" t="s">
        <v>3929</v>
      </c>
      <c r="E902" t="s">
        <v>50</v>
      </c>
      <c r="F902" t="s">
        <v>3856</v>
      </c>
      <c r="G902" t="s">
        <v>3930</v>
      </c>
      <c r="H902" t="s">
        <v>20</v>
      </c>
      <c r="I902" s="2">
        <v>130</v>
      </c>
      <c r="J902" s="1">
        <v>0.48</v>
      </c>
      <c r="K902" s="1">
        <v>0.14000000000000001</v>
      </c>
      <c r="L902" s="1" t="str">
        <f t="shared" si="14"/>
        <v>Fairfield High School</v>
      </c>
      <c r="M902" t="e">
        <f>VLOOKUP($H902,#REF!,2,0)</f>
        <v>#REF!</v>
      </c>
      <c r="N902">
        <v>801</v>
      </c>
      <c r="O902" t="e">
        <f>VLOOKUP($N902,#REF!,2,0)</f>
        <v>#REF!</v>
      </c>
    </row>
    <row r="903" spans="1:15" x14ac:dyDescent="0.25">
      <c r="A903">
        <v>803</v>
      </c>
      <c r="B903">
        <v>4117</v>
      </c>
      <c r="C903">
        <v>109296</v>
      </c>
      <c r="D903" t="s">
        <v>4048</v>
      </c>
      <c r="E903" t="s">
        <v>4048</v>
      </c>
      <c r="F903" t="s">
        <v>3856</v>
      </c>
      <c r="G903" t="s">
        <v>4049</v>
      </c>
      <c r="H903" t="s">
        <v>20</v>
      </c>
      <c r="I903" s="2">
        <v>141</v>
      </c>
      <c r="J903" s="1">
        <v>0.48</v>
      </c>
      <c r="K903" s="1">
        <v>0.13</v>
      </c>
      <c r="L903" s="1" t="str">
        <f t="shared" si="14"/>
        <v>Patchway Community College</v>
      </c>
      <c r="M903" t="e">
        <f>VLOOKUP($H903,#REF!,2,0)</f>
        <v>#REF!</v>
      </c>
      <c r="N903">
        <v>803</v>
      </c>
      <c r="O903" t="e">
        <f>VLOOKUP($N903,#REF!,2,0)</f>
        <v>#REF!</v>
      </c>
    </row>
    <row r="904" spans="1:15" x14ac:dyDescent="0.25">
      <c r="A904">
        <v>803</v>
      </c>
      <c r="B904">
        <v>4124</v>
      </c>
      <c r="C904">
        <v>109300</v>
      </c>
      <c r="D904" t="s">
        <v>4057</v>
      </c>
      <c r="E904" t="s">
        <v>50</v>
      </c>
      <c r="F904" t="s">
        <v>3856</v>
      </c>
      <c r="G904" t="s">
        <v>4058</v>
      </c>
      <c r="H904" t="s">
        <v>201</v>
      </c>
      <c r="I904" s="2">
        <v>221</v>
      </c>
      <c r="J904" s="1">
        <v>0.56000000000000005</v>
      </c>
      <c r="K904" s="1">
        <v>0.19</v>
      </c>
      <c r="L904" s="1" t="str">
        <f t="shared" si="14"/>
        <v>Sir Bernard Lovell School</v>
      </c>
      <c r="M904" t="e">
        <f>VLOOKUP($H904,#REF!,2,0)</f>
        <v>#REF!</v>
      </c>
      <c r="N904">
        <v>803</v>
      </c>
      <c r="O904" t="e">
        <f>VLOOKUP($N904,#REF!,2,0)</f>
        <v>#REF!</v>
      </c>
    </row>
    <row r="905" spans="1:15" x14ac:dyDescent="0.25">
      <c r="A905">
        <v>800</v>
      </c>
      <c r="B905">
        <v>4130</v>
      </c>
      <c r="C905">
        <v>109306</v>
      </c>
      <c r="D905" t="s">
        <v>3858</v>
      </c>
      <c r="E905" t="s">
        <v>50</v>
      </c>
      <c r="F905" t="s">
        <v>3856</v>
      </c>
      <c r="G905" t="s">
        <v>3859</v>
      </c>
      <c r="H905" t="s">
        <v>201</v>
      </c>
      <c r="I905" s="2">
        <v>199</v>
      </c>
      <c r="J905" s="1">
        <v>0.66</v>
      </c>
      <c r="K905" s="1">
        <v>0.32</v>
      </c>
      <c r="L905" s="1" t="str">
        <f t="shared" si="14"/>
        <v>Chew Valley School</v>
      </c>
      <c r="M905" t="e">
        <f>VLOOKUP($H905,#REF!,2,0)</f>
        <v>#REF!</v>
      </c>
      <c r="N905">
        <v>800</v>
      </c>
      <c r="O905" t="e">
        <f>VLOOKUP($N905,#REF!,2,0)</f>
        <v>#REF!</v>
      </c>
    </row>
    <row r="906" spans="1:15" x14ac:dyDescent="0.25">
      <c r="A906">
        <v>802</v>
      </c>
      <c r="B906">
        <v>4140</v>
      </c>
      <c r="C906">
        <v>109313</v>
      </c>
      <c r="D906" t="s">
        <v>4011</v>
      </c>
      <c r="E906" t="s">
        <v>50</v>
      </c>
      <c r="F906" t="s">
        <v>3988</v>
      </c>
      <c r="G906" t="s">
        <v>4012</v>
      </c>
      <c r="H906" t="s">
        <v>201</v>
      </c>
      <c r="I906" s="2">
        <v>295</v>
      </c>
      <c r="J906" s="1">
        <v>0.52</v>
      </c>
      <c r="K906" s="1">
        <v>0.12</v>
      </c>
      <c r="L906" s="1" t="str">
        <f t="shared" si="14"/>
        <v>Worle Community School</v>
      </c>
      <c r="M906" t="e">
        <f>VLOOKUP($H906,#REF!,2,0)</f>
        <v>#REF!</v>
      </c>
      <c r="N906">
        <v>802</v>
      </c>
      <c r="O906" t="e">
        <f>VLOOKUP($N906,#REF!,2,0)</f>
        <v>#REF!</v>
      </c>
    </row>
    <row r="907" spans="1:15" x14ac:dyDescent="0.25">
      <c r="A907">
        <v>802</v>
      </c>
      <c r="B907">
        <v>4144</v>
      </c>
      <c r="C907">
        <v>109317</v>
      </c>
      <c r="D907" t="s">
        <v>4007</v>
      </c>
      <c r="E907" t="s">
        <v>50</v>
      </c>
      <c r="F907" t="s">
        <v>3856</v>
      </c>
      <c r="G907" t="s">
        <v>4008</v>
      </c>
      <c r="H907" t="s">
        <v>20</v>
      </c>
      <c r="I907" s="2">
        <v>132</v>
      </c>
      <c r="J907" s="1">
        <v>0.53</v>
      </c>
      <c r="K907" s="1">
        <v>0.19</v>
      </c>
      <c r="L907" s="1" t="str">
        <f t="shared" si="14"/>
        <v>St Katherine's School</v>
      </c>
      <c r="M907" t="e">
        <f>VLOOKUP($H907,#REF!,2,0)</f>
        <v>#REF!</v>
      </c>
      <c r="N907">
        <v>802</v>
      </c>
      <c r="O907" t="e">
        <f>VLOOKUP($N907,#REF!,2,0)</f>
        <v>#REF!</v>
      </c>
    </row>
    <row r="908" spans="1:15" x14ac:dyDescent="0.25">
      <c r="A908">
        <v>803</v>
      </c>
      <c r="B908">
        <v>4145</v>
      </c>
      <c r="C908">
        <v>109318</v>
      </c>
      <c r="D908" t="s">
        <v>4037</v>
      </c>
      <c r="E908" t="s">
        <v>50</v>
      </c>
      <c r="F908" t="s">
        <v>3856</v>
      </c>
      <c r="G908" t="s">
        <v>4038</v>
      </c>
      <c r="H908" t="s">
        <v>20</v>
      </c>
      <c r="I908" s="2">
        <v>178</v>
      </c>
      <c r="J908" s="1">
        <v>0.52</v>
      </c>
      <c r="K908" s="1">
        <v>0.08</v>
      </c>
      <c r="L908" s="1" t="str">
        <f t="shared" si="14"/>
        <v>Hanham High School</v>
      </c>
      <c r="M908" t="e">
        <f>VLOOKUP($H908,#REF!,2,0)</f>
        <v>#REF!</v>
      </c>
      <c r="N908">
        <v>803</v>
      </c>
      <c r="O908" t="e">
        <f>VLOOKUP($N908,#REF!,2,0)</f>
        <v>#REF!</v>
      </c>
    </row>
    <row r="909" spans="1:15" x14ac:dyDescent="0.25">
      <c r="A909">
        <v>803</v>
      </c>
      <c r="B909">
        <v>4146</v>
      </c>
      <c r="C909">
        <v>109319</v>
      </c>
      <c r="D909" t="s">
        <v>4026</v>
      </c>
      <c r="E909" t="s">
        <v>50</v>
      </c>
      <c r="F909" t="s">
        <v>3856</v>
      </c>
      <c r="G909" t="s">
        <v>4027</v>
      </c>
      <c r="H909" t="s">
        <v>20</v>
      </c>
      <c r="I909" s="2">
        <v>205</v>
      </c>
      <c r="J909" s="1">
        <v>0.54</v>
      </c>
      <c r="K909" s="1">
        <v>0.18</v>
      </c>
      <c r="L909" s="1" t="str">
        <f t="shared" si="14"/>
        <v>Brimsham Green School</v>
      </c>
      <c r="M909" t="e">
        <f>VLOOKUP($H909,#REF!,2,0)</f>
        <v>#REF!</v>
      </c>
      <c r="N909">
        <v>803</v>
      </c>
      <c r="O909" t="e">
        <f>VLOOKUP($N909,#REF!,2,0)</f>
        <v>#REF!</v>
      </c>
    </row>
    <row r="910" spans="1:15" x14ac:dyDescent="0.25">
      <c r="A910">
        <v>803</v>
      </c>
      <c r="B910">
        <v>4147</v>
      </c>
      <c r="C910">
        <v>109320</v>
      </c>
      <c r="D910" t="s">
        <v>4044</v>
      </c>
      <c r="E910" t="s">
        <v>50</v>
      </c>
      <c r="F910" t="s">
        <v>3856</v>
      </c>
      <c r="G910" t="s">
        <v>4045</v>
      </c>
      <c r="H910" t="s">
        <v>20</v>
      </c>
      <c r="I910" s="2">
        <v>240</v>
      </c>
      <c r="J910" s="1">
        <v>0.51</v>
      </c>
      <c r="K910" s="1">
        <v>0.18</v>
      </c>
      <c r="L910" s="1" t="str">
        <f t="shared" si="14"/>
        <v>Mangotsfield School</v>
      </c>
      <c r="M910" t="e">
        <f>VLOOKUP($H910,#REF!,2,0)</f>
        <v>#REF!</v>
      </c>
      <c r="N910">
        <v>803</v>
      </c>
      <c r="O910" t="e">
        <f>VLOOKUP($N910,#REF!,2,0)</f>
        <v>#REF!</v>
      </c>
    </row>
    <row r="911" spans="1:15" x14ac:dyDescent="0.25">
      <c r="A911">
        <v>803</v>
      </c>
      <c r="B911">
        <v>4149</v>
      </c>
      <c r="C911">
        <v>109322</v>
      </c>
      <c r="D911" t="s">
        <v>4035</v>
      </c>
      <c r="E911" t="s">
        <v>50</v>
      </c>
      <c r="F911" t="s">
        <v>3856</v>
      </c>
      <c r="G911" t="s">
        <v>4036</v>
      </c>
      <c r="H911" t="s">
        <v>20</v>
      </c>
      <c r="I911" s="2">
        <v>163</v>
      </c>
      <c r="J911" s="1">
        <v>0.48</v>
      </c>
      <c r="K911" s="1">
        <v>0.04</v>
      </c>
      <c r="L911" s="1" t="str">
        <f t="shared" si="14"/>
        <v>The Grange School and Sports College</v>
      </c>
      <c r="M911" t="e">
        <f>VLOOKUP($H911,#REF!,2,0)</f>
        <v>#REF!</v>
      </c>
      <c r="N911">
        <v>803</v>
      </c>
      <c r="O911" t="e">
        <f>VLOOKUP($N911,#REF!,2,0)</f>
        <v>#REF!</v>
      </c>
    </row>
    <row r="912" spans="1:15" x14ac:dyDescent="0.25">
      <c r="A912">
        <v>803</v>
      </c>
      <c r="B912">
        <v>4502</v>
      </c>
      <c r="C912">
        <v>109324</v>
      </c>
      <c r="D912" t="s">
        <v>4031</v>
      </c>
      <c r="E912" t="s">
        <v>50</v>
      </c>
      <c r="F912" t="s">
        <v>3856</v>
      </c>
      <c r="G912" t="s">
        <v>4032</v>
      </c>
      <c r="H912" t="s">
        <v>201</v>
      </c>
      <c r="I912" s="2">
        <v>138</v>
      </c>
      <c r="J912" s="1">
        <v>0.6</v>
      </c>
      <c r="K912" s="1">
        <v>0.31</v>
      </c>
      <c r="L912" s="1" t="str">
        <f t="shared" si="14"/>
        <v>Chipping Sodbury School</v>
      </c>
      <c r="M912" t="e">
        <f>VLOOKUP($H912,#REF!,2,0)</f>
        <v>#REF!</v>
      </c>
      <c r="N912">
        <v>803</v>
      </c>
      <c r="O912" t="e">
        <f>VLOOKUP($N912,#REF!,2,0)</f>
        <v>#REF!</v>
      </c>
    </row>
    <row r="913" spans="1:15" x14ac:dyDescent="0.25">
      <c r="A913">
        <v>803</v>
      </c>
      <c r="B913">
        <v>4511</v>
      </c>
      <c r="C913">
        <v>109325</v>
      </c>
      <c r="D913" t="s">
        <v>4046</v>
      </c>
      <c r="E913" t="s">
        <v>50</v>
      </c>
      <c r="F913" t="s">
        <v>3856</v>
      </c>
      <c r="G913" t="s">
        <v>4047</v>
      </c>
      <c r="H913" t="s">
        <v>82</v>
      </c>
      <c r="I913" s="2">
        <v>201</v>
      </c>
      <c r="J913" s="1">
        <v>0.71</v>
      </c>
      <c r="K913" s="1">
        <v>0.31</v>
      </c>
      <c r="L913" s="1" t="str">
        <f t="shared" si="14"/>
        <v>Marlwood School</v>
      </c>
      <c r="M913" t="e">
        <f>VLOOKUP($H913,#REF!,2,0)</f>
        <v>#REF!</v>
      </c>
      <c r="N913">
        <v>803</v>
      </c>
      <c r="O913" t="e">
        <f>VLOOKUP($N913,#REF!,2,0)</f>
        <v>#REF!</v>
      </c>
    </row>
    <row r="914" spans="1:15" x14ac:dyDescent="0.25">
      <c r="A914">
        <v>801</v>
      </c>
      <c r="B914">
        <v>4603</v>
      </c>
      <c r="C914">
        <v>109327</v>
      </c>
      <c r="D914" t="s">
        <v>3957</v>
      </c>
      <c r="E914" t="s">
        <v>50</v>
      </c>
      <c r="F914" t="s">
        <v>3856</v>
      </c>
      <c r="G914" t="s">
        <v>3958</v>
      </c>
      <c r="H914" t="s">
        <v>23</v>
      </c>
      <c r="I914" s="2">
        <v>209</v>
      </c>
      <c r="J914" s="1">
        <v>0.7</v>
      </c>
      <c r="K914" s="1">
        <v>0.22</v>
      </c>
      <c r="L914" s="1" t="str">
        <f t="shared" si="14"/>
        <v>St Mary Redcliffe and Temple School</v>
      </c>
      <c r="M914" t="e">
        <f>VLOOKUP($H914,#REF!,2,0)</f>
        <v>#REF!</v>
      </c>
      <c r="N914">
        <v>801</v>
      </c>
      <c r="O914" t="e">
        <f>VLOOKUP($N914,#REF!,2,0)</f>
        <v>#REF!</v>
      </c>
    </row>
    <row r="915" spans="1:15" x14ac:dyDescent="0.25">
      <c r="A915">
        <v>800</v>
      </c>
      <c r="B915">
        <v>4607</v>
      </c>
      <c r="C915">
        <v>109328</v>
      </c>
      <c r="D915" t="s">
        <v>3880</v>
      </c>
      <c r="E915" t="s">
        <v>50</v>
      </c>
      <c r="F915" t="s">
        <v>3849</v>
      </c>
      <c r="G915" t="s">
        <v>3881</v>
      </c>
      <c r="H915" t="s">
        <v>23</v>
      </c>
      <c r="I915" s="2">
        <v>43</v>
      </c>
      <c r="J915" s="1">
        <v>0.49</v>
      </c>
      <c r="K915" s="1">
        <v>0.21</v>
      </c>
      <c r="L915" s="1" t="str">
        <f t="shared" si="14"/>
        <v>St Mark's CofE School</v>
      </c>
      <c r="M915" t="e">
        <f>VLOOKUP($H915,#REF!,2,0)</f>
        <v>#REF!</v>
      </c>
      <c r="N915">
        <v>800</v>
      </c>
      <c r="O915" t="e">
        <f>VLOOKUP($N915,#REF!,2,0)</f>
        <v>#REF!</v>
      </c>
    </row>
    <row r="916" spans="1:15" x14ac:dyDescent="0.25">
      <c r="A916">
        <v>800</v>
      </c>
      <c r="B916">
        <v>4608</v>
      </c>
      <c r="C916">
        <v>109329</v>
      </c>
      <c r="D916" t="s">
        <v>3878</v>
      </c>
      <c r="E916" t="s">
        <v>50</v>
      </c>
      <c r="F916" t="s">
        <v>3849</v>
      </c>
      <c r="G916" t="s">
        <v>3879</v>
      </c>
      <c r="H916" t="s">
        <v>23</v>
      </c>
      <c r="I916" s="2">
        <v>157</v>
      </c>
      <c r="J916" s="1">
        <v>0.66</v>
      </c>
      <c r="K916" s="1">
        <v>0.41</v>
      </c>
      <c r="L916" s="1" t="str">
        <f t="shared" si="14"/>
        <v>Saint Gregory's Catholic College</v>
      </c>
      <c r="M916" t="e">
        <f>VLOOKUP($H916,#REF!,2,0)</f>
        <v>#REF!</v>
      </c>
      <c r="N916">
        <v>800</v>
      </c>
      <c r="O916" t="e">
        <f>VLOOKUP($N916,#REF!,2,0)</f>
        <v>#REF!</v>
      </c>
    </row>
    <row r="917" spans="1:15" x14ac:dyDescent="0.25">
      <c r="A917">
        <v>801</v>
      </c>
      <c r="B917">
        <v>4801</v>
      </c>
      <c r="C917">
        <v>109331</v>
      </c>
      <c r="D917" t="s">
        <v>3955</v>
      </c>
      <c r="E917" t="s">
        <v>50</v>
      </c>
      <c r="F917" t="s">
        <v>3856</v>
      </c>
      <c r="G917" t="s">
        <v>3956</v>
      </c>
      <c r="H917" t="s">
        <v>23</v>
      </c>
      <c r="I917" s="2">
        <v>146</v>
      </c>
      <c r="J917" s="1">
        <v>0.71</v>
      </c>
      <c r="K917" s="1">
        <v>0.15</v>
      </c>
      <c r="L917" s="1" t="str">
        <f t="shared" si="14"/>
        <v>St Bernadette Catholic Secondary School</v>
      </c>
      <c r="M917" t="e">
        <f>VLOOKUP($H917,#REF!,2,0)</f>
        <v>#REF!</v>
      </c>
      <c r="N917">
        <v>801</v>
      </c>
      <c r="O917" t="e">
        <f>VLOOKUP($N917,#REF!,2,0)</f>
        <v>#REF!</v>
      </c>
    </row>
    <row r="918" spans="1:15" x14ac:dyDescent="0.25">
      <c r="A918">
        <v>801</v>
      </c>
      <c r="B918">
        <v>6000</v>
      </c>
      <c r="C918">
        <v>109334</v>
      </c>
      <c r="D918" t="s">
        <v>3919</v>
      </c>
      <c r="E918" t="s">
        <v>50</v>
      </c>
      <c r="F918" t="s">
        <v>3856</v>
      </c>
      <c r="G918" t="s">
        <v>3920</v>
      </c>
      <c r="H918" t="s">
        <v>13</v>
      </c>
      <c r="I918" s="2">
        <v>151</v>
      </c>
      <c r="J918" s="1">
        <v>0</v>
      </c>
      <c r="K918" s="1">
        <v>0</v>
      </c>
      <c r="L918" s="1" t="str">
        <f t="shared" si="14"/>
        <v>Clifton College</v>
      </c>
      <c r="M918" t="e">
        <f>VLOOKUP($H918,#REF!,2,0)</f>
        <v>#REF!</v>
      </c>
      <c r="N918">
        <v>801</v>
      </c>
      <c r="O918" t="e">
        <f>VLOOKUP($N918,#REF!,2,0)</f>
        <v>#REF!</v>
      </c>
    </row>
    <row r="919" spans="1:15" x14ac:dyDescent="0.25">
      <c r="A919">
        <v>801</v>
      </c>
      <c r="B919">
        <v>6001</v>
      </c>
      <c r="C919">
        <v>109335</v>
      </c>
      <c r="D919" t="s">
        <v>3921</v>
      </c>
      <c r="E919" t="s">
        <v>50</v>
      </c>
      <c r="F919" t="s">
        <v>3856</v>
      </c>
      <c r="G919" t="s">
        <v>3922</v>
      </c>
      <c r="H919" t="s">
        <v>13</v>
      </c>
      <c r="I919" s="2">
        <v>41</v>
      </c>
      <c r="J919" s="1">
        <v>0.9</v>
      </c>
      <c r="K919" s="1">
        <v>0.44</v>
      </c>
      <c r="L919" s="1" t="str">
        <f t="shared" si="14"/>
        <v>Clifton High School</v>
      </c>
      <c r="M919" t="e">
        <f>VLOOKUP($H919,#REF!,2,0)</f>
        <v>#REF!</v>
      </c>
      <c r="N919">
        <v>801</v>
      </c>
      <c r="O919" t="e">
        <f>VLOOKUP($N919,#REF!,2,0)</f>
        <v>#REF!</v>
      </c>
    </row>
    <row r="920" spans="1:15" x14ac:dyDescent="0.25">
      <c r="A920">
        <v>801</v>
      </c>
      <c r="B920">
        <v>6002</v>
      </c>
      <c r="C920">
        <v>109336</v>
      </c>
      <c r="D920" t="s">
        <v>3925</v>
      </c>
      <c r="E920" t="s">
        <v>50</v>
      </c>
      <c r="F920" t="s">
        <v>3856</v>
      </c>
      <c r="G920" t="s">
        <v>3926</v>
      </c>
      <c r="H920" t="s">
        <v>13</v>
      </c>
      <c r="I920" s="2">
        <v>95</v>
      </c>
      <c r="J920" s="1">
        <v>0.93</v>
      </c>
      <c r="K920" s="1">
        <v>0.53</v>
      </c>
      <c r="L920" s="1" t="str">
        <f t="shared" si="14"/>
        <v>Colston's School</v>
      </c>
      <c r="M920" t="e">
        <f>VLOOKUP($H920,#REF!,2,0)</f>
        <v>#REF!</v>
      </c>
      <c r="N920">
        <v>801</v>
      </c>
      <c r="O920" t="e">
        <f>VLOOKUP($N920,#REF!,2,0)</f>
        <v>#REF!</v>
      </c>
    </row>
    <row r="921" spans="1:15" x14ac:dyDescent="0.25">
      <c r="A921">
        <v>801</v>
      </c>
      <c r="B921">
        <v>6003</v>
      </c>
      <c r="C921">
        <v>109337</v>
      </c>
      <c r="D921" t="s">
        <v>3897</v>
      </c>
      <c r="E921" t="s">
        <v>50</v>
      </c>
      <c r="F921" t="s">
        <v>3856</v>
      </c>
      <c r="G921" t="s">
        <v>3898</v>
      </c>
      <c r="H921" t="s">
        <v>13</v>
      </c>
      <c r="I921" s="2">
        <v>52</v>
      </c>
      <c r="J921" s="1">
        <v>0</v>
      </c>
      <c r="K921" s="1">
        <v>0</v>
      </c>
      <c r="L921" s="1" t="str">
        <f t="shared" si="14"/>
        <v>Badminton School</v>
      </c>
      <c r="M921" t="e">
        <f>VLOOKUP($H921,#REF!,2,0)</f>
        <v>#REF!</v>
      </c>
      <c r="N921">
        <v>801</v>
      </c>
      <c r="O921" t="e">
        <f>VLOOKUP($N921,#REF!,2,0)</f>
        <v>#REF!</v>
      </c>
    </row>
    <row r="922" spans="1:15" x14ac:dyDescent="0.25">
      <c r="A922">
        <v>801</v>
      </c>
      <c r="B922">
        <v>6008</v>
      </c>
      <c r="C922">
        <v>109342</v>
      </c>
      <c r="D922" t="s">
        <v>3982</v>
      </c>
      <c r="E922" t="s">
        <v>50</v>
      </c>
      <c r="F922" t="s">
        <v>50</v>
      </c>
      <c r="G922" t="s">
        <v>3983</v>
      </c>
      <c r="H922" t="s">
        <v>114</v>
      </c>
      <c r="I922" s="2">
        <v>3</v>
      </c>
      <c r="J922" t="s">
        <v>129</v>
      </c>
      <c r="K922" t="s">
        <v>129</v>
      </c>
      <c r="L922" s="1" t="str">
        <f t="shared" si="14"/>
        <v>St Christopher's School</v>
      </c>
      <c r="M922" t="e">
        <f>VLOOKUP($H922,#REF!,2,0)</f>
        <v>#REF!</v>
      </c>
      <c r="N922">
        <v>801</v>
      </c>
      <c r="O922" t="e">
        <f>VLOOKUP($N922,#REF!,2,0)</f>
        <v>#REF!</v>
      </c>
    </row>
    <row r="923" spans="1:15" x14ac:dyDescent="0.25">
      <c r="A923">
        <v>801</v>
      </c>
      <c r="B923">
        <v>6011</v>
      </c>
      <c r="C923">
        <v>109345</v>
      </c>
      <c r="D923" t="s">
        <v>3915</v>
      </c>
      <c r="E923" t="s">
        <v>50</v>
      </c>
      <c r="F923" t="s">
        <v>3856</v>
      </c>
      <c r="G923" t="s">
        <v>3916</v>
      </c>
      <c r="H923" t="s">
        <v>13</v>
      </c>
      <c r="I923" s="2">
        <v>11</v>
      </c>
      <c r="J923" s="1">
        <v>0.45</v>
      </c>
      <c r="K923" s="1">
        <v>0</v>
      </c>
      <c r="L923" s="1" t="str">
        <f t="shared" si="14"/>
        <v>Bristol Steiner School</v>
      </c>
      <c r="M923" t="e">
        <f>VLOOKUP($H923,#REF!,2,0)</f>
        <v>#REF!</v>
      </c>
      <c r="N923">
        <v>801</v>
      </c>
      <c r="O923" t="e">
        <f>VLOOKUP($N923,#REF!,2,0)</f>
        <v>#REF!</v>
      </c>
    </row>
    <row r="924" spans="1:15" x14ac:dyDescent="0.25">
      <c r="A924">
        <v>800</v>
      </c>
      <c r="B924">
        <v>6000</v>
      </c>
      <c r="C924">
        <v>109346</v>
      </c>
      <c r="D924" t="s">
        <v>3863</v>
      </c>
      <c r="E924" t="s">
        <v>50</v>
      </c>
      <c r="F924" t="s">
        <v>3849</v>
      </c>
      <c r="G924" t="s">
        <v>3864</v>
      </c>
      <c r="H924" t="s">
        <v>13</v>
      </c>
      <c r="I924" s="2">
        <v>98</v>
      </c>
      <c r="J924" s="1">
        <v>0</v>
      </c>
      <c r="K924" s="1">
        <v>0</v>
      </c>
      <c r="L924" s="1" t="str">
        <f t="shared" si="14"/>
        <v>Kingswood School</v>
      </c>
      <c r="M924" t="e">
        <f>VLOOKUP($H924,#REF!,2,0)</f>
        <v>#REF!</v>
      </c>
      <c r="N924">
        <v>800</v>
      </c>
      <c r="O924" t="e">
        <f>VLOOKUP($N924,#REF!,2,0)</f>
        <v>#REF!</v>
      </c>
    </row>
    <row r="925" spans="1:15" x14ac:dyDescent="0.25">
      <c r="A925">
        <v>800</v>
      </c>
      <c r="B925">
        <v>6001</v>
      </c>
      <c r="C925">
        <v>109347</v>
      </c>
      <c r="D925" t="s">
        <v>3872</v>
      </c>
      <c r="E925" t="s">
        <v>50</v>
      </c>
      <c r="F925" t="s">
        <v>3849</v>
      </c>
      <c r="G925" t="s">
        <v>3873</v>
      </c>
      <c r="H925" t="s">
        <v>13</v>
      </c>
      <c r="I925" s="2">
        <v>99</v>
      </c>
      <c r="J925" s="1">
        <v>0</v>
      </c>
      <c r="K925" s="1">
        <v>0</v>
      </c>
      <c r="L925" s="1" t="str">
        <f t="shared" si="14"/>
        <v>Prior Park College</v>
      </c>
      <c r="M925" t="e">
        <f>VLOOKUP($H925,#REF!,2,0)</f>
        <v>#REF!</v>
      </c>
      <c r="N925">
        <v>800</v>
      </c>
      <c r="O925" t="e">
        <f>VLOOKUP($N925,#REF!,2,0)</f>
        <v>#REF!</v>
      </c>
    </row>
    <row r="926" spans="1:15" x14ac:dyDescent="0.25">
      <c r="A926">
        <v>800</v>
      </c>
      <c r="B926">
        <v>6002</v>
      </c>
      <c r="C926">
        <v>109348</v>
      </c>
      <c r="D926" t="s">
        <v>3876</v>
      </c>
      <c r="E926" t="s">
        <v>50</v>
      </c>
      <c r="F926" t="s">
        <v>3849</v>
      </c>
      <c r="G926" t="s">
        <v>3877</v>
      </c>
      <c r="H926" t="s">
        <v>13</v>
      </c>
      <c r="I926" s="2">
        <v>82</v>
      </c>
      <c r="J926" s="1">
        <v>0</v>
      </c>
      <c r="K926" s="1">
        <v>0</v>
      </c>
      <c r="L926" s="1" t="str">
        <f t="shared" si="14"/>
        <v>Royal High School GDST</v>
      </c>
      <c r="M926" t="e">
        <f>VLOOKUP($H926,#REF!,2,0)</f>
        <v>#REF!</v>
      </c>
      <c r="N926">
        <v>800</v>
      </c>
      <c r="O926" t="e">
        <f>VLOOKUP($N926,#REF!,2,0)</f>
        <v>#REF!</v>
      </c>
    </row>
    <row r="927" spans="1:15" x14ac:dyDescent="0.25">
      <c r="A927">
        <v>803</v>
      </c>
      <c r="B927">
        <v>6000</v>
      </c>
      <c r="C927">
        <v>109353</v>
      </c>
      <c r="D927" t="s">
        <v>4066</v>
      </c>
      <c r="E927" t="s">
        <v>50</v>
      </c>
      <c r="F927" t="s">
        <v>3856</v>
      </c>
      <c r="G927" t="s">
        <v>4067</v>
      </c>
      <c r="H927" t="s">
        <v>114</v>
      </c>
      <c r="I927" s="2">
        <v>15</v>
      </c>
      <c r="J927" t="s">
        <v>99</v>
      </c>
      <c r="K927" t="s">
        <v>99</v>
      </c>
      <c r="L927" s="1" t="str">
        <f t="shared" si="14"/>
        <v>Sheiling School (Thornbury)</v>
      </c>
      <c r="M927" t="e">
        <f>VLOOKUP($H927,#REF!,2,0)</f>
        <v>#REF!</v>
      </c>
      <c r="N927">
        <v>803</v>
      </c>
      <c r="O927" t="e">
        <f>VLOOKUP($N927,#REF!,2,0)</f>
        <v>#REF!</v>
      </c>
    </row>
    <row r="928" spans="1:15" x14ac:dyDescent="0.25">
      <c r="A928">
        <v>800</v>
      </c>
      <c r="B928">
        <v>6008</v>
      </c>
      <c r="C928">
        <v>109360</v>
      </c>
      <c r="D928" t="s">
        <v>3865</v>
      </c>
      <c r="E928" t="s">
        <v>50</v>
      </c>
      <c r="F928" t="s">
        <v>3849</v>
      </c>
      <c r="G928" t="s">
        <v>3866</v>
      </c>
      <c r="H928" t="s">
        <v>13</v>
      </c>
      <c r="I928" s="2">
        <v>83</v>
      </c>
      <c r="J928" s="1">
        <v>0</v>
      </c>
      <c r="K928" s="1">
        <v>0</v>
      </c>
      <c r="L928" s="1" t="str">
        <f t="shared" si="14"/>
        <v>Monkton Senior School</v>
      </c>
      <c r="M928" t="e">
        <f>VLOOKUP($H928,#REF!,2,0)</f>
        <v>#REF!</v>
      </c>
      <c r="N928">
        <v>800</v>
      </c>
      <c r="O928" t="e">
        <f>VLOOKUP($N928,#REF!,2,0)</f>
        <v>#REF!</v>
      </c>
    </row>
    <row r="929" spans="1:15" x14ac:dyDescent="0.25">
      <c r="A929">
        <v>802</v>
      </c>
      <c r="B929">
        <v>6002</v>
      </c>
      <c r="C929">
        <v>109362</v>
      </c>
      <c r="D929" t="s">
        <v>4009</v>
      </c>
      <c r="E929" t="s">
        <v>50</v>
      </c>
      <c r="F929" t="s">
        <v>3991</v>
      </c>
      <c r="G929" t="s">
        <v>4010</v>
      </c>
      <c r="H929" t="s">
        <v>13</v>
      </c>
      <c r="I929" s="2">
        <v>65</v>
      </c>
      <c r="J929" s="1">
        <v>0.82</v>
      </c>
      <c r="K929" s="1">
        <v>0.28000000000000003</v>
      </c>
      <c r="L929" s="1" t="str">
        <f t="shared" si="14"/>
        <v>Sidcot School</v>
      </c>
      <c r="M929" t="e">
        <f>VLOOKUP($H929,#REF!,2,0)</f>
        <v>#REF!</v>
      </c>
      <c r="N929">
        <v>802</v>
      </c>
      <c r="O929" t="e">
        <f>VLOOKUP($N929,#REF!,2,0)</f>
        <v>#REF!</v>
      </c>
    </row>
    <row r="930" spans="1:15" x14ac:dyDescent="0.25">
      <c r="A930">
        <v>801</v>
      </c>
      <c r="B930">
        <v>6013</v>
      </c>
      <c r="C930">
        <v>109369</v>
      </c>
      <c r="D930" t="s">
        <v>3911</v>
      </c>
      <c r="E930" t="s">
        <v>50</v>
      </c>
      <c r="F930" t="s">
        <v>3856</v>
      </c>
      <c r="G930" t="s">
        <v>3912</v>
      </c>
      <c r="H930" t="s">
        <v>13</v>
      </c>
      <c r="I930" s="2">
        <v>121</v>
      </c>
      <c r="J930" s="1">
        <v>0</v>
      </c>
      <c r="K930" s="1">
        <v>0</v>
      </c>
      <c r="L930" s="1" t="str">
        <f t="shared" si="14"/>
        <v>Bristol Grammar School</v>
      </c>
      <c r="M930" t="e">
        <f>VLOOKUP($H930,#REF!,2,0)</f>
        <v>#REF!</v>
      </c>
      <c r="N930">
        <v>801</v>
      </c>
      <c r="O930" t="e">
        <f>VLOOKUP($N930,#REF!,2,0)</f>
        <v>#REF!</v>
      </c>
    </row>
    <row r="931" spans="1:15" x14ac:dyDescent="0.25">
      <c r="A931">
        <v>801</v>
      </c>
      <c r="B931">
        <v>6014</v>
      </c>
      <c r="C931">
        <v>109370</v>
      </c>
      <c r="D931" t="s">
        <v>3945</v>
      </c>
      <c r="E931" t="s">
        <v>50</v>
      </c>
      <c r="F931" t="s">
        <v>3856</v>
      </c>
      <c r="G931" t="s">
        <v>3946</v>
      </c>
      <c r="H931" t="s">
        <v>13</v>
      </c>
      <c r="I931" s="2">
        <v>88</v>
      </c>
      <c r="J931" s="1">
        <v>0</v>
      </c>
      <c r="K931" s="1">
        <v>0</v>
      </c>
      <c r="L931" s="1" t="str">
        <f t="shared" si="14"/>
        <v>Queen Elizabeth's Hospital</v>
      </c>
      <c r="M931" t="e">
        <f>VLOOKUP($H931,#REF!,2,0)</f>
        <v>#REF!</v>
      </c>
      <c r="N931">
        <v>801</v>
      </c>
      <c r="O931" t="e">
        <f>VLOOKUP($N931,#REF!,2,0)</f>
        <v>#REF!</v>
      </c>
    </row>
    <row r="932" spans="1:15" x14ac:dyDescent="0.25">
      <c r="A932">
        <v>801</v>
      </c>
      <c r="B932">
        <v>6015</v>
      </c>
      <c r="C932">
        <v>109371</v>
      </c>
      <c r="D932" t="s">
        <v>3947</v>
      </c>
      <c r="E932" t="s">
        <v>50</v>
      </c>
      <c r="F932" t="s">
        <v>3856</v>
      </c>
      <c r="G932" t="s">
        <v>3948</v>
      </c>
      <c r="H932" t="s">
        <v>13</v>
      </c>
      <c r="I932" s="2">
        <v>72</v>
      </c>
      <c r="J932" s="1">
        <v>0</v>
      </c>
      <c r="K932" s="1">
        <v>0</v>
      </c>
      <c r="L932" s="1" t="str">
        <f t="shared" si="14"/>
        <v>The Red Maids' School</v>
      </c>
      <c r="M932" t="e">
        <f>VLOOKUP($H932,#REF!,2,0)</f>
        <v>#REF!</v>
      </c>
      <c r="N932">
        <v>801</v>
      </c>
      <c r="O932" t="e">
        <f>VLOOKUP($N932,#REF!,2,0)</f>
        <v>#REF!</v>
      </c>
    </row>
    <row r="933" spans="1:15" x14ac:dyDescent="0.25">
      <c r="A933">
        <v>801</v>
      </c>
      <c r="B933">
        <v>6016</v>
      </c>
      <c r="C933">
        <v>109372</v>
      </c>
      <c r="D933" t="s">
        <v>3951</v>
      </c>
      <c r="E933" t="s">
        <v>50</v>
      </c>
      <c r="F933" t="s">
        <v>3856</v>
      </c>
      <c r="G933" t="s">
        <v>3952</v>
      </c>
      <c r="H933" t="s">
        <v>13</v>
      </c>
      <c r="I933" s="2">
        <v>50</v>
      </c>
      <c r="J933" s="1">
        <v>0</v>
      </c>
      <c r="K933" s="1">
        <v>0</v>
      </c>
      <c r="L933" s="1" t="str">
        <f t="shared" si="14"/>
        <v>Redland High School for Girls</v>
      </c>
      <c r="M933" t="e">
        <f>VLOOKUP($H933,#REF!,2,0)</f>
        <v>#REF!</v>
      </c>
      <c r="N933">
        <v>801</v>
      </c>
      <c r="O933" t="e">
        <f>VLOOKUP($N933,#REF!,2,0)</f>
        <v>#REF!</v>
      </c>
    </row>
    <row r="934" spans="1:15" x14ac:dyDescent="0.25">
      <c r="A934">
        <v>800</v>
      </c>
      <c r="B934">
        <v>6010</v>
      </c>
      <c r="C934">
        <v>109374</v>
      </c>
      <c r="D934" t="s">
        <v>1754</v>
      </c>
      <c r="E934" t="s">
        <v>50</v>
      </c>
      <c r="F934" t="s">
        <v>3849</v>
      </c>
      <c r="G934" t="s">
        <v>3862</v>
      </c>
      <c r="H934" t="s">
        <v>13</v>
      </c>
      <c r="I934" s="2">
        <v>93</v>
      </c>
      <c r="J934" s="1">
        <v>0</v>
      </c>
      <c r="K934" s="1">
        <v>0</v>
      </c>
      <c r="L934" s="1" t="str">
        <f t="shared" si="14"/>
        <v>King Edward's School</v>
      </c>
      <c r="M934" t="e">
        <f>VLOOKUP($H934,#REF!,2,0)</f>
        <v>#REF!</v>
      </c>
      <c r="N934">
        <v>800</v>
      </c>
      <c r="O934" t="e">
        <f>VLOOKUP($N934,#REF!,2,0)</f>
        <v>#REF!</v>
      </c>
    </row>
    <row r="935" spans="1:15" x14ac:dyDescent="0.25">
      <c r="A935">
        <v>801</v>
      </c>
      <c r="B935">
        <v>6019</v>
      </c>
      <c r="C935">
        <v>109382</v>
      </c>
      <c r="D935" t="s">
        <v>3961</v>
      </c>
      <c r="E935" t="s">
        <v>50</v>
      </c>
      <c r="F935" t="s">
        <v>3856</v>
      </c>
      <c r="G935" t="s">
        <v>3962</v>
      </c>
      <c r="H935" t="s">
        <v>114</v>
      </c>
      <c r="I935" s="2">
        <v>6</v>
      </c>
      <c r="J935" s="1">
        <v>0</v>
      </c>
      <c r="K935" s="1">
        <v>0</v>
      </c>
      <c r="L935" s="1" t="str">
        <f t="shared" si="14"/>
        <v>Belgrave School</v>
      </c>
      <c r="M935" t="e">
        <f>VLOOKUP($H935,#REF!,2,0)</f>
        <v>#REF!</v>
      </c>
      <c r="N935">
        <v>801</v>
      </c>
      <c r="O935" t="e">
        <f>VLOOKUP($N935,#REF!,2,0)</f>
        <v>#REF!</v>
      </c>
    </row>
    <row r="936" spans="1:15" x14ac:dyDescent="0.25">
      <c r="A936">
        <v>801</v>
      </c>
      <c r="B936">
        <v>7000</v>
      </c>
      <c r="C936">
        <v>109385</v>
      </c>
      <c r="D936" t="s">
        <v>3969</v>
      </c>
      <c r="E936" t="s">
        <v>50</v>
      </c>
      <c r="F936" t="s">
        <v>3856</v>
      </c>
      <c r="G936" t="s">
        <v>3970</v>
      </c>
      <c r="H936" t="s">
        <v>57</v>
      </c>
      <c r="I936" s="2">
        <v>1</v>
      </c>
      <c r="J936" t="s">
        <v>129</v>
      </c>
      <c r="K936" t="s">
        <v>129</v>
      </c>
      <c r="L936" s="1" t="str">
        <f t="shared" si="14"/>
        <v>Elmfield School for Deaf Children</v>
      </c>
      <c r="M936" t="e">
        <f>VLOOKUP($H936,#REF!,2,0)</f>
        <v>#REF!</v>
      </c>
      <c r="N936">
        <v>801</v>
      </c>
      <c r="O936" t="e">
        <f>VLOOKUP($N936,#REF!,2,0)</f>
        <v>#REF!</v>
      </c>
    </row>
    <row r="937" spans="1:15" x14ac:dyDescent="0.25">
      <c r="A937">
        <v>801</v>
      </c>
      <c r="B937">
        <v>7002</v>
      </c>
      <c r="C937">
        <v>109386</v>
      </c>
      <c r="D937" t="s">
        <v>3973</v>
      </c>
      <c r="E937" t="s">
        <v>50</v>
      </c>
      <c r="F937" t="s">
        <v>3856</v>
      </c>
      <c r="G937" t="s">
        <v>3974</v>
      </c>
      <c r="H937" t="s">
        <v>57</v>
      </c>
      <c r="I937" s="2">
        <v>20</v>
      </c>
      <c r="J937" s="1">
        <v>0.05</v>
      </c>
      <c r="K937" s="1">
        <v>0</v>
      </c>
      <c r="L937" s="1" t="str">
        <f t="shared" si="14"/>
        <v>Kingsweston School</v>
      </c>
      <c r="M937" t="e">
        <f>VLOOKUP($H937,#REF!,2,0)</f>
        <v>#REF!</v>
      </c>
      <c r="N937">
        <v>801</v>
      </c>
      <c r="O937" t="e">
        <f>VLOOKUP($N937,#REF!,2,0)</f>
        <v>#REF!</v>
      </c>
    </row>
    <row r="938" spans="1:15" x14ac:dyDescent="0.25">
      <c r="A938">
        <v>801</v>
      </c>
      <c r="B938">
        <v>7011</v>
      </c>
      <c r="C938">
        <v>109391</v>
      </c>
      <c r="D938" t="s">
        <v>3967</v>
      </c>
      <c r="E938" t="s">
        <v>50</v>
      </c>
      <c r="F938" t="s">
        <v>3856</v>
      </c>
      <c r="G938" t="s">
        <v>3968</v>
      </c>
      <c r="H938" t="s">
        <v>57</v>
      </c>
      <c r="I938" s="2">
        <v>4</v>
      </c>
      <c r="J938" t="s">
        <v>129</v>
      </c>
      <c r="K938" t="s">
        <v>129</v>
      </c>
      <c r="L938" s="1" t="str">
        <f t="shared" si="14"/>
        <v>Claremont School</v>
      </c>
      <c r="M938" t="e">
        <f>VLOOKUP($H938,#REF!,2,0)</f>
        <v>#REF!</v>
      </c>
      <c r="N938">
        <v>801</v>
      </c>
      <c r="O938" t="e">
        <f>VLOOKUP($N938,#REF!,2,0)</f>
        <v>#REF!</v>
      </c>
    </row>
    <row r="939" spans="1:15" x14ac:dyDescent="0.25">
      <c r="A939">
        <v>801</v>
      </c>
      <c r="B939">
        <v>7012</v>
      </c>
      <c r="C939">
        <v>109392</v>
      </c>
      <c r="D939" t="s">
        <v>3975</v>
      </c>
      <c r="E939" t="s">
        <v>50</v>
      </c>
      <c r="F939" t="s">
        <v>3856</v>
      </c>
      <c r="G939" t="s">
        <v>3976</v>
      </c>
      <c r="H939" t="s">
        <v>57</v>
      </c>
      <c r="I939" s="2">
        <v>24</v>
      </c>
      <c r="J939" s="1">
        <v>0</v>
      </c>
      <c r="K939" s="1">
        <v>0</v>
      </c>
      <c r="L939" s="1" t="str">
        <f t="shared" si="14"/>
        <v>Knowle DGE</v>
      </c>
      <c r="M939" t="e">
        <f>VLOOKUP($H939,#REF!,2,0)</f>
        <v>#REF!</v>
      </c>
      <c r="N939">
        <v>801</v>
      </c>
      <c r="O939" t="e">
        <f>VLOOKUP($N939,#REF!,2,0)</f>
        <v>#REF!</v>
      </c>
    </row>
    <row r="940" spans="1:15" x14ac:dyDescent="0.25">
      <c r="A940">
        <v>801</v>
      </c>
      <c r="B940">
        <v>7014</v>
      </c>
      <c r="C940">
        <v>109393</v>
      </c>
      <c r="D940" t="s">
        <v>3977</v>
      </c>
      <c r="E940" t="s">
        <v>50</v>
      </c>
      <c r="F940" t="s">
        <v>3856</v>
      </c>
      <c r="G940" t="s">
        <v>3978</v>
      </c>
      <c r="H940" t="s">
        <v>333</v>
      </c>
      <c r="I940" s="2">
        <v>10</v>
      </c>
      <c r="J940" s="1">
        <v>0</v>
      </c>
      <c r="K940" s="1">
        <v>0</v>
      </c>
      <c r="L940" s="1" t="str">
        <f t="shared" si="14"/>
        <v>New Fosseway School</v>
      </c>
      <c r="M940" t="e">
        <f>VLOOKUP($H940,#REF!,2,0)</f>
        <v>#REF!</v>
      </c>
      <c r="N940">
        <v>801</v>
      </c>
      <c r="O940" t="e">
        <f>VLOOKUP($N940,#REF!,2,0)</f>
        <v>#REF!</v>
      </c>
    </row>
    <row r="941" spans="1:15" x14ac:dyDescent="0.25">
      <c r="A941">
        <v>801</v>
      </c>
      <c r="B941">
        <v>7015</v>
      </c>
      <c r="C941">
        <v>109394</v>
      </c>
      <c r="D941" t="s">
        <v>3979</v>
      </c>
      <c r="E941" t="s">
        <v>50</v>
      </c>
      <c r="F941" t="s">
        <v>3980</v>
      </c>
      <c r="G941" t="s">
        <v>3981</v>
      </c>
      <c r="H941" t="s">
        <v>57</v>
      </c>
      <c r="I941" s="2">
        <v>5</v>
      </c>
      <c r="J941" t="s">
        <v>129</v>
      </c>
      <c r="K941" t="s">
        <v>129</v>
      </c>
      <c r="L941" s="1" t="str">
        <f t="shared" si="14"/>
        <v>Notton House School</v>
      </c>
      <c r="M941" t="e">
        <f>VLOOKUP($H941,#REF!,2,0)</f>
        <v>#REF!</v>
      </c>
      <c r="N941">
        <v>801</v>
      </c>
      <c r="O941" t="e">
        <f>VLOOKUP($N941,#REF!,2,0)</f>
        <v>#REF!</v>
      </c>
    </row>
    <row r="942" spans="1:15" x14ac:dyDescent="0.25">
      <c r="A942">
        <v>803</v>
      </c>
      <c r="B942">
        <v>7028</v>
      </c>
      <c r="C942">
        <v>109403</v>
      </c>
      <c r="D942" t="s">
        <v>4068</v>
      </c>
      <c r="E942" t="s">
        <v>50</v>
      </c>
      <c r="F942" t="s">
        <v>3856</v>
      </c>
      <c r="G942" t="s">
        <v>4069</v>
      </c>
      <c r="H942" t="s">
        <v>57</v>
      </c>
      <c r="I942" s="2">
        <v>9</v>
      </c>
      <c r="J942" s="1">
        <v>0</v>
      </c>
      <c r="K942" s="1">
        <v>0</v>
      </c>
      <c r="L942" s="1" t="str">
        <f t="shared" si="14"/>
        <v>Warmley Park School</v>
      </c>
      <c r="M942" t="e">
        <f>VLOOKUP($H942,#REF!,2,0)</f>
        <v>#REF!</v>
      </c>
      <c r="N942">
        <v>803</v>
      </c>
      <c r="O942" t="e">
        <f>VLOOKUP($N942,#REF!,2,0)</f>
        <v>#REF!</v>
      </c>
    </row>
    <row r="943" spans="1:15" x14ac:dyDescent="0.25">
      <c r="A943">
        <v>803</v>
      </c>
      <c r="B943">
        <v>7031</v>
      </c>
      <c r="C943">
        <v>109404</v>
      </c>
      <c r="D943" t="s">
        <v>4064</v>
      </c>
      <c r="E943" t="s">
        <v>50</v>
      </c>
      <c r="F943" t="s">
        <v>3856</v>
      </c>
      <c r="G943" t="s">
        <v>4065</v>
      </c>
      <c r="H943" t="s">
        <v>57</v>
      </c>
      <c r="I943" s="2">
        <v>2</v>
      </c>
      <c r="J943" t="s">
        <v>129</v>
      </c>
      <c r="K943" t="s">
        <v>129</v>
      </c>
      <c r="L943" s="1" t="str">
        <f t="shared" si="14"/>
        <v>New Siblands School</v>
      </c>
      <c r="M943" t="e">
        <f>VLOOKUP($H943,#REF!,2,0)</f>
        <v>#REF!</v>
      </c>
      <c r="N943">
        <v>803</v>
      </c>
      <c r="O943" t="e">
        <f>VLOOKUP($N943,#REF!,2,0)</f>
        <v>#REF!</v>
      </c>
    </row>
    <row r="944" spans="1:15" x14ac:dyDescent="0.25">
      <c r="A944">
        <v>802</v>
      </c>
      <c r="B944">
        <v>7036</v>
      </c>
      <c r="C944">
        <v>109406</v>
      </c>
      <c r="D944" t="s">
        <v>4017</v>
      </c>
      <c r="E944" t="s">
        <v>50</v>
      </c>
      <c r="F944" t="s">
        <v>3999</v>
      </c>
      <c r="G944" t="s">
        <v>4018</v>
      </c>
      <c r="H944" t="s">
        <v>333</v>
      </c>
      <c r="I944" s="2">
        <v>18</v>
      </c>
      <c r="J944" s="1">
        <v>0.06</v>
      </c>
      <c r="K944" s="1">
        <v>0</v>
      </c>
      <c r="L944" s="1" t="str">
        <f t="shared" si="14"/>
        <v>Westhaven School</v>
      </c>
      <c r="M944" t="e">
        <f>VLOOKUP($H944,#REF!,2,0)</f>
        <v>#REF!</v>
      </c>
      <c r="N944">
        <v>802</v>
      </c>
      <c r="O944" t="e">
        <f>VLOOKUP($N944,#REF!,2,0)</f>
        <v>#REF!</v>
      </c>
    </row>
    <row r="945" spans="1:15" x14ac:dyDescent="0.25">
      <c r="A945">
        <v>802</v>
      </c>
      <c r="B945">
        <v>7037</v>
      </c>
      <c r="C945">
        <v>109407</v>
      </c>
      <c r="D945" t="s">
        <v>4015</v>
      </c>
      <c r="E945" t="s">
        <v>50</v>
      </c>
      <c r="F945" t="s">
        <v>3856</v>
      </c>
      <c r="G945" t="s">
        <v>4016</v>
      </c>
      <c r="H945" t="s">
        <v>57</v>
      </c>
      <c r="I945" s="2">
        <v>16</v>
      </c>
      <c r="J945" s="1">
        <v>0</v>
      </c>
      <c r="K945" s="1">
        <v>0</v>
      </c>
      <c r="L945" s="1" t="str">
        <f t="shared" si="14"/>
        <v>Ravenswood School</v>
      </c>
      <c r="M945" t="e">
        <f>VLOOKUP($H945,#REF!,2,0)</f>
        <v>#REF!</v>
      </c>
      <c r="N945">
        <v>802</v>
      </c>
      <c r="O945" t="e">
        <f>VLOOKUP($N945,#REF!,2,0)</f>
        <v>#REF!</v>
      </c>
    </row>
    <row r="946" spans="1:15" x14ac:dyDescent="0.25">
      <c r="A946">
        <v>802</v>
      </c>
      <c r="B946">
        <v>7039</v>
      </c>
      <c r="C946">
        <v>109409</v>
      </c>
      <c r="D946" t="s">
        <v>4013</v>
      </c>
      <c r="E946" t="s">
        <v>50</v>
      </c>
      <c r="F946" t="s">
        <v>3988</v>
      </c>
      <c r="G946" t="s">
        <v>4014</v>
      </c>
      <c r="H946" t="s">
        <v>57</v>
      </c>
      <c r="I946" s="2">
        <v>8</v>
      </c>
      <c r="J946" t="s">
        <v>99</v>
      </c>
      <c r="K946" t="s">
        <v>99</v>
      </c>
      <c r="L946" s="1" t="str">
        <f t="shared" si="14"/>
        <v>Baytree School</v>
      </c>
      <c r="M946" t="e">
        <f>VLOOKUP($H946,#REF!,2,0)</f>
        <v>#REF!</v>
      </c>
      <c r="N946">
        <v>802</v>
      </c>
      <c r="O946" t="e">
        <f>VLOOKUP($N946,#REF!,2,0)</f>
        <v>#REF!</v>
      </c>
    </row>
    <row r="947" spans="1:15" x14ac:dyDescent="0.25">
      <c r="A947">
        <v>801</v>
      </c>
      <c r="B947">
        <v>7042</v>
      </c>
      <c r="C947">
        <v>109410</v>
      </c>
      <c r="D947" t="s">
        <v>3963</v>
      </c>
      <c r="E947" t="s">
        <v>50</v>
      </c>
      <c r="F947" t="s">
        <v>3856</v>
      </c>
      <c r="G947" t="s">
        <v>3964</v>
      </c>
      <c r="H947" t="s">
        <v>57</v>
      </c>
      <c r="I947" s="2">
        <v>5</v>
      </c>
      <c r="J947" t="s">
        <v>129</v>
      </c>
      <c r="K947" t="s">
        <v>129</v>
      </c>
      <c r="L947" s="1" t="str">
        <f t="shared" si="14"/>
        <v>Briarwood School</v>
      </c>
      <c r="M947" t="e">
        <f>VLOOKUP($H947,#REF!,2,0)</f>
        <v>#REF!</v>
      </c>
      <c r="N947">
        <v>801</v>
      </c>
      <c r="O947" t="e">
        <f>VLOOKUP($N947,#REF!,2,0)</f>
        <v>#REF!</v>
      </c>
    </row>
    <row r="948" spans="1:15" x14ac:dyDescent="0.25">
      <c r="A948">
        <v>822</v>
      </c>
      <c r="B948">
        <v>4064</v>
      </c>
      <c r="C948">
        <v>109665</v>
      </c>
      <c r="D948" t="s">
        <v>4577</v>
      </c>
      <c r="E948" t="s">
        <v>50</v>
      </c>
      <c r="F948" t="s">
        <v>4565</v>
      </c>
      <c r="G948" t="s">
        <v>4578</v>
      </c>
      <c r="H948" t="s">
        <v>201</v>
      </c>
      <c r="I948" s="2">
        <v>222</v>
      </c>
      <c r="J948" s="1">
        <v>0.41</v>
      </c>
      <c r="K948" s="1">
        <v>0.1</v>
      </c>
      <c r="L948" s="1" t="str">
        <f t="shared" si="14"/>
        <v>Hastingsbury Business &amp; Enterprise College</v>
      </c>
      <c r="M948" t="e">
        <f>VLOOKUP($H948,#REF!,2,0)</f>
        <v>#REF!</v>
      </c>
      <c r="N948">
        <v>822</v>
      </c>
      <c r="O948" t="e">
        <f>VLOOKUP($N948,#REF!,2,0)</f>
        <v>#REF!</v>
      </c>
    </row>
    <row r="949" spans="1:15" x14ac:dyDescent="0.25">
      <c r="A949">
        <v>823</v>
      </c>
      <c r="B949">
        <v>4078</v>
      </c>
      <c r="C949">
        <v>109669</v>
      </c>
      <c r="D949" t="s">
        <v>4624</v>
      </c>
      <c r="E949" t="s">
        <v>50</v>
      </c>
      <c r="F949" t="s">
        <v>4625</v>
      </c>
      <c r="G949" t="s">
        <v>4626</v>
      </c>
      <c r="H949" t="s">
        <v>201</v>
      </c>
      <c r="I949" s="2">
        <v>195</v>
      </c>
      <c r="J949" s="1">
        <v>0.83</v>
      </c>
      <c r="K949" s="1">
        <v>0.21</v>
      </c>
      <c r="L949" s="1" t="str">
        <f t="shared" si="14"/>
        <v>Sandy Upper School</v>
      </c>
      <c r="M949" t="e">
        <f>VLOOKUP($H949,#REF!,2,0)</f>
        <v>#REF!</v>
      </c>
      <c r="N949">
        <v>823</v>
      </c>
      <c r="O949" t="e">
        <f>VLOOKUP($N949,#REF!,2,0)</f>
        <v>#REF!</v>
      </c>
    </row>
    <row r="950" spans="1:15" x14ac:dyDescent="0.25">
      <c r="A950">
        <v>821</v>
      </c>
      <c r="B950">
        <v>4103</v>
      </c>
      <c r="C950">
        <v>109682</v>
      </c>
      <c r="D950" t="s">
        <v>4544</v>
      </c>
      <c r="E950" t="s">
        <v>50</v>
      </c>
      <c r="F950" t="s">
        <v>4530</v>
      </c>
      <c r="G950" t="s">
        <v>4545</v>
      </c>
      <c r="H950" t="s">
        <v>20</v>
      </c>
      <c r="I950" s="2">
        <v>179</v>
      </c>
      <c r="J950" s="1">
        <v>0.56000000000000005</v>
      </c>
      <c r="K950" s="1">
        <v>0.28000000000000003</v>
      </c>
      <c r="L950" s="1" t="str">
        <f t="shared" si="14"/>
        <v>Challney High School for Girls</v>
      </c>
      <c r="M950" t="e">
        <f>VLOOKUP($H950,#REF!,2,0)</f>
        <v>#REF!</v>
      </c>
      <c r="N950">
        <v>821</v>
      </c>
      <c r="O950" t="e">
        <f>VLOOKUP($N950,#REF!,2,0)</f>
        <v>#REF!</v>
      </c>
    </row>
    <row r="951" spans="1:15" x14ac:dyDescent="0.25">
      <c r="A951">
        <v>821</v>
      </c>
      <c r="B951">
        <v>4108</v>
      </c>
      <c r="C951">
        <v>109685</v>
      </c>
      <c r="D951" t="s">
        <v>4556</v>
      </c>
      <c r="E951" t="s">
        <v>50</v>
      </c>
      <c r="F951" t="s">
        <v>4530</v>
      </c>
      <c r="G951" t="s">
        <v>4557</v>
      </c>
      <c r="H951" t="s">
        <v>20</v>
      </c>
      <c r="I951" s="2">
        <v>162</v>
      </c>
      <c r="J951" s="1">
        <v>0.56999999999999995</v>
      </c>
      <c r="K951" s="1">
        <v>0.17</v>
      </c>
      <c r="L951" s="1" t="str">
        <f t="shared" si="14"/>
        <v>Putteridge High School</v>
      </c>
      <c r="M951" t="e">
        <f>VLOOKUP($H951,#REF!,2,0)</f>
        <v>#REF!</v>
      </c>
      <c r="N951">
        <v>821</v>
      </c>
      <c r="O951" t="e">
        <f>VLOOKUP($N951,#REF!,2,0)</f>
        <v>#REF!</v>
      </c>
    </row>
    <row r="952" spans="1:15" x14ac:dyDescent="0.25">
      <c r="A952">
        <v>821</v>
      </c>
      <c r="B952">
        <v>4111</v>
      </c>
      <c r="C952">
        <v>109686</v>
      </c>
      <c r="D952" t="s">
        <v>4554</v>
      </c>
      <c r="E952" t="s">
        <v>50</v>
      </c>
      <c r="F952" t="s">
        <v>4530</v>
      </c>
      <c r="G952" t="s">
        <v>4555</v>
      </c>
      <c r="H952" t="s">
        <v>20</v>
      </c>
      <c r="I952" s="2">
        <v>175</v>
      </c>
      <c r="J952" s="1">
        <v>0.54</v>
      </c>
      <c r="K952" s="1">
        <v>0.16</v>
      </c>
      <c r="L952" s="1" t="str">
        <f t="shared" si="14"/>
        <v>Lealands High School</v>
      </c>
      <c r="M952" t="e">
        <f>VLOOKUP($H952,#REF!,2,0)</f>
        <v>#REF!</v>
      </c>
      <c r="N952">
        <v>821</v>
      </c>
      <c r="O952" t="e">
        <f>VLOOKUP($N952,#REF!,2,0)</f>
        <v>#REF!</v>
      </c>
    </row>
    <row r="953" spans="1:15" x14ac:dyDescent="0.25">
      <c r="A953">
        <v>822</v>
      </c>
      <c r="B953">
        <v>4124</v>
      </c>
      <c r="C953">
        <v>109690</v>
      </c>
      <c r="D953" t="s">
        <v>4575</v>
      </c>
      <c r="E953" t="s">
        <v>50</v>
      </c>
      <c r="F953" t="s">
        <v>4565</v>
      </c>
      <c r="G953" t="s">
        <v>4576</v>
      </c>
      <c r="H953" t="s">
        <v>201</v>
      </c>
      <c r="I953" s="2">
        <v>236</v>
      </c>
      <c r="J953" s="1">
        <v>0.43</v>
      </c>
      <c r="K953" s="1">
        <v>0.13</v>
      </c>
      <c r="L953" s="1" t="str">
        <f t="shared" si="14"/>
        <v>Biddenham Upper School and Sports College</v>
      </c>
      <c r="M953" t="e">
        <f>VLOOKUP($H953,#REF!,2,0)</f>
        <v>#REF!</v>
      </c>
      <c r="N953">
        <v>822</v>
      </c>
      <c r="O953" t="e">
        <f>VLOOKUP($N953,#REF!,2,0)</f>
        <v>#REF!</v>
      </c>
    </row>
    <row r="954" spans="1:15" x14ac:dyDescent="0.25">
      <c r="A954">
        <v>821</v>
      </c>
      <c r="B954">
        <v>4606</v>
      </c>
      <c r="C954">
        <v>109699</v>
      </c>
      <c r="D954" t="s">
        <v>4540</v>
      </c>
      <c r="E954" t="s">
        <v>50</v>
      </c>
      <c r="F954" t="s">
        <v>4530</v>
      </c>
      <c r="G954" t="s">
        <v>4541</v>
      </c>
      <c r="H954" t="s">
        <v>23</v>
      </c>
      <c r="I954" s="2">
        <v>245</v>
      </c>
      <c r="J954" s="1">
        <v>0.61</v>
      </c>
      <c r="K954" s="1">
        <v>0.19</v>
      </c>
      <c r="L954" s="1" t="str">
        <f t="shared" si="14"/>
        <v>Cardinal Newman Catholic School A Specialist Science College</v>
      </c>
      <c r="M954" t="e">
        <f>VLOOKUP($H954,#REF!,2,0)</f>
        <v>#REF!</v>
      </c>
      <c r="N954">
        <v>821</v>
      </c>
      <c r="O954" t="e">
        <f>VLOOKUP($N954,#REF!,2,0)</f>
        <v>#REF!</v>
      </c>
    </row>
    <row r="955" spans="1:15" x14ac:dyDescent="0.25">
      <c r="A955">
        <v>823</v>
      </c>
      <c r="B955">
        <v>5401</v>
      </c>
      <c r="C955">
        <v>109705</v>
      </c>
      <c r="D955" t="s">
        <v>4614</v>
      </c>
      <c r="E955" t="s">
        <v>50</v>
      </c>
      <c r="F955" t="s">
        <v>4530</v>
      </c>
      <c r="G955" t="s">
        <v>4615</v>
      </c>
      <c r="H955" t="s">
        <v>23</v>
      </c>
      <c r="I955" s="2">
        <v>254</v>
      </c>
      <c r="J955" s="1">
        <v>0.51</v>
      </c>
      <c r="K955" s="1">
        <v>0.21</v>
      </c>
      <c r="L955" s="1" t="str">
        <f t="shared" si="14"/>
        <v>Manshead School</v>
      </c>
      <c r="M955" t="e">
        <f>VLOOKUP($H955,#REF!,2,0)</f>
        <v>#REF!</v>
      </c>
      <c r="N955">
        <v>823</v>
      </c>
      <c r="O955" t="e">
        <f>VLOOKUP($N955,#REF!,2,0)</f>
        <v>#REF!</v>
      </c>
    </row>
    <row r="956" spans="1:15" x14ac:dyDescent="0.25">
      <c r="A956">
        <v>821</v>
      </c>
      <c r="B956">
        <v>5403</v>
      </c>
      <c r="C956">
        <v>109707</v>
      </c>
      <c r="D956" t="s">
        <v>4529</v>
      </c>
      <c r="E956" t="s">
        <v>50</v>
      </c>
      <c r="F956" t="s">
        <v>4530</v>
      </c>
      <c r="G956" t="s">
        <v>4531</v>
      </c>
      <c r="H956" t="s">
        <v>201</v>
      </c>
      <c r="I956" s="2">
        <v>182</v>
      </c>
      <c r="J956" s="1">
        <v>0.48</v>
      </c>
      <c r="K956" s="1">
        <v>0.2</v>
      </c>
      <c r="L956" s="1" t="str">
        <f t="shared" si="14"/>
        <v>Ashcroft High School</v>
      </c>
      <c r="M956" t="e">
        <f>VLOOKUP($H956,#REF!,2,0)</f>
        <v>#REF!</v>
      </c>
      <c r="N956">
        <v>821</v>
      </c>
      <c r="O956" t="e">
        <f>VLOOKUP($N956,#REF!,2,0)</f>
        <v>#REF!</v>
      </c>
    </row>
    <row r="957" spans="1:15" x14ac:dyDescent="0.25">
      <c r="A957">
        <v>821</v>
      </c>
      <c r="B957">
        <v>5405</v>
      </c>
      <c r="C957">
        <v>109709</v>
      </c>
      <c r="D957" t="s">
        <v>4552</v>
      </c>
      <c r="E957" t="s">
        <v>50</v>
      </c>
      <c r="F957" t="s">
        <v>4530</v>
      </c>
      <c r="G957" t="s">
        <v>4553</v>
      </c>
      <c r="H957" t="s">
        <v>201</v>
      </c>
      <c r="I957" s="2">
        <v>224</v>
      </c>
      <c r="J957" s="1">
        <v>0.56000000000000005</v>
      </c>
      <c r="K957" s="1">
        <v>0.17</v>
      </c>
      <c r="L957" s="1" t="str">
        <f t="shared" si="14"/>
        <v>Lea Manor High School Performing Arts College</v>
      </c>
      <c r="M957" t="e">
        <f>VLOOKUP($H957,#REF!,2,0)</f>
        <v>#REF!</v>
      </c>
      <c r="N957">
        <v>821</v>
      </c>
      <c r="O957" t="e">
        <f>VLOOKUP($N957,#REF!,2,0)</f>
        <v>#REF!</v>
      </c>
    </row>
    <row r="958" spans="1:15" x14ac:dyDescent="0.25">
      <c r="A958">
        <v>821</v>
      </c>
      <c r="B958">
        <v>5409</v>
      </c>
      <c r="C958">
        <v>109713</v>
      </c>
      <c r="D958" t="s">
        <v>4560</v>
      </c>
      <c r="E958" t="s">
        <v>50</v>
      </c>
      <c r="F958" t="s">
        <v>4530</v>
      </c>
      <c r="G958" t="s">
        <v>4561</v>
      </c>
      <c r="H958" t="s">
        <v>201</v>
      </c>
      <c r="I958" s="2">
        <v>196</v>
      </c>
      <c r="J958" s="1">
        <v>0.57999999999999996</v>
      </c>
      <c r="K958" s="1">
        <v>0.2</v>
      </c>
      <c r="L958" s="1" t="str">
        <f t="shared" si="14"/>
        <v>Stopsley High School</v>
      </c>
      <c r="M958" t="e">
        <f>VLOOKUP($H958,#REF!,2,0)</f>
        <v>#REF!</v>
      </c>
      <c r="N958">
        <v>821</v>
      </c>
      <c r="O958" t="e">
        <f>VLOOKUP($N958,#REF!,2,0)</f>
        <v>#REF!</v>
      </c>
    </row>
    <row r="959" spans="1:15" x14ac:dyDescent="0.25">
      <c r="A959">
        <v>822</v>
      </c>
      <c r="B959">
        <v>6004</v>
      </c>
      <c r="C959">
        <v>109717</v>
      </c>
      <c r="D959" t="s">
        <v>4583</v>
      </c>
      <c r="E959" t="s">
        <v>50</v>
      </c>
      <c r="F959" t="s">
        <v>4565</v>
      </c>
      <c r="G959" t="s">
        <v>4584</v>
      </c>
      <c r="H959" t="s">
        <v>13</v>
      </c>
      <c r="I959" s="2">
        <v>47</v>
      </c>
      <c r="J959" s="1">
        <v>0.36</v>
      </c>
      <c r="K959" s="1">
        <v>0.17</v>
      </c>
      <c r="L959" s="1" t="str">
        <f t="shared" si="14"/>
        <v>Rushmoor School</v>
      </c>
      <c r="M959" t="e">
        <f>VLOOKUP($H959,#REF!,2,0)</f>
        <v>#REF!</v>
      </c>
      <c r="N959">
        <v>822</v>
      </c>
      <c r="O959" t="e">
        <f>VLOOKUP($N959,#REF!,2,0)</f>
        <v>#REF!</v>
      </c>
    </row>
    <row r="960" spans="1:15" x14ac:dyDescent="0.25">
      <c r="A960">
        <v>822</v>
      </c>
      <c r="B960">
        <v>6002</v>
      </c>
      <c r="C960">
        <v>109718</v>
      </c>
      <c r="D960" t="s">
        <v>4573</v>
      </c>
      <c r="E960" t="s">
        <v>50</v>
      </c>
      <c r="F960" t="s">
        <v>4565</v>
      </c>
      <c r="G960" t="s">
        <v>4574</v>
      </c>
      <c r="H960" t="s">
        <v>13</v>
      </c>
      <c r="I960" s="2">
        <v>150</v>
      </c>
      <c r="J960" s="1">
        <v>0</v>
      </c>
      <c r="K960" s="1">
        <v>0</v>
      </c>
      <c r="L960" s="1" t="str">
        <f t="shared" si="14"/>
        <v>Bedford School</v>
      </c>
      <c r="M960" t="e">
        <f>VLOOKUP($H960,#REF!,2,0)</f>
        <v>#REF!</v>
      </c>
      <c r="N960">
        <v>822</v>
      </c>
      <c r="O960" t="e">
        <f>VLOOKUP($N960,#REF!,2,0)</f>
        <v>#REF!</v>
      </c>
    </row>
    <row r="961" spans="1:15" x14ac:dyDescent="0.25">
      <c r="A961">
        <v>822</v>
      </c>
      <c r="B961">
        <v>6006</v>
      </c>
      <c r="C961">
        <v>109721</v>
      </c>
      <c r="D961" t="s">
        <v>4585</v>
      </c>
      <c r="E961" t="s">
        <v>50</v>
      </c>
      <c r="F961" t="s">
        <v>4565</v>
      </c>
      <c r="G961" t="s">
        <v>4586</v>
      </c>
      <c r="H961" t="s">
        <v>13</v>
      </c>
      <c r="I961" s="2">
        <v>24</v>
      </c>
      <c r="J961" s="1">
        <v>0.38</v>
      </c>
      <c r="K961" s="1">
        <v>0.17</v>
      </c>
      <c r="L961" s="1" t="str">
        <f t="shared" si="14"/>
        <v>St Andrew's School</v>
      </c>
      <c r="M961" t="e">
        <f>VLOOKUP($H961,#REF!,2,0)</f>
        <v>#REF!</v>
      </c>
      <c r="N961">
        <v>822</v>
      </c>
      <c r="O961" t="e">
        <f>VLOOKUP($N961,#REF!,2,0)</f>
        <v>#REF!</v>
      </c>
    </row>
    <row r="962" spans="1:15" x14ac:dyDescent="0.25">
      <c r="A962">
        <v>822</v>
      </c>
      <c r="B962">
        <v>6012</v>
      </c>
      <c r="C962">
        <v>109727</v>
      </c>
      <c r="D962" t="s">
        <v>4569</v>
      </c>
      <c r="E962" t="s">
        <v>50</v>
      </c>
      <c r="F962" t="s">
        <v>4565</v>
      </c>
      <c r="G962" t="s">
        <v>4570</v>
      </c>
      <c r="H962" t="s">
        <v>13</v>
      </c>
      <c r="I962" s="2">
        <v>137</v>
      </c>
      <c r="J962" s="1">
        <v>0.99</v>
      </c>
      <c r="K962" s="1">
        <v>0.77</v>
      </c>
      <c r="L962" s="1" t="str">
        <f t="shared" si="14"/>
        <v>Bedford Girls' School</v>
      </c>
      <c r="M962" t="e">
        <f>VLOOKUP($H962,#REF!,2,0)</f>
        <v>#REF!</v>
      </c>
      <c r="N962">
        <v>822</v>
      </c>
      <c r="O962" t="e">
        <f>VLOOKUP($N962,#REF!,2,0)</f>
        <v>#REF!</v>
      </c>
    </row>
    <row r="963" spans="1:15" x14ac:dyDescent="0.25">
      <c r="A963">
        <v>822</v>
      </c>
      <c r="B963">
        <v>6011</v>
      </c>
      <c r="C963">
        <v>109728</v>
      </c>
      <c r="D963" t="s">
        <v>4571</v>
      </c>
      <c r="E963" t="s">
        <v>50</v>
      </c>
      <c r="F963" t="s">
        <v>4565</v>
      </c>
      <c r="G963" t="s">
        <v>4572</v>
      </c>
      <c r="H963" t="s">
        <v>13</v>
      </c>
      <c r="I963" s="2">
        <v>145</v>
      </c>
      <c r="J963" s="1">
        <v>0</v>
      </c>
      <c r="K963" s="1">
        <v>0</v>
      </c>
      <c r="L963" s="1" t="str">
        <f t="shared" ref="L963:L1026" si="15">IF(E963="NULL",D963,E963)</f>
        <v>Bedford Modern School</v>
      </c>
      <c r="M963" t="e">
        <f>VLOOKUP($H963,#REF!,2,0)</f>
        <v>#REF!</v>
      </c>
      <c r="N963">
        <v>822</v>
      </c>
      <c r="O963" t="e">
        <f>VLOOKUP($N963,#REF!,2,0)</f>
        <v>#REF!</v>
      </c>
    </row>
    <row r="964" spans="1:15" x14ac:dyDescent="0.25">
      <c r="A964">
        <v>823</v>
      </c>
      <c r="B964">
        <v>7009</v>
      </c>
      <c r="C964">
        <v>109739</v>
      </c>
      <c r="D964" t="s">
        <v>4634</v>
      </c>
      <c r="E964" t="s">
        <v>50</v>
      </c>
      <c r="F964" t="s">
        <v>4628</v>
      </c>
      <c r="G964" t="s">
        <v>4635</v>
      </c>
      <c r="H964" t="s">
        <v>57</v>
      </c>
      <c r="I964" s="2">
        <v>12</v>
      </c>
      <c r="J964" s="1">
        <v>0</v>
      </c>
      <c r="K964" s="1">
        <v>0</v>
      </c>
      <c r="L964" s="1" t="str">
        <f t="shared" si="15"/>
        <v>Ivel Valley School</v>
      </c>
      <c r="M964" t="e">
        <f>VLOOKUP($H964,#REF!,2,0)</f>
        <v>#REF!</v>
      </c>
      <c r="N964">
        <v>823</v>
      </c>
      <c r="O964" t="e">
        <f>VLOOKUP($N964,#REF!,2,0)</f>
        <v>#REF!</v>
      </c>
    </row>
    <row r="965" spans="1:15" x14ac:dyDescent="0.25">
      <c r="A965">
        <v>822</v>
      </c>
      <c r="B965">
        <v>7012</v>
      </c>
      <c r="C965">
        <v>109742</v>
      </c>
      <c r="D965" t="s">
        <v>4598</v>
      </c>
      <c r="E965" t="s">
        <v>50</v>
      </c>
      <c r="F965" t="s">
        <v>4565</v>
      </c>
      <c r="G965" t="s">
        <v>4578</v>
      </c>
      <c r="H965" t="s">
        <v>57</v>
      </c>
      <c r="I965" s="2">
        <v>4</v>
      </c>
      <c r="J965" t="s">
        <v>129</v>
      </c>
      <c r="K965" t="s">
        <v>129</v>
      </c>
      <c r="L965" s="1" t="str">
        <f t="shared" si="15"/>
        <v>Ridgeway School</v>
      </c>
      <c r="M965" t="e">
        <f>VLOOKUP($H965,#REF!,2,0)</f>
        <v>#REF!</v>
      </c>
      <c r="N965">
        <v>822</v>
      </c>
      <c r="O965" t="e">
        <f>VLOOKUP($N965,#REF!,2,0)</f>
        <v>#REF!</v>
      </c>
    </row>
    <row r="966" spans="1:15" x14ac:dyDescent="0.25">
      <c r="A966">
        <v>821</v>
      </c>
      <c r="B966">
        <v>7015</v>
      </c>
      <c r="C966">
        <v>109744</v>
      </c>
      <c r="D966" t="s">
        <v>4562</v>
      </c>
      <c r="E966" t="s">
        <v>50</v>
      </c>
      <c r="F966" t="s">
        <v>4530</v>
      </c>
      <c r="G966" t="s">
        <v>4563</v>
      </c>
      <c r="H966" t="s">
        <v>57</v>
      </c>
      <c r="I966" s="2">
        <v>15</v>
      </c>
      <c r="J966" t="s">
        <v>99</v>
      </c>
      <c r="K966" t="s">
        <v>99</v>
      </c>
      <c r="L966" s="1" t="str">
        <f t="shared" si="15"/>
        <v>Woodlands Secondary School</v>
      </c>
      <c r="M966" t="e">
        <f>VLOOKUP($H966,#REF!,2,0)</f>
        <v>#REF!</v>
      </c>
      <c r="N966">
        <v>821</v>
      </c>
      <c r="O966" t="e">
        <f>VLOOKUP($N966,#REF!,2,0)</f>
        <v>#REF!</v>
      </c>
    </row>
    <row r="967" spans="1:15" x14ac:dyDescent="0.25">
      <c r="A967">
        <v>823</v>
      </c>
      <c r="B967">
        <v>7017</v>
      </c>
      <c r="C967">
        <v>109746</v>
      </c>
      <c r="D967" t="s">
        <v>4632</v>
      </c>
      <c r="E967" t="s">
        <v>50</v>
      </c>
      <c r="F967" t="s">
        <v>4602</v>
      </c>
      <c r="G967" t="s">
        <v>4633</v>
      </c>
      <c r="H967" t="s">
        <v>57</v>
      </c>
      <c r="I967" s="2">
        <v>1</v>
      </c>
      <c r="J967" t="s">
        <v>129</v>
      </c>
      <c r="K967" t="s">
        <v>129</v>
      </c>
      <c r="L967" s="1" t="str">
        <f t="shared" si="15"/>
        <v>The Chiltern School</v>
      </c>
      <c r="M967" t="e">
        <f>VLOOKUP($H967,#REF!,2,0)</f>
        <v>#REF!</v>
      </c>
      <c r="N967">
        <v>823</v>
      </c>
      <c r="O967" t="e">
        <f>VLOOKUP($N967,#REF!,2,0)</f>
        <v>#REF!</v>
      </c>
    </row>
    <row r="968" spans="1:15" x14ac:dyDescent="0.25">
      <c r="A968">
        <v>823</v>
      </c>
      <c r="B968">
        <v>7018</v>
      </c>
      <c r="C968">
        <v>109747</v>
      </c>
      <c r="D968" t="s">
        <v>4636</v>
      </c>
      <c r="E968" t="s">
        <v>4636</v>
      </c>
      <c r="F968" t="s">
        <v>4605</v>
      </c>
      <c r="G968" t="s">
        <v>4637</v>
      </c>
      <c r="H968" t="s">
        <v>57</v>
      </c>
      <c r="I968" s="2">
        <v>11</v>
      </c>
      <c r="J968" s="1">
        <v>0</v>
      </c>
      <c r="K968" s="1">
        <v>0</v>
      </c>
      <c r="L968" s="1" t="str">
        <f t="shared" si="15"/>
        <v>Oak Bank School</v>
      </c>
      <c r="M968" t="e">
        <f>VLOOKUP($H968,#REF!,2,0)</f>
        <v>#REF!</v>
      </c>
      <c r="N968">
        <v>823</v>
      </c>
      <c r="O968" t="e">
        <f>VLOOKUP($N968,#REF!,2,0)</f>
        <v>#REF!</v>
      </c>
    </row>
    <row r="969" spans="1:15" x14ac:dyDescent="0.25">
      <c r="A969">
        <v>867</v>
      </c>
      <c r="B969">
        <v>4030</v>
      </c>
      <c r="C969">
        <v>110047</v>
      </c>
      <c r="D969" t="s">
        <v>6394</v>
      </c>
      <c r="E969" t="s">
        <v>50</v>
      </c>
      <c r="F969" t="s">
        <v>6395</v>
      </c>
      <c r="G969" t="s">
        <v>6396</v>
      </c>
      <c r="H969" t="s">
        <v>20</v>
      </c>
      <c r="I969" s="2">
        <v>177</v>
      </c>
      <c r="J969" s="1">
        <v>0.46</v>
      </c>
      <c r="K969" s="1">
        <v>7.0000000000000007E-2</v>
      </c>
      <c r="L969" s="1" t="str">
        <f t="shared" si="15"/>
        <v>The Brakenhale School</v>
      </c>
      <c r="M969" t="e">
        <f>VLOOKUP($H969,#REF!,2,0)</f>
        <v>#REF!</v>
      </c>
      <c r="N969">
        <v>867</v>
      </c>
      <c r="O969" t="e">
        <f>VLOOKUP($N969,#REF!,2,0)</f>
        <v>#REF!</v>
      </c>
    </row>
    <row r="970" spans="1:15" x14ac:dyDescent="0.25">
      <c r="A970">
        <v>869</v>
      </c>
      <c r="B970">
        <v>4031</v>
      </c>
      <c r="C970">
        <v>110048</v>
      </c>
      <c r="D970" t="s">
        <v>6494</v>
      </c>
      <c r="E970" t="s">
        <v>50</v>
      </c>
      <c r="F970" t="s">
        <v>6464</v>
      </c>
      <c r="G970" t="s">
        <v>6495</v>
      </c>
      <c r="H970" t="s">
        <v>20</v>
      </c>
      <c r="I970" s="2">
        <v>165</v>
      </c>
      <c r="J970" s="1">
        <v>0.74</v>
      </c>
      <c r="K970" s="1">
        <v>0.38</v>
      </c>
      <c r="L970" s="1" t="str">
        <f t="shared" si="15"/>
        <v>The Willink School</v>
      </c>
      <c r="M970" t="e">
        <f>VLOOKUP($H970,#REF!,2,0)</f>
        <v>#REF!</v>
      </c>
      <c r="N970">
        <v>869</v>
      </c>
      <c r="O970" t="e">
        <f>VLOOKUP($N970,#REF!,2,0)</f>
        <v>#REF!</v>
      </c>
    </row>
    <row r="971" spans="1:15" x14ac:dyDescent="0.25">
      <c r="A971">
        <v>867</v>
      </c>
      <c r="B971">
        <v>4032</v>
      </c>
      <c r="C971">
        <v>110049</v>
      </c>
      <c r="D971" t="s">
        <v>6399</v>
      </c>
      <c r="E971" t="s">
        <v>50</v>
      </c>
      <c r="F971" t="s">
        <v>6400</v>
      </c>
      <c r="G971" t="s">
        <v>6401</v>
      </c>
      <c r="H971" t="s">
        <v>20</v>
      </c>
      <c r="I971" s="2">
        <v>206</v>
      </c>
      <c r="J971" s="1">
        <v>0.83</v>
      </c>
      <c r="K971" s="1">
        <v>0.31</v>
      </c>
      <c r="L971" s="1" t="str">
        <f t="shared" si="15"/>
        <v>Edgbarrow School</v>
      </c>
      <c r="M971" t="e">
        <f>VLOOKUP($H971,#REF!,2,0)</f>
        <v>#REF!</v>
      </c>
      <c r="N971">
        <v>867</v>
      </c>
      <c r="O971" t="e">
        <f>VLOOKUP($N971,#REF!,2,0)</f>
        <v>#REF!</v>
      </c>
    </row>
    <row r="972" spans="1:15" x14ac:dyDescent="0.25">
      <c r="A972">
        <v>869</v>
      </c>
      <c r="B972">
        <v>4034</v>
      </c>
      <c r="C972">
        <v>110050</v>
      </c>
      <c r="D972" t="s">
        <v>6473</v>
      </c>
      <c r="E972" t="s">
        <v>50</v>
      </c>
      <c r="F972" t="s">
        <v>6474</v>
      </c>
      <c r="G972" t="s">
        <v>6475</v>
      </c>
      <c r="H972" t="s">
        <v>20</v>
      </c>
      <c r="I972" s="2">
        <v>58</v>
      </c>
      <c r="J972" s="1">
        <v>0.48</v>
      </c>
      <c r="K972" s="1">
        <v>0.24</v>
      </c>
      <c r="L972" s="1" t="str">
        <f t="shared" si="15"/>
        <v>John O'Gaunt School</v>
      </c>
      <c r="M972" t="e">
        <f>VLOOKUP($H972,#REF!,2,0)</f>
        <v>#REF!</v>
      </c>
      <c r="N972">
        <v>869</v>
      </c>
      <c r="O972" t="e">
        <f>VLOOKUP($N972,#REF!,2,0)</f>
        <v>#REF!</v>
      </c>
    </row>
    <row r="973" spans="1:15" x14ac:dyDescent="0.25">
      <c r="A973">
        <v>868</v>
      </c>
      <c r="B973">
        <v>4036</v>
      </c>
      <c r="C973">
        <v>110051</v>
      </c>
      <c r="D973" t="s">
        <v>6447</v>
      </c>
      <c r="E973" t="s">
        <v>50</v>
      </c>
      <c r="F973" t="s">
        <v>6421</v>
      </c>
      <c r="G973" t="s">
        <v>6448</v>
      </c>
      <c r="H973" t="s">
        <v>20</v>
      </c>
      <c r="I973" s="2">
        <v>182</v>
      </c>
      <c r="J973" s="1">
        <v>0.76</v>
      </c>
      <c r="K973" s="1">
        <v>0.56999999999999995</v>
      </c>
      <c r="L973" s="1" t="str">
        <f t="shared" si="15"/>
        <v>Newlands Girls' School</v>
      </c>
      <c r="M973" t="e">
        <f>VLOOKUP($H973,#REF!,2,0)</f>
        <v>#REF!</v>
      </c>
      <c r="N973">
        <v>868</v>
      </c>
      <c r="O973" t="e">
        <f>VLOOKUP($N973,#REF!,2,0)</f>
        <v>#REF!</v>
      </c>
    </row>
    <row r="974" spans="1:15" x14ac:dyDescent="0.25">
      <c r="A974">
        <v>868</v>
      </c>
      <c r="B974">
        <v>4044</v>
      </c>
      <c r="C974">
        <v>110056</v>
      </c>
      <c r="D974" t="s">
        <v>6455</v>
      </c>
      <c r="E974" t="s">
        <v>50</v>
      </c>
      <c r="F974" t="s">
        <v>6424</v>
      </c>
      <c r="G974" t="s">
        <v>6456</v>
      </c>
      <c r="H974" t="s">
        <v>20</v>
      </c>
      <c r="I974" s="2">
        <v>220</v>
      </c>
      <c r="J974" s="1">
        <v>0.59</v>
      </c>
      <c r="K974" s="1">
        <v>0.32</v>
      </c>
      <c r="L974" s="1" t="str">
        <f t="shared" si="15"/>
        <v>The Windsor Boys' School</v>
      </c>
      <c r="M974" t="e">
        <f>VLOOKUP($H974,#REF!,2,0)</f>
        <v>#REF!</v>
      </c>
      <c r="N974">
        <v>868</v>
      </c>
      <c r="O974" t="e">
        <f>VLOOKUP($N974,#REF!,2,0)</f>
        <v>#REF!</v>
      </c>
    </row>
    <row r="975" spans="1:15" x14ac:dyDescent="0.25">
      <c r="A975">
        <v>868</v>
      </c>
      <c r="B975">
        <v>4046</v>
      </c>
      <c r="C975">
        <v>110057</v>
      </c>
      <c r="D975" t="s">
        <v>6457</v>
      </c>
      <c r="E975" t="s">
        <v>50</v>
      </c>
      <c r="F975" t="s">
        <v>6424</v>
      </c>
      <c r="G975" t="s">
        <v>6458</v>
      </c>
      <c r="H975" t="s">
        <v>20</v>
      </c>
      <c r="I975" s="2">
        <v>183</v>
      </c>
      <c r="J975" s="1">
        <v>0.7</v>
      </c>
      <c r="K975" s="1">
        <v>0.31</v>
      </c>
      <c r="L975" s="1" t="str">
        <f t="shared" si="15"/>
        <v>Windsor Girls' School</v>
      </c>
      <c r="M975" t="e">
        <f>VLOOKUP($H975,#REF!,2,0)</f>
        <v>#REF!</v>
      </c>
      <c r="N975">
        <v>868</v>
      </c>
      <c r="O975" t="e">
        <f>VLOOKUP($N975,#REF!,2,0)</f>
        <v>#REF!</v>
      </c>
    </row>
    <row r="976" spans="1:15" x14ac:dyDescent="0.25">
      <c r="A976">
        <v>872</v>
      </c>
      <c r="B976">
        <v>4048</v>
      </c>
      <c r="C976">
        <v>110059</v>
      </c>
      <c r="D976" t="s">
        <v>5981</v>
      </c>
      <c r="E976" t="s">
        <v>50</v>
      </c>
      <c r="F976" t="s">
        <v>6567</v>
      </c>
      <c r="G976" t="s">
        <v>6586</v>
      </c>
      <c r="H976" t="s">
        <v>20</v>
      </c>
      <c r="I976" s="2">
        <v>184</v>
      </c>
      <c r="J976" s="1">
        <v>0.8</v>
      </c>
      <c r="K976" s="1">
        <v>0.34</v>
      </c>
      <c r="L976" s="1" t="str">
        <f t="shared" si="15"/>
        <v>St Crispin's School</v>
      </c>
      <c r="M976" t="e">
        <f>VLOOKUP($H976,#REF!,2,0)</f>
        <v>#REF!</v>
      </c>
      <c r="N976">
        <v>872</v>
      </c>
      <c r="O976" t="e">
        <f>VLOOKUP($N976,#REF!,2,0)</f>
        <v>#REF!</v>
      </c>
    </row>
    <row r="977" spans="1:15" x14ac:dyDescent="0.25">
      <c r="A977">
        <v>872</v>
      </c>
      <c r="B977">
        <v>4049</v>
      </c>
      <c r="C977">
        <v>110060</v>
      </c>
      <c r="D977" t="s">
        <v>6571</v>
      </c>
      <c r="E977" t="s">
        <v>50</v>
      </c>
      <c r="F977" t="s">
        <v>6567</v>
      </c>
      <c r="G977" t="s">
        <v>6572</v>
      </c>
      <c r="H977" t="s">
        <v>20</v>
      </c>
      <c r="I977" s="2">
        <v>201</v>
      </c>
      <c r="J977" s="1">
        <v>0.75</v>
      </c>
      <c r="K977" s="1">
        <v>0.36</v>
      </c>
      <c r="L977" s="1" t="str">
        <f t="shared" si="15"/>
        <v>The Emmbrook School</v>
      </c>
      <c r="M977" t="e">
        <f>VLOOKUP($H977,#REF!,2,0)</f>
        <v>#REF!</v>
      </c>
      <c r="N977">
        <v>872</v>
      </c>
      <c r="O977" t="e">
        <f>VLOOKUP($N977,#REF!,2,0)</f>
        <v>#REF!</v>
      </c>
    </row>
    <row r="978" spans="1:15" x14ac:dyDescent="0.25">
      <c r="A978">
        <v>872</v>
      </c>
      <c r="B978">
        <v>4051</v>
      </c>
      <c r="C978">
        <v>110062</v>
      </c>
      <c r="D978" t="s">
        <v>6569</v>
      </c>
      <c r="E978" t="s">
        <v>50</v>
      </c>
      <c r="F978" t="s">
        <v>6464</v>
      </c>
      <c r="G978" t="s">
        <v>6570</v>
      </c>
      <c r="H978" t="s">
        <v>20</v>
      </c>
      <c r="I978" s="2">
        <v>157</v>
      </c>
      <c r="J978" s="1">
        <v>0.6</v>
      </c>
      <c r="K978" s="1">
        <v>0.22</v>
      </c>
      <c r="L978" s="1" t="str">
        <f t="shared" si="15"/>
        <v>The Bulmershe School</v>
      </c>
      <c r="M978" t="e">
        <f>VLOOKUP($H978,#REF!,2,0)</f>
        <v>#REF!</v>
      </c>
      <c r="N978">
        <v>872</v>
      </c>
      <c r="O978" t="e">
        <f>VLOOKUP($N978,#REF!,2,0)</f>
        <v>#REF!</v>
      </c>
    </row>
    <row r="979" spans="1:15" x14ac:dyDescent="0.25">
      <c r="A979">
        <v>869</v>
      </c>
      <c r="B979">
        <v>4052</v>
      </c>
      <c r="C979">
        <v>110063</v>
      </c>
      <c r="D979" t="s">
        <v>1474</v>
      </c>
      <c r="E979" t="s">
        <v>50</v>
      </c>
      <c r="F979" t="s">
        <v>6464</v>
      </c>
      <c r="G979" t="s">
        <v>6478</v>
      </c>
      <c r="H979" t="s">
        <v>23</v>
      </c>
      <c r="I979" s="2">
        <v>260</v>
      </c>
      <c r="J979" s="1">
        <v>0.6</v>
      </c>
      <c r="K979" s="1">
        <v>0.21</v>
      </c>
      <c r="L979" s="1" t="str">
        <f t="shared" si="15"/>
        <v>Little Heath School</v>
      </c>
      <c r="M979" t="e">
        <f>VLOOKUP($H979,#REF!,2,0)</f>
        <v>#REF!</v>
      </c>
      <c r="N979">
        <v>869</v>
      </c>
      <c r="O979" t="e">
        <f>VLOOKUP($N979,#REF!,2,0)</f>
        <v>#REF!</v>
      </c>
    </row>
    <row r="980" spans="1:15" x14ac:dyDescent="0.25">
      <c r="A980">
        <v>867</v>
      </c>
      <c r="B980">
        <v>4058</v>
      </c>
      <c r="C980">
        <v>110068</v>
      </c>
      <c r="D980" t="s">
        <v>6411</v>
      </c>
      <c r="E980" t="s">
        <v>50</v>
      </c>
      <c r="F980" t="s">
        <v>6412</v>
      </c>
      <c r="G980" t="s">
        <v>6413</v>
      </c>
      <c r="H980" t="s">
        <v>20</v>
      </c>
      <c r="I980" s="2">
        <v>203</v>
      </c>
      <c r="J980" s="1">
        <v>0.71</v>
      </c>
      <c r="K980" s="1">
        <v>0.16</v>
      </c>
      <c r="L980" s="1" t="str">
        <f t="shared" si="15"/>
        <v>Sandhurst School</v>
      </c>
      <c r="M980" t="e">
        <f>VLOOKUP($H980,#REF!,2,0)</f>
        <v>#REF!</v>
      </c>
      <c r="N980">
        <v>867</v>
      </c>
      <c r="O980" t="e">
        <f>VLOOKUP($N980,#REF!,2,0)</f>
        <v>#REF!</v>
      </c>
    </row>
    <row r="981" spans="1:15" x14ac:dyDescent="0.25">
      <c r="A981">
        <v>867</v>
      </c>
      <c r="B981">
        <v>4059</v>
      </c>
      <c r="C981">
        <v>110069</v>
      </c>
      <c r="D981" t="s">
        <v>6402</v>
      </c>
      <c r="E981" t="s">
        <v>50</v>
      </c>
      <c r="F981" t="s">
        <v>6395</v>
      </c>
      <c r="G981" t="s">
        <v>6403</v>
      </c>
      <c r="H981" t="s">
        <v>20</v>
      </c>
      <c r="I981" s="2">
        <v>245</v>
      </c>
      <c r="J981" s="1">
        <v>0.65</v>
      </c>
      <c r="K981" s="1">
        <v>0.12</v>
      </c>
      <c r="L981" s="1" t="str">
        <f t="shared" si="15"/>
        <v>Garth Hill College</v>
      </c>
      <c r="M981" t="e">
        <f>VLOOKUP($H981,#REF!,2,0)</f>
        <v>#REF!</v>
      </c>
      <c r="N981">
        <v>867</v>
      </c>
      <c r="O981" t="e">
        <f>VLOOKUP($N981,#REF!,2,0)</f>
        <v>#REF!</v>
      </c>
    </row>
    <row r="982" spans="1:15" x14ac:dyDescent="0.25">
      <c r="A982">
        <v>872</v>
      </c>
      <c r="B982">
        <v>4060</v>
      </c>
      <c r="C982">
        <v>110070</v>
      </c>
      <c r="D982" t="s">
        <v>6587</v>
      </c>
      <c r="E982" t="s">
        <v>50</v>
      </c>
      <c r="F982" t="s">
        <v>6464</v>
      </c>
      <c r="G982" t="s">
        <v>6588</v>
      </c>
      <c r="H982" t="s">
        <v>20</v>
      </c>
      <c r="I982" s="2">
        <v>236</v>
      </c>
      <c r="J982" s="1">
        <v>0.75</v>
      </c>
      <c r="K982" s="1">
        <v>0.3</v>
      </c>
      <c r="L982" s="1" t="str">
        <f t="shared" si="15"/>
        <v>Waingels College</v>
      </c>
      <c r="M982" t="e">
        <f>VLOOKUP($H982,#REF!,2,0)</f>
        <v>#REF!</v>
      </c>
      <c r="N982">
        <v>872</v>
      </c>
      <c r="O982" t="e">
        <f>VLOOKUP($N982,#REF!,2,0)</f>
        <v>#REF!</v>
      </c>
    </row>
    <row r="983" spans="1:15" x14ac:dyDescent="0.25">
      <c r="A983">
        <v>867</v>
      </c>
      <c r="B983">
        <v>4061</v>
      </c>
      <c r="C983">
        <v>110071</v>
      </c>
      <c r="D983" t="s">
        <v>6397</v>
      </c>
      <c r="E983" t="s">
        <v>50</v>
      </c>
      <c r="F983" t="s">
        <v>6395</v>
      </c>
      <c r="G983" t="s">
        <v>6398</v>
      </c>
      <c r="H983" t="s">
        <v>20</v>
      </c>
      <c r="I983" s="2">
        <v>174</v>
      </c>
      <c r="J983" s="1">
        <v>0.54</v>
      </c>
      <c r="K983" s="1">
        <v>0.08</v>
      </c>
      <c r="L983" s="1" t="str">
        <f t="shared" si="15"/>
        <v>Easthampstead Park Community School</v>
      </c>
      <c r="M983" t="e">
        <f>VLOOKUP($H983,#REF!,2,0)</f>
        <v>#REF!</v>
      </c>
      <c r="N983">
        <v>867</v>
      </c>
      <c r="O983" t="e">
        <f>VLOOKUP($N983,#REF!,2,0)</f>
        <v>#REF!</v>
      </c>
    </row>
    <row r="984" spans="1:15" x14ac:dyDescent="0.25">
      <c r="A984">
        <v>871</v>
      </c>
      <c r="B984">
        <v>4085</v>
      </c>
      <c r="C984">
        <v>110076</v>
      </c>
      <c r="D984" t="s">
        <v>6537</v>
      </c>
      <c r="E984" t="s">
        <v>50</v>
      </c>
      <c r="F984" t="s">
        <v>4666</v>
      </c>
      <c r="G984" t="s">
        <v>6538</v>
      </c>
      <c r="H984" t="s">
        <v>20</v>
      </c>
      <c r="I984" s="2">
        <v>140</v>
      </c>
      <c r="J984" s="1">
        <v>0.5</v>
      </c>
      <c r="K984" s="1">
        <v>0.03</v>
      </c>
      <c r="L984" s="1" t="str">
        <f t="shared" si="15"/>
        <v>Beechwood School</v>
      </c>
      <c r="M984" t="e">
        <f>VLOOKUP($H984,#REF!,2,0)</f>
        <v>#REF!</v>
      </c>
      <c r="N984">
        <v>871</v>
      </c>
      <c r="O984" t="e">
        <f>VLOOKUP($N984,#REF!,2,0)</f>
        <v>#REF!</v>
      </c>
    </row>
    <row r="985" spans="1:15" x14ac:dyDescent="0.25">
      <c r="A985">
        <v>871</v>
      </c>
      <c r="B985">
        <v>4089</v>
      </c>
      <c r="C985">
        <v>110078</v>
      </c>
      <c r="D985" t="s">
        <v>6560</v>
      </c>
      <c r="E985" t="s">
        <v>50</v>
      </c>
      <c r="F985" t="s">
        <v>4666</v>
      </c>
      <c r="G985" t="s">
        <v>6561</v>
      </c>
      <c r="H985" t="s">
        <v>20</v>
      </c>
      <c r="I985" s="2">
        <v>134</v>
      </c>
      <c r="J985" s="1">
        <v>0.5</v>
      </c>
      <c r="K985" s="1">
        <v>0.24</v>
      </c>
      <c r="L985" s="1" t="str">
        <f t="shared" si="15"/>
        <v>Wexham School</v>
      </c>
      <c r="M985" t="e">
        <f>VLOOKUP($H985,#REF!,2,0)</f>
        <v>#REF!</v>
      </c>
      <c r="N985">
        <v>871</v>
      </c>
      <c r="O985" t="e">
        <f>VLOOKUP($N985,#REF!,2,0)</f>
        <v>#REF!</v>
      </c>
    </row>
    <row r="986" spans="1:15" x14ac:dyDescent="0.25">
      <c r="A986">
        <v>871</v>
      </c>
      <c r="B986">
        <v>4700</v>
      </c>
      <c r="C986">
        <v>110084</v>
      </c>
      <c r="D986" t="s">
        <v>6551</v>
      </c>
      <c r="E986" t="s">
        <v>50</v>
      </c>
      <c r="F986" t="s">
        <v>4666</v>
      </c>
      <c r="G986" t="s">
        <v>6552</v>
      </c>
      <c r="H986" t="s">
        <v>23</v>
      </c>
      <c r="I986" s="2">
        <v>123</v>
      </c>
      <c r="J986" s="1">
        <v>0.99</v>
      </c>
      <c r="K986" s="1">
        <v>0.67</v>
      </c>
      <c r="L986" s="1" t="str">
        <f t="shared" si="15"/>
        <v>St Bernard's Catholic Grammar School</v>
      </c>
      <c r="M986" t="e">
        <f>VLOOKUP($H986,#REF!,2,0)</f>
        <v>#REF!</v>
      </c>
      <c r="N986">
        <v>871</v>
      </c>
      <c r="O986" t="e">
        <f>VLOOKUP($N986,#REF!,2,0)</f>
        <v>#REF!</v>
      </c>
    </row>
    <row r="987" spans="1:15" x14ac:dyDescent="0.25">
      <c r="A987">
        <v>871</v>
      </c>
      <c r="B987">
        <v>4800</v>
      </c>
      <c r="C987">
        <v>110087</v>
      </c>
      <c r="D987" t="s">
        <v>6553</v>
      </c>
      <c r="E987" t="s">
        <v>50</v>
      </c>
      <c r="F987" t="s">
        <v>4666</v>
      </c>
      <c r="G987" t="s">
        <v>6554</v>
      </c>
      <c r="H987" t="s">
        <v>23</v>
      </c>
      <c r="I987" s="2">
        <v>119</v>
      </c>
      <c r="J987" s="1">
        <v>0.57999999999999996</v>
      </c>
      <c r="K987" s="1">
        <v>0.18</v>
      </c>
      <c r="L987" s="1" t="str">
        <f t="shared" si="15"/>
        <v>St Joseph's Catholic High School</v>
      </c>
      <c r="M987" t="e">
        <f>VLOOKUP($H987,#REF!,2,0)</f>
        <v>#REF!</v>
      </c>
      <c r="N987">
        <v>871</v>
      </c>
      <c r="O987" t="e">
        <f>VLOOKUP($N987,#REF!,2,0)</f>
        <v>#REF!</v>
      </c>
    </row>
    <row r="988" spans="1:15" x14ac:dyDescent="0.25">
      <c r="A988">
        <v>870</v>
      </c>
      <c r="B988">
        <v>5400</v>
      </c>
      <c r="C988">
        <v>110096</v>
      </c>
      <c r="D988" t="s">
        <v>6522</v>
      </c>
      <c r="E988" t="s">
        <v>50</v>
      </c>
      <c r="F988" t="s">
        <v>6464</v>
      </c>
      <c r="G988" t="s">
        <v>6523</v>
      </c>
      <c r="H988" t="s">
        <v>201</v>
      </c>
      <c r="I988" s="2">
        <v>124</v>
      </c>
      <c r="J988" s="1">
        <v>0.49</v>
      </c>
      <c r="K988" s="1">
        <v>0.11</v>
      </c>
      <c r="L988" s="1" t="str">
        <f t="shared" si="15"/>
        <v>Reading Girls' School</v>
      </c>
      <c r="M988" t="e">
        <f>VLOOKUP($H988,#REF!,2,0)</f>
        <v>#REF!</v>
      </c>
      <c r="N988">
        <v>870</v>
      </c>
      <c r="O988" t="e">
        <f>VLOOKUP($N988,#REF!,2,0)</f>
        <v>#REF!</v>
      </c>
    </row>
    <row r="989" spans="1:15" x14ac:dyDescent="0.25">
      <c r="A989">
        <v>869</v>
      </c>
      <c r="B989">
        <v>5406</v>
      </c>
      <c r="C989">
        <v>110102</v>
      </c>
      <c r="D989" t="s">
        <v>6471</v>
      </c>
      <c r="E989" t="s">
        <v>50</v>
      </c>
      <c r="F989" t="s">
        <v>5536</v>
      </c>
      <c r="G989" t="s">
        <v>6472</v>
      </c>
      <c r="H989" t="s">
        <v>201</v>
      </c>
      <c r="I989" s="2">
        <v>182</v>
      </c>
      <c r="J989" s="1">
        <v>0.74</v>
      </c>
      <c r="K989" s="1">
        <v>0.33</v>
      </c>
      <c r="L989" s="1" t="str">
        <f t="shared" si="15"/>
        <v>The Downs School</v>
      </c>
      <c r="M989" t="e">
        <f>VLOOKUP($H989,#REF!,2,0)</f>
        <v>#REF!</v>
      </c>
      <c r="N989">
        <v>869</v>
      </c>
      <c r="O989" t="e">
        <f>VLOOKUP($N989,#REF!,2,0)</f>
        <v>#REF!</v>
      </c>
    </row>
    <row r="990" spans="1:15" x14ac:dyDescent="0.25">
      <c r="A990">
        <v>870</v>
      </c>
      <c r="B990">
        <v>5411</v>
      </c>
      <c r="C990">
        <v>110107</v>
      </c>
      <c r="D990" t="s">
        <v>6507</v>
      </c>
      <c r="E990" t="s">
        <v>50</v>
      </c>
      <c r="F990" t="s">
        <v>6464</v>
      </c>
      <c r="G990" t="s">
        <v>6508</v>
      </c>
      <c r="H990" t="s">
        <v>23</v>
      </c>
      <c r="I990" s="2">
        <v>142</v>
      </c>
      <c r="J990" s="1">
        <v>0.5</v>
      </c>
      <c r="K990" s="1">
        <v>0.08</v>
      </c>
      <c r="L990" s="1" t="str">
        <f t="shared" si="15"/>
        <v>Blessed Hugh Faringdon Catholic School</v>
      </c>
      <c r="M990" t="e">
        <f>VLOOKUP($H990,#REF!,2,0)</f>
        <v>#REF!</v>
      </c>
      <c r="N990">
        <v>870</v>
      </c>
      <c r="O990" t="e">
        <f>VLOOKUP($N990,#REF!,2,0)</f>
        <v>#REF!</v>
      </c>
    </row>
    <row r="991" spans="1:15" x14ac:dyDescent="0.25">
      <c r="A991">
        <v>870</v>
      </c>
      <c r="B991">
        <v>6000</v>
      </c>
      <c r="C991">
        <v>110109</v>
      </c>
      <c r="D991" t="s">
        <v>6520</v>
      </c>
      <c r="E991" t="s">
        <v>50</v>
      </c>
      <c r="F991" t="s">
        <v>6464</v>
      </c>
      <c r="G991" t="s">
        <v>6521</v>
      </c>
      <c r="H991" t="s">
        <v>13</v>
      </c>
      <c r="I991" s="2">
        <v>67</v>
      </c>
      <c r="J991" s="1">
        <v>0.6</v>
      </c>
      <c r="K991" s="1">
        <v>0.43</v>
      </c>
      <c r="L991" s="1" t="str">
        <f t="shared" si="15"/>
        <v>Queen Anne's School</v>
      </c>
      <c r="M991" t="e">
        <f>VLOOKUP($H991,#REF!,2,0)</f>
        <v>#REF!</v>
      </c>
      <c r="N991">
        <v>870</v>
      </c>
      <c r="O991" t="e">
        <f>VLOOKUP($N991,#REF!,2,0)</f>
        <v>#REF!</v>
      </c>
    </row>
    <row r="992" spans="1:15" x14ac:dyDescent="0.25">
      <c r="A992">
        <v>870</v>
      </c>
      <c r="B992">
        <v>6001</v>
      </c>
      <c r="C992">
        <v>110110</v>
      </c>
      <c r="D992" t="s">
        <v>6517</v>
      </c>
      <c r="E992" t="s">
        <v>50</v>
      </c>
      <c r="F992" t="s">
        <v>6464</v>
      </c>
      <c r="G992" t="s">
        <v>6518</v>
      </c>
      <c r="H992" t="s">
        <v>13</v>
      </c>
      <c r="I992" s="2">
        <v>87</v>
      </c>
      <c r="J992" s="1">
        <v>0</v>
      </c>
      <c r="K992" s="1">
        <v>0</v>
      </c>
      <c r="L992" s="1" t="str">
        <f t="shared" si="15"/>
        <v>Leighton Park School</v>
      </c>
      <c r="M992" t="e">
        <f>VLOOKUP($H992,#REF!,2,0)</f>
        <v>#REF!</v>
      </c>
      <c r="N992">
        <v>870</v>
      </c>
      <c r="O992" t="e">
        <f>VLOOKUP($N992,#REF!,2,0)</f>
        <v>#REF!</v>
      </c>
    </row>
    <row r="993" spans="1:15" x14ac:dyDescent="0.25">
      <c r="A993">
        <v>870</v>
      </c>
      <c r="B993">
        <v>6002</v>
      </c>
      <c r="C993">
        <v>110111</v>
      </c>
      <c r="D993" t="s">
        <v>922</v>
      </c>
      <c r="E993" t="s">
        <v>50</v>
      </c>
      <c r="F993" t="s">
        <v>6464</v>
      </c>
      <c r="G993" t="s">
        <v>6528</v>
      </c>
      <c r="H993" t="s">
        <v>13</v>
      </c>
      <c r="I993" s="2">
        <v>31</v>
      </c>
      <c r="J993" s="1">
        <v>0.87</v>
      </c>
      <c r="K993" s="1">
        <v>0.45</v>
      </c>
      <c r="L993" s="1" t="str">
        <f t="shared" si="15"/>
        <v>St Joseph's College</v>
      </c>
      <c r="M993" t="e">
        <f>VLOOKUP($H993,#REF!,2,0)</f>
        <v>#REF!</v>
      </c>
      <c r="N993">
        <v>870</v>
      </c>
      <c r="O993" t="e">
        <f>VLOOKUP($N993,#REF!,2,0)</f>
        <v>#REF!</v>
      </c>
    </row>
    <row r="994" spans="1:15" x14ac:dyDescent="0.25">
      <c r="A994">
        <v>870</v>
      </c>
      <c r="B994">
        <v>6003</v>
      </c>
      <c r="C994">
        <v>110112</v>
      </c>
      <c r="D994" t="s">
        <v>6509</v>
      </c>
      <c r="E994" t="s">
        <v>50</v>
      </c>
      <c r="F994" t="s">
        <v>6464</v>
      </c>
      <c r="G994" t="s">
        <v>6510</v>
      </c>
      <c r="H994" t="s">
        <v>13</v>
      </c>
      <c r="I994" s="2">
        <v>7</v>
      </c>
      <c r="J994" s="1">
        <v>0.71</v>
      </c>
      <c r="K994" s="1">
        <v>0.14000000000000001</v>
      </c>
      <c r="L994" s="1" t="str">
        <f t="shared" si="15"/>
        <v>Hemdean House School</v>
      </c>
      <c r="M994" t="e">
        <f>VLOOKUP($H994,#REF!,2,0)</f>
        <v>#REF!</v>
      </c>
      <c r="N994">
        <v>870</v>
      </c>
      <c r="O994" t="e">
        <f>VLOOKUP($N994,#REF!,2,0)</f>
        <v>#REF!</v>
      </c>
    </row>
    <row r="995" spans="1:15" x14ac:dyDescent="0.25">
      <c r="A995">
        <v>867</v>
      </c>
      <c r="B995">
        <v>6000</v>
      </c>
      <c r="C995">
        <v>110117</v>
      </c>
      <c r="D995" t="s">
        <v>6404</v>
      </c>
      <c r="E995" t="s">
        <v>50</v>
      </c>
      <c r="F995" t="s">
        <v>6405</v>
      </c>
      <c r="G995" t="s">
        <v>6406</v>
      </c>
      <c r="H995" t="s">
        <v>13</v>
      </c>
      <c r="I995" s="2">
        <v>24</v>
      </c>
      <c r="J995" s="1">
        <v>0.71</v>
      </c>
      <c r="K995" s="1">
        <v>0.46</v>
      </c>
      <c r="L995" s="1" t="str">
        <f t="shared" si="15"/>
        <v>Heathfield School</v>
      </c>
      <c r="M995" t="e">
        <f>VLOOKUP($H995,#REF!,2,0)</f>
        <v>#REF!</v>
      </c>
      <c r="N995">
        <v>867</v>
      </c>
      <c r="O995" t="e">
        <f>VLOOKUP($N995,#REF!,2,0)</f>
        <v>#REF!</v>
      </c>
    </row>
    <row r="996" spans="1:15" x14ac:dyDescent="0.25">
      <c r="A996">
        <v>868</v>
      </c>
      <c r="B996">
        <v>6001</v>
      </c>
      <c r="C996">
        <v>110119</v>
      </c>
      <c r="D996" t="s">
        <v>6451</v>
      </c>
      <c r="E996" t="s">
        <v>50</v>
      </c>
      <c r="F996" t="s">
        <v>6405</v>
      </c>
      <c r="G996" t="s">
        <v>6452</v>
      </c>
      <c r="H996" t="s">
        <v>13</v>
      </c>
      <c r="I996" s="2">
        <v>45</v>
      </c>
      <c r="J996" s="1">
        <v>0</v>
      </c>
      <c r="K996" s="1">
        <v>0</v>
      </c>
      <c r="L996" s="1" t="str">
        <f t="shared" si="15"/>
        <v>St George's School</v>
      </c>
      <c r="M996" t="e">
        <f>VLOOKUP($H996,#REF!,2,0)</f>
        <v>#REF!</v>
      </c>
      <c r="N996">
        <v>868</v>
      </c>
      <c r="O996" t="e">
        <f>VLOOKUP($N996,#REF!,2,0)</f>
        <v>#REF!</v>
      </c>
    </row>
    <row r="997" spans="1:15" x14ac:dyDescent="0.25">
      <c r="A997">
        <v>868</v>
      </c>
      <c r="B997">
        <v>6002</v>
      </c>
      <c r="C997">
        <v>110120</v>
      </c>
      <c r="D997" t="s">
        <v>6453</v>
      </c>
      <c r="E997" t="s">
        <v>50</v>
      </c>
      <c r="F997" t="s">
        <v>6405</v>
      </c>
      <c r="G997" t="s">
        <v>6454</v>
      </c>
      <c r="H997" t="s">
        <v>13</v>
      </c>
      <c r="I997" s="2">
        <v>70</v>
      </c>
      <c r="J997" s="1">
        <v>0</v>
      </c>
      <c r="K997" s="1">
        <v>0</v>
      </c>
      <c r="L997" s="1" t="str">
        <f t="shared" si="15"/>
        <v>St Mary's School Ascot</v>
      </c>
      <c r="M997" t="e">
        <f>VLOOKUP($H997,#REF!,2,0)</f>
        <v>#REF!</v>
      </c>
      <c r="N997">
        <v>868</v>
      </c>
      <c r="O997" t="e">
        <f>VLOOKUP($N997,#REF!,2,0)</f>
        <v>#REF!</v>
      </c>
    </row>
    <row r="998" spans="1:15" x14ac:dyDescent="0.25">
      <c r="A998">
        <v>869</v>
      </c>
      <c r="B998">
        <v>6000</v>
      </c>
      <c r="C998">
        <v>110121</v>
      </c>
      <c r="D998" t="s">
        <v>6463</v>
      </c>
      <c r="E998" t="s">
        <v>50</v>
      </c>
      <c r="F998" t="s">
        <v>6464</v>
      </c>
      <c r="G998" t="s">
        <v>6465</v>
      </c>
      <c r="H998" t="s">
        <v>13</v>
      </c>
      <c r="I998" s="2">
        <v>154</v>
      </c>
      <c r="J998" s="1">
        <v>0</v>
      </c>
      <c r="K998" s="1">
        <v>0</v>
      </c>
      <c r="L998" s="1" t="str">
        <f t="shared" si="15"/>
        <v>Bradfield College</v>
      </c>
      <c r="M998" t="e">
        <f>VLOOKUP($H998,#REF!,2,0)</f>
        <v>#REF!</v>
      </c>
      <c r="N998">
        <v>869</v>
      </c>
      <c r="O998" t="e">
        <f>VLOOKUP($N998,#REF!,2,0)</f>
        <v>#REF!</v>
      </c>
    </row>
    <row r="999" spans="1:15" x14ac:dyDescent="0.25">
      <c r="A999">
        <v>869</v>
      </c>
      <c r="B999">
        <v>6002</v>
      </c>
      <c r="C999">
        <v>110123</v>
      </c>
      <c r="D999" t="s">
        <v>6468</v>
      </c>
      <c r="E999" t="s">
        <v>50</v>
      </c>
      <c r="F999" t="s">
        <v>6469</v>
      </c>
      <c r="G999" t="s">
        <v>6470</v>
      </c>
      <c r="H999" t="s">
        <v>13</v>
      </c>
      <c r="I999" s="2">
        <v>102</v>
      </c>
      <c r="J999" s="1">
        <v>0</v>
      </c>
      <c r="K999" s="1">
        <v>0</v>
      </c>
      <c r="L999" s="1" t="str">
        <f t="shared" si="15"/>
        <v>Downe House</v>
      </c>
      <c r="M999" t="e">
        <f>VLOOKUP($H999,#REF!,2,0)</f>
        <v>#REF!</v>
      </c>
      <c r="N999">
        <v>869</v>
      </c>
      <c r="O999" t="e">
        <f>VLOOKUP($N999,#REF!,2,0)</f>
        <v>#REF!</v>
      </c>
    </row>
    <row r="1000" spans="1:15" x14ac:dyDescent="0.25">
      <c r="A1000">
        <v>867</v>
      </c>
      <c r="B1000">
        <v>6001</v>
      </c>
      <c r="C1000">
        <v>110125</v>
      </c>
      <c r="D1000" t="s">
        <v>6414</v>
      </c>
      <c r="E1000" t="s">
        <v>50</v>
      </c>
      <c r="F1000" t="s">
        <v>6400</v>
      </c>
      <c r="G1000" t="s">
        <v>6415</v>
      </c>
      <c r="H1000" t="s">
        <v>13</v>
      </c>
      <c r="I1000" s="2">
        <v>180</v>
      </c>
      <c r="J1000" s="1">
        <v>0</v>
      </c>
      <c r="K1000" s="1">
        <v>0</v>
      </c>
      <c r="L1000" s="1" t="str">
        <f t="shared" si="15"/>
        <v>Wellington College</v>
      </c>
      <c r="M1000" t="e">
        <f>VLOOKUP($H1000,#REF!,2,0)</f>
        <v>#REF!</v>
      </c>
      <c r="N1000">
        <v>867</v>
      </c>
      <c r="O1000" t="e">
        <f>VLOOKUP($N1000,#REF!,2,0)</f>
        <v>#REF!</v>
      </c>
    </row>
    <row r="1001" spans="1:15" x14ac:dyDescent="0.25">
      <c r="A1001">
        <v>869</v>
      </c>
      <c r="B1001">
        <v>6004</v>
      </c>
      <c r="C1001">
        <v>110128</v>
      </c>
      <c r="D1001" t="s">
        <v>6489</v>
      </c>
      <c r="E1001" t="s">
        <v>50</v>
      </c>
      <c r="F1001" t="s">
        <v>5536</v>
      </c>
      <c r="G1001" t="s">
        <v>6490</v>
      </c>
      <c r="H1001" t="s">
        <v>13</v>
      </c>
      <c r="I1001" s="2">
        <v>55</v>
      </c>
      <c r="J1001" s="1">
        <v>0.95</v>
      </c>
      <c r="K1001" s="1">
        <v>0.57999999999999996</v>
      </c>
      <c r="L1001" s="1" t="str">
        <f t="shared" si="15"/>
        <v>St Gabriel's School</v>
      </c>
      <c r="M1001" t="e">
        <f>VLOOKUP($H1001,#REF!,2,0)</f>
        <v>#REF!</v>
      </c>
      <c r="N1001">
        <v>869</v>
      </c>
      <c r="O1001" t="e">
        <f>VLOOKUP($N1001,#REF!,2,0)</f>
        <v>#REF!</v>
      </c>
    </row>
    <row r="1002" spans="1:15" x14ac:dyDescent="0.25">
      <c r="A1002">
        <v>869</v>
      </c>
      <c r="B1002">
        <v>6005</v>
      </c>
      <c r="C1002">
        <v>110132</v>
      </c>
      <c r="D1002" t="s">
        <v>6483</v>
      </c>
      <c r="E1002" t="s">
        <v>50</v>
      </c>
      <c r="F1002" t="s">
        <v>6464</v>
      </c>
      <c r="G1002" t="s">
        <v>6484</v>
      </c>
      <c r="H1002" t="s">
        <v>13</v>
      </c>
      <c r="I1002" s="2">
        <v>75</v>
      </c>
      <c r="J1002" s="1">
        <v>0</v>
      </c>
      <c r="K1002" s="1">
        <v>0</v>
      </c>
      <c r="L1002" s="1" t="str">
        <f t="shared" si="15"/>
        <v>Pangbourne College</v>
      </c>
      <c r="M1002" t="e">
        <f>VLOOKUP($H1002,#REF!,2,0)</f>
        <v>#REF!</v>
      </c>
      <c r="N1002">
        <v>869</v>
      </c>
      <c r="O1002" t="e">
        <f>VLOOKUP($N1002,#REF!,2,0)</f>
        <v>#REF!</v>
      </c>
    </row>
    <row r="1003" spans="1:15" x14ac:dyDescent="0.25">
      <c r="A1003">
        <v>872</v>
      </c>
      <c r="B1003">
        <v>6000</v>
      </c>
      <c r="C1003">
        <v>110136</v>
      </c>
      <c r="D1003" t="s">
        <v>6576</v>
      </c>
      <c r="E1003" t="s">
        <v>50</v>
      </c>
      <c r="F1003" t="s">
        <v>6567</v>
      </c>
      <c r="G1003" t="s">
        <v>6577</v>
      </c>
      <c r="H1003" t="s">
        <v>13</v>
      </c>
      <c r="I1003" s="2">
        <v>48</v>
      </c>
      <c r="J1003" s="1">
        <v>0.77</v>
      </c>
      <c r="K1003" s="1">
        <v>0.19</v>
      </c>
      <c r="L1003" s="1" t="str">
        <f t="shared" si="15"/>
        <v>Luckley House School</v>
      </c>
      <c r="M1003" t="e">
        <f>VLOOKUP($H1003,#REF!,2,0)</f>
        <v>#REF!</v>
      </c>
      <c r="N1003">
        <v>872</v>
      </c>
      <c r="O1003" t="e">
        <f>VLOOKUP($N1003,#REF!,2,0)</f>
        <v>#REF!</v>
      </c>
    </row>
    <row r="1004" spans="1:15" x14ac:dyDescent="0.25">
      <c r="A1004">
        <v>872</v>
      </c>
      <c r="B1004">
        <v>6001</v>
      </c>
      <c r="C1004">
        <v>110137</v>
      </c>
      <c r="D1004" t="s">
        <v>6566</v>
      </c>
      <c r="E1004" t="s">
        <v>50</v>
      </c>
      <c r="F1004" t="s">
        <v>6567</v>
      </c>
      <c r="G1004" t="s">
        <v>6568</v>
      </c>
      <c r="H1004" t="s">
        <v>13</v>
      </c>
      <c r="I1004" s="2">
        <v>48</v>
      </c>
      <c r="J1004" s="1">
        <v>0.63</v>
      </c>
      <c r="K1004" s="1">
        <v>0.23</v>
      </c>
      <c r="L1004" s="1" t="str">
        <f t="shared" si="15"/>
        <v>Bearwood College</v>
      </c>
      <c r="M1004" t="e">
        <f>VLOOKUP($H1004,#REF!,2,0)</f>
        <v>#REF!</v>
      </c>
      <c r="N1004">
        <v>872</v>
      </c>
      <c r="O1004" t="e">
        <f>VLOOKUP($N1004,#REF!,2,0)</f>
        <v>#REF!</v>
      </c>
    </row>
    <row r="1005" spans="1:15" x14ac:dyDescent="0.25">
      <c r="A1005">
        <v>868</v>
      </c>
      <c r="B1005">
        <v>6011</v>
      </c>
      <c r="C1005">
        <v>110147</v>
      </c>
      <c r="D1005" t="s">
        <v>6423</v>
      </c>
      <c r="E1005" t="s">
        <v>50</v>
      </c>
      <c r="F1005" t="s">
        <v>6424</v>
      </c>
      <c r="G1005" t="s">
        <v>6425</v>
      </c>
      <c r="H1005" t="s">
        <v>13</v>
      </c>
      <c r="I1005" s="2">
        <v>17</v>
      </c>
      <c r="J1005" s="1">
        <v>0.65</v>
      </c>
      <c r="K1005" s="1">
        <v>0.18</v>
      </c>
      <c r="L1005" s="1" t="str">
        <f t="shared" si="15"/>
        <v>Brigidine School Windsor</v>
      </c>
      <c r="M1005" t="e">
        <f>VLOOKUP($H1005,#REF!,2,0)</f>
        <v>#REF!</v>
      </c>
      <c r="N1005">
        <v>868</v>
      </c>
      <c r="O1005" t="e">
        <f>VLOOKUP($N1005,#REF!,2,0)</f>
        <v>#REF!</v>
      </c>
    </row>
    <row r="1006" spans="1:15" x14ac:dyDescent="0.25">
      <c r="A1006">
        <v>868</v>
      </c>
      <c r="B1006">
        <v>6012</v>
      </c>
      <c r="C1006">
        <v>110150</v>
      </c>
      <c r="D1006" t="s">
        <v>6443</v>
      </c>
      <c r="E1006" t="s">
        <v>50</v>
      </c>
      <c r="F1006" t="s">
        <v>6405</v>
      </c>
      <c r="G1006" t="s">
        <v>6444</v>
      </c>
      <c r="H1006" t="s">
        <v>13</v>
      </c>
      <c r="I1006" s="2">
        <v>29</v>
      </c>
      <c r="J1006" s="1">
        <v>0</v>
      </c>
      <c r="K1006" s="1">
        <v>0</v>
      </c>
      <c r="L1006" s="1" t="str">
        <f t="shared" si="15"/>
        <v>Hurst Lodge School</v>
      </c>
      <c r="M1006" t="e">
        <f>VLOOKUP($H1006,#REF!,2,0)</f>
        <v>#REF!</v>
      </c>
      <c r="N1006">
        <v>868</v>
      </c>
      <c r="O1006" t="e">
        <f>VLOOKUP($N1006,#REF!,2,0)</f>
        <v>#REF!</v>
      </c>
    </row>
    <row r="1007" spans="1:15" x14ac:dyDescent="0.25">
      <c r="A1007">
        <v>872</v>
      </c>
      <c r="B1007">
        <v>6006</v>
      </c>
      <c r="C1007">
        <v>110151</v>
      </c>
      <c r="D1007" t="s">
        <v>6584</v>
      </c>
      <c r="E1007" t="s">
        <v>50</v>
      </c>
      <c r="F1007" t="s">
        <v>6464</v>
      </c>
      <c r="G1007" t="s">
        <v>6585</v>
      </c>
      <c r="H1007" t="s">
        <v>13</v>
      </c>
      <c r="I1007" s="2">
        <v>93</v>
      </c>
      <c r="J1007" s="1">
        <v>0</v>
      </c>
      <c r="K1007" s="1">
        <v>0</v>
      </c>
      <c r="L1007" s="1" t="str">
        <f t="shared" si="15"/>
        <v>Reading Blue Coat School</v>
      </c>
      <c r="M1007" t="e">
        <f>VLOOKUP($H1007,#REF!,2,0)</f>
        <v>#REF!</v>
      </c>
      <c r="N1007">
        <v>872</v>
      </c>
      <c r="O1007" t="e">
        <f>VLOOKUP($N1007,#REF!,2,0)</f>
        <v>#REF!</v>
      </c>
    </row>
    <row r="1008" spans="1:15" x14ac:dyDescent="0.25">
      <c r="A1008">
        <v>868</v>
      </c>
      <c r="B1008">
        <v>6013</v>
      </c>
      <c r="C1008">
        <v>110152</v>
      </c>
      <c r="D1008" t="s">
        <v>6445</v>
      </c>
      <c r="E1008" t="s">
        <v>50</v>
      </c>
      <c r="F1008" t="s">
        <v>6405</v>
      </c>
      <c r="G1008" t="s">
        <v>6446</v>
      </c>
      <c r="H1008" t="s">
        <v>13</v>
      </c>
      <c r="I1008" s="2">
        <v>59</v>
      </c>
      <c r="J1008" s="1">
        <v>0.98</v>
      </c>
      <c r="K1008" s="1">
        <v>0.56000000000000005</v>
      </c>
      <c r="L1008" s="1" t="str">
        <f t="shared" si="15"/>
        <v>Marist Senior School</v>
      </c>
      <c r="M1008" t="e">
        <f>VLOOKUP($H1008,#REF!,2,0)</f>
        <v>#REF!</v>
      </c>
      <c r="N1008">
        <v>868</v>
      </c>
      <c r="O1008" t="e">
        <f>VLOOKUP($N1008,#REF!,2,0)</f>
        <v>#REF!</v>
      </c>
    </row>
    <row r="1009" spans="1:15" x14ac:dyDescent="0.25">
      <c r="A1009">
        <v>868</v>
      </c>
      <c r="B1009">
        <v>6014</v>
      </c>
      <c r="C1009">
        <v>110153</v>
      </c>
      <c r="D1009" t="s">
        <v>6430</v>
      </c>
      <c r="E1009" t="s">
        <v>50</v>
      </c>
      <c r="F1009" t="s">
        <v>6421</v>
      </c>
      <c r="G1009" t="s">
        <v>6431</v>
      </c>
      <c r="H1009" t="s">
        <v>13</v>
      </c>
      <c r="I1009" s="2">
        <v>105</v>
      </c>
      <c r="J1009" s="1">
        <v>0.62</v>
      </c>
      <c r="K1009" s="1">
        <v>0.33</v>
      </c>
      <c r="L1009" s="1" t="str">
        <f t="shared" si="15"/>
        <v>Claires Court Schools</v>
      </c>
      <c r="M1009" t="e">
        <f>VLOOKUP($H1009,#REF!,2,0)</f>
        <v>#REF!</v>
      </c>
      <c r="N1009">
        <v>868</v>
      </c>
      <c r="O1009" t="e">
        <f>VLOOKUP($N1009,#REF!,2,0)</f>
        <v>#REF!</v>
      </c>
    </row>
    <row r="1010" spans="1:15" x14ac:dyDescent="0.25">
      <c r="A1010">
        <v>868</v>
      </c>
      <c r="B1010">
        <v>6016</v>
      </c>
      <c r="C1010">
        <v>110158</v>
      </c>
      <c r="D1010" t="s">
        <v>6436</v>
      </c>
      <c r="E1010" t="s">
        <v>50</v>
      </c>
      <c r="F1010" t="s">
        <v>6424</v>
      </c>
      <c r="G1010" t="s">
        <v>6437</v>
      </c>
      <c r="H1010" t="s">
        <v>13</v>
      </c>
      <c r="I1010" s="2">
        <v>293</v>
      </c>
      <c r="J1010" s="1">
        <v>0</v>
      </c>
      <c r="K1010" s="1">
        <v>0</v>
      </c>
      <c r="L1010" s="1" t="str">
        <f t="shared" si="15"/>
        <v>Eton College</v>
      </c>
      <c r="M1010" t="e">
        <f>VLOOKUP($H1010,#REF!,2,0)</f>
        <v>#REF!</v>
      </c>
      <c r="N1010">
        <v>868</v>
      </c>
      <c r="O1010" t="e">
        <f>VLOOKUP($N1010,#REF!,2,0)</f>
        <v>#REF!</v>
      </c>
    </row>
    <row r="1011" spans="1:15" x14ac:dyDescent="0.25">
      <c r="A1011">
        <v>867</v>
      </c>
      <c r="B1011">
        <v>6005</v>
      </c>
      <c r="C1011">
        <v>110159</v>
      </c>
      <c r="D1011" t="s">
        <v>6407</v>
      </c>
      <c r="E1011" t="s">
        <v>50</v>
      </c>
      <c r="F1011" t="s">
        <v>6405</v>
      </c>
      <c r="G1011" t="s">
        <v>6408</v>
      </c>
      <c r="H1011" t="s">
        <v>13</v>
      </c>
      <c r="I1011" s="2">
        <v>144</v>
      </c>
      <c r="J1011" s="1">
        <v>0.69</v>
      </c>
      <c r="K1011" s="1">
        <v>0.3</v>
      </c>
      <c r="L1011" s="1" t="str">
        <f t="shared" si="15"/>
        <v>LVS Ascot</v>
      </c>
      <c r="M1011" t="e">
        <f>VLOOKUP($H1011,#REF!,2,0)</f>
        <v>#REF!</v>
      </c>
      <c r="N1011">
        <v>867</v>
      </c>
      <c r="O1011" t="e">
        <f>VLOOKUP($N1011,#REF!,2,0)</f>
        <v>#REF!</v>
      </c>
    </row>
    <row r="1012" spans="1:15" x14ac:dyDescent="0.25">
      <c r="A1012">
        <v>871</v>
      </c>
      <c r="B1012">
        <v>6001</v>
      </c>
      <c r="C1012">
        <v>110162</v>
      </c>
      <c r="D1012" t="s">
        <v>6547</v>
      </c>
      <c r="E1012" t="s">
        <v>50</v>
      </c>
      <c r="F1012" t="s">
        <v>4666</v>
      </c>
      <c r="G1012" t="s">
        <v>6548</v>
      </c>
      <c r="H1012" t="s">
        <v>13</v>
      </c>
      <c r="I1012" s="2">
        <v>14</v>
      </c>
      <c r="J1012" s="1">
        <v>0.71</v>
      </c>
      <c r="K1012" s="1">
        <v>0.64</v>
      </c>
      <c r="L1012" s="1" t="str">
        <f t="shared" si="15"/>
        <v>Long Close School</v>
      </c>
      <c r="M1012" t="e">
        <f>VLOOKUP($H1012,#REF!,2,0)</f>
        <v>#REF!</v>
      </c>
      <c r="N1012">
        <v>871</v>
      </c>
      <c r="O1012" t="e">
        <f>VLOOKUP($N1012,#REF!,2,0)</f>
        <v>#REF!</v>
      </c>
    </row>
    <row r="1013" spans="1:15" x14ac:dyDescent="0.25">
      <c r="A1013">
        <v>870</v>
      </c>
      <c r="B1013">
        <v>6008</v>
      </c>
      <c r="C1013">
        <v>110165</v>
      </c>
      <c r="D1013" t="s">
        <v>6505</v>
      </c>
      <c r="E1013" t="s">
        <v>50</v>
      </c>
      <c r="F1013" t="s">
        <v>6464</v>
      </c>
      <c r="G1013" t="s">
        <v>6506</v>
      </c>
      <c r="H1013" t="s">
        <v>13</v>
      </c>
      <c r="I1013" s="2">
        <v>85</v>
      </c>
      <c r="J1013" s="1">
        <v>1</v>
      </c>
      <c r="K1013" s="1">
        <v>0</v>
      </c>
      <c r="L1013" s="1" t="str">
        <f t="shared" si="15"/>
        <v>The Abbey School Reading</v>
      </c>
      <c r="M1013" t="e">
        <f>VLOOKUP($H1013,#REF!,2,0)</f>
        <v>#REF!</v>
      </c>
      <c r="N1013">
        <v>870</v>
      </c>
      <c r="O1013" t="e">
        <f>VLOOKUP($N1013,#REF!,2,0)</f>
        <v>#REF!</v>
      </c>
    </row>
    <row r="1014" spans="1:15" x14ac:dyDescent="0.25">
      <c r="A1014">
        <v>868</v>
      </c>
      <c r="B1014">
        <v>6018</v>
      </c>
      <c r="C1014">
        <v>110167</v>
      </c>
      <c r="D1014" t="s">
        <v>6449</v>
      </c>
      <c r="E1014" t="s">
        <v>50</v>
      </c>
      <c r="F1014" t="s">
        <v>6421</v>
      </c>
      <c r="G1014" t="s">
        <v>6450</v>
      </c>
      <c r="H1014" t="s">
        <v>13</v>
      </c>
      <c r="I1014" s="2">
        <v>8</v>
      </c>
      <c r="J1014" s="1">
        <v>0</v>
      </c>
      <c r="K1014" s="1">
        <v>0</v>
      </c>
      <c r="L1014" s="1" t="str">
        <f t="shared" si="15"/>
        <v>Redroofs School for the Performing Arts</v>
      </c>
      <c r="M1014" t="e">
        <f>VLOOKUP($H1014,#REF!,2,0)</f>
        <v>#REF!</v>
      </c>
      <c r="N1014">
        <v>868</v>
      </c>
      <c r="O1014" t="e">
        <f>VLOOKUP($N1014,#REF!,2,0)</f>
        <v>#REF!</v>
      </c>
    </row>
    <row r="1015" spans="1:15" x14ac:dyDescent="0.25">
      <c r="A1015">
        <v>869</v>
      </c>
      <c r="B1015">
        <v>6009</v>
      </c>
      <c r="C1015">
        <v>110169</v>
      </c>
      <c r="D1015" t="s">
        <v>6481</v>
      </c>
      <c r="E1015" t="s">
        <v>50</v>
      </c>
      <c r="F1015" t="s">
        <v>6464</v>
      </c>
      <c r="G1015" t="s">
        <v>6482</v>
      </c>
      <c r="H1015" t="s">
        <v>13</v>
      </c>
      <c r="I1015" s="2">
        <v>34</v>
      </c>
      <c r="J1015" s="1">
        <v>0</v>
      </c>
      <c r="K1015" s="1">
        <v>0</v>
      </c>
      <c r="L1015" s="1" t="str">
        <f t="shared" si="15"/>
        <v>Padworth College</v>
      </c>
      <c r="M1015" t="e">
        <f>VLOOKUP($H1015,#REF!,2,0)</f>
        <v>#REF!</v>
      </c>
      <c r="N1015">
        <v>869</v>
      </c>
      <c r="O1015" t="e">
        <f>VLOOKUP($N1015,#REF!,2,0)</f>
        <v>#REF!</v>
      </c>
    </row>
    <row r="1016" spans="1:15" x14ac:dyDescent="0.25">
      <c r="A1016">
        <v>867</v>
      </c>
      <c r="B1016">
        <v>6580</v>
      </c>
      <c r="C1016">
        <v>110178</v>
      </c>
      <c r="D1016" t="s">
        <v>6416</v>
      </c>
      <c r="E1016" t="s">
        <v>50</v>
      </c>
      <c r="F1016" t="s">
        <v>6395</v>
      </c>
      <c r="G1016" t="s">
        <v>6417</v>
      </c>
      <c r="H1016" t="s">
        <v>114</v>
      </c>
      <c r="I1016" s="2">
        <v>2</v>
      </c>
      <c r="J1016" t="s">
        <v>129</v>
      </c>
      <c r="K1016" t="s">
        <v>129</v>
      </c>
      <c r="L1016" s="1" t="str">
        <f t="shared" si="15"/>
        <v>Cressex Lodge (SWAAY)</v>
      </c>
      <c r="M1016" t="e">
        <f>VLOOKUP($H1016,#REF!,2,0)</f>
        <v>#REF!</v>
      </c>
      <c r="N1016">
        <v>867</v>
      </c>
      <c r="O1016" t="e">
        <f>VLOOKUP($N1016,#REF!,2,0)</f>
        <v>#REF!</v>
      </c>
    </row>
    <row r="1017" spans="1:15" x14ac:dyDescent="0.25">
      <c r="A1017">
        <v>869</v>
      </c>
      <c r="B1017">
        <v>7005</v>
      </c>
      <c r="C1017">
        <v>110180</v>
      </c>
      <c r="D1017" t="s">
        <v>6501</v>
      </c>
      <c r="E1017" t="s">
        <v>50</v>
      </c>
      <c r="F1017" t="s">
        <v>5536</v>
      </c>
      <c r="G1017" t="s">
        <v>6502</v>
      </c>
      <c r="H1017" t="s">
        <v>222</v>
      </c>
      <c r="I1017" s="2">
        <v>21</v>
      </c>
      <c r="J1017" s="1">
        <v>0.28999999999999998</v>
      </c>
      <c r="K1017" s="1">
        <v>0.19</v>
      </c>
      <c r="L1017" s="1" t="str">
        <f t="shared" si="15"/>
        <v>Mary Hare School</v>
      </c>
      <c r="M1017" t="e">
        <f>VLOOKUP($H1017,#REF!,2,0)</f>
        <v>#REF!</v>
      </c>
      <c r="N1017">
        <v>869</v>
      </c>
      <c r="O1017" t="e">
        <f>VLOOKUP($N1017,#REF!,2,0)</f>
        <v>#REF!</v>
      </c>
    </row>
    <row r="1018" spans="1:15" x14ac:dyDescent="0.25">
      <c r="A1018">
        <v>872</v>
      </c>
      <c r="B1018">
        <v>7006</v>
      </c>
      <c r="C1018">
        <v>110181</v>
      </c>
      <c r="D1018" t="s">
        <v>6591</v>
      </c>
      <c r="E1018" t="s">
        <v>50</v>
      </c>
      <c r="F1018" t="s">
        <v>6567</v>
      </c>
      <c r="G1018" t="s">
        <v>6592</v>
      </c>
      <c r="H1018" t="s">
        <v>222</v>
      </c>
      <c r="I1018" s="2">
        <v>15</v>
      </c>
      <c r="J1018" s="1">
        <v>0</v>
      </c>
      <c r="K1018" s="1">
        <v>0</v>
      </c>
      <c r="L1018" s="1" t="str">
        <f t="shared" si="15"/>
        <v>High Close School</v>
      </c>
      <c r="M1018" t="e">
        <f>VLOOKUP($H1018,#REF!,2,0)</f>
        <v>#REF!</v>
      </c>
      <c r="N1018">
        <v>872</v>
      </c>
      <c r="O1018" t="e">
        <f>VLOOKUP($N1018,#REF!,2,0)</f>
        <v>#REF!</v>
      </c>
    </row>
    <row r="1019" spans="1:15" x14ac:dyDescent="0.25">
      <c r="A1019">
        <v>869</v>
      </c>
      <c r="B1019">
        <v>7007</v>
      </c>
      <c r="C1019">
        <v>110182</v>
      </c>
      <c r="D1019" t="s">
        <v>4029</v>
      </c>
      <c r="E1019" t="s">
        <v>50</v>
      </c>
      <c r="F1019" t="s">
        <v>5536</v>
      </c>
      <c r="G1019" t="s">
        <v>6498</v>
      </c>
      <c r="H1019" t="s">
        <v>57</v>
      </c>
      <c r="I1019" s="2">
        <v>12</v>
      </c>
      <c r="J1019" s="1">
        <v>0</v>
      </c>
      <c r="K1019" s="1">
        <v>0</v>
      </c>
      <c r="L1019" s="1" t="str">
        <f t="shared" si="15"/>
        <v>The Castle School</v>
      </c>
      <c r="M1019" t="e">
        <f>VLOOKUP($H1019,#REF!,2,0)</f>
        <v>#REF!</v>
      </c>
      <c r="N1019">
        <v>869</v>
      </c>
      <c r="O1019" t="e">
        <f>VLOOKUP($N1019,#REF!,2,0)</f>
        <v>#REF!</v>
      </c>
    </row>
    <row r="1020" spans="1:15" x14ac:dyDescent="0.25">
      <c r="A1020">
        <v>868</v>
      </c>
      <c r="B1020">
        <v>7009</v>
      </c>
      <c r="C1020">
        <v>110183</v>
      </c>
      <c r="D1020" t="s">
        <v>6461</v>
      </c>
      <c r="E1020" t="s">
        <v>50</v>
      </c>
      <c r="F1020" t="s">
        <v>6421</v>
      </c>
      <c r="G1020" t="s">
        <v>6462</v>
      </c>
      <c r="H1020" t="s">
        <v>57</v>
      </c>
      <c r="I1020" s="2">
        <v>16</v>
      </c>
      <c r="J1020" s="1">
        <v>0</v>
      </c>
      <c r="K1020" s="1">
        <v>0</v>
      </c>
      <c r="L1020" s="1" t="str">
        <f t="shared" si="15"/>
        <v>Manor Green School</v>
      </c>
      <c r="M1020" t="e">
        <f>VLOOKUP($H1020,#REF!,2,0)</f>
        <v>#REF!</v>
      </c>
      <c r="N1020">
        <v>868</v>
      </c>
      <c r="O1020" t="e">
        <f>VLOOKUP($N1020,#REF!,2,0)</f>
        <v>#REF!</v>
      </c>
    </row>
    <row r="1021" spans="1:15" x14ac:dyDescent="0.25">
      <c r="A1021">
        <v>871</v>
      </c>
      <c r="B1021">
        <v>7035</v>
      </c>
      <c r="C1021">
        <v>110185</v>
      </c>
      <c r="D1021" t="s">
        <v>6562</v>
      </c>
      <c r="E1021" t="s">
        <v>50</v>
      </c>
      <c r="F1021" t="s">
        <v>4666</v>
      </c>
      <c r="G1021" t="s">
        <v>6563</v>
      </c>
      <c r="H1021" t="s">
        <v>57</v>
      </c>
      <c r="I1021" s="2">
        <v>24</v>
      </c>
      <c r="J1021" s="1">
        <v>0</v>
      </c>
      <c r="K1021" s="1">
        <v>0</v>
      </c>
      <c r="L1021" s="1" t="str">
        <f t="shared" si="15"/>
        <v>Arbour Vale School</v>
      </c>
      <c r="M1021" t="e">
        <f>VLOOKUP($H1021,#REF!,2,0)</f>
        <v>#REF!</v>
      </c>
      <c r="N1021">
        <v>871</v>
      </c>
      <c r="O1021" t="e">
        <f>VLOOKUP($N1021,#REF!,2,0)</f>
        <v>#REF!</v>
      </c>
    </row>
    <row r="1022" spans="1:15" x14ac:dyDescent="0.25">
      <c r="A1022">
        <v>869</v>
      </c>
      <c r="B1022">
        <v>7028</v>
      </c>
      <c r="C1022">
        <v>110186</v>
      </c>
      <c r="D1022" t="s">
        <v>6496</v>
      </c>
      <c r="E1022" t="s">
        <v>50</v>
      </c>
      <c r="F1022" t="s">
        <v>6464</v>
      </c>
      <c r="G1022" t="s">
        <v>6497</v>
      </c>
      <c r="H1022" t="s">
        <v>57</v>
      </c>
      <c r="I1022" s="2">
        <v>19</v>
      </c>
      <c r="J1022" s="1">
        <v>0</v>
      </c>
      <c r="K1022" s="1">
        <v>0</v>
      </c>
      <c r="L1022" s="1" t="str">
        <f t="shared" si="15"/>
        <v>Brookfields Special School</v>
      </c>
      <c r="M1022" t="e">
        <f>VLOOKUP($H1022,#REF!,2,0)</f>
        <v>#REF!</v>
      </c>
      <c r="N1022">
        <v>869</v>
      </c>
      <c r="O1022" t="e">
        <f>VLOOKUP($N1022,#REF!,2,0)</f>
        <v>#REF!</v>
      </c>
    </row>
    <row r="1023" spans="1:15" x14ac:dyDescent="0.25">
      <c r="A1023">
        <v>872</v>
      </c>
      <c r="B1023">
        <v>7029</v>
      </c>
      <c r="C1023">
        <v>110187</v>
      </c>
      <c r="D1023" t="s">
        <v>6589</v>
      </c>
      <c r="E1023" t="s">
        <v>50</v>
      </c>
      <c r="F1023" t="s">
        <v>6464</v>
      </c>
      <c r="G1023" t="s">
        <v>6590</v>
      </c>
      <c r="H1023" t="s">
        <v>57</v>
      </c>
      <c r="I1023" s="2">
        <v>20</v>
      </c>
      <c r="J1023" s="1">
        <v>0</v>
      </c>
      <c r="K1023" s="1">
        <v>0</v>
      </c>
      <c r="L1023" s="1" t="str">
        <f t="shared" si="15"/>
        <v>Addington School</v>
      </c>
      <c r="M1023" t="e">
        <f>VLOOKUP($H1023,#REF!,2,0)</f>
        <v>#REF!</v>
      </c>
      <c r="N1023">
        <v>872</v>
      </c>
      <c r="O1023" t="e">
        <f>VLOOKUP($N1023,#REF!,2,0)</f>
        <v>#REF!</v>
      </c>
    </row>
    <row r="1024" spans="1:15" x14ac:dyDescent="0.25">
      <c r="A1024">
        <v>870</v>
      </c>
      <c r="B1024">
        <v>7031</v>
      </c>
      <c r="C1024">
        <v>110189</v>
      </c>
      <c r="D1024" t="s">
        <v>6533</v>
      </c>
      <c r="E1024" t="s">
        <v>50</v>
      </c>
      <c r="F1024" t="s">
        <v>6464</v>
      </c>
      <c r="G1024" t="s">
        <v>6534</v>
      </c>
      <c r="H1024" t="s">
        <v>57</v>
      </c>
      <c r="I1024" s="2">
        <v>18</v>
      </c>
      <c r="J1024" s="1">
        <v>0</v>
      </c>
      <c r="K1024" s="1">
        <v>0</v>
      </c>
      <c r="L1024" s="1" t="str">
        <f t="shared" si="15"/>
        <v>Phoenix College</v>
      </c>
      <c r="M1024" t="e">
        <f>VLOOKUP($H1024,#REF!,2,0)</f>
        <v>#REF!</v>
      </c>
      <c r="N1024">
        <v>870</v>
      </c>
      <c r="O1024" t="e">
        <f>VLOOKUP($N1024,#REF!,2,0)</f>
        <v>#REF!</v>
      </c>
    </row>
    <row r="1025" spans="1:15" x14ac:dyDescent="0.25">
      <c r="A1025">
        <v>867</v>
      </c>
      <c r="B1025">
        <v>7032</v>
      </c>
      <c r="C1025">
        <v>110190</v>
      </c>
      <c r="D1025" t="s">
        <v>6418</v>
      </c>
      <c r="E1025" t="s">
        <v>50</v>
      </c>
      <c r="F1025" t="s">
        <v>6395</v>
      </c>
      <c r="G1025" t="s">
        <v>6419</v>
      </c>
      <c r="H1025" t="s">
        <v>57</v>
      </c>
      <c r="I1025" s="2">
        <v>19</v>
      </c>
      <c r="J1025" s="1">
        <v>0</v>
      </c>
      <c r="K1025" s="1">
        <v>0</v>
      </c>
      <c r="L1025" s="1" t="str">
        <f t="shared" si="15"/>
        <v>Kennel Lane School</v>
      </c>
      <c r="M1025" t="e">
        <f>VLOOKUP($H1025,#REF!,2,0)</f>
        <v>#REF!</v>
      </c>
      <c r="N1025">
        <v>867</v>
      </c>
      <c r="O1025" t="e">
        <f>VLOOKUP($N1025,#REF!,2,0)</f>
        <v>#REF!</v>
      </c>
    </row>
    <row r="1026" spans="1:15" x14ac:dyDescent="0.25">
      <c r="A1026">
        <v>872</v>
      </c>
      <c r="B1026">
        <v>7033</v>
      </c>
      <c r="C1026">
        <v>110191</v>
      </c>
      <c r="D1026" t="s">
        <v>3325</v>
      </c>
      <c r="E1026" t="s">
        <v>50</v>
      </c>
      <c r="F1026" t="s">
        <v>6567</v>
      </c>
      <c r="G1026" t="s">
        <v>6593</v>
      </c>
      <c r="H1026" t="s">
        <v>57</v>
      </c>
      <c r="I1026" s="2">
        <v>15</v>
      </c>
      <c r="J1026" s="1">
        <v>0</v>
      </c>
      <c r="K1026" s="1">
        <v>0</v>
      </c>
      <c r="L1026" s="1" t="str">
        <f t="shared" si="15"/>
        <v>Southfield School</v>
      </c>
      <c r="M1026" t="e">
        <f>VLOOKUP($H1026,#REF!,2,0)</f>
        <v>#REF!</v>
      </c>
      <c r="N1026">
        <v>872</v>
      </c>
      <c r="O1026" t="e">
        <f>VLOOKUP($N1026,#REF!,2,0)</f>
        <v>#REF!</v>
      </c>
    </row>
    <row r="1027" spans="1:15" x14ac:dyDescent="0.25">
      <c r="A1027">
        <v>825</v>
      </c>
      <c r="B1027">
        <v>4004</v>
      </c>
      <c r="C1027">
        <v>110484</v>
      </c>
      <c r="D1027" t="s">
        <v>4661</v>
      </c>
      <c r="E1027" t="s">
        <v>50</v>
      </c>
      <c r="F1027" t="s">
        <v>4641</v>
      </c>
      <c r="G1027" t="s">
        <v>4662</v>
      </c>
      <c r="H1027" t="s">
        <v>20</v>
      </c>
      <c r="I1027" s="2">
        <v>173</v>
      </c>
      <c r="J1027" s="1">
        <v>0.53</v>
      </c>
      <c r="K1027" s="1">
        <v>0.05</v>
      </c>
      <c r="L1027" s="1" t="str">
        <f t="shared" ref="L1027:L1090" si="16">IF(E1027="NULL",D1027,E1027)</f>
        <v>Buckingham School</v>
      </c>
      <c r="M1027" t="e">
        <f>VLOOKUP($H1027,#REF!,2,0)</f>
        <v>#REF!</v>
      </c>
      <c r="N1027">
        <v>825</v>
      </c>
      <c r="O1027" t="e">
        <f>VLOOKUP($N1027,#REF!,2,0)</f>
        <v>#REF!</v>
      </c>
    </row>
    <row r="1028" spans="1:15" x14ac:dyDescent="0.25">
      <c r="A1028">
        <v>825</v>
      </c>
      <c r="B1028">
        <v>4034</v>
      </c>
      <c r="C1028">
        <v>110488</v>
      </c>
      <c r="D1028" t="s">
        <v>4690</v>
      </c>
      <c r="E1028" t="s">
        <v>50</v>
      </c>
      <c r="F1028" t="s">
        <v>4647</v>
      </c>
      <c r="G1028" t="s">
        <v>4691</v>
      </c>
      <c r="H1028" t="s">
        <v>201</v>
      </c>
      <c r="I1028" s="2">
        <v>233</v>
      </c>
      <c r="J1028" s="1">
        <v>0.55000000000000004</v>
      </c>
      <c r="K1028" s="1">
        <v>0.14000000000000001</v>
      </c>
      <c r="L1028" s="1" t="str">
        <f t="shared" si="16"/>
        <v>The Grange School</v>
      </c>
      <c r="M1028" t="e">
        <f>VLOOKUP($H1028,#REF!,2,0)</f>
        <v>#REF!</v>
      </c>
      <c r="N1028">
        <v>825</v>
      </c>
      <c r="O1028" t="e">
        <f>VLOOKUP($N1028,#REF!,2,0)</f>
        <v>#REF!</v>
      </c>
    </row>
    <row r="1029" spans="1:15" x14ac:dyDescent="0.25">
      <c r="A1029">
        <v>825</v>
      </c>
      <c r="B1029">
        <v>4042</v>
      </c>
      <c r="C1029">
        <v>110490</v>
      </c>
      <c r="D1029" t="s">
        <v>4709</v>
      </c>
      <c r="E1029" t="s">
        <v>50</v>
      </c>
      <c r="F1029" t="s">
        <v>4710</v>
      </c>
      <c r="G1029" t="s">
        <v>4711</v>
      </c>
      <c r="H1029" t="s">
        <v>20</v>
      </c>
      <c r="I1029" s="2">
        <v>169</v>
      </c>
      <c r="J1029" s="1">
        <v>0.59</v>
      </c>
      <c r="K1029" s="1">
        <v>0.08</v>
      </c>
      <c r="L1029" s="1" t="str">
        <f t="shared" si="16"/>
        <v>The Misbourne School</v>
      </c>
      <c r="M1029" t="e">
        <f>VLOOKUP($H1029,#REF!,2,0)</f>
        <v>#REF!</v>
      </c>
      <c r="N1029">
        <v>825</v>
      </c>
      <c r="O1029" t="e">
        <f>VLOOKUP($N1029,#REF!,2,0)</f>
        <v>#REF!</v>
      </c>
    </row>
    <row r="1030" spans="1:15" x14ac:dyDescent="0.25">
      <c r="A1030">
        <v>825</v>
      </c>
      <c r="B1030">
        <v>4067</v>
      </c>
      <c r="C1030">
        <v>110497</v>
      </c>
      <c r="D1030" t="s">
        <v>4707</v>
      </c>
      <c r="E1030" t="s">
        <v>50</v>
      </c>
      <c r="F1030" t="s">
        <v>4647</v>
      </c>
      <c r="G1030" t="s">
        <v>4708</v>
      </c>
      <c r="H1030" t="s">
        <v>20</v>
      </c>
      <c r="I1030" s="2">
        <v>173</v>
      </c>
      <c r="J1030" s="1">
        <v>0.39</v>
      </c>
      <c r="K1030" s="1">
        <v>0.06</v>
      </c>
      <c r="L1030" s="1" t="str">
        <f t="shared" si="16"/>
        <v>The Mandeville School</v>
      </c>
      <c r="M1030" t="e">
        <f>VLOOKUP($H1030,#REF!,2,0)</f>
        <v>#REF!</v>
      </c>
      <c r="N1030">
        <v>825</v>
      </c>
      <c r="O1030" t="e">
        <f>VLOOKUP($N1030,#REF!,2,0)</f>
        <v>#REF!</v>
      </c>
    </row>
    <row r="1031" spans="1:15" x14ac:dyDescent="0.25">
      <c r="A1031">
        <v>825</v>
      </c>
      <c r="B1031">
        <v>4072</v>
      </c>
      <c r="C1031">
        <v>110500</v>
      </c>
      <c r="D1031" t="s">
        <v>4678</v>
      </c>
      <c r="E1031" t="s">
        <v>50</v>
      </c>
      <c r="F1031" t="s">
        <v>4679</v>
      </c>
      <c r="G1031" t="s">
        <v>4680</v>
      </c>
      <c r="H1031" t="s">
        <v>201</v>
      </c>
      <c r="I1031" s="2">
        <v>116</v>
      </c>
      <c r="J1031" s="1">
        <v>0.42</v>
      </c>
      <c r="K1031" s="1">
        <v>0.05</v>
      </c>
      <c r="L1031" s="1" t="str">
        <f t="shared" si="16"/>
        <v>Cressex Community School</v>
      </c>
      <c r="M1031" t="e">
        <f>VLOOKUP($H1031,#REF!,2,0)</f>
        <v>#REF!</v>
      </c>
      <c r="N1031">
        <v>825</v>
      </c>
      <c r="O1031" t="e">
        <f>VLOOKUP($N1031,#REF!,2,0)</f>
        <v>#REF!</v>
      </c>
    </row>
    <row r="1032" spans="1:15" x14ac:dyDescent="0.25">
      <c r="A1032">
        <v>825</v>
      </c>
      <c r="B1032">
        <v>4094</v>
      </c>
      <c r="C1032">
        <v>110508</v>
      </c>
      <c r="D1032" t="s">
        <v>4747</v>
      </c>
      <c r="E1032" t="s">
        <v>50</v>
      </c>
      <c r="F1032" t="s">
        <v>4659</v>
      </c>
      <c r="G1032" t="s">
        <v>4660</v>
      </c>
      <c r="H1032" t="s">
        <v>20</v>
      </c>
      <c r="I1032" s="2">
        <v>147</v>
      </c>
      <c r="J1032" s="1">
        <v>0.47</v>
      </c>
      <c r="K1032" s="1">
        <v>0.01</v>
      </c>
      <c r="L1032" s="1" t="str">
        <f t="shared" si="16"/>
        <v>The Wye Valley School</v>
      </c>
      <c r="M1032" t="e">
        <f>VLOOKUP($H1032,#REF!,2,0)</f>
        <v>#REF!</v>
      </c>
      <c r="N1032">
        <v>825</v>
      </c>
      <c r="O1032" t="e">
        <f>VLOOKUP($N1032,#REF!,2,0)</f>
        <v>#REF!</v>
      </c>
    </row>
    <row r="1033" spans="1:15" x14ac:dyDescent="0.25">
      <c r="A1033">
        <v>825</v>
      </c>
      <c r="B1033">
        <v>4701</v>
      </c>
      <c r="C1033">
        <v>110516</v>
      </c>
      <c r="D1033" t="s">
        <v>4722</v>
      </c>
      <c r="E1033" t="s">
        <v>50</v>
      </c>
      <c r="F1033" t="s">
        <v>4679</v>
      </c>
      <c r="G1033" t="s">
        <v>4723</v>
      </c>
      <c r="H1033" t="s">
        <v>23</v>
      </c>
      <c r="I1033" s="2">
        <v>110</v>
      </c>
      <c r="J1033" s="1">
        <v>0.54</v>
      </c>
      <c r="K1033" s="1">
        <v>0.14000000000000001</v>
      </c>
      <c r="L1033" s="1" t="str">
        <f t="shared" si="16"/>
        <v>St Michael's Catholic School</v>
      </c>
      <c r="M1033" t="e">
        <f>VLOOKUP($H1033,#REF!,2,0)</f>
        <v>#REF!</v>
      </c>
      <c r="N1033">
        <v>825</v>
      </c>
      <c r="O1033" t="e">
        <f>VLOOKUP($N1033,#REF!,2,0)</f>
        <v>#REF!</v>
      </c>
    </row>
    <row r="1034" spans="1:15" x14ac:dyDescent="0.25">
      <c r="A1034">
        <v>826</v>
      </c>
      <c r="B1034">
        <v>4702</v>
      </c>
      <c r="C1034">
        <v>110517</v>
      </c>
      <c r="D1034" t="s">
        <v>4792</v>
      </c>
      <c r="E1034" t="s">
        <v>50</v>
      </c>
      <c r="F1034" t="s">
        <v>4735</v>
      </c>
      <c r="G1034" t="s">
        <v>4793</v>
      </c>
      <c r="H1034" t="s">
        <v>23</v>
      </c>
      <c r="I1034" s="2">
        <v>265</v>
      </c>
      <c r="J1034" s="1">
        <v>0.5</v>
      </c>
      <c r="K1034" s="1">
        <v>0.2</v>
      </c>
      <c r="L1034" s="1" t="str">
        <f t="shared" si="16"/>
        <v>St Paul's Catholic School</v>
      </c>
      <c r="M1034" t="e">
        <f>VLOOKUP($H1034,#REF!,2,0)</f>
        <v>#REF!</v>
      </c>
      <c r="N1034">
        <v>826</v>
      </c>
      <c r="O1034" t="e">
        <f>VLOOKUP($N1034,#REF!,2,0)</f>
        <v>#REF!</v>
      </c>
    </row>
    <row r="1035" spans="1:15" x14ac:dyDescent="0.25">
      <c r="A1035">
        <v>826</v>
      </c>
      <c r="B1035">
        <v>5400</v>
      </c>
      <c r="C1035">
        <v>110526</v>
      </c>
      <c r="D1035" t="s">
        <v>4798</v>
      </c>
      <c r="E1035" t="s">
        <v>50</v>
      </c>
      <c r="F1035" t="s">
        <v>4735</v>
      </c>
      <c r="G1035" t="s">
        <v>4799</v>
      </c>
      <c r="H1035" t="s">
        <v>201</v>
      </c>
      <c r="I1035" s="2">
        <v>362</v>
      </c>
      <c r="J1035" s="1">
        <v>0.43</v>
      </c>
      <c r="K1035" s="1">
        <v>0.08</v>
      </c>
      <c r="L1035" s="1" t="str">
        <f t="shared" si="16"/>
        <v>Stantonbury Campus</v>
      </c>
      <c r="M1035" t="e">
        <f>VLOOKUP($H1035,#REF!,2,0)</f>
        <v>#REF!</v>
      </c>
      <c r="N1035">
        <v>826</v>
      </c>
      <c r="O1035" t="e">
        <f>VLOOKUP($N1035,#REF!,2,0)</f>
        <v>#REF!</v>
      </c>
    </row>
    <row r="1036" spans="1:15" x14ac:dyDescent="0.25">
      <c r="A1036">
        <v>825</v>
      </c>
      <c r="B1036">
        <v>5402</v>
      </c>
      <c r="C1036">
        <v>110528</v>
      </c>
      <c r="D1036" t="s">
        <v>4653</v>
      </c>
      <c r="E1036" t="s">
        <v>4653</v>
      </c>
      <c r="F1036" t="s">
        <v>4654</v>
      </c>
      <c r="G1036" t="s">
        <v>4655</v>
      </c>
      <c r="H1036" t="s">
        <v>201</v>
      </c>
      <c r="I1036" s="2">
        <v>150</v>
      </c>
      <c r="J1036" s="1">
        <v>1</v>
      </c>
      <c r="K1036" s="1">
        <v>0.78</v>
      </c>
      <c r="L1036" s="1" t="str">
        <f t="shared" si="16"/>
        <v>Beaconsfield High School</v>
      </c>
      <c r="M1036" t="e">
        <f>VLOOKUP($H1036,#REF!,2,0)</f>
        <v>#REF!</v>
      </c>
      <c r="N1036">
        <v>825</v>
      </c>
      <c r="O1036" t="e">
        <f>VLOOKUP($N1036,#REF!,2,0)</f>
        <v>#REF!</v>
      </c>
    </row>
    <row r="1037" spans="1:15" x14ac:dyDescent="0.25">
      <c r="A1037">
        <v>826</v>
      </c>
      <c r="B1037">
        <v>5405</v>
      </c>
      <c r="C1037">
        <v>110531</v>
      </c>
      <c r="D1037" t="s">
        <v>4781</v>
      </c>
      <c r="E1037" t="s">
        <v>50</v>
      </c>
      <c r="F1037" t="s">
        <v>4735</v>
      </c>
      <c r="G1037" t="s">
        <v>4782</v>
      </c>
      <c r="H1037" t="s">
        <v>201</v>
      </c>
      <c r="I1037" s="2">
        <v>240</v>
      </c>
      <c r="J1037" s="1">
        <v>0.32</v>
      </c>
      <c r="K1037" s="1">
        <v>0.1</v>
      </c>
      <c r="L1037" s="1" t="str">
        <f t="shared" si="16"/>
        <v>Lord Grey School</v>
      </c>
      <c r="M1037" t="e">
        <f>VLOOKUP($H1037,#REF!,2,0)</f>
        <v>#REF!</v>
      </c>
      <c r="N1037">
        <v>826</v>
      </c>
      <c r="O1037" t="e">
        <f>VLOOKUP($N1037,#REF!,2,0)</f>
        <v>#REF!</v>
      </c>
    </row>
    <row r="1038" spans="1:15" x14ac:dyDescent="0.25">
      <c r="A1038">
        <v>826</v>
      </c>
      <c r="B1038">
        <v>5406</v>
      </c>
      <c r="C1038">
        <v>110532</v>
      </c>
      <c r="D1038" t="s">
        <v>4790</v>
      </c>
      <c r="E1038" t="s">
        <v>50</v>
      </c>
      <c r="F1038" t="s">
        <v>4735</v>
      </c>
      <c r="G1038" t="s">
        <v>4791</v>
      </c>
      <c r="H1038" t="s">
        <v>201</v>
      </c>
      <c r="I1038" s="2">
        <v>163</v>
      </c>
      <c r="J1038" s="1">
        <v>0.43</v>
      </c>
      <c r="K1038" s="1">
        <v>0.15</v>
      </c>
      <c r="L1038" s="1" t="str">
        <f t="shared" si="16"/>
        <v>The Radcliffe School</v>
      </c>
      <c r="M1038" t="e">
        <f>VLOOKUP($H1038,#REF!,2,0)</f>
        <v>#REF!</v>
      </c>
      <c r="N1038">
        <v>826</v>
      </c>
      <c r="O1038" t="e">
        <f>VLOOKUP($N1038,#REF!,2,0)</f>
        <v>#REF!</v>
      </c>
    </row>
    <row r="1039" spans="1:15" x14ac:dyDescent="0.25">
      <c r="A1039">
        <v>825</v>
      </c>
      <c r="B1039">
        <v>5407</v>
      </c>
      <c r="C1039">
        <v>110533</v>
      </c>
      <c r="D1039" t="s">
        <v>4676</v>
      </c>
      <c r="E1039" t="s">
        <v>50</v>
      </c>
      <c r="F1039" t="s">
        <v>4605</v>
      </c>
      <c r="G1039" t="s">
        <v>4677</v>
      </c>
      <c r="H1039" t="s">
        <v>201</v>
      </c>
      <c r="I1039" s="2">
        <v>196</v>
      </c>
      <c r="J1039" s="1">
        <v>0.66</v>
      </c>
      <c r="K1039" s="1">
        <v>0.21</v>
      </c>
      <c r="L1039" s="1" t="str">
        <f t="shared" si="16"/>
        <v>The Cottesloe School</v>
      </c>
      <c r="M1039" t="e">
        <f>VLOOKUP($H1039,#REF!,2,0)</f>
        <v>#REF!</v>
      </c>
      <c r="N1039">
        <v>825</v>
      </c>
      <c r="O1039" t="e">
        <f>VLOOKUP($N1039,#REF!,2,0)</f>
        <v>#REF!</v>
      </c>
    </row>
    <row r="1040" spans="1:15" x14ac:dyDescent="0.25">
      <c r="A1040">
        <v>825</v>
      </c>
      <c r="B1040">
        <v>6015</v>
      </c>
      <c r="C1040">
        <v>110536</v>
      </c>
      <c r="D1040" t="s">
        <v>4640</v>
      </c>
      <c r="E1040" t="s">
        <v>50</v>
      </c>
      <c r="F1040" t="s">
        <v>4641</v>
      </c>
      <c r="G1040" t="s">
        <v>4642</v>
      </c>
      <c r="H1040" t="s">
        <v>13</v>
      </c>
      <c r="I1040" s="2">
        <v>107</v>
      </c>
      <c r="J1040" s="1">
        <v>0.84</v>
      </c>
      <c r="K1040" s="1">
        <v>0.23</v>
      </c>
      <c r="L1040" s="1" t="str">
        <f t="shared" si="16"/>
        <v>Akeley Wood Senior School</v>
      </c>
      <c r="M1040" t="e">
        <f>VLOOKUP($H1040,#REF!,2,0)</f>
        <v>#REF!</v>
      </c>
      <c r="N1040">
        <v>825</v>
      </c>
      <c r="O1040" t="e">
        <f>VLOOKUP($N1040,#REF!,2,0)</f>
        <v>#REF!</v>
      </c>
    </row>
    <row r="1041" spans="1:15" x14ac:dyDescent="0.25">
      <c r="A1041">
        <v>825</v>
      </c>
      <c r="B1041">
        <v>6006</v>
      </c>
      <c r="C1041">
        <v>110544</v>
      </c>
      <c r="D1041" t="s">
        <v>4720</v>
      </c>
      <c r="E1041" t="s">
        <v>50</v>
      </c>
      <c r="F1041" t="s">
        <v>4669</v>
      </c>
      <c r="G1041" t="s">
        <v>4721</v>
      </c>
      <c r="H1041" t="s">
        <v>13</v>
      </c>
      <c r="I1041" s="2">
        <v>30</v>
      </c>
      <c r="J1041" s="1">
        <v>1</v>
      </c>
      <c r="K1041" s="1">
        <v>0.73</v>
      </c>
      <c r="L1041" s="1" t="str">
        <f t="shared" si="16"/>
        <v>St Mary's School</v>
      </c>
      <c r="M1041" t="e">
        <f>VLOOKUP($H1041,#REF!,2,0)</f>
        <v>#REF!</v>
      </c>
      <c r="N1041">
        <v>825</v>
      </c>
      <c r="O1041" t="e">
        <f>VLOOKUP($N1041,#REF!,2,0)</f>
        <v>#REF!</v>
      </c>
    </row>
    <row r="1042" spans="1:15" x14ac:dyDescent="0.25">
      <c r="A1042">
        <v>825</v>
      </c>
      <c r="B1042">
        <v>6017</v>
      </c>
      <c r="C1042">
        <v>110545</v>
      </c>
      <c r="D1042" t="s">
        <v>4712</v>
      </c>
      <c r="E1042" t="s">
        <v>50</v>
      </c>
      <c r="F1042" t="s">
        <v>4679</v>
      </c>
      <c r="G1042" t="s">
        <v>4713</v>
      </c>
      <c r="H1042" t="s">
        <v>13</v>
      </c>
      <c r="I1042" s="2">
        <v>65</v>
      </c>
      <c r="J1042" s="1">
        <v>0.86</v>
      </c>
      <c r="K1042" s="1">
        <v>0.42</v>
      </c>
      <c r="L1042" s="1" t="str">
        <f t="shared" si="16"/>
        <v>Pipers Corner School</v>
      </c>
      <c r="M1042" t="e">
        <f>VLOOKUP($H1042,#REF!,2,0)</f>
        <v>#REF!</v>
      </c>
      <c r="N1042">
        <v>825</v>
      </c>
      <c r="O1042" t="e">
        <f>VLOOKUP($N1042,#REF!,2,0)</f>
        <v>#REF!</v>
      </c>
    </row>
    <row r="1043" spans="1:15" x14ac:dyDescent="0.25">
      <c r="A1043">
        <v>825</v>
      </c>
      <c r="B1043">
        <v>6018</v>
      </c>
      <c r="C1043">
        <v>110547</v>
      </c>
      <c r="D1043" t="s">
        <v>4743</v>
      </c>
      <c r="E1043" t="s">
        <v>50</v>
      </c>
      <c r="F1043" t="s">
        <v>4679</v>
      </c>
      <c r="G1043" t="s">
        <v>4744</v>
      </c>
      <c r="H1043" t="s">
        <v>13</v>
      </c>
      <c r="I1043" s="2">
        <v>92</v>
      </c>
      <c r="J1043" s="1">
        <v>0</v>
      </c>
      <c r="K1043" s="1">
        <v>0</v>
      </c>
      <c r="L1043" s="1" t="str">
        <f t="shared" si="16"/>
        <v>Wycombe Abbey School</v>
      </c>
      <c r="M1043" t="e">
        <f>VLOOKUP($H1043,#REF!,2,0)</f>
        <v>#REF!</v>
      </c>
      <c r="N1043">
        <v>825</v>
      </c>
      <c r="O1043" t="e">
        <f>VLOOKUP($N1043,#REF!,2,0)</f>
        <v>#REF!</v>
      </c>
    </row>
    <row r="1044" spans="1:15" x14ac:dyDescent="0.25">
      <c r="A1044">
        <v>825</v>
      </c>
      <c r="B1044">
        <v>6001</v>
      </c>
      <c r="C1044">
        <v>110548</v>
      </c>
      <c r="D1044" t="s">
        <v>4732</v>
      </c>
      <c r="E1044" t="s">
        <v>50</v>
      </c>
      <c r="F1044" t="s">
        <v>4641</v>
      </c>
      <c r="G1044" t="s">
        <v>4733</v>
      </c>
      <c r="H1044" t="s">
        <v>13</v>
      </c>
      <c r="I1044" s="2">
        <v>138</v>
      </c>
      <c r="J1044" s="1">
        <v>0.86</v>
      </c>
      <c r="K1044" s="1">
        <v>0.67</v>
      </c>
      <c r="L1044" s="1" t="str">
        <f t="shared" si="16"/>
        <v>Stowe School</v>
      </c>
      <c r="M1044" t="e">
        <f>VLOOKUP($H1044,#REF!,2,0)</f>
        <v>#REF!</v>
      </c>
      <c r="N1044">
        <v>825</v>
      </c>
      <c r="O1044" t="e">
        <f>VLOOKUP($N1044,#REF!,2,0)</f>
        <v>#REF!</v>
      </c>
    </row>
    <row r="1045" spans="1:15" x14ac:dyDescent="0.25">
      <c r="A1045">
        <v>825</v>
      </c>
      <c r="B1045">
        <v>6010</v>
      </c>
      <c r="C1045">
        <v>110549</v>
      </c>
      <c r="D1045" t="s">
        <v>4734</v>
      </c>
      <c r="E1045" t="s">
        <v>50</v>
      </c>
      <c r="F1045" t="s">
        <v>4735</v>
      </c>
      <c r="G1045" t="s">
        <v>4736</v>
      </c>
      <c r="H1045" t="s">
        <v>13</v>
      </c>
      <c r="I1045" s="2">
        <v>44</v>
      </c>
      <c r="J1045" s="1">
        <v>0.91</v>
      </c>
      <c r="K1045" s="1">
        <v>0.66</v>
      </c>
      <c r="L1045" s="1" t="str">
        <f t="shared" si="16"/>
        <v>Thornton College</v>
      </c>
      <c r="M1045" t="e">
        <f>VLOOKUP($H1045,#REF!,2,0)</f>
        <v>#REF!</v>
      </c>
      <c r="N1045">
        <v>825</v>
      </c>
      <c r="O1045" t="e">
        <f>VLOOKUP($N1045,#REF!,2,0)</f>
        <v>#REF!</v>
      </c>
    </row>
    <row r="1046" spans="1:15" x14ac:dyDescent="0.25">
      <c r="A1046">
        <v>825</v>
      </c>
      <c r="B1046">
        <v>6026</v>
      </c>
      <c r="C1046">
        <v>110555</v>
      </c>
      <c r="D1046" t="s">
        <v>4737</v>
      </c>
      <c r="E1046" t="s">
        <v>50</v>
      </c>
      <c r="F1046" t="s">
        <v>4669</v>
      </c>
      <c r="G1046" t="s">
        <v>4738</v>
      </c>
      <c r="H1046" t="s">
        <v>13</v>
      </c>
      <c r="I1046" s="2">
        <v>34</v>
      </c>
      <c r="J1046" s="1">
        <v>0.85</v>
      </c>
      <c r="K1046" s="1">
        <v>0.5</v>
      </c>
      <c r="L1046" s="1" t="str">
        <f t="shared" si="16"/>
        <v>Thorpe House School</v>
      </c>
      <c r="M1046" t="e">
        <f>VLOOKUP($H1046,#REF!,2,0)</f>
        <v>#REF!</v>
      </c>
      <c r="N1046">
        <v>825</v>
      </c>
      <c r="O1046" t="e">
        <f>VLOOKUP($N1046,#REF!,2,0)</f>
        <v>#REF!</v>
      </c>
    </row>
    <row r="1047" spans="1:15" x14ac:dyDescent="0.25">
      <c r="A1047">
        <v>825</v>
      </c>
      <c r="B1047">
        <v>6011</v>
      </c>
      <c r="C1047">
        <v>110564</v>
      </c>
      <c r="D1047" t="s">
        <v>4761</v>
      </c>
      <c r="E1047" t="s">
        <v>50</v>
      </c>
      <c r="F1047" t="s">
        <v>4647</v>
      </c>
      <c r="G1047" t="s">
        <v>4762</v>
      </c>
      <c r="H1047" t="s">
        <v>114</v>
      </c>
      <c r="I1047" s="2">
        <v>11</v>
      </c>
      <c r="J1047" t="s">
        <v>99</v>
      </c>
      <c r="K1047" t="s">
        <v>99</v>
      </c>
      <c r="L1047" s="1" t="str">
        <f t="shared" si="16"/>
        <v>Macintyre School</v>
      </c>
      <c r="M1047" t="e">
        <f>VLOOKUP($H1047,#REF!,2,0)</f>
        <v>#REF!</v>
      </c>
      <c r="N1047">
        <v>825</v>
      </c>
      <c r="O1047" t="e">
        <f>VLOOKUP($N1047,#REF!,2,0)</f>
        <v>#REF!</v>
      </c>
    </row>
    <row r="1048" spans="1:15" x14ac:dyDescent="0.25">
      <c r="A1048">
        <v>826</v>
      </c>
      <c r="B1048">
        <v>6001</v>
      </c>
      <c r="C1048">
        <v>110567</v>
      </c>
      <c r="D1048" t="s">
        <v>4802</v>
      </c>
      <c r="E1048" t="s">
        <v>50</v>
      </c>
      <c r="F1048" t="s">
        <v>4735</v>
      </c>
      <c r="G1048" t="s">
        <v>4803</v>
      </c>
      <c r="H1048" t="s">
        <v>13</v>
      </c>
      <c r="I1048" s="2">
        <v>11</v>
      </c>
      <c r="J1048" s="1">
        <v>0.73</v>
      </c>
      <c r="K1048" s="1">
        <v>0</v>
      </c>
      <c r="L1048" s="1" t="str">
        <f t="shared" si="16"/>
        <v>The Webber Independent School</v>
      </c>
      <c r="M1048" t="e">
        <f>VLOOKUP($H1048,#REF!,2,0)</f>
        <v>#REF!</v>
      </c>
      <c r="N1048">
        <v>826</v>
      </c>
      <c r="O1048" t="e">
        <f>VLOOKUP($N1048,#REF!,2,0)</f>
        <v>#REF!</v>
      </c>
    </row>
    <row r="1049" spans="1:15" x14ac:dyDescent="0.25">
      <c r="A1049">
        <v>826</v>
      </c>
      <c r="B1049">
        <v>7009</v>
      </c>
      <c r="C1049">
        <v>110575</v>
      </c>
      <c r="D1049" t="s">
        <v>4812</v>
      </c>
      <c r="E1049" t="s">
        <v>50</v>
      </c>
      <c r="F1049" t="s">
        <v>4735</v>
      </c>
      <c r="G1049" t="s">
        <v>4782</v>
      </c>
      <c r="H1049" t="s">
        <v>57</v>
      </c>
      <c r="I1049" s="2">
        <v>16</v>
      </c>
      <c r="J1049" s="1">
        <v>0</v>
      </c>
      <c r="K1049" s="1">
        <v>0</v>
      </c>
      <c r="L1049" s="1" t="str">
        <f t="shared" si="16"/>
        <v>White Spire School</v>
      </c>
      <c r="M1049" t="e">
        <f>VLOOKUP($H1049,#REF!,2,0)</f>
        <v>#REF!</v>
      </c>
      <c r="N1049">
        <v>826</v>
      </c>
      <c r="O1049" t="e">
        <f>VLOOKUP($N1049,#REF!,2,0)</f>
        <v>#REF!</v>
      </c>
    </row>
    <row r="1050" spans="1:15" x14ac:dyDescent="0.25">
      <c r="A1050">
        <v>825</v>
      </c>
      <c r="B1050">
        <v>7010</v>
      </c>
      <c r="C1050">
        <v>110576</v>
      </c>
      <c r="D1050" t="s">
        <v>4765</v>
      </c>
      <c r="E1050" t="s">
        <v>50</v>
      </c>
      <c r="F1050" t="s">
        <v>4647</v>
      </c>
      <c r="G1050" t="s">
        <v>4766</v>
      </c>
      <c r="H1050" t="s">
        <v>57</v>
      </c>
      <c r="I1050" s="2">
        <v>9</v>
      </c>
      <c r="J1050" s="1">
        <v>0</v>
      </c>
      <c r="K1050" s="1">
        <v>0</v>
      </c>
      <c r="L1050" s="1" t="str">
        <f t="shared" si="16"/>
        <v>Pebble Brook School</v>
      </c>
      <c r="M1050" t="e">
        <f>VLOOKUP($H1050,#REF!,2,0)</f>
        <v>#REF!</v>
      </c>
      <c r="N1050">
        <v>825</v>
      </c>
      <c r="O1050" t="e">
        <f>VLOOKUP($N1050,#REF!,2,0)</f>
        <v>#REF!</v>
      </c>
    </row>
    <row r="1051" spans="1:15" x14ac:dyDescent="0.25">
      <c r="A1051">
        <v>825</v>
      </c>
      <c r="B1051">
        <v>7012</v>
      </c>
      <c r="C1051">
        <v>110577</v>
      </c>
      <c r="D1051" t="s">
        <v>4769</v>
      </c>
      <c r="E1051" t="s">
        <v>50</v>
      </c>
      <c r="F1051" t="s">
        <v>4710</v>
      </c>
      <c r="G1051" t="s">
        <v>4770</v>
      </c>
      <c r="H1051" t="s">
        <v>57</v>
      </c>
      <c r="I1051" s="2">
        <v>16</v>
      </c>
      <c r="J1051" s="1">
        <v>0.06</v>
      </c>
      <c r="K1051" s="1">
        <v>0</v>
      </c>
      <c r="L1051" s="1" t="str">
        <f t="shared" si="16"/>
        <v>Prestwood Lodge School</v>
      </c>
      <c r="M1051" t="e">
        <f>VLOOKUP($H1051,#REF!,2,0)</f>
        <v>#REF!</v>
      </c>
      <c r="N1051">
        <v>825</v>
      </c>
      <c r="O1051" t="e">
        <f>VLOOKUP($N1051,#REF!,2,0)</f>
        <v>#REF!</v>
      </c>
    </row>
    <row r="1052" spans="1:15" x14ac:dyDescent="0.25">
      <c r="A1052">
        <v>825</v>
      </c>
      <c r="B1052">
        <v>7014</v>
      </c>
      <c r="C1052">
        <v>110579</v>
      </c>
      <c r="D1052" t="s">
        <v>4773</v>
      </c>
      <c r="E1052" t="s">
        <v>50</v>
      </c>
      <c r="F1052" t="s">
        <v>4644</v>
      </c>
      <c r="G1052" t="s">
        <v>4774</v>
      </c>
      <c r="H1052" t="s">
        <v>57</v>
      </c>
      <c r="I1052" s="2">
        <v>30</v>
      </c>
      <c r="J1052" s="1">
        <v>0</v>
      </c>
      <c r="K1052" s="1">
        <v>0</v>
      </c>
      <c r="L1052" s="1" t="str">
        <f t="shared" si="16"/>
        <v>Stony Dean School</v>
      </c>
      <c r="M1052" t="e">
        <f>VLOOKUP($H1052,#REF!,2,0)</f>
        <v>#REF!</v>
      </c>
      <c r="N1052">
        <v>825</v>
      </c>
      <c r="O1052" t="e">
        <f>VLOOKUP($N1052,#REF!,2,0)</f>
        <v>#REF!</v>
      </c>
    </row>
    <row r="1053" spans="1:15" x14ac:dyDescent="0.25">
      <c r="A1053">
        <v>825</v>
      </c>
      <c r="B1053">
        <v>7016</v>
      </c>
      <c r="C1053">
        <v>110581</v>
      </c>
      <c r="D1053" t="s">
        <v>4771</v>
      </c>
      <c r="E1053" t="s">
        <v>50</v>
      </c>
      <c r="F1053" t="s">
        <v>4647</v>
      </c>
      <c r="G1053" t="s">
        <v>4772</v>
      </c>
      <c r="H1053" t="s">
        <v>57</v>
      </c>
      <c r="I1053" s="2">
        <v>8</v>
      </c>
      <c r="J1053" t="s">
        <v>99</v>
      </c>
      <c r="K1053" t="s">
        <v>99</v>
      </c>
      <c r="L1053" s="1" t="str">
        <f t="shared" si="16"/>
        <v>Stocklake Park Community School</v>
      </c>
      <c r="M1053" t="e">
        <f>VLOOKUP($H1053,#REF!,2,0)</f>
        <v>#REF!</v>
      </c>
      <c r="N1053">
        <v>825</v>
      </c>
      <c r="O1053" t="e">
        <f>VLOOKUP($N1053,#REF!,2,0)</f>
        <v>#REF!</v>
      </c>
    </row>
    <row r="1054" spans="1:15" x14ac:dyDescent="0.25">
      <c r="A1054">
        <v>825</v>
      </c>
      <c r="B1054">
        <v>7018</v>
      </c>
      <c r="C1054">
        <v>110582</v>
      </c>
      <c r="D1054" t="s">
        <v>4756</v>
      </c>
      <c r="E1054" t="s">
        <v>50</v>
      </c>
      <c r="F1054" t="s">
        <v>4672</v>
      </c>
      <c r="G1054" t="s">
        <v>4757</v>
      </c>
      <c r="H1054" t="s">
        <v>57</v>
      </c>
      <c r="I1054" s="2">
        <v>2</v>
      </c>
      <c r="J1054" t="s">
        <v>129</v>
      </c>
      <c r="K1054" t="s">
        <v>129</v>
      </c>
      <c r="L1054" s="1" t="str">
        <f t="shared" si="16"/>
        <v>Heritage House School</v>
      </c>
      <c r="M1054" t="e">
        <f>VLOOKUP($H1054,#REF!,2,0)</f>
        <v>#REF!</v>
      </c>
      <c r="N1054">
        <v>825</v>
      </c>
      <c r="O1054" t="e">
        <f>VLOOKUP($N1054,#REF!,2,0)</f>
        <v>#REF!</v>
      </c>
    </row>
    <row r="1055" spans="1:15" x14ac:dyDescent="0.25">
      <c r="A1055">
        <v>826</v>
      </c>
      <c r="B1055">
        <v>7021</v>
      </c>
      <c r="C1055">
        <v>110584</v>
      </c>
      <c r="D1055" t="s">
        <v>4810</v>
      </c>
      <c r="E1055" t="s">
        <v>50</v>
      </c>
      <c r="F1055" t="s">
        <v>4735</v>
      </c>
      <c r="G1055" t="s">
        <v>4811</v>
      </c>
      <c r="H1055" t="s">
        <v>57</v>
      </c>
      <c r="I1055" s="2">
        <v>10</v>
      </c>
      <c r="J1055" s="1">
        <v>0</v>
      </c>
      <c r="K1055" s="1">
        <v>0</v>
      </c>
      <c r="L1055" s="1" t="str">
        <f t="shared" si="16"/>
        <v>The Walnuts School</v>
      </c>
      <c r="M1055" t="e">
        <f>VLOOKUP($H1055,#REF!,2,0)</f>
        <v>#REF!</v>
      </c>
      <c r="N1055">
        <v>826</v>
      </c>
      <c r="O1055" t="e">
        <f>VLOOKUP($N1055,#REF!,2,0)</f>
        <v>#REF!</v>
      </c>
    </row>
    <row r="1056" spans="1:15" x14ac:dyDescent="0.25">
      <c r="A1056">
        <v>825</v>
      </c>
      <c r="B1056">
        <v>7023</v>
      </c>
      <c r="C1056">
        <v>110585</v>
      </c>
      <c r="D1056" t="s">
        <v>4754</v>
      </c>
      <c r="E1056" t="s">
        <v>50</v>
      </c>
      <c r="F1056" t="s">
        <v>4641</v>
      </c>
      <c r="G1056" t="s">
        <v>4755</v>
      </c>
      <c r="H1056" t="s">
        <v>57</v>
      </c>
      <c r="I1056" s="2">
        <v>7</v>
      </c>
      <c r="J1056" s="1">
        <v>0</v>
      </c>
      <c r="K1056" s="1">
        <v>0</v>
      </c>
      <c r="L1056" s="1" t="str">
        <f t="shared" si="16"/>
        <v>Furze Down School</v>
      </c>
      <c r="M1056" t="e">
        <f>VLOOKUP($H1056,#REF!,2,0)</f>
        <v>#REF!</v>
      </c>
      <c r="N1056">
        <v>825</v>
      </c>
      <c r="O1056" t="e">
        <f>VLOOKUP($N1056,#REF!,2,0)</f>
        <v>#REF!</v>
      </c>
    </row>
    <row r="1057" spans="1:15" x14ac:dyDescent="0.25">
      <c r="A1057">
        <v>826</v>
      </c>
      <c r="B1057">
        <v>7026</v>
      </c>
      <c r="C1057">
        <v>110587</v>
      </c>
      <c r="D1057" t="s">
        <v>4806</v>
      </c>
      <c r="E1057" t="s">
        <v>50</v>
      </c>
      <c r="F1057" t="s">
        <v>4735</v>
      </c>
      <c r="G1057" t="s">
        <v>4807</v>
      </c>
      <c r="H1057" t="s">
        <v>57</v>
      </c>
      <c r="I1057" s="2">
        <v>23</v>
      </c>
      <c r="J1057" s="1">
        <v>0</v>
      </c>
      <c r="K1057" s="1">
        <v>0</v>
      </c>
      <c r="L1057" s="1" t="str">
        <f t="shared" si="16"/>
        <v>Slated Row School</v>
      </c>
      <c r="M1057" t="e">
        <f>VLOOKUP($H1057,#REF!,2,0)</f>
        <v>#REF!</v>
      </c>
      <c r="N1057">
        <v>826</v>
      </c>
      <c r="O1057" t="e">
        <f>VLOOKUP($N1057,#REF!,2,0)</f>
        <v>#REF!</v>
      </c>
    </row>
    <row r="1058" spans="1:15" x14ac:dyDescent="0.25">
      <c r="A1058">
        <v>825</v>
      </c>
      <c r="B1058">
        <v>7032</v>
      </c>
      <c r="C1058">
        <v>110590</v>
      </c>
      <c r="D1058" t="s">
        <v>4775</v>
      </c>
      <c r="E1058" t="s">
        <v>50</v>
      </c>
      <c r="F1058" t="s">
        <v>4647</v>
      </c>
      <c r="G1058" t="s">
        <v>4776</v>
      </c>
      <c r="H1058" t="s">
        <v>57</v>
      </c>
      <c r="I1058" s="2">
        <v>12</v>
      </c>
      <c r="J1058" s="1">
        <v>0</v>
      </c>
      <c r="K1058" s="1">
        <v>0</v>
      </c>
      <c r="L1058" s="1" t="str">
        <f t="shared" si="16"/>
        <v>Wendover House Campus</v>
      </c>
      <c r="M1058" t="e">
        <f>VLOOKUP($H1058,#REF!,2,0)</f>
        <v>#REF!</v>
      </c>
      <c r="N1058">
        <v>825</v>
      </c>
      <c r="O1058" t="e">
        <f>VLOOKUP($N1058,#REF!,2,0)</f>
        <v>#REF!</v>
      </c>
    </row>
    <row r="1059" spans="1:15" x14ac:dyDescent="0.25">
      <c r="A1059">
        <v>826</v>
      </c>
      <c r="B1059">
        <v>7034</v>
      </c>
      <c r="C1059">
        <v>110592</v>
      </c>
      <c r="D1059" t="s">
        <v>4804</v>
      </c>
      <c r="E1059" t="s">
        <v>50</v>
      </c>
      <c r="F1059" t="s">
        <v>4735</v>
      </c>
      <c r="G1059" t="s">
        <v>4805</v>
      </c>
      <c r="H1059" t="s">
        <v>57</v>
      </c>
      <c r="I1059" s="2">
        <v>5</v>
      </c>
      <c r="J1059" t="s">
        <v>129</v>
      </c>
      <c r="K1059" t="s">
        <v>129</v>
      </c>
      <c r="L1059" s="1" t="str">
        <f t="shared" si="16"/>
        <v>The Redway School</v>
      </c>
      <c r="M1059" t="e">
        <f>VLOOKUP($H1059,#REF!,2,0)</f>
        <v>#REF!</v>
      </c>
      <c r="N1059">
        <v>826</v>
      </c>
      <c r="O1059" t="e">
        <f>VLOOKUP($N1059,#REF!,2,0)</f>
        <v>#REF!</v>
      </c>
    </row>
    <row r="1060" spans="1:15" x14ac:dyDescent="0.25">
      <c r="A1060">
        <v>873</v>
      </c>
      <c r="B1060">
        <v>4061</v>
      </c>
      <c r="C1060">
        <v>110873</v>
      </c>
      <c r="D1060" t="s">
        <v>6656</v>
      </c>
      <c r="E1060" t="s">
        <v>50</v>
      </c>
      <c r="F1060" t="s">
        <v>6595</v>
      </c>
      <c r="G1060" t="s">
        <v>6657</v>
      </c>
      <c r="H1060" t="s">
        <v>201</v>
      </c>
      <c r="I1060" s="2">
        <v>224</v>
      </c>
      <c r="J1060" s="1">
        <v>0.67</v>
      </c>
      <c r="K1060" s="1">
        <v>0.28999999999999998</v>
      </c>
      <c r="L1060" s="1" t="str">
        <f t="shared" si="16"/>
        <v>The Netherhall School</v>
      </c>
      <c r="M1060" t="e">
        <f>VLOOKUP($H1060,#REF!,2,0)</f>
        <v>#REF!</v>
      </c>
      <c r="N1060">
        <v>873</v>
      </c>
      <c r="O1060" t="e">
        <f>VLOOKUP($N1060,#REF!,2,0)</f>
        <v>#REF!</v>
      </c>
    </row>
    <row r="1061" spans="1:15" x14ac:dyDescent="0.25">
      <c r="A1061">
        <v>874</v>
      </c>
      <c r="B1061">
        <v>4081</v>
      </c>
      <c r="C1061">
        <v>110882</v>
      </c>
      <c r="D1061" t="s">
        <v>6737</v>
      </c>
      <c r="E1061" t="s">
        <v>50</v>
      </c>
      <c r="F1061" t="s">
        <v>6683</v>
      </c>
      <c r="G1061" t="s">
        <v>6738</v>
      </c>
      <c r="H1061" t="s">
        <v>20</v>
      </c>
      <c r="I1061" s="2">
        <v>148</v>
      </c>
      <c r="J1061" s="1">
        <v>0.56999999999999995</v>
      </c>
      <c r="K1061" s="1">
        <v>0.13</v>
      </c>
      <c r="L1061" s="1" t="str">
        <f t="shared" si="16"/>
        <v>Ken Stimpson Community School</v>
      </c>
      <c r="M1061" t="e">
        <f>VLOOKUP($H1061,#REF!,2,0)</f>
        <v>#REF!</v>
      </c>
      <c r="N1061">
        <v>874</v>
      </c>
      <c r="O1061" t="e">
        <f>VLOOKUP($N1061,#REF!,2,0)</f>
        <v>#REF!</v>
      </c>
    </row>
    <row r="1062" spans="1:15" x14ac:dyDescent="0.25">
      <c r="A1062">
        <v>874</v>
      </c>
      <c r="B1062">
        <v>5405</v>
      </c>
      <c r="C1062">
        <v>110899</v>
      </c>
      <c r="D1062" t="s">
        <v>6735</v>
      </c>
      <c r="E1062" t="s">
        <v>50</v>
      </c>
      <c r="F1062" t="s">
        <v>6683</v>
      </c>
      <c r="G1062" t="s">
        <v>6736</v>
      </c>
      <c r="H1062" t="s">
        <v>201</v>
      </c>
      <c r="I1062" s="2">
        <v>285</v>
      </c>
      <c r="J1062" s="1">
        <v>0.47</v>
      </c>
      <c r="K1062" s="1">
        <v>0.15</v>
      </c>
      <c r="L1062" s="1" t="str">
        <f t="shared" si="16"/>
        <v>Jack Hunt School</v>
      </c>
      <c r="M1062" t="e">
        <f>VLOOKUP($H1062,#REF!,2,0)</f>
        <v>#REF!</v>
      </c>
      <c r="N1062">
        <v>874</v>
      </c>
      <c r="O1062" t="e">
        <f>VLOOKUP($N1062,#REF!,2,0)</f>
        <v>#REF!</v>
      </c>
    </row>
    <row r="1063" spans="1:15" x14ac:dyDescent="0.25">
      <c r="A1063">
        <v>874</v>
      </c>
      <c r="B1063">
        <v>5413</v>
      </c>
      <c r="C1063">
        <v>110907</v>
      </c>
      <c r="D1063" t="s">
        <v>2993</v>
      </c>
      <c r="E1063" t="s">
        <v>50</v>
      </c>
      <c r="F1063" t="s">
        <v>6683</v>
      </c>
      <c r="G1063" t="s">
        <v>6747</v>
      </c>
      <c r="H1063" t="s">
        <v>23</v>
      </c>
      <c r="I1063" s="2">
        <v>119</v>
      </c>
      <c r="J1063" s="1">
        <v>0.48</v>
      </c>
      <c r="K1063" s="1">
        <v>0.09</v>
      </c>
      <c r="L1063" s="1" t="str">
        <f t="shared" si="16"/>
        <v>St John Fisher Catholic High School</v>
      </c>
      <c r="M1063" t="e">
        <f>VLOOKUP($H1063,#REF!,2,0)</f>
        <v>#REF!</v>
      </c>
      <c r="N1063">
        <v>874</v>
      </c>
      <c r="O1063" t="e">
        <f>VLOOKUP($N1063,#REF!,2,0)</f>
        <v>#REF!</v>
      </c>
    </row>
    <row r="1064" spans="1:15" x14ac:dyDescent="0.25">
      <c r="A1064">
        <v>874</v>
      </c>
      <c r="B1064">
        <v>6000</v>
      </c>
      <c r="C1064">
        <v>110910</v>
      </c>
      <c r="D1064" t="s">
        <v>6745</v>
      </c>
      <c r="E1064" t="s">
        <v>50</v>
      </c>
      <c r="F1064" t="s">
        <v>6683</v>
      </c>
      <c r="G1064" t="s">
        <v>6746</v>
      </c>
      <c r="H1064" t="s">
        <v>13</v>
      </c>
      <c r="I1064" s="2">
        <v>26</v>
      </c>
      <c r="J1064" s="1">
        <v>0.81</v>
      </c>
      <c r="K1064" s="1">
        <v>0.65</v>
      </c>
      <c r="L1064" s="1" t="str">
        <f t="shared" si="16"/>
        <v>The Peterborough School</v>
      </c>
      <c r="M1064" t="e">
        <f>VLOOKUP($H1064,#REF!,2,0)</f>
        <v>#REF!</v>
      </c>
      <c r="N1064">
        <v>874</v>
      </c>
      <c r="O1064" t="e">
        <f>VLOOKUP($N1064,#REF!,2,0)</f>
        <v>#REF!</v>
      </c>
    </row>
    <row r="1065" spans="1:15" x14ac:dyDescent="0.25">
      <c r="A1065">
        <v>873</v>
      </c>
      <c r="B1065">
        <v>6001</v>
      </c>
      <c r="C1065">
        <v>110912</v>
      </c>
      <c r="D1065" t="s">
        <v>4720</v>
      </c>
      <c r="E1065" t="s">
        <v>50</v>
      </c>
      <c r="F1065" t="s">
        <v>6595</v>
      </c>
      <c r="G1065" t="s">
        <v>6673</v>
      </c>
      <c r="H1065" t="s">
        <v>13</v>
      </c>
      <c r="I1065" s="2">
        <v>92</v>
      </c>
      <c r="J1065" s="1">
        <v>0</v>
      </c>
      <c r="K1065" s="1">
        <v>0</v>
      </c>
      <c r="L1065" s="1" t="str">
        <f t="shared" si="16"/>
        <v>St Mary's School</v>
      </c>
      <c r="M1065" t="e">
        <f>VLOOKUP($H1065,#REF!,2,0)</f>
        <v>#REF!</v>
      </c>
      <c r="N1065">
        <v>873</v>
      </c>
      <c r="O1065" t="e">
        <f>VLOOKUP($N1065,#REF!,2,0)</f>
        <v>#REF!</v>
      </c>
    </row>
    <row r="1066" spans="1:15" x14ac:dyDescent="0.25">
      <c r="A1066">
        <v>873</v>
      </c>
      <c r="B1066">
        <v>6003</v>
      </c>
      <c r="C1066">
        <v>110914</v>
      </c>
      <c r="D1066" t="s">
        <v>6643</v>
      </c>
      <c r="E1066" t="s">
        <v>50</v>
      </c>
      <c r="F1066" t="s">
        <v>6595</v>
      </c>
      <c r="G1066" t="s">
        <v>6644</v>
      </c>
      <c r="H1066" t="s">
        <v>13</v>
      </c>
      <c r="I1066" s="2">
        <v>105</v>
      </c>
      <c r="J1066" s="1">
        <v>0</v>
      </c>
      <c r="K1066" s="1">
        <v>0</v>
      </c>
      <c r="L1066" s="1" t="str">
        <f t="shared" si="16"/>
        <v>The Leys School</v>
      </c>
      <c r="M1066" t="e">
        <f>VLOOKUP($H1066,#REF!,2,0)</f>
        <v>#REF!</v>
      </c>
      <c r="N1066">
        <v>873</v>
      </c>
      <c r="O1066" t="e">
        <f>VLOOKUP($N1066,#REF!,2,0)</f>
        <v>#REF!</v>
      </c>
    </row>
    <row r="1067" spans="1:15" x14ac:dyDescent="0.25">
      <c r="A1067">
        <v>873</v>
      </c>
      <c r="B1067">
        <v>6005</v>
      </c>
      <c r="C1067">
        <v>110916</v>
      </c>
      <c r="D1067" t="s">
        <v>6641</v>
      </c>
      <c r="E1067" t="s">
        <v>50</v>
      </c>
      <c r="F1067" t="s">
        <v>6627</v>
      </c>
      <c r="G1067" t="s">
        <v>6642</v>
      </c>
      <c r="H1067" t="s">
        <v>13</v>
      </c>
      <c r="I1067" s="2">
        <v>95</v>
      </c>
      <c r="J1067" s="1">
        <v>0.72</v>
      </c>
      <c r="K1067" s="1">
        <v>0</v>
      </c>
      <c r="L1067" s="1" t="str">
        <f t="shared" si="16"/>
        <v>The King's School Ely</v>
      </c>
      <c r="M1067" t="e">
        <f>VLOOKUP($H1067,#REF!,2,0)</f>
        <v>#REF!</v>
      </c>
      <c r="N1067">
        <v>873</v>
      </c>
      <c r="O1067" t="e">
        <f>VLOOKUP($N1067,#REF!,2,0)</f>
        <v>#REF!</v>
      </c>
    </row>
    <row r="1068" spans="1:15" x14ac:dyDescent="0.25">
      <c r="A1068">
        <v>873</v>
      </c>
      <c r="B1068">
        <v>6009</v>
      </c>
      <c r="C1068">
        <v>110921</v>
      </c>
      <c r="D1068" t="s">
        <v>6676</v>
      </c>
      <c r="E1068" t="s">
        <v>50</v>
      </c>
      <c r="F1068" t="s">
        <v>6595</v>
      </c>
      <c r="G1068" t="s">
        <v>6677</v>
      </c>
      <c r="H1068" t="s">
        <v>13</v>
      </c>
      <c r="I1068" s="2">
        <v>16</v>
      </c>
      <c r="J1068" s="1">
        <v>0.88</v>
      </c>
      <c r="K1068" s="1">
        <v>0.5</v>
      </c>
      <c r="L1068" s="1" t="str">
        <f t="shared" si="16"/>
        <v>Sancton Wood School</v>
      </c>
      <c r="M1068" t="e">
        <f>VLOOKUP($H1068,#REF!,2,0)</f>
        <v>#REF!</v>
      </c>
      <c r="N1068">
        <v>873</v>
      </c>
      <c r="O1068" t="e">
        <f>VLOOKUP($N1068,#REF!,2,0)</f>
        <v>#REF!</v>
      </c>
    </row>
    <row r="1069" spans="1:15" x14ac:dyDescent="0.25">
      <c r="A1069">
        <v>873</v>
      </c>
      <c r="B1069">
        <v>6010</v>
      </c>
      <c r="C1069">
        <v>110923</v>
      </c>
      <c r="D1069" t="s">
        <v>6662</v>
      </c>
      <c r="E1069" t="s">
        <v>50</v>
      </c>
      <c r="F1069" t="s">
        <v>6595</v>
      </c>
      <c r="G1069" t="s">
        <v>6663</v>
      </c>
      <c r="H1069" t="s">
        <v>13</v>
      </c>
      <c r="I1069" s="2">
        <v>152</v>
      </c>
      <c r="J1069" s="1">
        <v>0</v>
      </c>
      <c r="K1069" s="1">
        <v>0</v>
      </c>
      <c r="L1069" s="1" t="str">
        <f t="shared" si="16"/>
        <v>The Perse School</v>
      </c>
      <c r="M1069" t="e">
        <f>VLOOKUP($H1069,#REF!,2,0)</f>
        <v>#REF!</v>
      </c>
      <c r="N1069">
        <v>873</v>
      </c>
      <c r="O1069" t="e">
        <f>VLOOKUP($N1069,#REF!,2,0)</f>
        <v>#REF!</v>
      </c>
    </row>
    <row r="1070" spans="1:15" x14ac:dyDescent="0.25">
      <c r="A1070">
        <v>873</v>
      </c>
      <c r="B1070">
        <v>6011</v>
      </c>
      <c r="C1070">
        <v>110924</v>
      </c>
      <c r="D1070" t="s">
        <v>6687</v>
      </c>
      <c r="E1070" t="s">
        <v>50</v>
      </c>
      <c r="F1070" t="s">
        <v>6595</v>
      </c>
      <c r="G1070" t="s">
        <v>6688</v>
      </c>
      <c r="H1070" t="s">
        <v>13</v>
      </c>
      <c r="I1070" s="2">
        <v>97</v>
      </c>
      <c r="J1070" s="1">
        <v>0</v>
      </c>
      <c r="K1070" s="1">
        <v>0</v>
      </c>
      <c r="L1070" s="1" t="str">
        <f t="shared" si="16"/>
        <v>The Stephen Perse Foundation</v>
      </c>
      <c r="M1070" t="e">
        <f>VLOOKUP($H1070,#REF!,2,0)</f>
        <v>#REF!</v>
      </c>
      <c r="N1070">
        <v>873</v>
      </c>
      <c r="O1070" t="e">
        <f>VLOOKUP($N1070,#REF!,2,0)</f>
        <v>#REF!</v>
      </c>
    </row>
    <row r="1071" spans="1:15" x14ac:dyDescent="0.25">
      <c r="A1071">
        <v>873</v>
      </c>
      <c r="B1071">
        <v>6012</v>
      </c>
      <c r="C1071">
        <v>110925</v>
      </c>
      <c r="D1071" t="s">
        <v>6639</v>
      </c>
      <c r="E1071" t="s">
        <v>50</v>
      </c>
      <c r="F1071" t="s">
        <v>6635</v>
      </c>
      <c r="G1071" t="s">
        <v>6640</v>
      </c>
      <c r="H1071" t="s">
        <v>13</v>
      </c>
      <c r="I1071" s="2">
        <v>95</v>
      </c>
      <c r="J1071" s="1">
        <v>0.72</v>
      </c>
      <c r="K1071" s="1">
        <v>0.28999999999999998</v>
      </c>
      <c r="L1071" s="1" t="str">
        <f t="shared" si="16"/>
        <v>Kimbolton School</v>
      </c>
      <c r="M1071" t="e">
        <f>VLOOKUP($H1071,#REF!,2,0)</f>
        <v>#REF!</v>
      </c>
      <c r="N1071">
        <v>873</v>
      </c>
      <c r="O1071" t="e">
        <f>VLOOKUP($N1071,#REF!,2,0)</f>
        <v>#REF!</v>
      </c>
    </row>
    <row r="1072" spans="1:15" x14ac:dyDescent="0.25">
      <c r="A1072">
        <v>873</v>
      </c>
      <c r="B1072">
        <v>6013</v>
      </c>
      <c r="C1072">
        <v>110926</v>
      </c>
      <c r="D1072" t="s">
        <v>6695</v>
      </c>
      <c r="E1072" t="s">
        <v>50</v>
      </c>
      <c r="F1072" t="s">
        <v>6696</v>
      </c>
      <c r="G1072" t="s">
        <v>6697</v>
      </c>
      <c r="H1072" t="s">
        <v>13</v>
      </c>
      <c r="I1072" s="2">
        <v>72</v>
      </c>
      <c r="J1072" s="1">
        <v>0.85</v>
      </c>
      <c r="K1072" s="1">
        <v>0.26</v>
      </c>
      <c r="L1072" s="1" t="str">
        <f t="shared" si="16"/>
        <v>Wisbech Grammar School</v>
      </c>
      <c r="M1072" t="e">
        <f>VLOOKUP($H1072,#REF!,2,0)</f>
        <v>#REF!</v>
      </c>
      <c r="N1072">
        <v>873</v>
      </c>
      <c r="O1072" t="e">
        <f>VLOOKUP($N1072,#REF!,2,0)</f>
        <v>#REF!</v>
      </c>
    </row>
    <row r="1073" spans="1:15" x14ac:dyDescent="0.25">
      <c r="A1073">
        <v>873</v>
      </c>
      <c r="B1073">
        <v>6017</v>
      </c>
      <c r="C1073">
        <v>110930</v>
      </c>
      <c r="D1073" t="s">
        <v>6649</v>
      </c>
      <c r="E1073" t="s">
        <v>50</v>
      </c>
      <c r="F1073" t="s">
        <v>6595</v>
      </c>
      <c r="G1073" t="s">
        <v>6650</v>
      </c>
      <c r="H1073" t="s">
        <v>13</v>
      </c>
      <c r="I1073" s="2">
        <v>24</v>
      </c>
      <c r="J1073" s="1">
        <v>0.25</v>
      </c>
      <c r="K1073" s="1">
        <v>0</v>
      </c>
      <c r="L1073" s="1" t="str">
        <f t="shared" si="16"/>
        <v>Mander Portman Woodward</v>
      </c>
      <c r="M1073" t="e">
        <f>VLOOKUP($H1073,#REF!,2,0)</f>
        <v>#REF!</v>
      </c>
      <c r="N1073">
        <v>873</v>
      </c>
      <c r="O1073" t="e">
        <f>VLOOKUP($N1073,#REF!,2,0)</f>
        <v>#REF!</v>
      </c>
    </row>
    <row r="1074" spans="1:15" x14ac:dyDescent="0.25">
      <c r="A1074">
        <v>873</v>
      </c>
      <c r="B1074">
        <v>6019</v>
      </c>
      <c r="C1074">
        <v>110932</v>
      </c>
      <c r="D1074" t="s">
        <v>6666</v>
      </c>
      <c r="E1074" t="s">
        <v>50</v>
      </c>
      <c r="F1074" t="s">
        <v>6595</v>
      </c>
      <c r="G1074" t="s">
        <v>6667</v>
      </c>
      <c r="H1074" t="s">
        <v>13</v>
      </c>
      <c r="I1074" s="2">
        <v>2</v>
      </c>
      <c r="J1074" t="s">
        <v>129</v>
      </c>
      <c r="K1074" t="s">
        <v>129</v>
      </c>
      <c r="L1074" s="1" t="str">
        <f t="shared" si="16"/>
        <v>St Andrew's</v>
      </c>
      <c r="M1074" t="e">
        <f>VLOOKUP($H1074,#REF!,2,0)</f>
        <v>#REF!</v>
      </c>
      <c r="N1074">
        <v>873</v>
      </c>
      <c r="O1074" t="e">
        <f>VLOOKUP($N1074,#REF!,2,0)</f>
        <v>#REF!</v>
      </c>
    </row>
    <row r="1075" spans="1:15" x14ac:dyDescent="0.25">
      <c r="A1075">
        <v>873</v>
      </c>
      <c r="B1075">
        <v>6021</v>
      </c>
      <c r="C1075">
        <v>110934</v>
      </c>
      <c r="D1075" t="s">
        <v>6611</v>
      </c>
      <c r="E1075" t="s">
        <v>50</v>
      </c>
      <c r="F1075" t="s">
        <v>6595</v>
      </c>
      <c r="G1075" t="s">
        <v>6612</v>
      </c>
      <c r="H1075" t="s">
        <v>13</v>
      </c>
      <c r="I1075" s="2">
        <v>19</v>
      </c>
      <c r="J1075" s="1">
        <v>0.05</v>
      </c>
      <c r="K1075" s="1">
        <v>0</v>
      </c>
      <c r="L1075" s="1" t="str">
        <f t="shared" si="16"/>
        <v>Cambridge Centre for Sixth Form Studies</v>
      </c>
      <c r="M1075" t="e">
        <f>VLOOKUP($H1075,#REF!,2,0)</f>
        <v>#REF!</v>
      </c>
      <c r="N1075">
        <v>873</v>
      </c>
      <c r="O1075" t="e">
        <f>VLOOKUP($N1075,#REF!,2,0)</f>
        <v>#REF!</v>
      </c>
    </row>
    <row r="1076" spans="1:15" x14ac:dyDescent="0.25">
      <c r="A1076">
        <v>873</v>
      </c>
      <c r="B1076">
        <v>6022</v>
      </c>
      <c r="C1076">
        <v>110935</v>
      </c>
      <c r="D1076" t="s">
        <v>6609</v>
      </c>
      <c r="E1076" t="s">
        <v>50</v>
      </c>
      <c r="F1076" t="s">
        <v>6595</v>
      </c>
      <c r="G1076" t="s">
        <v>6610</v>
      </c>
      <c r="H1076" t="s">
        <v>13</v>
      </c>
      <c r="I1076" s="2">
        <v>22</v>
      </c>
      <c r="J1076" s="1">
        <v>0</v>
      </c>
      <c r="K1076" s="1">
        <v>0</v>
      </c>
      <c r="L1076" s="1" t="str">
        <f t="shared" si="16"/>
        <v>Cambridge Arts and Sciences Sixth Form and Tutorial College</v>
      </c>
      <c r="M1076" t="e">
        <f>VLOOKUP($H1076,#REF!,2,0)</f>
        <v>#REF!</v>
      </c>
      <c r="N1076">
        <v>873</v>
      </c>
      <c r="O1076" t="e">
        <f>VLOOKUP($N1076,#REF!,2,0)</f>
        <v>#REF!</v>
      </c>
    </row>
    <row r="1077" spans="1:15" x14ac:dyDescent="0.25">
      <c r="A1077">
        <v>873</v>
      </c>
      <c r="B1077">
        <v>7007</v>
      </c>
      <c r="C1077">
        <v>110940</v>
      </c>
      <c r="D1077" t="s">
        <v>6710</v>
      </c>
      <c r="E1077" t="s">
        <v>50</v>
      </c>
      <c r="F1077" t="s">
        <v>6627</v>
      </c>
      <c r="G1077" t="s">
        <v>6711</v>
      </c>
      <c r="H1077" t="s">
        <v>57</v>
      </c>
      <c r="I1077" s="2">
        <v>9</v>
      </c>
      <c r="J1077" s="1">
        <v>0</v>
      </c>
      <c r="K1077" s="1">
        <v>0</v>
      </c>
      <c r="L1077" s="1" t="str">
        <f t="shared" si="16"/>
        <v>Highfield Special School</v>
      </c>
      <c r="M1077" t="e">
        <f>VLOOKUP($H1077,#REF!,2,0)</f>
        <v>#REF!</v>
      </c>
      <c r="N1077">
        <v>873</v>
      </c>
      <c r="O1077" t="e">
        <f>VLOOKUP($N1077,#REF!,2,0)</f>
        <v>#REF!</v>
      </c>
    </row>
    <row r="1078" spans="1:15" x14ac:dyDescent="0.25">
      <c r="A1078">
        <v>874</v>
      </c>
      <c r="B1078">
        <v>7013</v>
      </c>
      <c r="C1078">
        <v>110943</v>
      </c>
      <c r="D1078" t="s">
        <v>6756</v>
      </c>
      <c r="E1078" t="s">
        <v>50</v>
      </c>
      <c r="F1078" t="s">
        <v>6683</v>
      </c>
      <c r="G1078" t="s">
        <v>6757</v>
      </c>
      <c r="H1078" t="s">
        <v>57</v>
      </c>
      <c r="I1078" s="2">
        <v>29</v>
      </c>
      <c r="J1078" s="1">
        <v>0</v>
      </c>
      <c r="K1078" s="1">
        <v>0</v>
      </c>
      <c r="L1078" s="1" t="str">
        <f t="shared" si="16"/>
        <v>Marshfields School</v>
      </c>
      <c r="M1078" t="e">
        <f>VLOOKUP($H1078,#REF!,2,0)</f>
        <v>#REF!</v>
      </c>
      <c r="N1078">
        <v>874</v>
      </c>
      <c r="O1078" t="e">
        <f>VLOOKUP($N1078,#REF!,2,0)</f>
        <v>#REF!</v>
      </c>
    </row>
    <row r="1079" spans="1:15" x14ac:dyDescent="0.25">
      <c r="A1079">
        <v>873</v>
      </c>
      <c r="B1079">
        <v>7018</v>
      </c>
      <c r="C1079">
        <v>110946</v>
      </c>
      <c r="D1079" t="s">
        <v>6723</v>
      </c>
      <c r="E1079" t="s">
        <v>50</v>
      </c>
      <c r="F1079" t="s">
        <v>6635</v>
      </c>
      <c r="G1079" t="s">
        <v>6724</v>
      </c>
      <c r="H1079" t="s">
        <v>57</v>
      </c>
      <c r="I1079" s="2">
        <v>10</v>
      </c>
      <c r="J1079" s="1">
        <v>0</v>
      </c>
      <c r="K1079" s="1">
        <v>0</v>
      </c>
      <c r="L1079" s="1" t="str">
        <f t="shared" si="16"/>
        <v>Spring Common School</v>
      </c>
      <c r="M1079" t="e">
        <f>VLOOKUP($H1079,#REF!,2,0)</f>
        <v>#REF!</v>
      </c>
      <c r="N1079">
        <v>873</v>
      </c>
      <c r="O1079" t="e">
        <f>VLOOKUP($N1079,#REF!,2,0)</f>
        <v>#REF!</v>
      </c>
    </row>
    <row r="1080" spans="1:15" x14ac:dyDescent="0.25">
      <c r="A1080">
        <v>874</v>
      </c>
      <c r="B1080">
        <v>7020</v>
      </c>
      <c r="C1080">
        <v>110948</v>
      </c>
      <c r="D1080" t="s">
        <v>6754</v>
      </c>
      <c r="E1080" t="s">
        <v>50</v>
      </c>
      <c r="F1080" t="s">
        <v>6683</v>
      </c>
      <c r="G1080" t="s">
        <v>6755</v>
      </c>
      <c r="H1080" t="s">
        <v>57</v>
      </c>
      <c r="I1080" s="2">
        <v>18</v>
      </c>
      <c r="J1080" s="1">
        <v>0</v>
      </c>
      <c r="K1080" s="1">
        <v>0</v>
      </c>
      <c r="L1080" s="1" t="str">
        <f t="shared" si="16"/>
        <v>Heltwate School</v>
      </c>
      <c r="M1080" t="e">
        <f>VLOOKUP($H1080,#REF!,2,0)</f>
        <v>#REF!</v>
      </c>
      <c r="N1080">
        <v>874</v>
      </c>
      <c r="O1080" t="e">
        <f>VLOOKUP($N1080,#REF!,2,0)</f>
        <v>#REF!</v>
      </c>
    </row>
    <row r="1081" spans="1:15" x14ac:dyDescent="0.25">
      <c r="A1081">
        <v>873</v>
      </c>
      <c r="B1081">
        <v>7021</v>
      </c>
      <c r="C1081">
        <v>110949</v>
      </c>
      <c r="D1081" t="s">
        <v>6713</v>
      </c>
      <c r="E1081" t="s">
        <v>50</v>
      </c>
      <c r="F1081" t="s">
        <v>6696</v>
      </c>
      <c r="G1081" t="s">
        <v>6714</v>
      </c>
      <c r="H1081" t="s">
        <v>57</v>
      </c>
      <c r="I1081" s="2">
        <v>19</v>
      </c>
      <c r="J1081" s="1">
        <v>0</v>
      </c>
      <c r="K1081" s="1">
        <v>0</v>
      </c>
      <c r="L1081" s="1" t="str">
        <f t="shared" si="16"/>
        <v>Meadowgate School</v>
      </c>
      <c r="M1081" t="e">
        <f>VLOOKUP($H1081,#REF!,2,0)</f>
        <v>#REF!</v>
      </c>
      <c r="N1081">
        <v>873</v>
      </c>
      <c r="O1081" t="e">
        <f>VLOOKUP($N1081,#REF!,2,0)</f>
        <v>#REF!</v>
      </c>
    </row>
    <row r="1082" spans="1:15" x14ac:dyDescent="0.25">
      <c r="A1082">
        <v>873</v>
      </c>
      <c r="B1082">
        <v>7023</v>
      </c>
      <c r="C1082">
        <v>110951</v>
      </c>
      <c r="D1082" t="s">
        <v>6719</v>
      </c>
      <c r="E1082" t="s">
        <v>50</v>
      </c>
      <c r="F1082" t="s">
        <v>6630</v>
      </c>
      <c r="G1082" t="s">
        <v>6720</v>
      </c>
      <c r="H1082" t="s">
        <v>57</v>
      </c>
      <c r="I1082" s="2">
        <v>12</v>
      </c>
      <c r="J1082" s="1">
        <v>0</v>
      </c>
      <c r="K1082" s="1">
        <v>0</v>
      </c>
      <c r="L1082" s="1" t="str">
        <f t="shared" si="16"/>
        <v>Samuel Pepys School</v>
      </c>
      <c r="M1082" t="e">
        <f>VLOOKUP($H1082,#REF!,2,0)</f>
        <v>#REF!</v>
      </c>
      <c r="N1082">
        <v>873</v>
      </c>
      <c r="O1082" t="e">
        <f>VLOOKUP($N1082,#REF!,2,0)</f>
        <v>#REF!</v>
      </c>
    </row>
    <row r="1083" spans="1:15" x14ac:dyDescent="0.25">
      <c r="A1083">
        <v>896</v>
      </c>
      <c r="B1083">
        <v>4006</v>
      </c>
      <c r="C1083">
        <v>111396</v>
      </c>
      <c r="D1083" t="s">
        <v>8756</v>
      </c>
      <c r="E1083" t="s">
        <v>50</v>
      </c>
      <c r="F1083" t="s">
        <v>8749</v>
      </c>
      <c r="G1083" t="s">
        <v>8757</v>
      </c>
      <c r="H1083" t="s">
        <v>201</v>
      </c>
      <c r="I1083" s="2">
        <v>83</v>
      </c>
      <c r="J1083" s="1">
        <v>0.52</v>
      </c>
      <c r="K1083" s="1">
        <v>0.08</v>
      </c>
      <c r="L1083" s="1" t="str">
        <f t="shared" si="16"/>
        <v>Blacon High School, A Specialist Sports College</v>
      </c>
      <c r="M1083" t="e">
        <f>VLOOKUP($H1083,#REF!,2,0)</f>
        <v>#REF!</v>
      </c>
      <c r="N1083">
        <v>896</v>
      </c>
      <c r="O1083" t="e">
        <f>VLOOKUP($N1083,#REF!,2,0)</f>
        <v>#REF!</v>
      </c>
    </row>
    <row r="1084" spans="1:15" x14ac:dyDescent="0.25">
      <c r="A1084">
        <v>896</v>
      </c>
      <c r="B1084">
        <v>4007</v>
      </c>
      <c r="C1084">
        <v>111397</v>
      </c>
      <c r="D1084" t="s">
        <v>8787</v>
      </c>
      <c r="E1084" t="s">
        <v>50</v>
      </c>
      <c r="F1084" t="s">
        <v>8749</v>
      </c>
      <c r="G1084" t="s">
        <v>8788</v>
      </c>
      <c r="H1084" t="s">
        <v>20</v>
      </c>
      <c r="I1084" s="2">
        <v>128</v>
      </c>
      <c r="J1084" s="1">
        <v>0.53</v>
      </c>
      <c r="K1084" s="1">
        <v>0.26</v>
      </c>
      <c r="L1084" s="1" t="str">
        <f t="shared" si="16"/>
        <v>Queen's Park High School</v>
      </c>
      <c r="M1084" t="e">
        <f>VLOOKUP($H1084,#REF!,2,0)</f>
        <v>#REF!</v>
      </c>
      <c r="N1084">
        <v>896</v>
      </c>
      <c r="O1084" t="e">
        <f>VLOOKUP($N1084,#REF!,2,0)</f>
        <v>#REF!</v>
      </c>
    </row>
    <row r="1085" spans="1:15" x14ac:dyDescent="0.25">
      <c r="A1085">
        <v>876</v>
      </c>
      <c r="B1085">
        <v>4104</v>
      </c>
      <c r="C1085">
        <v>111401</v>
      </c>
      <c r="D1085" t="s">
        <v>4690</v>
      </c>
      <c r="E1085" t="s">
        <v>50</v>
      </c>
      <c r="F1085" t="s">
        <v>6767</v>
      </c>
      <c r="G1085" t="s">
        <v>6768</v>
      </c>
      <c r="H1085" t="s">
        <v>20</v>
      </c>
      <c r="I1085" s="2">
        <v>149</v>
      </c>
      <c r="J1085" s="1">
        <v>0.48</v>
      </c>
      <c r="K1085" s="1">
        <v>0.17</v>
      </c>
      <c r="L1085" s="1" t="str">
        <f t="shared" si="16"/>
        <v>The Grange School</v>
      </c>
      <c r="M1085" t="e">
        <f>VLOOKUP($H1085,#REF!,2,0)</f>
        <v>#REF!</v>
      </c>
      <c r="N1085">
        <v>876</v>
      </c>
      <c r="O1085" t="e">
        <f>VLOOKUP($N1085,#REF!,2,0)</f>
        <v>#REF!</v>
      </c>
    </row>
    <row r="1086" spans="1:15" x14ac:dyDescent="0.25">
      <c r="A1086">
        <v>895</v>
      </c>
      <c r="B1086">
        <v>4116</v>
      </c>
      <c r="C1086">
        <v>111402</v>
      </c>
      <c r="D1086" t="s">
        <v>8734</v>
      </c>
      <c r="E1086" t="s">
        <v>11102</v>
      </c>
      <c r="F1086" t="s">
        <v>8687</v>
      </c>
      <c r="G1086" t="s">
        <v>8735</v>
      </c>
      <c r="H1086" t="s">
        <v>201</v>
      </c>
      <c r="I1086" s="2">
        <v>168</v>
      </c>
      <c r="J1086" s="1">
        <v>0.64</v>
      </c>
      <c r="K1086" s="1">
        <v>0.46</v>
      </c>
      <c r="L1086" s="1" t="str">
        <f t="shared" si="16"/>
        <v>Tytherington School</v>
      </c>
      <c r="M1086" t="e">
        <f>VLOOKUP($H1086,#REF!,2,0)</f>
        <v>#REF!</v>
      </c>
      <c r="N1086">
        <v>895</v>
      </c>
      <c r="O1086" t="e">
        <f>VLOOKUP($N1086,#REF!,2,0)</f>
        <v>#REF!</v>
      </c>
    </row>
    <row r="1087" spans="1:15" x14ac:dyDescent="0.25">
      <c r="A1087">
        <v>895</v>
      </c>
      <c r="B1087">
        <v>4127</v>
      </c>
      <c r="C1087">
        <v>111410</v>
      </c>
      <c r="D1087" t="s">
        <v>8716</v>
      </c>
      <c r="E1087" t="s">
        <v>50</v>
      </c>
      <c r="F1087" t="s">
        <v>8717</v>
      </c>
      <c r="G1087" t="s">
        <v>8718</v>
      </c>
      <c r="H1087" t="s">
        <v>20</v>
      </c>
      <c r="I1087" s="2">
        <v>142</v>
      </c>
      <c r="J1087" s="1">
        <v>0.51</v>
      </c>
      <c r="K1087" s="1">
        <v>0.12</v>
      </c>
      <c r="L1087" s="1" t="str">
        <f t="shared" si="16"/>
        <v>Middlewich High School</v>
      </c>
      <c r="M1087" t="e">
        <f>VLOOKUP($H1087,#REF!,2,0)</f>
        <v>#REF!</v>
      </c>
      <c r="N1087">
        <v>895</v>
      </c>
      <c r="O1087" t="e">
        <f>VLOOKUP($N1087,#REF!,2,0)</f>
        <v>#REF!</v>
      </c>
    </row>
    <row r="1088" spans="1:15" x14ac:dyDescent="0.25">
      <c r="A1088">
        <v>896</v>
      </c>
      <c r="B1088">
        <v>4132</v>
      </c>
      <c r="C1088">
        <v>111414</v>
      </c>
      <c r="D1088" t="s">
        <v>8802</v>
      </c>
      <c r="E1088" t="s">
        <v>50</v>
      </c>
      <c r="F1088" t="s">
        <v>8766</v>
      </c>
      <c r="G1088" t="s">
        <v>8803</v>
      </c>
      <c r="H1088" t="s">
        <v>201</v>
      </c>
      <c r="I1088" s="2">
        <v>198</v>
      </c>
      <c r="J1088" s="1">
        <v>0.69</v>
      </c>
      <c r="K1088" s="1">
        <v>0.3</v>
      </c>
      <c r="L1088" s="1" t="str">
        <f t="shared" si="16"/>
        <v>Weaverham High School</v>
      </c>
      <c r="M1088" t="e">
        <f>VLOOKUP($H1088,#REF!,2,0)</f>
        <v>#REF!</v>
      </c>
      <c r="N1088">
        <v>896</v>
      </c>
      <c r="O1088" t="e">
        <f>VLOOKUP($N1088,#REF!,2,0)</f>
        <v>#REF!</v>
      </c>
    </row>
    <row r="1089" spans="1:15" x14ac:dyDescent="0.25">
      <c r="A1089">
        <v>895</v>
      </c>
      <c r="B1089">
        <v>4139</v>
      </c>
      <c r="C1089">
        <v>111417</v>
      </c>
      <c r="D1089" t="s">
        <v>8721</v>
      </c>
      <c r="E1089" t="s">
        <v>50</v>
      </c>
      <c r="F1089" t="s">
        <v>6100</v>
      </c>
      <c r="G1089" t="s">
        <v>8722</v>
      </c>
      <c r="H1089" t="s">
        <v>20</v>
      </c>
      <c r="I1089" s="2">
        <v>123</v>
      </c>
      <c r="J1089" s="1">
        <v>0.51</v>
      </c>
      <c r="K1089" s="1">
        <v>0.21</v>
      </c>
      <c r="L1089" s="1" t="str">
        <f t="shared" si="16"/>
        <v>Ruskin Sports College - A Community High School</v>
      </c>
      <c r="M1089" t="e">
        <f>VLOOKUP($H1089,#REF!,2,0)</f>
        <v>#REF!</v>
      </c>
      <c r="N1089">
        <v>895</v>
      </c>
      <c r="O1089" t="e">
        <f>VLOOKUP($N1089,#REF!,2,0)</f>
        <v>#REF!</v>
      </c>
    </row>
    <row r="1090" spans="1:15" x14ac:dyDescent="0.25">
      <c r="A1090">
        <v>895</v>
      </c>
      <c r="B1090">
        <v>4143</v>
      </c>
      <c r="C1090">
        <v>111419</v>
      </c>
      <c r="D1090" t="s">
        <v>8714</v>
      </c>
      <c r="E1090" t="s">
        <v>50</v>
      </c>
      <c r="F1090" t="s">
        <v>8694</v>
      </c>
      <c r="G1090" t="s">
        <v>8715</v>
      </c>
      <c r="H1090" t="s">
        <v>201</v>
      </c>
      <c r="I1090" s="2">
        <v>185</v>
      </c>
      <c r="J1090" s="1">
        <v>0.61</v>
      </c>
      <c r="K1090" s="1">
        <v>0.17</v>
      </c>
      <c r="L1090" s="1" t="str">
        <f t="shared" si="16"/>
        <v>Malbank School and Sixth Form College</v>
      </c>
      <c r="M1090" t="e">
        <f>VLOOKUP($H1090,#REF!,2,0)</f>
        <v>#REF!</v>
      </c>
      <c r="N1090">
        <v>895</v>
      </c>
      <c r="O1090" t="e">
        <f>VLOOKUP($N1090,#REF!,2,0)</f>
        <v>#REF!</v>
      </c>
    </row>
    <row r="1091" spans="1:15" x14ac:dyDescent="0.25">
      <c r="A1091">
        <v>895</v>
      </c>
      <c r="B1091">
        <v>4144</v>
      </c>
      <c r="C1091">
        <v>111420</v>
      </c>
      <c r="D1091" t="s">
        <v>8730</v>
      </c>
      <c r="E1091" t="s">
        <v>50</v>
      </c>
      <c r="F1091" t="s">
        <v>6100</v>
      </c>
      <c r="G1091" t="s">
        <v>8731</v>
      </c>
      <c r="H1091" t="s">
        <v>201</v>
      </c>
      <c r="I1091" s="2">
        <v>120</v>
      </c>
      <c r="J1091" s="1">
        <v>0.62</v>
      </c>
      <c r="K1091" s="1">
        <v>0.14000000000000001</v>
      </c>
      <c r="L1091" s="1" t="str">
        <f t="shared" ref="L1091:L1154" si="17">IF(E1091="NULL",D1091,E1091)</f>
        <v>Shavington High School</v>
      </c>
      <c r="M1091" t="e">
        <f>VLOOKUP($H1091,#REF!,2,0)</f>
        <v>#REF!</v>
      </c>
      <c r="N1091">
        <v>895</v>
      </c>
      <c r="O1091" t="e">
        <f>VLOOKUP($N1091,#REF!,2,0)</f>
        <v>#REF!</v>
      </c>
    </row>
    <row r="1092" spans="1:15" x14ac:dyDescent="0.25">
      <c r="A1092">
        <v>896</v>
      </c>
      <c r="B1092">
        <v>4153</v>
      </c>
      <c r="C1092">
        <v>111422</v>
      </c>
      <c r="D1092" t="s">
        <v>8800</v>
      </c>
      <c r="E1092" t="s">
        <v>50</v>
      </c>
      <c r="F1092" t="s">
        <v>8749</v>
      </c>
      <c r="G1092" t="s">
        <v>8801</v>
      </c>
      <c r="H1092" t="s">
        <v>201</v>
      </c>
      <c r="I1092" s="2">
        <v>278</v>
      </c>
      <c r="J1092" s="1">
        <v>0.56000000000000005</v>
      </c>
      <c r="K1092" s="1">
        <v>0.36</v>
      </c>
      <c r="L1092" s="1" t="str">
        <f t="shared" si="17"/>
        <v>Upton-by-Chester High School</v>
      </c>
      <c r="M1092" t="e">
        <f>VLOOKUP($H1092,#REF!,2,0)</f>
        <v>#REF!</v>
      </c>
      <c r="N1092">
        <v>896</v>
      </c>
      <c r="O1092" t="e">
        <f>VLOOKUP($N1092,#REF!,2,0)</f>
        <v>#REF!</v>
      </c>
    </row>
    <row r="1093" spans="1:15" x14ac:dyDescent="0.25">
      <c r="A1093">
        <v>896</v>
      </c>
      <c r="B1093">
        <v>4158</v>
      </c>
      <c r="C1093">
        <v>111424</v>
      </c>
      <c r="D1093" t="s">
        <v>8751</v>
      </c>
      <c r="E1093" t="s">
        <v>50</v>
      </c>
      <c r="F1093" t="s">
        <v>8752</v>
      </c>
      <c r="G1093" t="s">
        <v>8753</v>
      </c>
      <c r="H1093" t="s">
        <v>201</v>
      </c>
      <c r="I1093" s="2">
        <v>187</v>
      </c>
      <c r="J1093" s="1">
        <v>0.78</v>
      </c>
      <c r="K1093" s="1">
        <v>0.4</v>
      </c>
      <c r="L1093" s="1" t="str">
        <f t="shared" si="17"/>
        <v>Bishop Heber High School</v>
      </c>
      <c r="M1093" t="e">
        <f>VLOOKUP($H1093,#REF!,2,0)</f>
        <v>#REF!</v>
      </c>
      <c r="N1093">
        <v>896</v>
      </c>
      <c r="O1093" t="e">
        <f>VLOOKUP($N1093,#REF!,2,0)</f>
        <v>#REF!</v>
      </c>
    </row>
    <row r="1094" spans="1:15" x14ac:dyDescent="0.25">
      <c r="A1094">
        <v>896</v>
      </c>
      <c r="B1094">
        <v>4167</v>
      </c>
      <c r="C1094">
        <v>111429</v>
      </c>
      <c r="D1094" t="s">
        <v>8804</v>
      </c>
      <c r="E1094" t="s">
        <v>50</v>
      </c>
      <c r="F1094" t="s">
        <v>8771</v>
      </c>
      <c r="G1094" t="s">
        <v>8805</v>
      </c>
      <c r="H1094" t="s">
        <v>201</v>
      </c>
      <c r="I1094" s="2">
        <v>273</v>
      </c>
      <c r="J1094" s="1">
        <v>0.57999999999999996</v>
      </c>
      <c r="K1094" s="1">
        <v>0.24</v>
      </c>
      <c r="L1094" s="1" t="str">
        <f t="shared" si="17"/>
        <v>The Whitby High School</v>
      </c>
      <c r="M1094" t="e">
        <f>VLOOKUP($H1094,#REF!,2,0)</f>
        <v>#REF!</v>
      </c>
      <c r="N1094">
        <v>896</v>
      </c>
      <c r="O1094" t="e">
        <f>VLOOKUP($N1094,#REF!,2,0)</f>
        <v>#REF!</v>
      </c>
    </row>
    <row r="1095" spans="1:15" x14ac:dyDescent="0.25">
      <c r="A1095">
        <v>877</v>
      </c>
      <c r="B1095">
        <v>4200</v>
      </c>
      <c r="C1095">
        <v>111430</v>
      </c>
      <c r="D1095" t="s">
        <v>6804</v>
      </c>
      <c r="E1095" t="s">
        <v>50</v>
      </c>
      <c r="F1095" t="s">
        <v>2981</v>
      </c>
      <c r="G1095" t="s">
        <v>6805</v>
      </c>
      <c r="H1095" t="s">
        <v>20</v>
      </c>
      <c r="I1095" s="2">
        <v>212</v>
      </c>
      <c r="J1095" s="1">
        <v>0.67</v>
      </c>
      <c r="K1095" s="1">
        <v>0.37</v>
      </c>
      <c r="L1095" s="1" t="str">
        <f t="shared" si="17"/>
        <v>Culcheth High School</v>
      </c>
      <c r="M1095" t="e">
        <f>VLOOKUP($H1095,#REF!,2,0)</f>
        <v>#REF!</v>
      </c>
      <c r="N1095">
        <v>877</v>
      </c>
      <c r="O1095" t="e">
        <f>VLOOKUP($N1095,#REF!,2,0)</f>
        <v>#REF!</v>
      </c>
    </row>
    <row r="1096" spans="1:15" x14ac:dyDescent="0.25">
      <c r="A1096">
        <v>895</v>
      </c>
      <c r="B1096">
        <v>4211</v>
      </c>
      <c r="C1096">
        <v>111436</v>
      </c>
      <c r="D1096" t="s">
        <v>8719</v>
      </c>
      <c r="E1096" t="s">
        <v>50</v>
      </c>
      <c r="F1096" t="s">
        <v>2815</v>
      </c>
      <c r="G1096" t="s">
        <v>8720</v>
      </c>
      <c r="H1096" t="s">
        <v>20</v>
      </c>
      <c r="I1096" s="2">
        <v>245</v>
      </c>
      <c r="J1096" s="1">
        <v>0.75</v>
      </c>
      <c r="K1096" s="1">
        <v>0.42</v>
      </c>
      <c r="L1096" s="1" t="str">
        <f t="shared" si="17"/>
        <v>Poynton High School</v>
      </c>
      <c r="M1096" t="e">
        <f>VLOOKUP($H1096,#REF!,2,0)</f>
        <v>#REF!</v>
      </c>
      <c r="N1096">
        <v>895</v>
      </c>
      <c r="O1096" t="e">
        <f>VLOOKUP($N1096,#REF!,2,0)</f>
        <v>#REF!</v>
      </c>
    </row>
    <row r="1097" spans="1:15" x14ac:dyDescent="0.25">
      <c r="A1097">
        <v>896</v>
      </c>
      <c r="B1097">
        <v>4221</v>
      </c>
      <c r="C1097">
        <v>111440</v>
      </c>
      <c r="D1097" t="s">
        <v>8780</v>
      </c>
      <c r="E1097" t="s">
        <v>50</v>
      </c>
      <c r="F1097" t="s">
        <v>8781</v>
      </c>
      <c r="G1097" t="s">
        <v>8782</v>
      </c>
      <c r="H1097" t="s">
        <v>20</v>
      </c>
      <c r="I1097" s="2">
        <v>220</v>
      </c>
      <c r="J1097" s="1">
        <v>0.73</v>
      </c>
      <c r="K1097" s="1">
        <v>0.39</v>
      </c>
      <c r="L1097" s="1" t="str">
        <f t="shared" si="17"/>
        <v>Helsby High School</v>
      </c>
      <c r="M1097" t="e">
        <f>VLOOKUP($H1097,#REF!,2,0)</f>
        <v>#REF!</v>
      </c>
      <c r="N1097">
        <v>896</v>
      </c>
      <c r="O1097" t="e">
        <f>VLOOKUP($N1097,#REF!,2,0)</f>
        <v>#REF!</v>
      </c>
    </row>
    <row r="1098" spans="1:15" x14ac:dyDescent="0.25">
      <c r="A1098">
        <v>895</v>
      </c>
      <c r="B1098">
        <v>4223</v>
      </c>
      <c r="C1098">
        <v>111442</v>
      </c>
      <c r="D1098" t="s">
        <v>8704</v>
      </c>
      <c r="E1098" t="s">
        <v>50</v>
      </c>
      <c r="F1098" t="s">
        <v>6100</v>
      </c>
      <c r="G1098" t="s">
        <v>8705</v>
      </c>
      <c r="H1098" t="s">
        <v>201</v>
      </c>
      <c r="I1098" s="2">
        <v>135</v>
      </c>
      <c r="J1098" s="1">
        <v>0.39</v>
      </c>
      <c r="K1098" s="1">
        <v>0.1</v>
      </c>
      <c r="L1098" s="1" t="str">
        <f t="shared" si="17"/>
        <v>Kings Grove School</v>
      </c>
      <c r="M1098" t="e">
        <f>VLOOKUP($H1098,#REF!,2,0)</f>
        <v>#REF!</v>
      </c>
      <c r="N1098">
        <v>895</v>
      </c>
      <c r="O1098" t="e">
        <f>VLOOKUP($N1098,#REF!,2,0)</f>
        <v>#REF!</v>
      </c>
    </row>
    <row r="1099" spans="1:15" x14ac:dyDescent="0.25">
      <c r="A1099">
        <v>895</v>
      </c>
      <c r="B1099">
        <v>4225</v>
      </c>
      <c r="C1099">
        <v>111443</v>
      </c>
      <c r="D1099" t="s">
        <v>8736</v>
      </c>
      <c r="E1099" t="s">
        <v>50</v>
      </c>
      <c r="F1099" t="s">
        <v>8737</v>
      </c>
      <c r="G1099" t="s">
        <v>8738</v>
      </c>
      <c r="H1099" t="s">
        <v>20</v>
      </c>
      <c r="I1099" s="2">
        <v>302</v>
      </c>
      <c r="J1099" s="1">
        <v>0.63</v>
      </c>
      <c r="K1099" s="1">
        <v>0.32</v>
      </c>
      <c r="L1099" s="1" t="str">
        <f t="shared" si="17"/>
        <v>Wilmslow High School</v>
      </c>
      <c r="M1099" t="e">
        <f>VLOOKUP($H1099,#REF!,2,0)</f>
        <v>#REF!</v>
      </c>
      <c r="N1099">
        <v>895</v>
      </c>
      <c r="O1099" t="e">
        <f>VLOOKUP($N1099,#REF!,2,0)</f>
        <v>#REF!</v>
      </c>
    </row>
    <row r="1100" spans="1:15" x14ac:dyDescent="0.25">
      <c r="A1100">
        <v>877</v>
      </c>
      <c r="B1100">
        <v>4229</v>
      </c>
      <c r="C1100">
        <v>111447</v>
      </c>
      <c r="D1100" t="s">
        <v>6800</v>
      </c>
      <c r="E1100" t="s">
        <v>50</v>
      </c>
      <c r="F1100" t="s">
        <v>2981</v>
      </c>
      <c r="G1100" t="s">
        <v>6801</v>
      </c>
      <c r="H1100" t="s">
        <v>20</v>
      </c>
      <c r="I1100" s="2">
        <v>309</v>
      </c>
      <c r="J1100" s="1">
        <v>0.73</v>
      </c>
      <c r="K1100" s="1">
        <v>0.33</v>
      </c>
      <c r="L1100" s="1" t="str">
        <f t="shared" si="17"/>
        <v>Bridgewater High School</v>
      </c>
      <c r="M1100" t="e">
        <f>VLOOKUP($H1100,#REF!,2,0)</f>
        <v>#REF!</v>
      </c>
      <c r="N1100">
        <v>877</v>
      </c>
      <c r="O1100" t="e">
        <f>VLOOKUP($N1100,#REF!,2,0)</f>
        <v>#REF!</v>
      </c>
    </row>
    <row r="1101" spans="1:15" x14ac:dyDescent="0.25">
      <c r="A1101">
        <v>896</v>
      </c>
      <c r="B1101">
        <v>4610</v>
      </c>
      <c r="C1101">
        <v>111450</v>
      </c>
      <c r="D1101" t="s">
        <v>8791</v>
      </c>
      <c r="E1101" t="s">
        <v>50</v>
      </c>
      <c r="F1101" t="s">
        <v>8766</v>
      </c>
      <c r="G1101" t="s">
        <v>8792</v>
      </c>
      <c r="H1101" t="s">
        <v>23</v>
      </c>
      <c r="I1101" s="2">
        <v>197</v>
      </c>
      <c r="J1101" s="1">
        <v>0.8</v>
      </c>
      <c r="K1101" s="1">
        <v>0.24</v>
      </c>
      <c r="L1101" s="1" t="str">
        <f t="shared" si="17"/>
        <v>St Nicholas Catholic High School</v>
      </c>
      <c r="M1101" t="e">
        <f>VLOOKUP($H1101,#REF!,2,0)</f>
        <v>#REF!</v>
      </c>
      <c r="N1101">
        <v>896</v>
      </c>
      <c r="O1101" t="e">
        <f>VLOOKUP($N1101,#REF!,2,0)</f>
        <v>#REF!</v>
      </c>
    </row>
    <row r="1102" spans="1:15" x14ac:dyDescent="0.25">
      <c r="A1102">
        <v>896</v>
      </c>
      <c r="B1102">
        <v>4611</v>
      </c>
      <c r="C1102">
        <v>111451</v>
      </c>
      <c r="D1102" t="s">
        <v>8770</v>
      </c>
      <c r="E1102" t="s">
        <v>50</v>
      </c>
      <c r="F1102" t="s">
        <v>8771</v>
      </c>
      <c r="G1102" t="s">
        <v>8772</v>
      </c>
      <c r="H1102" t="s">
        <v>23</v>
      </c>
      <c r="I1102" s="2">
        <v>170</v>
      </c>
      <c r="J1102" s="1">
        <v>0.59</v>
      </c>
      <c r="K1102" s="1">
        <v>0.35</v>
      </c>
      <c r="L1102" s="1" t="str">
        <f t="shared" si="17"/>
        <v>Ellesmere Port Catholic High School</v>
      </c>
      <c r="M1102" t="e">
        <f>VLOOKUP($H1102,#REF!,2,0)</f>
        <v>#REF!</v>
      </c>
      <c r="N1102">
        <v>896</v>
      </c>
      <c r="O1102" t="e">
        <f>VLOOKUP($N1102,#REF!,2,0)</f>
        <v>#REF!</v>
      </c>
    </row>
    <row r="1103" spans="1:15" x14ac:dyDescent="0.25">
      <c r="A1103">
        <v>877</v>
      </c>
      <c r="B1103">
        <v>4622</v>
      </c>
      <c r="C1103">
        <v>111454</v>
      </c>
      <c r="D1103" t="s">
        <v>6817</v>
      </c>
      <c r="E1103" t="s">
        <v>50</v>
      </c>
      <c r="F1103" t="s">
        <v>2981</v>
      </c>
      <c r="G1103" t="s">
        <v>6818</v>
      </c>
      <c r="H1103" t="s">
        <v>23</v>
      </c>
      <c r="I1103" s="2">
        <v>193</v>
      </c>
      <c r="J1103" s="1">
        <v>0.69</v>
      </c>
      <c r="K1103" s="1">
        <v>0.38</v>
      </c>
      <c r="L1103" s="1" t="str">
        <f t="shared" si="17"/>
        <v>St Gregory's Catholic High School</v>
      </c>
      <c r="M1103" t="e">
        <f>VLOOKUP($H1103,#REF!,2,0)</f>
        <v>#REF!</v>
      </c>
      <c r="N1103">
        <v>877</v>
      </c>
      <c r="O1103" t="e">
        <f>VLOOKUP($N1103,#REF!,2,0)</f>
        <v>#REF!</v>
      </c>
    </row>
    <row r="1104" spans="1:15" x14ac:dyDescent="0.25">
      <c r="A1104">
        <v>877</v>
      </c>
      <c r="B1104">
        <v>4624</v>
      </c>
      <c r="C1104">
        <v>111456</v>
      </c>
      <c r="D1104" t="s">
        <v>6802</v>
      </c>
      <c r="E1104" t="s">
        <v>50</v>
      </c>
      <c r="F1104" t="s">
        <v>2981</v>
      </c>
      <c r="G1104" t="s">
        <v>6803</v>
      </c>
      <c r="H1104" t="s">
        <v>23</v>
      </c>
      <c r="I1104" s="2">
        <v>164</v>
      </c>
      <c r="J1104" s="1">
        <v>0.7</v>
      </c>
      <c r="K1104" s="1">
        <v>0.23</v>
      </c>
      <c r="L1104" s="1" t="str">
        <f t="shared" si="17"/>
        <v>Cardinal Newman Catholic High School</v>
      </c>
      <c r="M1104" t="e">
        <f>VLOOKUP($H1104,#REF!,2,0)</f>
        <v>#REF!</v>
      </c>
      <c r="N1104">
        <v>877</v>
      </c>
      <c r="O1104" t="e">
        <f>VLOOKUP($N1104,#REF!,2,0)</f>
        <v>#REF!</v>
      </c>
    </row>
    <row r="1105" spans="1:15" x14ac:dyDescent="0.25">
      <c r="A1105">
        <v>876</v>
      </c>
      <c r="B1105">
        <v>4625</v>
      </c>
      <c r="C1105">
        <v>111457</v>
      </c>
      <c r="D1105" t="s">
        <v>6776</v>
      </c>
      <c r="E1105" t="s">
        <v>50</v>
      </c>
      <c r="F1105" t="s">
        <v>6765</v>
      </c>
      <c r="G1105" t="s">
        <v>6777</v>
      </c>
      <c r="H1105" t="s">
        <v>23</v>
      </c>
      <c r="I1105" s="2">
        <v>274</v>
      </c>
      <c r="J1105" s="1">
        <v>0.54</v>
      </c>
      <c r="K1105" s="1">
        <v>0.31</v>
      </c>
      <c r="L1105" s="1" t="str">
        <f t="shared" si="17"/>
        <v>Saints Peter and Paul Catholic College</v>
      </c>
      <c r="M1105" t="e">
        <f>VLOOKUP($H1105,#REF!,2,0)</f>
        <v>#REF!</v>
      </c>
      <c r="N1105">
        <v>876</v>
      </c>
      <c r="O1105" t="e">
        <f>VLOOKUP($N1105,#REF!,2,0)</f>
        <v>#REF!</v>
      </c>
    </row>
    <row r="1106" spans="1:15" x14ac:dyDescent="0.25">
      <c r="A1106">
        <v>876</v>
      </c>
      <c r="B1106">
        <v>5400</v>
      </c>
      <c r="C1106">
        <v>111463</v>
      </c>
      <c r="D1106" t="s">
        <v>6764</v>
      </c>
      <c r="E1106" t="s">
        <v>50</v>
      </c>
      <c r="F1106" t="s">
        <v>6765</v>
      </c>
      <c r="G1106" t="s">
        <v>6766</v>
      </c>
      <c r="H1106" t="s">
        <v>20</v>
      </c>
      <c r="I1106" s="2">
        <v>146</v>
      </c>
      <c r="J1106" s="1">
        <v>0.47</v>
      </c>
      <c r="K1106" s="1">
        <v>0.13</v>
      </c>
      <c r="L1106" s="1" t="str">
        <f t="shared" si="17"/>
        <v>The Bankfield School</v>
      </c>
      <c r="M1106" t="e">
        <f>VLOOKUP($H1106,#REF!,2,0)</f>
        <v>#REF!</v>
      </c>
      <c r="N1106">
        <v>876</v>
      </c>
      <c r="O1106" t="e">
        <f>VLOOKUP($N1106,#REF!,2,0)</f>
        <v>#REF!</v>
      </c>
    </row>
    <row r="1107" spans="1:15" x14ac:dyDescent="0.25">
      <c r="A1107">
        <v>896</v>
      </c>
      <c r="B1107">
        <v>6005</v>
      </c>
      <c r="C1107">
        <v>111471</v>
      </c>
      <c r="D1107" t="s">
        <v>4690</v>
      </c>
      <c r="E1107" t="s">
        <v>50</v>
      </c>
      <c r="F1107" t="s">
        <v>8766</v>
      </c>
      <c r="G1107" t="s">
        <v>8773</v>
      </c>
      <c r="H1107" t="s">
        <v>13</v>
      </c>
      <c r="I1107" s="2">
        <v>106</v>
      </c>
      <c r="J1107" s="1">
        <v>0</v>
      </c>
      <c r="K1107" s="1">
        <v>0</v>
      </c>
      <c r="L1107" s="1" t="str">
        <f t="shared" si="17"/>
        <v>The Grange School</v>
      </c>
      <c r="M1107" t="e">
        <f>VLOOKUP($H1107,#REF!,2,0)</f>
        <v>#REF!</v>
      </c>
      <c r="N1107">
        <v>896</v>
      </c>
      <c r="O1107" t="e">
        <f>VLOOKUP($N1107,#REF!,2,0)</f>
        <v>#REF!</v>
      </c>
    </row>
    <row r="1108" spans="1:15" x14ac:dyDescent="0.25">
      <c r="A1108">
        <v>895</v>
      </c>
      <c r="B1108">
        <v>6007</v>
      </c>
      <c r="C1108">
        <v>111473</v>
      </c>
      <c r="D1108" t="s">
        <v>8706</v>
      </c>
      <c r="E1108" t="s">
        <v>50</v>
      </c>
      <c r="F1108" t="s">
        <v>8687</v>
      </c>
      <c r="G1108" t="s">
        <v>8707</v>
      </c>
      <c r="H1108" t="s">
        <v>13</v>
      </c>
      <c r="I1108" s="2">
        <v>159</v>
      </c>
      <c r="J1108" s="1">
        <v>0.97</v>
      </c>
      <c r="K1108" s="1">
        <v>0.74</v>
      </c>
      <c r="L1108" s="1" t="str">
        <f t="shared" si="17"/>
        <v>The King's School In Macclesfield</v>
      </c>
      <c r="M1108" t="e">
        <f>VLOOKUP($H1108,#REF!,2,0)</f>
        <v>#REF!</v>
      </c>
      <c r="N1108">
        <v>895</v>
      </c>
      <c r="O1108" t="e">
        <f>VLOOKUP($N1108,#REF!,2,0)</f>
        <v>#REF!</v>
      </c>
    </row>
    <row r="1109" spans="1:15" x14ac:dyDescent="0.25">
      <c r="A1109">
        <v>895</v>
      </c>
      <c r="B1109">
        <v>6008</v>
      </c>
      <c r="C1109">
        <v>111474</v>
      </c>
      <c r="D1109" t="s">
        <v>8691</v>
      </c>
      <c r="E1109" t="s">
        <v>50</v>
      </c>
      <c r="F1109" t="s">
        <v>8687</v>
      </c>
      <c r="G1109" t="s">
        <v>8692</v>
      </c>
      <c r="H1109" t="s">
        <v>13</v>
      </c>
      <c r="I1109" s="2">
        <v>14</v>
      </c>
      <c r="J1109" s="1">
        <v>0.28999999999999998</v>
      </c>
      <c r="K1109" s="1">
        <v>0.14000000000000001</v>
      </c>
      <c r="L1109" s="1" t="str">
        <f t="shared" si="17"/>
        <v>Beech Hall School</v>
      </c>
      <c r="M1109" t="e">
        <f>VLOOKUP($H1109,#REF!,2,0)</f>
        <v>#REF!</v>
      </c>
      <c r="N1109">
        <v>895</v>
      </c>
      <c r="O1109" t="e">
        <f>VLOOKUP($N1109,#REF!,2,0)</f>
        <v>#REF!</v>
      </c>
    </row>
    <row r="1110" spans="1:15" x14ac:dyDescent="0.25">
      <c r="A1110">
        <v>895</v>
      </c>
      <c r="B1110">
        <v>6012</v>
      </c>
      <c r="C1110">
        <v>111478</v>
      </c>
      <c r="D1110" t="s">
        <v>8683</v>
      </c>
      <c r="E1110" t="s">
        <v>50</v>
      </c>
      <c r="F1110" t="s">
        <v>8684</v>
      </c>
      <c r="G1110" t="s">
        <v>8685</v>
      </c>
      <c r="H1110" t="s">
        <v>13</v>
      </c>
      <c r="I1110" s="2">
        <v>61</v>
      </c>
      <c r="J1110" s="1">
        <v>0</v>
      </c>
      <c r="K1110" s="1">
        <v>0</v>
      </c>
      <c r="L1110" s="1" t="str">
        <f t="shared" si="17"/>
        <v>Alderley Edge School for Girls</v>
      </c>
      <c r="M1110" t="e">
        <f>VLOOKUP($H1110,#REF!,2,0)</f>
        <v>#REF!</v>
      </c>
      <c r="N1110">
        <v>895</v>
      </c>
      <c r="O1110" t="e">
        <f>VLOOKUP($N1110,#REF!,2,0)</f>
        <v>#REF!</v>
      </c>
    </row>
    <row r="1111" spans="1:15" x14ac:dyDescent="0.25">
      <c r="A1111">
        <v>896</v>
      </c>
      <c r="B1111">
        <v>6016</v>
      </c>
      <c r="C1111">
        <v>111482</v>
      </c>
      <c r="D1111" t="s">
        <v>8776</v>
      </c>
      <c r="E1111" t="s">
        <v>50</v>
      </c>
      <c r="F1111" t="s">
        <v>8749</v>
      </c>
      <c r="G1111" t="s">
        <v>8777</v>
      </c>
      <c r="H1111" t="s">
        <v>13</v>
      </c>
      <c r="I1111" s="2">
        <v>23</v>
      </c>
      <c r="J1111" s="1">
        <v>0.56999999999999995</v>
      </c>
      <c r="K1111" s="1">
        <v>0.04</v>
      </c>
      <c r="L1111" s="1" t="str">
        <f t="shared" si="17"/>
        <v>The Hammond</v>
      </c>
      <c r="M1111" t="e">
        <f>VLOOKUP($H1111,#REF!,2,0)</f>
        <v>#REF!</v>
      </c>
      <c r="N1111">
        <v>896</v>
      </c>
      <c r="O1111" t="e">
        <f>VLOOKUP($N1111,#REF!,2,0)</f>
        <v>#REF!</v>
      </c>
    </row>
    <row r="1112" spans="1:15" x14ac:dyDescent="0.25">
      <c r="A1112">
        <v>896</v>
      </c>
      <c r="B1112">
        <v>6017</v>
      </c>
      <c r="C1112">
        <v>111483</v>
      </c>
      <c r="D1112" t="s">
        <v>8768</v>
      </c>
      <c r="E1112" t="s">
        <v>50</v>
      </c>
      <c r="F1112" t="s">
        <v>8766</v>
      </c>
      <c r="G1112" t="s">
        <v>8769</v>
      </c>
      <c r="H1112" t="s">
        <v>13</v>
      </c>
      <c r="I1112" s="2">
        <v>29</v>
      </c>
      <c r="J1112" s="1">
        <v>0.83</v>
      </c>
      <c r="K1112" s="1">
        <v>0.48</v>
      </c>
      <c r="L1112" s="1" t="str">
        <f t="shared" si="17"/>
        <v>Cransley School</v>
      </c>
      <c r="M1112" t="e">
        <f>VLOOKUP($H1112,#REF!,2,0)</f>
        <v>#REF!</v>
      </c>
      <c r="N1112">
        <v>896</v>
      </c>
      <c r="O1112" t="e">
        <f>VLOOKUP($N1112,#REF!,2,0)</f>
        <v>#REF!</v>
      </c>
    </row>
    <row r="1113" spans="1:15" x14ac:dyDescent="0.25">
      <c r="A1113">
        <v>896</v>
      </c>
      <c r="B1113">
        <v>6018</v>
      </c>
      <c r="C1113">
        <v>111484</v>
      </c>
      <c r="D1113" t="s">
        <v>8748</v>
      </c>
      <c r="E1113" t="s">
        <v>50</v>
      </c>
      <c r="F1113" t="s">
        <v>8749</v>
      </c>
      <c r="G1113" t="s">
        <v>8750</v>
      </c>
      <c r="H1113" t="s">
        <v>13</v>
      </c>
      <c r="I1113" s="2">
        <v>59</v>
      </c>
      <c r="J1113" s="1">
        <v>0.92</v>
      </c>
      <c r="K1113" s="1">
        <v>0.14000000000000001</v>
      </c>
      <c r="L1113" s="1" t="str">
        <f t="shared" si="17"/>
        <v>Abbey Gate College</v>
      </c>
      <c r="M1113" t="e">
        <f>VLOOKUP($H1113,#REF!,2,0)</f>
        <v>#REF!</v>
      </c>
      <c r="N1113">
        <v>896</v>
      </c>
      <c r="O1113" t="e">
        <f>VLOOKUP($N1113,#REF!,2,0)</f>
        <v>#REF!</v>
      </c>
    </row>
    <row r="1114" spans="1:15" x14ac:dyDescent="0.25">
      <c r="A1114">
        <v>896</v>
      </c>
      <c r="B1114">
        <v>6019</v>
      </c>
      <c r="C1114">
        <v>111485</v>
      </c>
      <c r="D1114" t="s">
        <v>5610</v>
      </c>
      <c r="E1114" t="s">
        <v>50</v>
      </c>
      <c r="F1114" t="s">
        <v>8749</v>
      </c>
      <c r="G1114" t="s">
        <v>8783</v>
      </c>
      <c r="H1114" t="s">
        <v>13</v>
      </c>
      <c r="I1114" s="2">
        <v>104</v>
      </c>
      <c r="J1114" s="1">
        <v>0.14000000000000001</v>
      </c>
      <c r="K1114" s="1">
        <v>0</v>
      </c>
      <c r="L1114" s="1" t="str">
        <f t="shared" si="17"/>
        <v>The King's School</v>
      </c>
      <c r="M1114" t="e">
        <f>VLOOKUP($H1114,#REF!,2,0)</f>
        <v>#REF!</v>
      </c>
      <c r="N1114">
        <v>896</v>
      </c>
      <c r="O1114" t="e">
        <f>VLOOKUP($N1114,#REF!,2,0)</f>
        <v>#REF!</v>
      </c>
    </row>
    <row r="1115" spans="1:15" x14ac:dyDescent="0.25">
      <c r="A1115">
        <v>896</v>
      </c>
      <c r="B1115">
        <v>6020</v>
      </c>
      <c r="C1115">
        <v>111486</v>
      </c>
      <c r="D1115" t="s">
        <v>8789</v>
      </c>
      <c r="E1115" t="s">
        <v>50</v>
      </c>
      <c r="F1115" t="s">
        <v>8749</v>
      </c>
      <c r="G1115" t="s">
        <v>8790</v>
      </c>
      <c r="H1115" t="s">
        <v>13</v>
      </c>
      <c r="I1115" s="2">
        <v>65</v>
      </c>
      <c r="J1115" s="1">
        <v>0</v>
      </c>
      <c r="K1115" s="1">
        <v>0</v>
      </c>
      <c r="L1115" s="1" t="str">
        <f t="shared" si="17"/>
        <v>The Queen's School</v>
      </c>
      <c r="M1115" t="e">
        <f>VLOOKUP($H1115,#REF!,2,0)</f>
        <v>#REF!</v>
      </c>
      <c r="N1115">
        <v>896</v>
      </c>
      <c r="O1115" t="e">
        <f>VLOOKUP($N1115,#REF!,2,0)</f>
        <v>#REF!</v>
      </c>
    </row>
    <row r="1116" spans="1:15" x14ac:dyDescent="0.25">
      <c r="A1116">
        <v>896</v>
      </c>
      <c r="B1116">
        <v>7000</v>
      </c>
      <c r="C1116">
        <v>111494</v>
      </c>
      <c r="D1116" t="s">
        <v>8813</v>
      </c>
      <c r="E1116" t="s">
        <v>50</v>
      </c>
      <c r="F1116" t="s">
        <v>8749</v>
      </c>
      <c r="G1116" t="s">
        <v>8814</v>
      </c>
      <c r="H1116" t="s">
        <v>57</v>
      </c>
      <c r="I1116" s="2">
        <v>2</v>
      </c>
      <c r="J1116" t="s">
        <v>129</v>
      </c>
      <c r="K1116" t="s">
        <v>129</v>
      </c>
      <c r="L1116" s="1" t="str">
        <f t="shared" si="17"/>
        <v>Dee Banks School</v>
      </c>
      <c r="M1116" t="e">
        <f>VLOOKUP($H1116,#REF!,2,0)</f>
        <v>#REF!</v>
      </c>
      <c r="N1116">
        <v>896</v>
      </c>
      <c r="O1116" t="e">
        <f>VLOOKUP($N1116,#REF!,2,0)</f>
        <v>#REF!</v>
      </c>
    </row>
    <row r="1117" spans="1:15" x14ac:dyDescent="0.25">
      <c r="A1117">
        <v>877</v>
      </c>
      <c r="B1117">
        <v>7001</v>
      </c>
      <c r="C1117">
        <v>111495</v>
      </c>
      <c r="D1117" t="s">
        <v>6834</v>
      </c>
      <c r="E1117" t="s">
        <v>50</v>
      </c>
      <c r="F1117" t="s">
        <v>2981</v>
      </c>
      <c r="G1117" t="s">
        <v>6835</v>
      </c>
      <c r="H1117" t="s">
        <v>57</v>
      </c>
      <c r="I1117" s="2">
        <v>19</v>
      </c>
      <c r="J1117" s="1">
        <v>0</v>
      </c>
      <c r="K1117" s="1">
        <v>0</v>
      </c>
      <c r="L1117" s="1" t="str">
        <f t="shared" si="17"/>
        <v>Green Lane Community Special School</v>
      </c>
      <c r="M1117" t="e">
        <f>VLOOKUP($H1117,#REF!,2,0)</f>
        <v>#REF!</v>
      </c>
      <c r="N1117">
        <v>877</v>
      </c>
      <c r="O1117" t="e">
        <f>VLOOKUP($N1117,#REF!,2,0)</f>
        <v>#REF!</v>
      </c>
    </row>
    <row r="1118" spans="1:15" x14ac:dyDescent="0.25">
      <c r="A1118">
        <v>877</v>
      </c>
      <c r="B1118">
        <v>7002</v>
      </c>
      <c r="C1118">
        <v>111496</v>
      </c>
      <c r="D1118" t="s">
        <v>6830</v>
      </c>
      <c r="E1118" t="s">
        <v>50</v>
      </c>
      <c r="F1118" t="s">
        <v>2981</v>
      </c>
      <c r="G1118" t="s">
        <v>6831</v>
      </c>
      <c r="H1118" t="s">
        <v>57</v>
      </c>
      <c r="I1118" s="2">
        <v>2</v>
      </c>
      <c r="J1118" t="s">
        <v>129</v>
      </c>
      <c r="K1118" t="s">
        <v>129</v>
      </c>
      <c r="L1118" s="1" t="str">
        <f t="shared" si="17"/>
        <v>Fox Wood Special School</v>
      </c>
      <c r="M1118" t="e">
        <f>VLOOKUP($H1118,#REF!,2,0)</f>
        <v>#REF!</v>
      </c>
      <c r="N1118">
        <v>877</v>
      </c>
      <c r="O1118" t="e">
        <f>VLOOKUP($N1118,#REF!,2,0)</f>
        <v>#REF!</v>
      </c>
    </row>
    <row r="1119" spans="1:15" x14ac:dyDescent="0.25">
      <c r="A1119">
        <v>876</v>
      </c>
      <c r="B1119">
        <v>7003</v>
      </c>
      <c r="C1119">
        <v>111497</v>
      </c>
      <c r="D1119" t="s">
        <v>6786</v>
      </c>
      <c r="E1119" t="s">
        <v>6786</v>
      </c>
      <c r="F1119" t="s">
        <v>6767</v>
      </c>
      <c r="G1119" t="s">
        <v>6787</v>
      </c>
      <c r="H1119" t="s">
        <v>57</v>
      </c>
      <c r="I1119" s="2">
        <v>10</v>
      </c>
      <c r="J1119" t="s">
        <v>99</v>
      </c>
      <c r="K1119" t="s">
        <v>99</v>
      </c>
      <c r="L1119" s="1" t="str">
        <f t="shared" si="17"/>
        <v>Cavendish High School</v>
      </c>
      <c r="M1119" t="e">
        <f>VLOOKUP($H1119,#REF!,2,0)</f>
        <v>#REF!</v>
      </c>
      <c r="N1119">
        <v>876</v>
      </c>
      <c r="O1119" t="e">
        <f>VLOOKUP($N1119,#REF!,2,0)</f>
        <v>#REF!</v>
      </c>
    </row>
    <row r="1120" spans="1:15" x14ac:dyDescent="0.25">
      <c r="A1120">
        <v>877</v>
      </c>
      <c r="B1120">
        <v>7100</v>
      </c>
      <c r="C1120">
        <v>111498</v>
      </c>
      <c r="D1120" t="s">
        <v>6826</v>
      </c>
      <c r="E1120" t="s">
        <v>50</v>
      </c>
      <c r="F1120" t="s">
        <v>2981</v>
      </c>
      <c r="G1120" t="s">
        <v>6827</v>
      </c>
      <c r="H1120" t="s">
        <v>222</v>
      </c>
      <c r="I1120" s="2">
        <v>10</v>
      </c>
      <c r="J1120" s="1">
        <v>0</v>
      </c>
      <c r="K1120" s="1">
        <v>0</v>
      </c>
      <c r="L1120" s="1" t="str">
        <f t="shared" si="17"/>
        <v>Chaigeley School</v>
      </c>
      <c r="M1120" t="e">
        <f>VLOOKUP($H1120,#REF!,2,0)</f>
        <v>#REF!</v>
      </c>
      <c r="N1120">
        <v>877</v>
      </c>
      <c r="O1120" t="e">
        <f>VLOOKUP($N1120,#REF!,2,0)</f>
        <v>#REF!</v>
      </c>
    </row>
    <row r="1121" spans="1:15" x14ac:dyDescent="0.25">
      <c r="A1121">
        <v>895</v>
      </c>
      <c r="B1121">
        <v>7101</v>
      </c>
      <c r="C1121">
        <v>111499</v>
      </c>
      <c r="D1121" t="s">
        <v>8741</v>
      </c>
      <c r="E1121" t="s">
        <v>50</v>
      </c>
      <c r="F1121" t="s">
        <v>8684</v>
      </c>
      <c r="G1121" t="s">
        <v>8742</v>
      </c>
      <c r="H1121" t="s">
        <v>222</v>
      </c>
      <c r="I1121" s="2">
        <v>2</v>
      </c>
      <c r="J1121" t="s">
        <v>129</v>
      </c>
      <c r="K1121" t="s">
        <v>129</v>
      </c>
      <c r="L1121" s="1" t="str">
        <f t="shared" si="17"/>
        <v>David Lewis School</v>
      </c>
      <c r="M1121" t="e">
        <f>VLOOKUP($H1121,#REF!,2,0)</f>
        <v>#REF!</v>
      </c>
      <c r="N1121">
        <v>895</v>
      </c>
      <c r="O1121" t="e">
        <f>VLOOKUP($N1121,#REF!,2,0)</f>
        <v>#REF!</v>
      </c>
    </row>
    <row r="1122" spans="1:15" x14ac:dyDescent="0.25">
      <c r="A1122">
        <v>877</v>
      </c>
      <c r="B1122">
        <v>7103</v>
      </c>
      <c r="C1122">
        <v>111501</v>
      </c>
      <c r="D1122" t="s">
        <v>6832</v>
      </c>
      <c r="E1122" t="s">
        <v>50</v>
      </c>
      <c r="F1122" t="s">
        <v>2981</v>
      </c>
      <c r="G1122" t="s">
        <v>6833</v>
      </c>
      <c r="H1122" t="s">
        <v>57</v>
      </c>
      <c r="I1122" s="2">
        <v>23</v>
      </c>
      <c r="J1122" s="1">
        <v>0</v>
      </c>
      <c r="K1122" s="1">
        <v>0</v>
      </c>
      <c r="L1122" s="1" t="str">
        <f t="shared" si="17"/>
        <v>Grappenhall Hall School</v>
      </c>
      <c r="M1122" t="e">
        <f>VLOOKUP($H1122,#REF!,2,0)</f>
        <v>#REF!</v>
      </c>
      <c r="N1122">
        <v>877</v>
      </c>
      <c r="O1122" t="e">
        <f>VLOOKUP($N1122,#REF!,2,0)</f>
        <v>#REF!</v>
      </c>
    </row>
    <row r="1123" spans="1:15" x14ac:dyDescent="0.25">
      <c r="A1123">
        <v>896</v>
      </c>
      <c r="B1123">
        <v>7106</v>
      </c>
      <c r="C1123">
        <v>111503</v>
      </c>
      <c r="D1123" t="s">
        <v>8817</v>
      </c>
      <c r="E1123" t="s">
        <v>50</v>
      </c>
      <c r="F1123" t="s">
        <v>8766</v>
      </c>
      <c r="G1123" t="s">
        <v>8818</v>
      </c>
      <c r="H1123" t="s">
        <v>57</v>
      </c>
      <c r="I1123" s="2">
        <v>13</v>
      </c>
      <c r="J1123" t="s">
        <v>99</v>
      </c>
      <c r="K1123" t="s">
        <v>99</v>
      </c>
      <c r="L1123" s="1" t="str">
        <f t="shared" si="17"/>
        <v>Greenbank School</v>
      </c>
      <c r="M1123" t="e">
        <f>VLOOKUP($H1123,#REF!,2,0)</f>
        <v>#REF!</v>
      </c>
      <c r="N1123">
        <v>896</v>
      </c>
      <c r="O1123" t="e">
        <f>VLOOKUP($N1123,#REF!,2,0)</f>
        <v>#REF!</v>
      </c>
    </row>
    <row r="1124" spans="1:15" x14ac:dyDescent="0.25">
      <c r="A1124">
        <v>896</v>
      </c>
      <c r="B1124">
        <v>7108</v>
      </c>
      <c r="C1124">
        <v>111504</v>
      </c>
      <c r="D1124" t="s">
        <v>464</v>
      </c>
      <c r="E1124" t="s">
        <v>50</v>
      </c>
      <c r="F1124" t="s">
        <v>8807</v>
      </c>
      <c r="G1124" t="s">
        <v>8823</v>
      </c>
      <c r="H1124" t="s">
        <v>57</v>
      </c>
      <c r="I1124" s="2">
        <v>24</v>
      </c>
      <c r="J1124" s="1">
        <v>0</v>
      </c>
      <c r="K1124" s="1">
        <v>0</v>
      </c>
      <c r="L1124" s="1" t="str">
        <f t="shared" si="17"/>
        <v>Oaklands School</v>
      </c>
      <c r="M1124" t="e">
        <f>VLOOKUP($H1124,#REF!,2,0)</f>
        <v>#REF!</v>
      </c>
      <c r="N1124">
        <v>896</v>
      </c>
      <c r="O1124" t="e">
        <f>VLOOKUP($N1124,#REF!,2,0)</f>
        <v>#REF!</v>
      </c>
    </row>
    <row r="1125" spans="1:15" x14ac:dyDescent="0.25">
      <c r="A1125">
        <v>896</v>
      </c>
      <c r="B1125">
        <v>7109</v>
      </c>
      <c r="C1125">
        <v>111505</v>
      </c>
      <c r="D1125" t="s">
        <v>8819</v>
      </c>
      <c r="E1125" t="s">
        <v>50</v>
      </c>
      <c r="F1125" t="s">
        <v>8807</v>
      </c>
      <c r="G1125" t="s">
        <v>8820</v>
      </c>
      <c r="H1125" t="s">
        <v>57</v>
      </c>
      <c r="I1125" s="2">
        <v>7</v>
      </c>
      <c r="J1125" s="1">
        <v>0</v>
      </c>
      <c r="K1125" s="1">
        <v>0</v>
      </c>
      <c r="L1125" s="1" t="str">
        <f t="shared" si="17"/>
        <v>Hebden Green Community School</v>
      </c>
      <c r="M1125" t="e">
        <f>VLOOKUP($H1125,#REF!,2,0)</f>
        <v>#REF!</v>
      </c>
      <c r="N1125">
        <v>896</v>
      </c>
      <c r="O1125" t="e">
        <f>VLOOKUP($N1125,#REF!,2,0)</f>
        <v>#REF!</v>
      </c>
    </row>
    <row r="1126" spans="1:15" x14ac:dyDescent="0.25">
      <c r="A1126">
        <v>896</v>
      </c>
      <c r="B1126">
        <v>7110</v>
      </c>
      <c r="C1126">
        <v>111506</v>
      </c>
      <c r="D1126" t="s">
        <v>8824</v>
      </c>
      <c r="E1126" t="s">
        <v>50</v>
      </c>
      <c r="F1126" t="s">
        <v>8766</v>
      </c>
      <c r="G1126" t="s">
        <v>8825</v>
      </c>
      <c r="H1126" t="s">
        <v>57</v>
      </c>
      <c r="I1126" s="2">
        <v>8</v>
      </c>
      <c r="J1126" t="s">
        <v>99</v>
      </c>
      <c r="K1126" t="s">
        <v>99</v>
      </c>
      <c r="L1126" s="1" t="str">
        <f t="shared" si="17"/>
        <v>The Russett School</v>
      </c>
      <c r="M1126" t="e">
        <f>VLOOKUP($H1126,#REF!,2,0)</f>
        <v>#REF!</v>
      </c>
      <c r="N1126">
        <v>896</v>
      </c>
      <c r="O1126" t="e">
        <f>VLOOKUP($N1126,#REF!,2,0)</f>
        <v>#REF!</v>
      </c>
    </row>
    <row r="1127" spans="1:15" x14ac:dyDescent="0.25">
      <c r="A1127">
        <v>895</v>
      </c>
      <c r="B1127">
        <v>7111</v>
      </c>
      <c r="C1127">
        <v>111507</v>
      </c>
      <c r="D1127" t="s">
        <v>5781</v>
      </c>
      <c r="E1127" t="s">
        <v>50</v>
      </c>
      <c r="F1127" t="s">
        <v>6100</v>
      </c>
      <c r="G1127" t="s">
        <v>8747</v>
      </c>
      <c r="H1127" t="s">
        <v>57</v>
      </c>
      <c r="I1127" s="2">
        <v>9</v>
      </c>
      <c r="J1127" s="1">
        <v>0</v>
      </c>
      <c r="K1127" s="1">
        <v>0</v>
      </c>
      <c r="L1127" s="1" t="str">
        <f t="shared" si="17"/>
        <v>Springfield School</v>
      </c>
      <c r="M1127" t="e">
        <f>VLOOKUP($H1127,#REF!,2,0)</f>
        <v>#REF!</v>
      </c>
      <c r="N1127">
        <v>895</v>
      </c>
      <c r="O1127" t="e">
        <f>VLOOKUP($N1127,#REF!,2,0)</f>
        <v>#REF!</v>
      </c>
    </row>
    <row r="1128" spans="1:15" x14ac:dyDescent="0.25">
      <c r="A1128">
        <v>895</v>
      </c>
      <c r="B1128">
        <v>7112</v>
      </c>
      <c r="C1128">
        <v>111508</v>
      </c>
      <c r="D1128" t="s">
        <v>8744</v>
      </c>
      <c r="E1128" t="s">
        <v>50</v>
      </c>
      <c r="F1128" t="s">
        <v>8687</v>
      </c>
      <c r="G1128" t="s">
        <v>8713</v>
      </c>
      <c r="H1128" t="s">
        <v>57</v>
      </c>
      <c r="I1128" s="2">
        <v>5</v>
      </c>
      <c r="J1128" t="s">
        <v>129</v>
      </c>
      <c r="K1128" t="s">
        <v>129</v>
      </c>
      <c r="L1128" s="1" t="str">
        <f t="shared" si="17"/>
        <v>Park Lane School</v>
      </c>
      <c r="M1128" t="e">
        <f>VLOOKUP($H1128,#REF!,2,0)</f>
        <v>#REF!</v>
      </c>
      <c r="N1128">
        <v>895</v>
      </c>
      <c r="O1128" t="e">
        <f>VLOOKUP($N1128,#REF!,2,0)</f>
        <v>#REF!</v>
      </c>
    </row>
    <row r="1129" spans="1:15" x14ac:dyDescent="0.25">
      <c r="A1129">
        <v>896</v>
      </c>
      <c r="B1129">
        <v>7118</v>
      </c>
      <c r="C1129">
        <v>111511</v>
      </c>
      <c r="D1129" t="s">
        <v>8815</v>
      </c>
      <c r="E1129" t="s">
        <v>50</v>
      </c>
      <c r="F1129" t="s">
        <v>8749</v>
      </c>
      <c r="G1129" t="s">
        <v>8816</v>
      </c>
      <c r="H1129" t="s">
        <v>57</v>
      </c>
      <c r="I1129" s="2">
        <v>3</v>
      </c>
      <c r="J1129" t="s">
        <v>129</v>
      </c>
      <c r="K1129" t="s">
        <v>129</v>
      </c>
      <c r="L1129" s="1" t="str">
        <f t="shared" si="17"/>
        <v>Dorin Park School &amp; Specialist SEN College</v>
      </c>
      <c r="M1129" t="e">
        <f>VLOOKUP($H1129,#REF!,2,0)</f>
        <v>#REF!</v>
      </c>
      <c r="N1129">
        <v>896</v>
      </c>
      <c r="O1129" t="e">
        <f>VLOOKUP($N1129,#REF!,2,0)</f>
        <v>#REF!</v>
      </c>
    </row>
    <row r="1130" spans="1:15" x14ac:dyDescent="0.25">
      <c r="A1130">
        <v>876</v>
      </c>
      <c r="B1130">
        <v>7200</v>
      </c>
      <c r="C1130">
        <v>111514</v>
      </c>
      <c r="D1130" t="s">
        <v>6788</v>
      </c>
      <c r="E1130" t="s">
        <v>50</v>
      </c>
      <c r="F1130" t="s">
        <v>6765</v>
      </c>
      <c r="G1130" t="s">
        <v>6789</v>
      </c>
      <c r="H1130" t="s">
        <v>57</v>
      </c>
      <c r="I1130" s="2">
        <v>2</v>
      </c>
      <c r="J1130" t="s">
        <v>129</v>
      </c>
      <c r="K1130" t="s">
        <v>129</v>
      </c>
      <c r="L1130" s="1" t="str">
        <f t="shared" si="17"/>
        <v>Chesnut Lodge Special School</v>
      </c>
      <c r="M1130" t="e">
        <f>VLOOKUP($H1130,#REF!,2,0)</f>
        <v>#REF!</v>
      </c>
      <c r="N1130">
        <v>876</v>
      </c>
      <c r="O1130" t="e">
        <f>VLOOKUP($N1130,#REF!,2,0)</f>
        <v>#REF!</v>
      </c>
    </row>
    <row r="1131" spans="1:15" x14ac:dyDescent="0.25">
      <c r="A1131">
        <v>876</v>
      </c>
      <c r="B1131">
        <v>7202</v>
      </c>
      <c r="C1131">
        <v>111515</v>
      </c>
      <c r="D1131" t="s">
        <v>6784</v>
      </c>
      <c r="E1131" t="s">
        <v>50</v>
      </c>
      <c r="F1131" t="s">
        <v>6765</v>
      </c>
      <c r="G1131" t="s">
        <v>6785</v>
      </c>
      <c r="H1131" t="s">
        <v>57</v>
      </c>
      <c r="I1131" s="2">
        <v>18</v>
      </c>
      <c r="J1131" s="1">
        <v>0</v>
      </c>
      <c r="K1131" s="1">
        <v>0</v>
      </c>
      <c r="L1131" s="1" t="str">
        <f t="shared" si="17"/>
        <v>Ashley School</v>
      </c>
      <c r="M1131" t="e">
        <f>VLOOKUP($H1131,#REF!,2,0)</f>
        <v>#REF!</v>
      </c>
      <c r="N1131">
        <v>876</v>
      </c>
      <c r="O1131" t="e">
        <f>VLOOKUP($N1131,#REF!,2,0)</f>
        <v>#REF!</v>
      </c>
    </row>
    <row r="1132" spans="1:15" x14ac:dyDescent="0.25">
      <c r="A1132">
        <v>896</v>
      </c>
      <c r="B1132">
        <v>7208</v>
      </c>
      <c r="C1132">
        <v>111517</v>
      </c>
      <c r="D1132" t="s">
        <v>8809</v>
      </c>
      <c r="E1132" t="s">
        <v>50</v>
      </c>
      <c r="F1132" t="s">
        <v>8771</v>
      </c>
      <c r="G1132" t="s">
        <v>8810</v>
      </c>
      <c r="H1132" t="s">
        <v>57</v>
      </c>
      <c r="I1132" s="2">
        <v>16</v>
      </c>
      <c r="J1132" s="1">
        <v>0</v>
      </c>
      <c r="K1132" s="1">
        <v>0</v>
      </c>
      <c r="L1132" s="1" t="str">
        <f t="shared" si="17"/>
        <v>Archers Brook Sebd Residential School</v>
      </c>
      <c r="M1132" t="e">
        <f>VLOOKUP($H1132,#REF!,2,0)</f>
        <v>#REF!</v>
      </c>
      <c r="N1132">
        <v>896</v>
      </c>
      <c r="O1132" t="e">
        <f>VLOOKUP($N1132,#REF!,2,0)</f>
        <v>#REF!</v>
      </c>
    </row>
    <row r="1133" spans="1:15" x14ac:dyDescent="0.25">
      <c r="A1133">
        <v>807</v>
      </c>
      <c r="B1133">
        <v>4005</v>
      </c>
      <c r="C1133">
        <v>111724</v>
      </c>
      <c r="D1133" t="s">
        <v>4120</v>
      </c>
      <c r="E1133" t="s">
        <v>50</v>
      </c>
      <c r="F1133" t="s">
        <v>4121</v>
      </c>
      <c r="G1133" t="s">
        <v>4122</v>
      </c>
      <c r="H1133" t="s">
        <v>201</v>
      </c>
      <c r="I1133" s="2">
        <v>225</v>
      </c>
      <c r="J1133" s="1">
        <v>0.68</v>
      </c>
      <c r="K1133" s="1">
        <v>0.13</v>
      </c>
      <c r="L1133" s="1" t="str">
        <f t="shared" si="17"/>
        <v>Laurence Jackson School</v>
      </c>
      <c r="M1133" t="e">
        <f>VLOOKUP($H1133,#REF!,2,0)</f>
        <v>#REF!</v>
      </c>
      <c r="N1133">
        <v>807</v>
      </c>
      <c r="O1133" t="e">
        <f>VLOOKUP($N1133,#REF!,2,0)</f>
        <v>#REF!</v>
      </c>
    </row>
    <row r="1134" spans="1:15" x14ac:dyDescent="0.25">
      <c r="A1134">
        <v>807</v>
      </c>
      <c r="B1134">
        <v>4007</v>
      </c>
      <c r="C1134">
        <v>111726</v>
      </c>
      <c r="D1134" t="s">
        <v>4117</v>
      </c>
      <c r="E1134" t="s">
        <v>50</v>
      </c>
      <c r="F1134" t="s">
        <v>4118</v>
      </c>
      <c r="G1134" t="s">
        <v>4119</v>
      </c>
      <c r="H1134" t="s">
        <v>201</v>
      </c>
      <c r="I1134" s="2">
        <v>105</v>
      </c>
      <c r="J1134" s="1">
        <v>0.69</v>
      </c>
      <c r="K1134" s="1">
        <v>0.28000000000000003</v>
      </c>
      <c r="L1134" s="1" t="str">
        <f t="shared" si="17"/>
        <v>Huntcliff School</v>
      </c>
      <c r="M1134" t="e">
        <f>VLOOKUP($H1134,#REF!,2,0)</f>
        <v>#REF!</v>
      </c>
      <c r="N1134">
        <v>807</v>
      </c>
      <c r="O1134" t="e">
        <f>VLOOKUP($N1134,#REF!,2,0)</f>
        <v>#REF!</v>
      </c>
    </row>
    <row r="1135" spans="1:15" x14ac:dyDescent="0.25">
      <c r="A1135">
        <v>808</v>
      </c>
      <c r="B1135">
        <v>4008</v>
      </c>
      <c r="C1135">
        <v>111727</v>
      </c>
      <c r="D1135" t="s">
        <v>4145</v>
      </c>
      <c r="E1135" t="s">
        <v>50</v>
      </c>
      <c r="F1135" t="s">
        <v>4138</v>
      </c>
      <c r="G1135" t="s">
        <v>4146</v>
      </c>
      <c r="H1135" t="s">
        <v>20</v>
      </c>
      <c r="I1135" s="2">
        <v>236</v>
      </c>
      <c r="J1135" s="1">
        <v>0.77</v>
      </c>
      <c r="K1135" s="1">
        <v>0.47</v>
      </c>
      <c r="L1135" s="1" t="str">
        <f t="shared" si="17"/>
        <v>Egglescliffe School</v>
      </c>
      <c r="M1135" t="e">
        <f>VLOOKUP($H1135,#REF!,2,0)</f>
        <v>#REF!</v>
      </c>
      <c r="N1135">
        <v>808</v>
      </c>
      <c r="O1135" t="e">
        <f>VLOOKUP($N1135,#REF!,2,0)</f>
        <v>#REF!</v>
      </c>
    </row>
    <row r="1136" spans="1:15" x14ac:dyDescent="0.25">
      <c r="A1136">
        <v>807</v>
      </c>
      <c r="B1136">
        <v>4022</v>
      </c>
      <c r="C1136">
        <v>111729</v>
      </c>
      <c r="D1136" t="s">
        <v>4106</v>
      </c>
      <c r="E1136" t="s">
        <v>50</v>
      </c>
      <c r="F1136" t="s">
        <v>4107</v>
      </c>
      <c r="G1136" t="s">
        <v>4108</v>
      </c>
      <c r="H1136" t="s">
        <v>201</v>
      </c>
      <c r="I1136" s="2">
        <v>155</v>
      </c>
      <c r="J1136" s="1">
        <v>0.56000000000000005</v>
      </c>
      <c r="K1136" s="1">
        <v>0.19</v>
      </c>
      <c r="L1136" s="1" t="str">
        <f t="shared" si="17"/>
        <v>Bydales School</v>
      </c>
      <c r="M1136" t="e">
        <f>VLOOKUP($H1136,#REF!,2,0)</f>
        <v>#REF!</v>
      </c>
      <c r="N1136">
        <v>807</v>
      </c>
      <c r="O1136" t="e">
        <f>VLOOKUP($N1136,#REF!,2,0)</f>
        <v>#REF!</v>
      </c>
    </row>
    <row r="1137" spans="1:15" x14ac:dyDescent="0.25">
      <c r="A1137">
        <v>808</v>
      </c>
      <c r="B1137">
        <v>4102</v>
      </c>
      <c r="C1137">
        <v>111731</v>
      </c>
      <c r="D1137" t="s">
        <v>4156</v>
      </c>
      <c r="E1137" t="s">
        <v>50</v>
      </c>
      <c r="F1137" t="s">
        <v>4157</v>
      </c>
      <c r="G1137" t="s">
        <v>4158</v>
      </c>
      <c r="H1137" t="s">
        <v>20</v>
      </c>
      <c r="I1137" s="2">
        <v>266</v>
      </c>
      <c r="J1137" s="1">
        <v>0.61</v>
      </c>
      <c r="K1137" s="1">
        <v>0.14000000000000001</v>
      </c>
      <c r="L1137" s="1" t="str">
        <f t="shared" si="17"/>
        <v>Northfield School and Sports College</v>
      </c>
      <c r="M1137" t="e">
        <f>VLOOKUP($H1137,#REF!,2,0)</f>
        <v>#REF!</v>
      </c>
      <c r="N1137">
        <v>808</v>
      </c>
      <c r="O1137" t="e">
        <f>VLOOKUP($N1137,#REF!,2,0)</f>
        <v>#REF!</v>
      </c>
    </row>
    <row r="1138" spans="1:15" x14ac:dyDescent="0.25">
      <c r="A1138">
        <v>808</v>
      </c>
      <c r="B1138">
        <v>4105</v>
      </c>
      <c r="C1138">
        <v>111733</v>
      </c>
      <c r="D1138" t="s">
        <v>4140</v>
      </c>
      <c r="E1138" t="s">
        <v>50</v>
      </c>
      <c r="F1138" t="s">
        <v>4138</v>
      </c>
      <c r="G1138" t="s">
        <v>4141</v>
      </c>
      <c r="H1138" t="s">
        <v>20</v>
      </c>
      <c r="I1138" s="2">
        <v>97</v>
      </c>
      <c r="J1138" s="1">
        <v>0.28999999999999998</v>
      </c>
      <c r="K1138" s="1">
        <v>0.08</v>
      </c>
      <c r="L1138" s="1" t="str">
        <f t="shared" si="17"/>
        <v>Bishopsgarth School</v>
      </c>
      <c r="M1138" t="e">
        <f>VLOOKUP($H1138,#REF!,2,0)</f>
        <v>#REF!</v>
      </c>
      <c r="N1138">
        <v>808</v>
      </c>
      <c r="O1138" t="e">
        <f>VLOOKUP($N1138,#REF!,2,0)</f>
        <v>#REF!</v>
      </c>
    </row>
    <row r="1139" spans="1:15" x14ac:dyDescent="0.25">
      <c r="A1139">
        <v>807</v>
      </c>
      <c r="B1139">
        <v>4125</v>
      </c>
      <c r="C1139">
        <v>111742</v>
      </c>
      <c r="D1139" t="s">
        <v>4127</v>
      </c>
      <c r="E1139" t="s">
        <v>50</v>
      </c>
      <c r="F1139" t="s">
        <v>4107</v>
      </c>
      <c r="G1139" t="s">
        <v>4128</v>
      </c>
      <c r="H1139" t="s">
        <v>201</v>
      </c>
      <c r="I1139" s="2">
        <v>191</v>
      </c>
      <c r="J1139" s="1">
        <v>0.49</v>
      </c>
      <c r="K1139" s="1">
        <v>0.18</v>
      </c>
      <c r="L1139" s="1" t="str">
        <f t="shared" si="17"/>
        <v>Rye Hills School</v>
      </c>
      <c r="M1139" t="e">
        <f>VLOOKUP($H1139,#REF!,2,0)</f>
        <v>#REF!</v>
      </c>
      <c r="N1139">
        <v>807</v>
      </c>
      <c r="O1139" t="e">
        <f>VLOOKUP($N1139,#REF!,2,0)</f>
        <v>#REF!</v>
      </c>
    </row>
    <row r="1140" spans="1:15" x14ac:dyDescent="0.25">
      <c r="A1140">
        <v>805</v>
      </c>
      <c r="B1140">
        <v>4133</v>
      </c>
      <c r="C1140">
        <v>111748</v>
      </c>
      <c r="D1140" t="s">
        <v>4075</v>
      </c>
      <c r="E1140" t="s">
        <v>50</v>
      </c>
      <c r="F1140" t="s">
        <v>4071</v>
      </c>
      <c r="G1140" t="s">
        <v>4076</v>
      </c>
      <c r="H1140" t="s">
        <v>201</v>
      </c>
      <c r="I1140" s="2">
        <v>213</v>
      </c>
      <c r="J1140" s="1">
        <v>0.52</v>
      </c>
      <c r="K1140" s="1">
        <v>0.21</v>
      </c>
      <c r="L1140" s="1" t="str">
        <f t="shared" si="17"/>
        <v>High Tunstall College of Science</v>
      </c>
      <c r="M1140" t="e">
        <f>VLOOKUP($H1140,#REF!,2,0)</f>
        <v>#REF!</v>
      </c>
      <c r="N1140">
        <v>805</v>
      </c>
      <c r="O1140" t="e">
        <f>VLOOKUP($N1140,#REF!,2,0)</f>
        <v>#REF!</v>
      </c>
    </row>
    <row r="1141" spans="1:15" x14ac:dyDescent="0.25">
      <c r="A1141">
        <v>805</v>
      </c>
      <c r="B1141">
        <v>4134</v>
      </c>
      <c r="C1141">
        <v>111749</v>
      </c>
      <c r="D1141" t="s">
        <v>4077</v>
      </c>
      <c r="E1141" t="s">
        <v>50</v>
      </c>
      <c r="F1141" t="s">
        <v>4071</v>
      </c>
      <c r="G1141" t="s">
        <v>4078</v>
      </c>
      <c r="H1141" t="s">
        <v>201</v>
      </c>
      <c r="I1141" s="2">
        <v>234</v>
      </c>
      <c r="J1141" s="1">
        <v>0.55000000000000004</v>
      </c>
      <c r="K1141" s="1">
        <v>0.18</v>
      </c>
      <c r="L1141" s="1" t="str">
        <f t="shared" si="17"/>
        <v>Manor College of Technology</v>
      </c>
      <c r="M1141" t="e">
        <f>VLOOKUP($H1141,#REF!,2,0)</f>
        <v>#REF!</v>
      </c>
      <c r="N1141">
        <v>805</v>
      </c>
      <c r="O1141" t="e">
        <f>VLOOKUP($N1141,#REF!,2,0)</f>
        <v>#REF!</v>
      </c>
    </row>
    <row r="1142" spans="1:15" x14ac:dyDescent="0.25">
      <c r="A1142">
        <v>806</v>
      </c>
      <c r="B1142">
        <v>4136</v>
      </c>
      <c r="C1142">
        <v>111751</v>
      </c>
      <c r="D1142" t="s">
        <v>4085</v>
      </c>
      <c r="E1142" t="s">
        <v>50</v>
      </c>
      <c r="F1142" t="s">
        <v>4086</v>
      </c>
      <c r="G1142" t="s">
        <v>4087</v>
      </c>
      <c r="H1142" t="s">
        <v>20</v>
      </c>
      <c r="I1142" s="2">
        <v>278</v>
      </c>
      <c r="J1142" s="1">
        <v>0.52</v>
      </c>
      <c r="K1142" s="1">
        <v>0.17</v>
      </c>
      <c r="L1142" s="1" t="str">
        <f t="shared" si="17"/>
        <v>Acklam Grange School A Specialist Technology College for Maths and Computing</v>
      </c>
      <c r="M1142" t="e">
        <f>VLOOKUP($H1142,#REF!,2,0)</f>
        <v>#REF!</v>
      </c>
      <c r="N1142">
        <v>806</v>
      </c>
      <c r="O1142" t="e">
        <f>VLOOKUP($N1142,#REF!,2,0)</f>
        <v>#REF!</v>
      </c>
    </row>
    <row r="1143" spans="1:15" x14ac:dyDescent="0.25">
      <c r="A1143">
        <v>808</v>
      </c>
      <c r="B1143">
        <v>4138</v>
      </c>
      <c r="C1143">
        <v>111753</v>
      </c>
      <c r="D1143" t="s">
        <v>4149</v>
      </c>
      <c r="E1143" t="s">
        <v>50</v>
      </c>
      <c r="F1143" t="s">
        <v>4138</v>
      </c>
      <c r="G1143" t="s">
        <v>4148</v>
      </c>
      <c r="H1143" t="s">
        <v>20</v>
      </c>
      <c r="I1143" s="2">
        <v>224</v>
      </c>
      <c r="J1143" s="1">
        <v>0.4</v>
      </c>
      <c r="K1143" s="1">
        <v>0.13</v>
      </c>
      <c r="L1143" s="1" t="str">
        <f t="shared" si="17"/>
        <v>Grangefield School and Technology College</v>
      </c>
      <c r="M1143" t="e">
        <f>VLOOKUP($H1143,#REF!,2,0)</f>
        <v>#REF!</v>
      </c>
      <c r="N1143">
        <v>808</v>
      </c>
      <c r="O1143" t="e">
        <f>VLOOKUP($N1143,#REF!,2,0)</f>
        <v>#REF!</v>
      </c>
    </row>
    <row r="1144" spans="1:15" x14ac:dyDescent="0.25">
      <c r="A1144">
        <v>805</v>
      </c>
      <c r="B1144">
        <v>4603</v>
      </c>
      <c r="C1144">
        <v>111756</v>
      </c>
      <c r="D1144" t="s">
        <v>4073</v>
      </c>
      <c r="E1144" t="s">
        <v>4073</v>
      </c>
      <c r="F1144" t="s">
        <v>4071</v>
      </c>
      <c r="G1144" t="s">
        <v>4074</v>
      </c>
      <c r="H1144" t="s">
        <v>23</v>
      </c>
      <c r="I1144" s="2">
        <v>260</v>
      </c>
      <c r="J1144" s="1">
        <v>0.67</v>
      </c>
      <c r="K1144" s="1">
        <v>0.23</v>
      </c>
      <c r="L1144" s="1" t="str">
        <f t="shared" si="17"/>
        <v>The English Martyrs School and Sixth Form College</v>
      </c>
      <c r="M1144" t="e">
        <f>VLOOKUP($H1144,#REF!,2,0)</f>
        <v>#REF!</v>
      </c>
      <c r="N1144">
        <v>805</v>
      </c>
      <c r="O1144" t="e">
        <f>VLOOKUP($N1144,#REF!,2,0)</f>
        <v>#REF!</v>
      </c>
    </row>
    <row r="1145" spans="1:15" x14ac:dyDescent="0.25">
      <c r="A1145">
        <v>808</v>
      </c>
      <c r="B1145">
        <v>4631</v>
      </c>
      <c r="C1145">
        <v>111758</v>
      </c>
      <c r="D1145" t="s">
        <v>4159</v>
      </c>
      <c r="E1145" t="s">
        <v>50</v>
      </c>
      <c r="F1145" t="s">
        <v>4138</v>
      </c>
      <c r="G1145" t="s">
        <v>4160</v>
      </c>
      <c r="H1145" t="s">
        <v>23</v>
      </c>
      <c r="I1145" s="2">
        <v>134</v>
      </c>
      <c r="J1145" s="1">
        <v>0.55000000000000004</v>
      </c>
      <c r="K1145" s="1">
        <v>0.25</v>
      </c>
      <c r="L1145" s="1" t="str">
        <f t="shared" si="17"/>
        <v>Our Lady and St Bede RC School</v>
      </c>
      <c r="M1145" t="e">
        <f>VLOOKUP($H1145,#REF!,2,0)</f>
        <v>#REF!</v>
      </c>
      <c r="N1145">
        <v>808</v>
      </c>
      <c r="O1145" t="e">
        <f>VLOOKUP($N1145,#REF!,2,0)</f>
        <v>#REF!</v>
      </c>
    </row>
    <row r="1146" spans="1:15" x14ac:dyDescent="0.25">
      <c r="A1146">
        <v>808</v>
      </c>
      <c r="B1146">
        <v>4632</v>
      </c>
      <c r="C1146">
        <v>111759</v>
      </c>
      <c r="D1146" t="s">
        <v>4165</v>
      </c>
      <c r="E1146" t="s">
        <v>50</v>
      </c>
      <c r="F1146" t="s">
        <v>4138</v>
      </c>
      <c r="G1146" t="s">
        <v>4166</v>
      </c>
      <c r="H1146" t="s">
        <v>23</v>
      </c>
      <c r="I1146" s="2">
        <v>112</v>
      </c>
      <c r="J1146" s="1">
        <v>0.44</v>
      </c>
      <c r="K1146" s="1">
        <v>0.17</v>
      </c>
      <c r="L1146" s="1" t="str">
        <f t="shared" si="17"/>
        <v>St Patrick's Catholic College</v>
      </c>
      <c r="M1146" t="e">
        <f>VLOOKUP($H1146,#REF!,2,0)</f>
        <v>#REF!</v>
      </c>
      <c r="N1146">
        <v>808</v>
      </c>
      <c r="O1146" t="e">
        <f>VLOOKUP($N1146,#REF!,2,0)</f>
        <v>#REF!</v>
      </c>
    </row>
    <row r="1147" spans="1:15" x14ac:dyDescent="0.25">
      <c r="A1147">
        <v>807</v>
      </c>
      <c r="B1147">
        <v>4638</v>
      </c>
      <c r="C1147">
        <v>111762</v>
      </c>
      <c r="D1147" t="s">
        <v>4131</v>
      </c>
      <c r="E1147" t="s">
        <v>4131</v>
      </c>
      <c r="F1147" t="s">
        <v>4086</v>
      </c>
      <c r="G1147" t="s">
        <v>4132</v>
      </c>
      <c r="H1147" t="s">
        <v>23</v>
      </c>
      <c r="I1147" s="2">
        <v>56</v>
      </c>
      <c r="J1147" s="1">
        <v>0.36</v>
      </c>
      <c r="K1147" s="1">
        <v>0.2</v>
      </c>
      <c r="L1147" s="1" t="str">
        <f t="shared" si="17"/>
        <v>Saint Peter's Catholic College of Maths and Computing</v>
      </c>
      <c r="M1147" t="e">
        <f>VLOOKUP($H1147,#REF!,2,0)</f>
        <v>#REF!</v>
      </c>
      <c r="N1147">
        <v>807</v>
      </c>
      <c r="O1147" t="e">
        <f>VLOOKUP($N1147,#REF!,2,0)</f>
        <v>#REF!</v>
      </c>
    </row>
    <row r="1148" spans="1:15" x14ac:dyDescent="0.25">
      <c r="A1148">
        <v>807</v>
      </c>
      <c r="B1148">
        <v>4639</v>
      </c>
      <c r="C1148">
        <v>111763</v>
      </c>
      <c r="D1148" t="s">
        <v>4129</v>
      </c>
      <c r="E1148" t="s">
        <v>50</v>
      </c>
      <c r="F1148" t="s">
        <v>4107</v>
      </c>
      <c r="G1148" t="s">
        <v>4130</v>
      </c>
      <c r="H1148" t="s">
        <v>23</v>
      </c>
      <c r="I1148" s="2">
        <v>151</v>
      </c>
      <c r="J1148" s="1">
        <v>0.64</v>
      </c>
      <c r="K1148" s="1">
        <v>0.19</v>
      </c>
      <c r="L1148" s="1" t="str">
        <f t="shared" si="17"/>
        <v>Sacred Heart Roman Catholic VA School - A Specialist Science College</v>
      </c>
      <c r="M1148" t="e">
        <f>VLOOKUP($H1148,#REF!,2,0)</f>
        <v>#REF!</v>
      </c>
      <c r="N1148">
        <v>807</v>
      </c>
      <c r="O1148" t="e">
        <f>VLOOKUP($N1148,#REF!,2,0)</f>
        <v>#REF!</v>
      </c>
    </row>
    <row r="1149" spans="1:15" x14ac:dyDescent="0.25">
      <c r="A1149">
        <v>808</v>
      </c>
      <c r="B1149">
        <v>4640</v>
      </c>
      <c r="C1149">
        <v>111764</v>
      </c>
      <c r="D1149" t="s">
        <v>4150</v>
      </c>
      <c r="E1149" t="s">
        <v>50</v>
      </c>
      <c r="F1149" t="s">
        <v>4138</v>
      </c>
      <c r="G1149" t="s">
        <v>4151</v>
      </c>
      <c r="H1149" t="s">
        <v>23</v>
      </c>
      <c r="I1149" s="2">
        <v>236</v>
      </c>
      <c r="J1149" s="1">
        <v>0.69</v>
      </c>
      <c r="K1149" s="1">
        <v>0.28999999999999998</v>
      </c>
      <c r="L1149" s="1" t="str">
        <f t="shared" si="17"/>
        <v>Ian Ramsey Church of England Aided Comprehensive School</v>
      </c>
      <c r="M1149" t="e">
        <f>VLOOKUP($H1149,#REF!,2,0)</f>
        <v>#REF!</v>
      </c>
      <c r="N1149">
        <v>808</v>
      </c>
      <c r="O1149" t="e">
        <f>VLOOKUP($N1149,#REF!,2,0)</f>
        <v>#REF!</v>
      </c>
    </row>
    <row r="1150" spans="1:15" x14ac:dyDescent="0.25">
      <c r="A1150">
        <v>808</v>
      </c>
      <c r="B1150">
        <v>6000</v>
      </c>
      <c r="C1150">
        <v>111767</v>
      </c>
      <c r="D1150" t="s">
        <v>4161</v>
      </c>
      <c r="E1150" t="s">
        <v>50</v>
      </c>
      <c r="F1150" t="s">
        <v>4138</v>
      </c>
      <c r="G1150" t="s">
        <v>4162</v>
      </c>
      <c r="H1150" t="s">
        <v>13</v>
      </c>
      <c r="I1150" s="2">
        <v>44</v>
      </c>
      <c r="J1150" s="1">
        <v>0.91</v>
      </c>
      <c r="K1150" s="1">
        <v>0.68</v>
      </c>
      <c r="L1150" s="1" t="str">
        <f t="shared" si="17"/>
        <v>Red House School</v>
      </c>
      <c r="M1150" t="e">
        <f>VLOOKUP($H1150,#REF!,2,0)</f>
        <v>#REF!</v>
      </c>
      <c r="N1150">
        <v>808</v>
      </c>
      <c r="O1150" t="e">
        <f>VLOOKUP($N1150,#REF!,2,0)</f>
        <v>#REF!</v>
      </c>
    </row>
    <row r="1151" spans="1:15" x14ac:dyDescent="0.25">
      <c r="A1151">
        <v>808</v>
      </c>
      <c r="B1151">
        <v>6001</v>
      </c>
      <c r="C1151">
        <v>111768</v>
      </c>
      <c r="D1151" t="s">
        <v>4167</v>
      </c>
      <c r="E1151" t="s">
        <v>50</v>
      </c>
      <c r="F1151" t="s">
        <v>4138</v>
      </c>
      <c r="G1151" t="s">
        <v>4168</v>
      </c>
      <c r="H1151" t="s">
        <v>13</v>
      </c>
      <c r="I1151" s="2">
        <v>44</v>
      </c>
      <c r="J1151" s="1">
        <v>0.82</v>
      </c>
      <c r="K1151" s="1">
        <v>0.64</v>
      </c>
      <c r="L1151" s="1" t="str">
        <f t="shared" si="17"/>
        <v>Teesside High School</v>
      </c>
      <c r="M1151" t="e">
        <f>VLOOKUP($H1151,#REF!,2,0)</f>
        <v>#REF!</v>
      </c>
      <c r="N1151">
        <v>808</v>
      </c>
      <c r="O1151" t="e">
        <f>VLOOKUP($N1151,#REF!,2,0)</f>
        <v>#REF!</v>
      </c>
    </row>
    <row r="1152" spans="1:15" x14ac:dyDescent="0.25">
      <c r="A1152">
        <v>808</v>
      </c>
      <c r="B1152">
        <v>6002</v>
      </c>
      <c r="C1152">
        <v>111769</v>
      </c>
      <c r="D1152" t="s">
        <v>4172</v>
      </c>
      <c r="E1152" t="s">
        <v>50</v>
      </c>
      <c r="F1152" t="s">
        <v>4143</v>
      </c>
      <c r="G1152" t="s">
        <v>4173</v>
      </c>
      <c r="H1152" t="s">
        <v>13</v>
      </c>
      <c r="I1152" s="2">
        <v>107</v>
      </c>
      <c r="J1152" s="1">
        <v>0</v>
      </c>
      <c r="K1152" s="1">
        <v>0</v>
      </c>
      <c r="L1152" s="1" t="str">
        <f t="shared" si="17"/>
        <v>Yarm School</v>
      </c>
      <c r="M1152" t="e">
        <f>VLOOKUP($H1152,#REF!,2,0)</f>
        <v>#REF!</v>
      </c>
      <c r="N1152">
        <v>808</v>
      </c>
      <c r="O1152" t="e">
        <f>VLOOKUP($N1152,#REF!,2,0)</f>
        <v>#REF!</v>
      </c>
    </row>
    <row r="1153" spans="1:15" x14ac:dyDescent="0.25">
      <c r="A1153">
        <v>806</v>
      </c>
      <c r="B1153">
        <v>7003</v>
      </c>
      <c r="C1153">
        <v>111773</v>
      </c>
      <c r="D1153" t="s">
        <v>4102</v>
      </c>
      <c r="E1153" t="s">
        <v>50</v>
      </c>
      <c r="F1153" t="s">
        <v>4086</v>
      </c>
      <c r="G1153" t="s">
        <v>4103</v>
      </c>
      <c r="H1153" t="s">
        <v>57</v>
      </c>
      <c r="I1153" s="2">
        <v>13</v>
      </c>
      <c r="J1153" s="1">
        <v>0</v>
      </c>
      <c r="K1153" s="1">
        <v>0</v>
      </c>
      <c r="L1153" s="1" t="str">
        <f t="shared" si="17"/>
        <v>Beverley School</v>
      </c>
      <c r="M1153" t="e">
        <f>VLOOKUP($H1153,#REF!,2,0)</f>
        <v>#REF!</v>
      </c>
      <c r="N1153">
        <v>806</v>
      </c>
      <c r="O1153" t="e">
        <f>VLOOKUP($N1153,#REF!,2,0)</f>
        <v>#REF!</v>
      </c>
    </row>
    <row r="1154" spans="1:15" x14ac:dyDescent="0.25">
      <c r="A1154">
        <v>806</v>
      </c>
      <c r="B1154">
        <v>7004</v>
      </c>
      <c r="C1154">
        <v>111774</v>
      </c>
      <c r="D1154" t="s">
        <v>4104</v>
      </c>
      <c r="E1154" t="s">
        <v>50</v>
      </c>
      <c r="F1154" t="s">
        <v>4086</v>
      </c>
      <c r="G1154" t="s">
        <v>4103</v>
      </c>
      <c r="H1154" t="s">
        <v>57</v>
      </c>
      <c r="I1154" s="2">
        <v>21</v>
      </c>
      <c r="J1154" s="1">
        <v>0</v>
      </c>
      <c r="K1154" s="1">
        <v>0</v>
      </c>
      <c r="L1154" s="1" t="str">
        <f t="shared" si="17"/>
        <v>Prince Bishop School</v>
      </c>
      <c r="M1154" t="e">
        <f>VLOOKUP($H1154,#REF!,2,0)</f>
        <v>#REF!</v>
      </c>
      <c r="N1154">
        <v>806</v>
      </c>
      <c r="O1154" t="e">
        <f>VLOOKUP($N1154,#REF!,2,0)</f>
        <v>#REF!</v>
      </c>
    </row>
    <row r="1155" spans="1:15" x14ac:dyDescent="0.25">
      <c r="A1155">
        <v>807</v>
      </c>
      <c r="B1155">
        <v>7008</v>
      </c>
      <c r="C1155">
        <v>111777</v>
      </c>
      <c r="D1155" t="s">
        <v>4135</v>
      </c>
      <c r="E1155" t="s">
        <v>50</v>
      </c>
      <c r="F1155" t="s">
        <v>4107</v>
      </c>
      <c r="G1155" t="s">
        <v>4136</v>
      </c>
      <c r="H1155" t="s">
        <v>57</v>
      </c>
      <c r="I1155" s="2">
        <v>11</v>
      </c>
      <c r="J1155" s="1">
        <v>0</v>
      </c>
      <c r="K1155" s="1">
        <v>0</v>
      </c>
      <c r="L1155" s="1" t="str">
        <f t="shared" ref="L1155:L1218" si="18">IF(E1155="NULL",D1155,E1155)</f>
        <v>Kirkleatham Hall School</v>
      </c>
      <c r="M1155" t="e">
        <f>VLOOKUP($H1155,#REF!,2,0)</f>
        <v>#REF!</v>
      </c>
      <c r="N1155">
        <v>807</v>
      </c>
      <c r="O1155" t="e">
        <f>VLOOKUP($N1155,#REF!,2,0)</f>
        <v>#REF!</v>
      </c>
    </row>
    <row r="1156" spans="1:15" x14ac:dyDescent="0.25">
      <c r="A1156">
        <v>908</v>
      </c>
      <c r="B1156">
        <v>4135</v>
      </c>
      <c r="C1156">
        <v>112038</v>
      </c>
      <c r="D1156" t="s">
        <v>8914</v>
      </c>
      <c r="E1156" t="s">
        <v>50</v>
      </c>
      <c r="F1156" t="s">
        <v>8875</v>
      </c>
      <c r="G1156" t="s">
        <v>8915</v>
      </c>
      <c r="H1156" t="s">
        <v>20</v>
      </c>
      <c r="I1156" s="2">
        <v>163</v>
      </c>
      <c r="J1156" s="1">
        <v>0.67</v>
      </c>
      <c r="K1156" s="1">
        <v>0.11</v>
      </c>
      <c r="L1156" s="1" t="str">
        <f t="shared" si="18"/>
        <v>Treviglas Community College</v>
      </c>
      <c r="M1156" t="e">
        <f>VLOOKUP($H1156,#REF!,2,0)</f>
        <v>#REF!</v>
      </c>
      <c r="N1156">
        <v>908</v>
      </c>
      <c r="O1156" t="e">
        <f>VLOOKUP($N1156,#REF!,2,0)</f>
        <v>#REF!</v>
      </c>
    </row>
    <row r="1157" spans="1:15" x14ac:dyDescent="0.25">
      <c r="A1157">
        <v>908</v>
      </c>
      <c r="B1157">
        <v>4141</v>
      </c>
      <c r="C1157">
        <v>112039</v>
      </c>
      <c r="D1157" t="s">
        <v>8908</v>
      </c>
      <c r="E1157" t="s">
        <v>50</v>
      </c>
      <c r="F1157" t="s">
        <v>8909</v>
      </c>
      <c r="G1157" t="s">
        <v>8910</v>
      </c>
      <c r="H1157" t="s">
        <v>201</v>
      </c>
      <c r="I1157" s="2">
        <v>95</v>
      </c>
      <c r="J1157" s="1">
        <v>0.46</v>
      </c>
      <c r="K1157" s="1">
        <v>0.24</v>
      </c>
      <c r="L1157" s="1" t="str">
        <f t="shared" si="18"/>
        <v>Sir James Smith's Community School</v>
      </c>
      <c r="M1157" t="e">
        <f>VLOOKUP($H1157,#REF!,2,0)</f>
        <v>#REF!</v>
      </c>
      <c r="N1157">
        <v>908</v>
      </c>
      <c r="O1157" t="e">
        <f>VLOOKUP($N1157,#REF!,2,0)</f>
        <v>#REF!</v>
      </c>
    </row>
    <row r="1158" spans="1:15" x14ac:dyDescent="0.25">
      <c r="A1158">
        <v>908</v>
      </c>
      <c r="B1158">
        <v>4144</v>
      </c>
      <c r="C1158">
        <v>112041</v>
      </c>
      <c r="D1158" t="s">
        <v>8911</v>
      </c>
      <c r="E1158" t="s">
        <v>50</v>
      </c>
      <c r="F1158" t="s">
        <v>8912</v>
      </c>
      <c r="G1158" t="s">
        <v>8913</v>
      </c>
      <c r="H1158" t="s">
        <v>201</v>
      </c>
      <c r="I1158" s="2">
        <v>120</v>
      </c>
      <c r="J1158" s="1">
        <v>0.63</v>
      </c>
      <c r="K1158" s="1">
        <v>0.15</v>
      </c>
      <c r="L1158" s="1" t="str">
        <f t="shared" si="18"/>
        <v>Torpoint Community College</v>
      </c>
      <c r="M1158" t="e">
        <f>VLOOKUP($H1158,#REF!,2,0)</f>
        <v>#REF!</v>
      </c>
      <c r="N1158">
        <v>908</v>
      </c>
      <c r="O1158" t="e">
        <f>VLOOKUP($N1158,#REF!,2,0)</f>
        <v>#REF!</v>
      </c>
    </row>
    <row r="1159" spans="1:15" x14ac:dyDescent="0.25">
      <c r="A1159">
        <v>908</v>
      </c>
      <c r="B1159">
        <v>4145</v>
      </c>
      <c r="C1159">
        <v>112042</v>
      </c>
      <c r="D1159" t="s">
        <v>8847</v>
      </c>
      <c r="E1159" t="s">
        <v>50</v>
      </c>
      <c r="F1159" t="s">
        <v>8848</v>
      </c>
      <c r="G1159" t="s">
        <v>8849</v>
      </c>
      <c r="H1159" t="s">
        <v>20</v>
      </c>
      <c r="I1159" s="2">
        <v>169</v>
      </c>
      <c r="J1159" s="1">
        <v>0.49</v>
      </c>
      <c r="K1159" s="1">
        <v>0.23</v>
      </c>
      <c r="L1159" s="1" t="str">
        <f t="shared" si="18"/>
        <v>Fowey Community College</v>
      </c>
      <c r="M1159" t="e">
        <f>VLOOKUP($H1159,#REF!,2,0)</f>
        <v>#REF!</v>
      </c>
      <c r="N1159">
        <v>908</v>
      </c>
      <c r="O1159" t="e">
        <f>VLOOKUP($N1159,#REF!,2,0)</f>
        <v>#REF!</v>
      </c>
    </row>
    <row r="1160" spans="1:15" x14ac:dyDescent="0.25">
      <c r="A1160">
        <v>908</v>
      </c>
      <c r="B1160">
        <v>4146</v>
      </c>
      <c r="C1160">
        <v>112043</v>
      </c>
      <c r="D1160" t="s">
        <v>8856</v>
      </c>
      <c r="E1160" t="s">
        <v>50</v>
      </c>
      <c r="F1160" t="s">
        <v>8857</v>
      </c>
      <c r="G1160" t="s">
        <v>8858</v>
      </c>
      <c r="H1160" t="s">
        <v>201</v>
      </c>
      <c r="I1160" s="2">
        <v>265</v>
      </c>
      <c r="J1160" s="1">
        <v>0.62</v>
      </c>
      <c r="K1160" s="1">
        <v>0.22</v>
      </c>
      <c r="L1160" s="1" t="str">
        <f t="shared" si="18"/>
        <v>Helston Community College</v>
      </c>
      <c r="M1160" t="e">
        <f>VLOOKUP($H1160,#REF!,2,0)</f>
        <v>#REF!</v>
      </c>
      <c r="N1160">
        <v>908</v>
      </c>
      <c r="O1160" t="e">
        <f>VLOOKUP($N1160,#REF!,2,0)</f>
        <v>#REF!</v>
      </c>
    </row>
    <row r="1161" spans="1:15" x14ac:dyDescent="0.25">
      <c r="A1161">
        <v>908</v>
      </c>
      <c r="B1161">
        <v>4150</v>
      </c>
      <c r="C1161">
        <v>112045</v>
      </c>
      <c r="D1161" t="s">
        <v>8832</v>
      </c>
      <c r="E1161" t="s">
        <v>50</v>
      </c>
      <c r="F1161" t="s">
        <v>8833</v>
      </c>
      <c r="G1161" t="s">
        <v>8834</v>
      </c>
      <c r="H1161" t="s">
        <v>201</v>
      </c>
      <c r="I1161" s="2">
        <v>203</v>
      </c>
      <c r="J1161" s="1">
        <v>0.53</v>
      </c>
      <c r="K1161" s="1">
        <v>0.19</v>
      </c>
      <c r="L1161" s="1" t="str">
        <f t="shared" si="18"/>
        <v>Budehaven Community School</v>
      </c>
      <c r="M1161" t="e">
        <f>VLOOKUP($H1161,#REF!,2,0)</f>
        <v>#REF!</v>
      </c>
      <c r="N1161">
        <v>908</v>
      </c>
      <c r="O1161" t="e">
        <f>VLOOKUP($N1161,#REF!,2,0)</f>
        <v>#REF!</v>
      </c>
    </row>
    <row r="1162" spans="1:15" x14ac:dyDescent="0.25">
      <c r="A1162">
        <v>908</v>
      </c>
      <c r="B1162">
        <v>4155</v>
      </c>
      <c r="C1162">
        <v>112050</v>
      </c>
      <c r="D1162" t="s">
        <v>8829</v>
      </c>
      <c r="E1162" t="s">
        <v>50</v>
      </c>
      <c r="F1162" t="s">
        <v>8830</v>
      </c>
      <c r="G1162" t="s">
        <v>8831</v>
      </c>
      <c r="H1162" t="s">
        <v>201</v>
      </c>
      <c r="I1162" s="2">
        <v>154</v>
      </c>
      <c r="J1162" s="1">
        <v>0.45</v>
      </c>
      <c r="K1162" s="1">
        <v>0.09</v>
      </c>
      <c r="L1162" s="1" t="str">
        <f t="shared" si="18"/>
        <v>Brannel School</v>
      </c>
      <c r="M1162" t="e">
        <f>VLOOKUP($H1162,#REF!,2,0)</f>
        <v>#REF!</v>
      </c>
      <c r="N1162">
        <v>908</v>
      </c>
      <c r="O1162" t="e">
        <f>VLOOKUP($N1162,#REF!,2,0)</f>
        <v>#REF!</v>
      </c>
    </row>
    <row r="1163" spans="1:15" x14ac:dyDescent="0.25">
      <c r="A1163">
        <v>908</v>
      </c>
      <c r="B1163">
        <v>4157</v>
      </c>
      <c r="C1163">
        <v>112052</v>
      </c>
      <c r="D1163" t="s">
        <v>8885</v>
      </c>
      <c r="E1163" t="s">
        <v>50</v>
      </c>
      <c r="F1163" t="s">
        <v>8830</v>
      </c>
      <c r="G1163" t="s">
        <v>8886</v>
      </c>
      <c r="H1163" t="s">
        <v>201</v>
      </c>
      <c r="I1163" s="2">
        <v>170</v>
      </c>
      <c r="J1163" s="1">
        <v>0.55000000000000004</v>
      </c>
      <c r="K1163" s="1">
        <v>0.08</v>
      </c>
      <c r="L1163" s="1" t="str">
        <f t="shared" si="18"/>
        <v>Poltair School</v>
      </c>
      <c r="M1163" t="e">
        <f>VLOOKUP($H1163,#REF!,2,0)</f>
        <v>#REF!</v>
      </c>
      <c r="N1163">
        <v>908</v>
      </c>
      <c r="O1163" t="e">
        <f>VLOOKUP($N1163,#REF!,2,0)</f>
        <v>#REF!</v>
      </c>
    </row>
    <row r="1164" spans="1:15" x14ac:dyDescent="0.25">
      <c r="A1164">
        <v>908</v>
      </c>
      <c r="B1164">
        <v>4159</v>
      </c>
      <c r="C1164">
        <v>112054</v>
      </c>
      <c r="D1164" t="s">
        <v>8890</v>
      </c>
      <c r="E1164" t="s">
        <v>50</v>
      </c>
      <c r="F1164" t="s">
        <v>8888</v>
      </c>
      <c r="G1164" t="s">
        <v>8891</v>
      </c>
      <c r="H1164" t="s">
        <v>201</v>
      </c>
      <c r="I1164" s="2">
        <v>160</v>
      </c>
      <c r="J1164" s="1">
        <v>0.56999999999999995</v>
      </c>
      <c r="K1164" s="1">
        <v>0.18</v>
      </c>
      <c r="L1164" s="1" t="str">
        <f t="shared" si="18"/>
        <v>Redruth School</v>
      </c>
      <c r="M1164" t="e">
        <f>VLOOKUP($H1164,#REF!,2,0)</f>
        <v>#REF!</v>
      </c>
      <c r="N1164">
        <v>908</v>
      </c>
      <c r="O1164" t="e">
        <f>VLOOKUP($N1164,#REF!,2,0)</f>
        <v>#REF!</v>
      </c>
    </row>
    <row r="1165" spans="1:15" x14ac:dyDescent="0.25">
      <c r="A1165">
        <v>908</v>
      </c>
      <c r="B1165">
        <v>4160</v>
      </c>
      <c r="C1165">
        <v>112055</v>
      </c>
      <c r="D1165" t="s">
        <v>8892</v>
      </c>
      <c r="E1165" t="s">
        <v>50</v>
      </c>
      <c r="F1165" t="s">
        <v>8878</v>
      </c>
      <c r="G1165" t="s">
        <v>8893</v>
      </c>
      <c r="H1165" t="s">
        <v>20</v>
      </c>
      <c r="I1165" s="2">
        <v>270</v>
      </c>
      <c r="J1165" s="1">
        <v>0.65</v>
      </c>
      <c r="K1165" s="1">
        <v>0.4</v>
      </c>
      <c r="L1165" s="1" t="str">
        <f t="shared" si="18"/>
        <v>Richard Lander School</v>
      </c>
      <c r="M1165" t="e">
        <f>VLOOKUP($H1165,#REF!,2,0)</f>
        <v>#REF!</v>
      </c>
      <c r="N1165">
        <v>908</v>
      </c>
      <c r="O1165" t="e">
        <f>VLOOKUP($N1165,#REF!,2,0)</f>
        <v>#REF!</v>
      </c>
    </row>
    <row r="1166" spans="1:15" x14ac:dyDescent="0.25">
      <c r="A1166">
        <v>908</v>
      </c>
      <c r="B1166">
        <v>4164</v>
      </c>
      <c r="C1166">
        <v>112058</v>
      </c>
      <c r="D1166" t="s">
        <v>8872</v>
      </c>
      <c r="E1166" t="s">
        <v>50</v>
      </c>
      <c r="F1166" t="s">
        <v>8857</v>
      </c>
      <c r="G1166" t="s">
        <v>8873</v>
      </c>
      <c r="H1166" t="s">
        <v>201</v>
      </c>
      <c r="I1166" s="2">
        <v>110</v>
      </c>
      <c r="J1166" s="1">
        <v>0.56000000000000005</v>
      </c>
      <c r="K1166" s="1">
        <v>0.22</v>
      </c>
      <c r="L1166" s="1" t="str">
        <f t="shared" si="18"/>
        <v>Mullion School</v>
      </c>
      <c r="M1166" t="e">
        <f>VLOOKUP($H1166,#REF!,2,0)</f>
        <v>#REF!</v>
      </c>
      <c r="N1166">
        <v>908</v>
      </c>
      <c r="O1166" t="e">
        <f>VLOOKUP($N1166,#REF!,2,0)</f>
        <v>#REF!</v>
      </c>
    </row>
    <row r="1167" spans="1:15" x14ac:dyDescent="0.25">
      <c r="A1167">
        <v>908</v>
      </c>
      <c r="B1167">
        <v>4167</v>
      </c>
      <c r="C1167">
        <v>112061</v>
      </c>
      <c r="D1167" t="s">
        <v>8864</v>
      </c>
      <c r="E1167" t="s">
        <v>50</v>
      </c>
      <c r="F1167" t="s">
        <v>8865</v>
      </c>
      <c r="G1167" t="s">
        <v>8866</v>
      </c>
      <c r="H1167" t="s">
        <v>201</v>
      </c>
      <c r="I1167" s="2">
        <v>192</v>
      </c>
      <c r="J1167" s="1">
        <v>0.49</v>
      </c>
      <c r="K1167" s="1">
        <v>0.13</v>
      </c>
      <c r="L1167" s="1" t="str">
        <f t="shared" si="18"/>
        <v>Liskeard School and Community College</v>
      </c>
      <c r="M1167" t="e">
        <f>VLOOKUP($H1167,#REF!,2,0)</f>
        <v>#REF!</v>
      </c>
      <c r="N1167">
        <v>908</v>
      </c>
      <c r="O1167" t="e">
        <f>VLOOKUP($N1167,#REF!,2,0)</f>
        <v>#REF!</v>
      </c>
    </row>
    <row r="1168" spans="1:15" x14ac:dyDescent="0.25">
      <c r="A1168">
        <v>908</v>
      </c>
      <c r="B1168">
        <v>4169</v>
      </c>
      <c r="C1168">
        <v>112063</v>
      </c>
      <c r="D1168" t="s">
        <v>8841</v>
      </c>
      <c r="E1168" t="s">
        <v>50</v>
      </c>
      <c r="F1168" t="s">
        <v>8842</v>
      </c>
      <c r="G1168" t="s">
        <v>8843</v>
      </c>
      <c r="H1168" t="s">
        <v>201</v>
      </c>
      <c r="I1168" s="2">
        <v>82</v>
      </c>
      <c r="J1168" s="1">
        <v>0.49</v>
      </c>
      <c r="K1168" s="1">
        <v>0.12</v>
      </c>
      <c r="L1168" s="1" t="str">
        <f t="shared" si="18"/>
        <v>Cape Cornwall School</v>
      </c>
      <c r="M1168" t="e">
        <f>VLOOKUP($H1168,#REF!,2,0)</f>
        <v>#REF!</v>
      </c>
      <c r="N1168">
        <v>908</v>
      </c>
      <c r="O1168" t="e">
        <f>VLOOKUP($N1168,#REF!,2,0)</f>
        <v>#REF!</v>
      </c>
    </row>
    <row r="1169" spans="1:15" x14ac:dyDescent="0.25">
      <c r="A1169">
        <v>908</v>
      </c>
      <c r="B1169">
        <v>4170</v>
      </c>
      <c r="C1169">
        <v>112064</v>
      </c>
      <c r="D1169" t="s">
        <v>8898</v>
      </c>
      <c r="E1169" t="s">
        <v>50</v>
      </c>
      <c r="F1169" t="s">
        <v>6671</v>
      </c>
      <c r="G1169" t="s">
        <v>8897</v>
      </c>
      <c r="H1169" t="s">
        <v>20</v>
      </c>
      <c r="I1169" s="2">
        <v>117</v>
      </c>
      <c r="J1169" s="1">
        <v>0.83</v>
      </c>
      <c r="K1169" s="1">
        <v>0.22</v>
      </c>
      <c r="L1169" s="1" t="str">
        <f t="shared" si="18"/>
        <v>St Ives School, A Technology College</v>
      </c>
      <c r="M1169" t="e">
        <f>VLOOKUP($H1169,#REF!,2,0)</f>
        <v>#REF!</v>
      </c>
      <c r="N1169">
        <v>908</v>
      </c>
      <c r="O1169" t="e">
        <f>VLOOKUP($N1169,#REF!,2,0)</f>
        <v>#REF!</v>
      </c>
    </row>
    <row r="1170" spans="1:15" x14ac:dyDescent="0.25">
      <c r="A1170">
        <v>908</v>
      </c>
      <c r="B1170">
        <v>4171</v>
      </c>
      <c r="C1170">
        <v>112065</v>
      </c>
      <c r="D1170" t="s">
        <v>8853</v>
      </c>
      <c r="E1170" t="s">
        <v>50</v>
      </c>
      <c r="F1170" t="s">
        <v>8854</v>
      </c>
      <c r="G1170" t="s">
        <v>8855</v>
      </c>
      <c r="H1170" t="s">
        <v>20</v>
      </c>
      <c r="I1170" s="2">
        <v>141</v>
      </c>
      <c r="J1170" s="1">
        <v>0.67</v>
      </c>
      <c r="K1170" s="1">
        <v>0.23</v>
      </c>
      <c r="L1170" s="1" t="str">
        <f t="shared" si="18"/>
        <v>Hayle Community School</v>
      </c>
      <c r="M1170" t="e">
        <f>VLOOKUP($H1170,#REF!,2,0)</f>
        <v>#REF!</v>
      </c>
      <c r="N1170">
        <v>908</v>
      </c>
      <c r="O1170" t="e">
        <f>VLOOKUP($N1170,#REF!,2,0)</f>
        <v>#REF!</v>
      </c>
    </row>
    <row r="1171" spans="1:15" x14ac:dyDescent="0.25">
      <c r="A1171">
        <v>908</v>
      </c>
      <c r="B1171">
        <v>4173</v>
      </c>
      <c r="C1171">
        <v>112067</v>
      </c>
      <c r="D1171" t="s">
        <v>8859</v>
      </c>
      <c r="E1171" t="s">
        <v>50</v>
      </c>
      <c r="F1171" t="s">
        <v>8842</v>
      </c>
      <c r="G1171" t="s">
        <v>8860</v>
      </c>
      <c r="H1171" t="s">
        <v>201</v>
      </c>
      <c r="I1171" s="2">
        <v>118</v>
      </c>
      <c r="J1171" s="1">
        <v>0.57999999999999996</v>
      </c>
      <c r="K1171" s="1">
        <v>0.2</v>
      </c>
      <c r="L1171" s="1" t="str">
        <f t="shared" si="18"/>
        <v>Humphry Davy School</v>
      </c>
      <c r="M1171" t="e">
        <f>VLOOKUP($H1171,#REF!,2,0)</f>
        <v>#REF!</v>
      </c>
      <c r="N1171">
        <v>908</v>
      </c>
      <c r="O1171" t="e">
        <f>VLOOKUP($N1171,#REF!,2,0)</f>
        <v>#REF!</v>
      </c>
    </row>
    <row r="1172" spans="1:15" x14ac:dyDescent="0.25">
      <c r="A1172">
        <v>908</v>
      </c>
      <c r="B1172">
        <v>6002</v>
      </c>
      <c r="C1172">
        <v>112069</v>
      </c>
      <c r="D1172" t="s">
        <v>8851</v>
      </c>
      <c r="E1172" t="s">
        <v>50</v>
      </c>
      <c r="F1172" t="s">
        <v>8842</v>
      </c>
      <c r="G1172" t="s">
        <v>8852</v>
      </c>
      <c r="H1172" t="s">
        <v>13</v>
      </c>
      <c r="I1172" s="2">
        <v>21</v>
      </c>
      <c r="J1172" s="1">
        <v>0</v>
      </c>
      <c r="K1172" s="1">
        <v>0</v>
      </c>
      <c r="L1172" s="1" t="str">
        <f t="shared" si="18"/>
        <v>Gems Bolitho School</v>
      </c>
      <c r="M1172" t="e">
        <f>VLOOKUP($H1172,#REF!,2,0)</f>
        <v>#REF!</v>
      </c>
      <c r="N1172">
        <v>908</v>
      </c>
      <c r="O1172" t="e">
        <f>VLOOKUP($N1172,#REF!,2,0)</f>
        <v>#REF!</v>
      </c>
    </row>
    <row r="1173" spans="1:15" x14ac:dyDescent="0.25">
      <c r="A1173">
        <v>908</v>
      </c>
      <c r="B1173">
        <v>6040</v>
      </c>
      <c r="C1173">
        <v>112071</v>
      </c>
      <c r="D1173" t="s">
        <v>8899</v>
      </c>
      <c r="E1173" t="s">
        <v>50</v>
      </c>
      <c r="F1173" t="s">
        <v>8862</v>
      </c>
      <c r="G1173" t="s">
        <v>8900</v>
      </c>
      <c r="H1173" t="s">
        <v>13</v>
      </c>
      <c r="I1173" s="2">
        <v>12</v>
      </c>
      <c r="J1173" s="1">
        <v>0.92</v>
      </c>
      <c r="K1173" s="1">
        <v>0.67</v>
      </c>
      <c r="L1173" s="1" t="str">
        <f t="shared" si="18"/>
        <v>St Joseph's School</v>
      </c>
      <c r="M1173" t="e">
        <f>VLOOKUP($H1173,#REF!,2,0)</f>
        <v>#REF!</v>
      </c>
      <c r="N1173">
        <v>908</v>
      </c>
      <c r="O1173" t="e">
        <f>VLOOKUP($N1173,#REF!,2,0)</f>
        <v>#REF!</v>
      </c>
    </row>
    <row r="1174" spans="1:15" x14ac:dyDescent="0.25">
      <c r="A1174">
        <v>908</v>
      </c>
      <c r="B1174">
        <v>6079</v>
      </c>
      <c r="C1174">
        <v>112076</v>
      </c>
      <c r="D1174" t="s">
        <v>8918</v>
      </c>
      <c r="E1174" t="s">
        <v>50</v>
      </c>
      <c r="F1174" t="s">
        <v>8878</v>
      </c>
      <c r="G1174" t="s">
        <v>8919</v>
      </c>
      <c r="H1174" t="s">
        <v>13</v>
      </c>
      <c r="I1174" s="2">
        <v>134</v>
      </c>
      <c r="J1174" s="1">
        <v>0</v>
      </c>
      <c r="K1174" s="1">
        <v>0</v>
      </c>
      <c r="L1174" s="1" t="str">
        <f t="shared" si="18"/>
        <v>Truro School</v>
      </c>
      <c r="M1174" t="e">
        <f>VLOOKUP($H1174,#REF!,2,0)</f>
        <v>#REF!</v>
      </c>
      <c r="N1174">
        <v>908</v>
      </c>
      <c r="O1174" t="e">
        <f>VLOOKUP($N1174,#REF!,2,0)</f>
        <v>#REF!</v>
      </c>
    </row>
    <row r="1175" spans="1:15" x14ac:dyDescent="0.25">
      <c r="A1175">
        <v>908</v>
      </c>
      <c r="B1175">
        <v>6080</v>
      </c>
      <c r="C1175">
        <v>112077</v>
      </c>
      <c r="D1175" t="s">
        <v>8916</v>
      </c>
      <c r="E1175" t="s">
        <v>50</v>
      </c>
      <c r="F1175" t="s">
        <v>8878</v>
      </c>
      <c r="G1175" t="s">
        <v>8917</v>
      </c>
      <c r="H1175" t="s">
        <v>13</v>
      </c>
      <c r="I1175" s="2">
        <v>58</v>
      </c>
      <c r="J1175" s="1">
        <v>0</v>
      </c>
      <c r="K1175" s="1">
        <v>0</v>
      </c>
      <c r="L1175" s="1" t="str">
        <f t="shared" si="18"/>
        <v>Truro High School</v>
      </c>
      <c r="M1175" t="e">
        <f>VLOOKUP($H1175,#REF!,2,0)</f>
        <v>#REF!</v>
      </c>
      <c r="N1175">
        <v>908</v>
      </c>
      <c r="O1175" t="e">
        <f>VLOOKUP($N1175,#REF!,2,0)</f>
        <v>#REF!</v>
      </c>
    </row>
    <row r="1176" spans="1:15" x14ac:dyDescent="0.25">
      <c r="A1176">
        <v>908</v>
      </c>
      <c r="B1176">
        <v>6089</v>
      </c>
      <c r="C1176">
        <v>112082</v>
      </c>
      <c r="D1176" t="s">
        <v>8903</v>
      </c>
      <c r="E1176" t="s">
        <v>50</v>
      </c>
      <c r="F1176" t="s">
        <v>8854</v>
      </c>
      <c r="G1176" t="s">
        <v>8904</v>
      </c>
      <c r="H1176" t="s">
        <v>13</v>
      </c>
      <c r="I1176" s="2">
        <v>5</v>
      </c>
      <c r="J1176" t="s">
        <v>129</v>
      </c>
      <c r="K1176" t="s">
        <v>129</v>
      </c>
      <c r="L1176" s="1" t="str">
        <f t="shared" si="18"/>
        <v>St Piran's School (Gb) Ltd</v>
      </c>
      <c r="M1176" t="e">
        <f>VLOOKUP($H1176,#REF!,2,0)</f>
        <v>#REF!</v>
      </c>
      <c r="N1176">
        <v>908</v>
      </c>
      <c r="O1176" t="e">
        <f>VLOOKUP($N1176,#REF!,2,0)</f>
        <v>#REF!</v>
      </c>
    </row>
    <row r="1177" spans="1:15" x14ac:dyDescent="0.25">
      <c r="A1177">
        <v>908</v>
      </c>
      <c r="B1177">
        <v>7003</v>
      </c>
      <c r="C1177">
        <v>112085</v>
      </c>
      <c r="D1177" t="s">
        <v>8925</v>
      </c>
      <c r="E1177" t="s">
        <v>50</v>
      </c>
      <c r="F1177" t="s">
        <v>8926</v>
      </c>
      <c r="G1177" t="s">
        <v>8927</v>
      </c>
      <c r="H1177" t="s">
        <v>57</v>
      </c>
      <c r="I1177" s="2">
        <v>9</v>
      </c>
      <c r="J1177" t="s">
        <v>99</v>
      </c>
      <c r="K1177" t="s">
        <v>99</v>
      </c>
      <c r="L1177" s="1" t="str">
        <f t="shared" si="18"/>
        <v>Doubletrees School</v>
      </c>
      <c r="M1177" t="e">
        <f>VLOOKUP($H1177,#REF!,2,0)</f>
        <v>#REF!</v>
      </c>
      <c r="N1177">
        <v>908</v>
      </c>
      <c r="O1177" t="e">
        <f>VLOOKUP($N1177,#REF!,2,0)</f>
        <v>#REF!</v>
      </c>
    </row>
    <row r="1178" spans="1:15" x14ac:dyDescent="0.25">
      <c r="A1178">
        <v>908</v>
      </c>
      <c r="B1178">
        <v>7004</v>
      </c>
      <c r="C1178">
        <v>112086</v>
      </c>
      <c r="D1178" t="s">
        <v>8923</v>
      </c>
      <c r="E1178" t="s">
        <v>50</v>
      </c>
      <c r="F1178" t="s">
        <v>8888</v>
      </c>
      <c r="G1178" t="s">
        <v>8924</v>
      </c>
      <c r="H1178" t="s">
        <v>57</v>
      </c>
      <c r="I1178" s="2">
        <v>6</v>
      </c>
      <c r="J1178" s="1">
        <v>0</v>
      </c>
      <c r="K1178" s="1">
        <v>0</v>
      </c>
      <c r="L1178" s="1" t="str">
        <f t="shared" si="18"/>
        <v>Curnow School</v>
      </c>
      <c r="M1178" t="e">
        <f>VLOOKUP($H1178,#REF!,2,0)</f>
        <v>#REF!</v>
      </c>
      <c r="N1178">
        <v>908</v>
      </c>
      <c r="O1178" t="e">
        <f>VLOOKUP($N1178,#REF!,2,0)</f>
        <v>#REF!</v>
      </c>
    </row>
    <row r="1179" spans="1:15" x14ac:dyDescent="0.25">
      <c r="A1179">
        <v>908</v>
      </c>
      <c r="B1179">
        <v>7005</v>
      </c>
      <c r="C1179">
        <v>112087</v>
      </c>
      <c r="D1179" t="s">
        <v>8928</v>
      </c>
      <c r="E1179" t="s">
        <v>50</v>
      </c>
      <c r="F1179" t="s">
        <v>8842</v>
      </c>
      <c r="G1179" t="s">
        <v>8929</v>
      </c>
      <c r="H1179" t="s">
        <v>333</v>
      </c>
      <c r="I1179" s="2">
        <v>6</v>
      </c>
      <c r="J1179" s="1">
        <v>0</v>
      </c>
      <c r="K1179" s="1">
        <v>0</v>
      </c>
      <c r="L1179" s="1" t="str">
        <f t="shared" si="18"/>
        <v>Nancealverne School</v>
      </c>
      <c r="M1179" t="e">
        <f>VLOOKUP($H1179,#REF!,2,0)</f>
        <v>#REF!</v>
      </c>
      <c r="N1179">
        <v>908</v>
      </c>
      <c r="O1179" t="e">
        <f>VLOOKUP($N1179,#REF!,2,0)</f>
        <v>#REF!</v>
      </c>
    </row>
    <row r="1180" spans="1:15" x14ac:dyDescent="0.25">
      <c r="A1180">
        <v>909</v>
      </c>
      <c r="B1180">
        <v>4001</v>
      </c>
      <c r="C1180">
        <v>112375</v>
      </c>
      <c r="D1180" t="s">
        <v>8944</v>
      </c>
      <c r="E1180" t="s">
        <v>50</v>
      </c>
      <c r="F1180" t="s">
        <v>8945</v>
      </c>
      <c r="G1180" t="s">
        <v>8946</v>
      </c>
      <c r="H1180" t="s">
        <v>20</v>
      </c>
      <c r="I1180" s="2">
        <v>34</v>
      </c>
      <c r="J1180" s="1">
        <v>0.41</v>
      </c>
      <c r="K1180" s="1">
        <v>0.06</v>
      </c>
      <c r="L1180" s="1" t="str">
        <f t="shared" si="18"/>
        <v>Beacon Hill Community School</v>
      </c>
      <c r="M1180" t="e">
        <f>VLOOKUP($H1180,#REF!,2,0)</f>
        <v>#REF!</v>
      </c>
      <c r="N1180">
        <v>909</v>
      </c>
      <c r="O1180" t="e">
        <f>VLOOKUP($N1180,#REF!,2,0)</f>
        <v>#REF!</v>
      </c>
    </row>
    <row r="1181" spans="1:15" x14ac:dyDescent="0.25">
      <c r="A1181">
        <v>909</v>
      </c>
      <c r="B1181">
        <v>4008</v>
      </c>
      <c r="C1181">
        <v>112377</v>
      </c>
      <c r="D1181" t="s">
        <v>9025</v>
      </c>
      <c r="E1181" t="s">
        <v>50</v>
      </c>
      <c r="F1181" t="s">
        <v>8945</v>
      </c>
      <c r="G1181" t="s">
        <v>9026</v>
      </c>
      <c r="H1181" t="s">
        <v>20</v>
      </c>
      <c r="I1181" s="2">
        <v>39</v>
      </c>
      <c r="J1181" s="1">
        <v>0.41</v>
      </c>
      <c r="K1181" s="1">
        <v>0.05</v>
      </c>
      <c r="L1181" s="1" t="str">
        <f t="shared" si="18"/>
        <v>Solway Community Technology College</v>
      </c>
      <c r="M1181" t="e">
        <f>VLOOKUP($H1181,#REF!,2,0)</f>
        <v>#REF!</v>
      </c>
      <c r="N1181">
        <v>909</v>
      </c>
      <c r="O1181" t="e">
        <f>VLOOKUP($N1181,#REF!,2,0)</f>
        <v>#REF!</v>
      </c>
    </row>
    <row r="1182" spans="1:15" x14ac:dyDescent="0.25">
      <c r="A1182">
        <v>909</v>
      </c>
      <c r="B1182">
        <v>4011</v>
      </c>
      <c r="C1182">
        <v>112378</v>
      </c>
      <c r="D1182" t="s">
        <v>9017</v>
      </c>
      <c r="E1182" t="s">
        <v>50</v>
      </c>
      <c r="F1182" t="s">
        <v>9018</v>
      </c>
      <c r="G1182" t="s">
        <v>9019</v>
      </c>
      <c r="H1182" t="s">
        <v>201</v>
      </c>
      <c r="I1182" s="2">
        <v>39</v>
      </c>
      <c r="J1182" s="1">
        <v>0.54</v>
      </c>
      <c r="K1182" s="1">
        <v>0.15</v>
      </c>
      <c r="L1182" s="1" t="str">
        <f t="shared" si="18"/>
        <v>Samuel King's School</v>
      </c>
      <c r="M1182" t="e">
        <f>VLOOKUP($H1182,#REF!,2,0)</f>
        <v>#REF!</v>
      </c>
      <c r="N1182">
        <v>909</v>
      </c>
      <c r="O1182" t="e">
        <f>VLOOKUP($N1182,#REF!,2,0)</f>
        <v>#REF!</v>
      </c>
    </row>
    <row r="1183" spans="1:15" x14ac:dyDescent="0.25">
      <c r="A1183">
        <v>909</v>
      </c>
      <c r="B1183">
        <v>4056</v>
      </c>
      <c r="C1183">
        <v>112379</v>
      </c>
      <c r="D1183" t="s">
        <v>8981</v>
      </c>
      <c r="E1183" t="s">
        <v>50</v>
      </c>
      <c r="F1183" t="s">
        <v>8982</v>
      </c>
      <c r="G1183" t="s">
        <v>8983</v>
      </c>
      <c r="H1183" t="s">
        <v>20</v>
      </c>
      <c r="I1183" s="2">
        <v>107</v>
      </c>
      <c r="J1183" s="1">
        <v>0.46</v>
      </c>
      <c r="K1183" s="1">
        <v>0.1</v>
      </c>
      <c r="L1183" s="1" t="str">
        <f t="shared" si="18"/>
        <v>The Lakes School</v>
      </c>
      <c r="M1183" t="e">
        <f>VLOOKUP($H1183,#REF!,2,0)</f>
        <v>#REF!</v>
      </c>
      <c r="N1183">
        <v>909</v>
      </c>
      <c r="O1183" t="e">
        <f>VLOOKUP($N1183,#REF!,2,0)</f>
        <v>#REF!</v>
      </c>
    </row>
    <row r="1184" spans="1:15" x14ac:dyDescent="0.25">
      <c r="A1184">
        <v>909</v>
      </c>
      <c r="B1184">
        <v>4103</v>
      </c>
      <c r="C1184">
        <v>112381</v>
      </c>
      <c r="D1184" t="s">
        <v>8955</v>
      </c>
      <c r="E1184" t="s">
        <v>50</v>
      </c>
      <c r="F1184" t="s">
        <v>8956</v>
      </c>
      <c r="G1184" t="s">
        <v>8957</v>
      </c>
      <c r="H1184" t="s">
        <v>20</v>
      </c>
      <c r="I1184" s="2">
        <v>217</v>
      </c>
      <c r="J1184" s="1">
        <v>0.65</v>
      </c>
      <c r="K1184" s="1">
        <v>0.43</v>
      </c>
      <c r="L1184" s="1" t="str">
        <f t="shared" si="18"/>
        <v>Cockermouth School</v>
      </c>
      <c r="M1184" t="e">
        <f>VLOOKUP($H1184,#REF!,2,0)</f>
        <v>#REF!</v>
      </c>
      <c r="N1184">
        <v>909</v>
      </c>
      <c r="O1184" t="e">
        <f>VLOOKUP($N1184,#REF!,2,0)</f>
        <v>#REF!</v>
      </c>
    </row>
    <row r="1185" spans="1:15" x14ac:dyDescent="0.25">
      <c r="A1185">
        <v>909</v>
      </c>
      <c r="B1185">
        <v>4104</v>
      </c>
      <c r="C1185">
        <v>112382</v>
      </c>
      <c r="D1185" t="s">
        <v>8991</v>
      </c>
      <c r="E1185" t="s">
        <v>50</v>
      </c>
      <c r="F1185" t="s">
        <v>8992</v>
      </c>
      <c r="G1185" t="s">
        <v>8993</v>
      </c>
      <c r="H1185" t="s">
        <v>201</v>
      </c>
      <c r="I1185" s="2">
        <v>93</v>
      </c>
      <c r="J1185" s="1">
        <v>0.6</v>
      </c>
      <c r="K1185" s="1">
        <v>0.22</v>
      </c>
      <c r="L1185" s="1" t="str">
        <f t="shared" si="18"/>
        <v>Netherhall School</v>
      </c>
      <c r="M1185" t="e">
        <f>VLOOKUP($H1185,#REF!,2,0)</f>
        <v>#REF!</v>
      </c>
      <c r="N1185">
        <v>909</v>
      </c>
      <c r="O1185" t="e">
        <f>VLOOKUP($N1185,#REF!,2,0)</f>
        <v>#REF!</v>
      </c>
    </row>
    <row r="1186" spans="1:15" x14ac:dyDescent="0.25">
      <c r="A1186">
        <v>909</v>
      </c>
      <c r="B1186">
        <v>4150</v>
      </c>
      <c r="C1186">
        <v>112383</v>
      </c>
      <c r="D1186" t="s">
        <v>8961</v>
      </c>
      <c r="E1186" t="s">
        <v>50</v>
      </c>
      <c r="F1186" t="s">
        <v>8962</v>
      </c>
      <c r="G1186" t="s">
        <v>8963</v>
      </c>
      <c r="H1186" t="s">
        <v>20</v>
      </c>
      <c r="I1186" s="2">
        <v>215</v>
      </c>
      <c r="J1186" s="1">
        <v>0.56999999999999995</v>
      </c>
      <c r="K1186" s="1">
        <v>0.16</v>
      </c>
      <c r="L1186" s="1" t="str">
        <f t="shared" si="18"/>
        <v>Dowdales School</v>
      </c>
      <c r="M1186" t="e">
        <f>VLOOKUP($H1186,#REF!,2,0)</f>
        <v>#REF!</v>
      </c>
      <c r="N1186">
        <v>909</v>
      </c>
      <c r="O1186" t="e">
        <f>VLOOKUP($N1186,#REF!,2,0)</f>
        <v>#REF!</v>
      </c>
    </row>
    <row r="1187" spans="1:15" x14ac:dyDescent="0.25">
      <c r="A1187">
        <v>909</v>
      </c>
      <c r="B1187">
        <v>4151</v>
      </c>
      <c r="C1187">
        <v>112384</v>
      </c>
      <c r="D1187" t="s">
        <v>8969</v>
      </c>
      <c r="E1187" t="s">
        <v>50</v>
      </c>
      <c r="F1187" t="s">
        <v>8970</v>
      </c>
      <c r="G1187" t="s">
        <v>8971</v>
      </c>
      <c r="H1187" t="s">
        <v>20</v>
      </c>
      <c r="I1187" s="2">
        <v>32</v>
      </c>
      <c r="J1187" s="1">
        <v>0.63</v>
      </c>
      <c r="K1187" s="1">
        <v>0.13</v>
      </c>
      <c r="L1187" s="1" t="str">
        <f t="shared" si="18"/>
        <v>John Ruskin School</v>
      </c>
      <c r="M1187" t="e">
        <f>VLOOKUP($H1187,#REF!,2,0)</f>
        <v>#REF!</v>
      </c>
      <c r="N1187">
        <v>909</v>
      </c>
      <c r="O1187" t="e">
        <f>VLOOKUP($N1187,#REF!,2,0)</f>
        <v>#REF!</v>
      </c>
    </row>
    <row r="1188" spans="1:15" x14ac:dyDescent="0.25">
      <c r="A1188">
        <v>909</v>
      </c>
      <c r="B1188">
        <v>4152</v>
      </c>
      <c r="C1188">
        <v>112385</v>
      </c>
      <c r="D1188" t="s">
        <v>9034</v>
      </c>
      <c r="E1188" t="s">
        <v>50</v>
      </c>
      <c r="F1188" t="s">
        <v>9035</v>
      </c>
      <c r="G1188" t="s">
        <v>9036</v>
      </c>
      <c r="H1188" t="s">
        <v>20</v>
      </c>
      <c r="I1188" s="2">
        <v>174</v>
      </c>
      <c r="J1188" s="1">
        <v>0.63</v>
      </c>
      <c r="K1188" s="1">
        <v>0.26</v>
      </c>
      <c r="L1188" s="1" t="str">
        <f t="shared" si="18"/>
        <v>Ulverston Victoria High School</v>
      </c>
      <c r="M1188" t="e">
        <f>VLOOKUP($H1188,#REF!,2,0)</f>
        <v>#REF!</v>
      </c>
      <c r="N1188">
        <v>909</v>
      </c>
      <c r="O1188" t="e">
        <f>VLOOKUP($N1188,#REF!,2,0)</f>
        <v>#REF!</v>
      </c>
    </row>
    <row r="1189" spans="1:15" x14ac:dyDescent="0.25">
      <c r="A1189">
        <v>909</v>
      </c>
      <c r="B1189">
        <v>4204</v>
      </c>
      <c r="C1189">
        <v>112388</v>
      </c>
      <c r="D1189" t="s">
        <v>8986</v>
      </c>
      <c r="E1189" t="s">
        <v>50</v>
      </c>
      <c r="F1189" t="s">
        <v>8987</v>
      </c>
      <c r="G1189" t="s">
        <v>8988</v>
      </c>
      <c r="H1189" t="s">
        <v>20</v>
      </c>
      <c r="I1189" s="2">
        <v>95</v>
      </c>
      <c r="J1189" s="1">
        <v>0.6</v>
      </c>
      <c r="K1189" s="1">
        <v>0.23</v>
      </c>
      <c r="L1189" s="1" t="str">
        <f t="shared" si="18"/>
        <v>Millom School</v>
      </c>
      <c r="M1189" t="e">
        <f>VLOOKUP($H1189,#REF!,2,0)</f>
        <v>#REF!</v>
      </c>
      <c r="N1189">
        <v>909</v>
      </c>
      <c r="O1189" t="e">
        <f>VLOOKUP($N1189,#REF!,2,0)</f>
        <v>#REF!</v>
      </c>
    </row>
    <row r="1190" spans="1:15" x14ac:dyDescent="0.25">
      <c r="A1190">
        <v>909</v>
      </c>
      <c r="B1190">
        <v>4259</v>
      </c>
      <c r="C1190">
        <v>112389</v>
      </c>
      <c r="D1190" t="s">
        <v>9037</v>
      </c>
      <c r="E1190" t="s">
        <v>50</v>
      </c>
      <c r="F1190" t="s">
        <v>8953</v>
      </c>
      <c r="G1190" t="s">
        <v>9038</v>
      </c>
      <c r="H1190" t="s">
        <v>201</v>
      </c>
      <c r="I1190" s="2">
        <v>139</v>
      </c>
      <c r="J1190" s="1">
        <v>0.45</v>
      </c>
      <c r="K1190" s="1">
        <v>0.15</v>
      </c>
      <c r="L1190" s="1" t="str">
        <f t="shared" si="18"/>
        <v>Walney School</v>
      </c>
      <c r="M1190" t="e">
        <f>VLOOKUP($H1190,#REF!,2,0)</f>
        <v>#REF!</v>
      </c>
      <c r="N1190">
        <v>909</v>
      </c>
      <c r="O1190" t="e">
        <f>VLOOKUP($N1190,#REF!,2,0)</f>
        <v>#REF!</v>
      </c>
    </row>
    <row r="1191" spans="1:15" x14ac:dyDescent="0.25">
      <c r="A1191">
        <v>909</v>
      </c>
      <c r="B1191">
        <v>4310</v>
      </c>
      <c r="C1191">
        <v>112393</v>
      </c>
      <c r="D1191" t="s">
        <v>9032</v>
      </c>
      <c r="E1191" t="s">
        <v>50</v>
      </c>
      <c r="F1191" t="s">
        <v>8996</v>
      </c>
      <c r="G1191" t="s">
        <v>9033</v>
      </c>
      <c r="H1191" t="s">
        <v>201</v>
      </c>
      <c r="I1191" s="2">
        <v>242</v>
      </c>
      <c r="J1191" s="1">
        <v>0.65</v>
      </c>
      <c r="K1191" s="1">
        <v>0.19</v>
      </c>
      <c r="L1191" s="1" t="str">
        <f t="shared" si="18"/>
        <v>Ullswater Community College</v>
      </c>
      <c r="M1191" t="e">
        <f>VLOOKUP($H1191,#REF!,2,0)</f>
        <v>#REF!</v>
      </c>
      <c r="N1191">
        <v>909</v>
      </c>
      <c r="O1191" t="e">
        <f>VLOOKUP($N1191,#REF!,2,0)</f>
        <v>#REF!</v>
      </c>
    </row>
    <row r="1192" spans="1:15" x14ac:dyDescent="0.25">
      <c r="A1192">
        <v>909</v>
      </c>
      <c r="B1192">
        <v>4311</v>
      </c>
      <c r="C1192">
        <v>112394</v>
      </c>
      <c r="D1192" t="s">
        <v>9027</v>
      </c>
      <c r="E1192" t="s">
        <v>50</v>
      </c>
      <c r="F1192" t="s">
        <v>8965</v>
      </c>
      <c r="G1192" t="s">
        <v>9028</v>
      </c>
      <c r="H1192" t="s">
        <v>20</v>
      </c>
      <c r="I1192" s="2">
        <v>62</v>
      </c>
      <c r="J1192" s="1">
        <v>0.44</v>
      </c>
      <c r="K1192" s="1">
        <v>0.11</v>
      </c>
      <c r="L1192" s="1" t="str">
        <f t="shared" si="18"/>
        <v>Southfield Technology College</v>
      </c>
      <c r="M1192" t="e">
        <f>VLOOKUP($H1192,#REF!,2,0)</f>
        <v>#REF!</v>
      </c>
      <c r="N1192">
        <v>909</v>
      </c>
      <c r="O1192" t="e">
        <f>VLOOKUP($N1192,#REF!,2,0)</f>
        <v>#REF!</v>
      </c>
    </row>
    <row r="1193" spans="1:15" x14ac:dyDescent="0.25">
      <c r="A1193">
        <v>909</v>
      </c>
      <c r="B1193">
        <v>4312</v>
      </c>
      <c r="C1193">
        <v>112395</v>
      </c>
      <c r="D1193" t="s">
        <v>9029</v>
      </c>
      <c r="E1193" t="s">
        <v>50</v>
      </c>
      <c r="F1193" t="s">
        <v>8965</v>
      </c>
      <c r="G1193" t="s">
        <v>9030</v>
      </c>
      <c r="H1193" t="s">
        <v>20</v>
      </c>
      <c r="I1193" s="2">
        <v>158</v>
      </c>
      <c r="J1193" s="1">
        <v>0.6</v>
      </c>
      <c r="K1193" s="1">
        <v>0.24</v>
      </c>
      <c r="L1193" s="1" t="str">
        <f t="shared" si="18"/>
        <v>Stainburn School and Science College</v>
      </c>
      <c r="M1193" t="e">
        <f>VLOOKUP($H1193,#REF!,2,0)</f>
        <v>#REF!</v>
      </c>
      <c r="N1193">
        <v>909</v>
      </c>
      <c r="O1193" t="e">
        <f>VLOOKUP($N1193,#REF!,2,0)</f>
        <v>#REF!</v>
      </c>
    </row>
    <row r="1194" spans="1:15" x14ac:dyDescent="0.25">
      <c r="A1194">
        <v>909</v>
      </c>
      <c r="B1194">
        <v>4313</v>
      </c>
      <c r="C1194">
        <v>112396</v>
      </c>
      <c r="D1194" t="s">
        <v>9045</v>
      </c>
      <c r="E1194" t="s">
        <v>50</v>
      </c>
      <c r="F1194" t="s">
        <v>9011</v>
      </c>
      <c r="G1194" t="s">
        <v>9044</v>
      </c>
      <c r="H1194" t="s">
        <v>20</v>
      </c>
      <c r="I1194" s="2">
        <v>192</v>
      </c>
      <c r="J1194" s="1">
        <v>0.5</v>
      </c>
      <c r="K1194" s="1">
        <v>7.0000000000000007E-2</v>
      </c>
      <c r="L1194" s="1" t="str">
        <f t="shared" si="18"/>
        <v>Whitehaven School</v>
      </c>
      <c r="M1194" t="e">
        <f>VLOOKUP($H1194,#REF!,2,0)</f>
        <v>#REF!</v>
      </c>
      <c r="N1194">
        <v>909</v>
      </c>
      <c r="O1194" t="e">
        <f>VLOOKUP($N1194,#REF!,2,0)</f>
        <v>#REF!</v>
      </c>
    </row>
    <row r="1195" spans="1:15" x14ac:dyDescent="0.25">
      <c r="A1195">
        <v>909</v>
      </c>
      <c r="B1195">
        <v>4501</v>
      </c>
      <c r="C1195">
        <v>112397</v>
      </c>
      <c r="D1195" t="s">
        <v>8989</v>
      </c>
      <c r="E1195" t="s">
        <v>50</v>
      </c>
      <c r="F1195" t="s">
        <v>8945</v>
      </c>
      <c r="G1195" t="s">
        <v>8990</v>
      </c>
      <c r="H1195" t="s">
        <v>82</v>
      </c>
      <c r="I1195" s="2">
        <v>224</v>
      </c>
      <c r="J1195" s="1">
        <v>0.67</v>
      </c>
      <c r="K1195" s="1">
        <v>0.41</v>
      </c>
      <c r="L1195" s="1" t="str">
        <f t="shared" si="18"/>
        <v>The Nelson Thomlinson School</v>
      </c>
      <c r="M1195" t="e">
        <f>VLOOKUP($H1195,#REF!,2,0)</f>
        <v>#REF!</v>
      </c>
      <c r="N1195">
        <v>909</v>
      </c>
      <c r="O1195" t="e">
        <f>VLOOKUP($N1195,#REF!,2,0)</f>
        <v>#REF!</v>
      </c>
    </row>
    <row r="1196" spans="1:15" x14ac:dyDescent="0.25">
      <c r="A1196">
        <v>909</v>
      </c>
      <c r="B1196">
        <v>4622</v>
      </c>
      <c r="C1196">
        <v>112398</v>
      </c>
      <c r="D1196" t="s">
        <v>9010</v>
      </c>
      <c r="E1196" t="s">
        <v>50</v>
      </c>
      <c r="F1196" t="s">
        <v>9011</v>
      </c>
      <c r="G1196" t="s">
        <v>9012</v>
      </c>
      <c r="H1196" t="s">
        <v>23</v>
      </c>
      <c r="I1196" s="2">
        <v>214</v>
      </c>
      <c r="J1196" s="1">
        <v>0.69</v>
      </c>
      <c r="K1196" s="1">
        <v>0.13</v>
      </c>
      <c r="L1196" s="1" t="str">
        <f t="shared" si="18"/>
        <v>St Benedict's Catholic High School</v>
      </c>
      <c r="M1196" t="e">
        <f>VLOOKUP($H1196,#REF!,2,0)</f>
        <v>#REF!</v>
      </c>
      <c r="N1196">
        <v>909</v>
      </c>
      <c r="O1196" t="e">
        <f>VLOOKUP($N1196,#REF!,2,0)</f>
        <v>#REF!</v>
      </c>
    </row>
    <row r="1197" spans="1:15" x14ac:dyDescent="0.25">
      <c r="A1197">
        <v>909</v>
      </c>
      <c r="B1197">
        <v>4630</v>
      </c>
      <c r="C1197">
        <v>112399</v>
      </c>
      <c r="D1197" t="s">
        <v>8994</v>
      </c>
      <c r="E1197" t="s">
        <v>50</v>
      </c>
      <c r="F1197" t="s">
        <v>8942</v>
      </c>
      <c r="G1197" t="s">
        <v>8995</v>
      </c>
      <c r="H1197" t="s">
        <v>23</v>
      </c>
      <c r="I1197" s="2">
        <v>110</v>
      </c>
      <c r="J1197" s="1">
        <v>0.53</v>
      </c>
      <c r="K1197" s="1">
        <v>0.19</v>
      </c>
      <c r="L1197" s="1" t="str">
        <f t="shared" si="18"/>
        <v>Newman Catholic School</v>
      </c>
      <c r="M1197" t="e">
        <f>VLOOKUP($H1197,#REF!,2,0)</f>
        <v>#REF!</v>
      </c>
      <c r="N1197">
        <v>909</v>
      </c>
      <c r="O1197" t="e">
        <f>VLOOKUP($N1197,#REF!,2,0)</f>
        <v>#REF!</v>
      </c>
    </row>
    <row r="1198" spans="1:15" x14ac:dyDescent="0.25">
      <c r="A1198">
        <v>909</v>
      </c>
      <c r="B1198">
        <v>4634</v>
      </c>
      <c r="C1198">
        <v>112400</v>
      </c>
      <c r="D1198" t="s">
        <v>9013</v>
      </c>
      <c r="E1198" t="s">
        <v>50</v>
      </c>
      <c r="F1198" t="s">
        <v>8953</v>
      </c>
      <c r="G1198" t="s">
        <v>9014</v>
      </c>
      <c r="H1198" t="s">
        <v>23</v>
      </c>
      <c r="I1198" s="2">
        <v>170</v>
      </c>
      <c r="J1198" s="1">
        <v>0.61</v>
      </c>
      <c r="K1198" s="1">
        <v>0.16</v>
      </c>
      <c r="L1198" s="1" t="str">
        <f t="shared" si="18"/>
        <v>St Bernard's Catholic High School</v>
      </c>
      <c r="M1198" t="e">
        <f>VLOOKUP($H1198,#REF!,2,0)</f>
        <v>#REF!</v>
      </c>
      <c r="N1198">
        <v>909</v>
      </c>
      <c r="O1198" t="e">
        <f>VLOOKUP($N1198,#REF!,2,0)</f>
        <v>#REF!</v>
      </c>
    </row>
    <row r="1199" spans="1:15" x14ac:dyDescent="0.25">
      <c r="A1199">
        <v>909</v>
      </c>
      <c r="B1199">
        <v>4810</v>
      </c>
      <c r="C1199">
        <v>112401</v>
      </c>
      <c r="D1199" t="s">
        <v>9015</v>
      </c>
      <c r="E1199" t="s">
        <v>50</v>
      </c>
      <c r="F1199" t="s">
        <v>8965</v>
      </c>
      <c r="G1199" t="s">
        <v>9016</v>
      </c>
      <c r="H1199" t="s">
        <v>23</v>
      </c>
      <c r="I1199" s="2">
        <v>131</v>
      </c>
      <c r="J1199" s="1">
        <v>0.56999999999999995</v>
      </c>
      <c r="K1199" s="1">
        <v>0.08</v>
      </c>
      <c r="L1199" s="1" t="str">
        <f t="shared" si="18"/>
        <v>St Joseph's Catholic High School, Business and Enterprise College</v>
      </c>
      <c r="M1199" t="e">
        <f>VLOOKUP($H1199,#REF!,2,0)</f>
        <v>#REF!</v>
      </c>
      <c r="N1199">
        <v>909</v>
      </c>
      <c r="O1199" t="e">
        <f>VLOOKUP($N1199,#REF!,2,0)</f>
        <v>#REF!</v>
      </c>
    </row>
    <row r="1200" spans="1:15" x14ac:dyDescent="0.25">
      <c r="A1200">
        <v>909</v>
      </c>
      <c r="B1200">
        <v>6001</v>
      </c>
      <c r="C1200">
        <v>112442</v>
      </c>
      <c r="D1200" t="s">
        <v>8984</v>
      </c>
      <c r="E1200" t="s">
        <v>50</v>
      </c>
      <c r="F1200" t="s">
        <v>8942</v>
      </c>
      <c r="G1200" t="s">
        <v>8985</v>
      </c>
      <c r="H1200" t="s">
        <v>13</v>
      </c>
      <c r="I1200" s="2">
        <v>8</v>
      </c>
      <c r="J1200" s="1">
        <v>0.13</v>
      </c>
      <c r="K1200" s="1">
        <v>0.13</v>
      </c>
      <c r="L1200" s="1" t="str">
        <f t="shared" si="18"/>
        <v>Lime House School</v>
      </c>
      <c r="M1200" t="e">
        <f>VLOOKUP($H1200,#REF!,2,0)</f>
        <v>#REF!</v>
      </c>
      <c r="N1200">
        <v>909</v>
      </c>
      <c r="O1200" t="e">
        <f>VLOOKUP($N1200,#REF!,2,0)</f>
        <v>#REF!</v>
      </c>
    </row>
    <row r="1201" spans="1:15" x14ac:dyDescent="0.25">
      <c r="A1201">
        <v>909</v>
      </c>
      <c r="B1201">
        <v>6003</v>
      </c>
      <c r="C1201">
        <v>112444</v>
      </c>
      <c r="D1201" t="s">
        <v>9007</v>
      </c>
      <c r="E1201" t="s">
        <v>50</v>
      </c>
      <c r="F1201" t="s">
        <v>9008</v>
      </c>
      <c r="G1201" t="s">
        <v>9009</v>
      </c>
      <c r="H1201" t="s">
        <v>13</v>
      </c>
      <c r="I1201" s="2">
        <v>47</v>
      </c>
      <c r="J1201" s="1">
        <v>0.45</v>
      </c>
      <c r="K1201" s="1">
        <v>0.34</v>
      </c>
      <c r="L1201" s="1" t="str">
        <f t="shared" si="18"/>
        <v>St Bees School</v>
      </c>
      <c r="M1201" t="e">
        <f>VLOOKUP($H1201,#REF!,2,0)</f>
        <v>#REF!</v>
      </c>
      <c r="N1201">
        <v>909</v>
      </c>
      <c r="O1201" t="e">
        <f>VLOOKUP($N1201,#REF!,2,0)</f>
        <v>#REF!</v>
      </c>
    </row>
    <row r="1202" spans="1:15" x14ac:dyDescent="0.25">
      <c r="A1202">
        <v>909</v>
      </c>
      <c r="B1202">
        <v>6008</v>
      </c>
      <c r="C1202">
        <v>112446</v>
      </c>
      <c r="D1202" t="s">
        <v>9049</v>
      </c>
      <c r="E1202" t="s">
        <v>50</v>
      </c>
      <c r="F1202" t="s">
        <v>8982</v>
      </c>
      <c r="G1202" t="s">
        <v>9050</v>
      </c>
      <c r="H1202" t="s">
        <v>13</v>
      </c>
      <c r="I1202" s="2">
        <v>47</v>
      </c>
      <c r="J1202" s="1">
        <v>0</v>
      </c>
      <c r="K1202" s="1">
        <v>0</v>
      </c>
      <c r="L1202" s="1" t="str">
        <f t="shared" si="18"/>
        <v>Windermere School &amp; Windermere Preparatory School</v>
      </c>
      <c r="M1202" t="e">
        <f>VLOOKUP($H1202,#REF!,2,0)</f>
        <v>#REF!</v>
      </c>
      <c r="N1202">
        <v>909</v>
      </c>
      <c r="O1202" t="e">
        <f>VLOOKUP($N1202,#REF!,2,0)</f>
        <v>#REF!</v>
      </c>
    </row>
    <row r="1203" spans="1:15" x14ac:dyDescent="0.25">
      <c r="A1203">
        <v>909</v>
      </c>
      <c r="B1203">
        <v>6025</v>
      </c>
      <c r="C1203">
        <v>112450</v>
      </c>
      <c r="D1203" t="s">
        <v>8952</v>
      </c>
      <c r="E1203" t="s">
        <v>8952</v>
      </c>
      <c r="F1203" t="s">
        <v>8953</v>
      </c>
      <c r="G1203" t="s">
        <v>8954</v>
      </c>
      <c r="H1203" t="s">
        <v>13</v>
      </c>
      <c r="I1203" s="2">
        <v>19</v>
      </c>
      <c r="J1203" s="1">
        <v>0.63</v>
      </c>
      <c r="K1203" s="1">
        <v>0.57999999999999996</v>
      </c>
      <c r="L1203" s="1" t="str">
        <f t="shared" si="18"/>
        <v>Chetwynde School</v>
      </c>
      <c r="M1203" t="e">
        <f>VLOOKUP($H1203,#REF!,2,0)</f>
        <v>#REF!</v>
      </c>
      <c r="N1203">
        <v>909</v>
      </c>
      <c r="O1203" t="e">
        <f>VLOOKUP($N1203,#REF!,2,0)</f>
        <v>#REF!</v>
      </c>
    </row>
    <row r="1204" spans="1:15" x14ac:dyDescent="0.25">
      <c r="A1204">
        <v>909</v>
      </c>
      <c r="B1204">
        <v>6026</v>
      </c>
      <c r="C1204">
        <v>112451</v>
      </c>
      <c r="D1204" t="s">
        <v>9020</v>
      </c>
      <c r="E1204" t="s">
        <v>50</v>
      </c>
      <c r="F1204" t="s">
        <v>9021</v>
      </c>
      <c r="G1204" t="s">
        <v>9022</v>
      </c>
      <c r="H1204" t="s">
        <v>13</v>
      </c>
      <c r="I1204" s="2">
        <v>95</v>
      </c>
      <c r="J1204" s="1">
        <v>0.18</v>
      </c>
      <c r="K1204" s="1">
        <v>0.06</v>
      </c>
      <c r="L1204" s="1" t="str">
        <f t="shared" si="18"/>
        <v>Sedbergh School</v>
      </c>
      <c r="M1204" t="e">
        <f>VLOOKUP($H1204,#REF!,2,0)</f>
        <v>#REF!</v>
      </c>
      <c r="N1204">
        <v>909</v>
      </c>
      <c r="O1204" t="e">
        <f>VLOOKUP($N1204,#REF!,2,0)</f>
        <v>#REF!</v>
      </c>
    </row>
    <row r="1205" spans="1:15" x14ac:dyDescent="0.25">
      <c r="A1205">
        <v>909</v>
      </c>
      <c r="B1205">
        <v>6027</v>
      </c>
      <c r="C1205">
        <v>112452</v>
      </c>
      <c r="D1205" t="s">
        <v>9072</v>
      </c>
      <c r="E1205" t="s">
        <v>50</v>
      </c>
      <c r="F1205" t="s">
        <v>8950</v>
      </c>
      <c r="G1205" t="s">
        <v>9073</v>
      </c>
      <c r="H1205" t="s">
        <v>114</v>
      </c>
      <c r="I1205" s="2">
        <v>11</v>
      </c>
      <c r="J1205" s="1">
        <v>0</v>
      </c>
      <c r="K1205" s="1">
        <v>0</v>
      </c>
      <c r="L1205" s="1" t="str">
        <f t="shared" si="18"/>
        <v>Witherslack Hall School</v>
      </c>
      <c r="M1205" t="e">
        <f>VLOOKUP($H1205,#REF!,2,0)</f>
        <v>#REF!</v>
      </c>
      <c r="N1205">
        <v>909</v>
      </c>
      <c r="O1205" t="e">
        <f>VLOOKUP($N1205,#REF!,2,0)</f>
        <v>#REF!</v>
      </c>
    </row>
    <row r="1206" spans="1:15" x14ac:dyDescent="0.25">
      <c r="A1206">
        <v>909</v>
      </c>
      <c r="B1206">
        <v>6032</v>
      </c>
      <c r="C1206">
        <v>112453</v>
      </c>
      <c r="D1206" t="s">
        <v>8941</v>
      </c>
      <c r="E1206" t="s">
        <v>50</v>
      </c>
      <c r="F1206" t="s">
        <v>8942</v>
      </c>
      <c r="G1206" t="s">
        <v>8943</v>
      </c>
      <c r="H1206" t="s">
        <v>13</v>
      </c>
      <c r="I1206" s="2">
        <v>34</v>
      </c>
      <c r="J1206" s="1">
        <v>0</v>
      </c>
      <c r="K1206" s="1">
        <v>0</v>
      </c>
      <c r="L1206" s="1" t="str">
        <f t="shared" si="18"/>
        <v>Austin Friars St Monica's</v>
      </c>
      <c r="M1206" t="e">
        <f>VLOOKUP($H1206,#REF!,2,0)</f>
        <v>#REF!</v>
      </c>
      <c r="N1206">
        <v>909</v>
      </c>
      <c r="O1206" t="e">
        <f>VLOOKUP($N1206,#REF!,2,0)</f>
        <v>#REF!</v>
      </c>
    </row>
    <row r="1207" spans="1:15" x14ac:dyDescent="0.25">
      <c r="A1207">
        <v>815</v>
      </c>
      <c r="B1207">
        <v>6041</v>
      </c>
      <c r="C1207">
        <v>112456</v>
      </c>
      <c r="D1207" t="s">
        <v>4478</v>
      </c>
      <c r="E1207" t="s">
        <v>50</v>
      </c>
      <c r="F1207" t="s">
        <v>4479</v>
      </c>
      <c r="G1207" t="s">
        <v>4480</v>
      </c>
      <c r="H1207" t="s">
        <v>114</v>
      </c>
      <c r="I1207" s="2">
        <v>16</v>
      </c>
      <c r="J1207" s="1">
        <v>0</v>
      </c>
      <c r="K1207" s="1">
        <v>0</v>
      </c>
      <c r="L1207" s="1" t="str">
        <f t="shared" si="18"/>
        <v>Cedar House School</v>
      </c>
      <c r="M1207" t="e">
        <f>VLOOKUP($H1207,#REF!,2,0)</f>
        <v>#REF!</v>
      </c>
      <c r="N1207">
        <v>815</v>
      </c>
      <c r="O1207" t="e">
        <f>VLOOKUP($N1207,#REF!,2,0)</f>
        <v>#REF!</v>
      </c>
    </row>
    <row r="1208" spans="1:15" x14ac:dyDescent="0.25">
      <c r="A1208">
        <v>909</v>
      </c>
      <c r="B1208">
        <v>6044</v>
      </c>
      <c r="C1208">
        <v>112461</v>
      </c>
      <c r="D1208" t="s">
        <v>9066</v>
      </c>
      <c r="E1208" t="s">
        <v>50</v>
      </c>
      <c r="F1208" t="s">
        <v>8071</v>
      </c>
      <c r="G1208" t="s">
        <v>9067</v>
      </c>
      <c r="H1208" t="s">
        <v>114</v>
      </c>
      <c r="I1208" s="2">
        <v>2</v>
      </c>
      <c r="J1208" t="s">
        <v>129</v>
      </c>
      <c r="K1208" t="s">
        <v>129</v>
      </c>
      <c r="L1208" s="1" t="str">
        <f t="shared" si="18"/>
        <v>Underley Garden School</v>
      </c>
      <c r="M1208" t="e">
        <f>VLOOKUP($H1208,#REF!,2,0)</f>
        <v>#REF!</v>
      </c>
      <c r="N1208">
        <v>909</v>
      </c>
      <c r="O1208" t="e">
        <f>VLOOKUP($N1208,#REF!,2,0)</f>
        <v>#REF!</v>
      </c>
    </row>
    <row r="1209" spans="1:15" x14ac:dyDescent="0.25">
      <c r="A1209">
        <v>909</v>
      </c>
      <c r="B1209">
        <v>7002</v>
      </c>
      <c r="C1209">
        <v>112464</v>
      </c>
      <c r="D1209" t="s">
        <v>1452</v>
      </c>
      <c r="E1209" t="s">
        <v>50</v>
      </c>
      <c r="F1209" t="s">
        <v>9011</v>
      </c>
      <c r="G1209" t="s">
        <v>9061</v>
      </c>
      <c r="H1209" t="s">
        <v>57</v>
      </c>
      <c r="I1209" s="2">
        <v>14</v>
      </c>
      <c r="J1209" s="1">
        <v>0</v>
      </c>
      <c r="K1209" s="1">
        <v>0</v>
      </c>
      <c r="L1209" s="1" t="str">
        <f t="shared" si="18"/>
        <v>Mayfield School</v>
      </c>
      <c r="M1209" t="e">
        <f>VLOOKUP($H1209,#REF!,2,0)</f>
        <v>#REF!</v>
      </c>
      <c r="N1209">
        <v>909</v>
      </c>
      <c r="O1209" t="e">
        <f>VLOOKUP($N1209,#REF!,2,0)</f>
        <v>#REF!</v>
      </c>
    </row>
    <row r="1210" spans="1:15" x14ac:dyDescent="0.25">
      <c r="A1210">
        <v>909</v>
      </c>
      <c r="B1210">
        <v>7006</v>
      </c>
      <c r="C1210">
        <v>112465</v>
      </c>
      <c r="D1210" t="s">
        <v>9062</v>
      </c>
      <c r="E1210" t="s">
        <v>50</v>
      </c>
      <c r="F1210" t="s">
        <v>8976</v>
      </c>
      <c r="G1210" t="s">
        <v>9063</v>
      </c>
      <c r="H1210" t="s">
        <v>57</v>
      </c>
      <c r="I1210" s="2">
        <v>3</v>
      </c>
      <c r="J1210" t="s">
        <v>129</v>
      </c>
      <c r="K1210" t="s">
        <v>129</v>
      </c>
      <c r="L1210" s="1" t="str">
        <f t="shared" si="18"/>
        <v>Sandgate School</v>
      </c>
      <c r="M1210" t="e">
        <f>VLOOKUP($H1210,#REF!,2,0)</f>
        <v>#REF!</v>
      </c>
      <c r="N1210">
        <v>909</v>
      </c>
      <c r="O1210" t="e">
        <f>VLOOKUP($N1210,#REF!,2,0)</f>
        <v>#REF!</v>
      </c>
    </row>
    <row r="1211" spans="1:15" x14ac:dyDescent="0.25">
      <c r="A1211">
        <v>909</v>
      </c>
      <c r="B1211">
        <v>7013</v>
      </c>
      <c r="C1211">
        <v>112466</v>
      </c>
      <c r="D1211" t="s">
        <v>9064</v>
      </c>
      <c r="E1211" t="s">
        <v>50</v>
      </c>
      <c r="F1211" t="s">
        <v>9035</v>
      </c>
      <c r="G1211" t="s">
        <v>9065</v>
      </c>
      <c r="H1211" t="s">
        <v>57</v>
      </c>
      <c r="I1211" s="2">
        <v>8</v>
      </c>
      <c r="J1211" s="1">
        <v>0</v>
      </c>
      <c r="K1211" s="1">
        <v>0</v>
      </c>
      <c r="L1211" s="1" t="str">
        <f t="shared" si="18"/>
        <v>Sandside Lodge School</v>
      </c>
      <c r="M1211" t="e">
        <f>VLOOKUP($H1211,#REF!,2,0)</f>
        <v>#REF!</v>
      </c>
      <c r="N1211">
        <v>909</v>
      </c>
      <c r="O1211" t="e">
        <f>VLOOKUP($N1211,#REF!,2,0)</f>
        <v>#REF!</v>
      </c>
    </row>
    <row r="1212" spans="1:15" x14ac:dyDescent="0.25">
      <c r="A1212">
        <v>909</v>
      </c>
      <c r="B1212">
        <v>7017</v>
      </c>
      <c r="C1212">
        <v>112467</v>
      </c>
      <c r="D1212" t="s">
        <v>9055</v>
      </c>
      <c r="E1212" t="s">
        <v>50</v>
      </c>
      <c r="F1212" t="s">
        <v>8953</v>
      </c>
      <c r="G1212" t="s">
        <v>9056</v>
      </c>
      <c r="H1212" t="s">
        <v>333</v>
      </c>
      <c r="I1212" s="2">
        <v>10</v>
      </c>
      <c r="J1212" t="s">
        <v>99</v>
      </c>
      <c r="K1212" t="s">
        <v>99</v>
      </c>
      <c r="L1212" s="1" t="str">
        <f t="shared" si="18"/>
        <v>George Hastwell School</v>
      </c>
      <c r="M1212" t="e">
        <f>VLOOKUP($H1212,#REF!,2,0)</f>
        <v>#REF!</v>
      </c>
      <c r="N1212">
        <v>909</v>
      </c>
      <c r="O1212" t="e">
        <f>VLOOKUP($N1212,#REF!,2,0)</f>
        <v>#REF!</v>
      </c>
    </row>
    <row r="1213" spans="1:15" x14ac:dyDescent="0.25">
      <c r="A1213">
        <v>909</v>
      </c>
      <c r="B1213">
        <v>7022</v>
      </c>
      <c r="C1213">
        <v>112468</v>
      </c>
      <c r="D1213" t="s">
        <v>9057</v>
      </c>
      <c r="E1213" t="s">
        <v>50</v>
      </c>
      <c r="F1213" t="s">
        <v>8942</v>
      </c>
      <c r="G1213" t="s">
        <v>9058</v>
      </c>
      <c r="H1213" t="s">
        <v>57</v>
      </c>
      <c r="I1213" s="2">
        <v>10</v>
      </c>
      <c r="J1213" s="1">
        <v>0</v>
      </c>
      <c r="K1213" s="1">
        <v>0</v>
      </c>
      <c r="L1213" s="1" t="str">
        <f t="shared" si="18"/>
        <v>James Rennie School</v>
      </c>
      <c r="M1213" t="e">
        <f>VLOOKUP($H1213,#REF!,2,0)</f>
        <v>#REF!</v>
      </c>
      <c r="N1213">
        <v>909</v>
      </c>
      <c r="O1213" t="e">
        <f>VLOOKUP($N1213,#REF!,2,0)</f>
        <v>#REF!</v>
      </c>
    </row>
    <row r="1214" spans="1:15" x14ac:dyDescent="0.25">
      <c r="A1214">
        <v>830</v>
      </c>
      <c r="B1214">
        <v>4000</v>
      </c>
      <c r="C1214">
        <v>112930</v>
      </c>
      <c r="D1214" t="s">
        <v>4922</v>
      </c>
      <c r="E1214" t="s">
        <v>50</v>
      </c>
      <c r="F1214" t="s">
        <v>4820</v>
      </c>
      <c r="G1214" t="s">
        <v>4923</v>
      </c>
      <c r="H1214" t="s">
        <v>20</v>
      </c>
      <c r="I1214" s="2">
        <v>205</v>
      </c>
      <c r="J1214" s="1">
        <v>0.52</v>
      </c>
      <c r="K1214" s="1">
        <v>0.14000000000000001</v>
      </c>
      <c r="L1214" s="1" t="str">
        <f t="shared" si="18"/>
        <v>Swanwick Hall School</v>
      </c>
      <c r="M1214" t="e">
        <f>VLOOKUP($H1214,#REF!,2,0)</f>
        <v>#REF!</v>
      </c>
      <c r="N1214">
        <v>830</v>
      </c>
      <c r="O1214" t="e">
        <f>VLOOKUP($N1214,#REF!,2,0)</f>
        <v>#REF!</v>
      </c>
    </row>
    <row r="1215" spans="1:15" x14ac:dyDescent="0.25">
      <c r="A1215">
        <v>830</v>
      </c>
      <c r="B1215">
        <v>4001</v>
      </c>
      <c r="C1215">
        <v>112931</v>
      </c>
      <c r="D1215" t="s">
        <v>4819</v>
      </c>
      <c r="E1215" t="s">
        <v>50</v>
      </c>
      <c r="F1215" t="s">
        <v>4820</v>
      </c>
      <c r="G1215" t="s">
        <v>4821</v>
      </c>
      <c r="H1215" t="s">
        <v>20</v>
      </c>
      <c r="I1215" s="2">
        <v>125</v>
      </c>
      <c r="J1215" s="1">
        <v>0.28000000000000003</v>
      </c>
      <c r="K1215" s="1">
        <v>0.06</v>
      </c>
      <c r="L1215" s="1" t="str">
        <f t="shared" si="18"/>
        <v>Alfreton Grange Arts College</v>
      </c>
      <c r="M1215" t="e">
        <f>VLOOKUP($H1215,#REF!,2,0)</f>
        <v>#REF!</v>
      </c>
      <c r="N1215">
        <v>830</v>
      </c>
      <c r="O1215" t="e">
        <f>VLOOKUP($N1215,#REF!,2,0)</f>
        <v>#REF!</v>
      </c>
    </row>
    <row r="1216" spans="1:15" x14ac:dyDescent="0.25">
      <c r="A1216">
        <v>830</v>
      </c>
      <c r="B1216">
        <v>4019</v>
      </c>
      <c r="C1216">
        <v>112932</v>
      </c>
      <c r="D1216" t="s">
        <v>4836</v>
      </c>
      <c r="E1216" t="s">
        <v>50</v>
      </c>
      <c r="F1216" t="s">
        <v>4837</v>
      </c>
      <c r="G1216" t="s">
        <v>4838</v>
      </c>
      <c r="H1216" t="s">
        <v>20</v>
      </c>
      <c r="I1216" s="2">
        <v>186</v>
      </c>
      <c r="J1216" s="1">
        <v>0.7</v>
      </c>
      <c r="K1216" s="1">
        <v>0.31</v>
      </c>
      <c r="L1216" s="1" t="str">
        <f t="shared" si="18"/>
        <v>Chapel-en-le-Frith High School</v>
      </c>
      <c r="M1216" t="e">
        <f>VLOOKUP($H1216,#REF!,2,0)</f>
        <v>#REF!</v>
      </c>
      <c r="N1216">
        <v>830</v>
      </c>
      <c r="O1216" t="e">
        <f>VLOOKUP($N1216,#REF!,2,0)</f>
        <v>#REF!</v>
      </c>
    </row>
    <row r="1217" spans="1:15" x14ac:dyDescent="0.25">
      <c r="A1217">
        <v>830</v>
      </c>
      <c r="B1217">
        <v>4034</v>
      </c>
      <c r="C1217">
        <v>112933</v>
      </c>
      <c r="D1217" t="s">
        <v>4928</v>
      </c>
      <c r="E1217" t="s">
        <v>50</v>
      </c>
      <c r="F1217" t="s">
        <v>4829</v>
      </c>
      <c r="G1217" t="s">
        <v>4929</v>
      </c>
      <c r="H1217" t="s">
        <v>20</v>
      </c>
      <c r="I1217" s="2">
        <v>314</v>
      </c>
      <c r="J1217" s="1">
        <v>0.52</v>
      </c>
      <c r="K1217" s="1">
        <v>0.17</v>
      </c>
      <c r="L1217" s="1" t="str">
        <f t="shared" si="18"/>
        <v>Tupton Hall School</v>
      </c>
      <c r="M1217" t="e">
        <f>VLOOKUP($H1217,#REF!,2,0)</f>
        <v>#REF!</v>
      </c>
      <c r="N1217">
        <v>830</v>
      </c>
      <c r="O1217" t="e">
        <f>VLOOKUP($N1217,#REF!,2,0)</f>
        <v>#REF!</v>
      </c>
    </row>
    <row r="1218" spans="1:15" x14ac:dyDescent="0.25">
      <c r="A1218">
        <v>830</v>
      </c>
      <c r="B1218">
        <v>4054</v>
      </c>
      <c r="C1218">
        <v>112935</v>
      </c>
      <c r="D1218" t="s">
        <v>4934</v>
      </c>
      <c r="E1218" t="s">
        <v>50</v>
      </c>
      <c r="F1218" t="s">
        <v>4817</v>
      </c>
      <c r="G1218" t="s">
        <v>4935</v>
      </c>
      <c r="H1218" t="s">
        <v>20</v>
      </c>
      <c r="I1218" s="2">
        <v>140</v>
      </c>
      <c r="J1218" s="1">
        <v>0.55000000000000004</v>
      </c>
      <c r="K1218" s="1">
        <v>0.16</v>
      </c>
      <c r="L1218" s="1" t="str">
        <f t="shared" si="18"/>
        <v>Wilsthorpe Community School</v>
      </c>
      <c r="M1218" t="e">
        <f>VLOOKUP($H1218,#REF!,2,0)</f>
        <v>#REF!</v>
      </c>
      <c r="N1218">
        <v>830</v>
      </c>
      <c r="O1218" t="e">
        <f>VLOOKUP($N1218,#REF!,2,0)</f>
        <v>#REF!</v>
      </c>
    </row>
    <row r="1219" spans="1:15" x14ac:dyDescent="0.25">
      <c r="A1219">
        <v>830</v>
      </c>
      <c r="B1219">
        <v>4057</v>
      </c>
      <c r="C1219">
        <v>112936</v>
      </c>
      <c r="D1219" t="s">
        <v>4892</v>
      </c>
      <c r="E1219" t="s">
        <v>50</v>
      </c>
      <c r="F1219" t="s">
        <v>4837</v>
      </c>
      <c r="G1219" t="s">
        <v>4893</v>
      </c>
      <c r="H1219" t="s">
        <v>20</v>
      </c>
      <c r="I1219" s="2">
        <v>106</v>
      </c>
      <c r="J1219" s="1">
        <v>0.54</v>
      </c>
      <c r="K1219" s="1">
        <v>0.15</v>
      </c>
      <c r="L1219" s="1" t="str">
        <f t="shared" ref="L1219:L1282" si="19">IF(E1219="NULL",D1219,E1219)</f>
        <v>New Mills School Business &amp; Enterprise College</v>
      </c>
      <c r="M1219" t="e">
        <f>VLOOKUP($H1219,#REF!,2,0)</f>
        <v>#REF!</v>
      </c>
      <c r="N1219">
        <v>830</v>
      </c>
      <c r="O1219" t="e">
        <f>VLOOKUP($N1219,#REF!,2,0)</f>
        <v>#REF!</v>
      </c>
    </row>
    <row r="1220" spans="1:15" x14ac:dyDescent="0.25">
      <c r="A1220">
        <v>830</v>
      </c>
      <c r="B1220">
        <v>4074</v>
      </c>
      <c r="C1220">
        <v>112938</v>
      </c>
      <c r="D1220" t="s">
        <v>4932</v>
      </c>
      <c r="E1220" t="s">
        <v>50</v>
      </c>
      <c r="F1220" t="s">
        <v>4857</v>
      </c>
      <c r="G1220" t="s">
        <v>4933</v>
      </c>
      <c r="H1220" t="s">
        <v>20</v>
      </c>
      <c r="I1220" s="2">
        <v>186</v>
      </c>
      <c r="J1220" s="1">
        <v>0.41</v>
      </c>
      <c r="K1220" s="1">
        <v>0.13</v>
      </c>
      <c r="L1220" s="1" t="str">
        <f t="shared" si="19"/>
        <v>William Allitt School</v>
      </c>
      <c r="M1220" t="e">
        <f>VLOOKUP($H1220,#REF!,2,0)</f>
        <v>#REF!</v>
      </c>
      <c r="N1220">
        <v>830</v>
      </c>
      <c r="O1220" t="e">
        <f>VLOOKUP($N1220,#REF!,2,0)</f>
        <v>#REF!</v>
      </c>
    </row>
    <row r="1221" spans="1:15" x14ac:dyDescent="0.25">
      <c r="A1221">
        <v>830</v>
      </c>
      <c r="B1221">
        <v>4089</v>
      </c>
      <c r="C1221">
        <v>112939</v>
      </c>
      <c r="D1221" t="s">
        <v>4816</v>
      </c>
      <c r="E1221" t="s">
        <v>50</v>
      </c>
      <c r="F1221" t="s">
        <v>4817</v>
      </c>
      <c r="G1221" t="s">
        <v>4818</v>
      </c>
      <c r="H1221" t="s">
        <v>20</v>
      </c>
      <c r="I1221" s="2">
        <v>132</v>
      </c>
      <c r="J1221" s="1">
        <v>0.61</v>
      </c>
      <c r="K1221" s="1">
        <v>0.18</v>
      </c>
      <c r="L1221" s="1" t="str">
        <f t="shared" si="19"/>
        <v>Aldercar Community Language College</v>
      </c>
      <c r="M1221" t="e">
        <f>VLOOKUP($H1221,#REF!,2,0)</f>
        <v>#REF!</v>
      </c>
      <c r="N1221">
        <v>830</v>
      </c>
      <c r="O1221" t="e">
        <f>VLOOKUP($N1221,#REF!,2,0)</f>
        <v>#REF!</v>
      </c>
    </row>
    <row r="1222" spans="1:15" x14ac:dyDescent="0.25">
      <c r="A1222">
        <v>830</v>
      </c>
      <c r="B1222">
        <v>4097</v>
      </c>
      <c r="C1222">
        <v>112940</v>
      </c>
      <c r="D1222" t="s">
        <v>4856</v>
      </c>
      <c r="E1222" t="s">
        <v>50</v>
      </c>
      <c r="F1222" t="s">
        <v>4857</v>
      </c>
      <c r="G1222" t="s">
        <v>4858</v>
      </c>
      <c r="H1222" t="s">
        <v>20</v>
      </c>
      <c r="I1222" s="2">
        <v>133</v>
      </c>
      <c r="J1222" s="1">
        <v>0.52</v>
      </c>
      <c r="K1222" s="1">
        <v>0.11</v>
      </c>
      <c r="L1222" s="1" t="str">
        <f t="shared" si="19"/>
        <v>Granville Sports College</v>
      </c>
      <c r="M1222" t="e">
        <f>VLOOKUP($H1222,#REF!,2,0)</f>
        <v>#REF!</v>
      </c>
      <c r="N1222">
        <v>830</v>
      </c>
      <c r="O1222" t="e">
        <f>VLOOKUP($N1222,#REF!,2,0)</f>
        <v>#REF!</v>
      </c>
    </row>
    <row r="1223" spans="1:15" x14ac:dyDescent="0.25">
      <c r="A1223">
        <v>830</v>
      </c>
      <c r="B1223">
        <v>4103</v>
      </c>
      <c r="C1223">
        <v>112941</v>
      </c>
      <c r="D1223" t="s">
        <v>4848</v>
      </c>
      <c r="E1223" t="s">
        <v>50</v>
      </c>
      <c r="F1223" t="s">
        <v>4820</v>
      </c>
      <c r="G1223" t="s">
        <v>4849</v>
      </c>
      <c r="H1223" t="s">
        <v>20</v>
      </c>
      <c r="I1223" s="2">
        <v>165</v>
      </c>
      <c r="J1223" s="1">
        <v>0.55000000000000004</v>
      </c>
      <c r="K1223" s="1">
        <v>0.13</v>
      </c>
      <c r="L1223" s="1" t="str">
        <f t="shared" si="19"/>
        <v>Frederick Gent School</v>
      </c>
      <c r="M1223" t="e">
        <f>VLOOKUP($H1223,#REF!,2,0)</f>
        <v>#REF!</v>
      </c>
      <c r="N1223">
        <v>830</v>
      </c>
      <c r="O1223" t="e">
        <f>VLOOKUP($N1223,#REF!,2,0)</f>
        <v>#REF!</v>
      </c>
    </row>
    <row r="1224" spans="1:15" x14ac:dyDescent="0.25">
      <c r="A1224">
        <v>830</v>
      </c>
      <c r="B1224">
        <v>4126</v>
      </c>
      <c r="C1224">
        <v>112943</v>
      </c>
      <c r="D1224" t="s">
        <v>4844</v>
      </c>
      <c r="E1224" t="s">
        <v>50</v>
      </c>
      <c r="F1224" t="s">
        <v>3036</v>
      </c>
      <c r="G1224" t="s">
        <v>4845</v>
      </c>
      <c r="H1224" t="s">
        <v>20</v>
      </c>
      <c r="I1224" s="2">
        <v>251</v>
      </c>
      <c r="J1224" s="1">
        <v>0.54</v>
      </c>
      <c r="K1224" s="1">
        <v>0.17</v>
      </c>
      <c r="L1224" s="1" t="str">
        <f t="shared" si="19"/>
        <v>Eckington School</v>
      </c>
      <c r="M1224" t="e">
        <f>VLOOKUP($H1224,#REF!,2,0)</f>
        <v>#REF!</v>
      </c>
      <c r="N1224">
        <v>830</v>
      </c>
      <c r="O1224" t="e">
        <f>VLOOKUP($N1224,#REF!,2,0)</f>
        <v>#REF!</v>
      </c>
    </row>
    <row r="1225" spans="1:15" x14ac:dyDescent="0.25">
      <c r="A1225">
        <v>830</v>
      </c>
      <c r="B1225">
        <v>4172</v>
      </c>
      <c r="C1225">
        <v>112948</v>
      </c>
      <c r="D1225" t="s">
        <v>4870</v>
      </c>
      <c r="E1225" t="s">
        <v>50</v>
      </c>
      <c r="F1225" t="s">
        <v>4871</v>
      </c>
      <c r="G1225" t="s">
        <v>4872</v>
      </c>
      <c r="H1225" t="s">
        <v>20</v>
      </c>
      <c r="I1225" s="2">
        <v>119</v>
      </c>
      <c r="J1225" s="1">
        <v>0.53</v>
      </c>
      <c r="K1225" s="1">
        <v>0.14000000000000001</v>
      </c>
      <c r="L1225" s="1" t="str">
        <f t="shared" si="19"/>
        <v>John Flamsteed Community School</v>
      </c>
      <c r="M1225" t="e">
        <f>VLOOKUP($H1225,#REF!,2,0)</f>
        <v>#REF!</v>
      </c>
      <c r="N1225">
        <v>830</v>
      </c>
      <c r="O1225" t="e">
        <f>VLOOKUP($N1225,#REF!,2,0)</f>
        <v>#REF!</v>
      </c>
    </row>
    <row r="1226" spans="1:15" x14ac:dyDescent="0.25">
      <c r="A1226">
        <v>830</v>
      </c>
      <c r="B1226">
        <v>4173</v>
      </c>
      <c r="C1226">
        <v>112949</v>
      </c>
      <c r="D1226" t="s">
        <v>4924</v>
      </c>
      <c r="E1226" t="s">
        <v>50</v>
      </c>
      <c r="F1226" t="s">
        <v>4820</v>
      </c>
      <c r="G1226" t="s">
        <v>4925</v>
      </c>
      <c r="H1226" t="s">
        <v>20</v>
      </c>
      <c r="I1226" s="2">
        <v>148</v>
      </c>
      <c r="J1226" s="1">
        <v>0.65</v>
      </c>
      <c r="K1226" s="1">
        <v>0.19</v>
      </c>
      <c r="L1226" s="1" t="str">
        <f t="shared" si="19"/>
        <v>Tibshelf Community School</v>
      </c>
      <c r="M1226" t="e">
        <f>VLOOKUP($H1226,#REF!,2,0)</f>
        <v>#REF!</v>
      </c>
      <c r="N1226">
        <v>830</v>
      </c>
      <c r="O1226" t="e">
        <f>VLOOKUP($N1226,#REF!,2,0)</f>
        <v>#REF!</v>
      </c>
    </row>
    <row r="1227" spans="1:15" x14ac:dyDescent="0.25">
      <c r="A1227">
        <v>830</v>
      </c>
      <c r="B1227">
        <v>4174</v>
      </c>
      <c r="C1227">
        <v>112950</v>
      </c>
      <c r="D1227" t="s">
        <v>2176</v>
      </c>
      <c r="E1227" t="s">
        <v>50</v>
      </c>
      <c r="F1227" t="s">
        <v>4823</v>
      </c>
      <c r="G1227" t="s">
        <v>4866</v>
      </c>
      <c r="H1227" t="s">
        <v>20</v>
      </c>
      <c r="I1227" s="2">
        <v>245</v>
      </c>
      <c r="J1227" s="1">
        <v>0.72</v>
      </c>
      <c r="K1227" s="1">
        <v>0.31</v>
      </c>
      <c r="L1227" s="1" t="str">
        <f t="shared" si="19"/>
        <v>Highfields School</v>
      </c>
      <c r="M1227" t="e">
        <f>VLOOKUP($H1227,#REF!,2,0)</f>
        <v>#REF!</v>
      </c>
      <c r="N1227">
        <v>830</v>
      </c>
      <c r="O1227" t="e">
        <f>VLOOKUP($N1227,#REF!,2,0)</f>
        <v>#REF!</v>
      </c>
    </row>
    <row r="1228" spans="1:15" x14ac:dyDescent="0.25">
      <c r="A1228">
        <v>831</v>
      </c>
      <c r="B1228">
        <v>4177</v>
      </c>
      <c r="C1228">
        <v>112951</v>
      </c>
      <c r="D1228" t="s">
        <v>4976</v>
      </c>
      <c r="E1228" t="s">
        <v>50</v>
      </c>
      <c r="F1228" t="s">
        <v>4874</v>
      </c>
      <c r="G1228" t="s">
        <v>4977</v>
      </c>
      <c r="H1228" t="s">
        <v>201</v>
      </c>
      <c r="I1228" s="2">
        <v>119</v>
      </c>
      <c r="J1228" s="1">
        <v>0.28000000000000003</v>
      </c>
      <c r="K1228" s="1">
        <v>0.02</v>
      </c>
      <c r="L1228" s="1" t="str">
        <f t="shared" si="19"/>
        <v>Bemrose School</v>
      </c>
      <c r="M1228" t="e">
        <f>VLOOKUP($H1228,#REF!,2,0)</f>
        <v>#REF!</v>
      </c>
      <c r="N1228">
        <v>831</v>
      </c>
      <c r="O1228" t="e">
        <f>VLOOKUP($N1228,#REF!,2,0)</f>
        <v>#REF!</v>
      </c>
    </row>
    <row r="1229" spans="1:15" x14ac:dyDescent="0.25">
      <c r="A1229">
        <v>831</v>
      </c>
      <c r="B1229">
        <v>4178</v>
      </c>
      <c r="C1229">
        <v>112952</v>
      </c>
      <c r="D1229" t="s">
        <v>4988</v>
      </c>
      <c r="E1229" t="s">
        <v>50</v>
      </c>
      <c r="F1229" t="s">
        <v>4874</v>
      </c>
      <c r="G1229" t="s">
        <v>4989</v>
      </c>
      <c r="H1229" t="s">
        <v>201</v>
      </c>
      <c r="I1229" s="2">
        <v>254</v>
      </c>
      <c r="J1229" s="1">
        <v>0.48</v>
      </c>
      <c r="K1229" s="1">
        <v>0.19</v>
      </c>
      <c r="L1229" s="1" t="str">
        <f t="shared" si="19"/>
        <v>Derby Moor Community Sports College</v>
      </c>
      <c r="M1229" t="e">
        <f>VLOOKUP($H1229,#REF!,2,0)</f>
        <v>#REF!</v>
      </c>
      <c r="N1229">
        <v>831</v>
      </c>
      <c r="O1229" t="e">
        <f>VLOOKUP($N1229,#REF!,2,0)</f>
        <v>#REF!</v>
      </c>
    </row>
    <row r="1230" spans="1:15" x14ac:dyDescent="0.25">
      <c r="A1230">
        <v>831</v>
      </c>
      <c r="B1230">
        <v>4182</v>
      </c>
      <c r="C1230">
        <v>112956</v>
      </c>
      <c r="D1230" t="s">
        <v>4994</v>
      </c>
      <c r="E1230" t="s">
        <v>50</v>
      </c>
      <c r="F1230" t="s">
        <v>4874</v>
      </c>
      <c r="G1230" t="s">
        <v>4995</v>
      </c>
      <c r="H1230" t="s">
        <v>20</v>
      </c>
      <c r="I1230" s="2">
        <v>264</v>
      </c>
      <c r="J1230" s="1">
        <v>0.68</v>
      </c>
      <c r="K1230" s="1">
        <v>0.48</v>
      </c>
      <c r="L1230" s="1" t="str">
        <f t="shared" si="19"/>
        <v>Littleover Community School</v>
      </c>
      <c r="M1230" t="e">
        <f>VLOOKUP($H1230,#REF!,2,0)</f>
        <v>#REF!</v>
      </c>
      <c r="N1230">
        <v>831</v>
      </c>
      <c r="O1230" t="e">
        <f>VLOOKUP($N1230,#REF!,2,0)</f>
        <v>#REF!</v>
      </c>
    </row>
    <row r="1231" spans="1:15" x14ac:dyDescent="0.25">
      <c r="A1231">
        <v>830</v>
      </c>
      <c r="B1231">
        <v>4191</v>
      </c>
      <c r="C1231">
        <v>112957</v>
      </c>
      <c r="D1231" t="s">
        <v>4853</v>
      </c>
      <c r="E1231" t="s">
        <v>50</v>
      </c>
      <c r="F1231" t="s">
        <v>4854</v>
      </c>
      <c r="G1231" t="s">
        <v>4855</v>
      </c>
      <c r="H1231" t="s">
        <v>20</v>
      </c>
      <c r="I1231" s="2">
        <v>240</v>
      </c>
      <c r="J1231" s="1">
        <v>0.59</v>
      </c>
      <c r="K1231" s="1">
        <v>0.1</v>
      </c>
      <c r="L1231" s="1" t="str">
        <f t="shared" si="19"/>
        <v>Glossopdale Community College</v>
      </c>
      <c r="M1231" t="e">
        <f>VLOOKUP($H1231,#REF!,2,0)</f>
        <v>#REF!</v>
      </c>
      <c r="N1231">
        <v>830</v>
      </c>
      <c r="O1231" t="e">
        <f>VLOOKUP($N1231,#REF!,2,0)</f>
        <v>#REF!</v>
      </c>
    </row>
    <row r="1232" spans="1:15" x14ac:dyDescent="0.25">
      <c r="A1232">
        <v>830</v>
      </c>
      <c r="B1232">
        <v>4192</v>
      </c>
      <c r="C1232">
        <v>112958</v>
      </c>
      <c r="D1232" t="s">
        <v>4930</v>
      </c>
      <c r="E1232" t="s">
        <v>50</v>
      </c>
      <c r="F1232" t="s">
        <v>4829</v>
      </c>
      <c r="G1232" t="s">
        <v>4931</v>
      </c>
      <c r="H1232" t="s">
        <v>20</v>
      </c>
      <c r="I1232" s="2">
        <v>100</v>
      </c>
      <c r="J1232" s="1">
        <v>0.41</v>
      </c>
      <c r="K1232" s="1">
        <v>0.08</v>
      </c>
      <c r="L1232" s="1" t="str">
        <f t="shared" si="19"/>
        <v>Whittington Green School</v>
      </c>
      <c r="M1232" t="e">
        <f>VLOOKUP($H1232,#REF!,2,0)</f>
        <v>#REF!</v>
      </c>
      <c r="N1232">
        <v>830</v>
      </c>
      <c r="O1232" t="e">
        <f>VLOOKUP($N1232,#REF!,2,0)</f>
        <v>#REF!</v>
      </c>
    </row>
    <row r="1233" spans="1:15" x14ac:dyDescent="0.25">
      <c r="A1233">
        <v>830</v>
      </c>
      <c r="B1233">
        <v>4193</v>
      </c>
      <c r="C1233">
        <v>112959</v>
      </c>
      <c r="D1233" t="s">
        <v>4859</v>
      </c>
      <c r="E1233" t="s">
        <v>50</v>
      </c>
      <c r="F1233" t="s">
        <v>4829</v>
      </c>
      <c r="G1233" t="s">
        <v>4860</v>
      </c>
      <c r="H1233" t="s">
        <v>20</v>
      </c>
      <c r="I1233" s="2">
        <v>168</v>
      </c>
      <c r="J1233" s="1">
        <v>0.71</v>
      </c>
      <c r="K1233" s="1">
        <v>0.34</v>
      </c>
      <c r="L1233" s="1" t="str">
        <f t="shared" si="19"/>
        <v>Hasland Hall Community School</v>
      </c>
      <c r="M1233" t="e">
        <f>VLOOKUP($H1233,#REF!,2,0)</f>
        <v>#REF!</v>
      </c>
      <c r="N1233">
        <v>830</v>
      </c>
      <c r="O1233" t="e">
        <f>VLOOKUP($N1233,#REF!,2,0)</f>
        <v>#REF!</v>
      </c>
    </row>
    <row r="1234" spans="1:15" x14ac:dyDescent="0.25">
      <c r="A1234">
        <v>830</v>
      </c>
      <c r="B1234">
        <v>4194</v>
      </c>
      <c r="C1234">
        <v>112960</v>
      </c>
      <c r="D1234" t="s">
        <v>4894</v>
      </c>
      <c r="E1234" t="s">
        <v>50</v>
      </c>
      <c r="F1234" t="s">
        <v>4829</v>
      </c>
      <c r="G1234" t="s">
        <v>4895</v>
      </c>
      <c r="H1234" t="s">
        <v>20</v>
      </c>
      <c r="I1234" s="2">
        <v>192</v>
      </c>
      <c r="J1234" s="1">
        <v>0.42</v>
      </c>
      <c r="K1234" s="1">
        <v>0.08</v>
      </c>
      <c r="L1234" s="1" t="str">
        <f t="shared" si="19"/>
        <v>Newbold Community School</v>
      </c>
      <c r="M1234" t="e">
        <f>VLOOKUP($H1234,#REF!,2,0)</f>
        <v>#REF!</v>
      </c>
      <c r="N1234">
        <v>830</v>
      </c>
      <c r="O1234" t="e">
        <f>VLOOKUP($N1234,#REF!,2,0)</f>
        <v>#REF!</v>
      </c>
    </row>
    <row r="1235" spans="1:15" x14ac:dyDescent="0.25">
      <c r="A1235">
        <v>830</v>
      </c>
      <c r="B1235">
        <v>4195</v>
      </c>
      <c r="C1235">
        <v>112961</v>
      </c>
      <c r="D1235" t="s">
        <v>4900</v>
      </c>
      <c r="E1235" t="s">
        <v>50</v>
      </c>
      <c r="F1235" t="s">
        <v>4829</v>
      </c>
      <c r="G1235" t="s">
        <v>4901</v>
      </c>
      <c r="H1235" t="s">
        <v>20</v>
      </c>
      <c r="I1235" s="2">
        <v>105</v>
      </c>
      <c r="J1235" s="1">
        <v>0.39</v>
      </c>
      <c r="K1235" s="1">
        <v>0.11</v>
      </c>
      <c r="L1235" s="1" t="str">
        <f t="shared" si="19"/>
        <v>Parkside Community School</v>
      </c>
      <c r="M1235" t="e">
        <f>VLOOKUP($H1235,#REF!,2,0)</f>
        <v>#REF!</v>
      </c>
      <c r="N1235">
        <v>830</v>
      </c>
      <c r="O1235" t="e">
        <f>VLOOKUP($N1235,#REF!,2,0)</f>
        <v>#REF!</v>
      </c>
    </row>
    <row r="1236" spans="1:15" x14ac:dyDescent="0.25">
      <c r="A1236">
        <v>830</v>
      </c>
      <c r="B1236">
        <v>4198</v>
      </c>
      <c r="C1236">
        <v>112964</v>
      </c>
      <c r="D1236" t="s">
        <v>4864</v>
      </c>
      <c r="E1236" t="s">
        <v>50</v>
      </c>
      <c r="F1236" t="s">
        <v>4829</v>
      </c>
      <c r="G1236" t="s">
        <v>4865</v>
      </c>
      <c r="H1236" t="s">
        <v>20</v>
      </c>
      <c r="I1236" s="2">
        <v>163</v>
      </c>
      <c r="J1236" s="1">
        <v>0.5</v>
      </c>
      <c r="K1236" s="1">
        <v>0.1</v>
      </c>
      <c r="L1236" s="1" t="str">
        <f t="shared" si="19"/>
        <v>Heritage High School A Mathematics and Computing Specialist College</v>
      </c>
      <c r="M1236" t="e">
        <f>VLOOKUP($H1236,#REF!,2,0)</f>
        <v>#REF!</v>
      </c>
      <c r="N1236">
        <v>830</v>
      </c>
      <c r="O1236" t="e">
        <f>VLOOKUP($N1236,#REF!,2,0)</f>
        <v>#REF!</v>
      </c>
    </row>
    <row r="1237" spans="1:15" x14ac:dyDescent="0.25">
      <c r="A1237">
        <v>830</v>
      </c>
      <c r="B1237">
        <v>4200</v>
      </c>
      <c r="C1237">
        <v>112966</v>
      </c>
      <c r="D1237" t="s">
        <v>4920</v>
      </c>
      <c r="E1237" t="s">
        <v>50</v>
      </c>
      <c r="F1237" t="s">
        <v>4829</v>
      </c>
      <c r="G1237" t="s">
        <v>4921</v>
      </c>
      <c r="H1237" t="s">
        <v>20</v>
      </c>
      <c r="I1237" s="2">
        <v>165</v>
      </c>
      <c r="J1237" s="1">
        <v>0.46</v>
      </c>
      <c r="K1237" s="1">
        <v>0.08</v>
      </c>
      <c r="L1237" s="1" t="str">
        <f t="shared" si="19"/>
        <v>Springwell Community College</v>
      </c>
      <c r="M1237" t="e">
        <f>VLOOKUP($H1237,#REF!,2,0)</f>
        <v>#REF!</v>
      </c>
      <c r="N1237">
        <v>830</v>
      </c>
      <c r="O1237" t="e">
        <f>VLOOKUP($N1237,#REF!,2,0)</f>
        <v>#REF!</v>
      </c>
    </row>
    <row r="1238" spans="1:15" x14ac:dyDescent="0.25">
      <c r="A1238">
        <v>830</v>
      </c>
      <c r="B1238">
        <v>4505</v>
      </c>
      <c r="C1238">
        <v>112968</v>
      </c>
      <c r="D1238" t="s">
        <v>4822</v>
      </c>
      <c r="E1238" t="s">
        <v>50</v>
      </c>
      <c r="F1238" t="s">
        <v>4823</v>
      </c>
      <c r="G1238" t="s">
        <v>4824</v>
      </c>
      <c r="H1238" t="s">
        <v>82</v>
      </c>
      <c r="I1238" s="2">
        <v>122</v>
      </c>
      <c r="J1238" s="1">
        <v>0.72</v>
      </c>
      <c r="K1238" s="1">
        <v>0.21</v>
      </c>
      <c r="L1238" s="1" t="str">
        <f t="shared" si="19"/>
        <v>Anthony Gell School</v>
      </c>
      <c r="M1238" t="e">
        <f>VLOOKUP($H1238,#REF!,2,0)</f>
        <v>#REF!</v>
      </c>
      <c r="N1238">
        <v>830</v>
      </c>
      <c r="O1238" t="e">
        <f>VLOOKUP($N1238,#REF!,2,0)</f>
        <v>#REF!</v>
      </c>
    </row>
    <row r="1239" spans="1:15" x14ac:dyDescent="0.25">
      <c r="A1239">
        <v>830</v>
      </c>
      <c r="B1239">
        <v>4509</v>
      </c>
      <c r="C1239">
        <v>112969</v>
      </c>
      <c r="D1239" t="s">
        <v>4839</v>
      </c>
      <c r="E1239" t="s">
        <v>50</v>
      </c>
      <c r="F1239" t="s">
        <v>4840</v>
      </c>
      <c r="G1239" t="s">
        <v>4841</v>
      </c>
      <c r="H1239" t="s">
        <v>82</v>
      </c>
      <c r="I1239" s="2">
        <v>301</v>
      </c>
      <c r="J1239" s="1">
        <v>0.75</v>
      </c>
      <c r="K1239" s="1">
        <v>0.24</v>
      </c>
      <c r="L1239" s="1" t="str">
        <f t="shared" si="19"/>
        <v>Dronfield Henry Fanshawe School</v>
      </c>
      <c r="M1239" t="e">
        <f>VLOOKUP($H1239,#REF!,2,0)</f>
        <v>#REF!</v>
      </c>
      <c r="N1239">
        <v>830</v>
      </c>
      <c r="O1239" t="e">
        <f>VLOOKUP($N1239,#REF!,2,0)</f>
        <v>#REF!</v>
      </c>
    </row>
    <row r="1240" spans="1:15" x14ac:dyDescent="0.25">
      <c r="A1240">
        <v>830</v>
      </c>
      <c r="B1240">
        <v>4510</v>
      </c>
      <c r="C1240">
        <v>112970</v>
      </c>
      <c r="D1240" t="s">
        <v>4833</v>
      </c>
      <c r="E1240" t="s">
        <v>50</v>
      </c>
      <c r="F1240" t="s">
        <v>4834</v>
      </c>
      <c r="G1240" t="s">
        <v>4835</v>
      </c>
      <c r="H1240" t="s">
        <v>82</v>
      </c>
      <c r="I1240" s="2">
        <v>213</v>
      </c>
      <c r="J1240" s="1">
        <v>0.64</v>
      </c>
      <c r="K1240" s="1">
        <v>0.13</v>
      </c>
      <c r="L1240" s="1" t="str">
        <f t="shared" si="19"/>
        <v>Buxton Community School</v>
      </c>
      <c r="M1240" t="e">
        <f>VLOOKUP($H1240,#REF!,2,0)</f>
        <v>#REF!</v>
      </c>
      <c r="N1240">
        <v>830</v>
      </c>
      <c r="O1240" t="e">
        <f>VLOOKUP($N1240,#REF!,2,0)</f>
        <v>#REF!</v>
      </c>
    </row>
    <row r="1241" spans="1:15" x14ac:dyDescent="0.25">
      <c r="A1241">
        <v>830</v>
      </c>
      <c r="B1241">
        <v>4601</v>
      </c>
      <c r="C1241">
        <v>112971</v>
      </c>
      <c r="D1241" t="s">
        <v>4915</v>
      </c>
      <c r="E1241" t="s">
        <v>50</v>
      </c>
      <c r="F1241" t="s">
        <v>4834</v>
      </c>
      <c r="G1241" t="s">
        <v>4916</v>
      </c>
      <c r="H1241" t="s">
        <v>23</v>
      </c>
      <c r="I1241" s="2">
        <v>77</v>
      </c>
      <c r="J1241" s="1">
        <v>0.55000000000000004</v>
      </c>
      <c r="K1241" s="1">
        <v>0.14000000000000001</v>
      </c>
      <c r="L1241" s="1" t="str">
        <f t="shared" si="19"/>
        <v>St Thomas More Catholic School Buxton</v>
      </c>
      <c r="M1241" t="e">
        <f>VLOOKUP($H1241,#REF!,2,0)</f>
        <v>#REF!</v>
      </c>
      <c r="N1241">
        <v>830</v>
      </c>
      <c r="O1241" t="e">
        <f>VLOOKUP($N1241,#REF!,2,0)</f>
        <v>#REF!</v>
      </c>
    </row>
    <row r="1242" spans="1:15" x14ac:dyDescent="0.25">
      <c r="A1242">
        <v>830</v>
      </c>
      <c r="B1242">
        <v>4602</v>
      </c>
      <c r="C1242">
        <v>112972</v>
      </c>
      <c r="D1242" t="s">
        <v>4913</v>
      </c>
      <c r="E1242" t="s">
        <v>50</v>
      </c>
      <c r="F1242" t="s">
        <v>4854</v>
      </c>
      <c r="G1242" t="s">
        <v>4914</v>
      </c>
      <c r="H1242" t="s">
        <v>23</v>
      </c>
      <c r="I1242" s="2">
        <v>100</v>
      </c>
      <c r="J1242" s="1">
        <v>0.57999999999999996</v>
      </c>
      <c r="K1242" s="1">
        <v>0.21</v>
      </c>
      <c r="L1242" s="1" t="str">
        <f t="shared" si="19"/>
        <v>St Philip Howard Catholic School</v>
      </c>
      <c r="M1242" t="e">
        <f>VLOOKUP($H1242,#REF!,2,0)</f>
        <v>#REF!</v>
      </c>
      <c r="N1242">
        <v>830</v>
      </c>
      <c r="O1242" t="e">
        <f>VLOOKUP($N1242,#REF!,2,0)</f>
        <v>#REF!</v>
      </c>
    </row>
    <row r="1243" spans="1:15" x14ac:dyDescent="0.25">
      <c r="A1243">
        <v>830</v>
      </c>
      <c r="B1243">
        <v>5404</v>
      </c>
      <c r="C1243">
        <v>112989</v>
      </c>
      <c r="D1243" t="s">
        <v>4825</v>
      </c>
      <c r="E1243" t="s">
        <v>50</v>
      </c>
      <c r="F1243" t="s">
        <v>4826</v>
      </c>
      <c r="G1243" t="s">
        <v>4827</v>
      </c>
      <c r="H1243" t="s">
        <v>201</v>
      </c>
      <c r="I1243" s="2">
        <v>240</v>
      </c>
      <c r="J1243" s="1">
        <v>0.68</v>
      </c>
      <c r="K1243" s="1">
        <v>0.36</v>
      </c>
      <c r="L1243" s="1" t="str">
        <f t="shared" si="19"/>
        <v>Belper School and Sixth Form Centre</v>
      </c>
      <c r="M1243" t="e">
        <f>VLOOKUP($H1243,#REF!,2,0)</f>
        <v>#REF!</v>
      </c>
      <c r="N1243">
        <v>830</v>
      </c>
      <c r="O1243" t="e">
        <f>VLOOKUP($N1243,#REF!,2,0)</f>
        <v>#REF!</v>
      </c>
    </row>
    <row r="1244" spans="1:15" x14ac:dyDescent="0.25">
      <c r="A1244">
        <v>831</v>
      </c>
      <c r="B1244">
        <v>5406</v>
      </c>
      <c r="C1244">
        <v>112991</v>
      </c>
      <c r="D1244" t="s">
        <v>4998</v>
      </c>
      <c r="E1244" t="s">
        <v>50</v>
      </c>
      <c r="F1244" t="s">
        <v>4874</v>
      </c>
      <c r="G1244" t="s">
        <v>4999</v>
      </c>
      <c r="H1244" t="s">
        <v>201</v>
      </c>
      <c r="I1244" s="2">
        <v>168</v>
      </c>
      <c r="J1244" s="1">
        <v>0.45</v>
      </c>
      <c r="K1244" s="1">
        <v>7.0000000000000007E-2</v>
      </c>
      <c r="L1244" s="1" t="str">
        <f t="shared" si="19"/>
        <v>Murray Park Community School</v>
      </c>
      <c r="M1244" t="e">
        <f>VLOOKUP($H1244,#REF!,2,0)</f>
        <v>#REF!</v>
      </c>
      <c r="N1244">
        <v>831</v>
      </c>
      <c r="O1244" t="e">
        <f>VLOOKUP($N1244,#REF!,2,0)</f>
        <v>#REF!</v>
      </c>
    </row>
    <row r="1245" spans="1:15" x14ac:dyDescent="0.25">
      <c r="A1245">
        <v>831</v>
      </c>
      <c r="B1245">
        <v>5407</v>
      </c>
      <c r="C1245">
        <v>112992</v>
      </c>
      <c r="D1245" t="s">
        <v>5000</v>
      </c>
      <c r="E1245" t="s">
        <v>50</v>
      </c>
      <c r="F1245" t="s">
        <v>4874</v>
      </c>
      <c r="G1245" t="s">
        <v>5001</v>
      </c>
      <c r="H1245" t="s">
        <v>201</v>
      </c>
      <c r="I1245" s="2">
        <v>199</v>
      </c>
      <c r="J1245" s="1">
        <v>0.4</v>
      </c>
      <c r="K1245" s="1">
        <v>0.05</v>
      </c>
      <c r="L1245" s="1" t="str">
        <f t="shared" si="19"/>
        <v>Noel-Baker School</v>
      </c>
      <c r="M1245" t="e">
        <f>VLOOKUP($H1245,#REF!,2,0)</f>
        <v>#REF!</v>
      </c>
      <c r="N1245">
        <v>831</v>
      </c>
      <c r="O1245" t="e">
        <f>VLOOKUP($N1245,#REF!,2,0)</f>
        <v>#REF!</v>
      </c>
    </row>
    <row r="1246" spans="1:15" x14ac:dyDescent="0.25">
      <c r="A1246">
        <v>830</v>
      </c>
      <c r="B1246">
        <v>5409</v>
      </c>
      <c r="C1246">
        <v>112994</v>
      </c>
      <c r="D1246" t="s">
        <v>4850</v>
      </c>
      <c r="E1246" t="s">
        <v>50</v>
      </c>
      <c r="F1246" t="s">
        <v>4851</v>
      </c>
      <c r="G1246" t="s">
        <v>4852</v>
      </c>
      <c r="H1246" t="s">
        <v>201</v>
      </c>
      <c r="I1246" s="2">
        <v>220</v>
      </c>
      <c r="J1246" s="1">
        <v>0.65</v>
      </c>
      <c r="K1246" s="1">
        <v>0.28999999999999998</v>
      </c>
      <c r="L1246" s="1" t="str">
        <f t="shared" si="19"/>
        <v>Friesland School</v>
      </c>
      <c r="M1246" t="e">
        <f>VLOOKUP($H1246,#REF!,2,0)</f>
        <v>#REF!</v>
      </c>
      <c r="N1246">
        <v>830</v>
      </c>
      <c r="O1246" t="e">
        <f>VLOOKUP($N1246,#REF!,2,0)</f>
        <v>#REF!</v>
      </c>
    </row>
    <row r="1247" spans="1:15" x14ac:dyDescent="0.25">
      <c r="A1247">
        <v>830</v>
      </c>
      <c r="B1247">
        <v>5410</v>
      </c>
      <c r="C1247">
        <v>112995</v>
      </c>
      <c r="D1247" t="s">
        <v>4902</v>
      </c>
      <c r="E1247" t="s">
        <v>50</v>
      </c>
      <c r="F1247" t="s">
        <v>4857</v>
      </c>
      <c r="G1247" t="s">
        <v>4903</v>
      </c>
      <c r="H1247" t="s">
        <v>201</v>
      </c>
      <c r="I1247" s="2">
        <v>209</v>
      </c>
      <c r="J1247" s="1">
        <v>0.48</v>
      </c>
      <c r="K1247" s="1">
        <v>0.06</v>
      </c>
      <c r="L1247" s="1" t="str">
        <f t="shared" si="19"/>
        <v>The Pingle School</v>
      </c>
      <c r="M1247" t="e">
        <f>VLOOKUP($H1247,#REF!,2,0)</f>
        <v>#REF!</v>
      </c>
      <c r="N1247">
        <v>830</v>
      </c>
      <c r="O1247" t="e">
        <f>VLOOKUP($N1247,#REF!,2,0)</f>
        <v>#REF!</v>
      </c>
    </row>
    <row r="1248" spans="1:15" x14ac:dyDescent="0.25">
      <c r="A1248">
        <v>830</v>
      </c>
      <c r="B1248">
        <v>5411</v>
      </c>
      <c r="C1248">
        <v>112996</v>
      </c>
      <c r="D1248" t="s">
        <v>4879</v>
      </c>
      <c r="E1248" t="s">
        <v>50</v>
      </c>
      <c r="F1248" t="s">
        <v>4880</v>
      </c>
      <c r="G1248" t="s">
        <v>4881</v>
      </c>
      <c r="H1248" t="s">
        <v>201</v>
      </c>
      <c r="I1248" s="2">
        <v>235</v>
      </c>
      <c r="J1248" s="1">
        <v>0.68</v>
      </c>
      <c r="K1248" s="1">
        <v>0.28999999999999998</v>
      </c>
      <c r="L1248" s="1" t="str">
        <f t="shared" si="19"/>
        <v>Lady Manners School</v>
      </c>
      <c r="M1248" t="e">
        <f>VLOOKUP($H1248,#REF!,2,0)</f>
        <v>#REF!</v>
      </c>
      <c r="N1248">
        <v>830</v>
      </c>
      <c r="O1248" t="e">
        <f>VLOOKUP($N1248,#REF!,2,0)</f>
        <v>#REF!</v>
      </c>
    </row>
    <row r="1249" spans="1:15" x14ac:dyDescent="0.25">
      <c r="A1249">
        <v>830</v>
      </c>
      <c r="B1249">
        <v>5416</v>
      </c>
      <c r="C1249">
        <v>113001</v>
      </c>
      <c r="D1249" t="s">
        <v>4886</v>
      </c>
      <c r="E1249" t="s">
        <v>11091</v>
      </c>
      <c r="F1249" t="s">
        <v>4871</v>
      </c>
      <c r="G1249" t="s">
        <v>4887</v>
      </c>
      <c r="H1249" t="s">
        <v>201</v>
      </c>
      <c r="I1249" s="2">
        <v>169</v>
      </c>
      <c r="J1249" s="1">
        <v>0.51</v>
      </c>
      <c r="K1249" s="1">
        <v>0.21</v>
      </c>
      <c r="L1249" s="1" t="str">
        <f t="shared" si="19"/>
        <v>The Ripley Academy</v>
      </c>
      <c r="M1249" t="e">
        <f>VLOOKUP($H1249,#REF!,2,0)</f>
        <v>#REF!</v>
      </c>
      <c r="N1249">
        <v>830</v>
      </c>
      <c r="O1249" t="e">
        <f>VLOOKUP($N1249,#REF!,2,0)</f>
        <v>#REF!</v>
      </c>
    </row>
    <row r="1250" spans="1:15" x14ac:dyDescent="0.25">
      <c r="A1250">
        <v>830</v>
      </c>
      <c r="B1250">
        <v>6005</v>
      </c>
      <c r="C1250">
        <v>113003</v>
      </c>
      <c r="D1250" t="s">
        <v>4813</v>
      </c>
      <c r="E1250" t="s">
        <v>50</v>
      </c>
      <c r="F1250" t="s">
        <v>4814</v>
      </c>
      <c r="G1250" t="s">
        <v>4815</v>
      </c>
      <c r="H1250" t="s">
        <v>13</v>
      </c>
      <c r="I1250" s="2">
        <v>49</v>
      </c>
      <c r="J1250" s="1">
        <v>0.43</v>
      </c>
      <c r="K1250" s="1">
        <v>0.16</v>
      </c>
      <c r="L1250" s="1" t="str">
        <f t="shared" si="19"/>
        <v>Abbotsholme School</v>
      </c>
      <c r="M1250" t="e">
        <f>VLOOKUP($H1250,#REF!,2,0)</f>
        <v>#REF!</v>
      </c>
      <c r="N1250">
        <v>830</v>
      </c>
      <c r="O1250" t="e">
        <f>VLOOKUP($N1250,#REF!,2,0)</f>
        <v>#REF!</v>
      </c>
    </row>
    <row r="1251" spans="1:15" x14ac:dyDescent="0.25">
      <c r="A1251">
        <v>830</v>
      </c>
      <c r="B1251">
        <v>6000</v>
      </c>
      <c r="C1251">
        <v>113004</v>
      </c>
      <c r="D1251" t="s">
        <v>4926</v>
      </c>
      <c r="E1251" t="s">
        <v>50</v>
      </c>
      <c r="F1251" t="s">
        <v>4817</v>
      </c>
      <c r="G1251" t="s">
        <v>4927</v>
      </c>
      <c r="H1251" t="s">
        <v>13</v>
      </c>
      <c r="I1251" s="2">
        <v>136</v>
      </c>
      <c r="J1251" s="1">
        <v>0.82</v>
      </c>
      <c r="K1251" s="1">
        <v>0.18</v>
      </c>
      <c r="L1251" s="1" t="str">
        <f t="shared" si="19"/>
        <v>Trent College</v>
      </c>
      <c r="M1251" t="e">
        <f>VLOOKUP($H1251,#REF!,2,0)</f>
        <v>#REF!</v>
      </c>
      <c r="N1251">
        <v>830</v>
      </c>
      <c r="O1251" t="e">
        <f>VLOOKUP($N1251,#REF!,2,0)</f>
        <v>#REF!</v>
      </c>
    </row>
    <row r="1252" spans="1:15" x14ac:dyDescent="0.25">
      <c r="A1252">
        <v>830</v>
      </c>
      <c r="B1252">
        <v>6002</v>
      </c>
      <c r="C1252">
        <v>113007</v>
      </c>
      <c r="D1252" t="s">
        <v>4896</v>
      </c>
      <c r="E1252" t="s">
        <v>50</v>
      </c>
      <c r="F1252" t="s">
        <v>4874</v>
      </c>
      <c r="G1252" t="s">
        <v>4897</v>
      </c>
      <c r="H1252" t="s">
        <v>13</v>
      </c>
      <c r="I1252" s="2">
        <v>31</v>
      </c>
      <c r="J1252" s="1">
        <v>0</v>
      </c>
      <c r="K1252" s="1">
        <v>0</v>
      </c>
      <c r="L1252" s="1" t="str">
        <f t="shared" si="19"/>
        <v>Ockbrook School</v>
      </c>
      <c r="M1252" t="e">
        <f>VLOOKUP($H1252,#REF!,2,0)</f>
        <v>#REF!</v>
      </c>
      <c r="N1252">
        <v>830</v>
      </c>
      <c r="O1252" t="e">
        <f>VLOOKUP($N1252,#REF!,2,0)</f>
        <v>#REF!</v>
      </c>
    </row>
    <row r="1253" spans="1:15" x14ac:dyDescent="0.25">
      <c r="A1253">
        <v>830</v>
      </c>
      <c r="B1253">
        <v>6001</v>
      </c>
      <c r="C1253">
        <v>113009</v>
      </c>
      <c r="D1253" t="s">
        <v>4907</v>
      </c>
      <c r="E1253" t="s">
        <v>50</v>
      </c>
      <c r="F1253" t="s">
        <v>4874</v>
      </c>
      <c r="G1253" t="s">
        <v>4908</v>
      </c>
      <c r="H1253" t="s">
        <v>13</v>
      </c>
      <c r="I1253" s="2">
        <v>129</v>
      </c>
      <c r="J1253" s="1">
        <v>0.01</v>
      </c>
      <c r="K1253" s="1">
        <v>0.01</v>
      </c>
      <c r="L1253" s="1" t="str">
        <f t="shared" si="19"/>
        <v>Repton School</v>
      </c>
      <c r="M1253" t="e">
        <f>VLOOKUP($H1253,#REF!,2,0)</f>
        <v>#REF!</v>
      </c>
      <c r="N1253">
        <v>830</v>
      </c>
      <c r="O1253" t="e">
        <f>VLOOKUP($N1253,#REF!,2,0)</f>
        <v>#REF!</v>
      </c>
    </row>
    <row r="1254" spans="1:15" x14ac:dyDescent="0.25">
      <c r="A1254">
        <v>830</v>
      </c>
      <c r="B1254">
        <v>6014</v>
      </c>
      <c r="C1254">
        <v>113010</v>
      </c>
      <c r="D1254" t="s">
        <v>4888</v>
      </c>
      <c r="E1254" t="s">
        <v>50</v>
      </c>
      <c r="F1254" t="s">
        <v>3036</v>
      </c>
      <c r="G1254" t="s">
        <v>4889</v>
      </c>
      <c r="H1254" t="s">
        <v>13</v>
      </c>
      <c r="I1254" s="2">
        <v>64</v>
      </c>
      <c r="J1254" s="1">
        <v>0</v>
      </c>
      <c r="K1254" s="1">
        <v>0</v>
      </c>
      <c r="L1254" s="1" t="str">
        <f t="shared" si="19"/>
        <v>Mount St Mary's College</v>
      </c>
      <c r="M1254" t="e">
        <f>VLOOKUP($H1254,#REF!,2,0)</f>
        <v>#REF!</v>
      </c>
      <c r="N1254">
        <v>830</v>
      </c>
      <c r="O1254" t="e">
        <f>VLOOKUP($N1254,#REF!,2,0)</f>
        <v>#REF!</v>
      </c>
    </row>
    <row r="1255" spans="1:15" x14ac:dyDescent="0.25">
      <c r="A1255">
        <v>830</v>
      </c>
      <c r="B1255">
        <v>6010</v>
      </c>
      <c r="C1255">
        <v>113014</v>
      </c>
      <c r="D1255" t="s">
        <v>4884</v>
      </c>
      <c r="E1255" t="s">
        <v>50</v>
      </c>
      <c r="F1255" t="s">
        <v>4862</v>
      </c>
      <c r="G1255" t="s">
        <v>4885</v>
      </c>
      <c r="H1255" t="s">
        <v>13</v>
      </c>
      <c r="I1255" s="2">
        <v>12</v>
      </c>
      <c r="J1255" s="1">
        <v>0.75</v>
      </c>
      <c r="K1255" s="1">
        <v>0</v>
      </c>
      <c r="L1255" s="1" t="str">
        <f t="shared" si="19"/>
        <v>Michael House School</v>
      </c>
      <c r="M1255" t="e">
        <f>VLOOKUP($H1255,#REF!,2,0)</f>
        <v>#REF!</v>
      </c>
      <c r="N1255">
        <v>830</v>
      </c>
      <c r="O1255" t="e">
        <f>VLOOKUP($N1255,#REF!,2,0)</f>
        <v>#REF!</v>
      </c>
    </row>
    <row r="1256" spans="1:15" x14ac:dyDescent="0.25">
      <c r="A1256">
        <v>831</v>
      </c>
      <c r="B1256">
        <v>6001</v>
      </c>
      <c r="C1256">
        <v>113017</v>
      </c>
      <c r="D1256" t="s">
        <v>4986</v>
      </c>
      <c r="E1256" t="s">
        <v>50</v>
      </c>
      <c r="F1256" t="s">
        <v>4874</v>
      </c>
      <c r="G1256" t="s">
        <v>4987</v>
      </c>
      <c r="H1256" t="s">
        <v>13</v>
      </c>
      <c r="I1256" s="2">
        <v>48</v>
      </c>
      <c r="J1256" s="1">
        <v>0.96</v>
      </c>
      <c r="K1256" s="1">
        <v>0.4</v>
      </c>
      <c r="L1256" s="1" t="str">
        <f t="shared" si="19"/>
        <v>Derby High School</v>
      </c>
      <c r="M1256" t="e">
        <f>VLOOKUP($H1256,#REF!,2,0)</f>
        <v>#REF!</v>
      </c>
      <c r="N1256">
        <v>831</v>
      </c>
      <c r="O1256" t="e">
        <f>VLOOKUP($N1256,#REF!,2,0)</f>
        <v>#REF!</v>
      </c>
    </row>
    <row r="1257" spans="1:15" x14ac:dyDescent="0.25">
      <c r="A1257">
        <v>830</v>
      </c>
      <c r="B1257">
        <v>6009</v>
      </c>
      <c r="C1257">
        <v>113019</v>
      </c>
      <c r="D1257" t="s">
        <v>4946</v>
      </c>
      <c r="E1257" t="s">
        <v>50</v>
      </c>
      <c r="F1257" t="s">
        <v>4947</v>
      </c>
      <c r="G1257" t="s">
        <v>4948</v>
      </c>
      <c r="H1257" t="s">
        <v>114</v>
      </c>
      <c r="I1257" s="2">
        <v>7</v>
      </c>
      <c r="J1257" s="1">
        <v>0</v>
      </c>
      <c r="K1257" s="1">
        <v>0</v>
      </c>
      <c r="L1257" s="1" t="str">
        <f t="shared" si="19"/>
        <v>Bladon House School</v>
      </c>
      <c r="M1257" t="e">
        <f>VLOOKUP($H1257,#REF!,2,0)</f>
        <v>#REF!</v>
      </c>
      <c r="N1257">
        <v>830</v>
      </c>
      <c r="O1257" t="e">
        <f>VLOOKUP($N1257,#REF!,2,0)</f>
        <v>#REF!</v>
      </c>
    </row>
    <row r="1258" spans="1:15" x14ac:dyDescent="0.25">
      <c r="A1258">
        <v>830</v>
      </c>
      <c r="B1258">
        <v>6016</v>
      </c>
      <c r="C1258">
        <v>113021</v>
      </c>
      <c r="D1258" t="s">
        <v>4936</v>
      </c>
      <c r="E1258" t="s">
        <v>50</v>
      </c>
      <c r="F1258" t="s">
        <v>4826</v>
      </c>
      <c r="G1258" t="s">
        <v>4937</v>
      </c>
      <c r="H1258" t="s">
        <v>114</v>
      </c>
      <c r="I1258" s="2">
        <v>19</v>
      </c>
      <c r="J1258" s="1">
        <v>0.11</v>
      </c>
      <c r="K1258" s="1">
        <v>0</v>
      </c>
      <c r="L1258" s="1" t="str">
        <f t="shared" si="19"/>
        <v>Alderwasley Hall School</v>
      </c>
      <c r="M1258" t="e">
        <f>VLOOKUP($H1258,#REF!,2,0)</f>
        <v>#REF!</v>
      </c>
      <c r="N1258">
        <v>830</v>
      </c>
      <c r="O1258" t="e">
        <f>VLOOKUP($N1258,#REF!,2,0)</f>
        <v>#REF!</v>
      </c>
    </row>
    <row r="1259" spans="1:15" x14ac:dyDescent="0.25">
      <c r="A1259">
        <v>830</v>
      </c>
      <c r="B1259">
        <v>6013</v>
      </c>
      <c r="C1259">
        <v>113026</v>
      </c>
      <c r="D1259" t="s">
        <v>4953</v>
      </c>
      <c r="E1259" t="s">
        <v>50</v>
      </c>
      <c r="F1259" t="s">
        <v>4829</v>
      </c>
      <c r="G1259" t="s">
        <v>4954</v>
      </c>
      <c r="H1259" t="s">
        <v>114</v>
      </c>
      <c r="I1259" s="2">
        <v>5</v>
      </c>
      <c r="J1259" t="s">
        <v>129</v>
      </c>
      <c r="K1259" t="s">
        <v>129</v>
      </c>
      <c r="L1259" s="1" t="str">
        <f t="shared" si="19"/>
        <v>Eastwood Grange School</v>
      </c>
      <c r="M1259" t="e">
        <f>VLOOKUP($H1259,#REF!,2,0)</f>
        <v>#REF!</v>
      </c>
      <c r="N1259">
        <v>830</v>
      </c>
      <c r="O1259" t="e">
        <f>VLOOKUP($N1259,#REF!,2,0)</f>
        <v>#REF!</v>
      </c>
    </row>
    <row r="1260" spans="1:15" x14ac:dyDescent="0.25">
      <c r="A1260">
        <v>831</v>
      </c>
      <c r="B1260">
        <v>6004</v>
      </c>
      <c r="C1260">
        <v>113028</v>
      </c>
      <c r="D1260" t="s">
        <v>4984</v>
      </c>
      <c r="E1260" t="s">
        <v>50</v>
      </c>
      <c r="F1260" t="s">
        <v>4874</v>
      </c>
      <c r="G1260" t="s">
        <v>4985</v>
      </c>
      <c r="H1260" t="s">
        <v>13</v>
      </c>
      <c r="I1260" s="2">
        <v>28</v>
      </c>
      <c r="J1260" s="1">
        <v>0.93</v>
      </c>
      <c r="K1260" s="1">
        <v>0</v>
      </c>
      <c r="L1260" s="1" t="str">
        <f t="shared" si="19"/>
        <v>Derby Grammar School</v>
      </c>
      <c r="M1260" t="e">
        <f>VLOOKUP($H1260,#REF!,2,0)</f>
        <v>#REF!</v>
      </c>
      <c r="N1260">
        <v>831</v>
      </c>
      <c r="O1260" t="e">
        <f>VLOOKUP($N1260,#REF!,2,0)</f>
        <v>#REF!</v>
      </c>
    </row>
    <row r="1261" spans="1:15" x14ac:dyDescent="0.25">
      <c r="A1261">
        <v>830</v>
      </c>
      <c r="B1261">
        <v>7005</v>
      </c>
      <c r="C1261">
        <v>113031</v>
      </c>
      <c r="D1261" t="s">
        <v>4949</v>
      </c>
      <c r="E1261" t="s">
        <v>50</v>
      </c>
      <c r="F1261" t="s">
        <v>4817</v>
      </c>
      <c r="G1261" t="s">
        <v>4950</v>
      </c>
      <c r="H1261" t="s">
        <v>57</v>
      </c>
      <c r="I1261" s="2">
        <v>7</v>
      </c>
      <c r="J1261" s="1">
        <v>0</v>
      </c>
      <c r="K1261" s="1">
        <v>0</v>
      </c>
      <c r="L1261" s="1" t="str">
        <f t="shared" si="19"/>
        <v>Brackenfield Special School</v>
      </c>
      <c r="M1261" t="e">
        <f>VLOOKUP($H1261,#REF!,2,0)</f>
        <v>#REF!</v>
      </c>
      <c r="N1261">
        <v>830</v>
      </c>
      <c r="O1261" t="e">
        <f>VLOOKUP($N1261,#REF!,2,0)</f>
        <v>#REF!</v>
      </c>
    </row>
    <row r="1262" spans="1:15" x14ac:dyDescent="0.25">
      <c r="A1262">
        <v>830</v>
      </c>
      <c r="B1262">
        <v>7006</v>
      </c>
      <c r="C1262">
        <v>113032</v>
      </c>
      <c r="D1262" t="s">
        <v>4942</v>
      </c>
      <c r="E1262" t="s">
        <v>50</v>
      </c>
      <c r="F1262" t="s">
        <v>4829</v>
      </c>
      <c r="G1262" t="s">
        <v>4943</v>
      </c>
      <c r="H1262" t="s">
        <v>57</v>
      </c>
      <c r="I1262" s="2">
        <v>20</v>
      </c>
      <c r="J1262" s="1">
        <v>0</v>
      </c>
      <c r="K1262" s="1">
        <v>0</v>
      </c>
      <c r="L1262" s="1" t="str">
        <f t="shared" si="19"/>
        <v>Ashgate Croft School</v>
      </c>
      <c r="M1262" t="e">
        <f>VLOOKUP($H1262,#REF!,2,0)</f>
        <v>#REF!</v>
      </c>
      <c r="N1262">
        <v>830</v>
      </c>
      <c r="O1262" t="e">
        <f>VLOOKUP($N1262,#REF!,2,0)</f>
        <v>#REF!</v>
      </c>
    </row>
    <row r="1263" spans="1:15" x14ac:dyDescent="0.25">
      <c r="A1263">
        <v>830</v>
      </c>
      <c r="B1263">
        <v>7009</v>
      </c>
      <c r="C1263">
        <v>113033</v>
      </c>
      <c r="D1263" t="s">
        <v>4972</v>
      </c>
      <c r="E1263" t="s">
        <v>50</v>
      </c>
      <c r="F1263" t="s">
        <v>4820</v>
      </c>
      <c r="G1263" t="s">
        <v>4973</v>
      </c>
      <c r="H1263" t="s">
        <v>57</v>
      </c>
      <c r="I1263" s="2">
        <v>10</v>
      </c>
      <c r="J1263" s="1">
        <v>0</v>
      </c>
      <c r="K1263" s="1">
        <v>0</v>
      </c>
      <c r="L1263" s="1" t="str">
        <f t="shared" si="19"/>
        <v>Swanwick School and Sports College</v>
      </c>
      <c r="M1263" t="e">
        <f>VLOOKUP($H1263,#REF!,2,0)</f>
        <v>#REF!</v>
      </c>
      <c r="N1263">
        <v>830</v>
      </c>
      <c r="O1263" t="e">
        <f>VLOOKUP($N1263,#REF!,2,0)</f>
        <v>#REF!</v>
      </c>
    </row>
    <row r="1264" spans="1:15" x14ac:dyDescent="0.25">
      <c r="A1264">
        <v>830</v>
      </c>
      <c r="B1264">
        <v>7012</v>
      </c>
      <c r="C1264">
        <v>113036</v>
      </c>
      <c r="D1264" t="s">
        <v>4971</v>
      </c>
      <c r="E1264" t="s">
        <v>50</v>
      </c>
      <c r="F1264" t="s">
        <v>4918</v>
      </c>
      <c r="G1264" t="s">
        <v>4919</v>
      </c>
      <c r="H1264" t="s">
        <v>57</v>
      </c>
      <c r="I1264" s="2">
        <v>10</v>
      </c>
      <c r="J1264" s="1">
        <v>0</v>
      </c>
      <c r="K1264" s="1">
        <v>0</v>
      </c>
      <c r="L1264" s="1" t="str">
        <f t="shared" si="19"/>
        <v>Stubbin Wood School</v>
      </c>
      <c r="M1264" t="e">
        <f>VLOOKUP($H1264,#REF!,2,0)</f>
        <v>#REF!</v>
      </c>
      <c r="N1264">
        <v>830</v>
      </c>
      <c r="O1264" t="e">
        <f>VLOOKUP($N1264,#REF!,2,0)</f>
        <v>#REF!</v>
      </c>
    </row>
    <row r="1265" spans="1:15" x14ac:dyDescent="0.25">
      <c r="A1265">
        <v>830</v>
      </c>
      <c r="B1265">
        <v>7014</v>
      </c>
      <c r="C1265">
        <v>113037</v>
      </c>
      <c r="D1265" t="s">
        <v>4944</v>
      </c>
      <c r="E1265" t="s">
        <v>50</v>
      </c>
      <c r="F1265" t="s">
        <v>4877</v>
      </c>
      <c r="G1265" t="s">
        <v>4945</v>
      </c>
      <c r="H1265" t="s">
        <v>57</v>
      </c>
      <c r="I1265" s="2">
        <v>8</v>
      </c>
      <c r="J1265" s="1">
        <v>0</v>
      </c>
      <c r="K1265" s="1">
        <v>0</v>
      </c>
      <c r="L1265" s="1" t="str">
        <f t="shared" si="19"/>
        <v>Bennerley Fields Specialist Speech and Language College</v>
      </c>
      <c r="M1265" t="e">
        <f>VLOOKUP($H1265,#REF!,2,0)</f>
        <v>#REF!</v>
      </c>
      <c r="N1265">
        <v>830</v>
      </c>
      <c r="O1265" t="e">
        <f>VLOOKUP($N1265,#REF!,2,0)</f>
        <v>#REF!</v>
      </c>
    </row>
    <row r="1266" spans="1:15" x14ac:dyDescent="0.25">
      <c r="A1266">
        <v>830</v>
      </c>
      <c r="B1266">
        <v>7017</v>
      </c>
      <c r="C1266">
        <v>113039</v>
      </c>
      <c r="D1266" t="s">
        <v>4966</v>
      </c>
      <c r="E1266" t="s">
        <v>50</v>
      </c>
      <c r="F1266" t="s">
        <v>4837</v>
      </c>
      <c r="G1266" t="s">
        <v>4967</v>
      </c>
      <c r="H1266" t="s">
        <v>57</v>
      </c>
      <c r="I1266" s="2">
        <v>1</v>
      </c>
      <c r="J1266" t="s">
        <v>129</v>
      </c>
      <c r="K1266" t="s">
        <v>129</v>
      </c>
      <c r="L1266" s="1" t="str">
        <f t="shared" si="19"/>
        <v>Peak School</v>
      </c>
      <c r="M1266" t="e">
        <f>VLOOKUP($H1266,#REF!,2,0)</f>
        <v>#REF!</v>
      </c>
      <c r="N1266">
        <v>830</v>
      </c>
      <c r="O1266" t="e">
        <f>VLOOKUP($N1266,#REF!,2,0)</f>
        <v>#REF!</v>
      </c>
    </row>
    <row r="1267" spans="1:15" x14ac:dyDescent="0.25">
      <c r="A1267">
        <v>830</v>
      </c>
      <c r="B1267">
        <v>7018</v>
      </c>
      <c r="C1267">
        <v>113040</v>
      </c>
      <c r="D1267" t="s">
        <v>4938</v>
      </c>
      <c r="E1267" t="s">
        <v>50</v>
      </c>
      <c r="F1267" t="s">
        <v>4820</v>
      </c>
      <c r="G1267" t="s">
        <v>4939</v>
      </c>
      <c r="H1267" t="s">
        <v>57</v>
      </c>
      <c r="I1267" s="2">
        <v>2</v>
      </c>
      <c r="J1267" t="s">
        <v>129</v>
      </c>
      <c r="K1267" t="s">
        <v>129</v>
      </c>
      <c r="L1267" s="1" t="str">
        <f t="shared" si="19"/>
        <v>Alfreton Park Community Special School</v>
      </c>
      <c r="M1267" t="e">
        <f>VLOOKUP($H1267,#REF!,2,0)</f>
        <v>#REF!</v>
      </c>
      <c r="N1267">
        <v>830</v>
      </c>
      <c r="O1267" t="e">
        <f>VLOOKUP($N1267,#REF!,2,0)</f>
        <v>#REF!</v>
      </c>
    </row>
    <row r="1268" spans="1:15" x14ac:dyDescent="0.25">
      <c r="A1268">
        <v>830</v>
      </c>
      <c r="B1268">
        <v>7019</v>
      </c>
      <c r="C1268">
        <v>113041</v>
      </c>
      <c r="D1268" t="s">
        <v>4970</v>
      </c>
      <c r="E1268" t="s">
        <v>50</v>
      </c>
      <c r="F1268" t="s">
        <v>4817</v>
      </c>
      <c r="G1268" t="s">
        <v>4883</v>
      </c>
      <c r="H1268" t="s">
        <v>57</v>
      </c>
      <c r="I1268" s="2">
        <v>4</v>
      </c>
      <c r="J1268" t="s">
        <v>129</v>
      </c>
      <c r="K1268" t="s">
        <v>129</v>
      </c>
      <c r="L1268" s="1" t="str">
        <f t="shared" si="19"/>
        <v>Stanton Vale School</v>
      </c>
      <c r="M1268" t="e">
        <f>VLOOKUP($H1268,#REF!,2,0)</f>
        <v>#REF!</v>
      </c>
      <c r="N1268">
        <v>830</v>
      </c>
      <c r="O1268" t="e">
        <f>VLOOKUP($N1268,#REF!,2,0)</f>
        <v>#REF!</v>
      </c>
    </row>
    <row r="1269" spans="1:15" x14ac:dyDescent="0.25">
      <c r="A1269">
        <v>831</v>
      </c>
      <c r="B1269">
        <v>7021</v>
      </c>
      <c r="C1269">
        <v>113042</v>
      </c>
      <c r="D1269" t="s">
        <v>5017</v>
      </c>
      <c r="E1269" t="s">
        <v>50</v>
      </c>
      <c r="F1269" t="s">
        <v>4874</v>
      </c>
      <c r="G1269" t="s">
        <v>5001</v>
      </c>
      <c r="H1269" t="s">
        <v>57</v>
      </c>
      <c r="I1269" s="2">
        <v>13</v>
      </c>
      <c r="J1269" s="1">
        <v>0</v>
      </c>
      <c r="K1269" s="1">
        <v>0</v>
      </c>
      <c r="L1269" s="1" t="str">
        <f t="shared" si="19"/>
        <v>St Martins School</v>
      </c>
      <c r="M1269" t="e">
        <f>VLOOKUP($H1269,#REF!,2,0)</f>
        <v>#REF!</v>
      </c>
      <c r="N1269">
        <v>831</v>
      </c>
      <c r="O1269" t="e">
        <f>VLOOKUP($N1269,#REF!,2,0)</f>
        <v>#REF!</v>
      </c>
    </row>
    <row r="1270" spans="1:15" x14ac:dyDescent="0.25">
      <c r="A1270">
        <v>831</v>
      </c>
      <c r="B1270">
        <v>7023</v>
      </c>
      <c r="C1270">
        <v>113044</v>
      </c>
      <c r="D1270" t="s">
        <v>5012</v>
      </c>
      <c r="E1270" t="s">
        <v>50</v>
      </c>
      <c r="F1270" t="s">
        <v>4874</v>
      </c>
      <c r="G1270" t="s">
        <v>5013</v>
      </c>
      <c r="H1270" t="s">
        <v>222</v>
      </c>
      <c r="I1270" s="2">
        <v>13</v>
      </c>
      <c r="J1270" s="1">
        <v>0</v>
      </c>
      <c r="K1270" s="1">
        <v>0</v>
      </c>
      <c r="L1270" s="1" t="str">
        <f t="shared" si="19"/>
        <v>Royal School for the Deaf Derby</v>
      </c>
      <c r="M1270" t="e">
        <f>VLOOKUP($H1270,#REF!,2,0)</f>
        <v>#REF!</v>
      </c>
      <c r="N1270">
        <v>831</v>
      </c>
      <c r="O1270" t="e">
        <f>VLOOKUP($N1270,#REF!,2,0)</f>
        <v>#REF!</v>
      </c>
    </row>
    <row r="1271" spans="1:15" x14ac:dyDescent="0.25">
      <c r="A1271">
        <v>831</v>
      </c>
      <c r="B1271">
        <v>7025</v>
      </c>
      <c r="C1271">
        <v>113046</v>
      </c>
      <c r="D1271" t="s">
        <v>5015</v>
      </c>
      <c r="E1271" t="s">
        <v>50</v>
      </c>
      <c r="F1271" t="s">
        <v>4874</v>
      </c>
      <c r="G1271" t="s">
        <v>5016</v>
      </c>
      <c r="H1271" t="s">
        <v>57</v>
      </c>
      <c r="I1271" s="2">
        <v>18</v>
      </c>
      <c r="J1271" s="1">
        <v>0</v>
      </c>
      <c r="K1271" s="1">
        <v>0</v>
      </c>
      <c r="L1271" s="1" t="str">
        <f t="shared" si="19"/>
        <v>St Clare's School</v>
      </c>
      <c r="M1271" t="e">
        <f>VLOOKUP($H1271,#REF!,2,0)</f>
        <v>#REF!</v>
      </c>
      <c r="N1271">
        <v>831</v>
      </c>
      <c r="O1271" t="e">
        <f>VLOOKUP($N1271,#REF!,2,0)</f>
        <v>#REF!</v>
      </c>
    </row>
    <row r="1272" spans="1:15" x14ac:dyDescent="0.25">
      <c r="A1272">
        <v>831</v>
      </c>
      <c r="B1272">
        <v>7026</v>
      </c>
      <c r="C1272">
        <v>113047</v>
      </c>
      <c r="D1272" t="s">
        <v>5010</v>
      </c>
      <c r="E1272" t="s">
        <v>50</v>
      </c>
      <c r="F1272" t="s">
        <v>4874</v>
      </c>
      <c r="G1272" t="s">
        <v>4989</v>
      </c>
      <c r="H1272" t="s">
        <v>57</v>
      </c>
      <c r="I1272" s="2">
        <v>6</v>
      </c>
      <c r="J1272" t="s">
        <v>99</v>
      </c>
      <c r="K1272" t="s">
        <v>99</v>
      </c>
      <c r="L1272" s="1" t="str">
        <f t="shared" si="19"/>
        <v>Ivy House School</v>
      </c>
      <c r="M1272" t="e">
        <f>VLOOKUP($H1272,#REF!,2,0)</f>
        <v>#REF!</v>
      </c>
      <c r="N1272">
        <v>831</v>
      </c>
      <c r="O1272" t="e">
        <f>VLOOKUP($N1272,#REF!,2,0)</f>
        <v>#REF!</v>
      </c>
    </row>
    <row r="1273" spans="1:15" x14ac:dyDescent="0.25">
      <c r="A1273">
        <v>831</v>
      </c>
      <c r="B1273">
        <v>7027</v>
      </c>
      <c r="C1273">
        <v>113048</v>
      </c>
      <c r="D1273" t="s">
        <v>4585</v>
      </c>
      <c r="E1273" t="s">
        <v>50</v>
      </c>
      <c r="F1273" t="s">
        <v>4874</v>
      </c>
      <c r="G1273" t="s">
        <v>5014</v>
      </c>
      <c r="H1273" t="s">
        <v>57</v>
      </c>
      <c r="I1273" s="2">
        <v>13</v>
      </c>
      <c r="J1273" s="1">
        <v>0</v>
      </c>
      <c r="K1273" s="1">
        <v>0</v>
      </c>
      <c r="L1273" s="1" t="str">
        <f t="shared" si="19"/>
        <v>St Andrew's School</v>
      </c>
      <c r="M1273" t="e">
        <f>VLOOKUP($H1273,#REF!,2,0)</f>
        <v>#REF!</v>
      </c>
      <c r="N1273">
        <v>831</v>
      </c>
      <c r="O1273" t="e">
        <f>VLOOKUP($N1273,#REF!,2,0)</f>
        <v>#REF!</v>
      </c>
    </row>
    <row r="1274" spans="1:15" x14ac:dyDescent="0.25">
      <c r="A1274">
        <v>878</v>
      </c>
      <c r="B1274">
        <v>4000</v>
      </c>
      <c r="C1274">
        <v>113497</v>
      </c>
      <c r="D1274" t="s">
        <v>6836</v>
      </c>
      <c r="E1274" t="s">
        <v>50</v>
      </c>
      <c r="F1274" t="s">
        <v>6837</v>
      </c>
      <c r="G1274" t="s">
        <v>6838</v>
      </c>
      <c r="H1274" t="s">
        <v>20</v>
      </c>
      <c r="I1274" s="2">
        <v>148</v>
      </c>
      <c r="J1274" s="1">
        <v>0.56999999999999995</v>
      </c>
      <c r="K1274" s="1">
        <v>0.18</v>
      </c>
      <c r="L1274" s="1" t="str">
        <f t="shared" si="19"/>
        <v>The Axe Valley Community College</v>
      </c>
      <c r="M1274" t="e">
        <f>VLOOKUP($H1274,#REF!,2,0)</f>
        <v>#REF!</v>
      </c>
      <c r="N1274">
        <v>878</v>
      </c>
      <c r="O1274" t="e">
        <f>VLOOKUP($N1274,#REF!,2,0)</f>
        <v>#REF!</v>
      </c>
    </row>
    <row r="1275" spans="1:15" x14ac:dyDescent="0.25">
      <c r="A1275">
        <v>878</v>
      </c>
      <c r="B1275">
        <v>4010</v>
      </c>
      <c r="C1275">
        <v>113502</v>
      </c>
      <c r="D1275" t="s">
        <v>6862</v>
      </c>
      <c r="E1275" t="s">
        <v>50</v>
      </c>
      <c r="F1275" t="s">
        <v>6863</v>
      </c>
      <c r="G1275" t="s">
        <v>6864</v>
      </c>
      <c r="H1275" t="s">
        <v>201</v>
      </c>
      <c r="I1275" s="2">
        <v>112</v>
      </c>
      <c r="J1275" s="1">
        <v>0.73</v>
      </c>
      <c r="K1275" s="1">
        <v>0.35</v>
      </c>
      <c r="L1275" s="1" t="str">
        <f t="shared" si="19"/>
        <v>Cullompton Community College</v>
      </c>
      <c r="M1275" t="e">
        <f>VLOOKUP($H1275,#REF!,2,0)</f>
        <v>#REF!</v>
      </c>
      <c r="N1275">
        <v>878</v>
      </c>
      <c r="O1275" t="e">
        <f>VLOOKUP($N1275,#REF!,2,0)</f>
        <v>#REF!</v>
      </c>
    </row>
    <row r="1276" spans="1:15" x14ac:dyDescent="0.25">
      <c r="A1276">
        <v>878</v>
      </c>
      <c r="B1276">
        <v>4011</v>
      </c>
      <c r="C1276">
        <v>113503</v>
      </c>
      <c r="D1276" t="s">
        <v>6944</v>
      </c>
      <c r="E1276" t="s">
        <v>50</v>
      </c>
      <c r="F1276" t="s">
        <v>6931</v>
      </c>
      <c r="G1276" t="s">
        <v>6945</v>
      </c>
      <c r="H1276" t="s">
        <v>20</v>
      </c>
      <c r="I1276" s="2">
        <v>144</v>
      </c>
      <c r="J1276" s="1">
        <v>0.56000000000000005</v>
      </c>
      <c r="K1276" s="1">
        <v>0.17</v>
      </c>
      <c r="L1276" s="1" t="str">
        <f t="shared" si="19"/>
        <v>Sidmouth College</v>
      </c>
      <c r="M1276" t="e">
        <f>VLOOKUP($H1276,#REF!,2,0)</f>
        <v>#REF!</v>
      </c>
      <c r="N1276">
        <v>878</v>
      </c>
      <c r="O1276" t="e">
        <f>VLOOKUP($N1276,#REF!,2,0)</f>
        <v>#REF!</v>
      </c>
    </row>
    <row r="1277" spans="1:15" x14ac:dyDescent="0.25">
      <c r="A1277">
        <v>878</v>
      </c>
      <c r="B1277">
        <v>4014</v>
      </c>
      <c r="C1277">
        <v>113505</v>
      </c>
      <c r="D1277" t="s">
        <v>6971</v>
      </c>
      <c r="E1277" t="s">
        <v>50</v>
      </c>
      <c r="F1277" t="s">
        <v>6846</v>
      </c>
      <c r="G1277" t="s">
        <v>6972</v>
      </c>
      <c r="H1277" t="s">
        <v>201</v>
      </c>
      <c r="I1277" s="2">
        <v>249</v>
      </c>
      <c r="J1277" s="1">
        <v>0.56999999999999995</v>
      </c>
      <c r="K1277" s="1">
        <v>0.17</v>
      </c>
      <c r="L1277" s="1" t="str">
        <f t="shared" si="19"/>
        <v>West Exe School</v>
      </c>
      <c r="M1277" t="e">
        <f>VLOOKUP($H1277,#REF!,2,0)</f>
        <v>#REF!</v>
      </c>
      <c r="N1277">
        <v>878</v>
      </c>
      <c r="O1277" t="e">
        <f>VLOOKUP($N1277,#REF!,2,0)</f>
        <v>#REF!</v>
      </c>
    </row>
    <row r="1278" spans="1:15" x14ac:dyDescent="0.25">
      <c r="A1278">
        <v>878</v>
      </c>
      <c r="B1278">
        <v>4015</v>
      </c>
      <c r="C1278">
        <v>113506</v>
      </c>
      <c r="D1278" t="s">
        <v>6892</v>
      </c>
      <c r="E1278" t="s">
        <v>50</v>
      </c>
      <c r="F1278" t="s">
        <v>6846</v>
      </c>
      <c r="G1278" t="s">
        <v>6891</v>
      </c>
      <c r="H1278" t="s">
        <v>20</v>
      </c>
      <c r="I1278" s="2">
        <v>172</v>
      </c>
      <c r="J1278" s="1">
        <v>0.55000000000000004</v>
      </c>
      <c r="K1278" s="1">
        <v>0.19</v>
      </c>
      <c r="L1278" s="1" t="str">
        <f t="shared" si="19"/>
        <v>Isca College of Media Arts</v>
      </c>
      <c r="M1278" t="e">
        <f>VLOOKUP($H1278,#REF!,2,0)</f>
        <v>#REF!</v>
      </c>
      <c r="N1278">
        <v>878</v>
      </c>
      <c r="O1278" t="e">
        <f>VLOOKUP($N1278,#REF!,2,0)</f>
        <v>#REF!</v>
      </c>
    </row>
    <row r="1279" spans="1:15" x14ac:dyDescent="0.25">
      <c r="A1279">
        <v>878</v>
      </c>
      <c r="B1279">
        <v>4016</v>
      </c>
      <c r="C1279">
        <v>113507</v>
      </c>
      <c r="D1279" t="s">
        <v>6928</v>
      </c>
      <c r="E1279" t="s">
        <v>50</v>
      </c>
      <c r="F1279" t="s">
        <v>6846</v>
      </c>
      <c r="G1279" t="s">
        <v>6929</v>
      </c>
      <c r="H1279" t="s">
        <v>201</v>
      </c>
      <c r="I1279" s="2">
        <v>123</v>
      </c>
      <c r="J1279" s="1">
        <v>0.67</v>
      </c>
      <c r="K1279" s="1">
        <v>0.15</v>
      </c>
      <c r="L1279" s="1" t="str">
        <f t="shared" si="19"/>
        <v>St James School</v>
      </c>
      <c r="M1279" t="e">
        <f>VLOOKUP($H1279,#REF!,2,0)</f>
        <v>#REF!</v>
      </c>
      <c r="N1279">
        <v>878</v>
      </c>
      <c r="O1279" t="e">
        <f>VLOOKUP($N1279,#REF!,2,0)</f>
        <v>#REF!</v>
      </c>
    </row>
    <row r="1280" spans="1:15" x14ac:dyDescent="0.25">
      <c r="A1280">
        <v>878</v>
      </c>
      <c r="B1280">
        <v>4056</v>
      </c>
      <c r="C1280">
        <v>113511</v>
      </c>
      <c r="D1280" t="s">
        <v>6881</v>
      </c>
      <c r="E1280" t="s">
        <v>50</v>
      </c>
      <c r="F1280" t="s">
        <v>6882</v>
      </c>
      <c r="G1280" t="s">
        <v>6883</v>
      </c>
      <c r="H1280" t="s">
        <v>201</v>
      </c>
      <c r="I1280" s="2">
        <v>134</v>
      </c>
      <c r="J1280" s="1">
        <v>0.56999999999999995</v>
      </c>
      <c r="K1280" s="1">
        <v>0.19</v>
      </c>
      <c r="L1280" s="1" t="str">
        <f t="shared" si="19"/>
        <v>Holsworthy Community College</v>
      </c>
      <c r="M1280" t="e">
        <f>VLOOKUP($H1280,#REF!,2,0)</f>
        <v>#REF!</v>
      </c>
      <c r="N1280">
        <v>878</v>
      </c>
      <c r="O1280" t="e">
        <f>VLOOKUP($N1280,#REF!,2,0)</f>
        <v>#REF!</v>
      </c>
    </row>
    <row r="1281" spans="1:15" x14ac:dyDescent="0.25">
      <c r="A1281">
        <v>878</v>
      </c>
      <c r="B1281">
        <v>4057</v>
      </c>
      <c r="C1281">
        <v>113512</v>
      </c>
      <c r="D1281" t="s">
        <v>6951</v>
      </c>
      <c r="E1281" t="s">
        <v>50</v>
      </c>
      <c r="F1281" t="s">
        <v>6952</v>
      </c>
      <c r="G1281" t="s">
        <v>6953</v>
      </c>
      <c r="H1281" t="s">
        <v>201</v>
      </c>
      <c r="I1281" s="2">
        <v>89</v>
      </c>
      <c r="J1281" s="1">
        <v>0.6</v>
      </c>
      <c r="K1281" s="1">
        <v>0.25</v>
      </c>
      <c r="L1281" s="1" t="str">
        <f t="shared" si="19"/>
        <v>South Molton Community College</v>
      </c>
      <c r="M1281" t="e">
        <f>VLOOKUP($H1281,#REF!,2,0)</f>
        <v>#REF!</v>
      </c>
      <c r="N1281">
        <v>878</v>
      </c>
      <c r="O1281" t="e">
        <f>VLOOKUP($N1281,#REF!,2,0)</f>
        <v>#REF!</v>
      </c>
    </row>
    <row r="1282" spans="1:15" x14ac:dyDescent="0.25">
      <c r="A1282">
        <v>878</v>
      </c>
      <c r="B1282">
        <v>4059</v>
      </c>
      <c r="C1282">
        <v>113514</v>
      </c>
      <c r="D1282" t="s">
        <v>6918</v>
      </c>
      <c r="E1282" t="s">
        <v>50</v>
      </c>
      <c r="F1282" t="s">
        <v>6919</v>
      </c>
      <c r="G1282" t="s">
        <v>6920</v>
      </c>
      <c r="H1282" t="s">
        <v>201</v>
      </c>
      <c r="I1282" s="2">
        <v>281</v>
      </c>
      <c r="J1282" s="1">
        <v>0.54</v>
      </c>
      <c r="K1282" s="1">
        <v>0.2</v>
      </c>
      <c r="L1282" s="1" t="str">
        <f t="shared" si="19"/>
        <v>The Park Community School</v>
      </c>
      <c r="M1282" t="e">
        <f>VLOOKUP($H1282,#REF!,2,0)</f>
        <v>#REF!</v>
      </c>
      <c r="N1282">
        <v>878</v>
      </c>
      <c r="O1282" t="e">
        <f>VLOOKUP($N1282,#REF!,2,0)</f>
        <v>#REF!</v>
      </c>
    </row>
    <row r="1283" spans="1:15" x14ac:dyDescent="0.25">
      <c r="A1283">
        <v>878</v>
      </c>
      <c r="B1283">
        <v>4061</v>
      </c>
      <c r="C1283">
        <v>113516</v>
      </c>
      <c r="D1283" t="s">
        <v>6839</v>
      </c>
      <c r="E1283" t="s">
        <v>50</v>
      </c>
      <c r="F1283" t="s">
        <v>6840</v>
      </c>
      <c r="G1283" t="s">
        <v>6841</v>
      </c>
      <c r="H1283" t="s">
        <v>201</v>
      </c>
      <c r="I1283" s="2">
        <v>245</v>
      </c>
      <c r="J1283" s="1">
        <v>0.47</v>
      </c>
      <c r="K1283" s="1">
        <v>0.16</v>
      </c>
      <c r="L1283" s="1" t="str">
        <f t="shared" ref="L1283:L1346" si="20">IF(E1283="NULL",D1283,E1283)</f>
        <v>Bideford College</v>
      </c>
      <c r="M1283" t="e">
        <f>VLOOKUP($H1283,#REF!,2,0)</f>
        <v>#REF!</v>
      </c>
      <c r="N1283">
        <v>878</v>
      </c>
      <c r="O1283" t="e">
        <f>VLOOKUP($N1283,#REF!,2,0)</f>
        <v>#REF!</v>
      </c>
    </row>
    <row r="1284" spans="1:15" x14ac:dyDescent="0.25">
      <c r="A1284">
        <v>878</v>
      </c>
      <c r="B1284">
        <v>4101</v>
      </c>
      <c r="C1284">
        <v>113518</v>
      </c>
      <c r="D1284" t="s">
        <v>6868</v>
      </c>
      <c r="E1284" t="s">
        <v>50</v>
      </c>
      <c r="F1284" t="s">
        <v>6869</v>
      </c>
      <c r="G1284" t="s">
        <v>6870</v>
      </c>
      <c r="H1284" t="s">
        <v>201</v>
      </c>
      <c r="I1284" s="2">
        <v>157</v>
      </c>
      <c r="J1284" s="1">
        <v>0.55000000000000004</v>
      </c>
      <c r="K1284" s="1">
        <v>0.18</v>
      </c>
      <c r="L1284" s="1" t="str">
        <f t="shared" si="20"/>
        <v>Dawlish Community College</v>
      </c>
      <c r="M1284" t="e">
        <f>VLOOKUP($H1284,#REF!,2,0)</f>
        <v>#REF!</v>
      </c>
      <c r="N1284">
        <v>878</v>
      </c>
      <c r="O1284" t="e">
        <f>VLOOKUP($N1284,#REF!,2,0)</f>
        <v>#REF!</v>
      </c>
    </row>
    <row r="1285" spans="1:15" x14ac:dyDescent="0.25">
      <c r="A1285">
        <v>878</v>
      </c>
      <c r="B1285">
        <v>4109</v>
      </c>
      <c r="C1285">
        <v>113520</v>
      </c>
      <c r="D1285" t="s">
        <v>6899</v>
      </c>
      <c r="E1285" t="s">
        <v>50</v>
      </c>
      <c r="F1285" t="s">
        <v>6900</v>
      </c>
      <c r="G1285" t="s">
        <v>6901</v>
      </c>
      <c r="H1285" t="s">
        <v>201</v>
      </c>
      <c r="I1285" s="2">
        <v>265</v>
      </c>
      <c r="J1285" s="1">
        <v>0.64</v>
      </c>
      <c r="K1285" s="1">
        <v>0.17</v>
      </c>
      <c r="L1285" s="1" t="str">
        <f t="shared" si="20"/>
        <v>King Edward VI Community College</v>
      </c>
      <c r="M1285" t="e">
        <f>VLOOKUP($H1285,#REF!,2,0)</f>
        <v>#REF!</v>
      </c>
      <c r="N1285">
        <v>878</v>
      </c>
      <c r="O1285" t="e">
        <f>VLOOKUP($N1285,#REF!,2,0)</f>
        <v>#REF!</v>
      </c>
    </row>
    <row r="1286" spans="1:15" x14ac:dyDescent="0.25">
      <c r="A1286">
        <v>880</v>
      </c>
      <c r="B1286">
        <v>4117</v>
      </c>
      <c r="C1286">
        <v>113526</v>
      </c>
      <c r="D1286" t="s">
        <v>4178</v>
      </c>
      <c r="E1286" t="s">
        <v>50</v>
      </c>
      <c r="F1286" t="s">
        <v>7071</v>
      </c>
      <c r="G1286" t="s">
        <v>7091</v>
      </c>
      <c r="H1286" t="s">
        <v>201</v>
      </c>
      <c r="I1286" s="2">
        <v>214</v>
      </c>
      <c r="J1286" s="1">
        <v>0.55000000000000004</v>
      </c>
      <c r="K1286" s="1">
        <v>0.01</v>
      </c>
      <c r="L1286" s="1" t="str">
        <f t="shared" si="20"/>
        <v>Westlands School</v>
      </c>
      <c r="M1286" t="e">
        <f>VLOOKUP($H1286,#REF!,2,0)</f>
        <v>#REF!</v>
      </c>
      <c r="N1286">
        <v>880</v>
      </c>
      <c r="O1286" t="e">
        <f>VLOOKUP($N1286,#REF!,2,0)</f>
        <v>#REF!</v>
      </c>
    </row>
    <row r="1287" spans="1:15" x14ac:dyDescent="0.25">
      <c r="A1287">
        <v>879</v>
      </c>
      <c r="B1287">
        <v>4155</v>
      </c>
      <c r="C1287">
        <v>113532</v>
      </c>
      <c r="D1287" t="s">
        <v>7038</v>
      </c>
      <c r="E1287" t="s">
        <v>50</v>
      </c>
      <c r="F1287" t="s">
        <v>7016</v>
      </c>
      <c r="G1287" t="s">
        <v>7039</v>
      </c>
      <c r="H1287" t="s">
        <v>20</v>
      </c>
      <c r="I1287" s="2">
        <v>116</v>
      </c>
      <c r="J1287" s="1">
        <v>0.97</v>
      </c>
      <c r="K1287" s="1">
        <v>0.65</v>
      </c>
      <c r="L1287" s="1" t="str">
        <f t="shared" si="20"/>
        <v>Plymouth High School for Girls</v>
      </c>
      <c r="M1287" t="e">
        <f>VLOOKUP($H1287,#REF!,2,0)</f>
        <v>#REF!</v>
      </c>
      <c r="N1287">
        <v>879</v>
      </c>
      <c r="O1287" t="e">
        <f>VLOOKUP($N1287,#REF!,2,0)</f>
        <v>#REF!</v>
      </c>
    </row>
    <row r="1288" spans="1:15" x14ac:dyDescent="0.25">
      <c r="A1288">
        <v>879</v>
      </c>
      <c r="B1288">
        <v>4172</v>
      </c>
      <c r="C1288">
        <v>113533</v>
      </c>
      <c r="D1288" t="s">
        <v>7047</v>
      </c>
      <c r="E1288" t="s">
        <v>50</v>
      </c>
      <c r="F1288" t="s">
        <v>7016</v>
      </c>
      <c r="G1288" t="s">
        <v>7048</v>
      </c>
      <c r="H1288" t="s">
        <v>20</v>
      </c>
      <c r="I1288" s="2">
        <v>114</v>
      </c>
      <c r="J1288" s="1">
        <v>0.34</v>
      </c>
      <c r="K1288" s="1">
        <v>0.1</v>
      </c>
      <c r="L1288" s="1" t="str">
        <f t="shared" si="20"/>
        <v>Sir John Hunt Community Sports College</v>
      </c>
      <c r="M1288" t="e">
        <f>VLOOKUP($H1288,#REF!,2,0)</f>
        <v>#REF!</v>
      </c>
      <c r="N1288">
        <v>879</v>
      </c>
      <c r="O1288" t="e">
        <f>VLOOKUP($N1288,#REF!,2,0)</f>
        <v>#REF!</v>
      </c>
    </row>
    <row r="1289" spans="1:15" x14ac:dyDescent="0.25">
      <c r="A1289">
        <v>878</v>
      </c>
      <c r="B1289">
        <v>4182</v>
      </c>
      <c r="C1289">
        <v>113539</v>
      </c>
      <c r="D1289" t="s">
        <v>6958</v>
      </c>
      <c r="E1289" t="s">
        <v>50</v>
      </c>
      <c r="F1289" t="s">
        <v>6897</v>
      </c>
      <c r="G1289" t="s">
        <v>6959</v>
      </c>
      <c r="H1289" t="s">
        <v>201</v>
      </c>
      <c r="I1289" s="2">
        <v>252</v>
      </c>
      <c r="J1289" s="1">
        <v>0.55000000000000004</v>
      </c>
      <c r="K1289" s="1">
        <v>0.31</v>
      </c>
      <c r="L1289" s="1" t="str">
        <f t="shared" si="20"/>
        <v>Tavistock College</v>
      </c>
      <c r="M1289" t="e">
        <f>VLOOKUP($H1289,#REF!,2,0)</f>
        <v>#REF!</v>
      </c>
      <c r="N1289">
        <v>878</v>
      </c>
      <c r="O1289" t="e">
        <f>VLOOKUP($N1289,#REF!,2,0)</f>
        <v>#REF!</v>
      </c>
    </row>
    <row r="1290" spans="1:15" x14ac:dyDescent="0.25">
      <c r="A1290">
        <v>878</v>
      </c>
      <c r="B1290">
        <v>4183</v>
      </c>
      <c r="C1290">
        <v>113540</v>
      </c>
      <c r="D1290" t="s">
        <v>6915</v>
      </c>
      <c r="E1290" t="s">
        <v>50</v>
      </c>
      <c r="F1290" t="s">
        <v>6916</v>
      </c>
      <c r="G1290" t="s">
        <v>6917</v>
      </c>
      <c r="H1290" t="s">
        <v>201</v>
      </c>
      <c r="I1290" s="2">
        <v>194</v>
      </c>
      <c r="J1290" s="1">
        <v>0.69</v>
      </c>
      <c r="K1290" s="1">
        <v>0.28000000000000003</v>
      </c>
      <c r="L1290" s="1" t="str">
        <f t="shared" si="20"/>
        <v>Okehampton College</v>
      </c>
      <c r="M1290" t="e">
        <f>VLOOKUP($H1290,#REF!,2,0)</f>
        <v>#REF!</v>
      </c>
      <c r="N1290">
        <v>878</v>
      </c>
      <c r="O1290" t="e">
        <f>VLOOKUP($N1290,#REF!,2,0)</f>
        <v>#REF!</v>
      </c>
    </row>
    <row r="1291" spans="1:15" x14ac:dyDescent="0.25">
      <c r="A1291">
        <v>878</v>
      </c>
      <c r="B1291">
        <v>4192</v>
      </c>
      <c r="C1291">
        <v>113548</v>
      </c>
      <c r="D1291" t="s">
        <v>6965</v>
      </c>
      <c r="E1291" t="s">
        <v>50</v>
      </c>
      <c r="F1291" t="s">
        <v>6843</v>
      </c>
      <c r="G1291" t="s">
        <v>6966</v>
      </c>
      <c r="H1291" t="s">
        <v>201</v>
      </c>
      <c r="I1291" s="2">
        <v>263</v>
      </c>
      <c r="J1291" s="1">
        <v>0.57999999999999996</v>
      </c>
      <c r="K1291" s="1">
        <v>0.08</v>
      </c>
      <c r="L1291" s="1" t="str">
        <f t="shared" si="20"/>
        <v>Tiverton High School</v>
      </c>
      <c r="M1291" t="e">
        <f>VLOOKUP($H1291,#REF!,2,0)</f>
        <v>#REF!</v>
      </c>
      <c r="N1291">
        <v>878</v>
      </c>
      <c r="O1291" t="e">
        <f>VLOOKUP($N1291,#REF!,2,0)</f>
        <v>#REF!</v>
      </c>
    </row>
    <row r="1292" spans="1:15" x14ac:dyDescent="0.25">
      <c r="A1292">
        <v>878</v>
      </c>
      <c r="B1292">
        <v>4501</v>
      </c>
      <c r="C1292">
        <v>113550</v>
      </c>
      <c r="D1292" t="s">
        <v>6933</v>
      </c>
      <c r="E1292" t="s">
        <v>50</v>
      </c>
      <c r="F1292" t="s">
        <v>6846</v>
      </c>
      <c r="G1292" t="s">
        <v>6934</v>
      </c>
      <c r="H1292" t="s">
        <v>82</v>
      </c>
      <c r="I1292" s="2">
        <v>191</v>
      </c>
      <c r="J1292" s="1">
        <v>0.59</v>
      </c>
      <c r="K1292" s="1">
        <v>0.21</v>
      </c>
      <c r="L1292" s="1" t="str">
        <f t="shared" si="20"/>
        <v>St Luke's Science and Sports College</v>
      </c>
      <c r="M1292" t="e">
        <f>VLOOKUP($H1292,#REF!,2,0)</f>
        <v>#REF!</v>
      </c>
      <c r="N1292">
        <v>878</v>
      </c>
      <c r="O1292" t="e">
        <f>VLOOKUP($N1292,#REF!,2,0)</f>
        <v>#REF!</v>
      </c>
    </row>
    <row r="1293" spans="1:15" x14ac:dyDescent="0.25">
      <c r="A1293">
        <v>880</v>
      </c>
      <c r="B1293">
        <v>4601</v>
      </c>
      <c r="C1293">
        <v>113551</v>
      </c>
      <c r="D1293" t="s">
        <v>7078</v>
      </c>
      <c r="E1293" t="s">
        <v>50</v>
      </c>
      <c r="F1293" t="s">
        <v>7071</v>
      </c>
      <c r="G1293" t="s">
        <v>7079</v>
      </c>
      <c r="H1293" t="s">
        <v>23</v>
      </c>
      <c r="I1293" s="2">
        <v>191</v>
      </c>
      <c r="J1293" s="1">
        <v>0.53</v>
      </c>
      <c r="K1293" s="1">
        <v>0.1</v>
      </c>
      <c r="L1293" s="1" t="str">
        <f t="shared" si="20"/>
        <v>St Cuthbert Mayne School</v>
      </c>
      <c r="M1293" t="e">
        <f>VLOOKUP($H1293,#REF!,2,0)</f>
        <v>#REF!</v>
      </c>
      <c r="N1293">
        <v>880</v>
      </c>
      <c r="O1293" t="e">
        <f>VLOOKUP($N1293,#REF!,2,0)</f>
        <v>#REF!</v>
      </c>
    </row>
    <row r="1294" spans="1:15" x14ac:dyDescent="0.25">
      <c r="A1294">
        <v>879</v>
      </c>
      <c r="B1294">
        <v>4605</v>
      </c>
      <c r="C1294">
        <v>113552</v>
      </c>
      <c r="D1294" t="s">
        <v>7034</v>
      </c>
      <c r="E1294" t="s">
        <v>7034</v>
      </c>
      <c r="F1294" t="s">
        <v>7016</v>
      </c>
      <c r="G1294" t="s">
        <v>7035</v>
      </c>
      <c r="H1294" t="s">
        <v>23</v>
      </c>
      <c r="I1294" s="2">
        <v>129</v>
      </c>
      <c r="J1294" s="1">
        <v>0.68</v>
      </c>
      <c r="K1294" s="1">
        <v>0.12</v>
      </c>
      <c r="L1294" s="1" t="str">
        <f t="shared" si="20"/>
        <v>Notre Dame RC School</v>
      </c>
      <c r="M1294" t="e">
        <f>VLOOKUP($H1294,#REF!,2,0)</f>
        <v>#REF!</v>
      </c>
      <c r="N1294">
        <v>879</v>
      </c>
      <c r="O1294" t="e">
        <f>VLOOKUP($N1294,#REF!,2,0)</f>
        <v>#REF!</v>
      </c>
    </row>
    <row r="1295" spans="1:15" x14ac:dyDescent="0.25">
      <c r="A1295">
        <v>878</v>
      </c>
      <c r="B1295">
        <v>4607</v>
      </c>
      <c r="C1295">
        <v>113553</v>
      </c>
      <c r="D1295" t="s">
        <v>6935</v>
      </c>
      <c r="E1295" t="s">
        <v>50</v>
      </c>
      <c r="F1295" t="s">
        <v>6846</v>
      </c>
      <c r="G1295" t="s">
        <v>6936</v>
      </c>
      <c r="H1295" t="s">
        <v>23</v>
      </c>
      <c r="I1295" s="2">
        <v>248</v>
      </c>
      <c r="J1295" s="1">
        <v>0.71</v>
      </c>
      <c r="K1295" s="1">
        <v>0.33</v>
      </c>
      <c r="L1295" s="1" t="str">
        <f t="shared" si="20"/>
        <v>St Peter's Church of England Aided School</v>
      </c>
      <c r="M1295" t="e">
        <f>VLOOKUP($H1295,#REF!,2,0)</f>
        <v>#REF!</v>
      </c>
      <c r="N1295">
        <v>878</v>
      </c>
      <c r="O1295" t="e">
        <f>VLOOKUP($N1295,#REF!,2,0)</f>
        <v>#REF!</v>
      </c>
    </row>
    <row r="1296" spans="1:15" x14ac:dyDescent="0.25">
      <c r="A1296">
        <v>879</v>
      </c>
      <c r="B1296">
        <v>5403</v>
      </c>
      <c r="C1296">
        <v>113558</v>
      </c>
      <c r="D1296" t="s">
        <v>7045</v>
      </c>
      <c r="E1296" t="s">
        <v>50</v>
      </c>
      <c r="F1296" t="s">
        <v>7016</v>
      </c>
      <c r="G1296" t="s">
        <v>7046</v>
      </c>
      <c r="H1296" t="s">
        <v>23</v>
      </c>
      <c r="I1296" s="2">
        <v>131</v>
      </c>
      <c r="J1296" s="1">
        <v>0.44</v>
      </c>
      <c r="K1296" s="1">
        <v>0.15</v>
      </c>
      <c r="L1296" s="1" t="str">
        <f t="shared" si="20"/>
        <v>St Boniface's RC College</v>
      </c>
      <c r="M1296" t="e">
        <f>VLOOKUP($H1296,#REF!,2,0)</f>
        <v>#REF!</v>
      </c>
      <c r="N1296">
        <v>879</v>
      </c>
      <c r="O1296" t="e">
        <f>VLOOKUP($N1296,#REF!,2,0)</f>
        <v>#REF!</v>
      </c>
    </row>
    <row r="1297" spans="1:15" x14ac:dyDescent="0.25">
      <c r="A1297">
        <v>878</v>
      </c>
      <c r="B1297">
        <v>6001</v>
      </c>
      <c r="C1297">
        <v>113562</v>
      </c>
      <c r="D1297" t="s">
        <v>6845</v>
      </c>
      <c r="E1297" t="s">
        <v>50</v>
      </c>
      <c r="F1297" t="s">
        <v>6846</v>
      </c>
      <c r="G1297" t="s">
        <v>6847</v>
      </c>
      <c r="H1297" t="s">
        <v>13</v>
      </c>
      <c r="I1297" s="2">
        <v>19</v>
      </c>
      <c r="J1297" s="1">
        <v>0</v>
      </c>
      <c r="K1297" s="1">
        <v>0</v>
      </c>
      <c r="L1297" s="1" t="str">
        <f t="shared" si="20"/>
        <v>Bramdean School</v>
      </c>
      <c r="M1297" t="e">
        <f>VLOOKUP($H1297,#REF!,2,0)</f>
        <v>#REF!</v>
      </c>
      <c r="N1297">
        <v>878</v>
      </c>
      <c r="O1297" t="e">
        <f>VLOOKUP($N1297,#REF!,2,0)</f>
        <v>#REF!</v>
      </c>
    </row>
    <row r="1298" spans="1:15" x14ac:dyDescent="0.25">
      <c r="A1298">
        <v>878</v>
      </c>
      <c r="B1298">
        <v>6004</v>
      </c>
      <c r="C1298">
        <v>113567</v>
      </c>
      <c r="D1298" t="s">
        <v>6937</v>
      </c>
      <c r="E1298" t="s">
        <v>50</v>
      </c>
      <c r="F1298" t="s">
        <v>6846</v>
      </c>
      <c r="G1298" t="s">
        <v>6938</v>
      </c>
      <c r="H1298" t="s">
        <v>13</v>
      </c>
      <c r="I1298" s="2">
        <v>15</v>
      </c>
      <c r="J1298" s="1">
        <v>1</v>
      </c>
      <c r="K1298" s="1">
        <v>0.4</v>
      </c>
      <c r="L1298" s="1" t="str">
        <f t="shared" si="20"/>
        <v>St Wilfrid's School</v>
      </c>
      <c r="M1298" t="e">
        <f>VLOOKUP($H1298,#REF!,2,0)</f>
        <v>#REF!</v>
      </c>
      <c r="N1298">
        <v>878</v>
      </c>
      <c r="O1298" t="e">
        <f>VLOOKUP($N1298,#REF!,2,0)</f>
        <v>#REF!</v>
      </c>
    </row>
    <row r="1299" spans="1:15" x14ac:dyDescent="0.25">
      <c r="A1299">
        <v>880</v>
      </c>
      <c r="B1299">
        <v>6001</v>
      </c>
      <c r="C1299">
        <v>113568</v>
      </c>
      <c r="D1299" t="s">
        <v>7080</v>
      </c>
      <c r="E1299" t="s">
        <v>50</v>
      </c>
      <c r="F1299" t="s">
        <v>7071</v>
      </c>
      <c r="G1299" t="s">
        <v>7081</v>
      </c>
      <c r="H1299" t="s">
        <v>13</v>
      </c>
      <c r="I1299" s="2">
        <v>15</v>
      </c>
      <c r="J1299" s="1">
        <v>0.87</v>
      </c>
      <c r="K1299" s="1">
        <v>0.2</v>
      </c>
      <c r="L1299" s="1" t="str">
        <f t="shared" si="20"/>
        <v>Stoodley Knowle School</v>
      </c>
      <c r="M1299" t="e">
        <f>VLOOKUP($H1299,#REF!,2,0)</f>
        <v>#REF!</v>
      </c>
      <c r="N1299">
        <v>880</v>
      </c>
      <c r="O1299" t="e">
        <f>VLOOKUP($N1299,#REF!,2,0)</f>
        <v>#REF!</v>
      </c>
    </row>
    <row r="1300" spans="1:15" x14ac:dyDescent="0.25">
      <c r="A1300">
        <v>878</v>
      </c>
      <c r="B1300">
        <v>6009</v>
      </c>
      <c r="C1300">
        <v>113573</v>
      </c>
      <c r="D1300" t="s">
        <v>6896</v>
      </c>
      <c r="E1300" t="s">
        <v>50</v>
      </c>
      <c r="F1300" t="s">
        <v>6897</v>
      </c>
      <c r="G1300" t="s">
        <v>6898</v>
      </c>
      <c r="H1300" t="s">
        <v>13</v>
      </c>
      <c r="I1300" s="2">
        <v>64</v>
      </c>
      <c r="J1300" s="1">
        <v>0.59</v>
      </c>
      <c r="K1300" s="1">
        <v>0.36</v>
      </c>
      <c r="L1300" s="1" t="str">
        <f t="shared" si="20"/>
        <v>Kelly College</v>
      </c>
      <c r="M1300" t="e">
        <f>VLOOKUP($H1300,#REF!,2,0)</f>
        <v>#REF!</v>
      </c>
      <c r="N1300">
        <v>878</v>
      </c>
      <c r="O1300" t="e">
        <f>VLOOKUP($N1300,#REF!,2,0)</f>
        <v>#REF!</v>
      </c>
    </row>
    <row r="1301" spans="1:15" x14ac:dyDescent="0.25">
      <c r="A1301">
        <v>878</v>
      </c>
      <c r="B1301">
        <v>6010</v>
      </c>
      <c r="C1301">
        <v>113574</v>
      </c>
      <c r="D1301" t="s">
        <v>612</v>
      </c>
      <c r="E1301" t="s">
        <v>50</v>
      </c>
      <c r="F1301" t="s">
        <v>6963</v>
      </c>
      <c r="G1301" t="s">
        <v>6967</v>
      </c>
      <c r="H1301" t="s">
        <v>13</v>
      </c>
      <c r="I1301" s="2">
        <v>46</v>
      </c>
      <c r="J1301" s="1">
        <v>0.61</v>
      </c>
      <c r="K1301" s="1">
        <v>0.15</v>
      </c>
      <c r="L1301" s="1" t="str">
        <f t="shared" si="20"/>
        <v>Trinity School</v>
      </c>
      <c r="M1301" t="e">
        <f>VLOOKUP($H1301,#REF!,2,0)</f>
        <v>#REF!</v>
      </c>
      <c r="N1301">
        <v>878</v>
      </c>
      <c r="O1301" t="e">
        <f>VLOOKUP($N1301,#REF!,2,0)</f>
        <v>#REF!</v>
      </c>
    </row>
    <row r="1302" spans="1:15" x14ac:dyDescent="0.25">
      <c r="A1302">
        <v>878</v>
      </c>
      <c r="B1302">
        <v>6011</v>
      </c>
      <c r="C1302">
        <v>113575</v>
      </c>
      <c r="D1302" t="s">
        <v>6842</v>
      </c>
      <c r="E1302" t="s">
        <v>50</v>
      </c>
      <c r="F1302" t="s">
        <v>6843</v>
      </c>
      <c r="G1302" t="s">
        <v>6844</v>
      </c>
      <c r="H1302" t="s">
        <v>13</v>
      </c>
      <c r="I1302" s="2">
        <v>108</v>
      </c>
      <c r="J1302" s="1">
        <v>0.74</v>
      </c>
      <c r="K1302" s="1">
        <v>0.16</v>
      </c>
      <c r="L1302" s="1" t="str">
        <f t="shared" si="20"/>
        <v>Blundell's School</v>
      </c>
      <c r="M1302" t="e">
        <f>VLOOKUP($H1302,#REF!,2,0)</f>
        <v>#REF!</v>
      </c>
      <c r="N1302">
        <v>878</v>
      </c>
      <c r="O1302" t="e">
        <f>VLOOKUP($N1302,#REF!,2,0)</f>
        <v>#REF!</v>
      </c>
    </row>
    <row r="1303" spans="1:15" x14ac:dyDescent="0.25">
      <c r="A1303">
        <v>878</v>
      </c>
      <c r="B1303">
        <v>6014</v>
      </c>
      <c r="C1303">
        <v>113579</v>
      </c>
      <c r="D1303" t="s">
        <v>6956</v>
      </c>
      <c r="E1303" t="s">
        <v>50</v>
      </c>
      <c r="F1303" t="s">
        <v>6860</v>
      </c>
      <c r="G1303" t="s">
        <v>6957</v>
      </c>
      <c r="H1303" t="s">
        <v>13</v>
      </c>
      <c r="I1303" s="2">
        <v>55</v>
      </c>
      <c r="J1303" s="1">
        <v>0.44</v>
      </c>
      <c r="K1303" s="1">
        <v>0.28999999999999998</v>
      </c>
      <c r="L1303" s="1" t="str">
        <f t="shared" si="20"/>
        <v>Stover School</v>
      </c>
      <c r="M1303" t="e">
        <f>VLOOKUP($H1303,#REF!,2,0)</f>
        <v>#REF!</v>
      </c>
      <c r="N1303">
        <v>878</v>
      </c>
      <c r="O1303" t="e">
        <f>VLOOKUP($N1303,#REF!,2,0)</f>
        <v>#REF!</v>
      </c>
    </row>
    <row r="1304" spans="1:15" x14ac:dyDescent="0.25">
      <c r="A1304">
        <v>878</v>
      </c>
      <c r="B1304">
        <v>6018</v>
      </c>
      <c r="C1304">
        <v>113583</v>
      </c>
      <c r="D1304" t="s">
        <v>6930</v>
      </c>
      <c r="E1304" t="s">
        <v>50</v>
      </c>
      <c r="F1304" t="s">
        <v>6931</v>
      </c>
      <c r="G1304" t="s">
        <v>6932</v>
      </c>
      <c r="H1304" t="s">
        <v>13</v>
      </c>
      <c r="I1304" s="2">
        <v>30</v>
      </c>
      <c r="J1304" s="1">
        <v>0</v>
      </c>
      <c r="K1304" s="1">
        <v>0</v>
      </c>
      <c r="L1304" s="1" t="str">
        <f t="shared" si="20"/>
        <v>St John's International School</v>
      </c>
      <c r="M1304" t="e">
        <f>VLOOKUP($H1304,#REF!,2,0)</f>
        <v>#REF!</v>
      </c>
      <c r="N1304">
        <v>878</v>
      </c>
      <c r="O1304" t="e">
        <f>VLOOKUP($N1304,#REF!,2,0)</f>
        <v>#REF!</v>
      </c>
    </row>
    <row r="1305" spans="1:15" x14ac:dyDescent="0.25">
      <c r="A1305">
        <v>878</v>
      </c>
      <c r="B1305">
        <v>6024</v>
      </c>
      <c r="C1305">
        <v>113591</v>
      </c>
      <c r="D1305" t="s">
        <v>6985</v>
      </c>
      <c r="E1305" t="s">
        <v>50</v>
      </c>
      <c r="F1305" t="s">
        <v>6919</v>
      </c>
      <c r="G1305" t="s">
        <v>6986</v>
      </c>
      <c r="H1305" t="s">
        <v>114</v>
      </c>
      <c r="I1305" s="2">
        <v>9</v>
      </c>
      <c r="J1305" s="1">
        <v>0</v>
      </c>
      <c r="K1305" s="1">
        <v>0</v>
      </c>
      <c r="L1305" s="1" t="str">
        <f t="shared" si="20"/>
        <v>Chelfham Mill School</v>
      </c>
      <c r="M1305" t="e">
        <f>VLOOKUP($H1305,#REF!,2,0)</f>
        <v>#REF!</v>
      </c>
      <c r="N1305">
        <v>878</v>
      </c>
      <c r="O1305" t="e">
        <f>VLOOKUP($N1305,#REF!,2,0)</f>
        <v>#REF!</v>
      </c>
    </row>
    <row r="1306" spans="1:15" x14ac:dyDescent="0.25">
      <c r="A1306">
        <v>878</v>
      </c>
      <c r="B1306">
        <v>6029</v>
      </c>
      <c r="C1306">
        <v>113603</v>
      </c>
      <c r="D1306" t="s">
        <v>6949</v>
      </c>
      <c r="E1306" t="s">
        <v>50</v>
      </c>
      <c r="F1306" t="s">
        <v>6900</v>
      </c>
      <c r="G1306" t="s">
        <v>6950</v>
      </c>
      <c r="H1306" t="s">
        <v>13</v>
      </c>
      <c r="I1306" s="2">
        <v>17</v>
      </c>
      <c r="J1306" s="1">
        <v>0.18</v>
      </c>
      <c r="K1306" s="1">
        <v>0</v>
      </c>
      <c r="L1306" s="1" t="str">
        <f t="shared" si="20"/>
        <v>South Devon Steiner School</v>
      </c>
      <c r="M1306" t="e">
        <f>VLOOKUP($H1306,#REF!,2,0)</f>
        <v>#REF!</v>
      </c>
      <c r="N1306">
        <v>878</v>
      </c>
      <c r="O1306" t="e">
        <f>VLOOKUP($N1306,#REF!,2,0)</f>
        <v>#REF!</v>
      </c>
    </row>
    <row r="1307" spans="1:15" x14ac:dyDescent="0.25">
      <c r="A1307">
        <v>878</v>
      </c>
      <c r="B1307">
        <v>6030</v>
      </c>
      <c r="C1307">
        <v>113604</v>
      </c>
      <c r="D1307" t="s">
        <v>6907</v>
      </c>
      <c r="E1307" t="s">
        <v>50</v>
      </c>
      <c r="F1307" t="s">
        <v>6840</v>
      </c>
      <c r="G1307" t="s">
        <v>6908</v>
      </c>
      <c r="H1307" t="s">
        <v>13</v>
      </c>
      <c r="I1307" s="2">
        <v>47</v>
      </c>
      <c r="J1307" s="1">
        <v>0.02</v>
      </c>
      <c r="K1307" s="1">
        <v>0</v>
      </c>
      <c r="L1307" s="1" t="str">
        <f t="shared" si="20"/>
        <v>Kingsley School</v>
      </c>
      <c r="M1307" t="e">
        <f>VLOOKUP($H1307,#REF!,2,0)</f>
        <v>#REF!</v>
      </c>
      <c r="N1307">
        <v>878</v>
      </c>
      <c r="O1307" t="e">
        <f>VLOOKUP($N1307,#REF!,2,0)</f>
        <v>#REF!</v>
      </c>
    </row>
    <row r="1308" spans="1:15" x14ac:dyDescent="0.25">
      <c r="A1308">
        <v>878</v>
      </c>
      <c r="B1308">
        <v>6031</v>
      </c>
      <c r="C1308">
        <v>113605</v>
      </c>
      <c r="D1308" t="s">
        <v>6941</v>
      </c>
      <c r="E1308" t="s">
        <v>50</v>
      </c>
      <c r="F1308" t="s">
        <v>6942</v>
      </c>
      <c r="G1308" t="s">
        <v>6943</v>
      </c>
      <c r="H1308" t="s">
        <v>13</v>
      </c>
      <c r="I1308" s="2">
        <v>50</v>
      </c>
      <c r="J1308" s="1">
        <v>0.52</v>
      </c>
      <c r="K1308" s="1">
        <v>0.3</v>
      </c>
      <c r="L1308" s="1" t="str">
        <f t="shared" si="20"/>
        <v>Shebbear College</v>
      </c>
      <c r="M1308" t="e">
        <f>VLOOKUP($H1308,#REF!,2,0)</f>
        <v>#REF!</v>
      </c>
      <c r="N1308">
        <v>878</v>
      </c>
      <c r="O1308" t="e">
        <f>VLOOKUP($N1308,#REF!,2,0)</f>
        <v>#REF!</v>
      </c>
    </row>
    <row r="1309" spans="1:15" x14ac:dyDescent="0.25">
      <c r="A1309">
        <v>878</v>
      </c>
      <c r="B1309">
        <v>6032</v>
      </c>
      <c r="C1309">
        <v>113606</v>
      </c>
      <c r="D1309" t="s">
        <v>6969</v>
      </c>
      <c r="E1309" t="s">
        <v>50</v>
      </c>
      <c r="F1309" t="s">
        <v>6919</v>
      </c>
      <c r="G1309" t="s">
        <v>6970</v>
      </c>
      <c r="H1309" t="s">
        <v>13</v>
      </c>
      <c r="I1309" s="2">
        <v>89</v>
      </c>
      <c r="J1309" s="1">
        <v>0.82</v>
      </c>
      <c r="K1309" s="1">
        <v>0.43</v>
      </c>
      <c r="L1309" s="1" t="str">
        <f t="shared" si="20"/>
        <v>West Buckland School</v>
      </c>
      <c r="M1309" t="e">
        <f>VLOOKUP($H1309,#REF!,2,0)</f>
        <v>#REF!</v>
      </c>
      <c r="N1309">
        <v>878</v>
      </c>
      <c r="O1309" t="e">
        <f>VLOOKUP($N1309,#REF!,2,0)</f>
        <v>#REF!</v>
      </c>
    </row>
    <row r="1310" spans="1:15" x14ac:dyDescent="0.25">
      <c r="A1310">
        <v>878</v>
      </c>
      <c r="B1310">
        <v>6033</v>
      </c>
      <c r="C1310">
        <v>113607</v>
      </c>
      <c r="D1310" t="s">
        <v>6871</v>
      </c>
      <c r="E1310" t="s">
        <v>50</v>
      </c>
      <c r="F1310" t="s">
        <v>6846</v>
      </c>
      <c r="G1310" t="s">
        <v>6872</v>
      </c>
      <c r="H1310" t="s">
        <v>13</v>
      </c>
      <c r="I1310" s="2">
        <v>112</v>
      </c>
      <c r="J1310" s="1">
        <v>0</v>
      </c>
      <c r="K1310" s="1">
        <v>0</v>
      </c>
      <c r="L1310" s="1" t="str">
        <f t="shared" si="20"/>
        <v>Exeter School</v>
      </c>
      <c r="M1310" t="e">
        <f>VLOOKUP($H1310,#REF!,2,0)</f>
        <v>#REF!</v>
      </c>
      <c r="N1310">
        <v>878</v>
      </c>
      <c r="O1310" t="e">
        <f>VLOOKUP($N1310,#REF!,2,0)</f>
        <v>#REF!</v>
      </c>
    </row>
    <row r="1311" spans="1:15" x14ac:dyDescent="0.25">
      <c r="A1311">
        <v>878</v>
      </c>
      <c r="B1311">
        <v>6034</v>
      </c>
      <c r="C1311">
        <v>113608</v>
      </c>
      <c r="D1311" t="s">
        <v>6911</v>
      </c>
      <c r="E1311" t="s">
        <v>50</v>
      </c>
      <c r="F1311" t="s">
        <v>6846</v>
      </c>
      <c r="G1311" t="s">
        <v>6912</v>
      </c>
      <c r="H1311" t="s">
        <v>13</v>
      </c>
      <c r="I1311" s="2">
        <v>55</v>
      </c>
      <c r="J1311" s="1">
        <v>1</v>
      </c>
      <c r="K1311" s="1">
        <v>0.82</v>
      </c>
      <c r="L1311" s="1" t="str">
        <f t="shared" si="20"/>
        <v>The Maynard School</v>
      </c>
      <c r="M1311" t="e">
        <f>VLOOKUP($H1311,#REF!,2,0)</f>
        <v>#REF!</v>
      </c>
      <c r="N1311">
        <v>878</v>
      </c>
      <c r="O1311" t="e">
        <f>VLOOKUP($N1311,#REF!,2,0)</f>
        <v>#REF!</v>
      </c>
    </row>
    <row r="1312" spans="1:15" x14ac:dyDescent="0.25">
      <c r="A1312">
        <v>879</v>
      </c>
      <c r="B1312">
        <v>6004</v>
      </c>
      <c r="C1312">
        <v>113609</v>
      </c>
      <c r="D1312" t="s">
        <v>7036</v>
      </c>
      <c r="E1312" t="s">
        <v>50</v>
      </c>
      <c r="F1312" t="s">
        <v>7016</v>
      </c>
      <c r="G1312" t="s">
        <v>7037</v>
      </c>
      <c r="H1312" t="s">
        <v>13</v>
      </c>
      <c r="I1312" s="2">
        <v>111</v>
      </c>
      <c r="J1312" s="1">
        <v>0</v>
      </c>
      <c r="K1312" s="1">
        <v>0</v>
      </c>
      <c r="L1312" s="1" t="str">
        <f t="shared" si="20"/>
        <v>Plymouth College</v>
      </c>
      <c r="M1312" t="e">
        <f>VLOOKUP($H1312,#REF!,2,0)</f>
        <v>#REF!</v>
      </c>
      <c r="N1312">
        <v>879</v>
      </c>
      <c r="O1312" t="e">
        <f>VLOOKUP($N1312,#REF!,2,0)</f>
        <v>#REF!</v>
      </c>
    </row>
    <row r="1313" spans="1:15" x14ac:dyDescent="0.25">
      <c r="A1313">
        <v>878</v>
      </c>
      <c r="B1313">
        <v>6036</v>
      </c>
      <c r="C1313">
        <v>113611</v>
      </c>
      <c r="D1313" t="s">
        <v>7009</v>
      </c>
      <c r="E1313" t="s">
        <v>50</v>
      </c>
      <c r="F1313" t="s">
        <v>6840</v>
      </c>
      <c r="G1313" t="s">
        <v>7010</v>
      </c>
      <c r="H1313" t="s">
        <v>114</v>
      </c>
      <c r="I1313" s="2">
        <v>5</v>
      </c>
      <c r="J1313" t="s">
        <v>129</v>
      </c>
      <c r="K1313" t="s">
        <v>129</v>
      </c>
      <c r="L1313" s="1" t="str">
        <f t="shared" si="20"/>
        <v>The Small School</v>
      </c>
      <c r="M1313" t="e">
        <f>VLOOKUP($H1313,#REF!,2,0)</f>
        <v>#REF!</v>
      </c>
      <c r="N1313">
        <v>878</v>
      </c>
      <c r="O1313" t="e">
        <f>VLOOKUP($N1313,#REF!,2,0)</f>
        <v>#REF!</v>
      </c>
    </row>
    <row r="1314" spans="1:15" x14ac:dyDescent="0.25">
      <c r="A1314">
        <v>880</v>
      </c>
      <c r="B1314">
        <v>6004</v>
      </c>
      <c r="C1314">
        <v>113612</v>
      </c>
      <c r="D1314" t="s">
        <v>7089</v>
      </c>
      <c r="E1314" t="s">
        <v>50</v>
      </c>
      <c r="F1314" t="s">
        <v>7076</v>
      </c>
      <c r="G1314" t="s">
        <v>7090</v>
      </c>
      <c r="H1314" t="s">
        <v>13</v>
      </c>
      <c r="I1314" s="2">
        <v>19</v>
      </c>
      <c r="J1314" s="1">
        <v>0.42</v>
      </c>
      <c r="K1314" s="1">
        <v>0.11</v>
      </c>
      <c r="L1314" s="1" t="str">
        <f t="shared" si="20"/>
        <v>Tower House School</v>
      </c>
      <c r="M1314" t="e">
        <f>VLOOKUP($H1314,#REF!,2,0)</f>
        <v>#REF!</v>
      </c>
      <c r="N1314">
        <v>880</v>
      </c>
      <c r="O1314" t="e">
        <f>VLOOKUP($N1314,#REF!,2,0)</f>
        <v>#REF!</v>
      </c>
    </row>
    <row r="1315" spans="1:15" x14ac:dyDescent="0.25">
      <c r="A1315">
        <v>878</v>
      </c>
      <c r="B1315">
        <v>6039</v>
      </c>
      <c r="C1315">
        <v>113616</v>
      </c>
      <c r="D1315" t="s">
        <v>6982</v>
      </c>
      <c r="E1315" t="s">
        <v>50</v>
      </c>
      <c r="F1315" t="s">
        <v>6983</v>
      </c>
      <c r="G1315" t="s">
        <v>6984</v>
      </c>
      <c r="H1315" t="s">
        <v>114</v>
      </c>
      <c r="I1315" s="2">
        <v>9</v>
      </c>
      <c r="J1315" s="1">
        <v>0</v>
      </c>
      <c r="K1315" s="1">
        <v>0</v>
      </c>
      <c r="L1315" s="1" t="str">
        <f t="shared" si="20"/>
        <v>Chelfham Bere Alston</v>
      </c>
      <c r="M1315" t="e">
        <f>VLOOKUP($H1315,#REF!,2,0)</f>
        <v>#REF!</v>
      </c>
      <c r="N1315">
        <v>878</v>
      </c>
      <c r="O1315" t="e">
        <f>VLOOKUP($N1315,#REF!,2,0)</f>
        <v>#REF!</v>
      </c>
    </row>
    <row r="1316" spans="1:15" x14ac:dyDescent="0.25">
      <c r="A1316">
        <v>878</v>
      </c>
      <c r="B1316">
        <v>6042</v>
      </c>
      <c r="C1316">
        <v>113619</v>
      </c>
      <c r="D1316" t="s">
        <v>6939</v>
      </c>
      <c r="E1316" t="s">
        <v>50</v>
      </c>
      <c r="F1316" t="s">
        <v>6860</v>
      </c>
      <c r="G1316" t="s">
        <v>6940</v>
      </c>
      <c r="H1316" t="s">
        <v>13</v>
      </c>
      <c r="I1316" s="2">
        <v>16</v>
      </c>
      <c r="J1316" s="1">
        <v>0.19</v>
      </c>
      <c r="K1316" s="1">
        <v>0</v>
      </c>
      <c r="L1316" s="1" t="str">
        <f t="shared" si="20"/>
        <v>Sands School</v>
      </c>
      <c r="M1316" t="e">
        <f>VLOOKUP($H1316,#REF!,2,0)</f>
        <v>#REF!</v>
      </c>
      <c r="N1316">
        <v>878</v>
      </c>
      <c r="O1316" t="e">
        <f>VLOOKUP($N1316,#REF!,2,0)</f>
        <v>#REF!</v>
      </c>
    </row>
    <row r="1317" spans="1:15" x14ac:dyDescent="0.25">
      <c r="A1317">
        <v>878</v>
      </c>
      <c r="B1317">
        <v>6045</v>
      </c>
      <c r="C1317">
        <v>113623</v>
      </c>
      <c r="D1317" t="s">
        <v>6909</v>
      </c>
      <c r="E1317" t="s">
        <v>50</v>
      </c>
      <c r="F1317" t="s">
        <v>6846</v>
      </c>
      <c r="G1317" t="s">
        <v>6910</v>
      </c>
      <c r="H1317" t="s">
        <v>13</v>
      </c>
      <c r="I1317" s="2">
        <v>10</v>
      </c>
      <c r="J1317" s="1">
        <v>0.4</v>
      </c>
      <c r="K1317" s="1">
        <v>0.1</v>
      </c>
      <c r="L1317" s="1" t="str">
        <f t="shared" si="20"/>
        <v>Magdalen Court School</v>
      </c>
      <c r="M1317" t="e">
        <f>VLOOKUP($H1317,#REF!,2,0)</f>
        <v>#REF!</v>
      </c>
      <c r="N1317">
        <v>878</v>
      </c>
      <c r="O1317" t="e">
        <f>VLOOKUP($N1317,#REF!,2,0)</f>
        <v>#REF!</v>
      </c>
    </row>
    <row r="1318" spans="1:15" x14ac:dyDescent="0.25">
      <c r="A1318">
        <v>878</v>
      </c>
      <c r="B1318">
        <v>6051</v>
      </c>
      <c r="C1318">
        <v>113632</v>
      </c>
      <c r="D1318" t="s">
        <v>6873</v>
      </c>
      <c r="E1318" t="s">
        <v>50</v>
      </c>
      <c r="F1318" t="s">
        <v>6846</v>
      </c>
      <c r="G1318" t="s">
        <v>6874</v>
      </c>
      <c r="H1318" t="s">
        <v>13</v>
      </c>
      <c r="I1318" s="2">
        <v>1</v>
      </c>
      <c r="J1318" t="s">
        <v>129</v>
      </c>
      <c r="K1318" t="s">
        <v>129</v>
      </c>
      <c r="L1318" s="1" t="str">
        <f t="shared" si="20"/>
        <v>Exeter Tutorial College</v>
      </c>
      <c r="M1318" t="e">
        <f>VLOOKUP($H1318,#REF!,2,0)</f>
        <v>#REF!</v>
      </c>
      <c r="N1318">
        <v>878</v>
      </c>
      <c r="O1318" t="e">
        <f>VLOOKUP($N1318,#REF!,2,0)</f>
        <v>#REF!</v>
      </c>
    </row>
    <row r="1319" spans="1:15" x14ac:dyDescent="0.25">
      <c r="A1319">
        <v>878</v>
      </c>
      <c r="B1319">
        <v>7002</v>
      </c>
      <c r="C1319">
        <v>113633</v>
      </c>
      <c r="D1319" t="s">
        <v>6989</v>
      </c>
      <c r="E1319" t="s">
        <v>50</v>
      </c>
      <c r="F1319" t="s">
        <v>6846</v>
      </c>
      <c r="G1319" t="s">
        <v>6990</v>
      </c>
      <c r="H1319" t="s">
        <v>333</v>
      </c>
      <c r="I1319" s="2">
        <v>13</v>
      </c>
      <c r="J1319" s="1">
        <v>0</v>
      </c>
      <c r="K1319" s="1">
        <v>0</v>
      </c>
      <c r="L1319" s="1" t="str">
        <f t="shared" si="20"/>
        <v>Ellen Tinkham School</v>
      </c>
      <c r="M1319" t="e">
        <f>VLOOKUP($H1319,#REF!,2,0)</f>
        <v>#REF!</v>
      </c>
      <c r="N1319">
        <v>878</v>
      </c>
      <c r="O1319" t="e">
        <f>VLOOKUP($N1319,#REF!,2,0)</f>
        <v>#REF!</v>
      </c>
    </row>
    <row r="1320" spans="1:15" x14ac:dyDescent="0.25">
      <c r="A1320">
        <v>878</v>
      </c>
      <c r="B1320">
        <v>7005</v>
      </c>
      <c r="C1320">
        <v>113634</v>
      </c>
      <c r="D1320" t="s">
        <v>7011</v>
      </c>
      <c r="E1320" t="s">
        <v>50</v>
      </c>
      <c r="F1320" t="s">
        <v>6846</v>
      </c>
      <c r="G1320" t="s">
        <v>7012</v>
      </c>
      <c r="H1320" t="s">
        <v>333</v>
      </c>
      <c r="I1320" s="2">
        <v>22</v>
      </c>
      <c r="J1320" s="1">
        <v>0</v>
      </c>
      <c r="K1320" s="1">
        <v>0</v>
      </c>
      <c r="L1320" s="1" t="str">
        <f t="shared" si="20"/>
        <v>Southbrook School</v>
      </c>
      <c r="M1320" t="e">
        <f>VLOOKUP($H1320,#REF!,2,0)</f>
        <v>#REF!</v>
      </c>
      <c r="N1320">
        <v>878</v>
      </c>
      <c r="O1320" t="e">
        <f>VLOOKUP($N1320,#REF!,2,0)</f>
        <v>#REF!</v>
      </c>
    </row>
    <row r="1321" spans="1:15" x14ac:dyDescent="0.25">
      <c r="A1321">
        <v>878</v>
      </c>
      <c r="B1321">
        <v>7006</v>
      </c>
      <c r="C1321">
        <v>113635</v>
      </c>
      <c r="D1321" t="s">
        <v>6999</v>
      </c>
      <c r="E1321" t="s">
        <v>50</v>
      </c>
      <c r="F1321" t="s">
        <v>6885</v>
      </c>
      <c r="G1321" t="s">
        <v>7000</v>
      </c>
      <c r="H1321" t="s">
        <v>333</v>
      </c>
      <c r="I1321" s="2">
        <v>11</v>
      </c>
      <c r="J1321" t="s">
        <v>99</v>
      </c>
      <c r="K1321" t="s">
        <v>99</v>
      </c>
      <c r="L1321" s="1" t="str">
        <f t="shared" si="20"/>
        <v>Mill Water School</v>
      </c>
      <c r="M1321" t="e">
        <f>VLOOKUP($H1321,#REF!,2,0)</f>
        <v>#REF!</v>
      </c>
      <c r="N1321">
        <v>878</v>
      </c>
      <c r="O1321" t="e">
        <f>VLOOKUP($N1321,#REF!,2,0)</f>
        <v>#REF!</v>
      </c>
    </row>
    <row r="1322" spans="1:15" x14ac:dyDescent="0.25">
      <c r="A1322">
        <v>878</v>
      </c>
      <c r="B1322">
        <v>7008</v>
      </c>
      <c r="C1322">
        <v>113636</v>
      </c>
      <c r="D1322" t="s">
        <v>6978</v>
      </c>
      <c r="E1322" t="s">
        <v>50</v>
      </c>
      <c r="F1322" t="s">
        <v>6846</v>
      </c>
      <c r="G1322" t="s">
        <v>6979</v>
      </c>
      <c r="H1322" t="s">
        <v>333</v>
      </c>
      <c r="I1322" s="2">
        <v>9</v>
      </c>
      <c r="J1322" s="1">
        <v>0</v>
      </c>
      <c r="K1322" s="1">
        <v>0</v>
      </c>
      <c r="L1322" s="1" t="str">
        <f t="shared" si="20"/>
        <v>Barley Lane School</v>
      </c>
      <c r="M1322" t="e">
        <f>VLOOKUP($H1322,#REF!,2,0)</f>
        <v>#REF!</v>
      </c>
      <c r="N1322">
        <v>878</v>
      </c>
      <c r="O1322" t="e">
        <f>VLOOKUP($N1322,#REF!,2,0)</f>
        <v>#REF!</v>
      </c>
    </row>
    <row r="1323" spans="1:15" x14ac:dyDescent="0.25">
      <c r="A1323">
        <v>878</v>
      </c>
      <c r="B1323">
        <v>7020</v>
      </c>
      <c r="C1323">
        <v>113637</v>
      </c>
      <c r="D1323" t="s">
        <v>6993</v>
      </c>
      <c r="E1323" t="s">
        <v>50</v>
      </c>
      <c r="F1323" t="s">
        <v>6919</v>
      </c>
      <c r="G1323" t="s">
        <v>6994</v>
      </c>
      <c r="H1323" t="s">
        <v>333</v>
      </c>
      <c r="I1323" s="2">
        <v>12</v>
      </c>
      <c r="J1323" s="1">
        <v>0</v>
      </c>
      <c r="K1323" s="1">
        <v>0</v>
      </c>
      <c r="L1323" s="1" t="str">
        <f t="shared" si="20"/>
        <v>The Lampard Community School</v>
      </c>
      <c r="M1323" t="e">
        <f>VLOOKUP($H1323,#REF!,2,0)</f>
        <v>#REF!</v>
      </c>
      <c r="N1323">
        <v>878</v>
      </c>
      <c r="O1323" t="e">
        <f>VLOOKUP($N1323,#REF!,2,0)</f>
        <v>#REF!</v>
      </c>
    </row>
    <row r="1324" spans="1:15" x14ac:dyDescent="0.25">
      <c r="A1324">
        <v>878</v>
      </c>
      <c r="B1324">
        <v>7021</v>
      </c>
      <c r="C1324">
        <v>113638</v>
      </c>
      <c r="D1324" t="s">
        <v>7005</v>
      </c>
      <c r="E1324" t="s">
        <v>50</v>
      </c>
      <c r="F1324" t="s">
        <v>6919</v>
      </c>
      <c r="G1324" t="s">
        <v>7006</v>
      </c>
      <c r="H1324" t="s">
        <v>333</v>
      </c>
      <c r="I1324" s="2">
        <v>10</v>
      </c>
      <c r="J1324" s="1">
        <v>0</v>
      </c>
      <c r="K1324" s="1">
        <v>0</v>
      </c>
      <c r="L1324" s="1" t="str">
        <f t="shared" si="20"/>
        <v>Pathfield School</v>
      </c>
      <c r="M1324" t="e">
        <f>VLOOKUP($H1324,#REF!,2,0)</f>
        <v>#REF!</v>
      </c>
      <c r="N1324">
        <v>878</v>
      </c>
      <c r="O1324" t="e">
        <f>VLOOKUP($N1324,#REF!,2,0)</f>
        <v>#REF!</v>
      </c>
    </row>
    <row r="1325" spans="1:15" x14ac:dyDescent="0.25">
      <c r="A1325">
        <v>880</v>
      </c>
      <c r="B1325">
        <v>7042</v>
      </c>
      <c r="C1325">
        <v>113641</v>
      </c>
      <c r="D1325" t="s">
        <v>1452</v>
      </c>
      <c r="E1325" t="s">
        <v>50</v>
      </c>
      <c r="F1325" t="s">
        <v>7071</v>
      </c>
      <c r="G1325" t="s">
        <v>7094</v>
      </c>
      <c r="H1325" t="s">
        <v>57</v>
      </c>
      <c r="I1325" s="2">
        <v>8</v>
      </c>
      <c r="J1325" s="1">
        <v>0</v>
      </c>
      <c r="K1325" s="1">
        <v>0</v>
      </c>
      <c r="L1325" s="1" t="str">
        <f t="shared" si="20"/>
        <v>Mayfield School</v>
      </c>
      <c r="M1325" t="e">
        <f>VLOOKUP($H1325,#REF!,2,0)</f>
        <v>#REF!</v>
      </c>
      <c r="N1325">
        <v>880</v>
      </c>
      <c r="O1325" t="e">
        <f>VLOOKUP($N1325,#REF!,2,0)</f>
        <v>#REF!</v>
      </c>
    </row>
    <row r="1326" spans="1:15" x14ac:dyDescent="0.25">
      <c r="A1326">
        <v>878</v>
      </c>
      <c r="B1326">
        <v>7043</v>
      </c>
      <c r="C1326">
        <v>113642</v>
      </c>
      <c r="D1326" t="s">
        <v>7001</v>
      </c>
      <c r="E1326" t="s">
        <v>50</v>
      </c>
      <c r="F1326" t="s">
        <v>6869</v>
      </c>
      <c r="G1326" t="s">
        <v>7002</v>
      </c>
      <c r="H1326" t="s">
        <v>333</v>
      </c>
      <c r="I1326" s="2">
        <v>5</v>
      </c>
      <c r="J1326" t="s">
        <v>129</v>
      </c>
      <c r="K1326" t="s">
        <v>129</v>
      </c>
      <c r="L1326" s="1" t="str">
        <f t="shared" si="20"/>
        <v>Oaklands Park School</v>
      </c>
      <c r="M1326" t="e">
        <f>VLOOKUP($H1326,#REF!,2,0)</f>
        <v>#REF!</v>
      </c>
      <c r="N1326">
        <v>878</v>
      </c>
      <c r="O1326" t="e">
        <f>VLOOKUP($N1326,#REF!,2,0)</f>
        <v>#REF!</v>
      </c>
    </row>
    <row r="1327" spans="1:15" x14ac:dyDescent="0.25">
      <c r="A1327">
        <v>878</v>
      </c>
      <c r="B1327">
        <v>7044</v>
      </c>
      <c r="C1327">
        <v>113643</v>
      </c>
      <c r="D1327" t="s">
        <v>6980</v>
      </c>
      <c r="E1327" t="s">
        <v>50</v>
      </c>
      <c r="F1327" t="s">
        <v>6900</v>
      </c>
      <c r="G1327" t="s">
        <v>6981</v>
      </c>
      <c r="H1327" t="s">
        <v>333</v>
      </c>
      <c r="I1327" s="2">
        <v>10</v>
      </c>
      <c r="J1327" s="1">
        <v>0</v>
      </c>
      <c r="K1327" s="1">
        <v>0</v>
      </c>
      <c r="L1327" s="1" t="str">
        <f t="shared" si="20"/>
        <v>Bidwell Brook School</v>
      </c>
      <c r="M1327" t="e">
        <f>VLOOKUP($H1327,#REF!,2,0)</f>
        <v>#REF!</v>
      </c>
      <c r="N1327">
        <v>878</v>
      </c>
      <c r="O1327" t="e">
        <f>VLOOKUP($N1327,#REF!,2,0)</f>
        <v>#REF!</v>
      </c>
    </row>
    <row r="1328" spans="1:15" x14ac:dyDescent="0.25">
      <c r="A1328">
        <v>879</v>
      </c>
      <c r="B1328">
        <v>7062</v>
      </c>
      <c r="C1328">
        <v>113644</v>
      </c>
      <c r="D1328" t="s">
        <v>5006</v>
      </c>
      <c r="E1328" t="s">
        <v>50</v>
      </c>
      <c r="F1328" t="s">
        <v>7016</v>
      </c>
      <c r="G1328" t="s">
        <v>7064</v>
      </c>
      <c r="H1328" t="s">
        <v>57</v>
      </c>
      <c r="I1328" s="2">
        <v>3</v>
      </c>
      <c r="J1328" t="s">
        <v>129</v>
      </c>
      <c r="K1328" t="s">
        <v>129</v>
      </c>
      <c r="L1328" s="1" t="str">
        <f t="shared" si="20"/>
        <v>Woodlands School</v>
      </c>
      <c r="M1328" t="e">
        <f>VLOOKUP($H1328,#REF!,2,0)</f>
        <v>#REF!</v>
      </c>
      <c r="N1328">
        <v>879</v>
      </c>
      <c r="O1328" t="e">
        <f>VLOOKUP($N1328,#REF!,2,0)</f>
        <v>#REF!</v>
      </c>
    </row>
    <row r="1329" spans="1:15" x14ac:dyDescent="0.25">
      <c r="A1329">
        <v>879</v>
      </c>
      <c r="B1329">
        <v>7063</v>
      </c>
      <c r="C1329">
        <v>113645</v>
      </c>
      <c r="D1329" t="s">
        <v>7057</v>
      </c>
      <c r="E1329" t="s">
        <v>50</v>
      </c>
      <c r="F1329" t="s">
        <v>7016</v>
      </c>
      <c r="G1329" t="s">
        <v>7052</v>
      </c>
      <c r="H1329" t="s">
        <v>57</v>
      </c>
      <c r="I1329" s="2">
        <v>10</v>
      </c>
      <c r="J1329" t="s">
        <v>99</v>
      </c>
      <c r="K1329" t="s">
        <v>99</v>
      </c>
      <c r="L1329" s="1" t="str">
        <f t="shared" si="20"/>
        <v>Cann Bridge School</v>
      </c>
      <c r="M1329" t="e">
        <f>VLOOKUP($H1329,#REF!,2,0)</f>
        <v>#REF!</v>
      </c>
      <c r="N1329">
        <v>879</v>
      </c>
      <c r="O1329" t="e">
        <f>VLOOKUP($N1329,#REF!,2,0)</f>
        <v>#REF!</v>
      </c>
    </row>
    <row r="1330" spans="1:15" x14ac:dyDescent="0.25">
      <c r="A1330">
        <v>879</v>
      </c>
      <c r="B1330">
        <v>7066</v>
      </c>
      <c r="C1330">
        <v>113648</v>
      </c>
      <c r="D1330" t="s">
        <v>7055</v>
      </c>
      <c r="E1330" t="s">
        <v>50</v>
      </c>
      <c r="F1330" t="s">
        <v>7016</v>
      </c>
      <c r="G1330" t="s">
        <v>7056</v>
      </c>
      <c r="H1330" t="s">
        <v>57</v>
      </c>
      <c r="I1330" s="2">
        <v>16</v>
      </c>
      <c r="J1330" s="1">
        <v>0</v>
      </c>
      <c r="K1330" s="1">
        <v>0</v>
      </c>
      <c r="L1330" s="1" t="str">
        <f t="shared" si="20"/>
        <v>Brook Green Centre for Learning</v>
      </c>
      <c r="M1330" t="e">
        <f>VLOOKUP($H1330,#REF!,2,0)</f>
        <v>#REF!</v>
      </c>
      <c r="N1330">
        <v>879</v>
      </c>
      <c r="O1330" t="e">
        <f>VLOOKUP($N1330,#REF!,2,0)</f>
        <v>#REF!</v>
      </c>
    </row>
    <row r="1331" spans="1:15" x14ac:dyDescent="0.25">
      <c r="A1331">
        <v>879</v>
      </c>
      <c r="B1331">
        <v>7067</v>
      </c>
      <c r="C1331">
        <v>113649</v>
      </c>
      <c r="D1331" t="s">
        <v>7062</v>
      </c>
      <c r="E1331" t="s">
        <v>50</v>
      </c>
      <c r="F1331" t="s">
        <v>7016</v>
      </c>
      <c r="G1331" t="s">
        <v>7063</v>
      </c>
      <c r="H1331" t="s">
        <v>57</v>
      </c>
      <c r="I1331" s="2">
        <v>12</v>
      </c>
      <c r="J1331" s="1">
        <v>0</v>
      </c>
      <c r="K1331" s="1">
        <v>0</v>
      </c>
      <c r="L1331" s="1" t="str">
        <f t="shared" si="20"/>
        <v>Mount Tamar School</v>
      </c>
      <c r="M1331" t="e">
        <f>VLOOKUP($H1331,#REF!,2,0)</f>
        <v>#REF!</v>
      </c>
      <c r="N1331">
        <v>879</v>
      </c>
      <c r="O1331" t="e">
        <f>VLOOKUP($N1331,#REF!,2,0)</f>
        <v>#REF!</v>
      </c>
    </row>
    <row r="1332" spans="1:15" x14ac:dyDescent="0.25">
      <c r="A1332">
        <v>879</v>
      </c>
      <c r="B1332">
        <v>7068</v>
      </c>
      <c r="C1332">
        <v>113650</v>
      </c>
      <c r="D1332" t="s">
        <v>7058</v>
      </c>
      <c r="E1332" t="s">
        <v>50</v>
      </c>
      <c r="F1332" t="s">
        <v>7016</v>
      </c>
      <c r="G1332" t="s">
        <v>7059</v>
      </c>
      <c r="H1332" t="s">
        <v>57</v>
      </c>
      <c r="I1332" s="2">
        <v>19</v>
      </c>
      <c r="J1332" s="1">
        <v>0</v>
      </c>
      <c r="K1332" s="1">
        <v>0</v>
      </c>
      <c r="L1332" s="1" t="str">
        <f t="shared" si="20"/>
        <v>Longcause Community Special School</v>
      </c>
      <c r="M1332" t="e">
        <f>VLOOKUP($H1332,#REF!,2,0)</f>
        <v>#REF!</v>
      </c>
      <c r="N1332">
        <v>879</v>
      </c>
      <c r="O1332" t="e">
        <f>VLOOKUP($N1332,#REF!,2,0)</f>
        <v>#REF!</v>
      </c>
    </row>
    <row r="1333" spans="1:15" x14ac:dyDescent="0.25">
      <c r="A1333">
        <v>879</v>
      </c>
      <c r="B1333">
        <v>7069</v>
      </c>
      <c r="C1333">
        <v>113651</v>
      </c>
      <c r="D1333" t="s">
        <v>7060</v>
      </c>
      <c r="E1333" t="s">
        <v>50</v>
      </c>
      <c r="F1333" t="s">
        <v>7016</v>
      </c>
      <c r="G1333" t="s">
        <v>7061</v>
      </c>
      <c r="H1333" t="s">
        <v>57</v>
      </c>
      <c r="I1333" s="2">
        <v>8</v>
      </c>
      <c r="J1333" s="1">
        <v>0</v>
      </c>
      <c r="K1333" s="1">
        <v>0</v>
      </c>
      <c r="L1333" s="1" t="str">
        <f t="shared" si="20"/>
        <v>Mill Ford School</v>
      </c>
      <c r="M1333" t="e">
        <f>VLOOKUP($H1333,#REF!,2,0)</f>
        <v>#REF!</v>
      </c>
      <c r="N1333">
        <v>879</v>
      </c>
      <c r="O1333" t="e">
        <f>VLOOKUP($N1333,#REF!,2,0)</f>
        <v>#REF!</v>
      </c>
    </row>
    <row r="1334" spans="1:15" x14ac:dyDescent="0.25">
      <c r="A1334">
        <v>878</v>
      </c>
      <c r="B1334">
        <v>7081</v>
      </c>
      <c r="C1334">
        <v>113652</v>
      </c>
      <c r="D1334" t="s">
        <v>7013</v>
      </c>
      <c r="E1334" t="s">
        <v>50</v>
      </c>
      <c r="F1334" t="s">
        <v>6846</v>
      </c>
      <c r="G1334" t="s">
        <v>7014</v>
      </c>
      <c r="H1334" t="s">
        <v>222</v>
      </c>
      <c r="I1334" s="2">
        <v>8</v>
      </c>
      <c r="J1334" s="1">
        <v>0</v>
      </c>
      <c r="K1334" s="1">
        <v>0</v>
      </c>
      <c r="L1334" s="1" t="str">
        <f t="shared" si="20"/>
        <v>Wesc Foundation School</v>
      </c>
      <c r="M1334" t="e">
        <f>VLOOKUP($H1334,#REF!,2,0)</f>
        <v>#REF!</v>
      </c>
      <c r="N1334">
        <v>878</v>
      </c>
      <c r="O1334" t="e">
        <f>VLOOKUP($N1334,#REF!,2,0)</f>
        <v>#REF!</v>
      </c>
    </row>
    <row r="1335" spans="1:15" x14ac:dyDescent="0.25">
      <c r="A1335">
        <v>878</v>
      </c>
      <c r="B1335">
        <v>7082</v>
      </c>
      <c r="C1335">
        <v>113653</v>
      </c>
      <c r="D1335" t="s">
        <v>6987</v>
      </c>
      <c r="E1335" t="s">
        <v>50</v>
      </c>
      <c r="F1335" t="s">
        <v>6894</v>
      </c>
      <c r="G1335" t="s">
        <v>6988</v>
      </c>
      <c r="H1335" t="s">
        <v>222</v>
      </c>
      <c r="I1335" s="2">
        <v>2</v>
      </c>
      <c r="J1335" t="s">
        <v>129</v>
      </c>
      <c r="K1335" t="s">
        <v>129</v>
      </c>
      <c r="L1335" s="1" t="str">
        <f t="shared" si="20"/>
        <v>Dame Hannah Rogers School</v>
      </c>
      <c r="M1335" t="e">
        <f>VLOOKUP($H1335,#REF!,2,0)</f>
        <v>#REF!</v>
      </c>
      <c r="N1335">
        <v>878</v>
      </c>
      <c r="O1335" t="e">
        <f>VLOOKUP($N1335,#REF!,2,0)</f>
        <v>#REF!</v>
      </c>
    </row>
    <row r="1336" spans="1:15" x14ac:dyDescent="0.25">
      <c r="A1336">
        <v>878</v>
      </c>
      <c r="B1336">
        <v>7083</v>
      </c>
      <c r="C1336">
        <v>113654</v>
      </c>
      <c r="D1336" t="s">
        <v>6991</v>
      </c>
      <c r="E1336" t="s">
        <v>50</v>
      </c>
      <c r="F1336" t="s">
        <v>6846</v>
      </c>
      <c r="G1336" t="s">
        <v>6992</v>
      </c>
      <c r="H1336" t="s">
        <v>222</v>
      </c>
      <c r="I1336" s="2">
        <v>10</v>
      </c>
      <c r="J1336" s="1">
        <v>0</v>
      </c>
      <c r="K1336" s="1">
        <v>0</v>
      </c>
      <c r="L1336" s="1" t="str">
        <f t="shared" si="20"/>
        <v>Exeter Royal Academy for Deaf Education</v>
      </c>
      <c r="M1336" t="e">
        <f>VLOOKUP($H1336,#REF!,2,0)</f>
        <v>#REF!</v>
      </c>
      <c r="N1336">
        <v>878</v>
      </c>
      <c r="O1336" t="e">
        <f>VLOOKUP($N1336,#REF!,2,0)</f>
        <v>#REF!</v>
      </c>
    </row>
    <row r="1337" spans="1:15" x14ac:dyDescent="0.25">
      <c r="A1337">
        <v>878</v>
      </c>
      <c r="B1337">
        <v>7087</v>
      </c>
      <c r="C1337">
        <v>113656</v>
      </c>
      <c r="D1337" t="s">
        <v>7007</v>
      </c>
      <c r="E1337" t="s">
        <v>50</v>
      </c>
      <c r="F1337" t="s">
        <v>6869</v>
      </c>
      <c r="G1337" t="s">
        <v>7008</v>
      </c>
      <c r="H1337" t="s">
        <v>333</v>
      </c>
      <c r="I1337" s="2">
        <v>12</v>
      </c>
      <c r="J1337" s="1">
        <v>0</v>
      </c>
      <c r="K1337" s="1">
        <v>0</v>
      </c>
      <c r="L1337" s="1" t="str">
        <f t="shared" si="20"/>
        <v>Ratcliffe School</v>
      </c>
      <c r="M1337" t="e">
        <f>VLOOKUP($H1337,#REF!,2,0)</f>
        <v>#REF!</v>
      </c>
      <c r="N1337">
        <v>878</v>
      </c>
      <c r="O1337" t="e">
        <f>VLOOKUP($N1337,#REF!,2,0)</f>
        <v>#REF!</v>
      </c>
    </row>
    <row r="1338" spans="1:15" x14ac:dyDescent="0.25">
      <c r="A1338">
        <v>835</v>
      </c>
      <c r="B1338">
        <v>4002</v>
      </c>
      <c r="C1338">
        <v>113852</v>
      </c>
      <c r="D1338" t="s">
        <v>5078</v>
      </c>
      <c r="E1338" t="s">
        <v>50</v>
      </c>
      <c r="F1338" t="s">
        <v>5079</v>
      </c>
      <c r="G1338" t="s">
        <v>5080</v>
      </c>
      <c r="H1338" t="s">
        <v>20</v>
      </c>
      <c r="I1338" s="2">
        <v>138</v>
      </c>
      <c r="J1338" s="1">
        <v>0.67</v>
      </c>
      <c r="K1338" s="1">
        <v>0.32</v>
      </c>
      <c r="L1338" s="1" t="str">
        <f t="shared" si="20"/>
        <v>The Sir John Colfox School</v>
      </c>
      <c r="M1338" t="e">
        <f>VLOOKUP($H1338,#REF!,2,0)</f>
        <v>#REF!</v>
      </c>
      <c r="N1338">
        <v>835</v>
      </c>
      <c r="O1338" t="e">
        <f>VLOOKUP($N1338,#REF!,2,0)</f>
        <v>#REF!</v>
      </c>
    </row>
    <row r="1339" spans="1:15" x14ac:dyDescent="0.25">
      <c r="A1339">
        <v>835</v>
      </c>
      <c r="B1339">
        <v>4022</v>
      </c>
      <c r="C1339">
        <v>113854</v>
      </c>
      <c r="D1339" t="s">
        <v>5036</v>
      </c>
      <c r="E1339" t="s">
        <v>50</v>
      </c>
      <c r="F1339" t="s">
        <v>5037</v>
      </c>
      <c r="G1339" t="s">
        <v>5038</v>
      </c>
      <c r="H1339" t="s">
        <v>20</v>
      </c>
      <c r="I1339" s="2">
        <v>250</v>
      </c>
      <c r="J1339" s="1">
        <v>0.54</v>
      </c>
      <c r="K1339" s="1">
        <v>0.21</v>
      </c>
      <c r="L1339" s="1" t="str">
        <f t="shared" si="20"/>
        <v>Ferndown Upper School</v>
      </c>
      <c r="M1339" t="e">
        <f>VLOOKUP($H1339,#REF!,2,0)</f>
        <v>#REF!</v>
      </c>
      <c r="N1339">
        <v>835</v>
      </c>
      <c r="O1339" t="e">
        <f>VLOOKUP($N1339,#REF!,2,0)</f>
        <v>#REF!</v>
      </c>
    </row>
    <row r="1340" spans="1:15" x14ac:dyDescent="0.25">
      <c r="A1340">
        <v>835</v>
      </c>
      <c r="B1340">
        <v>4024</v>
      </c>
      <c r="C1340">
        <v>113855</v>
      </c>
      <c r="D1340" t="s">
        <v>5059</v>
      </c>
      <c r="E1340" t="s">
        <v>50</v>
      </c>
      <c r="F1340" t="s">
        <v>5060</v>
      </c>
      <c r="G1340" t="s">
        <v>5061</v>
      </c>
      <c r="H1340" t="s">
        <v>20</v>
      </c>
      <c r="I1340" s="2">
        <v>247</v>
      </c>
      <c r="J1340" s="1">
        <v>0.56000000000000005</v>
      </c>
      <c r="K1340" s="1">
        <v>0.2</v>
      </c>
      <c r="L1340" s="1" t="str">
        <f t="shared" si="20"/>
        <v>The Purbeck School</v>
      </c>
      <c r="M1340" t="e">
        <f>VLOOKUP($H1340,#REF!,2,0)</f>
        <v>#REF!</v>
      </c>
      <c r="N1340">
        <v>835</v>
      </c>
      <c r="O1340" t="e">
        <f>VLOOKUP($N1340,#REF!,2,0)</f>
        <v>#REF!</v>
      </c>
    </row>
    <row r="1341" spans="1:15" x14ac:dyDescent="0.25">
      <c r="A1341">
        <v>835</v>
      </c>
      <c r="B1341">
        <v>4035</v>
      </c>
      <c r="C1341">
        <v>113863</v>
      </c>
      <c r="D1341" t="s">
        <v>5054</v>
      </c>
      <c r="E1341" t="s">
        <v>50</v>
      </c>
      <c r="F1341" t="s">
        <v>5055</v>
      </c>
      <c r="G1341" t="s">
        <v>5056</v>
      </c>
      <c r="H1341" t="s">
        <v>201</v>
      </c>
      <c r="I1341" s="2">
        <v>233</v>
      </c>
      <c r="J1341" s="1">
        <v>0.6</v>
      </c>
      <c r="K1341" s="1">
        <v>0.23</v>
      </c>
      <c r="L1341" s="1" t="str">
        <f t="shared" si="20"/>
        <v>Lytchett Minster School</v>
      </c>
      <c r="M1341" t="e">
        <f>VLOOKUP($H1341,#REF!,2,0)</f>
        <v>#REF!</v>
      </c>
      <c r="N1341">
        <v>835</v>
      </c>
      <c r="O1341" t="e">
        <f>VLOOKUP($N1341,#REF!,2,0)</f>
        <v>#REF!</v>
      </c>
    </row>
    <row r="1342" spans="1:15" x14ac:dyDescent="0.25">
      <c r="A1342">
        <v>835</v>
      </c>
      <c r="B1342">
        <v>4178</v>
      </c>
      <c r="C1342">
        <v>113874</v>
      </c>
      <c r="D1342" t="s">
        <v>4690</v>
      </c>
      <c r="E1342" t="s">
        <v>50</v>
      </c>
      <c r="F1342" t="s">
        <v>5042</v>
      </c>
      <c r="G1342" t="s">
        <v>5043</v>
      </c>
      <c r="H1342" t="s">
        <v>20</v>
      </c>
      <c r="I1342" s="2">
        <v>120</v>
      </c>
      <c r="J1342" s="1">
        <v>0.49</v>
      </c>
      <c r="K1342" s="1">
        <v>0.08</v>
      </c>
      <c r="L1342" s="1" t="str">
        <f t="shared" si="20"/>
        <v>The Grange School</v>
      </c>
      <c r="M1342" t="e">
        <f>VLOOKUP($H1342,#REF!,2,0)</f>
        <v>#REF!</v>
      </c>
      <c r="N1342">
        <v>835</v>
      </c>
      <c r="O1342" t="e">
        <f>VLOOKUP($N1342,#REF!,2,0)</f>
        <v>#REF!</v>
      </c>
    </row>
    <row r="1343" spans="1:15" x14ac:dyDescent="0.25">
      <c r="A1343">
        <v>835</v>
      </c>
      <c r="B1343">
        <v>4179</v>
      </c>
      <c r="C1343">
        <v>113875</v>
      </c>
      <c r="D1343" t="s">
        <v>5081</v>
      </c>
      <c r="E1343" t="s">
        <v>50</v>
      </c>
      <c r="F1343" t="s">
        <v>5082</v>
      </c>
      <c r="G1343" t="s">
        <v>5083</v>
      </c>
      <c r="H1343" t="s">
        <v>20</v>
      </c>
      <c r="I1343" s="2">
        <v>103</v>
      </c>
      <c r="J1343" s="1">
        <v>0.45</v>
      </c>
      <c r="K1343" s="1">
        <v>0.1</v>
      </c>
      <c r="L1343" s="1" t="str">
        <f t="shared" si="20"/>
        <v>Sturminster Newton High School</v>
      </c>
      <c r="M1343" t="e">
        <f>VLOOKUP($H1343,#REF!,2,0)</f>
        <v>#REF!</v>
      </c>
      <c r="N1343">
        <v>835</v>
      </c>
      <c r="O1343" t="e">
        <f>VLOOKUP($N1343,#REF!,2,0)</f>
        <v>#REF!</v>
      </c>
    </row>
    <row r="1344" spans="1:15" x14ac:dyDescent="0.25">
      <c r="A1344">
        <v>835</v>
      </c>
      <c r="B1344">
        <v>4503</v>
      </c>
      <c r="C1344">
        <v>113882</v>
      </c>
      <c r="D1344" t="s">
        <v>5039</v>
      </c>
      <c r="E1344" t="s">
        <v>50</v>
      </c>
      <c r="F1344" t="s">
        <v>5040</v>
      </c>
      <c r="G1344" t="s">
        <v>5041</v>
      </c>
      <c r="H1344" t="s">
        <v>82</v>
      </c>
      <c r="I1344" s="2">
        <v>263</v>
      </c>
      <c r="J1344" s="1">
        <v>0.63</v>
      </c>
      <c r="K1344" s="1">
        <v>0.37</v>
      </c>
      <c r="L1344" s="1" t="str">
        <f t="shared" si="20"/>
        <v>Gillingham School</v>
      </c>
      <c r="M1344" t="e">
        <f>VLOOKUP($H1344,#REF!,2,0)</f>
        <v>#REF!</v>
      </c>
      <c r="N1344">
        <v>835</v>
      </c>
      <c r="O1344" t="e">
        <f>VLOOKUP($N1344,#REF!,2,0)</f>
        <v>#REF!</v>
      </c>
    </row>
    <row r="1345" spans="1:15" x14ac:dyDescent="0.25">
      <c r="A1345">
        <v>835</v>
      </c>
      <c r="B1345">
        <v>4504</v>
      </c>
      <c r="C1345">
        <v>113883</v>
      </c>
      <c r="D1345" t="s">
        <v>5062</v>
      </c>
      <c r="E1345" t="s">
        <v>5062</v>
      </c>
      <c r="F1345" t="s">
        <v>5063</v>
      </c>
      <c r="G1345" t="s">
        <v>5064</v>
      </c>
      <c r="H1345" t="s">
        <v>82</v>
      </c>
      <c r="I1345" s="2">
        <v>352</v>
      </c>
      <c r="J1345" s="1">
        <v>0.67</v>
      </c>
      <c r="K1345" s="1">
        <v>0.34</v>
      </c>
      <c r="L1345" s="1" t="str">
        <f t="shared" si="20"/>
        <v>Queen Elizabeth's School</v>
      </c>
      <c r="M1345" t="e">
        <f>VLOOKUP($H1345,#REF!,2,0)</f>
        <v>#REF!</v>
      </c>
      <c r="N1345">
        <v>835</v>
      </c>
      <c r="O1345" t="e">
        <f>VLOOKUP($N1345,#REF!,2,0)</f>
        <v>#REF!</v>
      </c>
    </row>
    <row r="1346" spans="1:15" x14ac:dyDescent="0.25">
      <c r="A1346">
        <v>835</v>
      </c>
      <c r="B1346">
        <v>4505</v>
      </c>
      <c r="C1346">
        <v>113884</v>
      </c>
      <c r="D1346" t="s">
        <v>5021</v>
      </c>
      <c r="E1346" t="s">
        <v>50</v>
      </c>
      <c r="F1346" t="s">
        <v>5022</v>
      </c>
      <c r="G1346" t="s">
        <v>5023</v>
      </c>
      <c r="H1346" t="s">
        <v>82</v>
      </c>
      <c r="I1346" s="2">
        <v>121</v>
      </c>
      <c r="J1346" s="1">
        <v>0.56999999999999995</v>
      </c>
      <c r="K1346" s="1">
        <v>0.27</v>
      </c>
      <c r="L1346" s="1" t="str">
        <f t="shared" si="20"/>
        <v>Beaminster School</v>
      </c>
      <c r="M1346" t="e">
        <f>VLOOKUP($H1346,#REF!,2,0)</f>
        <v>#REF!</v>
      </c>
      <c r="N1346">
        <v>835</v>
      </c>
      <c r="O1346" t="e">
        <f>VLOOKUP($N1346,#REF!,2,0)</f>
        <v>#REF!</v>
      </c>
    </row>
    <row r="1347" spans="1:15" x14ac:dyDescent="0.25">
      <c r="A1347">
        <v>835</v>
      </c>
      <c r="B1347">
        <v>4510</v>
      </c>
      <c r="C1347">
        <v>113888</v>
      </c>
      <c r="D1347" t="s">
        <v>5024</v>
      </c>
      <c r="E1347" t="s">
        <v>50</v>
      </c>
      <c r="F1347" t="s">
        <v>5025</v>
      </c>
      <c r="G1347" t="s">
        <v>5026</v>
      </c>
      <c r="H1347" t="s">
        <v>82</v>
      </c>
      <c r="I1347" s="2">
        <v>164</v>
      </c>
      <c r="J1347" s="1">
        <v>0.63</v>
      </c>
      <c r="K1347" s="1">
        <v>0.24</v>
      </c>
      <c r="L1347" s="1" t="str">
        <f t="shared" ref="L1347:L1410" si="21">IF(E1347="NULL",D1347,E1347)</f>
        <v>The Blandford School</v>
      </c>
      <c r="M1347" t="e">
        <f>VLOOKUP($H1347,#REF!,2,0)</f>
        <v>#REF!</v>
      </c>
      <c r="N1347">
        <v>835</v>
      </c>
      <c r="O1347" t="e">
        <f>VLOOKUP($N1347,#REF!,2,0)</f>
        <v>#REF!</v>
      </c>
    </row>
    <row r="1348" spans="1:15" x14ac:dyDescent="0.25">
      <c r="A1348">
        <v>835</v>
      </c>
      <c r="B1348">
        <v>4511</v>
      </c>
      <c r="C1348">
        <v>113889</v>
      </c>
      <c r="D1348" t="s">
        <v>5070</v>
      </c>
      <c r="E1348" t="s">
        <v>5070</v>
      </c>
      <c r="F1348" t="s">
        <v>5068</v>
      </c>
      <c r="G1348" t="s">
        <v>5071</v>
      </c>
      <c r="H1348" t="s">
        <v>82</v>
      </c>
      <c r="I1348" s="2">
        <v>163</v>
      </c>
      <c r="J1348" s="1">
        <v>0.53</v>
      </c>
      <c r="K1348" s="1">
        <v>0.09</v>
      </c>
      <c r="L1348" s="1" t="str">
        <f t="shared" si="21"/>
        <v>Shaftesbury School</v>
      </c>
      <c r="M1348" t="e">
        <f>VLOOKUP($H1348,#REF!,2,0)</f>
        <v>#REF!</v>
      </c>
      <c r="N1348">
        <v>835</v>
      </c>
      <c r="O1348" t="e">
        <f>VLOOKUP($N1348,#REF!,2,0)</f>
        <v>#REF!</v>
      </c>
    </row>
    <row r="1349" spans="1:15" x14ac:dyDescent="0.25">
      <c r="A1349">
        <v>836</v>
      </c>
      <c r="B1349">
        <v>4610</v>
      </c>
      <c r="C1349">
        <v>113893</v>
      </c>
      <c r="D1349" t="s">
        <v>5131</v>
      </c>
      <c r="E1349" t="s">
        <v>50</v>
      </c>
      <c r="F1349" t="s">
        <v>5055</v>
      </c>
      <c r="G1349" t="s">
        <v>5132</v>
      </c>
      <c r="H1349" t="s">
        <v>23</v>
      </c>
      <c r="I1349" s="2">
        <v>181</v>
      </c>
      <c r="J1349" s="1">
        <v>0.56000000000000005</v>
      </c>
      <c r="K1349" s="1">
        <v>0.24</v>
      </c>
      <c r="L1349" s="1" t="str">
        <f t="shared" si="21"/>
        <v>St Edward's Roman Catholic/Church of England School, Poole</v>
      </c>
      <c r="M1349" t="e">
        <f>VLOOKUP($H1349,#REF!,2,0)</f>
        <v>#REF!</v>
      </c>
      <c r="N1349">
        <v>836</v>
      </c>
      <c r="O1349" t="e">
        <f>VLOOKUP($N1349,#REF!,2,0)</f>
        <v>#REF!</v>
      </c>
    </row>
    <row r="1350" spans="1:15" x14ac:dyDescent="0.25">
      <c r="A1350">
        <v>835</v>
      </c>
      <c r="B1350">
        <v>4801</v>
      </c>
      <c r="C1350">
        <v>113896</v>
      </c>
      <c r="D1350" t="s">
        <v>5018</v>
      </c>
      <c r="E1350" t="s">
        <v>50</v>
      </c>
      <c r="F1350" t="s">
        <v>5019</v>
      </c>
      <c r="G1350" t="s">
        <v>5020</v>
      </c>
      <c r="H1350" t="s">
        <v>23</v>
      </c>
      <c r="I1350" s="2">
        <v>172</v>
      </c>
      <c r="J1350" s="1">
        <v>0.63</v>
      </c>
      <c r="K1350" s="1">
        <v>0.15</v>
      </c>
      <c r="L1350" s="1" t="str">
        <f t="shared" si="21"/>
        <v>All Saints' Church of England School, Weymouth</v>
      </c>
      <c r="M1350" t="e">
        <f>VLOOKUP($H1350,#REF!,2,0)</f>
        <v>#REF!</v>
      </c>
      <c r="N1350">
        <v>835</v>
      </c>
      <c r="O1350" t="e">
        <f>VLOOKUP($N1350,#REF!,2,0)</f>
        <v>#REF!</v>
      </c>
    </row>
    <row r="1351" spans="1:15" x14ac:dyDescent="0.25">
      <c r="A1351">
        <v>835</v>
      </c>
      <c r="B1351">
        <v>5401</v>
      </c>
      <c r="C1351">
        <v>113901</v>
      </c>
      <c r="D1351" t="s">
        <v>5093</v>
      </c>
      <c r="E1351" t="s">
        <v>50</v>
      </c>
      <c r="F1351" t="s">
        <v>5094</v>
      </c>
      <c r="G1351" t="s">
        <v>5095</v>
      </c>
      <c r="H1351" t="s">
        <v>201</v>
      </c>
      <c r="I1351" s="2">
        <v>177</v>
      </c>
      <c r="J1351" s="1">
        <v>0.66</v>
      </c>
      <c r="K1351" s="1">
        <v>0.41</v>
      </c>
      <c r="L1351" s="1" t="str">
        <f t="shared" si="21"/>
        <v>The Woodroffe School</v>
      </c>
      <c r="M1351" t="e">
        <f>VLOOKUP($H1351,#REF!,2,0)</f>
        <v>#REF!</v>
      </c>
      <c r="N1351">
        <v>835</v>
      </c>
      <c r="O1351" t="e">
        <f>VLOOKUP($N1351,#REF!,2,0)</f>
        <v>#REF!</v>
      </c>
    </row>
    <row r="1352" spans="1:15" x14ac:dyDescent="0.25">
      <c r="A1352">
        <v>835</v>
      </c>
      <c r="B1352">
        <v>5402</v>
      </c>
      <c r="C1352">
        <v>113902</v>
      </c>
      <c r="D1352" t="s">
        <v>5029</v>
      </c>
      <c r="E1352" t="s">
        <v>50</v>
      </c>
      <c r="F1352" t="s">
        <v>5019</v>
      </c>
      <c r="G1352" t="s">
        <v>5030</v>
      </c>
      <c r="H1352" t="s">
        <v>201</v>
      </c>
      <c r="I1352" s="2">
        <v>233</v>
      </c>
      <c r="J1352" s="1">
        <v>0.68</v>
      </c>
      <c r="K1352" s="1">
        <v>0.36</v>
      </c>
      <c r="L1352" s="1" t="str">
        <f t="shared" si="21"/>
        <v>Budmouth College</v>
      </c>
      <c r="M1352" t="e">
        <f>VLOOKUP($H1352,#REF!,2,0)</f>
        <v>#REF!</v>
      </c>
      <c r="N1352">
        <v>835</v>
      </c>
      <c r="O1352" t="e">
        <f>VLOOKUP($N1352,#REF!,2,0)</f>
        <v>#REF!</v>
      </c>
    </row>
    <row r="1353" spans="1:15" x14ac:dyDescent="0.25">
      <c r="A1353">
        <v>836</v>
      </c>
      <c r="B1353">
        <v>5407</v>
      </c>
      <c r="C1353">
        <v>113907</v>
      </c>
      <c r="D1353" t="s">
        <v>5127</v>
      </c>
      <c r="E1353" t="s">
        <v>50</v>
      </c>
      <c r="F1353" t="s">
        <v>5055</v>
      </c>
      <c r="G1353" t="s">
        <v>5128</v>
      </c>
      <c r="H1353" t="s">
        <v>201</v>
      </c>
      <c r="I1353" s="2">
        <v>313</v>
      </c>
      <c r="J1353" s="1">
        <v>0.46</v>
      </c>
      <c r="K1353" s="1">
        <v>0.19</v>
      </c>
      <c r="L1353" s="1" t="str">
        <f t="shared" si="21"/>
        <v>Poole High School</v>
      </c>
      <c r="M1353" t="e">
        <f>VLOOKUP($H1353,#REF!,2,0)</f>
        <v>#REF!</v>
      </c>
      <c r="N1353">
        <v>836</v>
      </c>
      <c r="O1353" t="e">
        <f>VLOOKUP($N1353,#REF!,2,0)</f>
        <v>#REF!</v>
      </c>
    </row>
    <row r="1354" spans="1:15" x14ac:dyDescent="0.25">
      <c r="A1354">
        <v>835</v>
      </c>
      <c r="B1354">
        <v>6005</v>
      </c>
      <c r="C1354">
        <v>113910</v>
      </c>
      <c r="D1354" t="s">
        <v>5027</v>
      </c>
      <c r="E1354" t="s">
        <v>50</v>
      </c>
      <c r="F1354" t="s">
        <v>5025</v>
      </c>
      <c r="G1354" t="s">
        <v>5028</v>
      </c>
      <c r="H1354" t="s">
        <v>13</v>
      </c>
      <c r="I1354" s="2">
        <v>125</v>
      </c>
      <c r="J1354" s="1">
        <v>0</v>
      </c>
      <c r="K1354" s="1">
        <v>0</v>
      </c>
      <c r="L1354" s="1" t="str">
        <f t="shared" si="21"/>
        <v>Bryanston School</v>
      </c>
      <c r="M1354" t="e">
        <f>VLOOKUP($H1354,#REF!,2,0)</f>
        <v>#REF!</v>
      </c>
      <c r="N1354">
        <v>835</v>
      </c>
      <c r="O1354" t="e">
        <f>VLOOKUP($N1354,#REF!,2,0)</f>
        <v>#REF!</v>
      </c>
    </row>
    <row r="1355" spans="1:15" x14ac:dyDescent="0.25">
      <c r="A1355">
        <v>835</v>
      </c>
      <c r="B1355">
        <v>6009</v>
      </c>
      <c r="C1355">
        <v>113912</v>
      </c>
      <c r="D1355" t="s">
        <v>5031</v>
      </c>
      <c r="E1355" t="s">
        <v>50</v>
      </c>
      <c r="F1355" t="s">
        <v>5025</v>
      </c>
      <c r="G1355" t="s">
        <v>5032</v>
      </c>
      <c r="H1355" t="s">
        <v>13</v>
      </c>
      <c r="I1355" s="2">
        <v>109</v>
      </c>
      <c r="J1355" s="1">
        <v>0</v>
      </c>
      <c r="K1355" s="1">
        <v>0</v>
      </c>
      <c r="L1355" s="1" t="str">
        <f t="shared" si="21"/>
        <v>Clayesmore School</v>
      </c>
      <c r="M1355" t="e">
        <f>VLOOKUP($H1355,#REF!,2,0)</f>
        <v>#REF!</v>
      </c>
      <c r="N1355">
        <v>835</v>
      </c>
      <c r="O1355" t="e">
        <f>VLOOKUP($N1355,#REF!,2,0)</f>
        <v>#REF!</v>
      </c>
    </row>
    <row r="1356" spans="1:15" x14ac:dyDescent="0.25">
      <c r="A1356">
        <v>835</v>
      </c>
      <c r="B1356">
        <v>6006</v>
      </c>
      <c r="C1356">
        <v>113918</v>
      </c>
      <c r="D1356" t="s">
        <v>5074</v>
      </c>
      <c r="E1356" t="s">
        <v>50</v>
      </c>
      <c r="F1356" t="s">
        <v>5045</v>
      </c>
      <c r="G1356" t="s">
        <v>5075</v>
      </c>
      <c r="H1356" t="s">
        <v>13</v>
      </c>
      <c r="I1356" s="2">
        <v>116</v>
      </c>
      <c r="J1356" s="1">
        <v>0</v>
      </c>
      <c r="K1356" s="1">
        <v>0</v>
      </c>
      <c r="L1356" s="1" t="str">
        <f t="shared" si="21"/>
        <v>Sherborne School</v>
      </c>
      <c r="M1356" t="e">
        <f>VLOOKUP($H1356,#REF!,2,0)</f>
        <v>#REF!</v>
      </c>
      <c r="N1356">
        <v>835</v>
      </c>
      <c r="O1356" t="e">
        <f>VLOOKUP($N1356,#REF!,2,0)</f>
        <v>#REF!</v>
      </c>
    </row>
    <row r="1357" spans="1:15" x14ac:dyDescent="0.25">
      <c r="A1357">
        <v>835</v>
      </c>
      <c r="B1357">
        <v>6024</v>
      </c>
      <c r="C1357">
        <v>113919</v>
      </c>
      <c r="D1357" t="s">
        <v>5076</v>
      </c>
      <c r="E1357" t="s">
        <v>50</v>
      </c>
      <c r="F1357" t="s">
        <v>5045</v>
      </c>
      <c r="G1357" t="s">
        <v>5077</v>
      </c>
      <c r="H1357" t="s">
        <v>13</v>
      </c>
      <c r="I1357" s="2">
        <v>76</v>
      </c>
      <c r="J1357" s="1">
        <v>0</v>
      </c>
      <c r="K1357" s="1">
        <v>0</v>
      </c>
      <c r="L1357" s="1" t="str">
        <f t="shared" si="21"/>
        <v>Sherborne School for Girls</v>
      </c>
      <c r="M1357" t="e">
        <f>VLOOKUP($H1357,#REF!,2,0)</f>
        <v>#REF!</v>
      </c>
      <c r="N1357">
        <v>835</v>
      </c>
      <c r="O1357" t="e">
        <f>VLOOKUP($N1357,#REF!,2,0)</f>
        <v>#REF!</v>
      </c>
    </row>
    <row r="1358" spans="1:15" x14ac:dyDescent="0.25">
      <c r="A1358">
        <v>835</v>
      </c>
      <c r="B1358">
        <v>6025</v>
      </c>
      <c r="C1358">
        <v>113920</v>
      </c>
      <c r="D1358" t="s">
        <v>5052</v>
      </c>
      <c r="E1358" t="s">
        <v>50</v>
      </c>
      <c r="F1358" t="s">
        <v>5045</v>
      </c>
      <c r="G1358" t="s">
        <v>5053</v>
      </c>
      <c r="H1358" t="s">
        <v>13</v>
      </c>
      <c r="I1358" s="2">
        <v>42</v>
      </c>
      <c r="J1358" s="1">
        <v>0.38</v>
      </c>
      <c r="K1358" s="1">
        <v>0.05</v>
      </c>
      <c r="L1358" s="1" t="str">
        <f t="shared" si="21"/>
        <v>Leweston School</v>
      </c>
      <c r="M1358" t="e">
        <f>VLOOKUP($H1358,#REF!,2,0)</f>
        <v>#REF!</v>
      </c>
      <c r="N1358">
        <v>835</v>
      </c>
      <c r="O1358" t="e">
        <f>VLOOKUP($N1358,#REF!,2,0)</f>
        <v>#REF!</v>
      </c>
    </row>
    <row r="1359" spans="1:15" x14ac:dyDescent="0.25">
      <c r="A1359">
        <v>836</v>
      </c>
      <c r="B1359">
        <v>6000</v>
      </c>
      <c r="C1359">
        <v>113922</v>
      </c>
      <c r="D1359" t="s">
        <v>5114</v>
      </c>
      <c r="E1359" t="s">
        <v>50</v>
      </c>
      <c r="F1359" t="s">
        <v>5063</v>
      </c>
      <c r="G1359" t="s">
        <v>5115</v>
      </c>
      <c r="H1359" t="s">
        <v>13</v>
      </c>
      <c r="I1359" s="2">
        <v>119</v>
      </c>
      <c r="J1359" s="1">
        <v>0</v>
      </c>
      <c r="K1359" s="1">
        <v>0</v>
      </c>
      <c r="L1359" s="1" t="str">
        <f t="shared" si="21"/>
        <v>Canford School</v>
      </c>
      <c r="M1359" t="e">
        <f>VLOOKUP($H1359,#REF!,2,0)</f>
        <v>#REF!</v>
      </c>
      <c r="N1359">
        <v>836</v>
      </c>
      <c r="O1359" t="e">
        <f>VLOOKUP($N1359,#REF!,2,0)</f>
        <v>#REF!</v>
      </c>
    </row>
    <row r="1360" spans="1:15" x14ac:dyDescent="0.25">
      <c r="A1360">
        <v>835</v>
      </c>
      <c r="B1360">
        <v>6015</v>
      </c>
      <c r="C1360">
        <v>113932</v>
      </c>
      <c r="D1360" t="s">
        <v>5057</v>
      </c>
      <c r="E1360" t="s">
        <v>50</v>
      </c>
      <c r="F1360" t="s">
        <v>5025</v>
      </c>
      <c r="G1360" t="s">
        <v>5058</v>
      </c>
      <c r="H1360" t="s">
        <v>13</v>
      </c>
      <c r="I1360" s="2">
        <v>50</v>
      </c>
      <c r="J1360" s="1">
        <v>0.1</v>
      </c>
      <c r="K1360" s="1">
        <v>0</v>
      </c>
      <c r="L1360" s="1" t="str">
        <f t="shared" si="21"/>
        <v>Milton Abbey School</v>
      </c>
      <c r="M1360" t="e">
        <f>VLOOKUP($H1360,#REF!,2,0)</f>
        <v>#REF!</v>
      </c>
      <c r="N1360">
        <v>835</v>
      </c>
      <c r="O1360" t="e">
        <f>VLOOKUP($N1360,#REF!,2,0)</f>
        <v>#REF!</v>
      </c>
    </row>
    <row r="1361" spans="1:15" x14ac:dyDescent="0.25">
      <c r="A1361">
        <v>837</v>
      </c>
      <c r="B1361">
        <v>6002</v>
      </c>
      <c r="C1361">
        <v>113937</v>
      </c>
      <c r="D1361" t="s">
        <v>5148</v>
      </c>
      <c r="E1361" t="s">
        <v>50</v>
      </c>
      <c r="F1361" t="s">
        <v>5142</v>
      </c>
      <c r="G1361" t="s">
        <v>5149</v>
      </c>
      <c r="H1361" t="s">
        <v>13</v>
      </c>
      <c r="I1361" s="2">
        <v>83</v>
      </c>
      <c r="J1361" s="1">
        <v>0.53</v>
      </c>
      <c r="K1361" s="1">
        <v>0.28000000000000003</v>
      </c>
      <c r="L1361" s="1" t="str">
        <f t="shared" si="21"/>
        <v>Bournemouth Collegiate School</v>
      </c>
      <c r="M1361" t="e">
        <f>VLOOKUP($H1361,#REF!,2,0)</f>
        <v>#REF!</v>
      </c>
      <c r="N1361">
        <v>837</v>
      </c>
      <c r="O1361" t="e">
        <f>VLOOKUP($N1361,#REF!,2,0)</f>
        <v>#REF!</v>
      </c>
    </row>
    <row r="1362" spans="1:15" x14ac:dyDescent="0.25">
      <c r="A1362">
        <v>835</v>
      </c>
      <c r="B1362">
        <v>7000</v>
      </c>
      <c r="C1362">
        <v>113942</v>
      </c>
      <c r="D1362" t="s">
        <v>5102</v>
      </c>
      <c r="E1362" t="s">
        <v>50</v>
      </c>
      <c r="F1362" t="s">
        <v>5042</v>
      </c>
      <c r="G1362" t="s">
        <v>5103</v>
      </c>
      <c r="H1362" t="s">
        <v>222</v>
      </c>
      <c r="I1362" s="2">
        <v>13</v>
      </c>
      <c r="J1362" t="s">
        <v>99</v>
      </c>
      <c r="K1362" t="s">
        <v>99</v>
      </c>
      <c r="L1362" s="1" t="str">
        <f t="shared" si="21"/>
        <v>Portfield School</v>
      </c>
      <c r="M1362" t="e">
        <f>VLOOKUP($H1362,#REF!,2,0)</f>
        <v>#REF!</v>
      </c>
      <c r="N1362">
        <v>835</v>
      </c>
      <c r="O1362" t="e">
        <f>VLOOKUP($N1362,#REF!,2,0)</f>
        <v>#REF!</v>
      </c>
    </row>
    <row r="1363" spans="1:15" x14ac:dyDescent="0.25">
      <c r="A1363">
        <v>835</v>
      </c>
      <c r="B1363">
        <v>6022</v>
      </c>
      <c r="C1363">
        <v>113943</v>
      </c>
      <c r="D1363" t="s">
        <v>5065</v>
      </c>
      <c r="E1363" t="s">
        <v>50</v>
      </c>
      <c r="F1363" t="s">
        <v>5066</v>
      </c>
      <c r="G1363" t="s">
        <v>5067</v>
      </c>
      <c r="H1363" t="s">
        <v>13</v>
      </c>
      <c r="I1363" s="2">
        <v>23</v>
      </c>
      <c r="J1363" t="s">
        <v>99</v>
      </c>
      <c r="K1363" t="s">
        <v>99</v>
      </c>
      <c r="L1363" s="1" t="str">
        <f t="shared" si="21"/>
        <v>Ringwood Waldorf School</v>
      </c>
      <c r="M1363" t="e">
        <f>VLOOKUP($H1363,#REF!,2,0)</f>
        <v>#REF!</v>
      </c>
      <c r="N1363">
        <v>835</v>
      </c>
      <c r="O1363" t="e">
        <f>VLOOKUP($N1363,#REF!,2,0)</f>
        <v>#REF!</v>
      </c>
    </row>
    <row r="1364" spans="1:15" x14ac:dyDescent="0.25">
      <c r="A1364">
        <v>837</v>
      </c>
      <c r="B1364">
        <v>6001</v>
      </c>
      <c r="C1364">
        <v>113945</v>
      </c>
      <c r="D1364" t="s">
        <v>5171</v>
      </c>
      <c r="E1364" t="s">
        <v>50</v>
      </c>
      <c r="F1364" t="s">
        <v>5142</v>
      </c>
      <c r="G1364" t="s">
        <v>5172</v>
      </c>
      <c r="H1364" t="s">
        <v>13</v>
      </c>
      <c r="I1364" s="2">
        <v>60</v>
      </c>
      <c r="J1364" s="1">
        <v>1</v>
      </c>
      <c r="K1364" s="1">
        <v>0.65</v>
      </c>
      <c r="L1364" s="1" t="str">
        <f t="shared" si="21"/>
        <v>Talbot Heath School</v>
      </c>
      <c r="M1364" t="e">
        <f>VLOOKUP($H1364,#REF!,2,0)</f>
        <v>#REF!</v>
      </c>
      <c r="N1364">
        <v>837</v>
      </c>
      <c r="O1364" t="e">
        <f>VLOOKUP($N1364,#REF!,2,0)</f>
        <v>#REF!</v>
      </c>
    </row>
    <row r="1365" spans="1:15" x14ac:dyDescent="0.25">
      <c r="A1365">
        <v>835</v>
      </c>
      <c r="B1365">
        <v>6030</v>
      </c>
      <c r="C1365">
        <v>113948</v>
      </c>
      <c r="D1365" t="s">
        <v>5072</v>
      </c>
      <c r="E1365" t="s">
        <v>50</v>
      </c>
      <c r="F1365" t="s">
        <v>5045</v>
      </c>
      <c r="G1365" t="s">
        <v>5073</v>
      </c>
      <c r="H1365" t="s">
        <v>13</v>
      </c>
      <c r="I1365" s="2">
        <v>91</v>
      </c>
      <c r="J1365" s="1">
        <v>0</v>
      </c>
      <c r="K1365" s="1">
        <v>0</v>
      </c>
      <c r="L1365" s="1" t="str">
        <f t="shared" si="21"/>
        <v>Sherborne International</v>
      </c>
      <c r="M1365" t="e">
        <f>VLOOKUP($H1365,#REF!,2,0)</f>
        <v>#REF!</v>
      </c>
      <c r="N1365">
        <v>835</v>
      </c>
      <c r="O1365" t="e">
        <f>VLOOKUP($N1365,#REF!,2,0)</f>
        <v>#REF!</v>
      </c>
    </row>
    <row r="1366" spans="1:15" x14ac:dyDescent="0.25">
      <c r="A1366">
        <v>835</v>
      </c>
      <c r="B1366">
        <v>6016</v>
      </c>
      <c r="C1366">
        <v>113950</v>
      </c>
      <c r="D1366" t="s">
        <v>5104</v>
      </c>
      <c r="E1366" t="s">
        <v>50</v>
      </c>
      <c r="F1366" t="s">
        <v>5085</v>
      </c>
      <c r="G1366" t="s">
        <v>5105</v>
      </c>
      <c r="H1366" t="s">
        <v>114</v>
      </c>
      <c r="I1366" s="2">
        <v>9</v>
      </c>
      <c r="J1366" t="s">
        <v>99</v>
      </c>
      <c r="K1366" t="s">
        <v>99</v>
      </c>
      <c r="L1366" s="1" t="str">
        <f t="shared" si="21"/>
        <v>Purbeck View School</v>
      </c>
      <c r="M1366" t="e">
        <f>VLOOKUP($H1366,#REF!,2,0)</f>
        <v>#REF!</v>
      </c>
      <c r="N1366">
        <v>835</v>
      </c>
      <c r="O1366" t="e">
        <f>VLOOKUP($N1366,#REF!,2,0)</f>
        <v>#REF!</v>
      </c>
    </row>
    <row r="1367" spans="1:15" x14ac:dyDescent="0.25">
      <c r="A1367">
        <v>835</v>
      </c>
      <c r="B1367">
        <v>6004</v>
      </c>
      <c r="C1367">
        <v>113952</v>
      </c>
      <c r="D1367" t="s">
        <v>5106</v>
      </c>
      <c r="E1367" t="s">
        <v>50</v>
      </c>
      <c r="F1367" t="s">
        <v>5066</v>
      </c>
      <c r="G1367" t="s">
        <v>5107</v>
      </c>
      <c r="H1367" t="s">
        <v>114</v>
      </c>
      <c r="I1367" s="2">
        <v>2</v>
      </c>
      <c r="J1367" t="s">
        <v>129</v>
      </c>
      <c r="K1367" t="s">
        <v>129</v>
      </c>
      <c r="L1367" s="1" t="str">
        <f t="shared" si="21"/>
        <v>Sheiling School</v>
      </c>
      <c r="M1367" t="e">
        <f>VLOOKUP($H1367,#REF!,2,0)</f>
        <v>#REF!</v>
      </c>
      <c r="N1367">
        <v>835</v>
      </c>
      <c r="O1367" t="e">
        <f>VLOOKUP($N1367,#REF!,2,0)</f>
        <v>#REF!</v>
      </c>
    </row>
    <row r="1368" spans="1:15" x14ac:dyDescent="0.25">
      <c r="A1368">
        <v>836</v>
      </c>
      <c r="B1368">
        <v>7004</v>
      </c>
      <c r="C1368">
        <v>113954</v>
      </c>
      <c r="D1368" t="s">
        <v>5137</v>
      </c>
      <c r="E1368" t="s">
        <v>50</v>
      </c>
      <c r="F1368" t="s">
        <v>5055</v>
      </c>
      <c r="G1368" t="s">
        <v>5138</v>
      </c>
      <c r="H1368" t="s">
        <v>222</v>
      </c>
      <c r="I1368" s="2">
        <v>9</v>
      </c>
      <c r="J1368" s="1">
        <v>0</v>
      </c>
      <c r="K1368" s="1">
        <v>0</v>
      </c>
      <c r="L1368" s="1" t="str">
        <f t="shared" si="21"/>
        <v>Victoria Education Centre</v>
      </c>
      <c r="M1368" t="e">
        <f>VLOOKUP($H1368,#REF!,2,0)</f>
        <v>#REF!</v>
      </c>
      <c r="N1368">
        <v>836</v>
      </c>
      <c r="O1368" t="e">
        <f>VLOOKUP($N1368,#REF!,2,0)</f>
        <v>#REF!</v>
      </c>
    </row>
    <row r="1369" spans="1:15" x14ac:dyDescent="0.25">
      <c r="A1369">
        <v>836</v>
      </c>
      <c r="B1369">
        <v>7005</v>
      </c>
      <c r="C1369">
        <v>113955</v>
      </c>
      <c r="D1369" t="s">
        <v>5139</v>
      </c>
      <c r="E1369" t="s">
        <v>50</v>
      </c>
      <c r="F1369" t="s">
        <v>5055</v>
      </c>
      <c r="G1369" t="s">
        <v>5140</v>
      </c>
      <c r="H1369" t="s">
        <v>57</v>
      </c>
      <c r="I1369" s="2">
        <v>14</v>
      </c>
      <c r="J1369" s="1">
        <v>0</v>
      </c>
      <c r="K1369" s="1">
        <v>0</v>
      </c>
      <c r="L1369" s="1" t="str">
        <f t="shared" si="21"/>
        <v>Winchelsea School</v>
      </c>
      <c r="M1369" t="e">
        <f>VLOOKUP($H1369,#REF!,2,0)</f>
        <v>#REF!</v>
      </c>
      <c r="N1369">
        <v>836</v>
      </c>
      <c r="O1369" t="e">
        <f>VLOOKUP($N1369,#REF!,2,0)</f>
        <v>#REF!</v>
      </c>
    </row>
    <row r="1370" spans="1:15" x14ac:dyDescent="0.25">
      <c r="A1370">
        <v>835</v>
      </c>
      <c r="B1370">
        <v>5950</v>
      </c>
      <c r="C1370">
        <v>113956</v>
      </c>
      <c r="D1370" t="s">
        <v>5096</v>
      </c>
      <c r="E1370" t="s">
        <v>50</v>
      </c>
      <c r="F1370" t="s">
        <v>5063</v>
      </c>
      <c r="G1370" t="s">
        <v>5097</v>
      </c>
      <c r="H1370" t="s">
        <v>333</v>
      </c>
      <c r="I1370" s="2">
        <v>17</v>
      </c>
      <c r="J1370" s="1">
        <v>0</v>
      </c>
      <c r="K1370" s="1">
        <v>0</v>
      </c>
      <c r="L1370" s="1" t="str">
        <f t="shared" si="21"/>
        <v>Beaucroft Foundation School</v>
      </c>
      <c r="M1370" t="e">
        <f>VLOOKUP($H1370,#REF!,2,0)</f>
        <v>#REF!</v>
      </c>
      <c r="N1370">
        <v>835</v>
      </c>
      <c r="O1370" t="e">
        <f>VLOOKUP($N1370,#REF!,2,0)</f>
        <v>#REF!</v>
      </c>
    </row>
    <row r="1371" spans="1:15" x14ac:dyDescent="0.25">
      <c r="A1371">
        <v>835</v>
      </c>
      <c r="B1371">
        <v>7007</v>
      </c>
      <c r="C1371">
        <v>113957</v>
      </c>
      <c r="D1371" t="s">
        <v>5100</v>
      </c>
      <c r="E1371" t="s">
        <v>50</v>
      </c>
      <c r="F1371" t="s">
        <v>5022</v>
      </c>
      <c r="G1371" t="s">
        <v>5101</v>
      </c>
      <c r="H1371" t="s">
        <v>57</v>
      </c>
      <c r="I1371" s="2">
        <v>6</v>
      </c>
      <c r="J1371" t="s">
        <v>99</v>
      </c>
      <c r="K1371" t="s">
        <v>99</v>
      </c>
      <c r="L1371" s="1" t="str">
        <f t="shared" si="21"/>
        <v>Mountjoy School</v>
      </c>
      <c r="M1371" t="e">
        <f>VLOOKUP($H1371,#REF!,2,0)</f>
        <v>#REF!</v>
      </c>
      <c r="N1371">
        <v>835</v>
      </c>
      <c r="O1371" t="e">
        <f>VLOOKUP($N1371,#REF!,2,0)</f>
        <v>#REF!</v>
      </c>
    </row>
    <row r="1372" spans="1:15" x14ac:dyDescent="0.25">
      <c r="A1372">
        <v>835</v>
      </c>
      <c r="B1372">
        <v>5953</v>
      </c>
      <c r="C1372">
        <v>113960</v>
      </c>
      <c r="D1372" t="s">
        <v>5108</v>
      </c>
      <c r="E1372" t="s">
        <v>50</v>
      </c>
      <c r="F1372" t="s">
        <v>5019</v>
      </c>
      <c r="G1372" t="s">
        <v>5109</v>
      </c>
      <c r="H1372" t="s">
        <v>333</v>
      </c>
      <c r="I1372" s="2">
        <v>30</v>
      </c>
      <c r="J1372" s="1">
        <v>0</v>
      </c>
      <c r="K1372" s="1">
        <v>0</v>
      </c>
      <c r="L1372" s="1" t="str">
        <f t="shared" si="21"/>
        <v>Westfield Arts College</v>
      </c>
      <c r="M1372" t="e">
        <f>VLOOKUP($H1372,#REF!,2,0)</f>
        <v>#REF!</v>
      </c>
      <c r="N1372">
        <v>835</v>
      </c>
      <c r="O1372" t="e">
        <f>VLOOKUP($N1372,#REF!,2,0)</f>
        <v>#REF!</v>
      </c>
    </row>
    <row r="1373" spans="1:15" x14ac:dyDescent="0.25">
      <c r="A1373">
        <v>837</v>
      </c>
      <c r="B1373">
        <v>7012</v>
      </c>
      <c r="C1373">
        <v>113961</v>
      </c>
      <c r="D1373" t="s">
        <v>5175</v>
      </c>
      <c r="E1373" t="s">
        <v>50</v>
      </c>
      <c r="F1373" t="s">
        <v>5142</v>
      </c>
      <c r="G1373" t="s">
        <v>5176</v>
      </c>
      <c r="H1373" t="s">
        <v>57</v>
      </c>
      <c r="I1373" s="2">
        <v>18</v>
      </c>
      <c r="J1373" s="1">
        <v>0</v>
      </c>
      <c r="K1373" s="1">
        <v>0</v>
      </c>
      <c r="L1373" s="1" t="str">
        <f t="shared" si="21"/>
        <v>Linwood School</v>
      </c>
      <c r="M1373" t="e">
        <f>VLOOKUP($H1373,#REF!,2,0)</f>
        <v>#REF!</v>
      </c>
      <c r="N1373">
        <v>837</v>
      </c>
      <c r="O1373" t="e">
        <f>VLOOKUP($N1373,#REF!,2,0)</f>
        <v>#REF!</v>
      </c>
    </row>
    <row r="1374" spans="1:15" x14ac:dyDescent="0.25">
      <c r="A1374">
        <v>835</v>
      </c>
      <c r="B1374">
        <v>7019</v>
      </c>
      <c r="C1374">
        <v>113965</v>
      </c>
      <c r="D1374" t="s">
        <v>5112</v>
      </c>
      <c r="E1374" t="s">
        <v>50</v>
      </c>
      <c r="F1374" t="s">
        <v>5082</v>
      </c>
      <c r="G1374" t="s">
        <v>5113</v>
      </c>
      <c r="H1374" t="s">
        <v>57</v>
      </c>
      <c r="I1374" s="2">
        <v>13</v>
      </c>
      <c r="J1374" s="1">
        <v>0</v>
      </c>
      <c r="K1374" s="1">
        <v>0</v>
      </c>
      <c r="L1374" s="1" t="str">
        <f t="shared" si="21"/>
        <v>Yewstock School</v>
      </c>
      <c r="M1374" t="e">
        <f>VLOOKUP($H1374,#REF!,2,0)</f>
        <v>#REF!</v>
      </c>
      <c r="N1374">
        <v>835</v>
      </c>
      <c r="O1374" t="e">
        <f>VLOOKUP($N1374,#REF!,2,0)</f>
        <v>#REF!</v>
      </c>
    </row>
    <row r="1375" spans="1:15" x14ac:dyDescent="0.25">
      <c r="A1375">
        <v>840</v>
      </c>
      <c r="B1375">
        <v>4019</v>
      </c>
      <c r="C1375">
        <v>114286</v>
      </c>
      <c r="D1375" t="s">
        <v>5241</v>
      </c>
      <c r="E1375" t="s">
        <v>50</v>
      </c>
      <c r="F1375" t="s">
        <v>5242</v>
      </c>
      <c r="G1375" t="s">
        <v>5243</v>
      </c>
      <c r="H1375" t="s">
        <v>20</v>
      </c>
      <c r="I1375" s="2">
        <v>169</v>
      </c>
      <c r="J1375" s="1">
        <v>0.57999999999999996</v>
      </c>
      <c r="K1375" s="1">
        <v>0.23</v>
      </c>
      <c r="L1375" s="1" t="str">
        <f t="shared" si="21"/>
        <v>Seaham School of Technology</v>
      </c>
      <c r="M1375" t="e">
        <f>VLOOKUP($H1375,#REF!,2,0)</f>
        <v>#REF!</v>
      </c>
      <c r="N1375">
        <v>840</v>
      </c>
      <c r="O1375" t="e">
        <f>VLOOKUP($N1375,#REF!,2,0)</f>
        <v>#REF!</v>
      </c>
    </row>
    <row r="1376" spans="1:15" x14ac:dyDescent="0.25">
      <c r="A1376">
        <v>840</v>
      </c>
      <c r="B1376">
        <v>4042</v>
      </c>
      <c r="C1376">
        <v>114287</v>
      </c>
      <c r="D1376" t="s">
        <v>5231</v>
      </c>
      <c r="E1376" t="s">
        <v>50</v>
      </c>
      <c r="F1376" t="s">
        <v>3660</v>
      </c>
      <c r="G1376" t="s">
        <v>5232</v>
      </c>
      <c r="H1376" t="s">
        <v>20</v>
      </c>
      <c r="I1376" s="2">
        <v>77</v>
      </c>
      <c r="J1376" s="1">
        <v>0.61</v>
      </c>
      <c r="K1376" s="1">
        <v>0.09</v>
      </c>
      <c r="L1376" s="1" t="str">
        <f t="shared" si="21"/>
        <v>Roseberry College &amp; Sixth Form</v>
      </c>
      <c r="M1376" t="e">
        <f>VLOOKUP($H1376,#REF!,2,0)</f>
        <v>#REF!</v>
      </c>
      <c r="N1376">
        <v>840</v>
      </c>
      <c r="O1376" t="e">
        <f>VLOOKUP($N1376,#REF!,2,0)</f>
        <v>#REF!</v>
      </c>
    </row>
    <row r="1377" spans="1:15" x14ac:dyDescent="0.25">
      <c r="A1377">
        <v>840</v>
      </c>
      <c r="B1377">
        <v>4052</v>
      </c>
      <c r="C1377">
        <v>114289</v>
      </c>
      <c r="D1377" t="s">
        <v>5215</v>
      </c>
      <c r="E1377" t="s">
        <v>50</v>
      </c>
      <c r="F1377" t="s">
        <v>5188</v>
      </c>
      <c r="G1377" t="s">
        <v>5216</v>
      </c>
      <c r="H1377" t="s">
        <v>20</v>
      </c>
      <c r="I1377" s="2">
        <v>57</v>
      </c>
      <c r="J1377" s="1">
        <v>0.63</v>
      </c>
      <c r="K1377" s="1">
        <v>0.09</v>
      </c>
      <c r="L1377" s="1" t="str">
        <f t="shared" si="21"/>
        <v>Fyndoune Community College</v>
      </c>
      <c r="M1377" t="e">
        <f>VLOOKUP($H1377,#REF!,2,0)</f>
        <v>#REF!</v>
      </c>
      <c r="N1377">
        <v>840</v>
      </c>
      <c r="O1377" t="e">
        <f>VLOOKUP($N1377,#REF!,2,0)</f>
        <v>#REF!</v>
      </c>
    </row>
    <row r="1378" spans="1:15" x14ac:dyDescent="0.25">
      <c r="A1378">
        <v>840</v>
      </c>
      <c r="B1378">
        <v>4099</v>
      </c>
      <c r="C1378">
        <v>114293</v>
      </c>
      <c r="D1378" t="s">
        <v>5252</v>
      </c>
      <c r="E1378" t="s">
        <v>50</v>
      </c>
      <c r="F1378" t="s">
        <v>5253</v>
      </c>
      <c r="G1378" t="s">
        <v>5254</v>
      </c>
      <c r="H1378" t="s">
        <v>20</v>
      </c>
      <c r="I1378" s="2">
        <v>123</v>
      </c>
      <c r="J1378" s="1">
        <v>0.62</v>
      </c>
      <c r="K1378" s="1">
        <v>0.13</v>
      </c>
      <c r="L1378" s="1" t="str">
        <f t="shared" si="21"/>
        <v>Tanfield School, Specialist College of Science and Engineering</v>
      </c>
      <c r="M1378" t="e">
        <f>VLOOKUP($H1378,#REF!,2,0)</f>
        <v>#REF!</v>
      </c>
      <c r="N1378">
        <v>840</v>
      </c>
      <c r="O1378" t="e">
        <f>VLOOKUP($N1378,#REF!,2,0)</f>
        <v>#REF!</v>
      </c>
    </row>
    <row r="1379" spans="1:15" x14ac:dyDescent="0.25">
      <c r="A1379">
        <v>840</v>
      </c>
      <c r="B1379">
        <v>4139</v>
      </c>
      <c r="C1379">
        <v>114297</v>
      </c>
      <c r="D1379" t="s">
        <v>5263</v>
      </c>
      <c r="E1379" t="s">
        <v>50</v>
      </c>
      <c r="F1379" t="s">
        <v>5191</v>
      </c>
      <c r="G1379" t="s">
        <v>5264</v>
      </c>
      <c r="H1379" t="s">
        <v>20</v>
      </c>
      <c r="I1379" s="2">
        <v>124</v>
      </c>
      <c r="J1379" s="1">
        <v>0.63</v>
      </c>
      <c r="K1379" s="1">
        <v>0.3</v>
      </c>
      <c r="L1379" s="1" t="str">
        <f t="shared" si="21"/>
        <v>Wolsingham School and Community College</v>
      </c>
      <c r="M1379" t="e">
        <f>VLOOKUP($H1379,#REF!,2,0)</f>
        <v>#REF!</v>
      </c>
      <c r="N1379">
        <v>840</v>
      </c>
      <c r="O1379" t="e">
        <f>VLOOKUP($N1379,#REF!,2,0)</f>
        <v>#REF!</v>
      </c>
    </row>
    <row r="1380" spans="1:15" x14ac:dyDescent="0.25">
      <c r="A1380">
        <v>840</v>
      </c>
      <c r="B1380">
        <v>4150</v>
      </c>
      <c r="C1380">
        <v>114299</v>
      </c>
      <c r="D1380" t="s">
        <v>5210</v>
      </c>
      <c r="E1380" t="s">
        <v>50</v>
      </c>
      <c r="F1380" t="s">
        <v>5211</v>
      </c>
      <c r="G1380" t="s">
        <v>5212</v>
      </c>
      <c r="H1380" t="s">
        <v>20</v>
      </c>
      <c r="I1380" s="2">
        <v>136</v>
      </c>
      <c r="J1380" s="1">
        <v>0.62</v>
      </c>
      <c r="K1380" s="1">
        <v>0.16</v>
      </c>
      <c r="L1380" s="1" t="str">
        <f t="shared" si="21"/>
        <v>Ferryhill Business Enterprise College</v>
      </c>
      <c r="M1380" t="e">
        <f>VLOOKUP($H1380,#REF!,2,0)</f>
        <v>#REF!</v>
      </c>
      <c r="N1380">
        <v>840</v>
      </c>
      <c r="O1380" t="e">
        <f>VLOOKUP($N1380,#REF!,2,0)</f>
        <v>#REF!</v>
      </c>
    </row>
    <row r="1381" spans="1:15" x14ac:dyDescent="0.25">
      <c r="A1381">
        <v>840</v>
      </c>
      <c r="B1381">
        <v>4154</v>
      </c>
      <c r="C1381">
        <v>114300</v>
      </c>
      <c r="D1381" t="s">
        <v>5260</v>
      </c>
      <c r="E1381" t="s">
        <v>50</v>
      </c>
      <c r="F1381" t="s">
        <v>5261</v>
      </c>
      <c r="G1381" t="s">
        <v>5262</v>
      </c>
      <c r="H1381" t="s">
        <v>201</v>
      </c>
      <c r="I1381" s="2">
        <v>230</v>
      </c>
      <c r="J1381" s="1">
        <v>0.51</v>
      </c>
      <c r="K1381" s="1">
        <v>0.21</v>
      </c>
      <c r="L1381" s="1" t="str">
        <f t="shared" si="21"/>
        <v>Whitworth Park School and Sixth Form College</v>
      </c>
      <c r="M1381" t="e">
        <f>VLOOKUP($H1381,#REF!,2,0)</f>
        <v>#REF!</v>
      </c>
      <c r="N1381">
        <v>840</v>
      </c>
      <c r="O1381" t="e">
        <f>VLOOKUP($N1381,#REF!,2,0)</f>
        <v>#REF!</v>
      </c>
    </row>
    <row r="1382" spans="1:15" x14ac:dyDescent="0.25">
      <c r="A1382">
        <v>840</v>
      </c>
      <c r="B1382">
        <v>4162</v>
      </c>
      <c r="C1382">
        <v>114301</v>
      </c>
      <c r="D1382" t="s">
        <v>5190</v>
      </c>
      <c r="E1382" t="s">
        <v>50</v>
      </c>
      <c r="F1382" t="s">
        <v>5191</v>
      </c>
      <c r="G1382" t="s">
        <v>5192</v>
      </c>
      <c r="H1382" t="s">
        <v>20</v>
      </c>
      <c r="I1382" s="2">
        <v>137</v>
      </c>
      <c r="J1382" s="1">
        <v>0.77</v>
      </c>
      <c r="K1382" s="1">
        <v>0.23</v>
      </c>
      <c r="L1382" s="1" t="str">
        <f t="shared" si="21"/>
        <v>Bishop Barrington School A Sports with Mathematics College</v>
      </c>
      <c r="M1382" t="e">
        <f>VLOOKUP($H1382,#REF!,2,0)</f>
        <v>#REF!</v>
      </c>
      <c r="N1382">
        <v>840</v>
      </c>
      <c r="O1382" t="e">
        <f>VLOOKUP($N1382,#REF!,2,0)</f>
        <v>#REF!</v>
      </c>
    </row>
    <row r="1383" spans="1:15" x14ac:dyDescent="0.25">
      <c r="A1383">
        <v>840</v>
      </c>
      <c r="B1383">
        <v>4176</v>
      </c>
      <c r="C1383">
        <v>114305</v>
      </c>
      <c r="D1383" t="s">
        <v>5217</v>
      </c>
      <c r="E1383" t="s">
        <v>50</v>
      </c>
      <c r="F1383" t="s">
        <v>5218</v>
      </c>
      <c r="G1383" t="s">
        <v>5219</v>
      </c>
      <c r="H1383" t="s">
        <v>201</v>
      </c>
      <c r="I1383" s="2">
        <v>140</v>
      </c>
      <c r="J1383" s="1">
        <v>0.66</v>
      </c>
      <c r="K1383" s="1">
        <v>0.28000000000000003</v>
      </c>
      <c r="L1383" s="1" t="str">
        <f t="shared" si="21"/>
        <v>Greenfield Community College, A Specialist Arts and Science School</v>
      </c>
      <c r="M1383" t="e">
        <f>VLOOKUP($H1383,#REF!,2,0)</f>
        <v>#REF!</v>
      </c>
      <c r="N1383">
        <v>840</v>
      </c>
      <c r="O1383" t="e">
        <f>VLOOKUP($N1383,#REF!,2,0)</f>
        <v>#REF!</v>
      </c>
    </row>
    <row r="1384" spans="1:15" x14ac:dyDescent="0.25">
      <c r="A1384">
        <v>840</v>
      </c>
      <c r="B1384">
        <v>4180</v>
      </c>
      <c r="C1384">
        <v>114307</v>
      </c>
      <c r="D1384" t="s">
        <v>5249</v>
      </c>
      <c r="E1384" t="s">
        <v>50</v>
      </c>
      <c r="F1384" t="s">
        <v>5250</v>
      </c>
      <c r="G1384" t="s">
        <v>5251</v>
      </c>
      <c r="H1384" t="s">
        <v>201</v>
      </c>
      <c r="I1384" s="2">
        <v>83</v>
      </c>
      <c r="J1384" s="1">
        <v>0.35</v>
      </c>
      <c r="K1384" s="1">
        <v>0.04</v>
      </c>
      <c r="L1384" s="1" t="str">
        <f t="shared" si="21"/>
        <v>Sunnydale Community College for Maths and Computing</v>
      </c>
      <c r="M1384" t="e">
        <f>VLOOKUP($H1384,#REF!,2,0)</f>
        <v>#REF!</v>
      </c>
      <c r="N1384">
        <v>840</v>
      </c>
      <c r="O1384" t="e">
        <f>VLOOKUP($N1384,#REF!,2,0)</f>
        <v>#REF!</v>
      </c>
    </row>
    <row r="1385" spans="1:15" x14ac:dyDescent="0.25">
      <c r="A1385">
        <v>840</v>
      </c>
      <c r="B1385">
        <v>4185</v>
      </c>
      <c r="C1385">
        <v>114308</v>
      </c>
      <c r="D1385" t="s">
        <v>5187</v>
      </c>
      <c r="E1385" t="s">
        <v>50</v>
      </c>
      <c r="F1385" t="s">
        <v>5188</v>
      </c>
      <c r="G1385" t="s">
        <v>5189</v>
      </c>
      <c r="H1385" t="s">
        <v>20</v>
      </c>
      <c r="I1385" s="2">
        <v>135</v>
      </c>
      <c r="J1385" s="1">
        <v>0.54</v>
      </c>
      <c r="K1385" s="1">
        <v>0.25</v>
      </c>
      <c r="L1385" s="1" t="str">
        <f t="shared" si="21"/>
        <v>Belmont Community School</v>
      </c>
      <c r="M1385" t="e">
        <f>VLOOKUP($H1385,#REF!,2,0)</f>
        <v>#REF!</v>
      </c>
      <c r="N1385">
        <v>840</v>
      </c>
      <c r="O1385" t="e">
        <f>VLOOKUP($N1385,#REF!,2,0)</f>
        <v>#REF!</v>
      </c>
    </row>
    <row r="1386" spans="1:15" x14ac:dyDescent="0.25">
      <c r="A1386">
        <v>840</v>
      </c>
      <c r="B1386">
        <v>4192</v>
      </c>
      <c r="C1386">
        <v>114311</v>
      </c>
      <c r="D1386" t="s">
        <v>5198</v>
      </c>
      <c r="E1386" t="s">
        <v>50</v>
      </c>
      <c r="F1386" t="s">
        <v>5188</v>
      </c>
      <c r="G1386" t="s">
        <v>5199</v>
      </c>
      <c r="H1386" t="s">
        <v>20</v>
      </c>
      <c r="I1386" s="2">
        <v>86</v>
      </c>
      <c r="J1386" s="1">
        <v>0.44</v>
      </c>
      <c r="K1386" s="1">
        <v>0.02</v>
      </c>
      <c r="L1386" s="1" t="str">
        <f t="shared" si="21"/>
        <v>Durham Community Business College for Technology and Enterprise</v>
      </c>
      <c r="M1386" t="e">
        <f>VLOOKUP($H1386,#REF!,2,0)</f>
        <v>#REF!</v>
      </c>
      <c r="N1386">
        <v>840</v>
      </c>
      <c r="O1386" t="e">
        <f>VLOOKUP($N1386,#REF!,2,0)</f>
        <v>#REF!</v>
      </c>
    </row>
    <row r="1387" spans="1:15" x14ac:dyDescent="0.25">
      <c r="A1387">
        <v>840</v>
      </c>
      <c r="B1387">
        <v>4200</v>
      </c>
      <c r="C1387">
        <v>114312</v>
      </c>
      <c r="D1387" t="s">
        <v>5204</v>
      </c>
      <c r="E1387" t="s">
        <v>50</v>
      </c>
      <c r="F1387" t="s">
        <v>5188</v>
      </c>
      <c r="G1387" t="s">
        <v>5205</v>
      </c>
      <c r="H1387" t="s">
        <v>20</v>
      </c>
      <c r="I1387" s="2">
        <v>237</v>
      </c>
      <c r="J1387" s="1">
        <v>0.81</v>
      </c>
      <c r="K1387" s="1">
        <v>0.38</v>
      </c>
      <c r="L1387" s="1" t="str">
        <f t="shared" si="21"/>
        <v>Durham Johnston Comprehensive School</v>
      </c>
      <c r="M1387" t="e">
        <f>VLOOKUP($H1387,#REF!,2,0)</f>
        <v>#REF!</v>
      </c>
      <c r="N1387">
        <v>840</v>
      </c>
      <c r="O1387" t="e">
        <f>VLOOKUP($N1387,#REF!,2,0)</f>
        <v>#REF!</v>
      </c>
    </row>
    <row r="1388" spans="1:15" x14ac:dyDescent="0.25">
      <c r="A1388">
        <v>840</v>
      </c>
      <c r="B1388">
        <v>4214</v>
      </c>
      <c r="C1388">
        <v>114313</v>
      </c>
      <c r="D1388" t="s">
        <v>5196</v>
      </c>
      <c r="E1388" t="s">
        <v>50</v>
      </c>
      <c r="F1388" t="s">
        <v>5180</v>
      </c>
      <c r="G1388" t="s">
        <v>5197</v>
      </c>
      <c r="H1388" t="s">
        <v>20</v>
      </c>
      <c r="I1388" s="2">
        <v>166</v>
      </c>
      <c r="J1388" s="1">
        <v>0.7</v>
      </c>
      <c r="K1388" s="1">
        <v>0.14000000000000001</v>
      </c>
      <c r="L1388" s="1" t="str">
        <f t="shared" si="21"/>
        <v>Dene Community School</v>
      </c>
      <c r="M1388" t="e">
        <f>VLOOKUP($H1388,#REF!,2,0)</f>
        <v>#REF!</v>
      </c>
      <c r="N1388">
        <v>840</v>
      </c>
      <c r="O1388" t="e">
        <f>VLOOKUP($N1388,#REF!,2,0)</f>
        <v>#REF!</v>
      </c>
    </row>
    <row r="1389" spans="1:15" x14ac:dyDescent="0.25">
      <c r="A1389">
        <v>840</v>
      </c>
      <c r="B1389">
        <v>4218</v>
      </c>
      <c r="C1389">
        <v>114315</v>
      </c>
      <c r="D1389" t="s">
        <v>5257</v>
      </c>
      <c r="E1389" t="s">
        <v>50</v>
      </c>
      <c r="F1389" t="s">
        <v>5258</v>
      </c>
      <c r="G1389" t="s">
        <v>5259</v>
      </c>
      <c r="H1389" t="s">
        <v>20</v>
      </c>
      <c r="I1389" s="2">
        <v>142</v>
      </c>
      <c r="J1389" s="1">
        <v>0.57999999999999996</v>
      </c>
      <c r="K1389" s="1">
        <v>0.13</v>
      </c>
      <c r="L1389" s="1" t="str">
        <f t="shared" si="21"/>
        <v>Wellfield Community School A Specialist Maths and Computing College</v>
      </c>
      <c r="M1389" t="e">
        <f>VLOOKUP($H1389,#REF!,2,0)</f>
        <v>#REF!</v>
      </c>
      <c r="N1389">
        <v>840</v>
      </c>
      <c r="O1389" t="e">
        <f>VLOOKUP($N1389,#REF!,2,0)</f>
        <v>#REF!</v>
      </c>
    </row>
    <row r="1390" spans="1:15" x14ac:dyDescent="0.25">
      <c r="A1390">
        <v>840</v>
      </c>
      <c r="B1390">
        <v>4231</v>
      </c>
      <c r="C1390">
        <v>114317</v>
      </c>
      <c r="D1390" t="s">
        <v>5244</v>
      </c>
      <c r="E1390" t="s">
        <v>50</v>
      </c>
      <c r="F1390" t="s">
        <v>4138</v>
      </c>
      <c r="G1390" t="s">
        <v>5245</v>
      </c>
      <c r="H1390" t="s">
        <v>20</v>
      </c>
      <c r="I1390" s="2">
        <v>165</v>
      </c>
      <c r="J1390" s="1">
        <v>0.83</v>
      </c>
      <c r="K1390" s="1">
        <v>0.28000000000000003</v>
      </c>
      <c r="L1390" s="1" t="str">
        <f t="shared" si="21"/>
        <v>Sedgefield Community College a Specialist Sports College</v>
      </c>
      <c r="M1390" t="e">
        <f>VLOOKUP($H1390,#REF!,2,0)</f>
        <v>#REF!</v>
      </c>
      <c r="N1390">
        <v>840</v>
      </c>
      <c r="O1390" t="e">
        <f>VLOOKUP($N1390,#REF!,2,0)</f>
        <v>#REF!</v>
      </c>
    </row>
    <row r="1391" spans="1:15" x14ac:dyDescent="0.25">
      <c r="A1391">
        <v>840</v>
      </c>
      <c r="B1391">
        <v>4691</v>
      </c>
      <c r="C1391">
        <v>114326</v>
      </c>
      <c r="D1391" t="s">
        <v>5239</v>
      </c>
      <c r="E1391" t="s">
        <v>50</v>
      </c>
      <c r="F1391" t="s">
        <v>5188</v>
      </c>
      <c r="G1391" t="s">
        <v>5240</v>
      </c>
      <c r="H1391" t="s">
        <v>23</v>
      </c>
      <c r="I1391" s="2">
        <v>228</v>
      </c>
      <c r="J1391" s="1">
        <v>0.75</v>
      </c>
      <c r="K1391" s="1">
        <v>0.48</v>
      </c>
      <c r="L1391" s="1" t="str">
        <f t="shared" si="21"/>
        <v>St Leonard's Roman Catholic Voluntary Aided Comprehensive School</v>
      </c>
      <c r="M1391" t="e">
        <f>VLOOKUP($H1391,#REF!,2,0)</f>
        <v>#REF!</v>
      </c>
      <c r="N1391">
        <v>840</v>
      </c>
      <c r="O1391" t="e">
        <f>VLOOKUP($N1391,#REF!,2,0)</f>
        <v>#REF!</v>
      </c>
    </row>
    <row r="1392" spans="1:15" x14ac:dyDescent="0.25">
      <c r="A1392">
        <v>840</v>
      </c>
      <c r="B1392">
        <v>4693</v>
      </c>
      <c r="C1392">
        <v>114327</v>
      </c>
      <c r="D1392" t="s">
        <v>5233</v>
      </c>
      <c r="E1392" t="s">
        <v>50</v>
      </c>
      <c r="F1392" t="s">
        <v>5180</v>
      </c>
      <c r="G1392" t="s">
        <v>5234</v>
      </c>
      <c r="H1392" t="s">
        <v>23</v>
      </c>
      <c r="I1392" s="2">
        <v>141</v>
      </c>
      <c r="J1392" s="1">
        <v>0.64</v>
      </c>
      <c r="K1392" s="1">
        <v>0.11</v>
      </c>
      <c r="L1392" s="1" t="str">
        <f t="shared" si="21"/>
        <v>St Bede's Catholic Comprehensive School and Byron College</v>
      </c>
      <c r="M1392" t="e">
        <f>VLOOKUP($H1392,#REF!,2,0)</f>
        <v>#REF!</v>
      </c>
      <c r="N1392">
        <v>840</v>
      </c>
      <c r="O1392" t="e">
        <f>VLOOKUP($N1392,#REF!,2,0)</f>
        <v>#REF!</v>
      </c>
    </row>
    <row r="1393" spans="1:15" x14ac:dyDescent="0.25">
      <c r="A1393">
        <v>841</v>
      </c>
      <c r="B1393">
        <v>6000</v>
      </c>
      <c r="C1393">
        <v>114329</v>
      </c>
      <c r="D1393" t="s">
        <v>5300</v>
      </c>
      <c r="E1393" t="s">
        <v>50</v>
      </c>
      <c r="F1393" t="s">
        <v>5247</v>
      </c>
      <c r="G1393" t="s">
        <v>5301</v>
      </c>
      <c r="H1393" t="s">
        <v>13</v>
      </c>
      <c r="I1393" s="2">
        <v>37</v>
      </c>
      <c r="J1393" s="1">
        <v>0</v>
      </c>
      <c r="K1393" s="1">
        <v>0</v>
      </c>
      <c r="L1393" s="1" t="str">
        <f t="shared" si="21"/>
        <v>Polam Hall School</v>
      </c>
      <c r="M1393" t="e">
        <f>VLOOKUP($H1393,#REF!,2,0)</f>
        <v>#REF!</v>
      </c>
      <c r="N1393">
        <v>841</v>
      </c>
      <c r="O1393" t="e">
        <f>VLOOKUP($N1393,#REF!,2,0)</f>
        <v>#REF!</v>
      </c>
    </row>
    <row r="1394" spans="1:15" x14ac:dyDescent="0.25">
      <c r="A1394">
        <v>840</v>
      </c>
      <c r="B1394">
        <v>6004</v>
      </c>
      <c r="C1394">
        <v>114330</v>
      </c>
      <c r="D1394" t="s">
        <v>5202</v>
      </c>
      <c r="E1394" t="s">
        <v>50</v>
      </c>
      <c r="F1394" t="s">
        <v>5188</v>
      </c>
      <c r="G1394" t="s">
        <v>5203</v>
      </c>
      <c r="H1394" t="s">
        <v>13</v>
      </c>
      <c r="I1394" s="2">
        <v>66</v>
      </c>
      <c r="J1394" s="1">
        <v>0.97</v>
      </c>
      <c r="K1394" s="1">
        <v>0.88</v>
      </c>
      <c r="L1394" s="1" t="str">
        <f t="shared" si="21"/>
        <v>Durham High School for Girls</v>
      </c>
      <c r="M1394" t="e">
        <f>VLOOKUP($H1394,#REF!,2,0)</f>
        <v>#REF!</v>
      </c>
      <c r="N1394">
        <v>840</v>
      </c>
      <c r="O1394" t="e">
        <f>VLOOKUP($N1394,#REF!,2,0)</f>
        <v>#REF!</v>
      </c>
    </row>
    <row r="1395" spans="1:15" x14ac:dyDescent="0.25">
      <c r="A1395">
        <v>840</v>
      </c>
      <c r="B1395">
        <v>6000</v>
      </c>
      <c r="C1395">
        <v>114331</v>
      </c>
      <c r="D1395" t="s">
        <v>5206</v>
      </c>
      <c r="E1395" t="s">
        <v>50</v>
      </c>
      <c r="F1395" t="s">
        <v>5188</v>
      </c>
      <c r="G1395" t="s">
        <v>5207</v>
      </c>
      <c r="H1395" t="s">
        <v>13</v>
      </c>
      <c r="I1395" s="2">
        <v>96</v>
      </c>
      <c r="J1395" s="1">
        <v>0</v>
      </c>
      <c r="K1395" s="1">
        <v>0</v>
      </c>
      <c r="L1395" s="1" t="str">
        <f t="shared" si="21"/>
        <v>Durham School</v>
      </c>
      <c r="M1395" t="e">
        <f>VLOOKUP($H1395,#REF!,2,0)</f>
        <v>#REF!</v>
      </c>
      <c r="N1395">
        <v>840</v>
      </c>
      <c r="O1395" t="e">
        <f>VLOOKUP($N1395,#REF!,2,0)</f>
        <v>#REF!</v>
      </c>
    </row>
    <row r="1396" spans="1:15" x14ac:dyDescent="0.25">
      <c r="A1396">
        <v>840</v>
      </c>
      <c r="B1396">
        <v>6003</v>
      </c>
      <c r="C1396">
        <v>114336</v>
      </c>
      <c r="D1396" t="s">
        <v>5184</v>
      </c>
      <c r="E1396" t="s">
        <v>50</v>
      </c>
      <c r="F1396" t="s">
        <v>5185</v>
      </c>
      <c r="G1396" t="s">
        <v>5186</v>
      </c>
      <c r="H1396" t="s">
        <v>13</v>
      </c>
      <c r="I1396" s="2">
        <v>87</v>
      </c>
      <c r="J1396" s="1">
        <v>0</v>
      </c>
      <c r="K1396" s="1">
        <v>0</v>
      </c>
      <c r="L1396" s="1" t="str">
        <f t="shared" si="21"/>
        <v>Barnard Castle School</v>
      </c>
      <c r="M1396" t="e">
        <f>VLOOKUP($H1396,#REF!,2,0)</f>
        <v>#REF!</v>
      </c>
      <c r="N1396">
        <v>840</v>
      </c>
      <c r="O1396" t="e">
        <f>VLOOKUP($N1396,#REF!,2,0)</f>
        <v>#REF!</v>
      </c>
    </row>
    <row r="1397" spans="1:15" x14ac:dyDescent="0.25">
      <c r="A1397">
        <v>840</v>
      </c>
      <c r="B1397">
        <v>7006</v>
      </c>
      <c r="C1397">
        <v>114337</v>
      </c>
      <c r="D1397" t="s">
        <v>5269</v>
      </c>
      <c r="E1397" t="s">
        <v>50</v>
      </c>
      <c r="F1397" t="s">
        <v>5188</v>
      </c>
      <c r="G1397" t="s">
        <v>5270</v>
      </c>
      <c r="H1397" t="s">
        <v>57</v>
      </c>
      <c r="I1397" s="2">
        <v>18</v>
      </c>
      <c r="J1397" s="1">
        <v>0</v>
      </c>
      <c r="K1397" s="1">
        <v>0</v>
      </c>
      <c r="L1397" s="1" t="str">
        <f t="shared" si="21"/>
        <v>Elemore Hall School</v>
      </c>
      <c r="M1397" t="e">
        <f>VLOOKUP($H1397,#REF!,2,0)</f>
        <v>#REF!</v>
      </c>
      <c r="N1397">
        <v>840</v>
      </c>
      <c r="O1397" t="e">
        <f>VLOOKUP($N1397,#REF!,2,0)</f>
        <v>#REF!</v>
      </c>
    </row>
    <row r="1398" spans="1:15" x14ac:dyDescent="0.25">
      <c r="A1398">
        <v>840</v>
      </c>
      <c r="B1398">
        <v>7013</v>
      </c>
      <c r="C1398">
        <v>114340</v>
      </c>
      <c r="D1398" t="s">
        <v>5276</v>
      </c>
      <c r="E1398" t="s">
        <v>50</v>
      </c>
      <c r="F1398" t="s">
        <v>5253</v>
      </c>
      <c r="G1398" t="s">
        <v>5277</v>
      </c>
      <c r="H1398" t="s">
        <v>57</v>
      </c>
      <c r="I1398" s="2">
        <v>17</v>
      </c>
      <c r="J1398" s="1">
        <v>0</v>
      </c>
      <c r="K1398" s="1">
        <v>0</v>
      </c>
      <c r="L1398" s="1" t="str">
        <f t="shared" si="21"/>
        <v>Hare Law School</v>
      </c>
      <c r="M1398" t="e">
        <f>VLOOKUP($H1398,#REF!,2,0)</f>
        <v>#REF!</v>
      </c>
      <c r="N1398">
        <v>840</v>
      </c>
      <c r="O1398" t="e">
        <f>VLOOKUP($N1398,#REF!,2,0)</f>
        <v>#REF!</v>
      </c>
    </row>
    <row r="1399" spans="1:15" x14ac:dyDescent="0.25">
      <c r="A1399">
        <v>840</v>
      </c>
      <c r="B1399">
        <v>7028</v>
      </c>
      <c r="C1399">
        <v>114345</v>
      </c>
      <c r="D1399" t="s">
        <v>5284</v>
      </c>
      <c r="E1399" t="s">
        <v>50</v>
      </c>
      <c r="F1399" t="s">
        <v>5194</v>
      </c>
      <c r="G1399" t="s">
        <v>5285</v>
      </c>
      <c r="H1399" t="s">
        <v>57</v>
      </c>
      <c r="I1399" s="2">
        <v>7</v>
      </c>
      <c r="J1399" s="1">
        <v>0</v>
      </c>
      <c r="K1399" s="1">
        <v>0</v>
      </c>
      <c r="L1399" s="1" t="str">
        <f t="shared" si="21"/>
        <v>Villa Real School</v>
      </c>
      <c r="M1399" t="e">
        <f>VLOOKUP($H1399,#REF!,2,0)</f>
        <v>#REF!</v>
      </c>
      <c r="N1399">
        <v>840</v>
      </c>
      <c r="O1399" t="e">
        <f>VLOOKUP($N1399,#REF!,2,0)</f>
        <v>#REF!</v>
      </c>
    </row>
    <row r="1400" spans="1:15" x14ac:dyDescent="0.25">
      <c r="A1400">
        <v>840</v>
      </c>
      <c r="B1400">
        <v>7030</v>
      </c>
      <c r="C1400">
        <v>114347</v>
      </c>
      <c r="D1400" t="s">
        <v>5286</v>
      </c>
      <c r="E1400" t="s">
        <v>50</v>
      </c>
      <c r="F1400" t="s">
        <v>5211</v>
      </c>
      <c r="G1400" t="s">
        <v>5287</v>
      </c>
      <c r="H1400" t="s">
        <v>57</v>
      </c>
      <c r="I1400" s="2">
        <v>22</v>
      </c>
      <c r="J1400" s="1">
        <v>0</v>
      </c>
      <c r="K1400" s="1">
        <v>0</v>
      </c>
      <c r="L1400" s="1" t="str">
        <f t="shared" si="21"/>
        <v>Windlestone School</v>
      </c>
      <c r="M1400" t="e">
        <f>VLOOKUP($H1400,#REF!,2,0)</f>
        <v>#REF!</v>
      </c>
      <c r="N1400">
        <v>840</v>
      </c>
      <c r="O1400" t="e">
        <f>VLOOKUP($N1400,#REF!,2,0)</f>
        <v>#REF!</v>
      </c>
    </row>
    <row r="1401" spans="1:15" x14ac:dyDescent="0.25">
      <c r="A1401">
        <v>840</v>
      </c>
      <c r="B1401">
        <v>7032</v>
      </c>
      <c r="C1401">
        <v>114349</v>
      </c>
      <c r="D1401" t="s">
        <v>5267</v>
      </c>
      <c r="E1401" t="s">
        <v>50</v>
      </c>
      <c r="F1401" t="s">
        <v>5188</v>
      </c>
      <c r="G1401" t="s">
        <v>5268</v>
      </c>
      <c r="H1401" t="s">
        <v>57</v>
      </c>
      <c r="I1401" s="2">
        <v>19</v>
      </c>
      <c r="J1401" s="1">
        <v>0</v>
      </c>
      <c r="K1401" s="1">
        <v>0</v>
      </c>
      <c r="L1401" s="1" t="str">
        <f t="shared" si="21"/>
        <v>Durham Trinity School &amp; Sports College</v>
      </c>
      <c r="M1401" t="e">
        <f>VLOOKUP($H1401,#REF!,2,0)</f>
        <v>#REF!</v>
      </c>
      <c r="N1401">
        <v>840</v>
      </c>
      <c r="O1401" t="e">
        <f>VLOOKUP($N1401,#REF!,2,0)</f>
        <v>#REF!</v>
      </c>
    </row>
    <row r="1402" spans="1:15" x14ac:dyDescent="0.25">
      <c r="A1402">
        <v>846</v>
      </c>
      <c r="B1402">
        <v>4012</v>
      </c>
      <c r="C1402">
        <v>114579</v>
      </c>
      <c r="D1402" t="s">
        <v>5465</v>
      </c>
      <c r="E1402" t="s">
        <v>50</v>
      </c>
      <c r="F1402" t="s">
        <v>5437</v>
      </c>
      <c r="G1402" t="s">
        <v>5466</v>
      </c>
      <c r="H1402" t="s">
        <v>20</v>
      </c>
      <c r="I1402" s="2">
        <v>265</v>
      </c>
      <c r="J1402" s="1">
        <v>0.5</v>
      </c>
      <c r="K1402" s="1">
        <v>0.18</v>
      </c>
      <c r="L1402" s="1" t="str">
        <f t="shared" si="21"/>
        <v>Varndean School</v>
      </c>
      <c r="M1402" t="e">
        <f>VLOOKUP($H1402,#REF!,2,0)</f>
        <v>#REF!</v>
      </c>
      <c r="N1402">
        <v>846</v>
      </c>
      <c r="O1402" t="e">
        <f>VLOOKUP($N1402,#REF!,2,0)</f>
        <v>#REF!</v>
      </c>
    </row>
    <row r="1403" spans="1:15" x14ac:dyDescent="0.25">
      <c r="A1403">
        <v>846</v>
      </c>
      <c r="B1403">
        <v>4016</v>
      </c>
      <c r="C1403">
        <v>114580</v>
      </c>
      <c r="D1403" t="s">
        <v>5447</v>
      </c>
      <c r="E1403" t="s">
        <v>50</v>
      </c>
      <c r="F1403" t="s">
        <v>5437</v>
      </c>
      <c r="G1403" t="s">
        <v>5448</v>
      </c>
      <c r="H1403" t="s">
        <v>20</v>
      </c>
      <c r="I1403" s="2">
        <v>325</v>
      </c>
      <c r="J1403" s="1">
        <v>0.65</v>
      </c>
      <c r="K1403" s="1">
        <v>0.26</v>
      </c>
      <c r="L1403" s="1" t="str">
        <f t="shared" si="21"/>
        <v>Dorothy Stringer School</v>
      </c>
      <c r="M1403" t="e">
        <f>VLOOKUP($H1403,#REF!,2,0)</f>
        <v>#REF!</v>
      </c>
      <c r="N1403">
        <v>846</v>
      </c>
      <c r="O1403" t="e">
        <f>VLOOKUP($N1403,#REF!,2,0)</f>
        <v>#REF!</v>
      </c>
    </row>
    <row r="1404" spans="1:15" x14ac:dyDescent="0.25">
      <c r="A1404">
        <v>846</v>
      </c>
      <c r="B1404">
        <v>4018</v>
      </c>
      <c r="C1404">
        <v>114581</v>
      </c>
      <c r="D1404" t="s">
        <v>5457</v>
      </c>
      <c r="E1404" t="s">
        <v>50</v>
      </c>
      <c r="F1404" t="s">
        <v>5437</v>
      </c>
      <c r="G1404" t="s">
        <v>5458</v>
      </c>
      <c r="H1404" t="s">
        <v>20</v>
      </c>
      <c r="I1404" s="2">
        <v>240</v>
      </c>
      <c r="J1404" s="1">
        <v>0.5</v>
      </c>
      <c r="K1404" s="1">
        <v>0.15</v>
      </c>
      <c r="L1404" s="1" t="str">
        <f t="shared" si="21"/>
        <v>Longhill High School</v>
      </c>
      <c r="M1404" t="e">
        <f>VLOOKUP($H1404,#REF!,2,0)</f>
        <v>#REF!</v>
      </c>
      <c r="N1404">
        <v>846</v>
      </c>
      <c r="O1404" t="e">
        <f>VLOOKUP($N1404,#REF!,2,0)</f>
        <v>#REF!</v>
      </c>
    </row>
    <row r="1405" spans="1:15" x14ac:dyDescent="0.25">
      <c r="A1405">
        <v>845</v>
      </c>
      <c r="B1405">
        <v>4025</v>
      </c>
      <c r="C1405">
        <v>114584</v>
      </c>
      <c r="D1405" t="s">
        <v>5338</v>
      </c>
      <c r="E1405" t="s">
        <v>50</v>
      </c>
      <c r="F1405" t="s">
        <v>5313</v>
      </c>
      <c r="G1405" t="s">
        <v>5339</v>
      </c>
      <c r="H1405" t="s">
        <v>20</v>
      </c>
      <c r="I1405" s="2">
        <v>234</v>
      </c>
      <c r="J1405" s="1">
        <v>0.72</v>
      </c>
      <c r="K1405" s="1">
        <v>0.44</v>
      </c>
      <c r="L1405" s="1" t="str">
        <f t="shared" si="21"/>
        <v>Claverham Community College</v>
      </c>
      <c r="M1405" t="e">
        <f>VLOOKUP($H1405,#REF!,2,0)</f>
        <v>#REF!</v>
      </c>
      <c r="N1405">
        <v>845</v>
      </c>
      <c r="O1405" t="e">
        <f>VLOOKUP($N1405,#REF!,2,0)</f>
        <v>#REF!</v>
      </c>
    </row>
    <row r="1406" spans="1:15" x14ac:dyDescent="0.25">
      <c r="A1406">
        <v>845</v>
      </c>
      <c r="B1406">
        <v>4028</v>
      </c>
      <c r="C1406">
        <v>114587</v>
      </c>
      <c r="D1406" t="s">
        <v>5353</v>
      </c>
      <c r="E1406" t="s">
        <v>50</v>
      </c>
      <c r="F1406" t="s">
        <v>5354</v>
      </c>
      <c r="G1406" t="s">
        <v>5355</v>
      </c>
      <c r="H1406" t="s">
        <v>20</v>
      </c>
      <c r="I1406" s="2">
        <v>235</v>
      </c>
      <c r="J1406" s="1">
        <v>0.74</v>
      </c>
      <c r="K1406" s="1">
        <v>0.28999999999999998</v>
      </c>
      <c r="L1406" s="1" t="str">
        <f t="shared" si="21"/>
        <v>Heathfield Community College</v>
      </c>
      <c r="M1406" t="e">
        <f>VLOOKUP($H1406,#REF!,2,0)</f>
        <v>#REF!</v>
      </c>
      <c r="N1406">
        <v>845</v>
      </c>
      <c r="O1406" t="e">
        <f>VLOOKUP($N1406,#REF!,2,0)</f>
        <v>#REF!</v>
      </c>
    </row>
    <row r="1407" spans="1:15" x14ac:dyDescent="0.25">
      <c r="A1407">
        <v>845</v>
      </c>
      <c r="B1407">
        <v>4035</v>
      </c>
      <c r="C1407">
        <v>114588</v>
      </c>
      <c r="D1407" t="s">
        <v>5372</v>
      </c>
      <c r="E1407" t="s">
        <v>50</v>
      </c>
      <c r="F1407" t="s">
        <v>5373</v>
      </c>
      <c r="G1407" t="s">
        <v>5374</v>
      </c>
      <c r="H1407" t="s">
        <v>20</v>
      </c>
      <c r="I1407" s="2">
        <v>127</v>
      </c>
      <c r="J1407" s="1">
        <v>0.63</v>
      </c>
      <c r="K1407" s="1">
        <v>0.21</v>
      </c>
      <c r="L1407" s="1" t="str">
        <f t="shared" si="21"/>
        <v>Robertsbridge Community College</v>
      </c>
      <c r="M1407" t="e">
        <f>VLOOKUP($H1407,#REF!,2,0)</f>
        <v>#REF!</v>
      </c>
      <c r="N1407">
        <v>845</v>
      </c>
      <c r="O1407" t="e">
        <f>VLOOKUP($N1407,#REF!,2,0)</f>
        <v>#REF!</v>
      </c>
    </row>
    <row r="1408" spans="1:15" x14ac:dyDescent="0.25">
      <c r="A1408">
        <v>845</v>
      </c>
      <c r="B1408">
        <v>4037</v>
      </c>
      <c r="C1408">
        <v>114590</v>
      </c>
      <c r="D1408" t="s">
        <v>5393</v>
      </c>
      <c r="E1408" t="s">
        <v>50</v>
      </c>
      <c r="F1408" t="s">
        <v>5394</v>
      </c>
      <c r="G1408" t="s">
        <v>5395</v>
      </c>
      <c r="H1408" t="s">
        <v>20</v>
      </c>
      <c r="I1408" s="2">
        <v>264</v>
      </c>
      <c r="J1408" s="1">
        <v>0.6</v>
      </c>
      <c r="K1408" s="1">
        <v>0.22</v>
      </c>
      <c r="L1408" s="1" t="str">
        <f t="shared" si="21"/>
        <v>Uckfield Community Technology College</v>
      </c>
      <c r="M1408" t="e">
        <f>VLOOKUP($H1408,#REF!,2,0)</f>
        <v>#REF!</v>
      </c>
      <c r="N1408">
        <v>845</v>
      </c>
      <c r="O1408" t="e">
        <f>VLOOKUP($N1408,#REF!,2,0)</f>
        <v>#REF!</v>
      </c>
    </row>
    <row r="1409" spans="1:15" x14ac:dyDescent="0.25">
      <c r="A1409">
        <v>845</v>
      </c>
      <c r="B1409">
        <v>4038</v>
      </c>
      <c r="C1409">
        <v>114591</v>
      </c>
      <c r="D1409" t="s">
        <v>5396</v>
      </c>
      <c r="E1409" t="s">
        <v>50</v>
      </c>
      <c r="F1409" t="s">
        <v>5397</v>
      </c>
      <c r="G1409" t="s">
        <v>5398</v>
      </c>
      <c r="H1409" t="s">
        <v>20</v>
      </c>
      <c r="I1409" s="2">
        <v>164</v>
      </c>
      <c r="J1409" s="1">
        <v>0.7</v>
      </c>
      <c r="K1409" s="1">
        <v>0.38</v>
      </c>
      <c r="L1409" s="1" t="str">
        <f t="shared" si="21"/>
        <v>Uplands Community College</v>
      </c>
      <c r="M1409" t="e">
        <f>VLOOKUP($H1409,#REF!,2,0)</f>
        <v>#REF!</v>
      </c>
      <c r="N1409">
        <v>845</v>
      </c>
      <c r="O1409" t="e">
        <f>VLOOKUP($N1409,#REF!,2,0)</f>
        <v>#REF!</v>
      </c>
    </row>
    <row r="1410" spans="1:15" x14ac:dyDescent="0.25">
      <c r="A1410">
        <v>845</v>
      </c>
      <c r="B1410">
        <v>4039</v>
      </c>
      <c r="C1410">
        <v>114592</v>
      </c>
      <c r="D1410" t="s">
        <v>5401</v>
      </c>
      <c r="E1410" t="s">
        <v>50</v>
      </c>
      <c r="F1410" t="s">
        <v>5325</v>
      </c>
      <c r="G1410" t="s">
        <v>5402</v>
      </c>
      <c r="H1410" t="s">
        <v>20</v>
      </c>
      <c r="I1410" s="2">
        <v>200</v>
      </c>
      <c r="J1410" s="1">
        <v>0.69</v>
      </c>
      <c r="K1410" s="1">
        <v>0.16</v>
      </c>
      <c r="L1410" s="1" t="str">
        <f t="shared" si="21"/>
        <v>Willingdon Community School</v>
      </c>
      <c r="M1410" t="e">
        <f>VLOOKUP($H1410,#REF!,2,0)</f>
        <v>#REF!</v>
      </c>
      <c r="N1410">
        <v>845</v>
      </c>
      <c r="O1410" t="e">
        <f>VLOOKUP($N1410,#REF!,2,0)</f>
        <v>#REF!</v>
      </c>
    </row>
    <row r="1411" spans="1:15" x14ac:dyDescent="0.25">
      <c r="A1411">
        <v>845</v>
      </c>
      <c r="B1411">
        <v>4042</v>
      </c>
      <c r="C1411">
        <v>114594</v>
      </c>
      <c r="D1411" t="s">
        <v>5333</v>
      </c>
      <c r="E1411" t="s">
        <v>50</v>
      </c>
      <c r="F1411" t="s">
        <v>5334</v>
      </c>
      <c r="G1411" t="s">
        <v>5335</v>
      </c>
      <c r="H1411" t="s">
        <v>20</v>
      </c>
      <c r="I1411" s="2">
        <v>134</v>
      </c>
      <c r="J1411" s="1">
        <v>0.73</v>
      </c>
      <c r="K1411" s="1">
        <v>0.33</v>
      </c>
      <c r="L1411" s="1" t="str">
        <f t="shared" ref="L1411:L1474" si="22">IF(E1411="NULL",D1411,E1411)</f>
        <v>Chailey School</v>
      </c>
      <c r="M1411" t="e">
        <f>VLOOKUP($H1411,#REF!,2,0)</f>
        <v>#REF!</v>
      </c>
      <c r="N1411">
        <v>845</v>
      </c>
      <c r="O1411" t="e">
        <f>VLOOKUP($N1411,#REF!,2,0)</f>
        <v>#REF!</v>
      </c>
    </row>
    <row r="1412" spans="1:15" x14ac:dyDescent="0.25">
      <c r="A1412">
        <v>845</v>
      </c>
      <c r="B1412">
        <v>4046</v>
      </c>
      <c r="C1412">
        <v>114597</v>
      </c>
      <c r="D1412" t="s">
        <v>5391</v>
      </c>
      <c r="E1412" t="s">
        <v>50</v>
      </c>
      <c r="F1412" t="s">
        <v>5392</v>
      </c>
      <c r="G1412" t="s">
        <v>5390</v>
      </c>
      <c r="H1412" t="s">
        <v>20</v>
      </c>
      <c r="I1412" s="2">
        <v>113</v>
      </c>
      <c r="J1412" s="1">
        <v>0.57999999999999996</v>
      </c>
      <c r="K1412" s="1">
        <v>0.15</v>
      </c>
      <c r="L1412" s="1" t="str">
        <f t="shared" si="22"/>
        <v>Tideway School</v>
      </c>
      <c r="M1412" t="e">
        <f>VLOOKUP($H1412,#REF!,2,0)</f>
        <v>#REF!</v>
      </c>
      <c r="N1412">
        <v>845</v>
      </c>
      <c r="O1412" t="e">
        <f>VLOOKUP($N1412,#REF!,2,0)</f>
        <v>#REF!</v>
      </c>
    </row>
    <row r="1413" spans="1:15" x14ac:dyDescent="0.25">
      <c r="A1413">
        <v>845</v>
      </c>
      <c r="B1413">
        <v>4047</v>
      </c>
      <c r="C1413">
        <v>114598</v>
      </c>
      <c r="D1413" t="s">
        <v>947</v>
      </c>
      <c r="E1413" t="s">
        <v>50</v>
      </c>
      <c r="F1413" t="s">
        <v>5334</v>
      </c>
      <c r="G1413" t="s">
        <v>5367</v>
      </c>
      <c r="H1413" t="s">
        <v>201</v>
      </c>
      <c r="I1413" s="2">
        <v>232</v>
      </c>
      <c r="J1413" s="1">
        <v>0.69</v>
      </c>
      <c r="K1413" s="1">
        <v>0.22</v>
      </c>
      <c r="L1413" s="1" t="str">
        <f t="shared" si="22"/>
        <v>Priory School</v>
      </c>
      <c r="M1413" t="e">
        <f>VLOOKUP($H1413,#REF!,2,0)</f>
        <v>#REF!</v>
      </c>
      <c r="N1413">
        <v>845</v>
      </c>
      <c r="O1413" t="e">
        <f>VLOOKUP($N1413,#REF!,2,0)</f>
        <v>#REF!</v>
      </c>
    </row>
    <row r="1414" spans="1:15" x14ac:dyDescent="0.25">
      <c r="A1414">
        <v>846</v>
      </c>
      <c r="B1414">
        <v>4067</v>
      </c>
      <c r="C1414">
        <v>114606</v>
      </c>
      <c r="D1414" t="s">
        <v>5433</v>
      </c>
      <c r="E1414" t="s">
        <v>50</v>
      </c>
      <c r="F1414" t="s">
        <v>5434</v>
      </c>
      <c r="G1414" t="s">
        <v>5435</v>
      </c>
      <c r="H1414" t="s">
        <v>20</v>
      </c>
      <c r="I1414" s="2">
        <v>304</v>
      </c>
      <c r="J1414" s="1">
        <v>0.6</v>
      </c>
      <c r="K1414" s="1">
        <v>0.22</v>
      </c>
      <c r="L1414" s="1" t="str">
        <f t="shared" si="22"/>
        <v>Blatchington Mill School and Sixth Form College</v>
      </c>
      <c r="M1414" t="e">
        <f>VLOOKUP($H1414,#REF!,2,0)</f>
        <v>#REF!</v>
      </c>
      <c r="N1414">
        <v>846</v>
      </c>
      <c r="O1414" t="e">
        <f>VLOOKUP($N1414,#REF!,2,0)</f>
        <v>#REF!</v>
      </c>
    </row>
    <row r="1415" spans="1:15" x14ac:dyDescent="0.25">
      <c r="A1415">
        <v>846</v>
      </c>
      <c r="B1415">
        <v>4068</v>
      </c>
      <c r="C1415">
        <v>114607</v>
      </c>
      <c r="D1415" t="s">
        <v>5451</v>
      </c>
      <c r="E1415" t="s">
        <v>50</v>
      </c>
      <c r="F1415" t="s">
        <v>5434</v>
      </c>
      <c r="G1415" t="s">
        <v>5452</v>
      </c>
      <c r="H1415" t="s">
        <v>20</v>
      </c>
      <c r="I1415" s="2">
        <v>290</v>
      </c>
      <c r="J1415" s="1">
        <v>0.61</v>
      </c>
      <c r="K1415" s="1">
        <v>0.33</v>
      </c>
      <c r="L1415" s="1" t="str">
        <f t="shared" si="22"/>
        <v>Hove Park School and Sixth Form Centre</v>
      </c>
      <c r="M1415" t="e">
        <f>VLOOKUP($H1415,#REF!,2,0)</f>
        <v>#REF!</v>
      </c>
      <c r="N1415">
        <v>846</v>
      </c>
      <c r="O1415" t="e">
        <f>VLOOKUP($N1415,#REF!,2,0)</f>
        <v>#REF!</v>
      </c>
    </row>
    <row r="1416" spans="1:15" x14ac:dyDescent="0.25">
      <c r="A1416">
        <v>846</v>
      </c>
      <c r="B1416">
        <v>4072</v>
      </c>
      <c r="C1416">
        <v>114608</v>
      </c>
      <c r="D1416" t="s">
        <v>5459</v>
      </c>
      <c r="E1416" t="s">
        <v>50</v>
      </c>
      <c r="F1416" t="s">
        <v>5437</v>
      </c>
      <c r="G1416" t="s">
        <v>5460</v>
      </c>
      <c r="H1416" t="s">
        <v>20</v>
      </c>
      <c r="I1416" s="2">
        <v>200</v>
      </c>
      <c r="J1416" s="1">
        <v>0.5</v>
      </c>
      <c r="K1416" s="1">
        <v>0.2</v>
      </c>
      <c r="L1416" s="1" t="str">
        <f t="shared" si="22"/>
        <v>Patcham High School</v>
      </c>
      <c r="M1416" t="e">
        <f>VLOOKUP($H1416,#REF!,2,0)</f>
        <v>#REF!</v>
      </c>
      <c r="N1416">
        <v>846</v>
      </c>
      <c r="O1416" t="e">
        <f>VLOOKUP($N1416,#REF!,2,0)</f>
        <v>#REF!</v>
      </c>
    </row>
    <row r="1417" spans="1:15" x14ac:dyDescent="0.25">
      <c r="A1417">
        <v>846</v>
      </c>
      <c r="B1417">
        <v>4605</v>
      </c>
      <c r="C1417">
        <v>114611</v>
      </c>
      <c r="D1417" t="s">
        <v>5445</v>
      </c>
      <c r="E1417" t="s">
        <v>50</v>
      </c>
      <c r="F1417" t="s">
        <v>5434</v>
      </c>
      <c r="G1417" t="s">
        <v>5446</v>
      </c>
      <c r="H1417" t="s">
        <v>23</v>
      </c>
      <c r="I1417" s="2">
        <v>342</v>
      </c>
      <c r="J1417" s="1">
        <v>0.63</v>
      </c>
      <c r="K1417" s="1">
        <v>0.37</v>
      </c>
      <c r="L1417" s="1" t="str">
        <f t="shared" si="22"/>
        <v>Cardinal Newman Catholic School</v>
      </c>
      <c r="M1417" t="e">
        <f>VLOOKUP($H1417,#REF!,2,0)</f>
        <v>#REF!</v>
      </c>
      <c r="N1417">
        <v>846</v>
      </c>
      <c r="O1417" t="e">
        <f>VLOOKUP($N1417,#REF!,2,0)</f>
        <v>#REF!</v>
      </c>
    </row>
    <row r="1418" spans="1:15" x14ac:dyDescent="0.25">
      <c r="A1418">
        <v>845</v>
      </c>
      <c r="B1418">
        <v>4606</v>
      </c>
      <c r="C1418">
        <v>114612</v>
      </c>
      <c r="D1418" t="s">
        <v>5384</v>
      </c>
      <c r="E1418" t="s">
        <v>50</v>
      </c>
      <c r="F1418" t="s">
        <v>5322</v>
      </c>
      <c r="G1418" t="s">
        <v>5385</v>
      </c>
      <c r="H1418" t="s">
        <v>23</v>
      </c>
      <c r="I1418" s="2">
        <v>199</v>
      </c>
      <c r="J1418" s="1">
        <v>0.77</v>
      </c>
      <c r="K1418" s="1">
        <v>0.46</v>
      </c>
      <c r="L1418" s="1" t="str">
        <f t="shared" si="22"/>
        <v>St Richard's Catholic College</v>
      </c>
      <c r="M1418" t="e">
        <f>VLOOKUP($H1418,#REF!,2,0)</f>
        <v>#REF!</v>
      </c>
      <c r="N1418">
        <v>845</v>
      </c>
      <c r="O1418" t="e">
        <f>VLOOKUP($N1418,#REF!,2,0)</f>
        <v>#REF!</v>
      </c>
    </row>
    <row r="1419" spans="1:15" x14ac:dyDescent="0.25">
      <c r="A1419">
        <v>845</v>
      </c>
      <c r="B1419">
        <v>4610</v>
      </c>
      <c r="C1419">
        <v>114613</v>
      </c>
      <c r="D1419" t="s">
        <v>5324</v>
      </c>
      <c r="E1419" t="s">
        <v>50</v>
      </c>
      <c r="F1419" t="s">
        <v>5325</v>
      </c>
      <c r="G1419" t="s">
        <v>5326</v>
      </c>
      <c r="H1419" t="s">
        <v>23</v>
      </c>
      <c r="I1419" s="2">
        <v>206</v>
      </c>
      <c r="J1419" s="1">
        <v>0.72</v>
      </c>
      <c r="K1419" s="1">
        <v>0.28999999999999998</v>
      </c>
      <c r="L1419" s="1" t="str">
        <f t="shared" si="22"/>
        <v>The Bishop Bell Church of England Mathematics and Computing Specialist School</v>
      </c>
      <c r="M1419" t="e">
        <f>VLOOKUP($H1419,#REF!,2,0)</f>
        <v>#REF!</v>
      </c>
      <c r="N1419">
        <v>845</v>
      </c>
      <c r="O1419" t="e">
        <f>VLOOKUP($N1419,#REF!,2,0)</f>
        <v>#REF!</v>
      </c>
    </row>
    <row r="1420" spans="1:15" x14ac:dyDescent="0.25">
      <c r="A1420">
        <v>846</v>
      </c>
      <c r="B1420">
        <v>6008</v>
      </c>
      <c r="C1420">
        <v>114614</v>
      </c>
      <c r="D1420" t="s">
        <v>5441</v>
      </c>
      <c r="E1420" t="s">
        <v>50</v>
      </c>
      <c r="F1420" t="s">
        <v>5437</v>
      </c>
      <c r="G1420" t="s">
        <v>5442</v>
      </c>
      <c r="H1420" t="s">
        <v>13</v>
      </c>
      <c r="I1420" s="2">
        <v>179</v>
      </c>
      <c r="J1420" s="1">
        <v>1</v>
      </c>
      <c r="K1420" s="1">
        <v>0.78</v>
      </c>
      <c r="L1420" s="1" t="str">
        <f t="shared" si="22"/>
        <v>Brighton College</v>
      </c>
      <c r="M1420" t="e">
        <f>VLOOKUP($H1420,#REF!,2,0)</f>
        <v>#REF!</v>
      </c>
      <c r="N1420">
        <v>846</v>
      </c>
      <c r="O1420" t="e">
        <f>VLOOKUP($N1420,#REF!,2,0)</f>
        <v>#REF!</v>
      </c>
    </row>
    <row r="1421" spans="1:15" x14ac:dyDescent="0.25">
      <c r="A1421">
        <v>846</v>
      </c>
      <c r="B1421">
        <v>6006</v>
      </c>
      <c r="C1421">
        <v>114616</v>
      </c>
      <c r="D1421" t="s">
        <v>5463</v>
      </c>
      <c r="E1421" t="s">
        <v>50</v>
      </c>
      <c r="F1421" t="s">
        <v>5437</v>
      </c>
      <c r="G1421" t="s">
        <v>5464</v>
      </c>
      <c r="H1421" t="s">
        <v>13</v>
      </c>
      <c r="I1421" s="2">
        <v>42</v>
      </c>
      <c r="J1421" s="1">
        <v>0</v>
      </c>
      <c r="K1421" s="1">
        <v>0</v>
      </c>
      <c r="L1421" s="1" t="str">
        <f t="shared" si="22"/>
        <v>Roedean School</v>
      </c>
      <c r="M1421" t="e">
        <f>VLOOKUP($H1421,#REF!,2,0)</f>
        <v>#REF!</v>
      </c>
      <c r="N1421">
        <v>846</v>
      </c>
      <c r="O1421" t="e">
        <f>VLOOKUP($N1421,#REF!,2,0)</f>
        <v>#REF!</v>
      </c>
    </row>
    <row r="1422" spans="1:15" x14ac:dyDescent="0.25">
      <c r="A1422">
        <v>846</v>
      </c>
      <c r="B1422">
        <v>7003</v>
      </c>
      <c r="C1422">
        <v>114619</v>
      </c>
      <c r="D1422" t="s">
        <v>5473</v>
      </c>
      <c r="E1422" t="s">
        <v>50</v>
      </c>
      <c r="F1422" t="s">
        <v>5437</v>
      </c>
      <c r="G1422" t="s">
        <v>5474</v>
      </c>
      <c r="H1422" t="s">
        <v>222</v>
      </c>
      <c r="I1422" s="2">
        <v>11</v>
      </c>
      <c r="J1422" s="1">
        <v>0</v>
      </c>
      <c r="K1422" s="1">
        <v>0</v>
      </c>
      <c r="L1422" s="1" t="str">
        <f t="shared" si="22"/>
        <v>Hamilton Lodge School for Deaf Children</v>
      </c>
      <c r="M1422" t="e">
        <f>VLOOKUP($H1422,#REF!,2,0)</f>
        <v>#REF!</v>
      </c>
      <c r="N1422">
        <v>846</v>
      </c>
      <c r="O1422" t="e">
        <f>VLOOKUP($N1422,#REF!,2,0)</f>
        <v>#REF!</v>
      </c>
    </row>
    <row r="1423" spans="1:15" x14ac:dyDescent="0.25">
      <c r="A1423">
        <v>845</v>
      </c>
      <c r="B1423">
        <v>6018</v>
      </c>
      <c r="C1423">
        <v>114622</v>
      </c>
      <c r="D1423" t="s">
        <v>5312</v>
      </c>
      <c r="E1423" t="s">
        <v>50</v>
      </c>
      <c r="F1423" t="s">
        <v>5313</v>
      </c>
      <c r="G1423" t="s">
        <v>5314</v>
      </c>
      <c r="H1423" t="s">
        <v>13</v>
      </c>
      <c r="I1423" s="2">
        <v>37</v>
      </c>
      <c r="J1423" s="1">
        <v>0.73</v>
      </c>
      <c r="K1423" s="1">
        <v>0.35</v>
      </c>
      <c r="L1423" s="1" t="str">
        <f t="shared" si="22"/>
        <v>Battle Abbey School</v>
      </c>
      <c r="M1423" t="e">
        <f>VLOOKUP($H1423,#REF!,2,0)</f>
        <v>#REF!</v>
      </c>
      <c r="N1423">
        <v>845</v>
      </c>
      <c r="O1423" t="e">
        <f>VLOOKUP($N1423,#REF!,2,0)</f>
        <v>#REF!</v>
      </c>
    </row>
    <row r="1424" spans="1:15" x14ac:dyDescent="0.25">
      <c r="A1424">
        <v>845</v>
      </c>
      <c r="B1424">
        <v>6037</v>
      </c>
      <c r="C1424">
        <v>114625</v>
      </c>
      <c r="D1424" t="s">
        <v>5360</v>
      </c>
      <c r="E1424" t="s">
        <v>50</v>
      </c>
      <c r="F1424" t="s">
        <v>5347</v>
      </c>
      <c r="G1424" t="s">
        <v>5361</v>
      </c>
      <c r="H1424" t="s">
        <v>13</v>
      </c>
      <c r="I1424" s="2">
        <v>42</v>
      </c>
      <c r="J1424" s="1">
        <v>0.64</v>
      </c>
      <c r="K1424" s="1">
        <v>0.38</v>
      </c>
      <c r="L1424" s="1" t="str">
        <f t="shared" si="22"/>
        <v>Michael Hall School</v>
      </c>
      <c r="M1424" t="e">
        <f>VLOOKUP($H1424,#REF!,2,0)</f>
        <v>#REF!</v>
      </c>
      <c r="N1424">
        <v>845</v>
      </c>
      <c r="O1424" t="e">
        <f>VLOOKUP($N1424,#REF!,2,0)</f>
        <v>#REF!</v>
      </c>
    </row>
    <row r="1425" spans="1:15" x14ac:dyDescent="0.25">
      <c r="A1425">
        <v>845</v>
      </c>
      <c r="B1425">
        <v>6035</v>
      </c>
      <c r="C1425">
        <v>114627</v>
      </c>
      <c r="D1425" t="s">
        <v>5381</v>
      </c>
      <c r="E1425" t="s">
        <v>50</v>
      </c>
      <c r="F1425" t="s">
        <v>5382</v>
      </c>
      <c r="G1425" t="s">
        <v>5383</v>
      </c>
      <c r="H1425" t="s">
        <v>13</v>
      </c>
      <c r="I1425" s="2">
        <v>61</v>
      </c>
      <c r="J1425" s="1">
        <v>0.8</v>
      </c>
      <c r="K1425" s="1">
        <v>0.64</v>
      </c>
      <c r="L1425" s="1" t="str">
        <f t="shared" si="22"/>
        <v>St Leonards-Mayfield School</v>
      </c>
      <c r="M1425" t="e">
        <f>VLOOKUP($H1425,#REF!,2,0)</f>
        <v>#REF!</v>
      </c>
      <c r="N1425">
        <v>845</v>
      </c>
      <c r="O1425" t="e">
        <f>VLOOKUP($N1425,#REF!,2,0)</f>
        <v>#REF!</v>
      </c>
    </row>
    <row r="1426" spans="1:15" x14ac:dyDescent="0.25">
      <c r="A1426">
        <v>845</v>
      </c>
      <c r="B1426">
        <v>6032</v>
      </c>
      <c r="C1426">
        <v>114634</v>
      </c>
      <c r="D1426" t="s">
        <v>5358</v>
      </c>
      <c r="E1426" t="s">
        <v>50</v>
      </c>
      <c r="F1426" t="s">
        <v>5334</v>
      </c>
      <c r="G1426" t="s">
        <v>5359</v>
      </c>
      <c r="H1426" t="s">
        <v>13</v>
      </c>
      <c r="I1426" s="2">
        <v>68</v>
      </c>
      <c r="J1426" s="1">
        <v>0.87</v>
      </c>
      <c r="K1426" s="1">
        <v>0.32</v>
      </c>
      <c r="L1426" s="1" t="str">
        <f t="shared" si="22"/>
        <v>Lewes Old Grammar School</v>
      </c>
      <c r="M1426" t="e">
        <f>VLOOKUP($H1426,#REF!,2,0)</f>
        <v>#REF!</v>
      </c>
      <c r="N1426">
        <v>845</v>
      </c>
      <c r="O1426" t="e">
        <f>VLOOKUP($N1426,#REF!,2,0)</f>
        <v>#REF!</v>
      </c>
    </row>
    <row r="1427" spans="1:15" x14ac:dyDescent="0.25">
      <c r="A1427">
        <v>845</v>
      </c>
      <c r="B1427">
        <v>6002</v>
      </c>
      <c r="C1427">
        <v>114635</v>
      </c>
      <c r="D1427" t="s">
        <v>5409</v>
      </c>
      <c r="E1427" t="s">
        <v>50</v>
      </c>
      <c r="F1427" t="s">
        <v>5376</v>
      </c>
      <c r="G1427" t="s">
        <v>5410</v>
      </c>
      <c r="H1427" t="s">
        <v>114</v>
      </c>
      <c r="I1427" s="2">
        <v>23</v>
      </c>
      <c r="J1427" s="1">
        <v>0.17</v>
      </c>
      <c r="K1427" s="1">
        <v>0</v>
      </c>
      <c r="L1427" s="1" t="str">
        <f t="shared" si="22"/>
        <v>Frewen College</v>
      </c>
      <c r="M1427" t="e">
        <f>VLOOKUP($H1427,#REF!,2,0)</f>
        <v>#REF!</v>
      </c>
      <c r="N1427">
        <v>845</v>
      </c>
      <c r="O1427" t="e">
        <f>VLOOKUP($N1427,#REF!,2,0)</f>
        <v>#REF!</v>
      </c>
    </row>
    <row r="1428" spans="1:15" x14ac:dyDescent="0.25">
      <c r="A1428">
        <v>845</v>
      </c>
      <c r="B1428">
        <v>6010</v>
      </c>
      <c r="C1428">
        <v>114640</v>
      </c>
      <c r="D1428" t="s">
        <v>3967</v>
      </c>
      <c r="E1428" t="s">
        <v>50</v>
      </c>
      <c r="F1428" t="s">
        <v>5336</v>
      </c>
      <c r="G1428" t="s">
        <v>5337</v>
      </c>
      <c r="H1428" t="s">
        <v>13</v>
      </c>
      <c r="I1428" s="2">
        <v>39</v>
      </c>
      <c r="J1428" s="1">
        <v>0.79</v>
      </c>
      <c r="K1428" s="1">
        <v>0.49</v>
      </c>
      <c r="L1428" s="1" t="str">
        <f t="shared" si="22"/>
        <v>Claremont School</v>
      </c>
      <c r="M1428" t="e">
        <f>VLOOKUP($H1428,#REF!,2,0)</f>
        <v>#REF!</v>
      </c>
      <c r="N1428">
        <v>845</v>
      </c>
      <c r="O1428" t="e">
        <f>VLOOKUP($N1428,#REF!,2,0)</f>
        <v>#REF!</v>
      </c>
    </row>
    <row r="1429" spans="1:15" x14ac:dyDescent="0.25">
      <c r="A1429">
        <v>845</v>
      </c>
      <c r="B1429">
        <v>6028</v>
      </c>
      <c r="C1429">
        <v>114645</v>
      </c>
      <c r="D1429" t="s">
        <v>5425</v>
      </c>
      <c r="E1429" t="s">
        <v>50</v>
      </c>
      <c r="F1429" t="s">
        <v>5334</v>
      </c>
      <c r="G1429" t="s">
        <v>5426</v>
      </c>
      <c r="H1429" t="s">
        <v>114</v>
      </c>
      <c r="I1429" s="2">
        <v>49</v>
      </c>
      <c r="J1429" s="1">
        <v>0</v>
      </c>
      <c r="K1429" s="1">
        <v>0</v>
      </c>
      <c r="L1429" s="1" t="str">
        <f t="shared" si="22"/>
        <v>Northease Manor School</v>
      </c>
      <c r="M1429" t="e">
        <f>VLOOKUP($H1429,#REF!,2,0)</f>
        <v>#REF!</v>
      </c>
      <c r="N1429">
        <v>845</v>
      </c>
      <c r="O1429" t="e">
        <f>VLOOKUP($N1429,#REF!,2,0)</f>
        <v>#REF!</v>
      </c>
    </row>
    <row r="1430" spans="1:15" x14ac:dyDescent="0.25">
      <c r="A1430">
        <v>845</v>
      </c>
      <c r="B1430">
        <v>6014</v>
      </c>
      <c r="C1430">
        <v>114650</v>
      </c>
      <c r="D1430" t="s">
        <v>5342</v>
      </c>
      <c r="E1430" t="s">
        <v>50</v>
      </c>
      <c r="F1430" t="s">
        <v>5325</v>
      </c>
      <c r="G1430" t="s">
        <v>5343</v>
      </c>
      <c r="H1430" t="s">
        <v>13</v>
      </c>
      <c r="I1430" s="2">
        <v>123</v>
      </c>
      <c r="J1430" s="1">
        <v>0</v>
      </c>
      <c r="K1430" s="1">
        <v>0</v>
      </c>
      <c r="L1430" s="1" t="str">
        <f t="shared" si="22"/>
        <v>Eastbourne College</v>
      </c>
      <c r="M1430" t="e">
        <f>VLOOKUP($H1430,#REF!,2,0)</f>
        <v>#REF!</v>
      </c>
      <c r="N1430">
        <v>845</v>
      </c>
      <c r="O1430" t="e">
        <f>VLOOKUP($N1430,#REF!,2,0)</f>
        <v>#REF!</v>
      </c>
    </row>
    <row r="1431" spans="1:15" x14ac:dyDescent="0.25">
      <c r="A1431">
        <v>845</v>
      </c>
      <c r="B1431">
        <v>6015</v>
      </c>
      <c r="C1431">
        <v>114651</v>
      </c>
      <c r="D1431" t="s">
        <v>5362</v>
      </c>
      <c r="E1431" t="s">
        <v>50</v>
      </c>
      <c r="F1431" t="s">
        <v>5325</v>
      </c>
      <c r="G1431" t="s">
        <v>5363</v>
      </c>
      <c r="H1431" t="s">
        <v>13</v>
      </c>
      <c r="I1431" s="2">
        <v>26</v>
      </c>
      <c r="J1431" s="1">
        <v>0</v>
      </c>
      <c r="K1431" s="1">
        <v>0</v>
      </c>
      <c r="L1431" s="1" t="str">
        <f t="shared" si="22"/>
        <v>Moira House Girls' School</v>
      </c>
      <c r="M1431" t="e">
        <f>VLOOKUP($H1431,#REF!,2,0)</f>
        <v>#REF!</v>
      </c>
      <c r="N1431">
        <v>845</v>
      </c>
      <c r="O1431" t="e">
        <f>VLOOKUP($N1431,#REF!,2,0)</f>
        <v>#REF!</v>
      </c>
    </row>
    <row r="1432" spans="1:15" x14ac:dyDescent="0.25">
      <c r="A1432">
        <v>845</v>
      </c>
      <c r="B1432">
        <v>6031</v>
      </c>
      <c r="C1432">
        <v>114656</v>
      </c>
      <c r="D1432" t="s">
        <v>5327</v>
      </c>
      <c r="E1432" t="s">
        <v>50</v>
      </c>
      <c r="F1432" t="s">
        <v>5310</v>
      </c>
      <c r="G1432" t="s">
        <v>5328</v>
      </c>
      <c r="H1432" t="s">
        <v>13</v>
      </c>
      <c r="I1432" s="2">
        <v>37</v>
      </c>
      <c r="J1432" s="1">
        <v>0.46</v>
      </c>
      <c r="K1432" s="1">
        <v>0.08</v>
      </c>
      <c r="L1432" s="1" t="str">
        <f t="shared" si="22"/>
        <v>Buckswood School</v>
      </c>
      <c r="M1432" t="e">
        <f>VLOOKUP($H1432,#REF!,2,0)</f>
        <v>#REF!</v>
      </c>
      <c r="N1432">
        <v>845</v>
      </c>
      <c r="O1432" t="e">
        <f>VLOOKUP($N1432,#REF!,2,0)</f>
        <v>#REF!</v>
      </c>
    </row>
    <row r="1433" spans="1:15" x14ac:dyDescent="0.25">
      <c r="A1433">
        <v>845</v>
      </c>
      <c r="B1433">
        <v>6006</v>
      </c>
      <c r="C1433">
        <v>114657</v>
      </c>
      <c r="D1433" t="s">
        <v>5318</v>
      </c>
      <c r="E1433" t="s">
        <v>50</v>
      </c>
      <c r="F1433" t="s">
        <v>5319</v>
      </c>
      <c r="G1433" t="s">
        <v>5320</v>
      </c>
      <c r="H1433" t="s">
        <v>13</v>
      </c>
      <c r="I1433" s="2">
        <v>147</v>
      </c>
      <c r="J1433" s="1">
        <v>0</v>
      </c>
      <c r="K1433" s="1">
        <v>0</v>
      </c>
      <c r="L1433" s="1" t="str">
        <f t="shared" si="22"/>
        <v>Bede's Senior School</v>
      </c>
      <c r="M1433" t="e">
        <f>VLOOKUP($H1433,#REF!,2,0)</f>
        <v>#REF!</v>
      </c>
      <c r="N1433">
        <v>845</v>
      </c>
      <c r="O1433" t="e">
        <f>VLOOKUP($N1433,#REF!,2,0)</f>
        <v>#REF!</v>
      </c>
    </row>
    <row r="1434" spans="1:15" x14ac:dyDescent="0.25">
      <c r="A1434">
        <v>846</v>
      </c>
      <c r="B1434">
        <v>6014</v>
      </c>
      <c r="C1434">
        <v>114658</v>
      </c>
      <c r="D1434" t="s">
        <v>5439</v>
      </c>
      <c r="E1434" t="s">
        <v>50</v>
      </c>
      <c r="F1434" t="s">
        <v>5437</v>
      </c>
      <c r="G1434" t="s">
        <v>5440</v>
      </c>
      <c r="H1434" t="s">
        <v>13</v>
      </c>
      <c r="I1434" s="2">
        <v>71</v>
      </c>
      <c r="J1434" s="1">
        <v>0.97</v>
      </c>
      <c r="K1434" s="1">
        <v>0.68</v>
      </c>
      <c r="L1434" s="1" t="str">
        <f t="shared" si="22"/>
        <v>Brighton and Hove High School</v>
      </c>
      <c r="M1434" t="e">
        <f>VLOOKUP($H1434,#REF!,2,0)</f>
        <v>#REF!</v>
      </c>
      <c r="N1434">
        <v>846</v>
      </c>
      <c r="O1434" t="e">
        <f>VLOOKUP($N1434,#REF!,2,0)</f>
        <v>#REF!</v>
      </c>
    </row>
    <row r="1435" spans="1:15" x14ac:dyDescent="0.25">
      <c r="A1435">
        <v>845</v>
      </c>
      <c r="B1435">
        <v>6017</v>
      </c>
      <c r="C1435">
        <v>114659</v>
      </c>
      <c r="D1435" t="s">
        <v>5346</v>
      </c>
      <c r="E1435" t="s">
        <v>50</v>
      </c>
      <c r="F1435" t="s">
        <v>5347</v>
      </c>
      <c r="G1435" t="s">
        <v>5348</v>
      </c>
      <c r="H1435" t="s">
        <v>13</v>
      </c>
      <c r="I1435" s="2">
        <v>15</v>
      </c>
      <c r="J1435" s="1">
        <v>0</v>
      </c>
      <c r="K1435" s="1">
        <v>0</v>
      </c>
      <c r="L1435" s="1" t="str">
        <f t="shared" si="22"/>
        <v>Greenfields School</v>
      </c>
      <c r="M1435" t="e">
        <f>VLOOKUP($H1435,#REF!,2,0)</f>
        <v>#REF!</v>
      </c>
      <c r="N1435">
        <v>845</v>
      </c>
      <c r="O1435" t="e">
        <f>VLOOKUP($N1435,#REF!,2,0)</f>
        <v>#REF!</v>
      </c>
    </row>
    <row r="1436" spans="1:15" x14ac:dyDescent="0.25">
      <c r="A1436">
        <v>845</v>
      </c>
      <c r="B1436">
        <v>6007</v>
      </c>
      <c r="C1436">
        <v>114660</v>
      </c>
      <c r="D1436" t="s">
        <v>5427</v>
      </c>
      <c r="E1436" t="s">
        <v>50</v>
      </c>
      <c r="F1436" t="s">
        <v>5334</v>
      </c>
      <c r="G1436" t="s">
        <v>5428</v>
      </c>
      <c r="H1436" t="s">
        <v>114</v>
      </c>
      <c r="I1436" s="2">
        <v>1</v>
      </c>
      <c r="J1436" t="s">
        <v>129</v>
      </c>
      <c r="K1436" t="s">
        <v>129</v>
      </c>
      <c r="L1436" s="1" t="str">
        <f t="shared" si="22"/>
        <v>Owlswick School</v>
      </c>
      <c r="M1436" t="e">
        <f>VLOOKUP($H1436,#REF!,2,0)</f>
        <v>#REF!</v>
      </c>
      <c r="N1436">
        <v>845</v>
      </c>
      <c r="O1436" t="e">
        <f>VLOOKUP($N1436,#REF!,2,0)</f>
        <v>#REF!</v>
      </c>
    </row>
    <row r="1437" spans="1:15" x14ac:dyDescent="0.25">
      <c r="A1437">
        <v>846</v>
      </c>
      <c r="B1437">
        <v>6016</v>
      </c>
      <c r="C1437">
        <v>114661</v>
      </c>
      <c r="D1437" t="s">
        <v>5443</v>
      </c>
      <c r="E1437" t="s">
        <v>50</v>
      </c>
      <c r="F1437" t="s">
        <v>5437</v>
      </c>
      <c r="G1437" t="s">
        <v>5444</v>
      </c>
      <c r="H1437" t="s">
        <v>13</v>
      </c>
      <c r="I1437" s="2">
        <v>15</v>
      </c>
      <c r="J1437" s="1">
        <v>0.33</v>
      </c>
      <c r="K1437" s="1">
        <v>0</v>
      </c>
      <c r="L1437" s="1" t="str">
        <f t="shared" si="22"/>
        <v>Brighton Steiner School</v>
      </c>
      <c r="M1437" t="e">
        <f>VLOOKUP($H1437,#REF!,2,0)</f>
        <v>#REF!</v>
      </c>
      <c r="N1437">
        <v>846</v>
      </c>
      <c r="O1437" t="e">
        <f>VLOOKUP($N1437,#REF!,2,0)</f>
        <v>#REF!</v>
      </c>
    </row>
    <row r="1438" spans="1:15" x14ac:dyDescent="0.25">
      <c r="A1438">
        <v>846</v>
      </c>
      <c r="B1438">
        <v>7002</v>
      </c>
      <c r="C1438">
        <v>114677</v>
      </c>
      <c r="D1438" t="s">
        <v>5482</v>
      </c>
      <c r="E1438" t="s">
        <v>50</v>
      </c>
      <c r="F1438" t="s">
        <v>481</v>
      </c>
      <c r="G1438" t="s">
        <v>5483</v>
      </c>
      <c r="H1438" t="s">
        <v>222</v>
      </c>
      <c r="I1438" s="2">
        <v>7</v>
      </c>
      <c r="J1438" s="1">
        <v>0</v>
      </c>
      <c r="K1438" s="1">
        <v>0</v>
      </c>
      <c r="L1438" s="1" t="str">
        <f t="shared" si="22"/>
        <v>St John's School (Brighton)</v>
      </c>
      <c r="M1438" t="e">
        <f>VLOOKUP($H1438,#REF!,2,0)</f>
        <v>#REF!</v>
      </c>
      <c r="N1438">
        <v>846</v>
      </c>
      <c r="O1438" t="e">
        <f>VLOOKUP($N1438,#REF!,2,0)</f>
        <v>#REF!</v>
      </c>
    </row>
    <row r="1439" spans="1:15" x14ac:dyDescent="0.25">
      <c r="A1439">
        <v>846</v>
      </c>
      <c r="B1439">
        <v>7004</v>
      </c>
      <c r="C1439">
        <v>114678</v>
      </c>
      <c r="D1439" t="s">
        <v>5476</v>
      </c>
      <c r="E1439" t="s">
        <v>50</v>
      </c>
      <c r="F1439" t="s">
        <v>5437</v>
      </c>
      <c r="G1439" t="s">
        <v>5477</v>
      </c>
      <c r="H1439" t="s">
        <v>57</v>
      </c>
      <c r="I1439" s="2">
        <v>14</v>
      </c>
      <c r="J1439" s="1">
        <v>0</v>
      </c>
      <c r="K1439" s="1">
        <v>0</v>
      </c>
      <c r="L1439" s="1" t="str">
        <f t="shared" si="22"/>
        <v>Homewood College</v>
      </c>
      <c r="M1439" t="e">
        <f>VLOOKUP($H1439,#REF!,2,0)</f>
        <v>#REF!</v>
      </c>
      <c r="N1439">
        <v>846</v>
      </c>
      <c r="O1439" t="e">
        <f>VLOOKUP($N1439,#REF!,2,0)</f>
        <v>#REF!</v>
      </c>
    </row>
    <row r="1440" spans="1:15" x14ac:dyDescent="0.25">
      <c r="A1440">
        <v>846</v>
      </c>
      <c r="B1440">
        <v>7005</v>
      </c>
      <c r="C1440">
        <v>114679</v>
      </c>
      <c r="D1440" t="s">
        <v>5480</v>
      </c>
      <c r="E1440" t="s">
        <v>50</v>
      </c>
      <c r="F1440" t="s">
        <v>5437</v>
      </c>
      <c r="G1440" t="s">
        <v>5481</v>
      </c>
      <c r="H1440" t="s">
        <v>57</v>
      </c>
      <c r="I1440" s="2">
        <v>13</v>
      </c>
      <c r="J1440" s="1">
        <v>0</v>
      </c>
      <c r="K1440" s="1">
        <v>0</v>
      </c>
      <c r="L1440" s="1" t="str">
        <f t="shared" si="22"/>
        <v>Patcham House Special School</v>
      </c>
      <c r="M1440" t="e">
        <f>VLOOKUP($H1440,#REF!,2,0)</f>
        <v>#REF!</v>
      </c>
      <c r="N1440">
        <v>846</v>
      </c>
      <c r="O1440" t="e">
        <f>VLOOKUP($N1440,#REF!,2,0)</f>
        <v>#REF!</v>
      </c>
    </row>
    <row r="1441" spans="1:15" x14ac:dyDescent="0.25">
      <c r="A1441">
        <v>846</v>
      </c>
      <c r="B1441">
        <v>7006</v>
      </c>
      <c r="C1441">
        <v>114680</v>
      </c>
      <c r="D1441" t="s">
        <v>5471</v>
      </c>
      <c r="E1441" t="s">
        <v>50</v>
      </c>
      <c r="F1441" t="s">
        <v>5437</v>
      </c>
      <c r="G1441" t="s">
        <v>5472</v>
      </c>
      <c r="H1441" t="s">
        <v>57</v>
      </c>
      <c r="I1441" s="2">
        <v>9</v>
      </c>
      <c r="J1441" t="s">
        <v>99</v>
      </c>
      <c r="K1441" t="s">
        <v>99</v>
      </c>
      <c r="L1441" s="1" t="str">
        <f t="shared" si="22"/>
        <v>Downs View Special School</v>
      </c>
      <c r="M1441" t="e">
        <f>VLOOKUP($H1441,#REF!,2,0)</f>
        <v>#REF!</v>
      </c>
      <c r="N1441">
        <v>846</v>
      </c>
      <c r="O1441" t="e">
        <f>VLOOKUP($N1441,#REF!,2,0)</f>
        <v>#REF!</v>
      </c>
    </row>
    <row r="1442" spans="1:15" x14ac:dyDescent="0.25">
      <c r="A1442">
        <v>845</v>
      </c>
      <c r="B1442">
        <v>7011</v>
      </c>
      <c r="C1442">
        <v>114681</v>
      </c>
      <c r="D1442" t="s">
        <v>4720</v>
      </c>
      <c r="E1442" t="s">
        <v>50</v>
      </c>
      <c r="F1442" t="s">
        <v>5354</v>
      </c>
      <c r="G1442" t="s">
        <v>5429</v>
      </c>
      <c r="H1442" t="s">
        <v>57</v>
      </c>
      <c r="I1442" s="2">
        <v>20</v>
      </c>
      <c r="J1442" s="1">
        <v>0</v>
      </c>
      <c r="K1442" s="1">
        <v>0</v>
      </c>
      <c r="L1442" s="1" t="str">
        <f t="shared" si="22"/>
        <v>St Mary's School</v>
      </c>
      <c r="M1442" t="e">
        <f>VLOOKUP($H1442,#REF!,2,0)</f>
        <v>#REF!</v>
      </c>
      <c r="N1442">
        <v>845</v>
      </c>
      <c r="O1442" t="e">
        <f>VLOOKUP($N1442,#REF!,2,0)</f>
        <v>#REF!</v>
      </c>
    </row>
    <row r="1443" spans="1:15" x14ac:dyDescent="0.25">
      <c r="A1443">
        <v>845</v>
      </c>
      <c r="B1443">
        <v>7012</v>
      </c>
      <c r="C1443">
        <v>114682</v>
      </c>
      <c r="D1443" t="s">
        <v>5405</v>
      </c>
      <c r="E1443" t="s">
        <v>50</v>
      </c>
      <c r="F1443" t="s">
        <v>5334</v>
      </c>
      <c r="G1443" t="s">
        <v>5406</v>
      </c>
      <c r="H1443" t="s">
        <v>222</v>
      </c>
      <c r="I1443" s="2">
        <v>4</v>
      </c>
      <c r="J1443" t="s">
        <v>129</v>
      </c>
      <c r="K1443" t="s">
        <v>129</v>
      </c>
      <c r="L1443" s="1" t="str">
        <f t="shared" si="22"/>
        <v>Chailey Heritage School</v>
      </c>
      <c r="M1443" t="e">
        <f>VLOOKUP($H1443,#REF!,2,0)</f>
        <v>#REF!</v>
      </c>
      <c r="N1443">
        <v>845</v>
      </c>
      <c r="O1443" t="e">
        <f>VLOOKUP($N1443,#REF!,2,0)</f>
        <v>#REF!</v>
      </c>
    </row>
    <row r="1444" spans="1:15" x14ac:dyDescent="0.25">
      <c r="A1444">
        <v>846</v>
      </c>
      <c r="B1444">
        <v>7016</v>
      </c>
      <c r="C1444">
        <v>114685</v>
      </c>
      <c r="D1444" t="s">
        <v>5469</v>
      </c>
      <c r="E1444" t="s">
        <v>50</v>
      </c>
      <c r="F1444" t="s">
        <v>5437</v>
      </c>
      <c r="G1444" t="s">
        <v>5470</v>
      </c>
      <c r="H1444" t="s">
        <v>57</v>
      </c>
      <c r="I1444" s="2">
        <v>11</v>
      </c>
      <c r="J1444" s="1">
        <v>0</v>
      </c>
      <c r="K1444" s="1">
        <v>0</v>
      </c>
      <c r="L1444" s="1" t="str">
        <f t="shared" si="22"/>
        <v>Downs Park School</v>
      </c>
      <c r="M1444" t="e">
        <f>VLOOKUP($H1444,#REF!,2,0)</f>
        <v>#REF!</v>
      </c>
      <c r="N1444">
        <v>846</v>
      </c>
      <c r="O1444" t="e">
        <f>VLOOKUP($N1444,#REF!,2,0)</f>
        <v>#REF!</v>
      </c>
    </row>
    <row r="1445" spans="1:15" x14ac:dyDescent="0.25">
      <c r="A1445">
        <v>846</v>
      </c>
      <c r="B1445">
        <v>7018</v>
      </c>
      <c r="C1445">
        <v>114687</v>
      </c>
      <c r="D1445" t="s">
        <v>5475</v>
      </c>
      <c r="E1445" t="s">
        <v>50</v>
      </c>
      <c r="F1445" t="s">
        <v>5437</v>
      </c>
      <c r="G1445" t="s">
        <v>5470</v>
      </c>
      <c r="H1445" t="s">
        <v>57</v>
      </c>
      <c r="I1445" s="2">
        <v>3</v>
      </c>
      <c r="J1445" t="s">
        <v>129</v>
      </c>
      <c r="K1445" t="s">
        <v>129</v>
      </c>
      <c r="L1445" s="1" t="str">
        <f t="shared" si="22"/>
        <v>Hillside School</v>
      </c>
      <c r="M1445" t="e">
        <f>VLOOKUP($H1445,#REF!,2,0)</f>
        <v>#REF!</v>
      </c>
      <c r="N1445">
        <v>846</v>
      </c>
      <c r="O1445" t="e">
        <f>VLOOKUP($N1445,#REF!,2,0)</f>
        <v>#REF!</v>
      </c>
    </row>
    <row r="1446" spans="1:15" x14ac:dyDescent="0.25">
      <c r="A1446">
        <v>845</v>
      </c>
      <c r="B1446">
        <v>7021</v>
      </c>
      <c r="C1446">
        <v>114688</v>
      </c>
      <c r="D1446" t="s">
        <v>5413</v>
      </c>
      <c r="E1446" t="s">
        <v>50</v>
      </c>
      <c r="F1446" t="s">
        <v>5316</v>
      </c>
      <c r="G1446" t="s">
        <v>5414</v>
      </c>
      <c r="H1446" t="s">
        <v>57</v>
      </c>
      <c r="I1446" s="2">
        <v>9</v>
      </c>
      <c r="J1446" s="1">
        <v>0</v>
      </c>
      <c r="K1446" s="1">
        <v>0</v>
      </c>
      <c r="L1446" s="1" t="str">
        <f t="shared" si="22"/>
        <v>Grove Park School</v>
      </c>
      <c r="M1446" t="e">
        <f>VLOOKUP($H1446,#REF!,2,0)</f>
        <v>#REF!</v>
      </c>
      <c r="N1446">
        <v>845</v>
      </c>
      <c r="O1446" t="e">
        <f>VLOOKUP($N1446,#REF!,2,0)</f>
        <v>#REF!</v>
      </c>
    </row>
    <row r="1447" spans="1:15" x14ac:dyDescent="0.25">
      <c r="A1447">
        <v>845</v>
      </c>
      <c r="B1447">
        <v>7025</v>
      </c>
      <c r="C1447">
        <v>114691</v>
      </c>
      <c r="D1447" t="s">
        <v>5432</v>
      </c>
      <c r="E1447" t="s">
        <v>5432</v>
      </c>
      <c r="F1447" t="s">
        <v>5336</v>
      </c>
      <c r="G1447" t="s">
        <v>5380</v>
      </c>
      <c r="H1447" t="s">
        <v>57</v>
      </c>
      <c r="I1447" s="2">
        <v>29</v>
      </c>
      <c r="J1447" s="1">
        <v>0</v>
      </c>
      <c r="K1447" s="1">
        <v>0</v>
      </c>
      <c r="L1447" s="1" t="str">
        <f t="shared" si="22"/>
        <v>Saxon Mount School</v>
      </c>
      <c r="M1447" t="e">
        <f>VLOOKUP($H1447,#REF!,2,0)</f>
        <v>#REF!</v>
      </c>
      <c r="N1447">
        <v>845</v>
      </c>
      <c r="O1447" t="e">
        <f>VLOOKUP($N1447,#REF!,2,0)</f>
        <v>#REF!</v>
      </c>
    </row>
    <row r="1448" spans="1:15" x14ac:dyDescent="0.25">
      <c r="A1448">
        <v>845</v>
      </c>
      <c r="B1448">
        <v>7031</v>
      </c>
      <c r="C1448">
        <v>114693</v>
      </c>
      <c r="D1448" t="s">
        <v>5418</v>
      </c>
      <c r="E1448" t="s">
        <v>50</v>
      </c>
      <c r="F1448" t="s">
        <v>5325</v>
      </c>
      <c r="G1448" t="s">
        <v>5419</v>
      </c>
      <c r="H1448" t="s">
        <v>57</v>
      </c>
      <c r="I1448" s="2">
        <v>13</v>
      </c>
      <c r="J1448" s="1">
        <v>0</v>
      </c>
      <c r="K1448" s="1">
        <v>0</v>
      </c>
      <c r="L1448" s="1" t="str">
        <f t="shared" si="22"/>
        <v>The Lindfield School</v>
      </c>
      <c r="M1448" t="e">
        <f>VLOOKUP($H1448,#REF!,2,0)</f>
        <v>#REF!</v>
      </c>
      <c r="N1448">
        <v>845</v>
      </c>
      <c r="O1448" t="e">
        <f>VLOOKUP($N1448,#REF!,2,0)</f>
        <v>#REF!</v>
      </c>
    </row>
    <row r="1449" spans="1:15" x14ac:dyDescent="0.25">
      <c r="A1449">
        <v>845</v>
      </c>
      <c r="B1449">
        <v>7032</v>
      </c>
      <c r="C1449">
        <v>114694</v>
      </c>
      <c r="D1449" t="s">
        <v>5415</v>
      </c>
      <c r="E1449" t="s">
        <v>50</v>
      </c>
      <c r="F1449" t="s">
        <v>5325</v>
      </c>
      <c r="G1449" t="s">
        <v>5330</v>
      </c>
      <c r="H1449" t="s">
        <v>57</v>
      </c>
      <c r="I1449" s="2">
        <v>8</v>
      </c>
      <c r="J1449" s="1">
        <v>0</v>
      </c>
      <c r="K1449" s="1">
        <v>0</v>
      </c>
      <c r="L1449" s="1" t="str">
        <f t="shared" si="22"/>
        <v>Hazel Court School</v>
      </c>
      <c r="M1449" t="e">
        <f>VLOOKUP($H1449,#REF!,2,0)</f>
        <v>#REF!</v>
      </c>
      <c r="N1449">
        <v>845</v>
      </c>
      <c r="O1449" t="e">
        <f>VLOOKUP($N1449,#REF!,2,0)</f>
        <v>#REF!</v>
      </c>
    </row>
    <row r="1450" spans="1:15" x14ac:dyDescent="0.25">
      <c r="A1450">
        <v>845</v>
      </c>
      <c r="B1450">
        <v>7036</v>
      </c>
      <c r="C1450">
        <v>114696</v>
      </c>
      <c r="D1450" t="s">
        <v>5407</v>
      </c>
      <c r="E1450" t="s">
        <v>50</v>
      </c>
      <c r="F1450" t="s">
        <v>481</v>
      </c>
      <c r="G1450" t="s">
        <v>5408</v>
      </c>
      <c r="H1450" t="s">
        <v>57</v>
      </c>
      <c r="I1450" s="2">
        <v>11</v>
      </c>
      <c r="J1450" s="1">
        <v>0</v>
      </c>
      <c r="K1450" s="1">
        <v>0</v>
      </c>
      <c r="L1450" s="1" t="str">
        <f t="shared" si="22"/>
        <v>Cuckmere House School</v>
      </c>
      <c r="M1450" t="e">
        <f>VLOOKUP($H1450,#REF!,2,0)</f>
        <v>#REF!</v>
      </c>
      <c r="N1450">
        <v>845</v>
      </c>
      <c r="O1450" t="e">
        <f>VLOOKUP($N1450,#REF!,2,0)</f>
        <v>#REF!</v>
      </c>
    </row>
    <row r="1451" spans="1:15" x14ac:dyDescent="0.25">
      <c r="A1451">
        <v>845</v>
      </c>
      <c r="B1451">
        <v>7035</v>
      </c>
      <c r="C1451">
        <v>114697</v>
      </c>
      <c r="D1451" t="s">
        <v>5423</v>
      </c>
      <c r="E1451" t="s">
        <v>50</v>
      </c>
      <c r="F1451" t="s">
        <v>5336</v>
      </c>
      <c r="G1451" t="s">
        <v>5424</v>
      </c>
      <c r="H1451" t="s">
        <v>57</v>
      </c>
      <c r="I1451" s="2">
        <v>10</v>
      </c>
      <c r="J1451" s="1">
        <v>0.1</v>
      </c>
      <c r="K1451" s="1">
        <v>0</v>
      </c>
      <c r="L1451" s="1" t="str">
        <f t="shared" si="22"/>
        <v>New Horizons School</v>
      </c>
      <c r="M1451" t="e">
        <f>VLOOKUP($H1451,#REF!,2,0)</f>
        <v>#REF!</v>
      </c>
      <c r="N1451">
        <v>845</v>
      </c>
      <c r="O1451" t="e">
        <f>VLOOKUP($N1451,#REF!,2,0)</f>
        <v>#REF!</v>
      </c>
    </row>
    <row r="1452" spans="1:15" x14ac:dyDescent="0.25">
      <c r="A1452">
        <v>881</v>
      </c>
      <c r="B1452">
        <v>4360</v>
      </c>
      <c r="C1452">
        <v>115222</v>
      </c>
      <c r="D1452" t="s">
        <v>7186</v>
      </c>
      <c r="E1452" t="s">
        <v>50</v>
      </c>
      <c r="F1452" t="s">
        <v>7187</v>
      </c>
      <c r="G1452" t="s">
        <v>7188</v>
      </c>
      <c r="H1452" t="s">
        <v>20</v>
      </c>
      <c r="I1452" s="2">
        <v>63</v>
      </c>
      <c r="J1452" s="1">
        <v>0.44</v>
      </c>
      <c r="K1452" s="1">
        <v>0.03</v>
      </c>
      <c r="L1452" s="1" t="str">
        <f t="shared" si="22"/>
        <v>Forest Hall School</v>
      </c>
      <c r="M1452" t="e">
        <f>VLOOKUP($H1452,#REF!,2,0)</f>
        <v>#REF!</v>
      </c>
      <c r="N1452">
        <v>881</v>
      </c>
      <c r="O1452" t="e">
        <f>VLOOKUP($N1452,#REF!,2,0)</f>
        <v>#REF!</v>
      </c>
    </row>
    <row r="1453" spans="1:15" x14ac:dyDescent="0.25">
      <c r="A1453">
        <v>881</v>
      </c>
      <c r="B1453">
        <v>4431</v>
      </c>
      <c r="C1453">
        <v>115228</v>
      </c>
      <c r="D1453" t="s">
        <v>5006</v>
      </c>
      <c r="E1453" t="s">
        <v>50</v>
      </c>
      <c r="F1453" t="s">
        <v>7110</v>
      </c>
      <c r="G1453" t="s">
        <v>7308</v>
      </c>
      <c r="H1453" t="s">
        <v>20</v>
      </c>
      <c r="I1453" s="2">
        <v>293</v>
      </c>
      <c r="J1453" s="1">
        <v>0.4</v>
      </c>
      <c r="K1453" s="1">
        <v>0.2</v>
      </c>
      <c r="L1453" s="1" t="str">
        <f t="shared" si="22"/>
        <v>Woodlands School</v>
      </c>
      <c r="M1453" t="e">
        <f>VLOOKUP($H1453,#REF!,2,0)</f>
        <v>#REF!</v>
      </c>
      <c r="N1453">
        <v>881</v>
      </c>
      <c r="O1453" t="e">
        <f>VLOOKUP($N1453,#REF!,2,0)</f>
        <v>#REF!</v>
      </c>
    </row>
    <row r="1454" spans="1:15" x14ac:dyDescent="0.25">
      <c r="A1454">
        <v>881</v>
      </c>
      <c r="B1454">
        <v>4499</v>
      </c>
      <c r="C1454">
        <v>115235</v>
      </c>
      <c r="D1454" t="s">
        <v>7263</v>
      </c>
      <c r="E1454" t="s">
        <v>50</v>
      </c>
      <c r="F1454" t="s">
        <v>7169</v>
      </c>
      <c r="G1454" t="s">
        <v>7264</v>
      </c>
      <c r="H1454" t="s">
        <v>20</v>
      </c>
      <c r="I1454" s="2">
        <v>240</v>
      </c>
      <c r="J1454" s="1">
        <v>0.7</v>
      </c>
      <c r="K1454" s="1">
        <v>0.28999999999999998</v>
      </c>
      <c r="L1454" s="1" t="str">
        <f t="shared" si="22"/>
        <v>Roding Valley High School</v>
      </c>
      <c r="M1454" t="e">
        <f>VLOOKUP($H1454,#REF!,2,0)</f>
        <v>#REF!</v>
      </c>
      <c r="N1454">
        <v>881</v>
      </c>
      <c r="O1454" t="e">
        <f>VLOOKUP($N1454,#REF!,2,0)</f>
        <v>#REF!</v>
      </c>
    </row>
    <row r="1455" spans="1:15" x14ac:dyDescent="0.25">
      <c r="A1455">
        <v>881</v>
      </c>
      <c r="B1455">
        <v>4530</v>
      </c>
      <c r="C1455">
        <v>115236</v>
      </c>
      <c r="D1455" t="s">
        <v>7177</v>
      </c>
      <c r="E1455" t="s">
        <v>50</v>
      </c>
      <c r="F1455" t="s">
        <v>7178</v>
      </c>
      <c r="G1455" t="s">
        <v>7179</v>
      </c>
      <c r="H1455" t="s">
        <v>82</v>
      </c>
      <c r="I1455" s="2">
        <v>178</v>
      </c>
      <c r="J1455" s="1">
        <v>0.48</v>
      </c>
      <c r="K1455" s="1">
        <v>0.15</v>
      </c>
      <c r="L1455" s="1" t="str">
        <f t="shared" si="22"/>
        <v>Epping St John's Church of England VC School</v>
      </c>
      <c r="M1455" t="e">
        <f>VLOOKUP($H1455,#REF!,2,0)</f>
        <v>#REF!</v>
      </c>
      <c r="N1455">
        <v>881</v>
      </c>
      <c r="O1455" t="e">
        <f>VLOOKUP($N1455,#REF!,2,0)</f>
        <v>#REF!</v>
      </c>
    </row>
    <row r="1456" spans="1:15" x14ac:dyDescent="0.25">
      <c r="A1456">
        <v>881</v>
      </c>
      <c r="B1456">
        <v>4680</v>
      </c>
      <c r="C1456">
        <v>115237</v>
      </c>
      <c r="D1456" t="s">
        <v>7171</v>
      </c>
      <c r="E1456" t="s">
        <v>50</v>
      </c>
      <c r="F1456" t="s">
        <v>7110</v>
      </c>
      <c r="G1456" t="s">
        <v>7172</v>
      </c>
      <c r="H1456" t="s">
        <v>23</v>
      </c>
      <c r="I1456" s="2">
        <v>149</v>
      </c>
      <c r="J1456" s="1">
        <v>0.57999999999999996</v>
      </c>
      <c r="K1456" s="1">
        <v>0.28999999999999998</v>
      </c>
      <c r="L1456" s="1" t="str">
        <f t="shared" si="22"/>
        <v>De La Salle School and Language College</v>
      </c>
      <c r="M1456" t="e">
        <f>VLOOKUP($H1456,#REF!,2,0)</f>
        <v>#REF!</v>
      </c>
      <c r="N1456">
        <v>881</v>
      </c>
      <c r="O1456" t="e">
        <f>VLOOKUP($N1456,#REF!,2,0)</f>
        <v>#REF!</v>
      </c>
    </row>
    <row r="1457" spans="1:15" x14ac:dyDescent="0.25">
      <c r="A1457">
        <v>881</v>
      </c>
      <c r="B1457">
        <v>4701</v>
      </c>
      <c r="C1457">
        <v>115238</v>
      </c>
      <c r="D1457" t="s">
        <v>7270</v>
      </c>
      <c r="E1457" t="s">
        <v>50</v>
      </c>
      <c r="F1457" t="s">
        <v>7122</v>
      </c>
      <c r="G1457" t="s">
        <v>7271</v>
      </c>
      <c r="H1457" t="s">
        <v>23</v>
      </c>
      <c r="I1457" s="2">
        <v>187</v>
      </c>
      <c r="J1457" s="1">
        <v>0.61</v>
      </c>
      <c r="K1457" s="1">
        <v>0.28000000000000003</v>
      </c>
      <c r="L1457" s="1" t="str">
        <f t="shared" si="22"/>
        <v>St John Payne Catholic Comprehensive School, Chelmsford</v>
      </c>
      <c r="M1457" t="e">
        <f>VLOOKUP($H1457,#REF!,2,0)</f>
        <v>#REF!</v>
      </c>
      <c r="N1457">
        <v>881</v>
      </c>
      <c r="O1457" t="e">
        <f>VLOOKUP($N1457,#REF!,2,0)</f>
        <v>#REF!</v>
      </c>
    </row>
    <row r="1458" spans="1:15" x14ac:dyDescent="0.25">
      <c r="A1458">
        <v>883</v>
      </c>
      <c r="B1458">
        <v>4733</v>
      </c>
      <c r="C1458">
        <v>115239</v>
      </c>
      <c r="D1458" t="s">
        <v>7398</v>
      </c>
      <c r="E1458" t="s">
        <v>50</v>
      </c>
      <c r="F1458" t="s">
        <v>7396</v>
      </c>
      <c r="G1458" t="s">
        <v>7399</v>
      </c>
      <c r="H1458" t="s">
        <v>23</v>
      </c>
      <c r="I1458" s="2">
        <v>112</v>
      </c>
      <c r="J1458" s="1">
        <v>0.63</v>
      </c>
      <c r="K1458" s="1">
        <v>0.25</v>
      </c>
      <c r="L1458" s="1" t="str">
        <f t="shared" si="22"/>
        <v>Grays Convent High School</v>
      </c>
      <c r="M1458" t="e">
        <f>VLOOKUP($H1458,#REF!,2,0)</f>
        <v>#REF!</v>
      </c>
      <c r="N1458">
        <v>883</v>
      </c>
      <c r="O1458" t="e">
        <f>VLOOKUP($N1458,#REF!,2,0)</f>
        <v>#REF!</v>
      </c>
    </row>
    <row r="1459" spans="1:15" x14ac:dyDescent="0.25">
      <c r="A1459">
        <v>881</v>
      </c>
      <c r="B1459">
        <v>5406</v>
      </c>
      <c r="C1459">
        <v>115322</v>
      </c>
      <c r="D1459" t="s">
        <v>7112</v>
      </c>
      <c r="E1459" t="s">
        <v>50</v>
      </c>
      <c r="F1459" t="s">
        <v>7113</v>
      </c>
      <c r="G1459" t="s">
        <v>7114</v>
      </c>
      <c r="H1459" t="s">
        <v>201</v>
      </c>
      <c r="I1459" s="2">
        <v>240</v>
      </c>
      <c r="J1459" s="1">
        <v>0.69</v>
      </c>
      <c r="K1459" s="1">
        <v>0.33</v>
      </c>
      <c r="L1459" s="1" t="str">
        <f t="shared" si="22"/>
        <v>Beauchamps High School</v>
      </c>
      <c r="M1459" t="e">
        <f>VLOOKUP($H1459,#REF!,2,0)</f>
        <v>#REF!</v>
      </c>
      <c r="N1459">
        <v>881</v>
      </c>
      <c r="O1459" t="e">
        <f>VLOOKUP($N1459,#REF!,2,0)</f>
        <v>#REF!</v>
      </c>
    </row>
    <row r="1460" spans="1:15" x14ac:dyDescent="0.25">
      <c r="A1460">
        <v>881</v>
      </c>
      <c r="B1460">
        <v>5419</v>
      </c>
      <c r="C1460">
        <v>115335</v>
      </c>
      <c r="D1460" t="s">
        <v>7137</v>
      </c>
      <c r="E1460" t="s">
        <v>7137</v>
      </c>
      <c r="F1460" t="s">
        <v>7138</v>
      </c>
      <c r="G1460" t="s">
        <v>7139</v>
      </c>
      <c r="H1460" t="s">
        <v>201</v>
      </c>
      <c r="I1460" s="2">
        <v>232</v>
      </c>
      <c r="J1460" s="1">
        <v>0.57999999999999996</v>
      </c>
      <c r="K1460" s="1">
        <v>7.0000000000000007E-2</v>
      </c>
      <c r="L1460" s="1" t="str">
        <f t="shared" si="22"/>
        <v>Castle View School</v>
      </c>
      <c r="M1460" t="e">
        <f>VLOOKUP($H1460,#REF!,2,0)</f>
        <v>#REF!</v>
      </c>
      <c r="N1460">
        <v>881</v>
      </c>
      <c r="O1460" t="e">
        <f>VLOOKUP($N1460,#REF!,2,0)</f>
        <v>#REF!</v>
      </c>
    </row>
    <row r="1461" spans="1:15" x14ac:dyDescent="0.25">
      <c r="A1461">
        <v>881</v>
      </c>
      <c r="B1461">
        <v>5420</v>
      </c>
      <c r="C1461">
        <v>115336</v>
      </c>
      <c r="D1461" t="s">
        <v>7166</v>
      </c>
      <c r="E1461" t="s">
        <v>7166</v>
      </c>
      <c r="F1461" t="s">
        <v>7138</v>
      </c>
      <c r="G1461" t="s">
        <v>7167</v>
      </c>
      <c r="H1461" t="s">
        <v>201</v>
      </c>
      <c r="I1461" s="2">
        <v>161</v>
      </c>
      <c r="J1461" s="1">
        <v>0.56999999999999995</v>
      </c>
      <c r="K1461" s="1">
        <v>0.11</v>
      </c>
      <c r="L1461" s="1" t="str">
        <f t="shared" si="22"/>
        <v>The Cornelius Vermuyden School</v>
      </c>
      <c r="M1461" t="e">
        <f>VLOOKUP($H1461,#REF!,2,0)</f>
        <v>#REF!</v>
      </c>
      <c r="N1461">
        <v>881</v>
      </c>
      <c r="O1461" t="e">
        <f>VLOOKUP($N1461,#REF!,2,0)</f>
        <v>#REF!</v>
      </c>
    </row>
    <row r="1462" spans="1:15" x14ac:dyDescent="0.25">
      <c r="A1462">
        <v>881</v>
      </c>
      <c r="B1462">
        <v>5422</v>
      </c>
      <c r="C1462">
        <v>115338</v>
      </c>
      <c r="D1462" t="s">
        <v>7183</v>
      </c>
      <c r="E1462" t="s">
        <v>50</v>
      </c>
      <c r="F1462" t="s">
        <v>7184</v>
      </c>
      <c r="G1462" t="s">
        <v>7185</v>
      </c>
      <c r="H1462" t="s">
        <v>201</v>
      </c>
      <c r="I1462" s="2">
        <v>267</v>
      </c>
      <c r="J1462" s="1">
        <v>0.76</v>
      </c>
      <c r="K1462" s="1">
        <v>0.15</v>
      </c>
      <c r="L1462" s="1" t="str">
        <f t="shared" si="22"/>
        <v>The FitzWimarc School</v>
      </c>
      <c r="M1462" t="e">
        <f>VLOOKUP($H1462,#REF!,2,0)</f>
        <v>#REF!</v>
      </c>
      <c r="N1462">
        <v>881</v>
      </c>
      <c r="O1462" t="e">
        <f>VLOOKUP($N1462,#REF!,2,0)</f>
        <v>#REF!</v>
      </c>
    </row>
    <row r="1463" spans="1:15" x14ac:dyDescent="0.25">
      <c r="A1463">
        <v>881</v>
      </c>
      <c r="B1463">
        <v>5424</v>
      </c>
      <c r="C1463">
        <v>115340</v>
      </c>
      <c r="D1463" t="s">
        <v>7173</v>
      </c>
      <c r="E1463" t="s">
        <v>50</v>
      </c>
      <c r="F1463" t="s">
        <v>7107</v>
      </c>
      <c r="G1463" t="s">
        <v>7174</v>
      </c>
      <c r="H1463" t="s">
        <v>201</v>
      </c>
      <c r="I1463" s="2">
        <v>175</v>
      </c>
      <c r="J1463" s="1">
        <v>0.47</v>
      </c>
      <c r="K1463" s="1">
        <v>0.08</v>
      </c>
      <c r="L1463" s="1" t="str">
        <f t="shared" si="22"/>
        <v>The Deanes School</v>
      </c>
      <c r="M1463" t="e">
        <f>VLOOKUP($H1463,#REF!,2,0)</f>
        <v>#REF!</v>
      </c>
      <c r="N1463">
        <v>881</v>
      </c>
      <c r="O1463" t="e">
        <f>VLOOKUP($N1463,#REF!,2,0)</f>
        <v>#REF!</v>
      </c>
    </row>
    <row r="1464" spans="1:15" x14ac:dyDescent="0.25">
      <c r="A1464">
        <v>882</v>
      </c>
      <c r="B1464">
        <v>5452</v>
      </c>
      <c r="C1464">
        <v>115368</v>
      </c>
      <c r="D1464" t="s">
        <v>7358</v>
      </c>
      <c r="E1464" t="s">
        <v>50</v>
      </c>
      <c r="F1464" t="s">
        <v>7359</v>
      </c>
      <c r="G1464" t="s">
        <v>7360</v>
      </c>
      <c r="H1464" t="s">
        <v>201</v>
      </c>
      <c r="I1464" s="2">
        <v>240</v>
      </c>
      <c r="J1464" s="1">
        <v>0.4</v>
      </c>
      <c r="K1464" s="1">
        <v>0.08</v>
      </c>
      <c r="L1464" s="1" t="str">
        <f t="shared" si="22"/>
        <v>Cecil Jones College</v>
      </c>
      <c r="M1464" t="e">
        <f>VLOOKUP($H1464,#REF!,2,0)</f>
        <v>#REF!</v>
      </c>
      <c r="N1464">
        <v>882</v>
      </c>
      <c r="O1464" t="e">
        <f>VLOOKUP($N1464,#REF!,2,0)</f>
        <v>#REF!</v>
      </c>
    </row>
    <row r="1465" spans="1:15" x14ac:dyDescent="0.25">
      <c r="A1465">
        <v>881</v>
      </c>
      <c r="B1465">
        <v>5459</v>
      </c>
      <c r="C1465">
        <v>115375</v>
      </c>
      <c r="D1465" t="s">
        <v>7127</v>
      </c>
      <c r="E1465" t="s">
        <v>7127</v>
      </c>
      <c r="F1465" t="s">
        <v>7116</v>
      </c>
      <c r="G1465" t="s">
        <v>7128</v>
      </c>
      <c r="H1465" t="s">
        <v>201</v>
      </c>
      <c r="I1465" s="2">
        <v>238</v>
      </c>
      <c r="J1465" s="1">
        <v>0.57999999999999996</v>
      </c>
      <c r="K1465" s="1">
        <v>0.18</v>
      </c>
      <c r="L1465" s="1" t="str">
        <f t="shared" si="22"/>
        <v>Brentwood County High School</v>
      </c>
      <c r="M1465" t="e">
        <f>VLOOKUP($H1465,#REF!,2,0)</f>
        <v>#REF!</v>
      </c>
      <c r="N1465">
        <v>881</v>
      </c>
      <c r="O1465" t="e">
        <f>VLOOKUP($N1465,#REF!,2,0)</f>
        <v>#REF!</v>
      </c>
    </row>
    <row r="1466" spans="1:15" x14ac:dyDescent="0.25">
      <c r="A1466">
        <v>881</v>
      </c>
      <c r="B1466">
        <v>5464</v>
      </c>
      <c r="C1466">
        <v>115380</v>
      </c>
      <c r="D1466" t="s">
        <v>7097</v>
      </c>
      <c r="E1466" t="s">
        <v>50</v>
      </c>
      <c r="F1466" t="s">
        <v>7098</v>
      </c>
      <c r="G1466" t="s">
        <v>7099</v>
      </c>
      <c r="H1466" t="s">
        <v>201</v>
      </c>
      <c r="I1466" s="2">
        <v>61</v>
      </c>
      <c r="J1466" s="1">
        <v>0.28000000000000003</v>
      </c>
      <c r="K1466" s="1">
        <v>0.02</v>
      </c>
      <c r="L1466" s="1" t="str">
        <f t="shared" si="22"/>
        <v>Alderman Blaxill School</v>
      </c>
      <c r="M1466" t="e">
        <f>VLOOKUP($H1466,#REF!,2,0)</f>
        <v>#REF!</v>
      </c>
      <c r="N1466">
        <v>881</v>
      </c>
      <c r="O1466" t="e">
        <f>VLOOKUP($N1466,#REF!,2,0)</f>
        <v>#REF!</v>
      </c>
    </row>
    <row r="1467" spans="1:15" x14ac:dyDescent="0.25">
      <c r="A1467">
        <v>881</v>
      </c>
      <c r="B1467">
        <v>5466</v>
      </c>
      <c r="C1467">
        <v>115382</v>
      </c>
      <c r="D1467" t="s">
        <v>7267</v>
      </c>
      <c r="E1467" t="s">
        <v>50</v>
      </c>
      <c r="F1467" t="s">
        <v>7098</v>
      </c>
      <c r="G1467" t="s">
        <v>7159</v>
      </c>
      <c r="H1467" t="s">
        <v>23</v>
      </c>
      <c r="I1467" s="2">
        <v>164</v>
      </c>
      <c r="J1467" s="1">
        <v>0.62</v>
      </c>
      <c r="K1467" s="1">
        <v>0.34</v>
      </c>
      <c r="L1467" s="1" t="str">
        <f t="shared" si="22"/>
        <v>St Benedict's Catholic College</v>
      </c>
      <c r="M1467" t="e">
        <f>VLOOKUP($H1467,#REF!,2,0)</f>
        <v>#REF!</v>
      </c>
      <c r="N1467">
        <v>881</v>
      </c>
      <c r="O1467" t="e">
        <f>VLOOKUP($N1467,#REF!,2,0)</f>
        <v>#REF!</v>
      </c>
    </row>
    <row r="1468" spans="1:15" x14ac:dyDescent="0.25">
      <c r="A1468">
        <v>881</v>
      </c>
      <c r="B1468">
        <v>6000</v>
      </c>
      <c r="C1468">
        <v>115386</v>
      </c>
      <c r="D1468" t="s">
        <v>7124</v>
      </c>
      <c r="E1468" t="s">
        <v>50</v>
      </c>
      <c r="F1468" t="s">
        <v>7125</v>
      </c>
      <c r="G1468" t="s">
        <v>7126</v>
      </c>
      <c r="H1468" t="s">
        <v>13</v>
      </c>
      <c r="I1468" s="2">
        <v>17</v>
      </c>
      <c r="J1468" s="1">
        <v>0.88</v>
      </c>
      <c r="K1468" s="1">
        <v>0.71</v>
      </c>
      <c r="L1468" s="1" t="str">
        <f t="shared" si="22"/>
        <v>Braeside School</v>
      </c>
      <c r="M1468" t="e">
        <f>VLOOKUP($H1468,#REF!,2,0)</f>
        <v>#REF!</v>
      </c>
      <c r="N1468">
        <v>881</v>
      </c>
      <c r="O1468" t="e">
        <f>VLOOKUP($N1468,#REF!,2,0)</f>
        <v>#REF!</v>
      </c>
    </row>
    <row r="1469" spans="1:15" x14ac:dyDescent="0.25">
      <c r="A1469">
        <v>881</v>
      </c>
      <c r="B1469">
        <v>6001</v>
      </c>
      <c r="C1469">
        <v>115387</v>
      </c>
      <c r="D1469" t="s">
        <v>7245</v>
      </c>
      <c r="E1469" t="s">
        <v>50</v>
      </c>
      <c r="F1469" t="s">
        <v>7122</v>
      </c>
      <c r="G1469" t="s">
        <v>7246</v>
      </c>
      <c r="H1469" t="s">
        <v>13</v>
      </c>
      <c r="I1469" s="2">
        <v>136</v>
      </c>
      <c r="J1469" s="1">
        <v>0.93</v>
      </c>
      <c r="K1469" s="1">
        <v>0.56000000000000005</v>
      </c>
      <c r="L1469" s="1" t="str">
        <f t="shared" si="22"/>
        <v>New Hall School</v>
      </c>
      <c r="M1469" t="e">
        <f>VLOOKUP($H1469,#REF!,2,0)</f>
        <v>#REF!</v>
      </c>
      <c r="N1469">
        <v>881</v>
      </c>
      <c r="O1469" t="e">
        <f>VLOOKUP($N1469,#REF!,2,0)</f>
        <v>#REF!</v>
      </c>
    </row>
    <row r="1470" spans="1:15" x14ac:dyDescent="0.25">
      <c r="A1470">
        <v>881</v>
      </c>
      <c r="B1470">
        <v>6006</v>
      </c>
      <c r="C1470">
        <v>115392</v>
      </c>
      <c r="D1470" t="s">
        <v>7144</v>
      </c>
      <c r="E1470" t="s">
        <v>50</v>
      </c>
      <c r="F1470" t="s">
        <v>7145</v>
      </c>
      <c r="G1470" t="s">
        <v>7146</v>
      </c>
      <c r="H1470" t="s">
        <v>13</v>
      </c>
      <c r="I1470" s="2">
        <v>82</v>
      </c>
      <c r="J1470" s="1">
        <v>0</v>
      </c>
      <c r="K1470" s="1">
        <v>0</v>
      </c>
      <c r="L1470" s="1" t="str">
        <f t="shared" si="22"/>
        <v>Chigwell School</v>
      </c>
      <c r="M1470" t="e">
        <f>VLOOKUP($H1470,#REF!,2,0)</f>
        <v>#REF!</v>
      </c>
      <c r="N1470">
        <v>881</v>
      </c>
      <c r="O1470" t="e">
        <f>VLOOKUP($N1470,#REF!,2,0)</f>
        <v>#REF!</v>
      </c>
    </row>
    <row r="1471" spans="1:15" x14ac:dyDescent="0.25">
      <c r="A1471">
        <v>881</v>
      </c>
      <c r="B1471">
        <v>6008</v>
      </c>
      <c r="C1471">
        <v>115394</v>
      </c>
      <c r="D1471" t="s">
        <v>7277</v>
      </c>
      <c r="E1471" t="s">
        <v>50</v>
      </c>
      <c r="F1471" t="s">
        <v>7098</v>
      </c>
      <c r="G1471" t="s">
        <v>7278</v>
      </c>
      <c r="H1471" t="s">
        <v>13</v>
      </c>
      <c r="I1471" s="2">
        <v>59</v>
      </c>
      <c r="J1471" s="1">
        <v>0.85</v>
      </c>
      <c r="K1471" s="1">
        <v>0.57999999999999996</v>
      </c>
      <c r="L1471" s="1" t="str">
        <f t="shared" si="22"/>
        <v>St Mary's School for Girls</v>
      </c>
      <c r="M1471" t="e">
        <f>VLOOKUP($H1471,#REF!,2,0)</f>
        <v>#REF!</v>
      </c>
      <c r="N1471">
        <v>881</v>
      </c>
      <c r="O1471" t="e">
        <f>VLOOKUP($N1471,#REF!,2,0)</f>
        <v>#REF!</v>
      </c>
    </row>
    <row r="1472" spans="1:15" x14ac:dyDescent="0.25">
      <c r="A1472">
        <v>881</v>
      </c>
      <c r="B1472">
        <v>6009</v>
      </c>
      <c r="C1472">
        <v>115395</v>
      </c>
      <c r="D1472" t="s">
        <v>7180</v>
      </c>
      <c r="E1472" t="s">
        <v>50</v>
      </c>
      <c r="F1472" t="s">
        <v>7181</v>
      </c>
      <c r="G1472" t="s">
        <v>7182</v>
      </c>
      <c r="H1472" t="s">
        <v>13</v>
      </c>
      <c r="I1472" s="2">
        <v>108</v>
      </c>
      <c r="J1472" s="1">
        <v>0</v>
      </c>
      <c r="K1472" s="1">
        <v>0</v>
      </c>
      <c r="L1472" s="1" t="str">
        <f t="shared" si="22"/>
        <v>Felsted School</v>
      </c>
      <c r="M1472" t="e">
        <f>VLOOKUP($H1472,#REF!,2,0)</f>
        <v>#REF!</v>
      </c>
      <c r="N1472">
        <v>881</v>
      </c>
      <c r="O1472" t="e">
        <f>VLOOKUP($N1472,#REF!,2,0)</f>
        <v>#REF!</v>
      </c>
    </row>
    <row r="1473" spans="1:15" x14ac:dyDescent="0.25">
      <c r="A1473">
        <v>881</v>
      </c>
      <c r="B1473">
        <v>6010</v>
      </c>
      <c r="C1473">
        <v>115396</v>
      </c>
      <c r="D1473" t="s">
        <v>7194</v>
      </c>
      <c r="E1473" t="s">
        <v>50</v>
      </c>
      <c r="F1473" t="s">
        <v>7195</v>
      </c>
      <c r="G1473" t="s">
        <v>7196</v>
      </c>
      <c r="H1473" t="s">
        <v>13</v>
      </c>
      <c r="I1473" s="2">
        <v>37</v>
      </c>
      <c r="J1473" s="1">
        <v>0.84</v>
      </c>
      <c r="K1473" s="1">
        <v>0.11</v>
      </c>
      <c r="L1473" s="1" t="str">
        <f t="shared" si="22"/>
        <v>Gosfield School</v>
      </c>
      <c r="M1473" t="e">
        <f>VLOOKUP($H1473,#REF!,2,0)</f>
        <v>#REF!</v>
      </c>
      <c r="N1473">
        <v>881</v>
      </c>
      <c r="O1473" t="e">
        <f>VLOOKUP($N1473,#REF!,2,0)</f>
        <v>#REF!</v>
      </c>
    </row>
    <row r="1474" spans="1:15" x14ac:dyDescent="0.25">
      <c r="A1474">
        <v>881</v>
      </c>
      <c r="B1474">
        <v>6012</v>
      </c>
      <c r="C1474">
        <v>115398</v>
      </c>
      <c r="D1474" t="s">
        <v>7189</v>
      </c>
      <c r="E1474" t="s">
        <v>50</v>
      </c>
      <c r="F1474" t="s">
        <v>7190</v>
      </c>
      <c r="G1474" t="s">
        <v>7191</v>
      </c>
      <c r="H1474" t="s">
        <v>13</v>
      </c>
      <c r="I1474" s="2">
        <v>49</v>
      </c>
      <c r="J1474" s="1">
        <v>0.73</v>
      </c>
      <c r="K1474" s="1">
        <v>0.28999999999999998</v>
      </c>
      <c r="L1474" s="1" t="str">
        <f t="shared" si="22"/>
        <v>Friends School</v>
      </c>
      <c r="M1474" t="e">
        <f>VLOOKUP($H1474,#REF!,2,0)</f>
        <v>#REF!</v>
      </c>
      <c r="N1474">
        <v>881</v>
      </c>
      <c r="O1474" t="e">
        <f>VLOOKUP($N1474,#REF!,2,0)</f>
        <v>#REF!</v>
      </c>
    </row>
    <row r="1475" spans="1:15" x14ac:dyDescent="0.25">
      <c r="A1475">
        <v>881</v>
      </c>
      <c r="B1475">
        <v>6013</v>
      </c>
      <c r="C1475">
        <v>115399</v>
      </c>
      <c r="D1475" t="s">
        <v>4599</v>
      </c>
      <c r="E1475" t="s">
        <v>50</v>
      </c>
      <c r="F1475" t="s">
        <v>7119</v>
      </c>
      <c r="G1475" t="s">
        <v>7272</v>
      </c>
      <c r="H1475" t="s">
        <v>13</v>
      </c>
      <c r="I1475" s="2">
        <v>33</v>
      </c>
      <c r="J1475" s="1">
        <v>0.42</v>
      </c>
      <c r="K1475" s="1">
        <v>0.06</v>
      </c>
      <c r="L1475" s="1" t="str">
        <f t="shared" ref="L1475:L1538" si="23">IF(E1475="NULL",D1475,E1475)</f>
        <v>St John's School</v>
      </c>
      <c r="M1475" t="e">
        <f>VLOOKUP($H1475,#REF!,2,0)</f>
        <v>#REF!</v>
      </c>
      <c r="N1475">
        <v>881</v>
      </c>
      <c r="O1475" t="e">
        <f>VLOOKUP($N1475,#REF!,2,0)</f>
        <v>#REF!</v>
      </c>
    </row>
    <row r="1476" spans="1:15" x14ac:dyDescent="0.25">
      <c r="A1476">
        <v>882</v>
      </c>
      <c r="B1476">
        <v>6001</v>
      </c>
      <c r="C1476">
        <v>115402</v>
      </c>
      <c r="D1476" t="s">
        <v>7378</v>
      </c>
      <c r="E1476" t="s">
        <v>50</v>
      </c>
      <c r="F1476" t="s">
        <v>7359</v>
      </c>
      <c r="G1476" t="s">
        <v>7379</v>
      </c>
      <c r="H1476" t="s">
        <v>13</v>
      </c>
      <c r="I1476" s="2">
        <v>38</v>
      </c>
      <c r="J1476" s="1">
        <v>0.61</v>
      </c>
      <c r="K1476" s="1">
        <v>0.24</v>
      </c>
      <c r="L1476" s="1" t="str">
        <f t="shared" si="23"/>
        <v>Thorpe Hall School</v>
      </c>
      <c r="M1476" t="e">
        <f>VLOOKUP($H1476,#REF!,2,0)</f>
        <v>#REF!</v>
      </c>
      <c r="N1476">
        <v>882</v>
      </c>
      <c r="O1476" t="e">
        <f>VLOOKUP($N1476,#REF!,2,0)</f>
        <v>#REF!</v>
      </c>
    </row>
    <row r="1477" spans="1:15" x14ac:dyDescent="0.25">
      <c r="A1477">
        <v>881</v>
      </c>
      <c r="B1477">
        <v>6015</v>
      </c>
      <c r="C1477">
        <v>115409</v>
      </c>
      <c r="D1477" t="s">
        <v>7160</v>
      </c>
      <c r="E1477" t="s">
        <v>50</v>
      </c>
      <c r="F1477" t="s">
        <v>7098</v>
      </c>
      <c r="G1477" t="s">
        <v>7161</v>
      </c>
      <c r="H1477" t="s">
        <v>13</v>
      </c>
      <c r="I1477" s="2">
        <v>50</v>
      </c>
      <c r="J1477" s="1">
        <v>0.76</v>
      </c>
      <c r="K1477" s="1">
        <v>0.32</v>
      </c>
      <c r="L1477" s="1" t="str">
        <f t="shared" si="23"/>
        <v>Colchester High School</v>
      </c>
      <c r="M1477" t="e">
        <f>VLOOKUP($H1477,#REF!,2,0)</f>
        <v>#REF!</v>
      </c>
      <c r="N1477">
        <v>881</v>
      </c>
      <c r="O1477" t="e">
        <f>VLOOKUP($N1477,#REF!,2,0)</f>
        <v>#REF!</v>
      </c>
    </row>
    <row r="1478" spans="1:15" x14ac:dyDescent="0.25">
      <c r="A1478">
        <v>881</v>
      </c>
      <c r="B1478">
        <v>6023</v>
      </c>
      <c r="C1478">
        <v>115417</v>
      </c>
      <c r="D1478" t="s">
        <v>6357</v>
      </c>
      <c r="E1478" t="s">
        <v>50</v>
      </c>
      <c r="F1478" t="s">
        <v>7135</v>
      </c>
      <c r="G1478" t="s">
        <v>7279</v>
      </c>
      <c r="H1478" t="s">
        <v>13</v>
      </c>
      <c r="I1478" s="2">
        <v>31</v>
      </c>
      <c r="J1478" s="1">
        <v>0.71</v>
      </c>
      <c r="K1478" s="1">
        <v>0.39</v>
      </c>
      <c r="L1478" s="1" t="str">
        <f t="shared" si="23"/>
        <v>St Nicholas School</v>
      </c>
      <c r="M1478" t="e">
        <f>VLOOKUP($H1478,#REF!,2,0)</f>
        <v>#REF!</v>
      </c>
      <c r="N1478">
        <v>881</v>
      </c>
      <c r="O1478" t="e">
        <f>VLOOKUP($N1478,#REF!,2,0)</f>
        <v>#REF!</v>
      </c>
    </row>
    <row r="1479" spans="1:15" x14ac:dyDescent="0.25">
      <c r="A1479">
        <v>881</v>
      </c>
      <c r="B1479">
        <v>6032</v>
      </c>
      <c r="C1479">
        <v>115426</v>
      </c>
      <c r="D1479" t="s">
        <v>7315</v>
      </c>
      <c r="E1479" t="s">
        <v>50</v>
      </c>
      <c r="F1479" t="s">
        <v>7098</v>
      </c>
      <c r="G1479" t="s">
        <v>7316</v>
      </c>
      <c r="H1479" t="s">
        <v>114</v>
      </c>
      <c r="I1479" s="2">
        <v>4</v>
      </c>
      <c r="J1479" t="s">
        <v>129</v>
      </c>
      <c r="K1479" t="s">
        <v>129</v>
      </c>
      <c r="L1479" s="1" t="str">
        <f t="shared" si="23"/>
        <v>Doucecroft School</v>
      </c>
      <c r="M1479" t="e">
        <f>VLOOKUP($H1479,#REF!,2,0)</f>
        <v>#REF!</v>
      </c>
      <c r="N1479">
        <v>881</v>
      </c>
      <c r="O1479" t="e">
        <f>VLOOKUP($N1479,#REF!,2,0)</f>
        <v>#REF!</v>
      </c>
    </row>
    <row r="1480" spans="1:15" x14ac:dyDescent="0.25">
      <c r="A1480">
        <v>881</v>
      </c>
      <c r="B1480">
        <v>6033</v>
      </c>
      <c r="C1480">
        <v>115427</v>
      </c>
      <c r="D1480" t="s">
        <v>7339</v>
      </c>
      <c r="E1480" t="s">
        <v>50</v>
      </c>
      <c r="F1480" t="s">
        <v>7098</v>
      </c>
      <c r="G1480" t="s">
        <v>7340</v>
      </c>
      <c r="H1480" t="s">
        <v>114</v>
      </c>
      <c r="I1480" s="2">
        <v>8</v>
      </c>
      <c r="J1480" s="1">
        <v>0</v>
      </c>
      <c r="K1480" s="1">
        <v>0</v>
      </c>
      <c r="L1480" s="1" t="str">
        <f t="shared" si="23"/>
        <v>The Ryes College and Community</v>
      </c>
      <c r="M1480" t="e">
        <f>VLOOKUP($H1480,#REF!,2,0)</f>
        <v>#REF!</v>
      </c>
      <c r="N1480">
        <v>881</v>
      </c>
      <c r="O1480" t="e">
        <f>VLOOKUP($N1480,#REF!,2,0)</f>
        <v>#REF!</v>
      </c>
    </row>
    <row r="1481" spans="1:15" x14ac:dyDescent="0.25">
      <c r="A1481">
        <v>881</v>
      </c>
      <c r="B1481">
        <v>6035</v>
      </c>
      <c r="C1481">
        <v>115429</v>
      </c>
      <c r="D1481" t="s">
        <v>2956</v>
      </c>
      <c r="E1481" t="s">
        <v>50</v>
      </c>
      <c r="F1481" t="s">
        <v>7116</v>
      </c>
      <c r="G1481" t="s">
        <v>7129</v>
      </c>
      <c r="H1481" t="s">
        <v>13</v>
      </c>
      <c r="I1481" s="2">
        <v>169</v>
      </c>
      <c r="J1481" s="1">
        <v>0</v>
      </c>
      <c r="K1481" s="1">
        <v>0</v>
      </c>
      <c r="L1481" s="1" t="str">
        <f t="shared" si="23"/>
        <v>Brentwood School</v>
      </c>
      <c r="M1481" t="e">
        <f>VLOOKUP($H1481,#REF!,2,0)</f>
        <v>#REF!</v>
      </c>
      <c r="N1481">
        <v>881</v>
      </c>
      <c r="O1481" t="e">
        <f>VLOOKUP($N1481,#REF!,2,0)</f>
        <v>#REF!</v>
      </c>
    </row>
    <row r="1482" spans="1:15" x14ac:dyDescent="0.25">
      <c r="A1482">
        <v>881</v>
      </c>
      <c r="B1482">
        <v>6036</v>
      </c>
      <c r="C1482">
        <v>115431</v>
      </c>
      <c r="D1482" t="s">
        <v>612</v>
      </c>
      <c r="E1482" t="s">
        <v>50</v>
      </c>
      <c r="F1482" t="s">
        <v>7116</v>
      </c>
      <c r="G1482" t="s">
        <v>7303</v>
      </c>
      <c r="H1482" t="s">
        <v>13</v>
      </c>
      <c r="I1482" s="2">
        <v>4</v>
      </c>
      <c r="J1482" t="s">
        <v>129</v>
      </c>
      <c r="K1482" t="s">
        <v>129</v>
      </c>
      <c r="L1482" s="1" t="str">
        <f t="shared" si="23"/>
        <v>Trinity School</v>
      </c>
      <c r="M1482" t="e">
        <f>VLOOKUP($H1482,#REF!,2,0)</f>
        <v>#REF!</v>
      </c>
      <c r="N1482">
        <v>881</v>
      </c>
      <c r="O1482" t="e">
        <f>VLOOKUP($N1482,#REF!,2,0)</f>
        <v>#REF!</v>
      </c>
    </row>
    <row r="1483" spans="1:15" x14ac:dyDescent="0.25">
      <c r="A1483">
        <v>881</v>
      </c>
      <c r="B1483">
        <v>6041</v>
      </c>
      <c r="C1483">
        <v>115436</v>
      </c>
      <c r="D1483" t="s">
        <v>7147</v>
      </c>
      <c r="E1483" t="s">
        <v>50</v>
      </c>
      <c r="F1483" t="s">
        <v>7148</v>
      </c>
      <c r="G1483" t="s">
        <v>7149</v>
      </c>
      <c r="H1483" t="s">
        <v>13</v>
      </c>
      <c r="I1483" s="2">
        <v>9</v>
      </c>
      <c r="J1483" s="1">
        <v>0.56000000000000005</v>
      </c>
      <c r="K1483" s="1">
        <v>0.33</v>
      </c>
      <c r="L1483" s="1" t="str">
        <f t="shared" si="23"/>
        <v>The Christian School (Takeley)</v>
      </c>
      <c r="M1483" t="e">
        <f>VLOOKUP($H1483,#REF!,2,0)</f>
        <v>#REF!</v>
      </c>
      <c r="N1483">
        <v>881</v>
      </c>
      <c r="O1483" t="e">
        <f>VLOOKUP($N1483,#REF!,2,0)</f>
        <v>#REF!</v>
      </c>
    </row>
    <row r="1484" spans="1:15" x14ac:dyDescent="0.25">
      <c r="A1484">
        <v>881</v>
      </c>
      <c r="B1484">
        <v>6042</v>
      </c>
      <c r="C1484">
        <v>115437</v>
      </c>
      <c r="D1484" t="s">
        <v>7202</v>
      </c>
      <c r="E1484" t="s">
        <v>50</v>
      </c>
      <c r="F1484" t="s">
        <v>7145</v>
      </c>
      <c r="G1484" t="s">
        <v>7203</v>
      </c>
      <c r="H1484" t="s">
        <v>13</v>
      </c>
      <c r="I1484" s="2">
        <v>37</v>
      </c>
      <c r="J1484" s="1">
        <v>0.92</v>
      </c>
      <c r="K1484" s="1">
        <v>0.24</v>
      </c>
      <c r="L1484" s="1" t="str">
        <f t="shared" si="23"/>
        <v>Guru Gobind Singh Khalsa College</v>
      </c>
      <c r="M1484" t="e">
        <f>VLOOKUP($H1484,#REF!,2,0)</f>
        <v>#REF!</v>
      </c>
      <c r="N1484">
        <v>881</v>
      </c>
      <c r="O1484" t="e">
        <f>VLOOKUP($N1484,#REF!,2,0)</f>
        <v>#REF!</v>
      </c>
    </row>
    <row r="1485" spans="1:15" x14ac:dyDescent="0.25">
      <c r="A1485">
        <v>882</v>
      </c>
      <c r="B1485">
        <v>7003</v>
      </c>
      <c r="C1485">
        <v>115443</v>
      </c>
      <c r="D1485" t="s">
        <v>7390</v>
      </c>
      <c r="E1485" t="s">
        <v>50</v>
      </c>
      <c r="F1485" t="s">
        <v>7359</v>
      </c>
      <c r="G1485" t="s">
        <v>7391</v>
      </c>
      <c r="H1485" t="s">
        <v>57</v>
      </c>
      <c r="I1485" s="2">
        <v>15</v>
      </c>
      <c r="J1485" s="1">
        <v>0</v>
      </c>
      <c r="K1485" s="1">
        <v>0</v>
      </c>
      <c r="L1485" s="1" t="str">
        <f t="shared" si="23"/>
        <v>Seabrook College</v>
      </c>
      <c r="M1485" t="e">
        <f>VLOOKUP($H1485,#REF!,2,0)</f>
        <v>#REF!</v>
      </c>
      <c r="N1485">
        <v>882</v>
      </c>
      <c r="O1485" t="e">
        <f>VLOOKUP($N1485,#REF!,2,0)</f>
        <v>#REF!</v>
      </c>
    </row>
    <row r="1486" spans="1:15" x14ac:dyDescent="0.25">
      <c r="A1486">
        <v>882</v>
      </c>
      <c r="B1486">
        <v>7004</v>
      </c>
      <c r="C1486">
        <v>115444</v>
      </c>
      <c r="D1486" t="s">
        <v>6357</v>
      </c>
      <c r="E1486" t="s">
        <v>50</v>
      </c>
      <c r="F1486" t="s">
        <v>7359</v>
      </c>
      <c r="G1486" t="s">
        <v>7389</v>
      </c>
      <c r="H1486" t="s">
        <v>57</v>
      </c>
      <c r="I1486" s="2">
        <v>10</v>
      </c>
      <c r="J1486" s="1">
        <v>0</v>
      </c>
      <c r="K1486" s="1">
        <v>0</v>
      </c>
      <c r="L1486" s="1" t="str">
        <f t="shared" si="23"/>
        <v>St Nicholas School</v>
      </c>
      <c r="M1486" t="e">
        <f>VLOOKUP($H1486,#REF!,2,0)</f>
        <v>#REF!</v>
      </c>
      <c r="N1486">
        <v>882</v>
      </c>
      <c r="O1486" t="e">
        <f>VLOOKUP($N1486,#REF!,2,0)</f>
        <v>#REF!</v>
      </c>
    </row>
    <row r="1487" spans="1:15" x14ac:dyDescent="0.25">
      <c r="A1487">
        <v>882</v>
      </c>
      <c r="B1487">
        <v>7005</v>
      </c>
      <c r="C1487">
        <v>115445</v>
      </c>
      <c r="D1487" t="s">
        <v>7386</v>
      </c>
      <c r="E1487" t="s">
        <v>50</v>
      </c>
      <c r="F1487" t="s">
        <v>7362</v>
      </c>
      <c r="G1487" t="s">
        <v>7363</v>
      </c>
      <c r="H1487" t="s">
        <v>57</v>
      </c>
      <c r="I1487" s="2">
        <v>11</v>
      </c>
      <c r="J1487" s="1">
        <v>0</v>
      </c>
      <c r="K1487" s="1">
        <v>0</v>
      </c>
      <c r="L1487" s="1" t="str">
        <f t="shared" si="23"/>
        <v>Lancaster School</v>
      </c>
      <c r="M1487" t="e">
        <f>VLOOKUP($H1487,#REF!,2,0)</f>
        <v>#REF!</v>
      </c>
      <c r="N1487">
        <v>882</v>
      </c>
      <c r="O1487" t="e">
        <f>VLOOKUP($N1487,#REF!,2,0)</f>
        <v>#REF!</v>
      </c>
    </row>
    <row r="1488" spans="1:15" x14ac:dyDescent="0.25">
      <c r="A1488">
        <v>881</v>
      </c>
      <c r="B1488">
        <v>7013</v>
      </c>
      <c r="C1488">
        <v>115446</v>
      </c>
      <c r="D1488" t="s">
        <v>7346</v>
      </c>
      <c r="E1488" t="s">
        <v>50</v>
      </c>
      <c r="F1488" t="s">
        <v>7232</v>
      </c>
      <c r="G1488" t="s">
        <v>7347</v>
      </c>
      <c r="H1488" t="s">
        <v>57</v>
      </c>
      <c r="I1488" s="2">
        <v>4</v>
      </c>
      <c r="J1488" t="s">
        <v>129</v>
      </c>
      <c r="K1488" t="s">
        <v>129</v>
      </c>
      <c r="L1488" s="1" t="str">
        <f t="shared" si="23"/>
        <v>Southview School</v>
      </c>
      <c r="M1488" t="e">
        <f>VLOOKUP($H1488,#REF!,2,0)</f>
        <v>#REF!</v>
      </c>
      <c r="N1488">
        <v>881</v>
      </c>
      <c r="O1488" t="e">
        <f>VLOOKUP($N1488,#REF!,2,0)</f>
        <v>#REF!</v>
      </c>
    </row>
    <row r="1489" spans="1:15" x14ac:dyDescent="0.25">
      <c r="A1489">
        <v>881</v>
      </c>
      <c r="B1489">
        <v>7021</v>
      </c>
      <c r="C1489">
        <v>115449</v>
      </c>
      <c r="D1489" t="s">
        <v>7337</v>
      </c>
      <c r="E1489" t="s">
        <v>50</v>
      </c>
      <c r="F1489" t="s">
        <v>7098</v>
      </c>
      <c r="G1489" t="s">
        <v>7338</v>
      </c>
      <c r="H1489" t="s">
        <v>57</v>
      </c>
      <c r="I1489" s="2">
        <v>22</v>
      </c>
      <c r="J1489" s="1">
        <v>0.09</v>
      </c>
      <c r="K1489" s="1">
        <v>0</v>
      </c>
      <c r="L1489" s="1" t="str">
        <f t="shared" si="23"/>
        <v>Ramsden Hall School</v>
      </c>
      <c r="M1489" t="e">
        <f>VLOOKUP($H1489,#REF!,2,0)</f>
        <v>#REF!</v>
      </c>
      <c r="N1489">
        <v>881</v>
      </c>
      <c r="O1489" t="e">
        <f>VLOOKUP($N1489,#REF!,2,0)</f>
        <v>#REF!</v>
      </c>
    </row>
    <row r="1490" spans="1:15" x14ac:dyDescent="0.25">
      <c r="A1490">
        <v>881</v>
      </c>
      <c r="B1490">
        <v>7030</v>
      </c>
      <c r="C1490">
        <v>115453</v>
      </c>
      <c r="D1490" t="s">
        <v>7328</v>
      </c>
      <c r="E1490" t="s">
        <v>50</v>
      </c>
      <c r="F1490" t="s">
        <v>7098</v>
      </c>
      <c r="G1490" t="s">
        <v>7329</v>
      </c>
      <c r="H1490" t="s">
        <v>57</v>
      </c>
      <c r="I1490" s="2">
        <v>25</v>
      </c>
      <c r="J1490" s="1">
        <v>0</v>
      </c>
      <c r="K1490" s="1">
        <v>0</v>
      </c>
      <c r="L1490" s="1" t="str">
        <f t="shared" si="23"/>
        <v>Kingswode Hoe School</v>
      </c>
      <c r="M1490" t="e">
        <f>VLOOKUP($H1490,#REF!,2,0)</f>
        <v>#REF!</v>
      </c>
      <c r="N1490">
        <v>881</v>
      </c>
      <c r="O1490" t="e">
        <f>VLOOKUP($N1490,#REF!,2,0)</f>
        <v>#REF!</v>
      </c>
    </row>
    <row r="1491" spans="1:15" x14ac:dyDescent="0.25">
      <c r="A1491">
        <v>883</v>
      </c>
      <c r="B1491">
        <v>7032</v>
      </c>
      <c r="C1491">
        <v>115454</v>
      </c>
      <c r="D1491" t="s">
        <v>7417</v>
      </c>
      <c r="E1491" t="s">
        <v>50</v>
      </c>
      <c r="F1491" t="s">
        <v>7396</v>
      </c>
      <c r="G1491" t="s">
        <v>7418</v>
      </c>
      <c r="H1491" t="s">
        <v>57</v>
      </c>
      <c r="I1491" s="2">
        <v>27</v>
      </c>
      <c r="J1491" s="1">
        <v>0</v>
      </c>
      <c r="K1491" s="1">
        <v>0</v>
      </c>
      <c r="L1491" s="1" t="str">
        <f t="shared" si="23"/>
        <v>Treetops School</v>
      </c>
      <c r="M1491" t="e">
        <f>VLOOKUP($H1491,#REF!,2,0)</f>
        <v>#REF!</v>
      </c>
      <c r="N1491">
        <v>883</v>
      </c>
      <c r="O1491" t="e">
        <f>VLOOKUP($N1491,#REF!,2,0)</f>
        <v>#REF!</v>
      </c>
    </row>
    <row r="1492" spans="1:15" x14ac:dyDescent="0.25">
      <c r="A1492">
        <v>881</v>
      </c>
      <c r="B1492">
        <v>7036</v>
      </c>
      <c r="C1492">
        <v>115457</v>
      </c>
      <c r="D1492" t="s">
        <v>7311</v>
      </c>
      <c r="E1492" t="s">
        <v>50</v>
      </c>
      <c r="F1492" t="s">
        <v>7107</v>
      </c>
      <c r="G1492" t="s">
        <v>7312</v>
      </c>
      <c r="H1492" t="s">
        <v>333</v>
      </c>
      <c r="I1492" s="2">
        <v>26</v>
      </c>
      <c r="J1492" s="1">
        <v>0</v>
      </c>
      <c r="K1492" s="1">
        <v>0</v>
      </c>
      <c r="L1492" s="1" t="str">
        <f t="shared" si="23"/>
        <v>Cedar Hall School</v>
      </c>
      <c r="M1492" t="e">
        <f>VLOOKUP($H1492,#REF!,2,0)</f>
        <v>#REF!</v>
      </c>
      <c r="N1492">
        <v>881</v>
      </c>
      <c r="O1492" t="e">
        <f>VLOOKUP($N1492,#REF!,2,0)</f>
        <v>#REF!</v>
      </c>
    </row>
    <row r="1493" spans="1:15" x14ac:dyDescent="0.25">
      <c r="A1493">
        <v>881</v>
      </c>
      <c r="B1493">
        <v>7044</v>
      </c>
      <c r="C1493">
        <v>115460</v>
      </c>
      <c r="D1493" t="s">
        <v>7334</v>
      </c>
      <c r="E1493" t="s">
        <v>50</v>
      </c>
      <c r="F1493" t="s">
        <v>7169</v>
      </c>
      <c r="G1493" t="s">
        <v>7335</v>
      </c>
      <c r="H1493" t="s">
        <v>57</v>
      </c>
      <c r="I1493" s="2">
        <v>6</v>
      </c>
      <c r="J1493" s="1">
        <v>0</v>
      </c>
      <c r="K1493" s="1">
        <v>0</v>
      </c>
      <c r="L1493" s="1" t="str">
        <f t="shared" si="23"/>
        <v>Oak View School</v>
      </c>
      <c r="M1493" t="e">
        <f>VLOOKUP($H1493,#REF!,2,0)</f>
        <v>#REF!</v>
      </c>
      <c r="N1493">
        <v>881</v>
      </c>
      <c r="O1493" t="e">
        <f>VLOOKUP($N1493,#REF!,2,0)</f>
        <v>#REF!</v>
      </c>
    </row>
    <row r="1494" spans="1:15" x14ac:dyDescent="0.25">
      <c r="A1494">
        <v>881</v>
      </c>
      <c r="B1494">
        <v>7045</v>
      </c>
      <c r="C1494">
        <v>115461</v>
      </c>
      <c r="D1494" t="s">
        <v>7309</v>
      </c>
      <c r="E1494" t="s">
        <v>50</v>
      </c>
      <c r="F1494" t="s">
        <v>7113</v>
      </c>
      <c r="G1494" t="s">
        <v>7310</v>
      </c>
      <c r="H1494" t="s">
        <v>57</v>
      </c>
      <c r="I1494" s="2">
        <v>20</v>
      </c>
      <c r="J1494" s="1">
        <v>0</v>
      </c>
      <c r="K1494" s="1">
        <v>0</v>
      </c>
      <c r="L1494" s="1" t="str">
        <f t="shared" si="23"/>
        <v>Castledon School</v>
      </c>
      <c r="M1494" t="e">
        <f>VLOOKUP($H1494,#REF!,2,0)</f>
        <v>#REF!</v>
      </c>
      <c r="N1494">
        <v>881</v>
      </c>
      <c r="O1494" t="e">
        <f>VLOOKUP($N1494,#REF!,2,0)</f>
        <v>#REF!</v>
      </c>
    </row>
    <row r="1495" spans="1:15" x14ac:dyDescent="0.25">
      <c r="A1495">
        <v>881</v>
      </c>
      <c r="B1495">
        <v>5951</v>
      </c>
      <c r="C1495">
        <v>115462</v>
      </c>
      <c r="D1495" t="s">
        <v>7321</v>
      </c>
      <c r="E1495" t="s">
        <v>50</v>
      </c>
      <c r="F1495" t="s">
        <v>7116</v>
      </c>
      <c r="G1495" t="s">
        <v>7322</v>
      </c>
      <c r="H1495" t="s">
        <v>333</v>
      </c>
      <c r="I1495" s="2">
        <v>18</v>
      </c>
      <c r="J1495" s="1">
        <v>0</v>
      </c>
      <c r="K1495" s="1">
        <v>0</v>
      </c>
      <c r="L1495" s="1" t="str">
        <f t="shared" si="23"/>
        <v>The Endeavour School</v>
      </c>
      <c r="M1495" t="e">
        <f>VLOOKUP($H1495,#REF!,2,0)</f>
        <v>#REF!</v>
      </c>
      <c r="N1495">
        <v>881</v>
      </c>
      <c r="O1495" t="e">
        <f>VLOOKUP($N1495,#REF!,2,0)</f>
        <v>#REF!</v>
      </c>
    </row>
    <row r="1496" spans="1:15" x14ac:dyDescent="0.25">
      <c r="A1496">
        <v>881</v>
      </c>
      <c r="B1496">
        <v>7048</v>
      </c>
      <c r="C1496">
        <v>115464</v>
      </c>
      <c r="D1496" t="s">
        <v>7317</v>
      </c>
      <c r="E1496" t="s">
        <v>50</v>
      </c>
      <c r="F1496" t="s">
        <v>7101</v>
      </c>
      <c r="G1496" t="s">
        <v>7318</v>
      </c>
      <c r="H1496" t="s">
        <v>57</v>
      </c>
      <c r="I1496" s="2">
        <v>8</v>
      </c>
      <c r="J1496" s="1">
        <v>0</v>
      </c>
      <c r="K1496" s="1">
        <v>0</v>
      </c>
      <c r="L1496" s="1" t="str">
        <f t="shared" si="23"/>
        <v>The Edith Borthwick School</v>
      </c>
      <c r="M1496" t="e">
        <f>VLOOKUP($H1496,#REF!,2,0)</f>
        <v>#REF!</v>
      </c>
      <c r="N1496">
        <v>881</v>
      </c>
      <c r="O1496" t="e">
        <f>VLOOKUP($N1496,#REF!,2,0)</f>
        <v>#REF!</v>
      </c>
    </row>
    <row r="1497" spans="1:15" x14ac:dyDescent="0.25">
      <c r="A1497">
        <v>881</v>
      </c>
      <c r="B1497">
        <v>7050</v>
      </c>
      <c r="C1497">
        <v>115466</v>
      </c>
      <c r="D1497" t="s">
        <v>7341</v>
      </c>
      <c r="E1497" t="s">
        <v>50</v>
      </c>
      <c r="F1497" t="s">
        <v>7342</v>
      </c>
      <c r="G1497" t="s">
        <v>7343</v>
      </c>
      <c r="H1497" t="s">
        <v>222</v>
      </c>
      <c r="I1497" s="2">
        <v>20</v>
      </c>
      <c r="J1497" s="1">
        <v>0</v>
      </c>
      <c r="K1497" s="1">
        <v>0</v>
      </c>
      <c r="L1497" s="1" t="str">
        <f t="shared" si="23"/>
        <v>St John's RC School (Essex)</v>
      </c>
      <c r="M1497" t="e">
        <f>VLOOKUP($H1497,#REF!,2,0)</f>
        <v>#REF!</v>
      </c>
      <c r="N1497">
        <v>881</v>
      </c>
      <c r="O1497" t="e">
        <f>VLOOKUP($N1497,#REF!,2,0)</f>
        <v>#REF!</v>
      </c>
    </row>
    <row r="1498" spans="1:15" x14ac:dyDescent="0.25">
      <c r="A1498">
        <v>881</v>
      </c>
      <c r="B1498">
        <v>7054</v>
      </c>
      <c r="C1498">
        <v>115469</v>
      </c>
      <c r="D1498" t="s">
        <v>5712</v>
      </c>
      <c r="E1498" t="s">
        <v>50</v>
      </c>
      <c r="F1498" t="s">
        <v>7107</v>
      </c>
      <c r="G1498" t="s">
        <v>7325</v>
      </c>
      <c r="H1498" t="s">
        <v>57</v>
      </c>
      <c r="I1498" s="2">
        <v>10</v>
      </c>
      <c r="J1498" t="s">
        <v>99</v>
      </c>
      <c r="K1498" t="s">
        <v>99</v>
      </c>
      <c r="L1498" s="1" t="str">
        <f t="shared" si="23"/>
        <v>Glenwood School</v>
      </c>
      <c r="M1498" t="e">
        <f>VLOOKUP($H1498,#REF!,2,0)</f>
        <v>#REF!</v>
      </c>
      <c r="N1498">
        <v>881</v>
      </c>
      <c r="O1498" t="e">
        <f>VLOOKUP($N1498,#REF!,2,0)</f>
        <v>#REF!</v>
      </c>
    </row>
    <row r="1499" spans="1:15" x14ac:dyDescent="0.25">
      <c r="A1499">
        <v>881</v>
      </c>
      <c r="B1499">
        <v>7060</v>
      </c>
      <c r="C1499">
        <v>115471</v>
      </c>
      <c r="D1499" t="s">
        <v>7344</v>
      </c>
      <c r="E1499" t="s">
        <v>50</v>
      </c>
      <c r="F1499" t="s">
        <v>7154</v>
      </c>
      <c r="G1499" t="s">
        <v>7345</v>
      </c>
      <c r="H1499" t="s">
        <v>57</v>
      </c>
      <c r="I1499" s="2">
        <v>4</v>
      </c>
      <c r="J1499" t="s">
        <v>129</v>
      </c>
      <c r="K1499" t="s">
        <v>129</v>
      </c>
      <c r="L1499" s="1" t="str">
        <f t="shared" si="23"/>
        <v>Shorefields School</v>
      </c>
      <c r="M1499" t="e">
        <f>VLOOKUP($H1499,#REF!,2,0)</f>
        <v>#REF!</v>
      </c>
      <c r="N1499">
        <v>881</v>
      </c>
      <c r="O1499" t="e">
        <f>VLOOKUP($N1499,#REF!,2,0)</f>
        <v>#REF!</v>
      </c>
    </row>
    <row r="1500" spans="1:15" x14ac:dyDescent="0.25">
      <c r="A1500">
        <v>881</v>
      </c>
      <c r="B1500">
        <v>7065</v>
      </c>
      <c r="C1500">
        <v>115473</v>
      </c>
      <c r="D1500" t="s">
        <v>7332</v>
      </c>
      <c r="E1500" t="s">
        <v>50</v>
      </c>
      <c r="F1500" t="s">
        <v>7098</v>
      </c>
      <c r="G1500" t="s">
        <v>7333</v>
      </c>
      <c r="H1500" t="s">
        <v>57</v>
      </c>
      <c r="I1500" s="2">
        <v>24</v>
      </c>
      <c r="J1500" s="1">
        <v>0</v>
      </c>
      <c r="K1500" s="1">
        <v>0</v>
      </c>
      <c r="L1500" s="1" t="str">
        <f t="shared" si="23"/>
        <v>Market Field School</v>
      </c>
      <c r="M1500" t="e">
        <f>VLOOKUP($H1500,#REF!,2,0)</f>
        <v>#REF!</v>
      </c>
      <c r="N1500">
        <v>881</v>
      </c>
      <c r="O1500" t="e">
        <f>VLOOKUP($N1500,#REF!,2,0)</f>
        <v>#REF!</v>
      </c>
    </row>
    <row r="1501" spans="1:15" x14ac:dyDescent="0.25">
      <c r="A1501">
        <v>881</v>
      </c>
      <c r="B1501">
        <v>7069</v>
      </c>
      <c r="C1501">
        <v>115475</v>
      </c>
      <c r="D1501" t="s">
        <v>7330</v>
      </c>
      <c r="E1501" t="s">
        <v>50</v>
      </c>
      <c r="F1501" t="s">
        <v>7098</v>
      </c>
      <c r="G1501" t="s">
        <v>7331</v>
      </c>
      <c r="H1501" t="s">
        <v>57</v>
      </c>
      <c r="I1501" s="2">
        <v>5</v>
      </c>
      <c r="J1501" t="s">
        <v>129</v>
      </c>
      <c r="K1501" t="s">
        <v>129</v>
      </c>
      <c r="L1501" s="1" t="str">
        <f t="shared" si="23"/>
        <v>Lexden Springs School</v>
      </c>
      <c r="M1501" t="e">
        <f>VLOOKUP($H1501,#REF!,2,0)</f>
        <v>#REF!</v>
      </c>
      <c r="N1501">
        <v>881</v>
      </c>
      <c r="O1501" t="e">
        <f>VLOOKUP($N1501,#REF!,2,0)</f>
        <v>#REF!</v>
      </c>
    </row>
    <row r="1502" spans="1:15" x14ac:dyDescent="0.25">
      <c r="A1502">
        <v>916</v>
      </c>
      <c r="B1502">
        <v>4012</v>
      </c>
      <c r="C1502">
        <v>115720</v>
      </c>
      <c r="D1502" t="s">
        <v>9085</v>
      </c>
      <c r="E1502" t="s">
        <v>50</v>
      </c>
      <c r="F1502" t="s">
        <v>9075</v>
      </c>
      <c r="G1502" t="s">
        <v>9086</v>
      </c>
      <c r="H1502" t="s">
        <v>201</v>
      </c>
      <c r="I1502" s="2">
        <v>146</v>
      </c>
      <c r="J1502" s="1">
        <v>0.56999999999999995</v>
      </c>
      <c r="K1502" s="1">
        <v>0.15</v>
      </c>
      <c r="L1502" s="1" t="str">
        <f t="shared" si="23"/>
        <v>Barnwood Park Arts College</v>
      </c>
      <c r="M1502" t="e">
        <f>VLOOKUP($H1502,#REF!,2,0)</f>
        <v>#REF!</v>
      </c>
      <c r="N1502">
        <v>916</v>
      </c>
      <c r="O1502" t="e">
        <f>VLOOKUP($N1502,#REF!,2,0)</f>
        <v>#REF!</v>
      </c>
    </row>
    <row r="1503" spans="1:15" x14ac:dyDescent="0.25">
      <c r="A1503">
        <v>916</v>
      </c>
      <c r="B1503">
        <v>4015</v>
      </c>
      <c r="C1503">
        <v>115721</v>
      </c>
      <c r="D1503" t="s">
        <v>9087</v>
      </c>
      <c r="E1503" t="s">
        <v>50</v>
      </c>
      <c r="F1503" t="s">
        <v>9075</v>
      </c>
      <c r="G1503" t="s">
        <v>9088</v>
      </c>
      <c r="H1503" t="s">
        <v>201</v>
      </c>
      <c r="I1503" s="2">
        <v>195</v>
      </c>
      <c r="J1503" s="1">
        <v>0.52</v>
      </c>
      <c r="K1503" s="1">
        <v>7.0000000000000007E-2</v>
      </c>
      <c r="L1503" s="1" t="str">
        <f t="shared" si="23"/>
        <v>Beaufort Community School</v>
      </c>
      <c r="M1503" t="e">
        <f>VLOOKUP($H1503,#REF!,2,0)</f>
        <v>#REF!</v>
      </c>
      <c r="N1503">
        <v>916</v>
      </c>
      <c r="O1503" t="e">
        <f>VLOOKUP($N1503,#REF!,2,0)</f>
        <v>#REF!</v>
      </c>
    </row>
    <row r="1504" spans="1:15" x14ac:dyDescent="0.25">
      <c r="A1504">
        <v>916</v>
      </c>
      <c r="B1504">
        <v>4032</v>
      </c>
      <c r="C1504">
        <v>115723</v>
      </c>
      <c r="D1504" t="s">
        <v>9080</v>
      </c>
      <c r="E1504" t="s">
        <v>50</v>
      </c>
      <c r="F1504" t="s">
        <v>9081</v>
      </c>
      <c r="G1504" t="s">
        <v>9082</v>
      </c>
      <c r="H1504" t="s">
        <v>20</v>
      </c>
      <c r="I1504" s="2">
        <v>200</v>
      </c>
      <c r="J1504" s="1">
        <v>0.56999999999999995</v>
      </c>
      <c r="K1504" s="1">
        <v>0.14000000000000001</v>
      </c>
      <c r="L1504" s="1" t="str">
        <f t="shared" si="23"/>
        <v>Archway School</v>
      </c>
      <c r="M1504" t="e">
        <f>VLOOKUP($H1504,#REF!,2,0)</f>
        <v>#REF!</v>
      </c>
      <c r="N1504">
        <v>916</v>
      </c>
      <c r="O1504" t="e">
        <f>VLOOKUP($N1504,#REF!,2,0)</f>
        <v>#REF!</v>
      </c>
    </row>
    <row r="1505" spans="1:15" x14ac:dyDescent="0.25">
      <c r="A1505">
        <v>916</v>
      </c>
      <c r="B1505">
        <v>5407</v>
      </c>
      <c r="C1505">
        <v>115758</v>
      </c>
      <c r="D1505" t="s">
        <v>9161</v>
      </c>
      <c r="E1505" t="s">
        <v>50</v>
      </c>
      <c r="F1505" t="s">
        <v>9162</v>
      </c>
      <c r="G1505" t="s">
        <v>9163</v>
      </c>
      <c r="H1505" t="s">
        <v>201</v>
      </c>
      <c r="I1505" s="2">
        <v>229</v>
      </c>
      <c r="J1505" s="1">
        <v>0.68</v>
      </c>
      <c r="K1505" s="1">
        <v>0.25</v>
      </c>
      <c r="L1505" s="1" t="str">
        <f t="shared" si="23"/>
        <v>Rednock School</v>
      </c>
      <c r="M1505" t="e">
        <f>VLOOKUP($H1505,#REF!,2,0)</f>
        <v>#REF!</v>
      </c>
      <c r="N1505">
        <v>916</v>
      </c>
      <c r="O1505" t="e">
        <f>VLOOKUP($N1505,#REF!,2,0)</f>
        <v>#REF!</v>
      </c>
    </row>
    <row r="1506" spans="1:15" x14ac:dyDescent="0.25">
      <c r="A1506">
        <v>916</v>
      </c>
      <c r="B1506">
        <v>5421</v>
      </c>
      <c r="C1506">
        <v>115772</v>
      </c>
      <c r="D1506" t="s">
        <v>9159</v>
      </c>
      <c r="E1506" t="s">
        <v>50</v>
      </c>
      <c r="F1506" t="s">
        <v>9078</v>
      </c>
      <c r="G1506" t="s">
        <v>9160</v>
      </c>
      <c r="H1506" t="s">
        <v>201</v>
      </c>
      <c r="I1506" s="2">
        <v>149</v>
      </c>
      <c r="J1506" s="1">
        <v>0.43</v>
      </c>
      <c r="K1506" s="1">
        <v>0.1</v>
      </c>
      <c r="L1506" s="1" t="str">
        <f t="shared" si="23"/>
        <v>Pittville School</v>
      </c>
      <c r="M1506" t="e">
        <f>VLOOKUP($H1506,#REF!,2,0)</f>
        <v>#REF!</v>
      </c>
      <c r="N1506">
        <v>916</v>
      </c>
      <c r="O1506" t="e">
        <f>VLOOKUP($N1506,#REF!,2,0)</f>
        <v>#REF!</v>
      </c>
    </row>
    <row r="1507" spans="1:15" x14ac:dyDescent="0.25">
      <c r="A1507">
        <v>916</v>
      </c>
      <c r="B1507">
        <v>5423</v>
      </c>
      <c r="C1507">
        <v>115774</v>
      </c>
      <c r="D1507" t="s">
        <v>9144</v>
      </c>
      <c r="E1507" t="s">
        <v>50</v>
      </c>
      <c r="F1507" t="s">
        <v>9145</v>
      </c>
      <c r="G1507" t="s">
        <v>9146</v>
      </c>
      <c r="H1507" t="s">
        <v>201</v>
      </c>
      <c r="I1507" s="2">
        <v>119</v>
      </c>
      <c r="J1507" s="1">
        <v>0.45</v>
      </c>
      <c r="K1507" s="1">
        <v>0.08</v>
      </c>
      <c r="L1507" s="1" t="str">
        <f t="shared" si="23"/>
        <v>Lakers School</v>
      </c>
      <c r="M1507" t="e">
        <f>VLOOKUP($H1507,#REF!,2,0)</f>
        <v>#REF!</v>
      </c>
      <c r="N1507">
        <v>916</v>
      </c>
      <c r="O1507" t="e">
        <f>VLOOKUP($N1507,#REF!,2,0)</f>
        <v>#REF!</v>
      </c>
    </row>
    <row r="1508" spans="1:15" x14ac:dyDescent="0.25">
      <c r="A1508">
        <v>916</v>
      </c>
      <c r="B1508">
        <v>5424</v>
      </c>
      <c r="C1508">
        <v>115775</v>
      </c>
      <c r="D1508" t="s">
        <v>9147</v>
      </c>
      <c r="E1508" t="s">
        <v>50</v>
      </c>
      <c r="F1508" t="s">
        <v>9148</v>
      </c>
      <c r="G1508" t="s">
        <v>9149</v>
      </c>
      <c r="H1508" t="s">
        <v>201</v>
      </c>
      <c r="I1508" s="2">
        <v>78</v>
      </c>
      <c r="J1508" s="1">
        <v>0.46</v>
      </c>
      <c r="K1508" s="1">
        <v>0.04</v>
      </c>
      <c r="L1508" s="1" t="str">
        <f t="shared" si="23"/>
        <v>Maidenhill School</v>
      </c>
      <c r="M1508" t="e">
        <f>VLOOKUP($H1508,#REF!,2,0)</f>
        <v>#REF!</v>
      </c>
      <c r="N1508">
        <v>916</v>
      </c>
      <c r="O1508" t="e">
        <f>VLOOKUP($N1508,#REF!,2,0)</f>
        <v>#REF!</v>
      </c>
    </row>
    <row r="1509" spans="1:15" x14ac:dyDescent="0.25">
      <c r="A1509">
        <v>916</v>
      </c>
      <c r="B1509">
        <v>6003</v>
      </c>
      <c r="C1509">
        <v>115780</v>
      </c>
      <c r="D1509" t="s">
        <v>9142</v>
      </c>
      <c r="E1509" t="s">
        <v>50</v>
      </c>
      <c r="F1509" t="s">
        <v>9075</v>
      </c>
      <c r="G1509" t="s">
        <v>9143</v>
      </c>
      <c r="H1509" t="s">
        <v>13</v>
      </c>
      <c r="I1509" s="2">
        <v>60</v>
      </c>
      <c r="J1509" s="1">
        <v>0</v>
      </c>
      <c r="K1509" s="1">
        <v>0</v>
      </c>
      <c r="L1509" s="1" t="str">
        <f t="shared" si="23"/>
        <v>The King's School, Gloucester</v>
      </c>
      <c r="M1509" t="e">
        <f>VLOOKUP($H1509,#REF!,2,0)</f>
        <v>#REF!</v>
      </c>
      <c r="N1509">
        <v>916</v>
      </c>
      <c r="O1509" t="e">
        <f>VLOOKUP($N1509,#REF!,2,0)</f>
        <v>#REF!</v>
      </c>
    </row>
    <row r="1510" spans="1:15" x14ac:dyDescent="0.25">
      <c r="A1510">
        <v>916</v>
      </c>
      <c r="B1510">
        <v>6017</v>
      </c>
      <c r="C1510">
        <v>115787</v>
      </c>
      <c r="D1510" t="s">
        <v>9164</v>
      </c>
      <c r="E1510" t="s">
        <v>50</v>
      </c>
      <c r="F1510" t="s">
        <v>9104</v>
      </c>
      <c r="G1510" t="s">
        <v>9165</v>
      </c>
      <c r="H1510" t="s">
        <v>13</v>
      </c>
      <c r="I1510" s="2">
        <v>37</v>
      </c>
      <c r="J1510" s="1">
        <v>0</v>
      </c>
      <c r="K1510" s="1">
        <v>0</v>
      </c>
      <c r="L1510" s="1" t="str">
        <f t="shared" si="23"/>
        <v>Rendcomb College</v>
      </c>
      <c r="M1510" t="e">
        <f>VLOOKUP($H1510,#REF!,2,0)</f>
        <v>#REF!</v>
      </c>
      <c r="N1510">
        <v>916</v>
      </c>
      <c r="O1510" t="e">
        <f>VLOOKUP($N1510,#REF!,2,0)</f>
        <v>#REF!</v>
      </c>
    </row>
    <row r="1511" spans="1:15" x14ac:dyDescent="0.25">
      <c r="A1511">
        <v>916</v>
      </c>
      <c r="B1511">
        <v>6018</v>
      </c>
      <c r="C1511">
        <v>115788</v>
      </c>
      <c r="D1511" t="s">
        <v>9188</v>
      </c>
      <c r="E1511" t="s">
        <v>50</v>
      </c>
      <c r="F1511" t="s">
        <v>9148</v>
      </c>
      <c r="G1511" t="s">
        <v>9189</v>
      </c>
      <c r="H1511" t="s">
        <v>13</v>
      </c>
      <c r="I1511" s="2">
        <v>48</v>
      </c>
      <c r="J1511" s="1">
        <v>0.81</v>
      </c>
      <c r="K1511" s="1">
        <v>0.31</v>
      </c>
      <c r="L1511" s="1" t="str">
        <f t="shared" si="23"/>
        <v>Wycliffe College</v>
      </c>
      <c r="M1511" t="e">
        <f>VLOOKUP($H1511,#REF!,2,0)</f>
        <v>#REF!</v>
      </c>
      <c r="N1511">
        <v>916</v>
      </c>
      <c r="O1511" t="e">
        <f>VLOOKUP($N1511,#REF!,2,0)</f>
        <v>#REF!</v>
      </c>
    </row>
    <row r="1512" spans="1:15" x14ac:dyDescent="0.25">
      <c r="A1512">
        <v>916</v>
      </c>
      <c r="B1512">
        <v>6019</v>
      </c>
      <c r="C1512">
        <v>115789</v>
      </c>
      <c r="D1512" t="s">
        <v>9184</v>
      </c>
      <c r="E1512" t="s">
        <v>50</v>
      </c>
      <c r="F1512" t="s">
        <v>9176</v>
      </c>
      <c r="G1512" t="s">
        <v>9185</v>
      </c>
      <c r="H1512" t="s">
        <v>13</v>
      </c>
      <c r="I1512" s="2">
        <v>26</v>
      </c>
      <c r="J1512" s="1">
        <v>0.77</v>
      </c>
      <c r="K1512" s="1">
        <v>0.35</v>
      </c>
      <c r="L1512" s="1" t="str">
        <f t="shared" si="23"/>
        <v>Westonbirt School</v>
      </c>
      <c r="M1512" t="e">
        <f>VLOOKUP($H1512,#REF!,2,0)</f>
        <v>#REF!</v>
      </c>
      <c r="N1512">
        <v>916</v>
      </c>
      <c r="O1512" t="e">
        <f>VLOOKUP($N1512,#REF!,2,0)</f>
        <v>#REF!</v>
      </c>
    </row>
    <row r="1513" spans="1:15" x14ac:dyDescent="0.25">
      <c r="A1513">
        <v>916</v>
      </c>
      <c r="B1513">
        <v>6031</v>
      </c>
      <c r="C1513">
        <v>115793</v>
      </c>
      <c r="D1513" t="s">
        <v>9193</v>
      </c>
      <c r="E1513" t="s">
        <v>50</v>
      </c>
      <c r="F1513" t="s">
        <v>9075</v>
      </c>
      <c r="G1513" t="s">
        <v>9194</v>
      </c>
      <c r="H1513" t="s">
        <v>13</v>
      </c>
      <c r="I1513" s="2">
        <v>26</v>
      </c>
      <c r="J1513" s="1">
        <v>0</v>
      </c>
      <c r="K1513" s="1">
        <v>0</v>
      </c>
      <c r="L1513" s="1" t="str">
        <f t="shared" si="23"/>
        <v>Wynstones School</v>
      </c>
      <c r="M1513" t="e">
        <f>VLOOKUP($H1513,#REF!,2,0)</f>
        <v>#REF!</v>
      </c>
      <c r="N1513">
        <v>916</v>
      </c>
      <c r="O1513" t="e">
        <f>VLOOKUP($N1513,#REF!,2,0)</f>
        <v>#REF!</v>
      </c>
    </row>
    <row r="1514" spans="1:15" x14ac:dyDescent="0.25">
      <c r="A1514">
        <v>916</v>
      </c>
      <c r="B1514">
        <v>6032</v>
      </c>
      <c r="C1514">
        <v>115794</v>
      </c>
      <c r="D1514" t="s">
        <v>5743</v>
      </c>
      <c r="E1514" t="s">
        <v>50</v>
      </c>
      <c r="F1514" t="s">
        <v>9078</v>
      </c>
      <c r="G1514" t="s">
        <v>9168</v>
      </c>
      <c r="H1514" t="s">
        <v>13</v>
      </c>
      <c r="I1514" s="2">
        <v>49</v>
      </c>
      <c r="J1514" s="1">
        <v>0.71</v>
      </c>
      <c r="K1514" s="1">
        <v>0.12</v>
      </c>
      <c r="L1514" s="1" t="str">
        <f t="shared" si="23"/>
        <v>St Edward's School</v>
      </c>
      <c r="M1514" t="e">
        <f>VLOOKUP($H1514,#REF!,2,0)</f>
        <v>#REF!</v>
      </c>
      <c r="N1514">
        <v>916</v>
      </c>
      <c r="O1514" t="e">
        <f>VLOOKUP($N1514,#REF!,2,0)</f>
        <v>#REF!</v>
      </c>
    </row>
    <row r="1515" spans="1:15" x14ac:dyDescent="0.25">
      <c r="A1515">
        <v>916</v>
      </c>
      <c r="B1515">
        <v>6033</v>
      </c>
      <c r="C1515">
        <v>115795</v>
      </c>
      <c r="D1515" t="s">
        <v>9092</v>
      </c>
      <c r="E1515" t="s">
        <v>50</v>
      </c>
      <c r="F1515" t="s">
        <v>9078</v>
      </c>
      <c r="G1515" t="s">
        <v>9093</v>
      </c>
      <c r="H1515" t="s">
        <v>13</v>
      </c>
      <c r="I1515" s="2">
        <v>112</v>
      </c>
      <c r="J1515" s="1">
        <v>0</v>
      </c>
      <c r="K1515" s="1">
        <v>0</v>
      </c>
      <c r="L1515" s="1" t="str">
        <f t="shared" si="23"/>
        <v>Cheltenham College</v>
      </c>
      <c r="M1515" t="e">
        <f>VLOOKUP($H1515,#REF!,2,0)</f>
        <v>#REF!</v>
      </c>
      <c r="N1515">
        <v>916</v>
      </c>
      <c r="O1515" t="e">
        <f>VLOOKUP($N1515,#REF!,2,0)</f>
        <v>#REF!</v>
      </c>
    </row>
    <row r="1516" spans="1:15" x14ac:dyDescent="0.25">
      <c r="A1516">
        <v>916</v>
      </c>
      <c r="B1516">
        <v>6035</v>
      </c>
      <c r="C1516">
        <v>115797</v>
      </c>
      <c r="D1516" t="s">
        <v>9117</v>
      </c>
      <c r="E1516" t="s">
        <v>50</v>
      </c>
      <c r="F1516" t="s">
        <v>9078</v>
      </c>
      <c r="G1516" t="s">
        <v>9118</v>
      </c>
      <c r="H1516" t="s">
        <v>13</v>
      </c>
      <c r="I1516" s="2">
        <v>90</v>
      </c>
      <c r="J1516" s="1">
        <v>0.03</v>
      </c>
      <c r="K1516" s="1">
        <v>0</v>
      </c>
      <c r="L1516" s="1" t="str">
        <f t="shared" si="23"/>
        <v>Dean Close School</v>
      </c>
      <c r="M1516" t="e">
        <f>VLOOKUP($H1516,#REF!,2,0)</f>
        <v>#REF!</v>
      </c>
      <c r="N1516">
        <v>916</v>
      </c>
      <c r="O1516" t="e">
        <f>VLOOKUP($N1516,#REF!,2,0)</f>
        <v>#REF!</v>
      </c>
    </row>
    <row r="1517" spans="1:15" x14ac:dyDescent="0.25">
      <c r="A1517">
        <v>916</v>
      </c>
      <c r="B1517">
        <v>6036</v>
      </c>
      <c r="C1517">
        <v>115798</v>
      </c>
      <c r="D1517" t="s">
        <v>9094</v>
      </c>
      <c r="E1517" t="s">
        <v>50</v>
      </c>
      <c r="F1517" t="s">
        <v>9078</v>
      </c>
      <c r="G1517" t="s">
        <v>9095</v>
      </c>
      <c r="H1517" t="s">
        <v>13</v>
      </c>
      <c r="I1517" s="2">
        <v>129</v>
      </c>
      <c r="J1517" s="1">
        <v>0</v>
      </c>
      <c r="K1517" s="1">
        <v>0</v>
      </c>
      <c r="L1517" s="1" t="str">
        <f t="shared" si="23"/>
        <v>The Cheltenham Ladies' College</v>
      </c>
      <c r="M1517" t="e">
        <f>VLOOKUP($H1517,#REF!,2,0)</f>
        <v>#REF!</v>
      </c>
      <c r="N1517">
        <v>916</v>
      </c>
      <c r="O1517" t="e">
        <f>VLOOKUP($N1517,#REF!,2,0)</f>
        <v>#REF!</v>
      </c>
    </row>
    <row r="1518" spans="1:15" x14ac:dyDescent="0.25">
      <c r="A1518">
        <v>916</v>
      </c>
      <c r="B1518">
        <v>6040</v>
      </c>
      <c r="C1518">
        <v>115802</v>
      </c>
      <c r="D1518" t="s">
        <v>9203</v>
      </c>
      <c r="E1518" t="s">
        <v>50</v>
      </c>
      <c r="F1518" t="s">
        <v>9081</v>
      </c>
      <c r="G1518" t="s">
        <v>9204</v>
      </c>
      <c r="H1518" t="s">
        <v>114</v>
      </c>
      <c r="I1518" s="2">
        <v>7</v>
      </c>
      <c r="J1518" s="1">
        <v>0</v>
      </c>
      <c r="K1518" s="1">
        <v>0</v>
      </c>
      <c r="L1518" s="1" t="str">
        <f t="shared" si="23"/>
        <v>Cotswold Chine School</v>
      </c>
      <c r="M1518" t="e">
        <f>VLOOKUP($H1518,#REF!,2,0)</f>
        <v>#REF!</v>
      </c>
      <c r="N1518">
        <v>916</v>
      </c>
      <c r="O1518" t="e">
        <f>VLOOKUP($N1518,#REF!,2,0)</f>
        <v>#REF!</v>
      </c>
    </row>
    <row r="1519" spans="1:15" x14ac:dyDescent="0.25">
      <c r="A1519">
        <v>916</v>
      </c>
      <c r="B1519">
        <v>6072</v>
      </c>
      <c r="C1519">
        <v>115809</v>
      </c>
      <c r="D1519" t="s">
        <v>9209</v>
      </c>
      <c r="E1519" t="s">
        <v>50</v>
      </c>
      <c r="F1519" t="s">
        <v>9075</v>
      </c>
      <c r="G1519" t="s">
        <v>9210</v>
      </c>
      <c r="H1519" t="s">
        <v>114</v>
      </c>
      <c r="I1519" s="2">
        <v>3</v>
      </c>
      <c r="J1519" t="s">
        <v>129</v>
      </c>
      <c r="K1519" t="s">
        <v>129</v>
      </c>
      <c r="L1519" s="1" t="str">
        <f t="shared" si="23"/>
        <v>The Marlowe School</v>
      </c>
      <c r="M1519" t="e">
        <f>VLOOKUP($H1519,#REF!,2,0)</f>
        <v>#REF!</v>
      </c>
      <c r="N1519">
        <v>916</v>
      </c>
      <c r="O1519" t="e">
        <f>VLOOKUP($N1519,#REF!,2,0)</f>
        <v>#REF!</v>
      </c>
    </row>
    <row r="1520" spans="1:15" x14ac:dyDescent="0.25">
      <c r="A1520">
        <v>916</v>
      </c>
      <c r="B1520">
        <v>6073</v>
      </c>
      <c r="C1520">
        <v>115810</v>
      </c>
      <c r="D1520" t="s">
        <v>9074</v>
      </c>
      <c r="E1520" t="s">
        <v>50</v>
      </c>
      <c r="F1520" t="s">
        <v>9075</v>
      </c>
      <c r="G1520" t="s">
        <v>9076</v>
      </c>
      <c r="H1520" t="s">
        <v>13</v>
      </c>
      <c r="I1520" s="2">
        <v>9</v>
      </c>
      <c r="J1520" s="1">
        <v>1</v>
      </c>
      <c r="K1520" s="1">
        <v>0.56000000000000005</v>
      </c>
      <c r="L1520" s="1" t="str">
        <f t="shared" si="23"/>
        <v>Al-Ashraf Secondary School for Girls</v>
      </c>
      <c r="M1520" t="e">
        <f>VLOOKUP($H1520,#REF!,2,0)</f>
        <v>#REF!</v>
      </c>
      <c r="N1520">
        <v>916</v>
      </c>
      <c r="O1520" t="e">
        <f>VLOOKUP($N1520,#REF!,2,0)</f>
        <v>#REF!</v>
      </c>
    </row>
    <row r="1521" spans="1:15" x14ac:dyDescent="0.25">
      <c r="A1521">
        <v>916</v>
      </c>
      <c r="B1521">
        <v>7005</v>
      </c>
      <c r="C1521">
        <v>115812</v>
      </c>
      <c r="D1521" t="s">
        <v>9201</v>
      </c>
      <c r="E1521" t="s">
        <v>50</v>
      </c>
      <c r="F1521" t="s">
        <v>9125</v>
      </c>
      <c r="G1521" t="s">
        <v>9202</v>
      </c>
      <c r="H1521" t="s">
        <v>57</v>
      </c>
      <c r="I1521" s="2">
        <v>4</v>
      </c>
      <c r="J1521" t="s">
        <v>129</v>
      </c>
      <c r="K1521" t="s">
        <v>129</v>
      </c>
      <c r="L1521" s="1" t="str">
        <f t="shared" si="23"/>
        <v>Coln House School</v>
      </c>
      <c r="M1521" t="e">
        <f>VLOOKUP($H1521,#REF!,2,0)</f>
        <v>#REF!</v>
      </c>
      <c r="N1521">
        <v>916</v>
      </c>
      <c r="O1521" t="e">
        <f>VLOOKUP($N1521,#REF!,2,0)</f>
        <v>#REF!</v>
      </c>
    </row>
    <row r="1522" spans="1:15" x14ac:dyDescent="0.25">
      <c r="A1522">
        <v>916</v>
      </c>
      <c r="B1522">
        <v>7006</v>
      </c>
      <c r="C1522">
        <v>115813</v>
      </c>
      <c r="D1522" t="s">
        <v>9216</v>
      </c>
      <c r="E1522" t="s">
        <v>50</v>
      </c>
      <c r="F1522" t="s">
        <v>9081</v>
      </c>
      <c r="G1522" t="s">
        <v>9217</v>
      </c>
      <c r="H1522" t="s">
        <v>222</v>
      </c>
      <c r="I1522" s="2">
        <v>4</v>
      </c>
      <c r="J1522" t="s">
        <v>129</v>
      </c>
      <c r="K1522" t="s">
        <v>129</v>
      </c>
      <c r="L1522" s="1" t="str">
        <f t="shared" si="23"/>
        <v>St Rose's Special School</v>
      </c>
      <c r="M1522" t="e">
        <f>VLOOKUP($H1522,#REF!,2,0)</f>
        <v>#REF!</v>
      </c>
      <c r="N1522">
        <v>916</v>
      </c>
      <c r="O1522" t="e">
        <f>VLOOKUP($N1522,#REF!,2,0)</f>
        <v>#REF!</v>
      </c>
    </row>
    <row r="1523" spans="1:15" x14ac:dyDescent="0.25">
      <c r="A1523">
        <v>916</v>
      </c>
      <c r="B1523">
        <v>7015</v>
      </c>
      <c r="C1523">
        <v>115821</v>
      </c>
      <c r="D1523" t="s">
        <v>9200</v>
      </c>
      <c r="E1523" t="s">
        <v>50</v>
      </c>
      <c r="F1523" t="s">
        <v>9078</v>
      </c>
      <c r="G1523" t="s">
        <v>9199</v>
      </c>
      <c r="H1523" t="s">
        <v>57</v>
      </c>
      <c r="I1523" s="2">
        <v>14</v>
      </c>
      <c r="J1523" s="1">
        <v>0</v>
      </c>
      <c r="K1523" s="1">
        <v>0</v>
      </c>
      <c r="L1523" s="1" t="str">
        <f t="shared" si="23"/>
        <v>Bettridge School</v>
      </c>
      <c r="M1523" t="e">
        <f>VLOOKUP($H1523,#REF!,2,0)</f>
        <v>#REF!</v>
      </c>
      <c r="N1523">
        <v>916</v>
      </c>
      <c r="O1523" t="e">
        <f>VLOOKUP($N1523,#REF!,2,0)</f>
        <v>#REF!</v>
      </c>
    </row>
    <row r="1524" spans="1:15" x14ac:dyDescent="0.25">
      <c r="A1524">
        <v>916</v>
      </c>
      <c r="B1524">
        <v>7017</v>
      </c>
      <c r="C1524">
        <v>115823</v>
      </c>
      <c r="D1524" t="s">
        <v>9218</v>
      </c>
      <c r="E1524" t="s">
        <v>50</v>
      </c>
      <c r="F1524" t="s">
        <v>9148</v>
      </c>
      <c r="G1524" t="s">
        <v>9219</v>
      </c>
      <c r="H1524" t="s">
        <v>57</v>
      </c>
      <c r="I1524" s="2">
        <v>8</v>
      </c>
      <c r="J1524" s="1">
        <v>0</v>
      </c>
      <c r="K1524" s="1">
        <v>0</v>
      </c>
      <c r="L1524" s="1" t="str">
        <f t="shared" si="23"/>
        <v>The Shrubberies School</v>
      </c>
      <c r="M1524" t="e">
        <f>VLOOKUP($H1524,#REF!,2,0)</f>
        <v>#REF!</v>
      </c>
      <c r="N1524">
        <v>916</v>
      </c>
      <c r="O1524" t="e">
        <f>VLOOKUP($N1524,#REF!,2,0)</f>
        <v>#REF!</v>
      </c>
    </row>
    <row r="1525" spans="1:15" x14ac:dyDescent="0.25">
      <c r="A1525">
        <v>916</v>
      </c>
      <c r="B1525">
        <v>7018</v>
      </c>
      <c r="C1525">
        <v>115824</v>
      </c>
      <c r="D1525" t="s">
        <v>9213</v>
      </c>
      <c r="E1525" t="s">
        <v>50</v>
      </c>
      <c r="F1525" t="s">
        <v>9104</v>
      </c>
      <c r="G1525" t="s">
        <v>9214</v>
      </c>
      <c r="H1525" t="s">
        <v>57</v>
      </c>
      <c r="I1525" s="2">
        <v>1</v>
      </c>
      <c r="J1525" t="s">
        <v>129</v>
      </c>
      <c r="K1525" t="s">
        <v>129</v>
      </c>
      <c r="L1525" s="1" t="str">
        <f t="shared" si="23"/>
        <v>Paternoster School</v>
      </c>
      <c r="M1525" t="e">
        <f>VLOOKUP($H1525,#REF!,2,0)</f>
        <v>#REF!</v>
      </c>
      <c r="N1525">
        <v>916</v>
      </c>
      <c r="O1525" t="e">
        <f>VLOOKUP($N1525,#REF!,2,0)</f>
        <v>#REF!</v>
      </c>
    </row>
    <row r="1526" spans="1:15" x14ac:dyDescent="0.25">
      <c r="A1526">
        <v>916</v>
      </c>
      <c r="B1526">
        <v>7019</v>
      </c>
      <c r="C1526">
        <v>115825</v>
      </c>
      <c r="D1526" t="s">
        <v>9195</v>
      </c>
      <c r="E1526" t="s">
        <v>50</v>
      </c>
      <c r="F1526" t="s">
        <v>7491</v>
      </c>
      <c r="G1526" t="s">
        <v>9196</v>
      </c>
      <c r="H1526" t="s">
        <v>57</v>
      </c>
      <c r="I1526" s="2">
        <v>16</v>
      </c>
      <c r="J1526" s="1">
        <v>0</v>
      </c>
      <c r="K1526" s="1">
        <v>0</v>
      </c>
      <c r="L1526" s="1" t="str">
        <f t="shared" si="23"/>
        <v>Alderman Knight School</v>
      </c>
      <c r="M1526" t="e">
        <f>VLOOKUP($H1526,#REF!,2,0)</f>
        <v>#REF!</v>
      </c>
      <c r="N1526">
        <v>916</v>
      </c>
      <c r="O1526" t="e">
        <f>VLOOKUP($N1526,#REF!,2,0)</f>
        <v>#REF!</v>
      </c>
    </row>
    <row r="1527" spans="1:15" x14ac:dyDescent="0.25">
      <c r="A1527">
        <v>850</v>
      </c>
      <c r="B1527">
        <v>7078</v>
      </c>
      <c r="C1527">
        <v>115849</v>
      </c>
      <c r="D1527" t="s">
        <v>5730</v>
      </c>
      <c r="E1527" t="s">
        <v>5730</v>
      </c>
      <c r="F1527" t="s">
        <v>5495</v>
      </c>
      <c r="G1527" t="s">
        <v>5731</v>
      </c>
      <c r="H1527" t="s">
        <v>57</v>
      </c>
      <c r="I1527" s="2">
        <v>10</v>
      </c>
      <c r="J1527" s="1">
        <v>0.1</v>
      </c>
      <c r="K1527" s="1">
        <v>0</v>
      </c>
      <c r="L1527" s="1" t="str">
        <f t="shared" si="23"/>
        <v>Lord Wilson School</v>
      </c>
      <c r="M1527" t="e">
        <f>VLOOKUP($H1527,#REF!,2,0)</f>
        <v>#REF!</v>
      </c>
      <c r="N1527">
        <v>850</v>
      </c>
      <c r="O1527" t="e">
        <f>VLOOKUP($N1527,#REF!,2,0)</f>
        <v>#REF!</v>
      </c>
    </row>
    <row r="1528" spans="1:15" x14ac:dyDescent="0.25">
      <c r="A1528">
        <v>850</v>
      </c>
      <c r="B1528">
        <v>4001</v>
      </c>
      <c r="C1528">
        <v>116405</v>
      </c>
      <c r="D1528" t="s">
        <v>5608</v>
      </c>
      <c r="E1528" t="s">
        <v>50</v>
      </c>
      <c r="F1528" t="s">
        <v>5585</v>
      </c>
      <c r="G1528" t="s">
        <v>5609</v>
      </c>
      <c r="H1528" t="s">
        <v>20</v>
      </c>
      <c r="I1528" s="2">
        <v>196</v>
      </c>
      <c r="J1528" s="1">
        <v>0.49</v>
      </c>
      <c r="K1528" s="1">
        <v>0.08</v>
      </c>
      <c r="L1528" s="1" t="str">
        <f t="shared" si="23"/>
        <v>John Hanson Community School</v>
      </c>
      <c r="M1528" t="e">
        <f>VLOOKUP($H1528,#REF!,2,0)</f>
        <v>#REF!</v>
      </c>
      <c r="N1528">
        <v>850</v>
      </c>
      <c r="O1528" t="e">
        <f>VLOOKUP($N1528,#REF!,2,0)</f>
        <v>#REF!</v>
      </c>
    </row>
    <row r="1529" spans="1:15" x14ac:dyDescent="0.25">
      <c r="A1529">
        <v>850</v>
      </c>
      <c r="B1529">
        <v>4012</v>
      </c>
      <c r="C1529">
        <v>116407</v>
      </c>
      <c r="D1529" t="s">
        <v>5690</v>
      </c>
      <c r="E1529" t="s">
        <v>50</v>
      </c>
      <c r="F1529" t="s">
        <v>5597</v>
      </c>
      <c r="G1529" t="s">
        <v>5691</v>
      </c>
      <c r="H1529" t="s">
        <v>20</v>
      </c>
      <c r="I1529" s="2">
        <v>218</v>
      </c>
      <c r="J1529" s="1">
        <v>0.77</v>
      </c>
      <c r="K1529" s="1">
        <v>0.42</v>
      </c>
      <c r="L1529" s="1" t="str">
        <f t="shared" si="23"/>
        <v>The Westgate School</v>
      </c>
      <c r="M1529" t="e">
        <f>VLOOKUP($H1529,#REF!,2,0)</f>
        <v>#REF!</v>
      </c>
      <c r="N1529">
        <v>850</v>
      </c>
      <c r="O1529" t="e">
        <f>VLOOKUP($N1529,#REF!,2,0)</f>
        <v>#REF!</v>
      </c>
    </row>
    <row r="1530" spans="1:15" x14ac:dyDescent="0.25">
      <c r="A1530">
        <v>850</v>
      </c>
      <c r="B1530">
        <v>4113</v>
      </c>
      <c r="C1530">
        <v>116411</v>
      </c>
      <c r="D1530" t="s">
        <v>5682</v>
      </c>
      <c r="E1530" t="s">
        <v>50</v>
      </c>
      <c r="F1530" t="s">
        <v>5554</v>
      </c>
      <c r="G1530" t="s">
        <v>5683</v>
      </c>
      <c r="H1530" t="s">
        <v>20</v>
      </c>
      <c r="I1530" s="2">
        <v>183</v>
      </c>
      <c r="J1530" s="1">
        <v>0.77</v>
      </c>
      <c r="K1530" s="1">
        <v>0.28000000000000003</v>
      </c>
      <c r="L1530" s="1" t="str">
        <f t="shared" si="23"/>
        <v>The Toynbee School</v>
      </c>
      <c r="M1530" t="e">
        <f>VLOOKUP($H1530,#REF!,2,0)</f>
        <v>#REF!</v>
      </c>
      <c r="N1530">
        <v>850</v>
      </c>
      <c r="O1530" t="e">
        <f>VLOOKUP($N1530,#REF!,2,0)</f>
        <v>#REF!</v>
      </c>
    </row>
    <row r="1531" spans="1:15" x14ac:dyDescent="0.25">
      <c r="A1531">
        <v>850</v>
      </c>
      <c r="B1531">
        <v>4117</v>
      </c>
      <c r="C1531">
        <v>116412</v>
      </c>
      <c r="D1531" t="s">
        <v>5543</v>
      </c>
      <c r="E1531" t="s">
        <v>50</v>
      </c>
      <c r="F1531" t="s">
        <v>5528</v>
      </c>
      <c r="G1531" t="s">
        <v>5544</v>
      </c>
      <c r="H1531" t="s">
        <v>20</v>
      </c>
      <c r="I1531" s="2">
        <v>217</v>
      </c>
      <c r="J1531" s="1">
        <v>0.77</v>
      </c>
      <c r="K1531" s="1">
        <v>0.46</v>
      </c>
      <c r="L1531" s="1" t="str">
        <f t="shared" si="23"/>
        <v>Court Moor School</v>
      </c>
      <c r="M1531" t="e">
        <f>VLOOKUP($H1531,#REF!,2,0)</f>
        <v>#REF!</v>
      </c>
      <c r="N1531">
        <v>850</v>
      </c>
      <c r="O1531" t="e">
        <f>VLOOKUP($N1531,#REF!,2,0)</f>
        <v>#REF!</v>
      </c>
    </row>
    <row r="1532" spans="1:15" x14ac:dyDescent="0.25">
      <c r="A1532">
        <v>850</v>
      </c>
      <c r="B1532">
        <v>4119</v>
      </c>
      <c r="C1532">
        <v>116413</v>
      </c>
      <c r="D1532" t="s">
        <v>5579</v>
      </c>
      <c r="E1532" t="s">
        <v>50</v>
      </c>
      <c r="F1532" t="s">
        <v>5495</v>
      </c>
      <c r="G1532" t="s">
        <v>5580</v>
      </c>
      <c r="H1532" t="s">
        <v>20</v>
      </c>
      <c r="I1532" s="2">
        <v>200</v>
      </c>
      <c r="J1532" s="1">
        <v>0.52</v>
      </c>
      <c r="K1532" s="1">
        <v>0.16</v>
      </c>
      <c r="L1532" s="1" t="str">
        <f t="shared" si="23"/>
        <v>Hamble Community Sports College</v>
      </c>
      <c r="M1532" t="e">
        <f>VLOOKUP($H1532,#REF!,2,0)</f>
        <v>#REF!</v>
      </c>
      <c r="N1532">
        <v>850</v>
      </c>
      <c r="O1532" t="e">
        <f>VLOOKUP($N1532,#REF!,2,0)</f>
        <v>#REF!</v>
      </c>
    </row>
    <row r="1533" spans="1:15" x14ac:dyDescent="0.25">
      <c r="A1533">
        <v>850</v>
      </c>
      <c r="B1533">
        <v>4133</v>
      </c>
      <c r="C1533">
        <v>116418</v>
      </c>
      <c r="D1533" t="s">
        <v>5643</v>
      </c>
      <c r="E1533" t="s">
        <v>50</v>
      </c>
      <c r="F1533" t="s">
        <v>5531</v>
      </c>
      <c r="G1533" t="s">
        <v>5644</v>
      </c>
      <c r="H1533" t="s">
        <v>20</v>
      </c>
      <c r="I1533" s="2">
        <v>160</v>
      </c>
      <c r="J1533" s="1">
        <v>0.45</v>
      </c>
      <c r="K1533" s="1">
        <v>0.23</v>
      </c>
      <c r="L1533" s="1" t="str">
        <f t="shared" si="23"/>
        <v>Portchester Community School</v>
      </c>
      <c r="M1533" t="e">
        <f>VLOOKUP($H1533,#REF!,2,0)</f>
        <v>#REF!</v>
      </c>
      <c r="N1533">
        <v>850</v>
      </c>
      <c r="O1533" t="e">
        <f>VLOOKUP($N1533,#REF!,2,0)</f>
        <v>#REF!</v>
      </c>
    </row>
    <row r="1534" spans="1:15" x14ac:dyDescent="0.25">
      <c r="A1534">
        <v>850</v>
      </c>
      <c r="B1534">
        <v>4136</v>
      </c>
      <c r="C1534">
        <v>116419</v>
      </c>
      <c r="D1534" t="s">
        <v>5520</v>
      </c>
      <c r="E1534" t="s">
        <v>50</v>
      </c>
      <c r="F1534" t="s">
        <v>5495</v>
      </c>
      <c r="G1534" t="s">
        <v>5521</v>
      </c>
      <c r="H1534" t="s">
        <v>20</v>
      </c>
      <c r="I1534" s="2">
        <v>339</v>
      </c>
      <c r="J1534" s="1">
        <v>0.76</v>
      </c>
      <c r="K1534" s="1">
        <v>0.38</v>
      </c>
      <c r="L1534" s="1" t="str">
        <f t="shared" si="23"/>
        <v>Brookfield Community School and Language College</v>
      </c>
      <c r="M1534" t="e">
        <f>VLOOKUP($H1534,#REF!,2,0)</f>
        <v>#REF!</v>
      </c>
      <c r="N1534">
        <v>850</v>
      </c>
      <c r="O1534" t="e">
        <f>VLOOKUP($N1534,#REF!,2,0)</f>
        <v>#REF!</v>
      </c>
    </row>
    <row r="1535" spans="1:15" x14ac:dyDescent="0.25">
      <c r="A1535">
        <v>850</v>
      </c>
      <c r="B1535">
        <v>4139</v>
      </c>
      <c r="C1535">
        <v>116420</v>
      </c>
      <c r="D1535" t="s">
        <v>5623</v>
      </c>
      <c r="E1535" t="s">
        <v>50</v>
      </c>
      <c r="F1535" t="s">
        <v>5621</v>
      </c>
      <c r="G1535" t="s">
        <v>5622</v>
      </c>
      <c r="H1535" t="s">
        <v>20</v>
      </c>
      <c r="I1535" s="2">
        <v>133</v>
      </c>
      <c r="J1535" s="1">
        <v>0.54</v>
      </c>
      <c r="K1535" s="1">
        <v>0.04</v>
      </c>
      <c r="L1535" s="1" t="str">
        <f t="shared" si="23"/>
        <v>Mill Chase Community Technology College</v>
      </c>
      <c r="M1535" t="e">
        <f>VLOOKUP($H1535,#REF!,2,0)</f>
        <v>#REF!</v>
      </c>
      <c r="N1535">
        <v>850</v>
      </c>
      <c r="O1535" t="e">
        <f>VLOOKUP($N1535,#REF!,2,0)</f>
        <v>#REF!</v>
      </c>
    </row>
    <row r="1536" spans="1:15" x14ac:dyDescent="0.25">
      <c r="A1536">
        <v>850</v>
      </c>
      <c r="B1536">
        <v>4144</v>
      </c>
      <c r="C1536">
        <v>116422</v>
      </c>
      <c r="D1536" t="s">
        <v>5605</v>
      </c>
      <c r="E1536" t="s">
        <v>50</v>
      </c>
      <c r="F1536" t="s">
        <v>5606</v>
      </c>
      <c r="G1536" t="s">
        <v>5607</v>
      </c>
      <c r="H1536" t="s">
        <v>20</v>
      </c>
      <c r="I1536" s="2">
        <v>194</v>
      </c>
      <c r="J1536" s="1">
        <v>0.73</v>
      </c>
      <c r="K1536" s="1">
        <v>0.28999999999999998</v>
      </c>
      <c r="L1536" s="1" t="str">
        <f t="shared" si="23"/>
        <v>The Hurst Community College</v>
      </c>
      <c r="M1536" t="e">
        <f>VLOOKUP($H1536,#REF!,2,0)</f>
        <v>#REF!</v>
      </c>
      <c r="N1536">
        <v>850</v>
      </c>
      <c r="O1536" t="e">
        <f>VLOOKUP($N1536,#REF!,2,0)</f>
        <v>#REF!</v>
      </c>
    </row>
    <row r="1537" spans="1:15" x14ac:dyDescent="0.25">
      <c r="A1537">
        <v>850</v>
      </c>
      <c r="B1537">
        <v>4147</v>
      </c>
      <c r="C1537">
        <v>116423</v>
      </c>
      <c r="D1537" t="s">
        <v>5593</v>
      </c>
      <c r="E1537" t="s">
        <v>50</v>
      </c>
      <c r="F1537" t="s">
        <v>5594</v>
      </c>
      <c r="G1537" t="s">
        <v>5595</v>
      </c>
      <c r="H1537" t="s">
        <v>201</v>
      </c>
      <c r="I1537" s="2">
        <v>114</v>
      </c>
      <c r="J1537" s="1">
        <v>0.45</v>
      </c>
      <c r="K1537" s="1">
        <v>0.08</v>
      </c>
      <c r="L1537" s="1" t="str">
        <f t="shared" si="23"/>
        <v>The Hayling College</v>
      </c>
      <c r="M1537" t="e">
        <f>VLOOKUP($H1537,#REF!,2,0)</f>
        <v>#REF!</v>
      </c>
      <c r="N1537">
        <v>850</v>
      </c>
      <c r="O1537" t="e">
        <f>VLOOKUP($N1537,#REF!,2,0)</f>
        <v>#REF!</v>
      </c>
    </row>
    <row r="1538" spans="1:15" x14ac:dyDescent="0.25">
      <c r="A1538">
        <v>850</v>
      </c>
      <c r="B1538">
        <v>4149</v>
      </c>
      <c r="C1538">
        <v>116424</v>
      </c>
      <c r="D1538" t="s">
        <v>5670</v>
      </c>
      <c r="E1538" t="s">
        <v>50</v>
      </c>
      <c r="F1538" t="s">
        <v>5495</v>
      </c>
      <c r="G1538" t="s">
        <v>5671</v>
      </c>
      <c r="H1538" t="s">
        <v>20</v>
      </c>
      <c r="I1538" s="2">
        <v>245</v>
      </c>
      <c r="J1538" s="1">
        <v>0.6</v>
      </c>
      <c r="K1538" s="1">
        <v>0.27</v>
      </c>
      <c r="L1538" s="1" t="str">
        <f t="shared" si="23"/>
        <v>Swanmore College of Technology</v>
      </c>
      <c r="M1538" t="e">
        <f>VLOOKUP($H1538,#REF!,2,0)</f>
        <v>#REF!</v>
      </c>
      <c r="N1538">
        <v>850</v>
      </c>
      <c r="O1538" t="e">
        <f>VLOOKUP($N1538,#REF!,2,0)</f>
        <v>#REF!</v>
      </c>
    </row>
    <row r="1539" spans="1:15" x14ac:dyDescent="0.25">
      <c r="A1539">
        <v>850</v>
      </c>
      <c r="B1539">
        <v>4152</v>
      </c>
      <c r="C1539">
        <v>116425</v>
      </c>
      <c r="D1539" t="s">
        <v>5650</v>
      </c>
      <c r="E1539" t="s">
        <v>50</v>
      </c>
      <c r="F1539" t="s">
        <v>5554</v>
      </c>
      <c r="G1539" t="s">
        <v>5651</v>
      </c>
      <c r="H1539" t="s">
        <v>20</v>
      </c>
      <c r="I1539" s="2">
        <v>66</v>
      </c>
      <c r="J1539" s="1">
        <v>0.41</v>
      </c>
      <c r="K1539" s="1">
        <v>0.08</v>
      </c>
      <c r="L1539" s="1" t="str">
        <f t="shared" ref="L1539:L1602" si="24">IF(E1539="NULL",D1539,E1539)</f>
        <v>Quilley School of Engineering</v>
      </c>
      <c r="M1539" t="e">
        <f>VLOOKUP($H1539,#REF!,2,0)</f>
        <v>#REF!</v>
      </c>
      <c r="N1539">
        <v>850</v>
      </c>
      <c r="O1539" t="e">
        <f>VLOOKUP($N1539,#REF!,2,0)</f>
        <v>#REF!</v>
      </c>
    </row>
    <row r="1540" spans="1:15" x14ac:dyDescent="0.25">
      <c r="A1540">
        <v>850</v>
      </c>
      <c r="B1540">
        <v>4153</v>
      </c>
      <c r="C1540">
        <v>116426</v>
      </c>
      <c r="D1540" t="s">
        <v>5672</v>
      </c>
      <c r="E1540" t="s">
        <v>50</v>
      </c>
      <c r="F1540" t="s">
        <v>5673</v>
      </c>
      <c r="G1540" t="s">
        <v>5674</v>
      </c>
      <c r="H1540" t="s">
        <v>20</v>
      </c>
      <c r="I1540" s="2">
        <v>150</v>
      </c>
      <c r="J1540" s="1">
        <v>0.69</v>
      </c>
      <c r="K1540" s="1">
        <v>0.32</v>
      </c>
      <c r="L1540" s="1" t="str">
        <f t="shared" si="24"/>
        <v>Test Valley School</v>
      </c>
      <c r="M1540" t="e">
        <f>VLOOKUP($H1540,#REF!,2,0)</f>
        <v>#REF!</v>
      </c>
      <c r="N1540">
        <v>850</v>
      </c>
      <c r="O1540" t="e">
        <f>VLOOKUP($N1540,#REF!,2,0)</f>
        <v>#REF!</v>
      </c>
    </row>
    <row r="1541" spans="1:15" x14ac:dyDescent="0.25">
      <c r="A1541">
        <v>850</v>
      </c>
      <c r="B1541">
        <v>4156</v>
      </c>
      <c r="C1541">
        <v>116427</v>
      </c>
      <c r="D1541" t="s">
        <v>5486</v>
      </c>
      <c r="E1541" t="s">
        <v>50</v>
      </c>
      <c r="F1541" t="s">
        <v>5487</v>
      </c>
      <c r="G1541" t="s">
        <v>5488</v>
      </c>
      <c r="H1541" t="s">
        <v>20</v>
      </c>
      <c r="I1541" s="2">
        <v>125</v>
      </c>
      <c r="J1541" s="1">
        <v>0.57999999999999996</v>
      </c>
      <c r="K1541" s="1">
        <v>0.19</v>
      </c>
      <c r="L1541" s="1" t="str">
        <f t="shared" si="24"/>
        <v>Aldworth School</v>
      </c>
      <c r="M1541" t="e">
        <f>VLOOKUP($H1541,#REF!,2,0)</f>
        <v>#REF!</v>
      </c>
      <c r="N1541">
        <v>850</v>
      </c>
      <c r="O1541" t="e">
        <f>VLOOKUP($N1541,#REF!,2,0)</f>
        <v>#REF!</v>
      </c>
    </row>
    <row r="1542" spans="1:15" x14ac:dyDescent="0.25">
      <c r="A1542">
        <v>850</v>
      </c>
      <c r="B1542">
        <v>4159</v>
      </c>
      <c r="C1542">
        <v>116428</v>
      </c>
      <c r="D1542" t="s">
        <v>5558</v>
      </c>
      <c r="E1542" t="s">
        <v>50</v>
      </c>
      <c r="F1542" t="s">
        <v>5549</v>
      </c>
      <c r="G1542" t="s">
        <v>5559</v>
      </c>
      <c r="H1542" t="s">
        <v>201</v>
      </c>
      <c r="I1542" s="2">
        <v>151</v>
      </c>
      <c r="J1542" s="1">
        <v>0.54</v>
      </c>
      <c r="K1542" s="1">
        <v>0.25</v>
      </c>
      <c r="L1542" s="1" t="str">
        <f t="shared" si="24"/>
        <v>Crookhorn College</v>
      </c>
      <c r="M1542" t="e">
        <f>VLOOKUP($H1542,#REF!,2,0)</f>
        <v>#REF!</v>
      </c>
      <c r="N1542">
        <v>850</v>
      </c>
      <c r="O1542" t="e">
        <f>VLOOKUP($N1542,#REF!,2,0)</f>
        <v>#REF!</v>
      </c>
    </row>
    <row r="1543" spans="1:15" x14ac:dyDescent="0.25">
      <c r="A1543">
        <v>850</v>
      </c>
      <c r="B1543">
        <v>4162</v>
      </c>
      <c r="C1543">
        <v>116430</v>
      </c>
      <c r="D1543" t="s">
        <v>5535</v>
      </c>
      <c r="E1543" t="s">
        <v>50</v>
      </c>
      <c r="F1543" t="s">
        <v>5536</v>
      </c>
      <c r="G1543" t="s">
        <v>5537</v>
      </c>
      <c r="H1543" t="s">
        <v>20</v>
      </c>
      <c r="I1543" s="2">
        <v>114</v>
      </c>
      <c r="J1543" s="1">
        <v>0.56999999999999995</v>
      </c>
      <c r="K1543" s="1">
        <v>0.33</v>
      </c>
      <c r="L1543" s="1" t="str">
        <f t="shared" si="24"/>
        <v>The Clere School</v>
      </c>
      <c r="M1543" t="e">
        <f>VLOOKUP($H1543,#REF!,2,0)</f>
        <v>#REF!</v>
      </c>
      <c r="N1543">
        <v>850</v>
      </c>
      <c r="O1543" t="e">
        <f>VLOOKUP($N1543,#REF!,2,0)</f>
        <v>#REF!</v>
      </c>
    </row>
    <row r="1544" spans="1:15" x14ac:dyDescent="0.25">
      <c r="A1544">
        <v>850</v>
      </c>
      <c r="B1544">
        <v>4163</v>
      </c>
      <c r="C1544">
        <v>116431</v>
      </c>
      <c r="D1544" t="s">
        <v>5584</v>
      </c>
      <c r="E1544" t="s">
        <v>50</v>
      </c>
      <c r="F1544" t="s">
        <v>5585</v>
      </c>
      <c r="G1544" t="s">
        <v>5586</v>
      </c>
      <c r="H1544" t="s">
        <v>20</v>
      </c>
      <c r="I1544" s="2">
        <v>171</v>
      </c>
      <c r="J1544" s="1">
        <v>0.63</v>
      </c>
      <c r="K1544" s="1">
        <v>0.11</v>
      </c>
      <c r="L1544" s="1" t="str">
        <f t="shared" si="24"/>
        <v>Harrow Way Community School</v>
      </c>
      <c r="M1544" t="e">
        <f>VLOOKUP($H1544,#REF!,2,0)</f>
        <v>#REF!</v>
      </c>
      <c r="N1544">
        <v>850</v>
      </c>
      <c r="O1544" t="e">
        <f>VLOOKUP($N1544,#REF!,2,0)</f>
        <v>#REF!</v>
      </c>
    </row>
    <row r="1545" spans="1:15" x14ac:dyDescent="0.25">
      <c r="A1545">
        <v>850</v>
      </c>
      <c r="B1545">
        <v>4164</v>
      </c>
      <c r="C1545">
        <v>116432</v>
      </c>
      <c r="D1545" t="s">
        <v>5551</v>
      </c>
      <c r="E1545" t="s">
        <v>50</v>
      </c>
      <c r="F1545" t="s">
        <v>5487</v>
      </c>
      <c r="G1545" t="s">
        <v>5552</v>
      </c>
      <c r="H1545" t="s">
        <v>20</v>
      </c>
      <c r="I1545" s="2">
        <v>117</v>
      </c>
      <c r="J1545" s="1">
        <v>0.57999999999999996</v>
      </c>
      <c r="K1545" s="1">
        <v>0.26</v>
      </c>
      <c r="L1545" s="1" t="str">
        <f t="shared" si="24"/>
        <v>Cranbourne Business and Enterprise College</v>
      </c>
      <c r="M1545" t="e">
        <f>VLOOKUP($H1545,#REF!,2,0)</f>
        <v>#REF!</v>
      </c>
      <c r="N1545">
        <v>850</v>
      </c>
      <c r="O1545" t="e">
        <f>VLOOKUP($N1545,#REF!,2,0)</f>
        <v>#REF!</v>
      </c>
    </row>
    <row r="1546" spans="1:15" x14ac:dyDescent="0.25">
      <c r="A1546">
        <v>850</v>
      </c>
      <c r="B1546">
        <v>4166</v>
      </c>
      <c r="C1546">
        <v>116433</v>
      </c>
      <c r="D1546" t="s">
        <v>5702</v>
      </c>
      <c r="E1546" t="s">
        <v>50</v>
      </c>
      <c r="F1546" t="s">
        <v>5577</v>
      </c>
      <c r="G1546" t="s">
        <v>5703</v>
      </c>
      <c r="H1546" t="s">
        <v>20</v>
      </c>
      <c r="I1546" s="2">
        <v>247</v>
      </c>
      <c r="J1546" s="1">
        <v>0.55000000000000004</v>
      </c>
      <c r="K1546" s="1">
        <v>0.15</v>
      </c>
      <c r="L1546" s="1" t="str">
        <f t="shared" si="24"/>
        <v>Yateley School</v>
      </c>
      <c r="M1546" t="e">
        <f>VLOOKUP($H1546,#REF!,2,0)</f>
        <v>#REF!</v>
      </c>
      <c r="N1546">
        <v>850</v>
      </c>
      <c r="O1546" t="e">
        <f>VLOOKUP($N1546,#REF!,2,0)</f>
        <v>#REF!</v>
      </c>
    </row>
    <row r="1547" spans="1:15" x14ac:dyDescent="0.25">
      <c r="A1547">
        <v>850</v>
      </c>
      <c r="B1547">
        <v>4171</v>
      </c>
      <c r="C1547">
        <v>116436</v>
      </c>
      <c r="D1547" t="s">
        <v>5527</v>
      </c>
      <c r="E1547" t="s">
        <v>50</v>
      </c>
      <c r="F1547" t="s">
        <v>5528</v>
      </c>
      <c r="G1547" t="s">
        <v>5529</v>
      </c>
      <c r="H1547" t="s">
        <v>20</v>
      </c>
      <c r="I1547" s="2">
        <v>224</v>
      </c>
      <c r="J1547" s="1">
        <v>0.7</v>
      </c>
      <c r="K1547" s="1">
        <v>0.35</v>
      </c>
      <c r="L1547" s="1" t="str">
        <f t="shared" si="24"/>
        <v>Calthorpe Park School</v>
      </c>
      <c r="M1547" t="e">
        <f>VLOOKUP($H1547,#REF!,2,0)</f>
        <v>#REF!</v>
      </c>
      <c r="N1547">
        <v>850</v>
      </c>
      <c r="O1547" t="e">
        <f>VLOOKUP($N1547,#REF!,2,0)</f>
        <v>#REF!</v>
      </c>
    </row>
    <row r="1548" spans="1:15" x14ac:dyDescent="0.25">
      <c r="A1548">
        <v>850</v>
      </c>
      <c r="B1548">
        <v>4173</v>
      </c>
      <c r="C1548">
        <v>116437</v>
      </c>
      <c r="D1548" t="s">
        <v>5601</v>
      </c>
      <c r="E1548" t="s">
        <v>50</v>
      </c>
      <c r="F1548" t="s">
        <v>5549</v>
      </c>
      <c r="G1548" t="s">
        <v>5602</v>
      </c>
      <c r="H1548" t="s">
        <v>20</v>
      </c>
      <c r="I1548" s="2">
        <v>249</v>
      </c>
      <c r="J1548" s="1">
        <v>0.6</v>
      </c>
      <c r="K1548" s="1">
        <v>0.12</v>
      </c>
      <c r="L1548" s="1" t="str">
        <f t="shared" si="24"/>
        <v>Horndean Technology College</v>
      </c>
      <c r="M1548" t="e">
        <f>VLOOKUP($H1548,#REF!,2,0)</f>
        <v>#REF!</v>
      </c>
      <c r="N1548">
        <v>850</v>
      </c>
      <c r="O1548" t="e">
        <f>VLOOKUP($N1548,#REF!,2,0)</f>
        <v>#REF!</v>
      </c>
    </row>
    <row r="1549" spans="1:15" x14ac:dyDescent="0.25">
      <c r="A1549">
        <v>850</v>
      </c>
      <c r="B1549">
        <v>4174</v>
      </c>
      <c r="C1549">
        <v>116438</v>
      </c>
      <c r="D1549" t="s">
        <v>5596</v>
      </c>
      <c r="E1549" t="s">
        <v>50</v>
      </c>
      <c r="F1549" t="s">
        <v>5597</v>
      </c>
      <c r="G1549" t="s">
        <v>5598</v>
      </c>
      <c r="H1549" t="s">
        <v>20</v>
      </c>
      <c r="I1549" s="2">
        <v>191</v>
      </c>
      <c r="J1549" s="1">
        <v>0.59</v>
      </c>
      <c r="K1549" s="1">
        <v>0.3</v>
      </c>
      <c r="L1549" s="1" t="str">
        <f t="shared" si="24"/>
        <v>Henry Beaufort School</v>
      </c>
      <c r="M1549" t="e">
        <f>VLOOKUP($H1549,#REF!,2,0)</f>
        <v>#REF!</v>
      </c>
      <c r="N1549">
        <v>850</v>
      </c>
      <c r="O1549" t="e">
        <f>VLOOKUP($N1549,#REF!,2,0)</f>
        <v>#REF!</v>
      </c>
    </row>
    <row r="1550" spans="1:15" x14ac:dyDescent="0.25">
      <c r="A1550">
        <v>850</v>
      </c>
      <c r="B1550">
        <v>4180</v>
      </c>
      <c r="C1550">
        <v>116440</v>
      </c>
      <c r="D1550" t="s">
        <v>5684</v>
      </c>
      <c r="E1550" t="s">
        <v>50</v>
      </c>
      <c r="F1550" t="s">
        <v>5487</v>
      </c>
      <c r="G1550" t="s">
        <v>5685</v>
      </c>
      <c r="H1550" t="s">
        <v>20</v>
      </c>
      <c r="I1550" s="2">
        <v>126</v>
      </c>
      <c r="J1550" s="1">
        <v>0.55000000000000004</v>
      </c>
      <c r="K1550" s="1">
        <v>0.1</v>
      </c>
      <c r="L1550" s="1" t="str">
        <f t="shared" si="24"/>
        <v>The Vyne Community School</v>
      </c>
      <c r="M1550" t="e">
        <f>VLOOKUP($H1550,#REF!,2,0)</f>
        <v>#REF!</v>
      </c>
      <c r="N1550">
        <v>850</v>
      </c>
      <c r="O1550" t="e">
        <f>VLOOKUP($N1550,#REF!,2,0)</f>
        <v>#REF!</v>
      </c>
    </row>
    <row r="1551" spans="1:15" x14ac:dyDescent="0.25">
      <c r="A1551">
        <v>850</v>
      </c>
      <c r="B1551">
        <v>4182</v>
      </c>
      <c r="C1551">
        <v>116441</v>
      </c>
      <c r="D1551" t="s">
        <v>5515</v>
      </c>
      <c r="E1551" t="s">
        <v>50</v>
      </c>
      <c r="F1551" t="s">
        <v>5487</v>
      </c>
      <c r="G1551" t="s">
        <v>5516</v>
      </c>
      <c r="H1551" t="s">
        <v>20</v>
      </c>
      <c r="I1551" s="2">
        <v>222</v>
      </c>
      <c r="J1551" s="1">
        <v>0.64</v>
      </c>
      <c r="K1551" s="1">
        <v>0.19</v>
      </c>
      <c r="L1551" s="1" t="str">
        <f t="shared" si="24"/>
        <v>Brighton Hill Community School</v>
      </c>
      <c r="M1551" t="e">
        <f>VLOOKUP($H1551,#REF!,2,0)</f>
        <v>#REF!</v>
      </c>
      <c r="N1551">
        <v>850</v>
      </c>
      <c r="O1551" t="e">
        <f>VLOOKUP($N1551,#REF!,2,0)</f>
        <v>#REF!</v>
      </c>
    </row>
    <row r="1552" spans="1:15" x14ac:dyDescent="0.25">
      <c r="A1552">
        <v>850</v>
      </c>
      <c r="B1552">
        <v>4183</v>
      </c>
      <c r="C1552">
        <v>116442</v>
      </c>
      <c r="D1552" t="s">
        <v>5576</v>
      </c>
      <c r="E1552" t="s">
        <v>50</v>
      </c>
      <c r="F1552" t="s">
        <v>5577</v>
      </c>
      <c r="G1552" t="s">
        <v>5578</v>
      </c>
      <c r="H1552" t="s">
        <v>20</v>
      </c>
      <c r="I1552" s="2">
        <v>131</v>
      </c>
      <c r="J1552" s="1">
        <v>0.7</v>
      </c>
      <c r="K1552" s="1">
        <v>0.24</v>
      </c>
      <c r="L1552" s="1" t="str">
        <f t="shared" si="24"/>
        <v>Frogmore Community College</v>
      </c>
      <c r="M1552" t="e">
        <f>VLOOKUP($H1552,#REF!,2,0)</f>
        <v>#REF!</v>
      </c>
      <c r="N1552">
        <v>850</v>
      </c>
      <c r="O1552" t="e">
        <f>VLOOKUP($N1552,#REF!,2,0)</f>
        <v>#REF!</v>
      </c>
    </row>
    <row r="1553" spans="1:15" x14ac:dyDescent="0.25">
      <c r="A1553">
        <v>850</v>
      </c>
      <c r="B1553">
        <v>4187</v>
      </c>
      <c r="C1553">
        <v>116444</v>
      </c>
      <c r="D1553" t="s">
        <v>5574</v>
      </c>
      <c r="E1553" t="s">
        <v>50</v>
      </c>
      <c r="F1553" t="s">
        <v>5487</v>
      </c>
      <c r="G1553" t="s">
        <v>5575</v>
      </c>
      <c r="H1553" t="s">
        <v>20</v>
      </c>
      <c r="I1553" s="2">
        <v>138</v>
      </c>
      <c r="J1553" s="1">
        <v>0.45</v>
      </c>
      <c r="K1553" s="1">
        <v>0.13</v>
      </c>
      <c r="L1553" s="1" t="str">
        <f t="shared" si="24"/>
        <v>Fort Hill Community School</v>
      </c>
      <c r="M1553" t="e">
        <f>VLOOKUP($H1553,#REF!,2,0)</f>
        <v>#REF!</v>
      </c>
      <c r="N1553">
        <v>850</v>
      </c>
      <c r="O1553" t="e">
        <f>VLOOKUP($N1553,#REF!,2,0)</f>
        <v>#REF!</v>
      </c>
    </row>
    <row r="1554" spans="1:15" x14ac:dyDescent="0.25">
      <c r="A1554">
        <v>850</v>
      </c>
      <c r="B1554">
        <v>4191</v>
      </c>
      <c r="C1554">
        <v>116445</v>
      </c>
      <c r="D1554" t="s">
        <v>5553</v>
      </c>
      <c r="E1554" t="s">
        <v>50</v>
      </c>
      <c r="F1554" t="s">
        <v>5554</v>
      </c>
      <c r="G1554" t="s">
        <v>5555</v>
      </c>
      <c r="H1554" t="s">
        <v>20</v>
      </c>
      <c r="I1554" s="2">
        <v>126</v>
      </c>
      <c r="J1554" s="1">
        <v>0.53</v>
      </c>
      <c r="K1554" s="1">
        <v>0.25</v>
      </c>
      <c r="L1554" s="1" t="str">
        <f t="shared" si="24"/>
        <v>Crestwood College for Business and Enterprise</v>
      </c>
      <c r="M1554" t="e">
        <f>VLOOKUP($H1554,#REF!,2,0)</f>
        <v>#REF!</v>
      </c>
      <c r="N1554">
        <v>850</v>
      </c>
      <c r="O1554" t="e">
        <f>VLOOKUP($N1554,#REF!,2,0)</f>
        <v>#REF!</v>
      </c>
    </row>
    <row r="1555" spans="1:15" x14ac:dyDescent="0.25">
      <c r="A1555">
        <v>850</v>
      </c>
      <c r="B1555">
        <v>4203</v>
      </c>
      <c r="C1555">
        <v>116446</v>
      </c>
      <c r="D1555" t="s">
        <v>5545</v>
      </c>
      <c r="E1555" t="s">
        <v>50</v>
      </c>
      <c r="F1555" t="s">
        <v>5546</v>
      </c>
      <c r="G1555" t="s">
        <v>5547</v>
      </c>
      <c r="H1555" t="s">
        <v>20</v>
      </c>
      <c r="I1555" s="2">
        <v>200</v>
      </c>
      <c r="J1555" s="1">
        <v>0.52</v>
      </c>
      <c r="K1555" s="1">
        <v>0.16</v>
      </c>
      <c r="L1555" s="1" t="str">
        <f t="shared" si="24"/>
        <v>Cove School</v>
      </c>
      <c r="M1555" t="e">
        <f>VLOOKUP($H1555,#REF!,2,0)</f>
        <v>#REF!</v>
      </c>
      <c r="N1555">
        <v>850</v>
      </c>
      <c r="O1555" t="e">
        <f>VLOOKUP($N1555,#REF!,2,0)</f>
        <v>#REF!</v>
      </c>
    </row>
    <row r="1556" spans="1:15" x14ac:dyDescent="0.25">
      <c r="A1556">
        <v>850</v>
      </c>
      <c r="B1556">
        <v>4204</v>
      </c>
      <c r="C1556">
        <v>116447</v>
      </c>
      <c r="D1556" t="s">
        <v>5572</v>
      </c>
      <c r="E1556" t="s">
        <v>50</v>
      </c>
      <c r="F1556" t="s">
        <v>5546</v>
      </c>
      <c r="G1556" t="s">
        <v>5573</v>
      </c>
      <c r="H1556" t="s">
        <v>20</v>
      </c>
      <c r="I1556" s="2">
        <v>177</v>
      </c>
      <c r="J1556" s="1">
        <v>0.51</v>
      </c>
      <c r="K1556" s="1">
        <v>0.23</v>
      </c>
      <c r="L1556" s="1" t="str">
        <f t="shared" si="24"/>
        <v>Fernhill School</v>
      </c>
      <c r="M1556" t="e">
        <f>VLOOKUP($H1556,#REF!,2,0)</f>
        <v>#REF!</v>
      </c>
      <c r="N1556">
        <v>850</v>
      </c>
      <c r="O1556" t="e">
        <f>VLOOKUP($N1556,#REF!,2,0)</f>
        <v>#REF!</v>
      </c>
    </row>
    <row r="1557" spans="1:15" x14ac:dyDescent="0.25">
      <c r="A1557">
        <v>850</v>
      </c>
      <c r="B1557">
        <v>4206</v>
      </c>
      <c r="C1557">
        <v>116448</v>
      </c>
      <c r="D1557" t="s">
        <v>5688</v>
      </c>
      <c r="E1557" t="s">
        <v>50</v>
      </c>
      <c r="F1557" t="s">
        <v>5546</v>
      </c>
      <c r="G1557" t="s">
        <v>5689</v>
      </c>
      <c r="H1557" t="s">
        <v>20</v>
      </c>
      <c r="I1557" s="2">
        <v>165</v>
      </c>
      <c r="J1557" s="1">
        <v>0.64</v>
      </c>
      <c r="K1557" s="1">
        <v>0.35</v>
      </c>
      <c r="L1557" s="1" t="str">
        <f t="shared" si="24"/>
        <v>The Wavell School</v>
      </c>
      <c r="M1557" t="e">
        <f>VLOOKUP($H1557,#REF!,2,0)</f>
        <v>#REF!</v>
      </c>
      <c r="N1557">
        <v>850</v>
      </c>
      <c r="O1557" t="e">
        <f>VLOOKUP($N1557,#REF!,2,0)</f>
        <v>#REF!</v>
      </c>
    </row>
    <row r="1558" spans="1:15" x14ac:dyDescent="0.25">
      <c r="A1558">
        <v>852</v>
      </c>
      <c r="B1558">
        <v>4262</v>
      </c>
      <c r="C1558">
        <v>116450</v>
      </c>
      <c r="D1558" t="s">
        <v>5807</v>
      </c>
      <c r="E1558" t="s">
        <v>50</v>
      </c>
      <c r="F1558" t="s">
        <v>5495</v>
      </c>
      <c r="G1558" t="s">
        <v>5808</v>
      </c>
      <c r="H1558" t="s">
        <v>201</v>
      </c>
      <c r="I1558" s="2">
        <v>143</v>
      </c>
      <c r="J1558" s="1">
        <v>0.66</v>
      </c>
      <c r="K1558" s="1">
        <v>0.18</v>
      </c>
      <c r="L1558" s="1" t="str">
        <f t="shared" si="24"/>
        <v>Regents Park Community College</v>
      </c>
      <c r="M1558" t="e">
        <f>VLOOKUP($H1558,#REF!,2,0)</f>
        <v>#REF!</v>
      </c>
      <c r="N1558">
        <v>852</v>
      </c>
      <c r="O1558" t="e">
        <f>VLOOKUP($N1558,#REF!,2,0)</f>
        <v>#REF!</v>
      </c>
    </row>
    <row r="1559" spans="1:15" x14ac:dyDescent="0.25">
      <c r="A1559">
        <v>852</v>
      </c>
      <c r="B1559">
        <v>4264</v>
      </c>
      <c r="C1559">
        <v>116451</v>
      </c>
      <c r="D1559" t="s">
        <v>5814</v>
      </c>
      <c r="E1559" t="s">
        <v>50</v>
      </c>
      <c r="F1559" t="s">
        <v>5495</v>
      </c>
      <c r="G1559" t="s">
        <v>5815</v>
      </c>
      <c r="H1559" t="s">
        <v>20</v>
      </c>
      <c r="I1559" s="2">
        <v>200</v>
      </c>
      <c r="J1559" s="1">
        <v>0.65</v>
      </c>
      <c r="K1559" s="1">
        <v>0.06</v>
      </c>
      <c r="L1559" s="1" t="str">
        <f t="shared" si="24"/>
        <v>The Sholing Technology College</v>
      </c>
      <c r="M1559" t="e">
        <f>VLOOKUP($H1559,#REF!,2,0)</f>
        <v>#REF!</v>
      </c>
      <c r="N1559">
        <v>852</v>
      </c>
      <c r="O1559" t="e">
        <f>VLOOKUP($N1559,#REF!,2,0)</f>
        <v>#REF!</v>
      </c>
    </row>
    <row r="1560" spans="1:15" x14ac:dyDescent="0.25">
      <c r="A1560">
        <v>852</v>
      </c>
      <c r="B1560">
        <v>4270</v>
      </c>
      <c r="C1560">
        <v>116453</v>
      </c>
      <c r="D1560" t="s">
        <v>5805</v>
      </c>
      <c r="E1560" t="s">
        <v>50</v>
      </c>
      <c r="F1560" t="s">
        <v>5495</v>
      </c>
      <c r="G1560" t="s">
        <v>5806</v>
      </c>
      <c r="H1560" t="s">
        <v>20</v>
      </c>
      <c r="I1560" s="2">
        <v>208</v>
      </c>
      <c r="J1560" s="1">
        <v>0.44</v>
      </c>
      <c r="K1560" s="1">
        <v>0.13</v>
      </c>
      <c r="L1560" s="1" t="str">
        <f t="shared" si="24"/>
        <v>Redbridge Community School</v>
      </c>
      <c r="M1560" t="e">
        <f>VLOOKUP($H1560,#REF!,2,0)</f>
        <v>#REF!</v>
      </c>
      <c r="N1560">
        <v>852</v>
      </c>
      <c r="O1560" t="e">
        <f>VLOOKUP($N1560,#REF!,2,0)</f>
        <v>#REF!</v>
      </c>
    </row>
    <row r="1561" spans="1:15" x14ac:dyDescent="0.25">
      <c r="A1561">
        <v>852</v>
      </c>
      <c r="B1561">
        <v>4271</v>
      </c>
      <c r="C1561">
        <v>116454</v>
      </c>
      <c r="D1561" t="s">
        <v>5793</v>
      </c>
      <c r="E1561" t="s">
        <v>50</v>
      </c>
      <c r="F1561" t="s">
        <v>5495</v>
      </c>
      <c r="G1561" t="s">
        <v>5794</v>
      </c>
      <c r="H1561" t="s">
        <v>201</v>
      </c>
      <c r="I1561" s="2">
        <v>94</v>
      </c>
      <c r="J1561" s="1">
        <v>0.61</v>
      </c>
      <c r="K1561" s="1">
        <v>0.05</v>
      </c>
      <c r="L1561" s="1" t="str">
        <f t="shared" si="24"/>
        <v>Chamberlayne College for the Arts</v>
      </c>
      <c r="M1561" t="e">
        <f>VLOOKUP($H1561,#REF!,2,0)</f>
        <v>#REF!</v>
      </c>
      <c r="N1561">
        <v>852</v>
      </c>
      <c r="O1561" t="e">
        <f>VLOOKUP($N1561,#REF!,2,0)</f>
        <v>#REF!</v>
      </c>
    </row>
    <row r="1562" spans="1:15" x14ac:dyDescent="0.25">
      <c r="A1562">
        <v>852</v>
      </c>
      <c r="B1562">
        <v>4278</v>
      </c>
      <c r="C1562">
        <v>116458</v>
      </c>
      <c r="D1562" t="s">
        <v>5789</v>
      </c>
      <c r="E1562" t="s">
        <v>50</v>
      </c>
      <c r="F1562" t="s">
        <v>5495</v>
      </c>
      <c r="G1562" t="s">
        <v>5790</v>
      </c>
      <c r="H1562" t="s">
        <v>20</v>
      </c>
      <c r="I1562" s="2">
        <v>293</v>
      </c>
      <c r="J1562" s="1">
        <v>0.7</v>
      </c>
      <c r="K1562" s="1">
        <v>0.24</v>
      </c>
      <c r="L1562" s="1" t="str">
        <f t="shared" si="24"/>
        <v>Bitterne Park School</v>
      </c>
      <c r="M1562" t="e">
        <f>VLOOKUP($H1562,#REF!,2,0)</f>
        <v>#REF!</v>
      </c>
      <c r="N1562">
        <v>852</v>
      </c>
      <c r="O1562" t="e">
        <f>VLOOKUP($N1562,#REF!,2,0)</f>
        <v>#REF!</v>
      </c>
    </row>
    <row r="1563" spans="1:15" x14ac:dyDescent="0.25">
      <c r="A1563">
        <v>851</v>
      </c>
      <c r="B1563">
        <v>4283</v>
      </c>
      <c r="C1563">
        <v>116459</v>
      </c>
      <c r="D1563" t="s">
        <v>5775</v>
      </c>
      <c r="E1563" t="s">
        <v>50</v>
      </c>
      <c r="F1563" t="s">
        <v>5758</v>
      </c>
      <c r="G1563" t="s">
        <v>5776</v>
      </c>
      <c r="H1563" t="s">
        <v>20</v>
      </c>
      <c r="I1563" s="2">
        <v>240</v>
      </c>
      <c r="J1563" s="1">
        <v>0.48</v>
      </c>
      <c r="K1563" s="1">
        <v>0.2</v>
      </c>
      <c r="L1563" s="1" t="str">
        <f t="shared" si="24"/>
        <v>Priory School (Specialist Sports College)</v>
      </c>
      <c r="M1563" t="e">
        <f>VLOOKUP($H1563,#REF!,2,0)</f>
        <v>#REF!</v>
      </c>
      <c r="N1563">
        <v>851</v>
      </c>
      <c r="O1563" t="e">
        <f>VLOOKUP($N1563,#REF!,2,0)</f>
        <v>#REF!</v>
      </c>
    </row>
    <row r="1564" spans="1:15" x14ac:dyDescent="0.25">
      <c r="A1564">
        <v>851</v>
      </c>
      <c r="B1564">
        <v>4301</v>
      </c>
      <c r="C1564">
        <v>116461</v>
      </c>
      <c r="D1564" t="s">
        <v>5781</v>
      </c>
      <c r="E1564" t="s">
        <v>50</v>
      </c>
      <c r="F1564" t="s">
        <v>5755</v>
      </c>
      <c r="G1564" t="s">
        <v>5782</v>
      </c>
      <c r="H1564" t="s">
        <v>20</v>
      </c>
      <c r="I1564" s="2">
        <v>217</v>
      </c>
      <c r="J1564" s="1">
        <v>0.71</v>
      </c>
      <c r="K1564" s="1">
        <v>0.44</v>
      </c>
      <c r="L1564" s="1" t="str">
        <f t="shared" si="24"/>
        <v>Springfield School</v>
      </c>
      <c r="M1564" t="e">
        <f>VLOOKUP($H1564,#REF!,2,0)</f>
        <v>#REF!</v>
      </c>
      <c r="N1564">
        <v>851</v>
      </c>
      <c r="O1564" t="e">
        <f>VLOOKUP($N1564,#REF!,2,0)</f>
        <v>#REF!</v>
      </c>
    </row>
    <row r="1565" spans="1:15" x14ac:dyDescent="0.25">
      <c r="A1565">
        <v>851</v>
      </c>
      <c r="B1565">
        <v>4302</v>
      </c>
      <c r="C1565">
        <v>116462</v>
      </c>
      <c r="D1565" t="s">
        <v>5762</v>
      </c>
      <c r="E1565" t="s">
        <v>50</v>
      </c>
      <c r="F1565" t="s">
        <v>5755</v>
      </c>
      <c r="G1565" t="s">
        <v>5763</v>
      </c>
      <c r="H1565" t="s">
        <v>201</v>
      </c>
      <c r="I1565" s="2">
        <v>126</v>
      </c>
      <c r="J1565" s="1">
        <v>0.48</v>
      </c>
      <c r="K1565" s="1">
        <v>0.13</v>
      </c>
      <c r="L1565" s="1" t="str">
        <f t="shared" si="24"/>
        <v>King Richard School</v>
      </c>
      <c r="M1565" t="e">
        <f>VLOOKUP($H1565,#REF!,2,0)</f>
        <v>#REF!</v>
      </c>
      <c r="N1565">
        <v>851</v>
      </c>
      <c r="O1565" t="e">
        <f>VLOOKUP($N1565,#REF!,2,0)</f>
        <v>#REF!</v>
      </c>
    </row>
    <row r="1566" spans="1:15" x14ac:dyDescent="0.25">
      <c r="A1566">
        <v>851</v>
      </c>
      <c r="B1566">
        <v>4303</v>
      </c>
      <c r="C1566">
        <v>116463</v>
      </c>
      <c r="D1566" t="s">
        <v>1452</v>
      </c>
      <c r="E1566" t="s">
        <v>50</v>
      </c>
      <c r="F1566" t="s">
        <v>5755</v>
      </c>
      <c r="G1566" t="s">
        <v>5764</v>
      </c>
      <c r="H1566" t="s">
        <v>20</v>
      </c>
      <c r="I1566" s="2">
        <v>215</v>
      </c>
      <c r="J1566" s="1">
        <v>0.41</v>
      </c>
      <c r="K1566" s="1">
        <v>0.13</v>
      </c>
      <c r="L1566" s="1" t="str">
        <f t="shared" si="24"/>
        <v>Mayfield School</v>
      </c>
      <c r="M1566" t="e">
        <f>VLOOKUP($H1566,#REF!,2,0)</f>
        <v>#REF!</v>
      </c>
      <c r="N1566">
        <v>851</v>
      </c>
      <c r="O1566" t="e">
        <f>VLOOKUP($N1566,#REF!,2,0)</f>
        <v>#REF!</v>
      </c>
    </row>
    <row r="1567" spans="1:15" x14ac:dyDescent="0.25">
      <c r="A1567">
        <v>852</v>
      </c>
      <c r="B1567">
        <v>4306</v>
      </c>
      <c r="C1567">
        <v>116465</v>
      </c>
      <c r="D1567" t="s">
        <v>5818</v>
      </c>
      <c r="E1567" t="s">
        <v>50</v>
      </c>
      <c r="F1567" t="s">
        <v>5495</v>
      </c>
      <c r="G1567" t="s">
        <v>5819</v>
      </c>
      <c r="H1567" t="s">
        <v>20</v>
      </c>
      <c r="I1567" s="2">
        <v>115</v>
      </c>
      <c r="J1567" s="1">
        <v>0.4</v>
      </c>
      <c r="K1567" s="1">
        <v>0.14000000000000001</v>
      </c>
      <c r="L1567" s="1" t="str">
        <f t="shared" si="24"/>
        <v>Woodlands Community College</v>
      </c>
      <c r="M1567" t="e">
        <f>VLOOKUP($H1567,#REF!,2,0)</f>
        <v>#REF!</v>
      </c>
      <c r="N1567">
        <v>852</v>
      </c>
      <c r="O1567" t="e">
        <f>VLOOKUP($N1567,#REF!,2,0)</f>
        <v>#REF!</v>
      </c>
    </row>
    <row r="1568" spans="1:15" x14ac:dyDescent="0.25">
      <c r="A1568">
        <v>850</v>
      </c>
      <c r="B1568">
        <v>4307</v>
      </c>
      <c r="C1568">
        <v>116466</v>
      </c>
      <c r="D1568" t="s">
        <v>5599</v>
      </c>
      <c r="E1568" t="s">
        <v>50</v>
      </c>
      <c r="F1568" t="s">
        <v>5531</v>
      </c>
      <c r="G1568" t="s">
        <v>5600</v>
      </c>
      <c r="H1568" t="s">
        <v>20</v>
      </c>
      <c r="I1568" s="2">
        <v>179</v>
      </c>
      <c r="J1568" s="1">
        <v>0.44</v>
      </c>
      <c r="K1568" s="1">
        <v>0.28000000000000003</v>
      </c>
      <c r="L1568" s="1" t="str">
        <f t="shared" si="24"/>
        <v>The Henry Cort Community College</v>
      </c>
      <c r="M1568" t="e">
        <f>VLOOKUP($H1568,#REF!,2,0)</f>
        <v>#REF!</v>
      </c>
      <c r="N1568">
        <v>850</v>
      </c>
      <c r="O1568" t="e">
        <f>VLOOKUP($N1568,#REF!,2,0)</f>
        <v>#REF!</v>
      </c>
    </row>
    <row r="1569" spans="1:15" x14ac:dyDescent="0.25">
      <c r="A1569">
        <v>850</v>
      </c>
      <c r="B1569">
        <v>4310</v>
      </c>
      <c r="C1569">
        <v>116468</v>
      </c>
      <c r="D1569" t="s">
        <v>5613</v>
      </c>
      <c r="E1569" t="s">
        <v>50</v>
      </c>
      <c r="F1569" t="s">
        <v>5597</v>
      </c>
      <c r="G1569" t="s">
        <v>5614</v>
      </c>
      <c r="H1569" t="s">
        <v>20</v>
      </c>
      <c r="I1569" s="2">
        <v>329</v>
      </c>
      <c r="J1569" s="1">
        <v>0.82</v>
      </c>
      <c r="K1569" s="1">
        <v>0.49</v>
      </c>
      <c r="L1569" s="1" t="str">
        <f t="shared" si="24"/>
        <v>Kings' School</v>
      </c>
      <c r="M1569" t="e">
        <f>VLOOKUP($H1569,#REF!,2,0)</f>
        <v>#REF!</v>
      </c>
      <c r="N1569">
        <v>850</v>
      </c>
      <c r="O1569" t="e">
        <f>VLOOKUP($N1569,#REF!,2,0)</f>
        <v>#REF!</v>
      </c>
    </row>
    <row r="1570" spans="1:15" x14ac:dyDescent="0.25">
      <c r="A1570">
        <v>852</v>
      </c>
      <c r="B1570">
        <v>4311</v>
      </c>
      <c r="C1570">
        <v>116469</v>
      </c>
      <c r="D1570" t="s">
        <v>5791</v>
      </c>
      <c r="E1570" t="s">
        <v>50</v>
      </c>
      <c r="F1570" t="s">
        <v>5495</v>
      </c>
      <c r="G1570" t="s">
        <v>5792</v>
      </c>
      <c r="H1570" t="s">
        <v>20</v>
      </c>
      <c r="I1570" s="2">
        <v>159</v>
      </c>
      <c r="J1570" s="1">
        <v>0.53</v>
      </c>
      <c r="K1570" s="1">
        <v>0.21</v>
      </c>
      <c r="L1570" s="1" t="str">
        <f t="shared" si="24"/>
        <v>Cantell School</v>
      </c>
      <c r="M1570" t="e">
        <f>VLOOKUP($H1570,#REF!,2,0)</f>
        <v>#REF!</v>
      </c>
      <c r="N1570">
        <v>852</v>
      </c>
      <c r="O1570" t="e">
        <f>VLOOKUP($N1570,#REF!,2,0)</f>
        <v>#REF!</v>
      </c>
    </row>
    <row r="1571" spans="1:15" x14ac:dyDescent="0.25">
      <c r="A1571">
        <v>850</v>
      </c>
      <c r="B1571">
        <v>4312</v>
      </c>
      <c r="C1571">
        <v>116470</v>
      </c>
      <c r="D1571" t="s">
        <v>5538</v>
      </c>
      <c r="E1571" t="s">
        <v>50</v>
      </c>
      <c r="F1571" t="s">
        <v>5539</v>
      </c>
      <c r="G1571" t="s">
        <v>5540</v>
      </c>
      <c r="H1571" t="s">
        <v>20</v>
      </c>
      <c r="I1571" s="2">
        <v>148</v>
      </c>
      <c r="J1571" s="1">
        <v>0.51</v>
      </c>
      <c r="K1571" s="1">
        <v>0.14000000000000001</v>
      </c>
      <c r="L1571" s="1" t="str">
        <f t="shared" si="24"/>
        <v>The Connaught School</v>
      </c>
      <c r="M1571" t="e">
        <f>VLOOKUP($H1571,#REF!,2,0)</f>
        <v>#REF!</v>
      </c>
      <c r="N1571">
        <v>850</v>
      </c>
      <c r="O1571" t="e">
        <f>VLOOKUP($N1571,#REF!,2,0)</f>
        <v>#REF!</v>
      </c>
    </row>
    <row r="1572" spans="1:15" x14ac:dyDescent="0.25">
      <c r="A1572">
        <v>850</v>
      </c>
      <c r="B1572">
        <v>4315</v>
      </c>
      <c r="C1572">
        <v>116472</v>
      </c>
      <c r="D1572" t="s">
        <v>5522</v>
      </c>
      <c r="E1572" t="s">
        <v>50</v>
      </c>
      <c r="F1572" t="s">
        <v>5503</v>
      </c>
      <c r="G1572" t="s">
        <v>5523</v>
      </c>
      <c r="H1572" t="s">
        <v>201</v>
      </c>
      <c r="I1572" s="2">
        <v>293</v>
      </c>
      <c r="J1572" s="1">
        <v>0.49</v>
      </c>
      <c r="K1572" s="1">
        <v>0.08</v>
      </c>
      <c r="L1572" s="1" t="str">
        <f t="shared" si="24"/>
        <v>Brune Park Community School</v>
      </c>
      <c r="M1572" t="e">
        <f>VLOOKUP($H1572,#REF!,2,0)</f>
        <v>#REF!</v>
      </c>
      <c r="N1572">
        <v>850</v>
      </c>
      <c r="O1572" t="e">
        <f>VLOOKUP($N1572,#REF!,2,0)</f>
        <v>#REF!</v>
      </c>
    </row>
    <row r="1573" spans="1:15" x14ac:dyDescent="0.25">
      <c r="A1573">
        <v>850</v>
      </c>
      <c r="B1573">
        <v>4316</v>
      </c>
      <c r="C1573">
        <v>116473</v>
      </c>
      <c r="D1573" t="s">
        <v>5637</v>
      </c>
      <c r="E1573" t="s">
        <v>50</v>
      </c>
      <c r="F1573" t="s">
        <v>5588</v>
      </c>
      <c r="G1573" t="s">
        <v>5638</v>
      </c>
      <c r="H1573" t="s">
        <v>20</v>
      </c>
      <c r="I1573" s="2">
        <v>163</v>
      </c>
      <c r="J1573" s="1">
        <v>0.37</v>
      </c>
      <c r="K1573" s="1">
        <v>0.03</v>
      </c>
      <c r="L1573" s="1" t="str">
        <f t="shared" si="24"/>
        <v>Park Community School</v>
      </c>
      <c r="M1573" t="e">
        <f>VLOOKUP($H1573,#REF!,2,0)</f>
        <v>#REF!</v>
      </c>
      <c r="N1573">
        <v>850</v>
      </c>
      <c r="O1573" t="e">
        <f>VLOOKUP($N1573,#REF!,2,0)</f>
        <v>#REF!</v>
      </c>
    </row>
    <row r="1574" spans="1:15" x14ac:dyDescent="0.25">
      <c r="A1574">
        <v>850</v>
      </c>
      <c r="B1574">
        <v>4318</v>
      </c>
      <c r="C1574">
        <v>116475</v>
      </c>
      <c r="D1574" t="s">
        <v>5686</v>
      </c>
      <c r="E1574" t="s">
        <v>50</v>
      </c>
      <c r="F1574" t="s">
        <v>5588</v>
      </c>
      <c r="G1574" t="s">
        <v>5687</v>
      </c>
      <c r="H1574" t="s">
        <v>20</v>
      </c>
      <c r="I1574" s="2">
        <v>127</v>
      </c>
      <c r="J1574" s="1">
        <v>0.53</v>
      </c>
      <c r="K1574" s="1">
        <v>0.09</v>
      </c>
      <c r="L1574" s="1" t="str">
        <f t="shared" si="24"/>
        <v>Warblington School</v>
      </c>
      <c r="M1574" t="e">
        <f>VLOOKUP($H1574,#REF!,2,0)</f>
        <v>#REF!</v>
      </c>
      <c r="N1574">
        <v>850</v>
      </c>
      <c r="O1574" t="e">
        <f>VLOOKUP($N1574,#REF!,2,0)</f>
        <v>#REF!</v>
      </c>
    </row>
    <row r="1575" spans="1:15" x14ac:dyDescent="0.25">
      <c r="A1575">
        <v>851</v>
      </c>
      <c r="B1575">
        <v>4320</v>
      </c>
      <c r="C1575">
        <v>116476</v>
      </c>
      <c r="D1575" t="s">
        <v>5754</v>
      </c>
      <c r="E1575" t="s">
        <v>5754</v>
      </c>
      <c r="F1575" t="s">
        <v>5755</v>
      </c>
      <c r="G1575" t="s">
        <v>5756</v>
      </c>
      <c r="H1575" t="s">
        <v>20</v>
      </c>
      <c r="I1575" s="2">
        <v>199</v>
      </c>
      <c r="J1575" s="1">
        <v>0.62</v>
      </c>
      <c r="K1575" s="1">
        <v>0.22</v>
      </c>
      <c r="L1575" s="1" t="str">
        <f t="shared" si="24"/>
        <v>Admiral Lord Nelson School</v>
      </c>
      <c r="M1575" t="e">
        <f>VLOOKUP($H1575,#REF!,2,0)</f>
        <v>#REF!</v>
      </c>
      <c r="N1575">
        <v>851</v>
      </c>
      <c r="O1575" t="e">
        <f>VLOOKUP($N1575,#REF!,2,0)</f>
        <v>#REF!</v>
      </c>
    </row>
    <row r="1576" spans="1:15" x14ac:dyDescent="0.25">
      <c r="A1576">
        <v>850</v>
      </c>
      <c r="B1576">
        <v>4604</v>
      </c>
      <c r="C1576">
        <v>116478</v>
      </c>
      <c r="D1576" t="s">
        <v>5508</v>
      </c>
      <c r="E1576" t="s">
        <v>50</v>
      </c>
      <c r="F1576" t="s">
        <v>5487</v>
      </c>
      <c r="G1576" t="s">
        <v>5509</v>
      </c>
      <c r="H1576" t="s">
        <v>23</v>
      </c>
      <c r="I1576" s="2">
        <v>129</v>
      </c>
      <c r="J1576" s="1">
        <v>0.74</v>
      </c>
      <c r="K1576" s="1">
        <v>0.37</v>
      </c>
      <c r="L1576" s="1" t="str">
        <f t="shared" si="24"/>
        <v>Bishop Challoner Catholic Secondary School</v>
      </c>
      <c r="M1576" t="e">
        <f>VLOOKUP($H1576,#REF!,2,0)</f>
        <v>#REF!</v>
      </c>
      <c r="N1576">
        <v>850</v>
      </c>
      <c r="O1576" t="e">
        <f>VLOOKUP($N1576,#REF!,2,0)</f>
        <v>#REF!</v>
      </c>
    </row>
    <row r="1577" spans="1:15" x14ac:dyDescent="0.25">
      <c r="A1577">
        <v>851</v>
      </c>
      <c r="B1577">
        <v>5404</v>
      </c>
      <c r="C1577">
        <v>116497</v>
      </c>
      <c r="D1577" t="s">
        <v>5760</v>
      </c>
      <c r="E1577" t="s">
        <v>50</v>
      </c>
      <c r="F1577" t="s">
        <v>5755</v>
      </c>
      <c r="G1577" t="s">
        <v>5761</v>
      </c>
      <c r="H1577" t="s">
        <v>201</v>
      </c>
      <c r="I1577" s="2">
        <v>79</v>
      </c>
      <c r="J1577" s="1">
        <v>0.44</v>
      </c>
      <c r="K1577" s="1">
        <v>0.13</v>
      </c>
      <c r="L1577" s="1" t="str">
        <f t="shared" si="24"/>
        <v>The City of Portsmouth Boys' School</v>
      </c>
      <c r="M1577" t="e">
        <f>VLOOKUP($H1577,#REF!,2,0)</f>
        <v>#REF!</v>
      </c>
      <c r="N1577">
        <v>851</v>
      </c>
      <c r="O1577" t="e">
        <f>VLOOKUP($N1577,#REF!,2,0)</f>
        <v>#REF!</v>
      </c>
    </row>
    <row r="1578" spans="1:15" x14ac:dyDescent="0.25">
      <c r="A1578">
        <v>850</v>
      </c>
      <c r="B1578">
        <v>5405</v>
      </c>
      <c r="C1578">
        <v>116498</v>
      </c>
      <c r="D1578" t="s">
        <v>5556</v>
      </c>
      <c r="E1578" t="s">
        <v>50</v>
      </c>
      <c r="F1578" t="s">
        <v>5531</v>
      </c>
      <c r="G1578" t="s">
        <v>5557</v>
      </c>
      <c r="H1578" t="s">
        <v>201</v>
      </c>
      <c r="I1578" s="2">
        <v>216</v>
      </c>
      <c r="J1578" s="1">
        <v>0.64</v>
      </c>
      <c r="K1578" s="1">
        <v>0.23</v>
      </c>
      <c r="L1578" s="1" t="str">
        <f t="shared" si="24"/>
        <v>Crofton School</v>
      </c>
      <c r="M1578" t="e">
        <f>VLOOKUP($H1578,#REF!,2,0)</f>
        <v>#REF!</v>
      </c>
      <c r="N1578">
        <v>850</v>
      </c>
      <c r="O1578" t="e">
        <f>VLOOKUP($N1578,#REF!,2,0)</f>
        <v>#REF!</v>
      </c>
    </row>
    <row r="1579" spans="1:15" x14ac:dyDescent="0.25">
      <c r="A1579">
        <v>850</v>
      </c>
      <c r="B1579">
        <v>5410</v>
      </c>
      <c r="C1579">
        <v>116502</v>
      </c>
      <c r="D1579" t="s">
        <v>5675</v>
      </c>
      <c r="E1579" t="s">
        <v>50</v>
      </c>
      <c r="F1579" t="s">
        <v>5676</v>
      </c>
      <c r="G1579" t="s">
        <v>5677</v>
      </c>
      <c r="H1579" t="s">
        <v>201</v>
      </c>
      <c r="I1579" s="2">
        <v>155</v>
      </c>
      <c r="J1579" s="1">
        <v>0.74</v>
      </c>
      <c r="K1579" s="1">
        <v>0.4</v>
      </c>
      <c r="L1579" s="1" t="str">
        <f t="shared" si="24"/>
        <v>Testbourne Community School</v>
      </c>
      <c r="M1579" t="e">
        <f>VLOOKUP($H1579,#REF!,2,0)</f>
        <v>#REF!</v>
      </c>
      <c r="N1579">
        <v>850</v>
      </c>
      <c r="O1579" t="e">
        <f>VLOOKUP($N1579,#REF!,2,0)</f>
        <v>#REF!</v>
      </c>
    </row>
    <row r="1580" spans="1:15" x14ac:dyDescent="0.25">
      <c r="A1580">
        <v>850</v>
      </c>
      <c r="B1580">
        <v>5412</v>
      </c>
      <c r="C1580">
        <v>116504</v>
      </c>
      <c r="D1580" t="s">
        <v>5494</v>
      </c>
      <c r="E1580" t="s">
        <v>50</v>
      </c>
      <c r="F1580" t="s">
        <v>5495</v>
      </c>
      <c r="G1580" t="s">
        <v>5496</v>
      </c>
      <c r="H1580" t="s">
        <v>201</v>
      </c>
      <c r="I1580" s="2">
        <v>99</v>
      </c>
      <c r="J1580" s="1">
        <v>0.55000000000000004</v>
      </c>
      <c r="K1580" s="1">
        <v>0.11</v>
      </c>
      <c r="L1580" s="1" t="str">
        <f t="shared" si="24"/>
        <v>Applemore College</v>
      </c>
      <c r="M1580" t="e">
        <f>VLOOKUP($H1580,#REF!,2,0)</f>
        <v>#REF!</v>
      </c>
      <c r="N1580">
        <v>850</v>
      </c>
      <c r="O1580" t="e">
        <f>VLOOKUP($N1580,#REF!,2,0)</f>
        <v>#REF!</v>
      </c>
    </row>
    <row r="1581" spans="1:15" x14ac:dyDescent="0.25">
      <c r="A1581">
        <v>851</v>
      </c>
      <c r="B1581">
        <v>5413</v>
      </c>
      <c r="C1581">
        <v>116505</v>
      </c>
      <c r="D1581" t="s">
        <v>5777</v>
      </c>
      <c r="E1581" t="s">
        <v>50</v>
      </c>
      <c r="F1581" t="s">
        <v>5755</v>
      </c>
      <c r="G1581" t="s">
        <v>5778</v>
      </c>
      <c r="H1581" t="s">
        <v>23</v>
      </c>
      <c r="I1581" s="2">
        <v>180</v>
      </c>
      <c r="J1581" s="1">
        <v>0.79</v>
      </c>
      <c r="K1581" s="1">
        <v>0.32</v>
      </c>
      <c r="L1581" s="1" t="str">
        <f t="shared" si="24"/>
        <v>St Edmund's Catholic School</v>
      </c>
      <c r="M1581" t="e">
        <f>VLOOKUP($H1581,#REF!,2,0)</f>
        <v>#REF!</v>
      </c>
      <c r="N1581">
        <v>851</v>
      </c>
      <c r="O1581" t="e">
        <f>VLOOKUP($N1581,#REF!,2,0)</f>
        <v>#REF!</v>
      </c>
    </row>
    <row r="1582" spans="1:15" x14ac:dyDescent="0.25">
      <c r="A1582">
        <v>850</v>
      </c>
      <c r="B1582">
        <v>5414</v>
      </c>
      <c r="C1582">
        <v>116506</v>
      </c>
      <c r="D1582" t="s">
        <v>5648</v>
      </c>
      <c r="E1582" t="s">
        <v>50</v>
      </c>
      <c r="F1582" t="s">
        <v>5549</v>
      </c>
      <c r="G1582" t="s">
        <v>5649</v>
      </c>
      <c r="H1582" t="s">
        <v>201</v>
      </c>
      <c r="I1582" s="2">
        <v>168</v>
      </c>
      <c r="J1582" s="1">
        <v>0.49</v>
      </c>
      <c r="K1582" s="1">
        <v>0.19</v>
      </c>
      <c r="L1582" s="1" t="str">
        <f t="shared" si="24"/>
        <v>Purbrook Park School</v>
      </c>
      <c r="M1582" t="e">
        <f>VLOOKUP($H1582,#REF!,2,0)</f>
        <v>#REF!</v>
      </c>
      <c r="N1582">
        <v>850</v>
      </c>
      <c r="O1582" t="e">
        <f>VLOOKUP($N1582,#REF!,2,0)</f>
        <v>#REF!</v>
      </c>
    </row>
    <row r="1583" spans="1:15" x14ac:dyDescent="0.25">
      <c r="A1583">
        <v>852</v>
      </c>
      <c r="B1583">
        <v>5415</v>
      </c>
      <c r="C1583">
        <v>116507</v>
      </c>
      <c r="D1583" t="s">
        <v>5811</v>
      </c>
      <c r="E1583" t="s">
        <v>50</v>
      </c>
      <c r="F1583" t="s">
        <v>5495</v>
      </c>
      <c r="G1583" t="s">
        <v>5812</v>
      </c>
      <c r="H1583" t="s">
        <v>23</v>
      </c>
      <c r="I1583" s="2">
        <v>93</v>
      </c>
      <c r="J1583" s="1">
        <v>0.69</v>
      </c>
      <c r="K1583" s="1">
        <v>0.23</v>
      </c>
      <c r="L1583" s="1" t="str">
        <f t="shared" si="24"/>
        <v>Saint George Catholic Voluntary Aided College Southampton</v>
      </c>
      <c r="M1583" t="e">
        <f>VLOOKUP($H1583,#REF!,2,0)</f>
        <v>#REF!</v>
      </c>
      <c r="N1583">
        <v>852</v>
      </c>
      <c r="O1583" t="e">
        <f>VLOOKUP($N1583,#REF!,2,0)</f>
        <v>#REF!</v>
      </c>
    </row>
    <row r="1584" spans="1:15" x14ac:dyDescent="0.25">
      <c r="A1584">
        <v>850</v>
      </c>
      <c r="B1584">
        <v>5950</v>
      </c>
      <c r="C1584">
        <v>116511</v>
      </c>
      <c r="D1584" t="s">
        <v>5737</v>
      </c>
      <c r="E1584" t="s">
        <v>50</v>
      </c>
      <c r="F1584" t="s">
        <v>5597</v>
      </c>
      <c r="G1584" t="s">
        <v>5738</v>
      </c>
      <c r="H1584" t="s">
        <v>57</v>
      </c>
      <c r="I1584" s="2">
        <v>18</v>
      </c>
      <c r="J1584" s="1">
        <v>0</v>
      </c>
      <c r="K1584" s="1">
        <v>0</v>
      </c>
      <c r="L1584" s="1" t="str">
        <f t="shared" si="24"/>
        <v>Osborne School</v>
      </c>
      <c r="M1584" t="e">
        <f>VLOOKUP($H1584,#REF!,2,0)</f>
        <v>#REF!</v>
      </c>
      <c r="N1584">
        <v>850</v>
      </c>
      <c r="O1584" t="e">
        <f>VLOOKUP($N1584,#REF!,2,0)</f>
        <v>#REF!</v>
      </c>
    </row>
    <row r="1585" spans="1:15" x14ac:dyDescent="0.25">
      <c r="A1585">
        <v>850</v>
      </c>
      <c r="B1585">
        <v>6011</v>
      </c>
      <c r="C1585">
        <v>116513</v>
      </c>
      <c r="D1585" t="s">
        <v>5658</v>
      </c>
      <c r="E1585" t="s">
        <v>50</v>
      </c>
      <c r="F1585" t="s">
        <v>5585</v>
      </c>
      <c r="G1585" t="s">
        <v>5659</v>
      </c>
      <c r="H1585" t="s">
        <v>13</v>
      </c>
      <c r="I1585" s="2">
        <v>44</v>
      </c>
      <c r="J1585" s="1">
        <v>0.8</v>
      </c>
      <c r="K1585" s="1">
        <v>0.66</v>
      </c>
      <c r="L1585" s="1" t="str">
        <f t="shared" si="24"/>
        <v>Rookwood School</v>
      </c>
      <c r="M1585" t="e">
        <f>VLOOKUP($H1585,#REF!,2,0)</f>
        <v>#REF!</v>
      </c>
      <c r="N1585">
        <v>850</v>
      </c>
      <c r="O1585" t="e">
        <f>VLOOKUP($N1585,#REF!,2,0)</f>
        <v>#REF!</v>
      </c>
    </row>
    <row r="1586" spans="1:15" x14ac:dyDescent="0.25">
      <c r="A1586">
        <v>850</v>
      </c>
      <c r="B1586">
        <v>6035</v>
      </c>
      <c r="C1586">
        <v>116515</v>
      </c>
      <c r="D1586" t="s">
        <v>5581</v>
      </c>
      <c r="E1586" t="s">
        <v>50</v>
      </c>
      <c r="F1586" t="s">
        <v>5582</v>
      </c>
      <c r="G1586" t="s">
        <v>5583</v>
      </c>
      <c r="H1586" t="s">
        <v>13</v>
      </c>
      <c r="I1586" s="2">
        <v>90</v>
      </c>
      <c r="J1586" s="1">
        <v>0.94</v>
      </c>
      <c r="K1586" s="1">
        <v>0.52</v>
      </c>
      <c r="L1586" s="1" t="str">
        <f t="shared" si="24"/>
        <v>Hampshire Collegiate School</v>
      </c>
      <c r="M1586" t="e">
        <f>VLOOKUP($H1586,#REF!,2,0)</f>
        <v>#REF!</v>
      </c>
      <c r="N1586">
        <v>850</v>
      </c>
      <c r="O1586" t="e">
        <f>VLOOKUP($N1586,#REF!,2,0)</f>
        <v>#REF!</v>
      </c>
    </row>
    <row r="1587" spans="1:15" x14ac:dyDescent="0.25">
      <c r="A1587">
        <v>850</v>
      </c>
      <c r="B1587">
        <v>6020</v>
      </c>
      <c r="C1587">
        <v>116517</v>
      </c>
      <c r="D1587" t="s">
        <v>5570</v>
      </c>
      <c r="E1587" t="s">
        <v>50</v>
      </c>
      <c r="F1587" t="s">
        <v>5546</v>
      </c>
      <c r="G1587" t="s">
        <v>5571</v>
      </c>
      <c r="H1587" t="s">
        <v>13</v>
      </c>
      <c r="I1587" s="2">
        <v>95</v>
      </c>
      <c r="J1587" s="1">
        <v>0.98</v>
      </c>
      <c r="K1587" s="1">
        <v>0.68</v>
      </c>
      <c r="L1587" s="1" t="str">
        <f t="shared" si="24"/>
        <v>Farnborough Hill</v>
      </c>
      <c r="M1587" t="e">
        <f>VLOOKUP($H1587,#REF!,2,0)</f>
        <v>#REF!</v>
      </c>
      <c r="N1587">
        <v>850</v>
      </c>
      <c r="O1587" t="e">
        <f>VLOOKUP($N1587,#REF!,2,0)</f>
        <v>#REF!</v>
      </c>
    </row>
    <row r="1588" spans="1:15" x14ac:dyDescent="0.25">
      <c r="A1588">
        <v>850</v>
      </c>
      <c r="B1588">
        <v>6036</v>
      </c>
      <c r="C1588">
        <v>116518</v>
      </c>
      <c r="D1588" t="s">
        <v>5662</v>
      </c>
      <c r="E1588" t="s">
        <v>50</v>
      </c>
      <c r="F1588" t="s">
        <v>5528</v>
      </c>
      <c r="G1588" t="s">
        <v>5663</v>
      </c>
      <c r="H1588" t="s">
        <v>13</v>
      </c>
      <c r="I1588" s="2">
        <v>42</v>
      </c>
      <c r="J1588" s="1">
        <v>0.9</v>
      </c>
      <c r="K1588" s="1">
        <v>0.67</v>
      </c>
      <c r="L1588" s="1" t="str">
        <f t="shared" si="24"/>
        <v>St Nicholas' School</v>
      </c>
      <c r="M1588" t="e">
        <f>VLOOKUP($H1588,#REF!,2,0)</f>
        <v>#REF!</v>
      </c>
      <c r="N1588">
        <v>850</v>
      </c>
      <c r="O1588" t="e">
        <f>VLOOKUP($N1588,#REF!,2,0)</f>
        <v>#REF!</v>
      </c>
    </row>
    <row r="1589" spans="1:15" x14ac:dyDescent="0.25">
      <c r="A1589">
        <v>850</v>
      </c>
      <c r="B1589">
        <v>6064</v>
      </c>
      <c r="C1589">
        <v>116521</v>
      </c>
      <c r="D1589" t="s">
        <v>5615</v>
      </c>
      <c r="E1589" t="s">
        <v>50</v>
      </c>
      <c r="F1589" t="s">
        <v>5616</v>
      </c>
      <c r="G1589" t="s">
        <v>5617</v>
      </c>
      <c r="H1589" t="s">
        <v>13</v>
      </c>
      <c r="I1589" s="2">
        <v>92</v>
      </c>
      <c r="J1589" s="1">
        <v>0</v>
      </c>
      <c r="K1589" s="1">
        <v>0</v>
      </c>
      <c r="L1589" s="1" t="str">
        <f t="shared" si="24"/>
        <v>Lord Wandsworth College</v>
      </c>
      <c r="M1589" t="e">
        <f>VLOOKUP($H1589,#REF!,2,0)</f>
        <v>#REF!</v>
      </c>
      <c r="N1589">
        <v>850</v>
      </c>
      <c r="O1589" t="e">
        <f>VLOOKUP($N1589,#REF!,2,0)</f>
        <v>#REF!</v>
      </c>
    </row>
    <row r="1590" spans="1:15" x14ac:dyDescent="0.25">
      <c r="A1590">
        <v>850</v>
      </c>
      <c r="B1590">
        <v>6012</v>
      </c>
      <c r="C1590">
        <v>116524</v>
      </c>
      <c r="D1590" t="s">
        <v>5500</v>
      </c>
      <c r="E1590" t="s">
        <v>50</v>
      </c>
      <c r="F1590" t="s">
        <v>5498</v>
      </c>
      <c r="G1590" t="s">
        <v>5501</v>
      </c>
      <c r="H1590" t="s">
        <v>13</v>
      </c>
      <c r="I1590" s="2">
        <v>67</v>
      </c>
      <c r="J1590" s="1">
        <v>0.69</v>
      </c>
      <c r="K1590" s="1">
        <v>0.33</v>
      </c>
      <c r="L1590" s="1" t="str">
        <f t="shared" si="24"/>
        <v>Ballard School</v>
      </c>
      <c r="M1590" t="e">
        <f>VLOOKUP($H1590,#REF!,2,0)</f>
        <v>#REF!</v>
      </c>
      <c r="N1590">
        <v>850</v>
      </c>
      <c r="O1590" t="e">
        <f>VLOOKUP($N1590,#REF!,2,0)</f>
        <v>#REF!</v>
      </c>
    </row>
    <row r="1591" spans="1:15" x14ac:dyDescent="0.25">
      <c r="A1591">
        <v>850</v>
      </c>
      <c r="B1591">
        <v>6007</v>
      </c>
      <c r="C1591">
        <v>116527</v>
      </c>
      <c r="D1591" t="s">
        <v>5505</v>
      </c>
      <c r="E1591" t="s">
        <v>50</v>
      </c>
      <c r="F1591" t="s">
        <v>5506</v>
      </c>
      <c r="G1591" t="s">
        <v>5507</v>
      </c>
      <c r="H1591" t="s">
        <v>13</v>
      </c>
      <c r="I1591" s="2">
        <v>91</v>
      </c>
      <c r="J1591" s="1">
        <v>0</v>
      </c>
      <c r="K1591" s="1">
        <v>0</v>
      </c>
      <c r="L1591" s="1" t="str">
        <f t="shared" si="24"/>
        <v>Bedales School</v>
      </c>
      <c r="M1591" t="e">
        <f>VLOOKUP($H1591,#REF!,2,0)</f>
        <v>#REF!</v>
      </c>
      <c r="N1591">
        <v>850</v>
      </c>
      <c r="O1591" t="e">
        <f>VLOOKUP($N1591,#REF!,2,0)</f>
        <v>#REF!</v>
      </c>
    </row>
    <row r="1592" spans="1:15" x14ac:dyDescent="0.25">
      <c r="A1592">
        <v>850</v>
      </c>
      <c r="B1592">
        <v>6037</v>
      </c>
      <c r="C1592">
        <v>116532</v>
      </c>
      <c r="D1592" t="s">
        <v>5694</v>
      </c>
      <c r="E1592" t="s">
        <v>50</v>
      </c>
      <c r="F1592" t="s">
        <v>5597</v>
      </c>
      <c r="G1592" t="s">
        <v>5695</v>
      </c>
      <c r="H1592" t="s">
        <v>13</v>
      </c>
      <c r="I1592" s="2">
        <v>130</v>
      </c>
      <c r="J1592" s="1">
        <v>0</v>
      </c>
      <c r="K1592" s="1">
        <v>0</v>
      </c>
      <c r="L1592" s="1" t="str">
        <f t="shared" si="24"/>
        <v>Winchester College</v>
      </c>
      <c r="M1592" t="e">
        <f>VLOOKUP($H1592,#REF!,2,0)</f>
        <v>#REF!</v>
      </c>
      <c r="N1592">
        <v>850</v>
      </c>
      <c r="O1592" t="e">
        <f>VLOOKUP($N1592,#REF!,2,0)</f>
        <v>#REF!</v>
      </c>
    </row>
    <row r="1593" spans="1:15" x14ac:dyDescent="0.25">
      <c r="A1593">
        <v>850</v>
      </c>
      <c r="B1593">
        <v>6038</v>
      </c>
      <c r="C1593">
        <v>116534</v>
      </c>
      <c r="D1593" t="s">
        <v>5664</v>
      </c>
      <c r="E1593" t="s">
        <v>50</v>
      </c>
      <c r="F1593" t="s">
        <v>5597</v>
      </c>
      <c r="G1593" t="s">
        <v>5665</v>
      </c>
      <c r="H1593" t="s">
        <v>13</v>
      </c>
      <c r="I1593" s="2">
        <v>81</v>
      </c>
      <c r="J1593" s="1">
        <v>0</v>
      </c>
      <c r="K1593" s="1">
        <v>0</v>
      </c>
      <c r="L1593" s="1" t="str">
        <f t="shared" si="24"/>
        <v>St Swithun's School</v>
      </c>
      <c r="M1593" t="e">
        <f>VLOOKUP($H1593,#REF!,2,0)</f>
        <v>#REF!</v>
      </c>
      <c r="N1593">
        <v>850</v>
      </c>
      <c r="O1593" t="e">
        <f>VLOOKUP($N1593,#REF!,2,0)</f>
        <v>#REF!</v>
      </c>
    </row>
    <row r="1594" spans="1:15" x14ac:dyDescent="0.25">
      <c r="A1594">
        <v>850</v>
      </c>
      <c r="B1594">
        <v>6073</v>
      </c>
      <c r="C1594">
        <v>116537</v>
      </c>
      <c r="D1594" t="s">
        <v>5489</v>
      </c>
      <c r="E1594" t="s">
        <v>50</v>
      </c>
      <c r="F1594" t="s">
        <v>5490</v>
      </c>
      <c r="G1594" t="s">
        <v>5491</v>
      </c>
      <c r="H1594" t="s">
        <v>13</v>
      </c>
      <c r="I1594" s="2">
        <v>43</v>
      </c>
      <c r="J1594" s="1">
        <v>0.95</v>
      </c>
      <c r="K1594" s="1">
        <v>0.79</v>
      </c>
      <c r="L1594" s="1" t="str">
        <f t="shared" si="24"/>
        <v>Alton Convent School</v>
      </c>
      <c r="M1594" t="e">
        <f>VLOOKUP($H1594,#REF!,2,0)</f>
        <v>#REF!</v>
      </c>
      <c r="N1594">
        <v>850</v>
      </c>
      <c r="O1594" t="e">
        <f>VLOOKUP($N1594,#REF!,2,0)</f>
        <v>#REF!</v>
      </c>
    </row>
    <row r="1595" spans="1:15" x14ac:dyDescent="0.25">
      <c r="A1595">
        <v>850</v>
      </c>
      <c r="B1595">
        <v>6053</v>
      </c>
      <c r="C1595">
        <v>116541</v>
      </c>
      <c r="D1595" t="s">
        <v>5698</v>
      </c>
      <c r="E1595" t="s">
        <v>50</v>
      </c>
      <c r="F1595" t="s">
        <v>5531</v>
      </c>
      <c r="G1595" t="s">
        <v>5699</v>
      </c>
      <c r="H1595" t="s">
        <v>13</v>
      </c>
      <c r="I1595" s="2">
        <v>21</v>
      </c>
      <c r="J1595" s="1">
        <v>0.67</v>
      </c>
      <c r="K1595" s="1">
        <v>0.38</v>
      </c>
      <c r="L1595" s="1" t="str">
        <f t="shared" si="24"/>
        <v>Wykeham House School</v>
      </c>
      <c r="M1595" t="e">
        <f>VLOOKUP($H1595,#REF!,2,0)</f>
        <v>#REF!</v>
      </c>
      <c r="N1595">
        <v>850</v>
      </c>
      <c r="O1595" t="e">
        <f>VLOOKUP($N1595,#REF!,2,0)</f>
        <v>#REF!</v>
      </c>
    </row>
    <row r="1596" spans="1:15" x14ac:dyDescent="0.25">
      <c r="A1596">
        <v>850</v>
      </c>
      <c r="B1596">
        <v>6022</v>
      </c>
      <c r="C1596">
        <v>116543</v>
      </c>
      <c r="D1596" t="s">
        <v>5666</v>
      </c>
      <c r="E1596" t="s">
        <v>50</v>
      </c>
      <c r="F1596" t="s">
        <v>5546</v>
      </c>
      <c r="G1596" t="s">
        <v>5667</v>
      </c>
      <c r="H1596" t="s">
        <v>13</v>
      </c>
      <c r="I1596" s="2">
        <v>101</v>
      </c>
      <c r="J1596" s="1">
        <v>0.99</v>
      </c>
      <c r="K1596" s="1">
        <v>0.32</v>
      </c>
      <c r="L1596" s="1" t="str">
        <f t="shared" si="24"/>
        <v>Salesian College</v>
      </c>
      <c r="M1596" t="e">
        <f>VLOOKUP($H1596,#REF!,2,0)</f>
        <v>#REF!</v>
      </c>
      <c r="N1596">
        <v>850</v>
      </c>
      <c r="O1596" t="e">
        <f>VLOOKUP($N1596,#REF!,2,0)</f>
        <v>#REF!</v>
      </c>
    </row>
    <row r="1597" spans="1:15" x14ac:dyDescent="0.25">
      <c r="A1597">
        <v>850</v>
      </c>
      <c r="B1597">
        <v>6046</v>
      </c>
      <c r="C1597">
        <v>116555</v>
      </c>
      <c r="D1597" t="s">
        <v>5590</v>
      </c>
      <c r="E1597" t="s">
        <v>50</v>
      </c>
      <c r="F1597" t="s">
        <v>5591</v>
      </c>
      <c r="G1597" t="s">
        <v>5592</v>
      </c>
      <c r="H1597" t="s">
        <v>13</v>
      </c>
      <c r="I1597" s="2">
        <v>36</v>
      </c>
      <c r="J1597" s="1">
        <v>0.92</v>
      </c>
      <c r="K1597" s="1">
        <v>0.69</v>
      </c>
      <c r="L1597" s="1" t="str">
        <f t="shared" si="24"/>
        <v>Hawley Place School</v>
      </c>
      <c r="M1597" t="e">
        <f>VLOOKUP($H1597,#REF!,2,0)</f>
        <v>#REF!</v>
      </c>
      <c r="N1597">
        <v>850</v>
      </c>
      <c r="O1597" t="e">
        <f>VLOOKUP($N1597,#REF!,2,0)</f>
        <v>#REF!</v>
      </c>
    </row>
    <row r="1598" spans="1:15" x14ac:dyDescent="0.25">
      <c r="A1598">
        <v>850</v>
      </c>
      <c r="B1598">
        <v>6048</v>
      </c>
      <c r="C1598">
        <v>116559</v>
      </c>
      <c r="D1598" t="s">
        <v>5626</v>
      </c>
      <c r="E1598" t="s">
        <v>50</v>
      </c>
      <c r="F1598" t="s">
        <v>5066</v>
      </c>
      <c r="G1598" t="s">
        <v>5627</v>
      </c>
      <c r="H1598" t="s">
        <v>13</v>
      </c>
      <c r="I1598" s="2">
        <v>29</v>
      </c>
      <c r="J1598" s="1">
        <v>0.21</v>
      </c>
      <c r="K1598" s="1">
        <v>7.0000000000000007E-2</v>
      </c>
      <c r="L1598" s="1" t="str">
        <f t="shared" si="24"/>
        <v>Moyles Court School</v>
      </c>
      <c r="M1598" t="e">
        <f>VLOOKUP($H1598,#REF!,2,0)</f>
        <v>#REF!</v>
      </c>
      <c r="N1598">
        <v>850</v>
      </c>
      <c r="O1598" t="e">
        <f>VLOOKUP($N1598,#REF!,2,0)</f>
        <v>#REF!</v>
      </c>
    </row>
    <row r="1599" spans="1:15" x14ac:dyDescent="0.25">
      <c r="A1599">
        <v>850</v>
      </c>
      <c r="B1599">
        <v>6026</v>
      </c>
      <c r="C1599">
        <v>116563</v>
      </c>
      <c r="D1599" t="s">
        <v>5618</v>
      </c>
      <c r="E1599" t="s">
        <v>50</v>
      </c>
      <c r="F1599" t="s">
        <v>5531</v>
      </c>
      <c r="G1599" t="s">
        <v>5619</v>
      </c>
      <c r="H1599" t="s">
        <v>13</v>
      </c>
      <c r="I1599" s="2">
        <v>50</v>
      </c>
      <c r="J1599" s="1">
        <v>0.98</v>
      </c>
      <c r="K1599" s="1">
        <v>0.16</v>
      </c>
      <c r="L1599" s="1" t="str">
        <f t="shared" si="24"/>
        <v>Meoncross School</v>
      </c>
      <c r="M1599" t="e">
        <f>VLOOKUP($H1599,#REF!,2,0)</f>
        <v>#REF!</v>
      </c>
      <c r="N1599">
        <v>850</v>
      </c>
      <c r="O1599" t="e">
        <f>VLOOKUP($N1599,#REF!,2,0)</f>
        <v>#REF!</v>
      </c>
    </row>
    <row r="1600" spans="1:15" x14ac:dyDescent="0.25">
      <c r="A1600">
        <v>850</v>
      </c>
      <c r="B1600">
        <v>6030</v>
      </c>
      <c r="C1600">
        <v>116564</v>
      </c>
      <c r="D1600" t="s">
        <v>3760</v>
      </c>
      <c r="E1600" t="s">
        <v>50</v>
      </c>
      <c r="F1600" t="s">
        <v>5646</v>
      </c>
      <c r="G1600" t="s">
        <v>5749</v>
      </c>
      <c r="H1600" t="s">
        <v>114</v>
      </c>
      <c r="I1600" s="2">
        <v>42</v>
      </c>
      <c r="J1600" s="1">
        <v>0.05</v>
      </c>
      <c r="K1600" s="1">
        <v>0</v>
      </c>
      <c r="L1600" s="1" t="str">
        <f t="shared" si="24"/>
        <v>Southlands School</v>
      </c>
      <c r="M1600" t="e">
        <f>VLOOKUP($H1600,#REF!,2,0)</f>
        <v>#REF!</v>
      </c>
      <c r="N1600">
        <v>850</v>
      </c>
      <c r="O1600" t="e">
        <f>VLOOKUP($N1600,#REF!,2,0)</f>
        <v>#REF!</v>
      </c>
    </row>
    <row r="1601" spans="1:15" x14ac:dyDescent="0.25">
      <c r="A1601">
        <v>850</v>
      </c>
      <c r="B1601">
        <v>6031</v>
      </c>
      <c r="C1601">
        <v>116565</v>
      </c>
      <c r="D1601" t="s">
        <v>3066</v>
      </c>
      <c r="E1601" t="s">
        <v>50</v>
      </c>
      <c r="F1601" t="s">
        <v>5646</v>
      </c>
      <c r="G1601" t="s">
        <v>5720</v>
      </c>
      <c r="H1601" t="s">
        <v>114</v>
      </c>
      <c r="I1601" s="2">
        <v>7</v>
      </c>
      <c r="J1601" t="s">
        <v>99</v>
      </c>
      <c r="K1601" t="s">
        <v>99</v>
      </c>
      <c r="L1601" s="1" t="str">
        <f t="shared" si="24"/>
        <v>Hill House School</v>
      </c>
      <c r="M1601" t="e">
        <f>VLOOKUP($H1601,#REF!,2,0)</f>
        <v>#REF!</v>
      </c>
      <c r="N1601">
        <v>850</v>
      </c>
      <c r="O1601" t="e">
        <f>VLOOKUP($N1601,#REF!,2,0)</f>
        <v>#REF!</v>
      </c>
    </row>
    <row r="1602" spans="1:15" x14ac:dyDescent="0.25">
      <c r="A1602">
        <v>852</v>
      </c>
      <c r="B1602">
        <v>6003</v>
      </c>
      <c r="C1602">
        <v>116567</v>
      </c>
      <c r="D1602" t="s">
        <v>2406</v>
      </c>
      <c r="E1602" t="s">
        <v>50</v>
      </c>
      <c r="F1602" t="s">
        <v>5495</v>
      </c>
      <c r="G1602" t="s">
        <v>5813</v>
      </c>
      <c r="H1602" t="s">
        <v>13</v>
      </c>
      <c r="I1602" s="2">
        <v>34</v>
      </c>
      <c r="J1602" s="1">
        <v>0.79</v>
      </c>
      <c r="K1602" s="1">
        <v>0.5</v>
      </c>
      <c r="L1602" s="1" t="str">
        <f t="shared" si="24"/>
        <v>St Mary's College</v>
      </c>
      <c r="M1602" t="e">
        <f>VLOOKUP($H1602,#REF!,2,0)</f>
        <v>#REF!</v>
      </c>
      <c r="N1602">
        <v>852</v>
      </c>
      <c r="O1602" t="e">
        <f>VLOOKUP($N1602,#REF!,2,0)</f>
        <v>#REF!</v>
      </c>
    </row>
    <row r="1603" spans="1:15" x14ac:dyDescent="0.25">
      <c r="A1603">
        <v>852</v>
      </c>
      <c r="B1603">
        <v>6000</v>
      </c>
      <c r="C1603">
        <v>116568</v>
      </c>
      <c r="D1603" t="s">
        <v>5795</v>
      </c>
      <c r="E1603" t="s">
        <v>50</v>
      </c>
      <c r="F1603" t="s">
        <v>5495</v>
      </c>
      <c r="G1603" t="s">
        <v>5796</v>
      </c>
      <c r="H1603" t="s">
        <v>13</v>
      </c>
      <c r="I1603" s="2">
        <v>67</v>
      </c>
      <c r="J1603" s="1">
        <v>0.01</v>
      </c>
      <c r="K1603" s="1">
        <v>0.01</v>
      </c>
      <c r="L1603" s="1" t="str">
        <f t="shared" ref="L1603:L1666" si="25">IF(E1603="NULL",D1603,E1603)</f>
        <v>The Gregg School</v>
      </c>
      <c r="M1603" t="e">
        <f>VLOOKUP($H1603,#REF!,2,0)</f>
        <v>#REF!</v>
      </c>
      <c r="N1603">
        <v>852</v>
      </c>
      <c r="O1603" t="e">
        <f>VLOOKUP($N1603,#REF!,2,0)</f>
        <v>#REF!</v>
      </c>
    </row>
    <row r="1604" spans="1:15" x14ac:dyDescent="0.25">
      <c r="A1604">
        <v>852</v>
      </c>
      <c r="B1604">
        <v>6004</v>
      </c>
      <c r="C1604">
        <v>116572</v>
      </c>
      <c r="D1604" t="s">
        <v>5820</v>
      </c>
      <c r="E1604" t="s">
        <v>50</v>
      </c>
      <c r="F1604" t="s">
        <v>5495</v>
      </c>
      <c r="G1604" t="s">
        <v>5821</v>
      </c>
      <c r="H1604" t="s">
        <v>114</v>
      </c>
      <c r="I1604" s="2">
        <v>2</v>
      </c>
      <c r="J1604" t="s">
        <v>129</v>
      </c>
      <c r="K1604" t="s">
        <v>129</v>
      </c>
      <c r="L1604" s="1" t="str">
        <f t="shared" si="25"/>
        <v>The Bridge</v>
      </c>
      <c r="M1604" t="e">
        <f>VLOOKUP($H1604,#REF!,2,0)</f>
        <v>#REF!</v>
      </c>
      <c r="N1604">
        <v>852</v>
      </c>
      <c r="O1604" t="e">
        <f>VLOOKUP($N1604,#REF!,2,0)</f>
        <v>#REF!</v>
      </c>
    </row>
    <row r="1605" spans="1:15" x14ac:dyDescent="0.25">
      <c r="A1605">
        <v>851</v>
      </c>
      <c r="B1605">
        <v>6002</v>
      </c>
      <c r="C1605">
        <v>116573</v>
      </c>
      <c r="D1605" t="s">
        <v>5765</v>
      </c>
      <c r="E1605" t="s">
        <v>50</v>
      </c>
      <c r="F1605" t="s">
        <v>5758</v>
      </c>
      <c r="G1605" t="s">
        <v>5766</v>
      </c>
      <c r="H1605" t="s">
        <v>13</v>
      </c>
      <c r="I1605" s="2">
        <v>43</v>
      </c>
      <c r="J1605" s="1">
        <v>0.77</v>
      </c>
      <c r="K1605" s="1">
        <v>0.33</v>
      </c>
      <c r="L1605" s="1" t="str">
        <f t="shared" si="25"/>
        <v>Mayville High School</v>
      </c>
      <c r="M1605" t="e">
        <f>VLOOKUP($H1605,#REF!,2,0)</f>
        <v>#REF!</v>
      </c>
      <c r="N1605">
        <v>851</v>
      </c>
      <c r="O1605" t="e">
        <f>VLOOKUP($N1605,#REF!,2,0)</f>
        <v>#REF!</v>
      </c>
    </row>
    <row r="1606" spans="1:15" x14ac:dyDescent="0.25">
      <c r="A1606">
        <v>850</v>
      </c>
      <c r="B1606">
        <v>6069</v>
      </c>
      <c r="C1606">
        <v>116574</v>
      </c>
      <c r="D1606" t="s">
        <v>5517</v>
      </c>
      <c r="E1606" t="s">
        <v>50</v>
      </c>
      <c r="F1606" t="s">
        <v>5518</v>
      </c>
      <c r="G1606" t="s">
        <v>5519</v>
      </c>
      <c r="H1606" t="s">
        <v>13</v>
      </c>
      <c r="I1606" s="2">
        <v>12</v>
      </c>
      <c r="J1606" s="1">
        <v>0</v>
      </c>
      <c r="K1606" s="1">
        <v>0</v>
      </c>
      <c r="L1606" s="1" t="str">
        <f t="shared" si="25"/>
        <v>Brockwood Park School</v>
      </c>
      <c r="M1606" t="e">
        <f>VLOOKUP($H1606,#REF!,2,0)</f>
        <v>#REF!</v>
      </c>
      <c r="N1606">
        <v>850</v>
      </c>
      <c r="O1606" t="e">
        <f>VLOOKUP($N1606,#REF!,2,0)</f>
        <v>#REF!</v>
      </c>
    </row>
    <row r="1607" spans="1:15" x14ac:dyDescent="0.25">
      <c r="A1607">
        <v>850</v>
      </c>
      <c r="B1607">
        <v>6049</v>
      </c>
      <c r="C1607">
        <v>116575</v>
      </c>
      <c r="D1607" t="s">
        <v>5560</v>
      </c>
      <c r="E1607" t="s">
        <v>50</v>
      </c>
      <c r="F1607" t="s">
        <v>5506</v>
      </c>
      <c r="G1607" t="s">
        <v>5561</v>
      </c>
      <c r="H1607" t="s">
        <v>13</v>
      </c>
      <c r="I1607" s="2">
        <v>45</v>
      </c>
      <c r="J1607" s="1">
        <v>0.89</v>
      </c>
      <c r="K1607" s="1">
        <v>0.71</v>
      </c>
      <c r="L1607" s="1" t="str">
        <f t="shared" si="25"/>
        <v>Ditcham Park School</v>
      </c>
      <c r="M1607" t="e">
        <f>VLOOKUP($H1607,#REF!,2,0)</f>
        <v>#REF!</v>
      </c>
      <c r="N1607">
        <v>850</v>
      </c>
      <c r="O1607" t="e">
        <f>VLOOKUP($N1607,#REF!,2,0)</f>
        <v>#REF!</v>
      </c>
    </row>
    <row r="1608" spans="1:15" x14ac:dyDescent="0.25">
      <c r="A1608">
        <v>850</v>
      </c>
      <c r="B1608">
        <v>6040</v>
      </c>
      <c r="C1608">
        <v>116579</v>
      </c>
      <c r="D1608" t="s">
        <v>5533</v>
      </c>
      <c r="E1608" t="s">
        <v>50</v>
      </c>
      <c r="F1608" t="s">
        <v>5506</v>
      </c>
      <c r="G1608" t="s">
        <v>5534</v>
      </c>
      <c r="H1608" t="s">
        <v>13</v>
      </c>
      <c r="I1608" s="2">
        <v>118</v>
      </c>
      <c r="J1608" s="1">
        <v>0.97</v>
      </c>
      <c r="K1608" s="1">
        <v>0.75</v>
      </c>
      <c r="L1608" s="1" t="str">
        <f t="shared" si="25"/>
        <v>Churcher's College</v>
      </c>
      <c r="M1608" t="e">
        <f>VLOOKUP($H1608,#REF!,2,0)</f>
        <v>#REF!</v>
      </c>
      <c r="N1608">
        <v>850</v>
      </c>
      <c r="O1608" t="e">
        <f>VLOOKUP($N1608,#REF!,2,0)</f>
        <v>#REF!</v>
      </c>
    </row>
    <row r="1609" spans="1:15" x14ac:dyDescent="0.25">
      <c r="A1609">
        <v>852</v>
      </c>
      <c r="B1609">
        <v>6006</v>
      </c>
      <c r="C1609">
        <v>116580</v>
      </c>
      <c r="D1609" t="s">
        <v>5799</v>
      </c>
      <c r="E1609" t="s">
        <v>50</v>
      </c>
      <c r="F1609" t="s">
        <v>5495</v>
      </c>
      <c r="G1609" t="s">
        <v>5800</v>
      </c>
      <c r="H1609" t="s">
        <v>13</v>
      </c>
      <c r="I1609" s="2">
        <v>160</v>
      </c>
      <c r="J1609" s="1">
        <v>0</v>
      </c>
      <c r="K1609" s="1">
        <v>0</v>
      </c>
      <c r="L1609" s="1" t="str">
        <f t="shared" si="25"/>
        <v>King Edward VI School</v>
      </c>
      <c r="M1609" t="e">
        <f>VLOOKUP($H1609,#REF!,2,0)</f>
        <v>#REF!</v>
      </c>
      <c r="N1609">
        <v>852</v>
      </c>
      <c r="O1609" t="e">
        <f>VLOOKUP($N1609,#REF!,2,0)</f>
        <v>#REF!</v>
      </c>
    </row>
    <row r="1610" spans="1:15" x14ac:dyDescent="0.25">
      <c r="A1610">
        <v>851</v>
      </c>
      <c r="B1610">
        <v>6003</v>
      </c>
      <c r="C1610">
        <v>116581</v>
      </c>
      <c r="D1610" t="s">
        <v>5773</v>
      </c>
      <c r="E1610" t="s">
        <v>50</v>
      </c>
      <c r="F1610" t="s">
        <v>5758</v>
      </c>
      <c r="G1610" t="s">
        <v>5774</v>
      </c>
      <c r="H1610" t="s">
        <v>13</v>
      </c>
      <c r="I1610" s="2">
        <v>65</v>
      </c>
      <c r="J1610" s="1">
        <v>0</v>
      </c>
      <c r="K1610" s="1">
        <v>0</v>
      </c>
      <c r="L1610" s="1" t="str">
        <f t="shared" si="25"/>
        <v>Portsmouth High School</v>
      </c>
      <c r="M1610" t="e">
        <f>VLOOKUP($H1610,#REF!,2,0)</f>
        <v>#REF!</v>
      </c>
      <c r="N1610">
        <v>851</v>
      </c>
      <c r="O1610" t="e">
        <f>VLOOKUP($N1610,#REF!,2,0)</f>
        <v>#REF!</v>
      </c>
    </row>
    <row r="1611" spans="1:15" x14ac:dyDescent="0.25">
      <c r="A1611">
        <v>851</v>
      </c>
      <c r="B1611">
        <v>6001</v>
      </c>
      <c r="C1611">
        <v>116582</v>
      </c>
      <c r="D1611" t="s">
        <v>5779</v>
      </c>
      <c r="E1611" t="s">
        <v>50</v>
      </c>
      <c r="F1611" t="s">
        <v>5758</v>
      </c>
      <c r="G1611" t="s">
        <v>5780</v>
      </c>
      <c r="H1611" t="s">
        <v>13</v>
      </c>
      <c r="I1611" s="2">
        <v>84</v>
      </c>
      <c r="J1611" s="1">
        <v>0</v>
      </c>
      <c r="K1611" s="1">
        <v>0</v>
      </c>
      <c r="L1611" s="1" t="str">
        <f t="shared" si="25"/>
        <v>St John's College</v>
      </c>
      <c r="M1611" t="e">
        <f>VLOOKUP($H1611,#REF!,2,0)</f>
        <v>#REF!</v>
      </c>
      <c r="N1611">
        <v>851</v>
      </c>
      <c r="O1611" t="e">
        <f>VLOOKUP($N1611,#REF!,2,0)</f>
        <v>#REF!</v>
      </c>
    </row>
    <row r="1612" spans="1:15" x14ac:dyDescent="0.25">
      <c r="A1612">
        <v>851</v>
      </c>
      <c r="B1612">
        <v>6004</v>
      </c>
      <c r="C1612">
        <v>116583</v>
      </c>
      <c r="D1612" t="s">
        <v>5771</v>
      </c>
      <c r="E1612" t="s">
        <v>50</v>
      </c>
      <c r="F1612" t="s">
        <v>5755</v>
      </c>
      <c r="G1612" t="s">
        <v>5772</v>
      </c>
      <c r="H1612" t="s">
        <v>13</v>
      </c>
      <c r="I1612" s="2">
        <v>181</v>
      </c>
      <c r="J1612" s="1">
        <v>0</v>
      </c>
      <c r="K1612" s="1">
        <v>0</v>
      </c>
      <c r="L1612" s="1" t="str">
        <f t="shared" si="25"/>
        <v>The Portsmouth Grammar School</v>
      </c>
      <c r="M1612" t="e">
        <f>VLOOKUP($H1612,#REF!,2,0)</f>
        <v>#REF!</v>
      </c>
      <c r="N1612">
        <v>851</v>
      </c>
      <c r="O1612" t="e">
        <f>VLOOKUP($N1612,#REF!,2,0)</f>
        <v>#REF!</v>
      </c>
    </row>
    <row r="1613" spans="1:15" x14ac:dyDescent="0.25">
      <c r="A1613">
        <v>850</v>
      </c>
      <c r="B1613">
        <v>6032</v>
      </c>
      <c r="C1613">
        <v>116584</v>
      </c>
      <c r="D1613" t="s">
        <v>5743</v>
      </c>
      <c r="E1613" t="s">
        <v>50</v>
      </c>
      <c r="F1613" t="s">
        <v>5582</v>
      </c>
      <c r="G1613" t="s">
        <v>5744</v>
      </c>
      <c r="H1613" t="s">
        <v>114</v>
      </c>
      <c r="I1613" s="2">
        <v>13</v>
      </c>
      <c r="J1613" s="1">
        <v>0</v>
      </c>
      <c r="K1613" s="1">
        <v>0</v>
      </c>
      <c r="L1613" s="1" t="str">
        <f t="shared" si="25"/>
        <v>St Edward's School</v>
      </c>
      <c r="M1613" t="e">
        <f>VLOOKUP($H1613,#REF!,2,0)</f>
        <v>#REF!</v>
      </c>
      <c r="N1613">
        <v>850</v>
      </c>
      <c r="O1613" t="e">
        <f>VLOOKUP($N1613,#REF!,2,0)</f>
        <v>#REF!</v>
      </c>
    </row>
    <row r="1614" spans="1:15" x14ac:dyDescent="0.25">
      <c r="A1614">
        <v>850</v>
      </c>
      <c r="B1614">
        <v>6003</v>
      </c>
      <c r="C1614">
        <v>116585</v>
      </c>
      <c r="D1614" t="s">
        <v>5610</v>
      </c>
      <c r="E1614" t="s">
        <v>50</v>
      </c>
      <c r="F1614" t="s">
        <v>5487</v>
      </c>
      <c r="G1614" t="s">
        <v>5611</v>
      </c>
      <c r="H1614" t="s">
        <v>13</v>
      </c>
      <c r="I1614" s="2">
        <v>19</v>
      </c>
      <c r="J1614" s="1">
        <v>0.63</v>
      </c>
      <c r="K1614" s="1">
        <v>0.57999999999999996</v>
      </c>
      <c r="L1614" s="1" t="str">
        <f t="shared" si="25"/>
        <v>The King's School</v>
      </c>
      <c r="M1614" t="e">
        <f>VLOOKUP($H1614,#REF!,2,0)</f>
        <v>#REF!</v>
      </c>
      <c r="N1614">
        <v>850</v>
      </c>
      <c r="O1614" t="e">
        <f>VLOOKUP($N1614,#REF!,2,0)</f>
        <v>#REF!</v>
      </c>
    </row>
    <row r="1615" spans="1:15" x14ac:dyDescent="0.25">
      <c r="A1615">
        <v>850</v>
      </c>
      <c r="B1615">
        <v>6017</v>
      </c>
      <c r="C1615">
        <v>116586</v>
      </c>
      <c r="D1615" t="s">
        <v>5708</v>
      </c>
      <c r="E1615" t="s">
        <v>50</v>
      </c>
      <c r="F1615" t="s">
        <v>5631</v>
      </c>
      <c r="G1615" t="s">
        <v>5709</v>
      </c>
      <c r="H1615" t="s">
        <v>114</v>
      </c>
      <c r="I1615" s="2">
        <v>11</v>
      </c>
      <c r="J1615" s="1">
        <v>0</v>
      </c>
      <c r="K1615" s="1">
        <v>0</v>
      </c>
      <c r="L1615" s="1" t="str">
        <f t="shared" si="25"/>
        <v>Coxlease School</v>
      </c>
      <c r="M1615" t="e">
        <f>VLOOKUP($H1615,#REF!,2,0)</f>
        <v>#REF!</v>
      </c>
      <c r="N1615">
        <v>850</v>
      </c>
      <c r="O1615" t="e">
        <f>VLOOKUP($N1615,#REF!,2,0)</f>
        <v>#REF!</v>
      </c>
    </row>
    <row r="1616" spans="1:15" x14ac:dyDescent="0.25">
      <c r="A1616">
        <v>850</v>
      </c>
      <c r="B1616">
        <v>6058</v>
      </c>
      <c r="C1616">
        <v>116588</v>
      </c>
      <c r="D1616" t="s">
        <v>5716</v>
      </c>
      <c r="E1616" t="s">
        <v>50</v>
      </c>
      <c r="F1616" t="s">
        <v>5585</v>
      </c>
      <c r="G1616" t="s">
        <v>5717</v>
      </c>
      <c r="H1616" t="s">
        <v>114</v>
      </c>
      <c r="I1616" s="2">
        <v>11</v>
      </c>
      <c r="J1616" s="1">
        <v>0.18</v>
      </c>
      <c r="K1616" s="1">
        <v>0</v>
      </c>
      <c r="L1616" s="1" t="str">
        <f t="shared" si="25"/>
        <v>Grateley House School</v>
      </c>
      <c r="M1616" t="e">
        <f>VLOOKUP($H1616,#REF!,2,0)</f>
        <v>#REF!</v>
      </c>
      <c r="N1616">
        <v>850</v>
      </c>
      <c r="O1616" t="e">
        <f>VLOOKUP($N1616,#REF!,2,0)</f>
        <v>#REF!</v>
      </c>
    </row>
    <row r="1617" spans="1:15" x14ac:dyDescent="0.25">
      <c r="A1617">
        <v>850</v>
      </c>
      <c r="B1617">
        <v>6005</v>
      </c>
      <c r="C1617">
        <v>116589</v>
      </c>
      <c r="D1617" t="s">
        <v>5728</v>
      </c>
      <c r="E1617" t="s">
        <v>50</v>
      </c>
      <c r="F1617" t="s">
        <v>5616</v>
      </c>
      <c r="G1617" t="s">
        <v>5729</v>
      </c>
      <c r="H1617" t="s">
        <v>114</v>
      </c>
      <c r="I1617" s="2">
        <v>6</v>
      </c>
      <c r="J1617" t="s">
        <v>99</v>
      </c>
      <c r="K1617" t="s">
        <v>99</v>
      </c>
      <c r="L1617" s="1" t="str">
        <f t="shared" si="25"/>
        <v>The Loddon School</v>
      </c>
      <c r="M1617" t="e">
        <f>VLOOKUP($H1617,#REF!,2,0)</f>
        <v>#REF!</v>
      </c>
      <c r="N1617">
        <v>850</v>
      </c>
      <c r="O1617" t="e">
        <f>VLOOKUP($N1617,#REF!,2,0)</f>
        <v>#REF!</v>
      </c>
    </row>
    <row r="1618" spans="1:15" x14ac:dyDescent="0.25">
      <c r="A1618">
        <v>835</v>
      </c>
      <c r="B1618">
        <v>6033</v>
      </c>
      <c r="C1618">
        <v>116593</v>
      </c>
      <c r="D1618" t="s">
        <v>5098</v>
      </c>
      <c r="E1618" t="s">
        <v>50</v>
      </c>
      <c r="F1618" t="s">
        <v>5025</v>
      </c>
      <c r="G1618" t="s">
        <v>5099</v>
      </c>
      <c r="H1618" t="s">
        <v>114</v>
      </c>
      <c r="I1618" s="2">
        <v>8</v>
      </c>
      <c r="J1618" t="s">
        <v>99</v>
      </c>
      <c r="K1618" t="s">
        <v>99</v>
      </c>
      <c r="L1618" s="1" t="str">
        <f t="shared" si="25"/>
        <v>The Forum School</v>
      </c>
      <c r="M1618" t="e">
        <f>VLOOKUP($H1618,#REF!,2,0)</f>
        <v>#REF!</v>
      </c>
      <c r="N1618">
        <v>835</v>
      </c>
      <c r="O1618" t="e">
        <f>VLOOKUP($N1618,#REF!,2,0)</f>
        <v>#REF!</v>
      </c>
    </row>
    <row r="1619" spans="1:15" x14ac:dyDescent="0.25">
      <c r="A1619">
        <v>850</v>
      </c>
      <c r="B1619">
        <v>6062</v>
      </c>
      <c r="C1619">
        <v>116594</v>
      </c>
      <c r="D1619" t="s">
        <v>5660</v>
      </c>
      <c r="E1619" t="s">
        <v>50</v>
      </c>
      <c r="F1619" t="s">
        <v>5536</v>
      </c>
      <c r="G1619" t="s">
        <v>5661</v>
      </c>
      <c r="H1619" t="s">
        <v>13</v>
      </c>
      <c r="I1619" s="2">
        <v>6</v>
      </c>
      <c r="J1619" s="1">
        <v>0</v>
      </c>
      <c r="K1619" s="1">
        <v>0</v>
      </c>
      <c r="L1619" s="1" t="str">
        <f t="shared" si="25"/>
        <v>St Michael's School</v>
      </c>
      <c r="M1619" t="e">
        <f>VLOOKUP($H1619,#REF!,2,0)</f>
        <v>#REF!</v>
      </c>
      <c r="N1619">
        <v>850</v>
      </c>
      <c r="O1619" t="e">
        <f>VLOOKUP($N1619,#REF!,2,0)</f>
        <v>#REF!</v>
      </c>
    </row>
    <row r="1620" spans="1:15" x14ac:dyDescent="0.25">
      <c r="A1620">
        <v>850</v>
      </c>
      <c r="B1620">
        <v>6050</v>
      </c>
      <c r="C1620">
        <v>116595</v>
      </c>
      <c r="D1620" t="s">
        <v>5610</v>
      </c>
      <c r="E1620" t="s">
        <v>50</v>
      </c>
      <c r="F1620" t="s">
        <v>5554</v>
      </c>
      <c r="G1620" t="s">
        <v>5612</v>
      </c>
      <c r="H1620" t="s">
        <v>13</v>
      </c>
      <c r="I1620" s="2">
        <v>47</v>
      </c>
      <c r="J1620" s="1">
        <v>0.45</v>
      </c>
      <c r="K1620" s="1">
        <v>0.13</v>
      </c>
      <c r="L1620" s="1" t="str">
        <f t="shared" si="25"/>
        <v>The King's School</v>
      </c>
      <c r="M1620" t="e">
        <f>VLOOKUP($H1620,#REF!,2,0)</f>
        <v>#REF!</v>
      </c>
      <c r="N1620">
        <v>850</v>
      </c>
      <c r="O1620" t="e">
        <f>VLOOKUP($N1620,#REF!,2,0)</f>
        <v>#REF!</v>
      </c>
    </row>
    <row r="1621" spans="1:15" x14ac:dyDescent="0.25">
      <c r="A1621">
        <v>850</v>
      </c>
      <c r="B1621">
        <v>7014</v>
      </c>
      <c r="C1621">
        <v>116603</v>
      </c>
      <c r="D1621" t="s">
        <v>5725</v>
      </c>
      <c r="E1621" t="s">
        <v>50</v>
      </c>
      <c r="F1621" t="s">
        <v>5554</v>
      </c>
      <c r="G1621" t="s">
        <v>5681</v>
      </c>
      <c r="H1621" t="s">
        <v>57</v>
      </c>
      <c r="I1621" s="2">
        <v>18</v>
      </c>
      <c r="J1621" s="1">
        <v>0</v>
      </c>
      <c r="K1621" s="1">
        <v>0</v>
      </c>
      <c r="L1621" s="1" t="str">
        <f t="shared" si="25"/>
        <v>Lakeside School</v>
      </c>
      <c r="M1621" t="e">
        <f>VLOOKUP($H1621,#REF!,2,0)</f>
        <v>#REF!</v>
      </c>
      <c r="N1621">
        <v>850</v>
      </c>
      <c r="O1621" t="e">
        <f>VLOOKUP($N1621,#REF!,2,0)</f>
        <v>#REF!</v>
      </c>
    </row>
    <row r="1622" spans="1:15" x14ac:dyDescent="0.25">
      <c r="A1622">
        <v>850</v>
      </c>
      <c r="B1622">
        <v>7020</v>
      </c>
      <c r="C1622">
        <v>116609</v>
      </c>
      <c r="D1622" t="s">
        <v>5723</v>
      </c>
      <c r="E1622" t="s">
        <v>50</v>
      </c>
      <c r="F1622" t="s">
        <v>5585</v>
      </c>
      <c r="G1622" t="s">
        <v>5724</v>
      </c>
      <c r="H1622" t="s">
        <v>57</v>
      </c>
      <c r="I1622" s="2">
        <v>4</v>
      </c>
      <c r="J1622" t="s">
        <v>129</v>
      </c>
      <c r="K1622" t="s">
        <v>129</v>
      </c>
      <c r="L1622" s="1" t="str">
        <f t="shared" si="25"/>
        <v>Icknield School</v>
      </c>
      <c r="M1622" t="e">
        <f>VLOOKUP($H1622,#REF!,2,0)</f>
        <v>#REF!</v>
      </c>
      <c r="N1622">
        <v>850</v>
      </c>
      <c r="O1622" t="e">
        <f>VLOOKUP($N1622,#REF!,2,0)</f>
        <v>#REF!</v>
      </c>
    </row>
    <row r="1623" spans="1:15" x14ac:dyDescent="0.25">
      <c r="A1623">
        <v>850</v>
      </c>
      <c r="B1623">
        <v>7023</v>
      </c>
      <c r="C1623">
        <v>116611</v>
      </c>
      <c r="D1623" t="s">
        <v>5741</v>
      </c>
      <c r="E1623" t="s">
        <v>50</v>
      </c>
      <c r="F1623" t="s">
        <v>5549</v>
      </c>
      <c r="G1623" t="s">
        <v>5742</v>
      </c>
      <c r="H1623" t="s">
        <v>57</v>
      </c>
      <c r="I1623" s="2">
        <v>8</v>
      </c>
      <c r="J1623" t="s">
        <v>99</v>
      </c>
      <c r="K1623" t="s">
        <v>99</v>
      </c>
      <c r="L1623" s="1" t="str">
        <f t="shared" si="25"/>
        <v>Rachel Madocks School</v>
      </c>
      <c r="M1623" t="e">
        <f>VLOOKUP($H1623,#REF!,2,0)</f>
        <v>#REF!</v>
      </c>
      <c r="N1623">
        <v>850</v>
      </c>
      <c r="O1623" t="e">
        <f>VLOOKUP($N1623,#REF!,2,0)</f>
        <v>#REF!</v>
      </c>
    </row>
    <row r="1624" spans="1:15" x14ac:dyDescent="0.25">
      <c r="A1624">
        <v>850</v>
      </c>
      <c r="B1624">
        <v>7026</v>
      </c>
      <c r="C1624">
        <v>116614</v>
      </c>
      <c r="D1624" t="s">
        <v>5726</v>
      </c>
      <c r="E1624" t="s">
        <v>50</v>
      </c>
      <c r="F1624" t="s">
        <v>5487</v>
      </c>
      <c r="G1624" t="s">
        <v>5727</v>
      </c>
      <c r="H1624" t="s">
        <v>57</v>
      </c>
      <c r="I1624" s="2">
        <v>7</v>
      </c>
      <c r="J1624" t="s">
        <v>99</v>
      </c>
      <c r="K1624" t="s">
        <v>99</v>
      </c>
      <c r="L1624" s="1" t="str">
        <f t="shared" si="25"/>
        <v>Limington House School</v>
      </c>
      <c r="M1624" t="e">
        <f>VLOOKUP($H1624,#REF!,2,0)</f>
        <v>#REF!</v>
      </c>
      <c r="N1624">
        <v>850</v>
      </c>
      <c r="O1624" t="e">
        <f>VLOOKUP($N1624,#REF!,2,0)</f>
        <v>#REF!</v>
      </c>
    </row>
    <row r="1625" spans="1:15" x14ac:dyDescent="0.25">
      <c r="A1625">
        <v>850</v>
      </c>
      <c r="B1625">
        <v>7032</v>
      </c>
      <c r="C1625">
        <v>116617</v>
      </c>
      <c r="D1625" t="s">
        <v>5704</v>
      </c>
      <c r="E1625" t="s">
        <v>50</v>
      </c>
      <c r="F1625" t="s">
        <v>5531</v>
      </c>
      <c r="G1625" t="s">
        <v>5705</v>
      </c>
      <c r="H1625" t="s">
        <v>57</v>
      </c>
      <c r="I1625" s="2">
        <v>43</v>
      </c>
      <c r="J1625" s="1">
        <v>0.02</v>
      </c>
      <c r="K1625" s="1">
        <v>0</v>
      </c>
      <c r="L1625" s="1" t="str">
        <f t="shared" si="25"/>
        <v>Baycroft School</v>
      </c>
      <c r="M1625" t="e">
        <f>VLOOKUP($H1625,#REF!,2,0)</f>
        <v>#REF!</v>
      </c>
      <c r="N1625">
        <v>850</v>
      </c>
      <c r="O1625" t="e">
        <f>VLOOKUP($N1625,#REF!,2,0)</f>
        <v>#REF!</v>
      </c>
    </row>
    <row r="1626" spans="1:15" x14ac:dyDescent="0.25">
      <c r="A1626">
        <v>850</v>
      </c>
      <c r="B1626">
        <v>7033</v>
      </c>
      <c r="C1626">
        <v>116618</v>
      </c>
      <c r="D1626" t="s">
        <v>5745</v>
      </c>
      <c r="E1626" t="s">
        <v>50</v>
      </c>
      <c r="F1626" t="s">
        <v>5531</v>
      </c>
      <c r="G1626" t="s">
        <v>5746</v>
      </c>
      <c r="H1626" t="s">
        <v>57</v>
      </c>
      <c r="I1626" s="2">
        <v>7</v>
      </c>
      <c r="J1626" t="s">
        <v>99</v>
      </c>
      <c r="K1626" t="s">
        <v>99</v>
      </c>
      <c r="L1626" s="1" t="str">
        <f t="shared" si="25"/>
        <v>St Francis Special School</v>
      </c>
      <c r="M1626" t="e">
        <f>VLOOKUP($H1626,#REF!,2,0)</f>
        <v>#REF!</v>
      </c>
      <c r="N1626">
        <v>850</v>
      </c>
      <c r="O1626" t="e">
        <f>VLOOKUP($N1626,#REF!,2,0)</f>
        <v>#REF!</v>
      </c>
    </row>
    <row r="1627" spans="1:15" x14ac:dyDescent="0.25">
      <c r="A1627">
        <v>852</v>
      </c>
      <c r="B1627">
        <v>7036</v>
      </c>
      <c r="C1627">
        <v>116621</v>
      </c>
      <c r="D1627" t="s">
        <v>5824</v>
      </c>
      <c r="E1627" t="s">
        <v>50</v>
      </c>
      <c r="F1627" t="s">
        <v>5495</v>
      </c>
      <c r="G1627" t="s">
        <v>5825</v>
      </c>
      <c r="H1627" t="s">
        <v>333</v>
      </c>
      <c r="I1627" s="2">
        <v>24</v>
      </c>
      <c r="J1627" s="1">
        <v>0</v>
      </c>
      <c r="K1627" s="1">
        <v>0</v>
      </c>
      <c r="L1627" s="1" t="str">
        <f t="shared" si="25"/>
        <v>Great Oaks School</v>
      </c>
      <c r="M1627" t="e">
        <f>VLOOKUP($H1627,#REF!,2,0)</f>
        <v>#REF!</v>
      </c>
      <c r="N1627">
        <v>852</v>
      </c>
      <c r="O1627" t="e">
        <f>VLOOKUP($N1627,#REF!,2,0)</f>
        <v>#REF!</v>
      </c>
    </row>
    <row r="1628" spans="1:15" x14ac:dyDescent="0.25">
      <c r="A1628">
        <v>852</v>
      </c>
      <c r="B1628">
        <v>7037</v>
      </c>
      <c r="C1628">
        <v>116622</v>
      </c>
      <c r="D1628" t="s">
        <v>5822</v>
      </c>
      <c r="E1628" t="s">
        <v>50</v>
      </c>
      <c r="F1628" t="s">
        <v>5495</v>
      </c>
      <c r="G1628" t="s">
        <v>5823</v>
      </c>
      <c r="H1628" t="s">
        <v>57</v>
      </c>
      <c r="I1628" s="2">
        <v>4</v>
      </c>
      <c r="J1628" t="s">
        <v>129</v>
      </c>
      <c r="K1628" t="s">
        <v>129</v>
      </c>
      <c r="L1628" s="1" t="str">
        <f t="shared" si="25"/>
        <v>The Cedar School</v>
      </c>
      <c r="M1628" t="e">
        <f>VLOOKUP($H1628,#REF!,2,0)</f>
        <v>#REF!</v>
      </c>
      <c r="N1628">
        <v>852</v>
      </c>
      <c r="O1628" t="e">
        <f>VLOOKUP($N1628,#REF!,2,0)</f>
        <v>#REF!</v>
      </c>
    </row>
    <row r="1629" spans="1:15" x14ac:dyDescent="0.25">
      <c r="A1629">
        <v>852</v>
      </c>
      <c r="B1629">
        <v>7039</v>
      </c>
      <c r="C1629">
        <v>116624</v>
      </c>
      <c r="D1629" t="s">
        <v>5826</v>
      </c>
      <c r="E1629" t="s">
        <v>50</v>
      </c>
      <c r="F1629" t="s">
        <v>5495</v>
      </c>
      <c r="G1629" t="s">
        <v>5827</v>
      </c>
      <c r="H1629" t="s">
        <v>57</v>
      </c>
      <c r="I1629" s="2">
        <v>6</v>
      </c>
      <c r="J1629" s="1">
        <v>0.17</v>
      </c>
      <c r="K1629" s="1">
        <v>0</v>
      </c>
      <c r="L1629" s="1" t="str">
        <f t="shared" si="25"/>
        <v>The Polygon School</v>
      </c>
      <c r="M1629" t="e">
        <f>VLOOKUP($H1629,#REF!,2,0)</f>
        <v>#REF!</v>
      </c>
      <c r="N1629">
        <v>852</v>
      </c>
      <c r="O1629" t="e">
        <f>VLOOKUP($N1629,#REF!,2,0)</f>
        <v>#REF!</v>
      </c>
    </row>
    <row r="1630" spans="1:15" x14ac:dyDescent="0.25">
      <c r="A1630">
        <v>851</v>
      </c>
      <c r="B1630">
        <v>7046</v>
      </c>
      <c r="C1630">
        <v>116628</v>
      </c>
      <c r="D1630" t="s">
        <v>5787</v>
      </c>
      <c r="E1630" t="s">
        <v>50</v>
      </c>
      <c r="F1630" t="s">
        <v>5755</v>
      </c>
      <c r="G1630" t="s">
        <v>5788</v>
      </c>
      <c r="H1630" t="s">
        <v>57</v>
      </c>
      <c r="I1630" s="2">
        <v>24</v>
      </c>
      <c r="J1630" s="1">
        <v>0</v>
      </c>
      <c r="K1630" s="1">
        <v>0</v>
      </c>
      <c r="L1630" s="1" t="str">
        <f t="shared" si="25"/>
        <v>Redwood Park School</v>
      </c>
      <c r="M1630" t="e">
        <f>VLOOKUP($H1630,#REF!,2,0)</f>
        <v>#REF!</v>
      </c>
      <c r="N1630">
        <v>851</v>
      </c>
      <c r="O1630" t="e">
        <f>VLOOKUP($N1630,#REF!,2,0)</f>
        <v>#REF!</v>
      </c>
    </row>
    <row r="1631" spans="1:15" x14ac:dyDescent="0.25">
      <c r="A1631">
        <v>850</v>
      </c>
      <c r="B1631">
        <v>7068</v>
      </c>
      <c r="C1631">
        <v>116636</v>
      </c>
      <c r="D1631" t="s">
        <v>5752</v>
      </c>
      <c r="E1631" t="s">
        <v>50</v>
      </c>
      <c r="F1631" t="s">
        <v>5490</v>
      </c>
      <c r="G1631" t="s">
        <v>5753</v>
      </c>
      <c r="H1631" t="s">
        <v>222</v>
      </c>
      <c r="I1631" s="2">
        <v>24</v>
      </c>
      <c r="J1631" s="1">
        <v>0</v>
      </c>
      <c r="K1631" s="1">
        <v>0</v>
      </c>
      <c r="L1631" s="1" t="str">
        <f t="shared" si="25"/>
        <v>Treloar School</v>
      </c>
      <c r="M1631" t="e">
        <f>VLOOKUP($H1631,#REF!,2,0)</f>
        <v>#REF!</v>
      </c>
      <c r="N1631">
        <v>850</v>
      </c>
      <c r="O1631" t="e">
        <f>VLOOKUP($N1631,#REF!,2,0)</f>
        <v>#REF!</v>
      </c>
    </row>
    <row r="1632" spans="1:15" x14ac:dyDescent="0.25">
      <c r="A1632">
        <v>850</v>
      </c>
      <c r="B1632">
        <v>7070</v>
      </c>
      <c r="C1632">
        <v>116637</v>
      </c>
      <c r="D1632" t="s">
        <v>532</v>
      </c>
      <c r="E1632" t="s">
        <v>50</v>
      </c>
      <c r="F1632" t="s">
        <v>5495</v>
      </c>
      <c r="G1632" t="s">
        <v>5496</v>
      </c>
      <c r="H1632" t="s">
        <v>57</v>
      </c>
      <c r="I1632" s="2">
        <v>35</v>
      </c>
      <c r="J1632" s="1">
        <v>0.03</v>
      </c>
      <c r="K1632" s="1">
        <v>0</v>
      </c>
      <c r="L1632" s="1" t="str">
        <f t="shared" si="25"/>
        <v>Oak Lodge School</v>
      </c>
      <c r="M1632" t="e">
        <f>VLOOKUP($H1632,#REF!,2,0)</f>
        <v>#REF!</v>
      </c>
      <c r="N1632">
        <v>850</v>
      </c>
      <c r="O1632" t="e">
        <f>VLOOKUP($N1632,#REF!,2,0)</f>
        <v>#REF!</v>
      </c>
    </row>
    <row r="1633" spans="1:15" x14ac:dyDescent="0.25">
      <c r="A1633">
        <v>850</v>
      </c>
      <c r="B1633">
        <v>7072</v>
      </c>
      <c r="C1633">
        <v>116639</v>
      </c>
      <c r="D1633" t="s">
        <v>5712</v>
      </c>
      <c r="E1633" t="s">
        <v>50</v>
      </c>
      <c r="F1633" t="s">
        <v>5713</v>
      </c>
      <c r="G1633" t="s">
        <v>5714</v>
      </c>
      <c r="H1633" t="s">
        <v>57</v>
      </c>
      <c r="I1633" s="2">
        <v>28</v>
      </c>
      <c r="J1633" s="1">
        <v>0</v>
      </c>
      <c r="K1633" s="1">
        <v>0</v>
      </c>
      <c r="L1633" s="1" t="str">
        <f t="shared" si="25"/>
        <v>Glenwood School</v>
      </c>
      <c r="M1633" t="e">
        <f>VLOOKUP($H1633,#REF!,2,0)</f>
        <v>#REF!</v>
      </c>
      <c r="N1633">
        <v>850</v>
      </c>
      <c r="O1633" t="e">
        <f>VLOOKUP($N1633,#REF!,2,0)</f>
        <v>#REF!</v>
      </c>
    </row>
    <row r="1634" spans="1:15" x14ac:dyDescent="0.25">
      <c r="A1634">
        <v>850</v>
      </c>
      <c r="B1634">
        <v>7073</v>
      </c>
      <c r="C1634">
        <v>116640</v>
      </c>
      <c r="D1634" t="s">
        <v>5747</v>
      </c>
      <c r="E1634" t="s">
        <v>50</v>
      </c>
      <c r="F1634" t="s">
        <v>5546</v>
      </c>
      <c r="G1634" t="s">
        <v>5748</v>
      </c>
      <c r="H1634" t="s">
        <v>57</v>
      </c>
      <c r="I1634" s="2">
        <v>25</v>
      </c>
      <c r="J1634" s="1">
        <v>0</v>
      </c>
      <c r="K1634" s="1">
        <v>0</v>
      </c>
      <c r="L1634" s="1" t="str">
        <f t="shared" si="25"/>
        <v>Samuel Cody Specialist Sports College</v>
      </c>
      <c r="M1634" t="e">
        <f>VLOOKUP($H1634,#REF!,2,0)</f>
        <v>#REF!</v>
      </c>
      <c r="N1634">
        <v>850</v>
      </c>
      <c r="O1634" t="e">
        <f>VLOOKUP($N1634,#REF!,2,0)</f>
        <v>#REF!</v>
      </c>
    </row>
    <row r="1635" spans="1:15" x14ac:dyDescent="0.25">
      <c r="A1635">
        <v>850</v>
      </c>
      <c r="B1635">
        <v>7075</v>
      </c>
      <c r="C1635">
        <v>116641</v>
      </c>
      <c r="D1635" t="s">
        <v>5732</v>
      </c>
      <c r="E1635" t="s">
        <v>50</v>
      </c>
      <c r="F1635" t="s">
        <v>5585</v>
      </c>
      <c r="G1635" t="s">
        <v>5733</v>
      </c>
      <c r="H1635" t="s">
        <v>57</v>
      </c>
      <c r="I1635" s="2">
        <v>14</v>
      </c>
      <c r="J1635" s="1">
        <v>0</v>
      </c>
      <c r="K1635" s="1">
        <v>0</v>
      </c>
      <c r="L1635" s="1" t="str">
        <f t="shared" si="25"/>
        <v>The Mark Way School</v>
      </c>
      <c r="M1635" t="e">
        <f>VLOOKUP($H1635,#REF!,2,0)</f>
        <v>#REF!</v>
      </c>
      <c r="N1635">
        <v>850</v>
      </c>
      <c r="O1635" t="e">
        <f>VLOOKUP($N1635,#REF!,2,0)</f>
        <v>#REF!</v>
      </c>
    </row>
    <row r="1636" spans="1:15" x14ac:dyDescent="0.25">
      <c r="A1636">
        <v>885</v>
      </c>
      <c r="B1636">
        <v>4002</v>
      </c>
      <c r="C1636">
        <v>116928</v>
      </c>
      <c r="D1636" t="s">
        <v>7535</v>
      </c>
      <c r="E1636" t="s">
        <v>50</v>
      </c>
      <c r="F1636" t="s">
        <v>1858</v>
      </c>
      <c r="G1636" t="s">
        <v>7536</v>
      </c>
      <c r="H1636" t="s">
        <v>20</v>
      </c>
      <c r="I1636" s="2">
        <v>266</v>
      </c>
      <c r="J1636" s="1">
        <v>0.66</v>
      </c>
      <c r="K1636" s="1">
        <v>0.3</v>
      </c>
      <c r="L1636" s="1" t="str">
        <f t="shared" si="25"/>
        <v>North Bromsgrove High School</v>
      </c>
      <c r="M1636" t="e">
        <f>VLOOKUP($H1636,#REF!,2,0)</f>
        <v>#REF!</v>
      </c>
      <c r="N1636">
        <v>885</v>
      </c>
      <c r="O1636" t="e">
        <f>VLOOKUP($N1636,#REF!,2,0)</f>
        <v>#REF!</v>
      </c>
    </row>
    <row r="1637" spans="1:15" x14ac:dyDescent="0.25">
      <c r="A1637">
        <v>885</v>
      </c>
      <c r="B1637">
        <v>4003</v>
      </c>
      <c r="C1637">
        <v>116929</v>
      </c>
      <c r="D1637" t="s">
        <v>7552</v>
      </c>
      <c r="E1637" t="s">
        <v>7552</v>
      </c>
      <c r="F1637" t="s">
        <v>1858</v>
      </c>
      <c r="G1637" t="s">
        <v>7553</v>
      </c>
      <c r="H1637" t="s">
        <v>20</v>
      </c>
      <c r="I1637" s="2">
        <v>329</v>
      </c>
      <c r="J1637" s="1">
        <v>0.66</v>
      </c>
      <c r="K1637" s="1">
        <v>0.49</v>
      </c>
      <c r="L1637" s="1" t="str">
        <f t="shared" si="25"/>
        <v>South Bromsgrove Community High School</v>
      </c>
      <c r="M1637" t="e">
        <f>VLOOKUP($H1637,#REF!,2,0)</f>
        <v>#REF!</v>
      </c>
      <c r="N1637">
        <v>885</v>
      </c>
      <c r="O1637" t="e">
        <f>VLOOKUP($N1637,#REF!,2,0)</f>
        <v>#REF!</v>
      </c>
    </row>
    <row r="1638" spans="1:15" x14ac:dyDescent="0.25">
      <c r="A1638">
        <v>885</v>
      </c>
      <c r="B1638">
        <v>4006</v>
      </c>
      <c r="C1638">
        <v>116932</v>
      </c>
      <c r="D1638" t="s">
        <v>7503</v>
      </c>
      <c r="E1638" t="s">
        <v>50</v>
      </c>
      <c r="F1638" t="s">
        <v>7504</v>
      </c>
      <c r="G1638" t="s">
        <v>7505</v>
      </c>
      <c r="H1638" t="s">
        <v>20</v>
      </c>
      <c r="I1638" s="2">
        <v>180</v>
      </c>
      <c r="J1638" s="1">
        <v>0.38</v>
      </c>
      <c r="K1638" s="1">
        <v>0.09</v>
      </c>
      <c r="L1638" s="1" t="str">
        <f t="shared" si="25"/>
        <v>The De Montfort School</v>
      </c>
      <c r="M1638" t="e">
        <f>VLOOKUP($H1638,#REF!,2,0)</f>
        <v>#REF!</v>
      </c>
      <c r="N1638">
        <v>885</v>
      </c>
      <c r="O1638" t="e">
        <f>VLOOKUP($N1638,#REF!,2,0)</f>
        <v>#REF!</v>
      </c>
    </row>
    <row r="1639" spans="1:15" x14ac:dyDescent="0.25">
      <c r="A1639">
        <v>884</v>
      </c>
      <c r="B1639">
        <v>4015</v>
      </c>
      <c r="C1639">
        <v>116936</v>
      </c>
      <c r="D1639" t="s">
        <v>7419</v>
      </c>
      <c r="E1639" t="s">
        <v>50</v>
      </c>
      <c r="F1639" t="s">
        <v>7420</v>
      </c>
      <c r="G1639" t="s">
        <v>7421</v>
      </c>
      <c r="H1639" t="s">
        <v>20</v>
      </c>
      <c r="I1639" s="2">
        <v>113</v>
      </c>
      <c r="J1639" s="1">
        <v>0.51</v>
      </c>
      <c r="K1639" s="1">
        <v>0.19</v>
      </c>
      <c r="L1639" s="1" t="str">
        <f t="shared" si="25"/>
        <v>Aylestone Business and Enterprise College</v>
      </c>
      <c r="M1639" t="e">
        <f>VLOOKUP($H1639,#REF!,2,0)</f>
        <v>#REF!</v>
      </c>
      <c r="N1639">
        <v>884</v>
      </c>
      <c r="O1639" t="e">
        <f>VLOOKUP($N1639,#REF!,2,0)</f>
        <v>#REF!</v>
      </c>
    </row>
    <row r="1640" spans="1:15" x14ac:dyDescent="0.25">
      <c r="A1640">
        <v>884</v>
      </c>
      <c r="B1640">
        <v>4027</v>
      </c>
      <c r="C1640">
        <v>116941</v>
      </c>
      <c r="D1640" t="s">
        <v>7424</v>
      </c>
      <c r="E1640" t="s">
        <v>50</v>
      </c>
      <c r="F1640" t="s">
        <v>7425</v>
      </c>
      <c r="G1640" t="s">
        <v>7426</v>
      </c>
      <c r="H1640" t="s">
        <v>20</v>
      </c>
      <c r="I1640" s="2">
        <v>114</v>
      </c>
      <c r="J1640" s="1">
        <v>0.55000000000000004</v>
      </c>
      <c r="K1640" s="1">
        <v>0.27</v>
      </c>
      <c r="L1640" s="1" t="str">
        <f t="shared" si="25"/>
        <v>Earl Mortimer College and Sixth Form Centre</v>
      </c>
      <c r="M1640" t="e">
        <f>VLOOKUP($H1640,#REF!,2,0)</f>
        <v>#REF!</v>
      </c>
      <c r="N1640">
        <v>884</v>
      </c>
      <c r="O1640" t="e">
        <f>VLOOKUP($N1640,#REF!,2,0)</f>
        <v>#REF!</v>
      </c>
    </row>
    <row r="1641" spans="1:15" x14ac:dyDescent="0.25">
      <c r="A1641">
        <v>884</v>
      </c>
      <c r="B1641">
        <v>4032</v>
      </c>
      <c r="C1641">
        <v>116944</v>
      </c>
      <c r="D1641" t="s">
        <v>3929</v>
      </c>
      <c r="E1641" t="s">
        <v>3929</v>
      </c>
      <c r="F1641" t="s">
        <v>7420</v>
      </c>
      <c r="G1641" t="s">
        <v>7427</v>
      </c>
      <c r="H1641" t="s">
        <v>20</v>
      </c>
      <c r="I1641" s="2">
        <v>82</v>
      </c>
      <c r="J1641" s="1">
        <v>0.74</v>
      </c>
      <c r="K1641" s="1">
        <v>0.46</v>
      </c>
      <c r="L1641" s="1" t="str">
        <f t="shared" si="25"/>
        <v>Fairfield High School</v>
      </c>
      <c r="M1641" t="e">
        <f>VLOOKUP($H1641,#REF!,2,0)</f>
        <v>#REF!</v>
      </c>
      <c r="N1641">
        <v>884</v>
      </c>
      <c r="O1641" t="e">
        <f>VLOOKUP($N1641,#REF!,2,0)</f>
        <v>#REF!</v>
      </c>
    </row>
    <row r="1642" spans="1:15" x14ac:dyDescent="0.25">
      <c r="A1642">
        <v>885</v>
      </c>
      <c r="B1642">
        <v>4041</v>
      </c>
      <c r="C1642">
        <v>116950</v>
      </c>
      <c r="D1642" t="s">
        <v>7559</v>
      </c>
      <c r="E1642" t="s">
        <v>50</v>
      </c>
      <c r="F1642" t="s">
        <v>7550</v>
      </c>
      <c r="G1642" t="s">
        <v>7558</v>
      </c>
      <c r="H1642" t="s">
        <v>20</v>
      </c>
      <c r="I1642" s="2">
        <v>89</v>
      </c>
      <c r="J1642" s="1">
        <v>0.62</v>
      </c>
      <c r="K1642" s="1">
        <v>0.34</v>
      </c>
      <c r="L1642" s="1" t="str">
        <f t="shared" si="25"/>
        <v>Tenbury High School</v>
      </c>
      <c r="M1642" t="e">
        <f>VLOOKUP($H1642,#REF!,2,0)</f>
        <v>#REF!</v>
      </c>
      <c r="N1642">
        <v>885</v>
      </c>
      <c r="O1642" t="e">
        <f>VLOOKUP($N1642,#REF!,2,0)</f>
        <v>#REF!</v>
      </c>
    </row>
    <row r="1643" spans="1:15" x14ac:dyDescent="0.25">
      <c r="A1643">
        <v>884</v>
      </c>
      <c r="B1643">
        <v>4045</v>
      </c>
      <c r="C1643">
        <v>116952</v>
      </c>
      <c r="D1643" t="s">
        <v>7454</v>
      </c>
      <c r="E1643" t="s">
        <v>50</v>
      </c>
      <c r="F1643" t="s">
        <v>7420</v>
      </c>
      <c r="G1643" t="s">
        <v>7455</v>
      </c>
      <c r="H1643" t="s">
        <v>20</v>
      </c>
      <c r="I1643" s="2">
        <v>99</v>
      </c>
      <c r="J1643" s="1">
        <v>0.49</v>
      </c>
      <c r="K1643" s="1">
        <v>0.33</v>
      </c>
      <c r="L1643" s="1" t="str">
        <f t="shared" si="25"/>
        <v>Weobley High School</v>
      </c>
      <c r="M1643" t="e">
        <f>VLOOKUP($H1643,#REF!,2,0)</f>
        <v>#REF!</v>
      </c>
      <c r="N1643">
        <v>884</v>
      </c>
      <c r="O1643" t="e">
        <f>VLOOKUP($N1643,#REF!,2,0)</f>
        <v>#REF!</v>
      </c>
    </row>
    <row r="1644" spans="1:15" x14ac:dyDescent="0.25">
      <c r="A1644">
        <v>884</v>
      </c>
      <c r="B1644">
        <v>4600</v>
      </c>
      <c r="C1644">
        <v>116991</v>
      </c>
      <c r="D1644" t="s">
        <v>7422</v>
      </c>
      <c r="E1644" t="s">
        <v>50</v>
      </c>
      <c r="F1644" t="s">
        <v>7420</v>
      </c>
      <c r="G1644" t="s">
        <v>7423</v>
      </c>
      <c r="H1644" t="s">
        <v>23</v>
      </c>
      <c r="I1644" s="2">
        <v>234</v>
      </c>
      <c r="J1644" s="1">
        <v>0.65</v>
      </c>
      <c r="K1644" s="1">
        <v>0.37</v>
      </c>
      <c r="L1644" s="1" t="str">
        <f t="shared" si="25"/>
        <v>The Bishop of Hereford's Bluecoat School</v>
      </c>
      <c r="M1644" t="e">
        <f>VLOOKUP($H1644,#REF!,2,0)</f>
        <v>#REF!</v>
      </c>
      <c r="N1644">
        <v>884</v>
      </c>
      <c r="O1644" t="e">
        <f>VLOOKUP($N1644,#REF!,2,0)</f>
        <v>#REF!</v>
      </c>
    </row>
    <row r="1645" spans="1:15" x14ac:dyDescent="0.25">
      <c r="A1645">
        <v>884</v>
      </c>
      <c r="B1645">
        <v>4601</v>
      </c>
      <c r="C1645">
        <v>116992</v>
      </c>
      <c r="D1645" t="s">
        <v>7450</v>
      </c>
      <c r="E1645" t="s">
        <v>50</v>
      </c>
      <c r="F1645" t="s">
        <v>7420</v>
      </c>
      <c r="G1645" t="s">
        <v>7451</v>
      </c>
      <c r="H1645" t="s">
        <v>23</v>
      </c>
      <c r="I1645" s="2">
        <v>132</v>
      </c>
      <c r="J1645" s="1">
        <v>0.88</v>
      </c>
      <c r="K1645" s="1">
        <v>0.32</v>
      </c>
      <c r="L1645" s="1" t="str">
        <f t="shared" si="25"/>
        <v>St Mary's RC High School</v>
      </c>
      <c r="M1645" t="e">
        <f>VLOOKUP($H1645,#REF!,2,0)</f>
        <v>#REF!</v>
      </c>
      <c r="N1645">
        <v>884</v>
      </c>
      <c r="O1645" t="e">
        <f>VLOOKUP($N1645,#REF!,2,0)</f>
        <v>#REF!</v>
      </c>
    </row>
    <row r="1646" spans="1:15" x14ac:dyDescent="0.25">
      <c r="A1646">
        <v>885</v>
      </c>
      <c r="B1646">
        <v>4800</v>
      </c>
      <c r="C1646">
        <v>116994</v>
      </c>
      <c r="D1646" t="s">
        <v>7514</v>
      </c>
      <c r="E1646" t="s">
        <v>7514</v>
      </c>
      <c r="F1646" t="s">
        <v>7515</v>
      </c>
      <c r="G1646" t="s">
        <v>7516</v>
      </c>
      <c r="H1646" t="s">
        <v>23</v>
      </c>
      <c r="I1646" s="2">
        <v>166</v>
      </c>
      <c r="J1646" s="1">
        <v>0.81</v>
      </c>
      <c r="K1646" s="1">
        <v>0.28000000000000003</v>
      </c>
      <c r="L1646" s="1" t="str">
        <f t="shared" si="25"/>
        <v>Hagley Catholic High School</v>
      </c>
      <c r="M1646" t="e">
        <f>VLOOKUP($H1646,#REF!,2,0)</f>
        <v>#REF!</v>
      </c>
      <c r="N1646">
        <v>885</v>
      </c>
      <c r="O1646" t="e">
        <f>VLOOKUP($N1646,#REF!,2,0)</f>
        <v>#REF!</v>
      </c>
    </row>
    <row r="1647" spans="1:15" x14ac:dyDescent="0.25">
      <c r="A1647">
        <v>885</v>
      </c>
      <c r="B1647">
        <v>5400</v>
      </c>
      <c r="C1647">
        <v>116997</v>
      </c>
      <c r="D1647" t="s">
        <v>7547</v>
      </c>
      <c r="E1647" t="s">
        <v>11097</v>
      </c>
      <c r="F1647" t="s">
        <v>7474</v>
      </c>
      <c r="G1647" t="s">
        <v>7548</v>
      </c>
      <c r="H1647" t="s">
        <v>23</v>
      </c>
      <c r="I1647" s="2">
        <v>208</v>
      </c>
      <c r="J1647" s="1">
        <v>0.7</v>
      </c>
      <c r="K1647" s="1">
        <v>0.21</v>
      </c>
      <c r="L1647" s="1" t="str">
        <f t="shared" si="25"/>
        <v>St Augustine's Catholic High School</v>
      </c>
      <c r="M1647" t="e">
        <f>VLOOKUP($H1647,#REF!,2,0)</f>
        <v>#REF!</v>
      </c>
      <c r="N1647">
        <v>885</v>
      </c>
      <c r="O1647" t="e">
        <f>VLOOKUP($N1647,#REF!,2,0)</f>
        <v>#REF!</v>
      </c>
    </row>
    <row r="1648" spans="1:15" x14ac:dyDescent="0.25">
      <c r="A1648">
        <v>885</v>
      </c>
      <c r="B1648">
        <v>5402</v>
      </c>
      <c r="C1648">
        <v>116999</v>
      </c>
      <c r="D1648" t="s">
        <v>7485</v>
      </c>
      <c r="E1648" t="s">
        <v>50</v>
      </c>
      <c r="F1648" t="s">
        <v>7483</v>
      </c>
      <c r="G1648" t="s">
        <v>7486</v>
      </c>
      <c r="H1648" t="s">
        <v>23</v>
      </c>
      <c r="I1648" s="2">
        <v>211</v>
      </c>
      <c r="J1648" s="1">
        <v>0.69</v>
      </c>
      <c r="K1648" s="1">
        <v>0.22</v>
      </c>
      <c r="L1648" s="1" t="str">
        <f t="shared" si="25"/>
        <v>Blessed Edward Oldcorne Catholic College</v>
      </c>
      <c r="M1648" t="e">
        <f>VLOOKUP($H1648,#REF!,2,0)</f>
        <v>#REF!</v>
      </c>
      <c r="N1648">
        <v>885</v>
      </c>
      <c r="O1648" t="e">
        <f>VLOOKUP($N1648,#REF!,2,0)</f>
        <v>#REF!</v>
      </c>
    </row>
    <row r="1649" spans="1:15" x14ac:dyDescent="0.25">
      <c r="A1649">
        <v>885</v>
      </c>
      <c r="B1649">
        <v>6006</v>
      </c>
      <c r="C1649">
        <v>117012</v>
      </c>
      <c r="D1649" t="s">
        <v>7493</v>
      </c>
      <c r="E1649" t="s">
        <v>50</v>
      </c>
      <c r="F1649" t="s">
        <v>1858</v>
      </c>
      <c r="G1649" t="s">
        <v>7494</v>
      </c>
      <c r="H1649" t="s">
        <v>13</v>
      </c>
      <c r="I1649" s="2">
        <v>158</v>
      </c>
      <c r="J1649" s="1">
        <v>0.01</v>
      </c>
      <c r="K1649" s="1">
        <v>0</v>
      </c>
      <c r="L1649" s="1" t="str">
        <f t="shared" si="25"/>
        <v>Bromsgrove School</v>
      </c>
      <c r="M1649" t="e">
        <f>VLOOKUP($H1649,#REF!,2,0)</f>
        <v>#REF!</v>
      </c>
      <c r="N1649">
        <v>885</v>
      </c>
      <c r="O1649" t="e">
        <f>VLOOKUP($N1649,#REF!,2,0)</f>
        <v>#REF!</v>
      </c>
    </row>
    <row r="1650" spans="1:15" x14ac:dyDescent="0.25">
      <c r="A1650">
        <v>885</v>
      </c>
      <c r="B1650">
        <v>6009</v>
      </c>
      <c r="C1650">
        <v>117015</v>
      </c>
      <c r="D1650" t="s">
        <v>7522</v>
      </c>
      <c r="E1650" t="s">
        <v>3025</v>
      </c>
      <c r="F1650" t="s">
        <v>7477</v>
      </c>
      <c r="G1650" t="s">
        <v>7523</v>
      </c>
      <c r="H1650" t="s">
        <v>13</v>
      </c>
      <c r="I1650" s="2">
        <v>19</v>
      </c>
      <c r="J1650" s="1">
        <v>0</v>
      </c>
      <c r="K1650" s="1">
        <v>0</v>
      </c>
      <c r="L1650" s="1" t="str">
        <f t="shared" si="25"/>
        <v>Holy Trinity</v>
      </c>
      <c r="M1650" t="e">
        <f>VLOOKUP($H1650,#REF!,2,0)</f>
        <v>#REF!</v>
      </c>
      <c r="N1650">
        <v>885</v>
      </c>
      <c r="O1650" t="e">
        <f>VLOOKUP($N1650,#REF!,2,0)</f>
        <v>#REF!</v>
      </c>
    </row>
    <row r="1651" spans="1:15" x14ac:dyDescent="0.25">
      <c r="A1651">
        <v>885</v>
      </c>
      <c r="B1651">
        <v>6011</v>
      </c>
      <c r="C1651">
        <v>117017</v>
      </c>
      <c r="D1651" t="s">
        <v>7531</v>
      </c>
      <c r="E1651" t="s">
        <v>50</v>
      </c>
      <c r="F1651" t="s">
        <v>7471</v>
      </c>
      <c r="G1651" t="s">
        <v>7532</v>
      </c>
      <c r="H1651" t="s">
        <v>13</v>
      </c>
      <c r="I1651" s="2">
        <v>134</v>
      </c>
      <c r="J1651" s="1">
        <v>0</v>
      </c>
      <c r="K1651" s="1">
        <v>0</v>
      </c>
      <c r="L1651" s="1" t="str">
        <f t="shared" si="25"/>
        <v>Malvern College</v>
      </c>
      <c r="M1651" t="e">
        <f>VLOOKUP($H1651,#REF!,2,0)</f>
        <v>#REF!</v>
      </c>
      <c r="N1651">
        <v>885</v>
      </c>
      <c r="O1651" t="e">
        <f>VLOOKUP($N1651,#REF!,2,0)</f>
        <v>#REF!</v>
      </c>
    </row>
    <row r="1652" spans="1:15" x14ac:dyDescent="0.25">
      <c r="A1652">
        <v>885</v>
      </c>
      <c r="B1652">
        <v>6012</v>
      </c>
      <c r="C1652">
        <v>117018</v>
      </c>
      <c r="D1652" t="s">
        <v>7533</v>
      </c>
      <c r="E1652" t="s">
        <v>50</v>
      </c>
      <c r="F1652" t="s">
        <v>7471</v>
      </c>
      <c r="G1652" t="s">
        <v>7534</v>
      </c>
      <c r="H1652" t="s">
        <v>13</v>
      </c>
      <c r="I1652" s="2">
        <v>55</v>
      </c>
      <c r="J1652" s="1">
        <v>0</v>
      </c>
      <c r="K1652" s="1">
        <v>0</v>
      </c>
      <c r="L1652" s="1" t="str">
        <f t="shared" si="25"/>
        <v>Malvern St James</v>
      </c>
      <c r="M1652" t="e">
        <f>VLOOKUP($H1652,#REF!,2,0)</f>
        <v>#REF!</v>
      </c>
      <c r="N1652">
        <v>885</v>
      </c>
      <c r="O1652" t="e">
        <f>VLOOKUP($N1652,#REF!,2,0)</f>
        <v>#REF!</v>
      </c>
    </row>
    <row r="1653" spans="1:15" x14ac:dyDescent="0.25">
      <c r="A1653">
        <v>885</v>
      </c>
      <c r="B1653">
        <v>6014</v>
      </c>
      <c r="C1653">
        <v>117020</v>
      </c>
      <c r="D1653" t="s">
        <v>6404</v>
      </c>
      <c r="E1653" t="s">
        <v>50</v>
      </c>
      <c r="F1653" t="s">
        <v>7477</v>
      </c>
      <c r="G1653" t="s">
        <v>7521</v>
      </c>
      <c r="H1653" t="s">
        <v>13</v>
      </c>
      <c r="I1653" s="2">
        <v>31</v>
      </c>
      <c r="J1653" s="1">
        <v>0.77</v>
      </c>
      <c r="K1653" s="1">
        <v>0.65</v>
      </c>
      <c r="L1653" s="1" t="str">
        <f t="shared" si="25"/>
        <v>Heathfield School</v>
      </c>
      <c r="M1653" t="e">
        <f>VLOOKUP($H1653,#REF!,2,0)</f>
        <v>#REF!</v>
      </c>
      <c r="N1653">
        <v>885</v>
      </c>
      <c r="O1653" t="e">
        <f>VLOOKUP($N1653,#REF!,2,0)</f>
        <v>#REF!</v>
      </c>
    </row>
    <row r="1654" spans="1:15" x14ac:dyDescent="0.25">
      <c r="A1654">
        <v>885</v>
      </c>
      <c r="B1654">
        <v>6016</v>
      </c>
      <c r="C1654">
        <v>117022</v>
      </c>
      <c r="D1654" t="s">
        <v>7506</v>
      </c>
      <c r="E1654" t="s">
        <v>50</v>
      </c>
      <c r="F1654" t="s">
        <v>7507</v>
      </c>
      <c r="G1654" t="s">
        <v>7508</v>
      </c>
      <c r="H1654" t="s">
        <v>13</v>
      </c>
      <c r="I1654" s="2">
        <v>24</v>
      </c>
      <c r="J1654" s="1">
        <v>0.92</v>
      </c>
      <c r="K1654" s="1">
        <v>0.88</v>
      </c>
      <c r="L1654" s="1" t="str">
        <f t="shared" si="25"/>
        <v>Dodderhill School</v>
      </c>
      <c r="M1654" t="e">
        <f>VLOOKUP($H1654,#REF!,2,0)</f>
        <v>#REF!</v>
      </c>
      <c r="N1654">
        <v>885</v>
      </c>
      <c r="O1654" t="e">
        <f>VLOOKUP($N1654,#REF!,2,0)</f>
        <v>#REF!</v>
      </c>
    </row>
    <row r="1655" spans="1:15" x14ac:dyDescent="0.25">
      <c r="A1655">
        <v>885</v>
      </c>
      <c r="B1655">
        <v>6021</v>
      </c>
      <c r="C1655">
        <v>117030</v>
      </c>
      <c r="D1655" t="s">
        <v>7495</v>
      </c>
      <c r="E1655" t="s">
        <v>50</v>
      </c>
      <c r="F1655" t="s">
        <v>7477</v>
      </c>
      <c r="G1655" t="s">
        <v>7496</v>
      </c>
      <c r="H1655" t="s">
        <v>13</v>
      </c>
      <c r="I1655" s="2">
        <v>4</v>
      </c>
      <c r="J1655" t="s">
        <v>129</v>
      </c>
      <c r="K1655" t="s">
        <v>129</v>
      </c>
      <c r="L1655" s="1" t="str">
        <f t="shared" si="25"/>
        <v>Cambian New Elizabethan School</v>
      </c>
      <c r="M1655" t="e">
        <f>VLOOKUP($H1655,#REF!,2,0)</f>
        <v>#REF!</v>
      </c>
      <c r="N1655">
        <v>885</v>
      </c>
      <c r="O1655" t="e">
        <f>VLOOKUP($N1655,#REF!,2,0)</f>
        <v>#REF!</v>
      </c>
    </row>
    <row r="1656" spans="1:15" x14ac:dyDescent="0.25">
      <c r="A1656">
        <v>885</v>
      </c>
      <c r="B1656">
        <v>6023</v>
      </c>
      <c r="C1656">
        <v>117032</v>
      </c>
      <c r="D1656" t="s">
        <v>7490</v>
      </c>
      <c r="E1656" t="s">
        <v>50</v>
      </c>
      <c r="F1656" t="s">
        <v>7491</v>
      </c>
      <c r="G1656" t="s">
        <v>7492</v>
      </c>
      <c r="H1656" t="s">
        <v>13</v>
      </c>
      <c r="I1656" s="2">
        <v>46</v>
      </c>
      <c r="J1656" s="1">
        <v>0.09</v>
      </c>
      <c r="K1656" s="1">
        <v>0</v>
      </c>
      <c r="L1656" s="1" t="str">
        <f t="shared" si="25"/>
        <v>Bredon School</v>
      </c>
      <c r="M1656" t="e">
        <f>VLOOKUP($H1656,#REF!,2,0)</f>
        <v>#REF!</v>
      </c>
      <c r="N1656">
        <v>885</v>
      </c>
      <c r="O1656" t="e">
        <f>VLOOKUP($N1656,#REF!,2,0)</f>
        <v>#REF!</v>
      </c>
    </row>
    <row r="1657" spans="1:15" x14ac:dyDescent="0.25">
      <c r="A1657">
        <v>885</v>
      </c>
      <c r="B1657">
        <v>6024</v>
      </c>
      <c r="C1657">
        <v>117033</v>
      </c>
      <c r="D1657" t="s">
        <v>7586</v>
      </c>
      <c r="E1657" t="s">
        <v>50</v>
      </c>
      <c r="F1657" t="s">
        <v>1954</v>
      </c>
      <c r="G1657" t="s">
        <v>7587</v>
      </c>
      <c r="H1657" t="s">
        <v>114</v>
      </c>
      <c r="I1657" s="2">
        <v>3</v>
      </c>
      <c r="J1657" t="s">
        <v>129</v>
      </c>
      <c r="K1657" t="s">
        <v>129</v>
      </c>
      <c r="L1657" s="1" t="str">
        <f t="shared" si="25"/>
        <v>Sunfield School</v>
      </c>
      <c r="M1657" t="e">
        <f>VLOOKUP($H1657,#REF!,2,0)</f>
        <v>#REF!</v>
      </c>
      <c r="N1657">
        <v>885</v>
      </c>
      <c r="O1657" t="e">
        <f>VLOOKUP($N1657,#REF!,2,0)</f>
        <v>#REF!</v>
      </c>
    </row>
    <row r="1658" spans="1:15" x14ac:dyDescent="0.25">
      <c r="A1658">
        <v>885</v>
      </c>
      <c r="B1658">
        <v>6025</v>
      </c>
      <c r="C1658">
        <v>117034</v>
      </c>
      <c r="D1658" t="s">
        <v>7487</v>
      </c>
      <c r="E1658" t="s">
        <v>50</v>
      </c>
      <c r="F1658" t="s">
        <v>7488</v>
      </c>
      <c r="G1658" t="s">
        <v>7489</v>
      </c>
      <c r="H1658" t="s">
        <v>13</v>
      </c>
      <c r="I1658" s="2">
        <v>27</v>
      </c>
      <c r="J1658" s="1">
        <v>0.7</v>
      </c>
      <c r="K1658" s="1">
        <v>0.15</v>
      </c>
      <c r="L1658" s="1" t="str">
        <f t="shared" si="25"/>
        <v>Bowbrook House School</v>
      </c>
      <c r="M1658" t="e">
        <f>VLOOKUP($H1658,#REF!,2,0)</f>
        <v>#REF!</v>
      </c>
      <c r="N1658">
        <v>885</v>
      </c>
      <c r="O1658" t="e">
        <f>VLOOKUP($N1658,#REF!,2,0)</f>
        <v>#REF!</v>
      </c>
    </row>
    <row r="1659" spans="1:15" x14ac:dyDescent="0.25">
      <c r="A1659">
        <v>885</v>
      </c>
      <c r="B1659">
        <v>6026</v>
      </c>
      <c r="C1659">
        <v>117035</v>
      </c>
      <c r="D1659" t="s">
        <v>1620</v>
      </c>
      <c r="E1659" t="s">
        <v>50</v>
      </c>
      <c r="F1659" t="s">
        <v>7471</v>
      </c>
      <c r="G1659" t="s">
        <v>7472</v>
      </c>
      <c r="H1659" t="s">
        <v>13</v>
      </c>
      <c r="I1659" s="2">
        <v>9</v>
      </c>
      <c r="J1659" s="1">
        <v>0</v>
      </c>
      <c r="K1659" s="1">
        <v>0</v>
      </c>
      <c r="L1659" s="1" t="str">
        <f t="shared" si="25"/>
        <v>Abbey College</v>
      </c>
      <c r="M1659" t="e">
        <f>VLOOKUP($H1659,#REF!,2,0)</f>
        <v>#REF!</v>
      </c>
      <c r="N1659">
        <v>885</v>
      </c>
      <c r="O1659" t="e">
        <f>VLOOKUP($N1659,#REF!,2,0)</f>
        <v>#REF!</v>
      </c>
    </row>
    <row r="1660" spans="1:15" x14ac:dyDescent="0.25">
      <c r="A1660">
        <v>884</v>
      </c>
      <c r="B1660">
        <v>6004</v>
      </c>
      <c r="C1660">
        <v>117036</v>
      </c>
      <c r="D1660" t="s">
        <v>7430</v>
      </c>
      <c r="E1660" t="s">
        <v>50</v>
      </c>
      <c r="F1660" t="s">
        <v>7420</v>
      </c>
      <c r="G1660" t="s">
        <v>7431</v>
      </c>
      <c r="H1660" t="s">
        <v>13</v>
      </c>
      <c r="I1660" s="2">
        <v>93</v>
      </c>
      <c r="J1660" s="1">
        <v>0</v>
      </c>
      <c r="K1660" s="1">
        <v>0</v>
      </c>
      <c r="L1660" s="1" t="str">
        <f t="shared" si="25"/>
        <v>Hereford Cathedral School</v>
      </c>
      <c r="M1660" t="e">
        <f>VLOOKUP($H1660,#REF!,2,0)</f>
        <v>#REF!</v>
      </c>
      <c r="N1660">
        <v>884</v>
      </c>
      <c r="O1660" t="e">
        <f>VLOOKUP($N1660,#REF!,2,0)</f>
        <v>#REF!</v>
      </c>
    </row>
    <row r="1661" spans="1:15" x14ac:dyDescent="0.25">
      <c r="A1661">
        <v>885</v>
      </c>
      <c r="B1661">
        <v>6027</v>
      </c>
      <c r="C1661">
        <v>117037</v>
      </c>
      <c r="D1661" t="s">
        <v>5610</v>
      </c>
      <c r="E1661" t="s">
        <v>50</v>
      </c>
      <c r="F1661" t="s">
        <v>7483</v>
      </c>
      <c r="G1661" t="s">
        <v>7526</v>
      </c>
      <c r="H1661" t="s">
        <v>13</v>
      </c>
      <c r="I1661" s="2">
        <v>140</v>
      </c>
      <c r="J1661" s="1">
        <v>0</v>
      </c>
      <c r="K1661" s="1">
        <v>0</v>
      </c>
      <c r="L1661" s="1" t="str">
        <f t="shared" si="25"/>
        <v>The King's School</v>
      </c>
      <c r="M1661" t="e">
        <f>VLOOKUP($H1661,#REF!,2,0)</f>
        <v>#REF!</v>
      </c>
      <c r="N1661">
        <v>885</v>
      </c>
      <c r="O1661" t="e">
        <f>VLOOKUP($N1661,#REF!,2,0)</f>
        <v>#REF!</v>
      </c>
    </row>
    <row r="1662" spans="1:15" x14ac:dyDescent="0.25">
      <c r="A1662">
        <v>885</v>
      </c>
      <c r="B1662">
        <v>6028</v>
      </c>
      <c r="C1662">
        <v>117038</v>
      </c>
      <c r="D1662" t="s">
        <v>7543</v>
      </c>
      <c r="E1662" t="s">
        <v>50</v>
      </c>
      <c r="F1662" t="s">
        <v>7483</v>
      </c>
      <c r="G1662" t="s">
        <v>7544</v>
      </c>
      <c r="H1662" t="s">
        <v>13</v>
      </c>
      <c r="I1662" s="2">
        <v>133</v>
      </c>
      <c r="J1662" s="1">
        <v>0</v>
      </c>
      <c r="K1662" s="1">
        <v>0</v>
      </c>
      <c r="L1662" s="1" t="str">
        <f t="shared" si="25"/>
        <v>R G S Worcester</v>
      </c>
      <c r="M1662" t="e">
        <f>VLOOKUP($H1662,#REF!,2,0)</f>
        <v>#REF!</v>
      </c>
      <c r="N1662">
        <v>885</v>
      </c>
      <c r="O1662" t="e">
        <f>VLOOKUP($N1662,#REF!,2,0)</f>
        <v>#REF!</v>
      </c>
    </row>
    <row r="1663" spans="1:15" x14ac:dyDescent="0.25">
      <c r="A1663">
        <v>885</v>
      </c>
      <c r="B1663">
        <v>6030</v>
      </c>
      <c r="C1663">
        <v>117041</v>
      </c>
      <c r="D1663" t="s">
        <v>7545</v>
      </c>
      <c r="E1663" t="s">
        <v>50</v>
      </c>
      <c r="F1663" t="s">
        <v>7483</v>
      </c>
      <c r="G1663" t="s">
        <v>7546</v>
      </c>
      <c r="H1663" t="s">
        <v>13</v>
      </c>
      <c r="I1663" s="2">
        <v>14</v>
      </c>
      <c r="J1663" s="1">
        <v>0.43</v>
      </c>
      <c r="K1663" s="1">
        <v>0</v>
      </c>
      <c r="L1663" s="1" t="str">
        <f t="shared" si="25"/>
        <v>The River School</v>
      </c>
      <c r="M1663" t="e">
        <f>VLOOKUP($H1663,#REF!,2,0)</f>
        <v>#REF!</v>
      </c>
      <c r="N1663">
        <v>885</v>
      </c>
      <c r="O1663" t="e">
        <f>VLOOKUP($N1663,#REF!,2,0)</f>
        <v>#REF!</v>
      </c>
    </row>
    <row r="1664" spans="1:15" x14ac:dyDescent="0.25">
      <c r="A1664">
        <v>884</v>
      </c>
      <c r="B1664">
        <v>6006</v>
      </c>
      <c r="C1664">
        <v>117042</v>
      </c>
      <c r="D1664" t="s">
        <v>7468</v>
      </c>
      <c r="E1664" t="s">
        <v>50</v>
      </c>
      <c r="F1664" t="s">
        <v>7446</v>
      </c>
      <c r="G1664" t="s">
        <v>7469</v>
      </c>
      <c r="H1664" t="s">
        <v>114</v>
      </c>
      <c r="I1664" s="2">
        <v>2</v>
      </c>
      <c r="J1664" t="s">
        <v>129</v>
      </c>
      <c r="K1664" t="s">
        <v>129</v>
      </c>
      <c r="L1664" s="1" t="str">
        <f t="shared" si="25"/>
        <v>Rowden House School</v>
      </c>
      <c r="M1664" t="e">
        <f>VLOOKUP($H1664,#REF!,2,0)</f>
        <v>#REF!</v>
      </c>
      <c r="N1664">
        <v>884</v>
      </c>
      <c r="O1664" t="e">
        <f>VLOOKUP($N1664,#REF!,2,0)</f>
        <v>#REF!</v>
      </c>
    </row>
    <row r="1665" spans="1:15" x14ac:dyDescent="0.25">
      <c r="A1665">
        <v>885</v>
      </c>
      <c r="B1665">
        <v>6031</v>
      </c>
      <c r="C1665">
        <v>117044</v>
      </c>
      <c r="D1665" t="s">
        <v>7529</v>
      </c>
      <c r="E1665" t="s">
        <v>50</v>
      </c>
      <c r="F1665" t="s">
        <v>7477</v>
      </c>
      <c r="G1665" t="s">
        <v>7530</v>
      </c>
      <c r="H1665" t="s">
        <v>13</v>
      </c>
      <c r="I1665" s="2">
        <v>26</v>
      </c>
      <c r="J1665" s="1">
        <v>0.46</v>
      </c>
      <c r="K1665" s="1">
        <v>0.12</v>
      </c>
      <c r="L1665" s="1" t="str">
        <f t="shared" si="25"/>
        <v>Madinatul Uloom Al Islamiya School</v>
      </c>
      <c r="M1665" t="e">
        <f>VLOOKUP($H1665,#REF!,2,0)</f>
        <v>#REF!</v>
      </c>
      <c r="N1665">
        <v>885</v>
      </c>
      <c r="O1665" t="e">
        <f>VLOOKUP($N1665,#REF!,2,0)</f>
        <v>#REF!</v>
      </c>
    </row>
    <row r="1666" spans="1:15" x14ac:dyDescent="0.25">
      <c r="A1666">
        <v>884</v>
      </c>
      <c r="B1666">
        <v>6007</v>
      </c>
      <c r="C1666">
        <v>117045</v>
      </c>
      <c r="D1666" t="s">
        <v>7443</v>
      </c>
      <c r="E1666" t="s">
        <v>50</v>
      </c>
      <c r="F1666" t="s">
        <v>7425</v>
      </c>
      <c r="G1666" t="s">
        <v>7444</v>
      </c>
      <c r="H1666" t="s">
        <v>13</v>
      </c>
      <c r="I1666" s="2">
        <v>23</v>
      </c>
      <c r="J1666" s="1">
        <v>0.56999999999999995</v>
      </c>
      <c r="K1666" s="1">
        <v>0</v>
      </c>
      <c r="L1666" s="1" t="str">
        <f t="shared" si="25"/>
        <v>Lucton School</v>
      </c>
      <c r="M1666" t="e">
        <f>VLOOKUP($H1666,#REF!,2,0)</f>
        <v>#REF!</v>
      </c>
      <c r="N1666">
        <v>884</v>
      </c>
      <c r="O1666" t="e">
        <f>VLOOKUP($N1666,#REF!,2,0)</f>
        <v>#REF!</v>
      </c>
    </row>
    <row r="1667" spans="1:15" x14ac:dyDescent="0.25">
      <c r="A1667">
        <v>885</v>
      </c>
      <c r="B1667">
        <v>6036</v>
      </c>
      <c r="C1667">
        <v>117046</v>
      </c>
      <c r="D1667" t="s">
        <v>7549</v>
      </c>
      <c r="E1667" t="s">
        <v>50</v>
      </c>
      <c r="F1667" t="s">
        <v>7550</v>
      </c>
      <c r="G1667" t="s">
        <v>7551</v>
      </c>
      <c r="H1667" t="s">
        <v>13</v>
      </c>
      <c r="I1667" s="2">
        <v>28</v>
      </c>
      <c r="J1667" s="1">
        <v>0</v>
      </c>
      <c r="K1667" s="1">
        <v>0</v>
      </c>
      <c r="L1667" s="1" t="str">
        <f t="shared" ref="L1667:L1730" si="26">IF(E1667="NULL",D1667,E1667)</f>
        <v>Saint Michael's College</v>
      </c>
      <c r="M1667" t="e">
        <f>VLOOKUP($H1667,#REF!,2,0)</f>
        <v>#REF!</v>
      </c>
      <c r="N1667">
        <v>885</v>
      </c>
      <c r="O1667" t="e">
        <f>VLOOKUP($N1667,#REF!,2,0)</f>
        <v>#REF!</v>
      </c>
    </row>
    <row r="1668" spans="1:15" x14ac:dyDescent="0.25">
      <c r="A1668">
        <v>884</v>
      </c>
      <c r="B1668">
        <v>6010</v>
      </c>
      <c r="C1668">
        <v>117048</v>
      </c>
      <c r="D1668" t="s">
        <v>7464</v>
      </c>
      <c r="E1668" t="s">
        <v>50</v>
      </c>
      <c r="F1668" t="s">
        <v>7425</v>
      </c>
      <c r="G1668" t="s">
        <v>7465</v>
      </c>
      <c r="H1668" t="s">
        <v>114</v>
      </c>
      <c r="I1668" s="2">
        <v>7</v>
      </c>
      <c r="J1668" s="1">
        <v>0</v>
      </c>
      <c r="K1668" s="1">
        <v>0</v>
      </c>
      <c r="L1668" s="1" t="str">
        <f t="shared" si="26"/>
        <v>The Larches</v>
      </c>
      <c r="M1668" t="e">
        <f>VLOOKUP($H1668,#REF!,2,0)</f>
        <v>#REF!</v>
      </c>
      <c r="N1668">
        <v>884</v>
      </c>
      <c r="O1668" t="e">
        <f>VLOOKUP($N1668,#REF!,2,0)</f>
        <v>#REF!</v>
      </c>
    </row>
    <row r="1669" spans="1:15" x14ac:dyDescent="0.25">
      <c r="A1669">
        <v>885</v>
      </c>
      <c r="B1669">
        <v>7001</v>
      </c>
      <c r="C1669">
        <v>117049</v>
      </c>
      <c r="D1669" t="s">
        <v>7582</v>
      </c>
      <c r="E1669" t="s">
        <v>50</v>
      </c>
      <c r="F1669" t="s">
        <v>1858</v>
      </c>
      <c r="G1669" t="s">
        <v>7583</v>
      </c>
      <c r="H1669" t="s">
        <v>57</v>
      </c>
      <c r="I1669" s="2">
        <v>14</v>
      </c>
      <c r="J1669" s="1">
        <v>0</v>
      </c>
      <c r="K1669" s="1">
        <v>0</v>
      </c>
      <c r="L1669" s="1" t="str">
        <f t="shared" si="26"/>
        <v>Rigby Hall Day Special School</v>
      </c>
      <c r="M1669" t="e">
        <f>VLOOKUP($H1669,#REF!,2,0)</f>
        <v>#REF!</v>
      </c>
      <c r="N1669">
        <v>885</v>
      </c>
      <c r="O1669" t="e">
        <f>VLOOKUP($N1669,#REF!,2,0)</f>
        <v>#REF!</v>
      </c>
    </row>
    <row r="1670" spans="1:15" x14ac:dyDescent="0.25">
      <c r="A1670">
        <v>884</v>
      </c>
      <c r="B1670">
        <v>7007</v>
      </c>
      <c r="C1670">
        <v>117055</v>
      </c>
      <c r="D1670" t="s">
        <v>3212</v>
      </c>
      <c r="E1670" t="s">
        <v>50</v>
      </c>
      <c r="F1670" t="s">
        <v>7425</v>
      </c>
      <c r="G1670" t="s">
        <v>7470</v>
      </c>
      <c r="H1670" t="s">
        <v>57</v>
      </c>
      <c r="I1670" s="2">
        <v>5</v>
      </c>
      <c r="J1670" t="s">
        <v>129</v>
      </c>
      <c r="K1670" t="s">
        <v>129</v>
      </c>
      <c r="L1670" s="1" t="str">
        <f t="shared" si="26"/>
        <v>Westfield School</v>
      </c>
      <c r="M1670" t="e">
        <f>VLOOKUP($H1670,#REF!,2,0)</f>
        <v>#REF!</v>
      </c>
      <c r="N1670">
        <v>884</v>
      </c>
      <c r="O1670" t="e">
        <f>VLOOKUP($N1670,#REF!,2,0)</f>
        <v>#REF!</v>
      </c>
    </row>
    <row r="1671" spans="1:15" x14ac:dyDescent="0.25">
      <c r="A1671">
        <v>885</v>
      </c>
      <c r="B1671">
        <v>7009</v>
      </c>
      <c r="C1671">
        <v>117056</v>
      </c>
      <c r="D1671" t="s">
        <v>7578</v>
      </c>
      <c r="E1671" t="s">
        <v>50</v>
      </c>
      <c r="F1671" t="s">
        <v>7474</v>
      </c>
      <c r="G1671" t="s">
        <v>7579</v>
      </c>
      <c r="H1671" t="s">
        <v>57</v>
      </c>
      <c r="I1671" s="2">
        <v>13</v>
      </c>
      <c r="J1671" s="1">
        <v>0</v>
      </c>
      <c r="K1671" s="1">
        <v>0</v>
      </c>
      <c r="L1671" s="1" t="str">
        <f t="shared" si="26"/>
        <v>Pitcheroak School</v>
      </c>
      <c r="M1671" t="e">
        <f>VLOOKUP($H1671,#REF!,2,0)</f>
        <v>#REF!</v>
      </c>
      <c r="N1671">
        <v>885</v>
      </c>
      <c r="O1671" t="e">
        <f>VLOOKUP($N1671,#REF!,2,0)</f>
        <v>#REF!</v>
      </c>
    </row>
    <row r="1672" spans="1:15" x14ac:dyDescent="0.25">
      <c r="A1672">
        <v>885</v>
      </c>
      <c r="B1672">
        <v>7015</v>
      </c>
      <c r="C1672">
        <v>117062</v>
      </c>
      <c r="D1672" t="s">
        <v>7570</v>
      </c>
      <c r="E1672" t="s">
        <v>50</v>
      </c>
      <c r="F1672" t="s">
        <v>1858</v>
      </c>
      <c r="G1672" t="s">
        <v>7571</v>
      </c>
      <c r="H1672" t="s">
        <v>57</v>
      </c>
      <c r="I1672" s="2">
        <v>9</v>
      </c>
      <c r="J1672" s="1">
        <v>0</v>
      </c>
      <c r="K1672" s="1">
        <v>0</v>
      </c>
      <c r="L1672" s="1" t="str">
        <f t="shared" si="26"/>
        <v>Chadsgrove School</v>
      </c>
      <c r="M1672" t="e">
        <f>VLOOKUP($H1672,#REF!,2,0)</f>
        <v>#REF!</v>
      </c>
      <c r="N1672">
        <v>885</v>
      </c>
      <c r="O1672" t="e">
        <f>VLOOKUP($N1672,#REF!,2,0)</f>
        <v>#REF!</v>
      </c>
    </row>
    <row r="1673" spans="1:15" x14ac:dyDescent="0.25">
      <c r="A1673">
        <v>885</v>
      </c>
      <c r="B1673">
        <v>7019</v>
      </c>
      <c r="C1673">
        <v>117064</v>
      </c>
      <c r="D1673" t="s">
        <v>7574</v>
      </c>
      <c r="E1673" t="s">
        <v>50</v>
      </c>
      <c r="F1673" t="s">
        <v>7483</v>
      </c>
      <c r="G1673" t="s">
        <v>7575</v>
      </c>
      <c r="H1673" t="s">
        <v>222</v>
      </c>
      <c r="I1673" s="2">
        <v>14</v>
      </c>
      <c r="J1673" s="1">
        <v>0.21</v>
      </c>
      <c r="K1673" s="1">
        <v>0</v>
      </c>
      <c r="L1673" s="1" t="str">
        <f t="shared" si="26"/>
        <v>New College Worcester</v>
      </c>
      <c r="M1673" t="e">
        <f>VLOOKUP($H1673,#REF!,2,0)</f>
        <v>#REF!</v>
      </c>
      <c r="N1673">
        <v>885</v>
      </c>
      <c r="O1673" t="e">
        <f>VLOOKUP($N1673,#REF!,2,0)</f>
        <v>#REF!</v>
      </c>
    </row>
    <row r="1674" spans="1:15" x14ac:dyDescent="0.25">
      <c r="A1674">
        <v>919</v>
      </c>
      <c r="B1674">
        <v>4000</v>
      </c>
      <c r="C1674">
        <v>117499</v>
      </c>
      <c r="D1674" t="s">
        <v>843</v>
      </c>
      <c r="E1674" t="s">
        <v>50</v>
      </c>
      <c r="F1674" t="s">
        <v>9307</v>
      </c>
      <c r="G1674" t="s">
        <v>9360</v>
      </c>
      <c r="H1674" t="s">
        <v>20</v>
      </c>
      <c r="I1674" s="2">
        <v>163</v>
      </c>
      <c r="J1674" s="1">
        <v>0.78</v>
      </c>
      <c r="K1674" s="1">
        <v>0.32</v>
      </c>
      <c r="L1674" s="1" t="str">
        <f t="shared" si="26"/>
        <v>The Priory School</v>
      </c>
      <c r="M1674" t="e">
        <f>VLOOKUP($H1674,#REF!,2,0)</f>
        <v>#REF!</v>
      </c>
      <c r="N1674">
        <v>919</v>
      </c>
      <c r="O1674" t="e">
        <f>VLOOKUP($N1674,#REF!,2,0)</f>
        <v>#REF!</v>
      </c>
    </row>
    <row r="1675" spans="1:15" x14ac:dyDescent="0.25">
      <c r="A1675">
        <v>919</v>
      </c>
      <c r="B1675">
        <v>4005</v>
      </c>
      <c r="C1675">
        <v>117500</v>
      </c>
      <c r="D1675" t="s">
        <v>9298</v>
      </c>
      <c r="E1675" t="s">
        <v>50</v>
      </c>
      <c r="F1675" t="s">
        <v>9221</v>
      </c>
      <c r="G1675" t="s">
        <v>9299</v>
      </c>
      <c r="H1675" t="s">
        <v>20</v>
      </c>
      <c r="I1675" s="2">
        <v>184</v>
      </c>
      <c r="J1675" s="1">
        <v>0.63</v>
      </c>
      <c r="K1675" s="1">
        <v>0.38</v>
      </c>
      <c r="L1675" s="1" t="str">
        <f t="shared" si="26"/>
        <v>The Hemel Hempstead School</v>
      </c>
      <c r="M1675" t="e">
        <f>VLOOKUP($H1675,#REF!,2,0)</f>
        <v>#REF!</v>
      </c>
      <c r="N1675">
        <v>919</v>
      </c>
      <c r="O1675" t="e">
        <f>VLOOKUP($N1675,#REF!,2,0)</f>
        <v>#REF!</v>
      </c>
    </row>
    <row r="1676" spans="1:15" x14ac:dyDescent="0.25">
      <c r="A1676">
        <v>919</v>
      </c>
      <c r="B1676">
        <v>4010</v>
      </c>
      <c r="C1676">
        <v>117504</v>
      </c>
      <c r="D1676" t="s">
        <v>9280</v>
      </c>
      <c r="E1676" t="s">
        <v>50</v>
      </c>
      <c r="F1676" t="s">
        <v>9281</v>
      </c>
      <c r="G1676" t="s">
        <v>9282</v>
      </c>
      <c r="H1676" t="s">
        <v>20</v>
      </c>
      <c r="I1676" s="2">
        <v>134</v>
      </c>
      <c r="J1676" s="1">
        <v>0.54</v>
      </c>
      <c r="K1676" s="1">
        <v>0.16</v>
      </c>
      <c r="L1676" s="1" t="str">
        <f t="shared" si="26"/>
        <v>Fearnhill School</v>
      </c>
      <c r="M1676" t="e">
        <f>VLOOKUP($H1676,#REF!,2,0)</f>
        <v>#REF!</v>
      </c>
      <c r="N1676">
        <v>919</v>
      </c>
      <c r="O1676" t="e">
        <f>VLOOKUP($N1676,#REF!,2,0)</f>
        <v>#REF!</v>
      </c>
    </row>
    <row r="1677" spans="1:15" x14ac:dyDescent="0.25">
      <c r="A1677">
        <v>919</v>
      </c>
      <c r="B1677">
        <v>4029</v>
      </c>
      <c r="C1677">
        <v>117512</v>
      </c>
      <c r="D1677" t="s">
        <v>9223</v>
      </c>
      <c r="E1677" t="s">
        <v>50</v>
      </c>
      <c r="F1677" t="s">
        <v>9221</v>
      </c>
      <c r="G1677" t="s">
        <v>9224</v>
      </c>
      <c r="H1677" t="s">
        <v>20</v>
      </c>
      <c r="I1677" s="2">
        <v>116</v>
      </c>
      <c r="J1677" s="1">
        <v>0.45</v>
      </c>
      <c r="K1677" s="1">
        <v>0.08</v>
      </c>
      <c r="L1677" s="1" t="str">
        <f t="shared" si="26"/>
        <v>Adeyfield School</v>
      </c>
      <c r="M1677" t="e">
        <f>VLOOKUP($H1677,#REF!,2,0)</f>
        <v>#REF!</v>
      </c>
      <c r="N1677">
        <v>919</v>
      </c>
      <c r="O1677" t="e">
        <f>VLOOKUP($N1677,#REF!,2,0)</f>
        <v>#REF!</v>
      </c>
    </row>
    <row r="1678" spans="1:15" x14ac:dyDescent="0.25">
      <c r="A1678">
        <v>919</v>
      </c>
      <c r="B1678">
        <v>4047</v>
      </c>
      <c r="C1678">
        <v>117515</v>
      </c>
      <c r="D1678" t="s">
        <v>9233</v>
      </c>
      <c r="E1678" t="s">
        <v>50</v>
      </c>
      <c r="F1678" t="s">
        <v>9234</v>
      </c>
      <c r="G1678" t="s">
        <v>9235</v>
      </c>
      <c r="H1678" t="s">
        <v>20</v>
      </c>
      <c r="I1678" s="2">
        <v>188</v>
      </c>
      <c r="J1678" s="1">
        <v>0.44</v>
      </c>
      <c r="K1678" s="1">
        <v>0.14000000000000001</v>
      </c>
      <c r="L1678" s="1" t="str">
        <f t="shared" si="26"/>
        <v>Barclay School</v>
      </c>
      <c r="M1678" t="e">
        <f>VLOOKUP($H1678,#REF!,2,0)</f>
        <v>#REF!</v>
      </c>
      <c r="N1678">
        <v>919</v>
      </c>
      <c r="O1678" t="e">
        <f>VLOOKUP($N1678,#REF!,2,0)</f>
        <v>#REF!</v>
      </c>
    </row>
    <row r="1679" spans="1:15" x14ac:dyDescent="0.25">
      <c r="A1679">
        <v>919</v>
      </c>
      <c r="B1679">
        <v>4066</v>
      </c>
      <c r="C1679">
        <v>117518</v>
      </c>
      <c r="D1679" t="s">
        <v>9236</v>
      </c>
      <c r="E1679" t="s">
        <v>50</v>
      </c>
      <c r="F1679" t="s">
        <v>9234</v>
      </c>
      <c r="G1679" t="s">
        <v>9237</v>
      </c>
      <c r="H1679" t="s">
        <v>20</v>
      </c>
      <c r="I1679" s="2">
        <v>233</v>
      </c>
      <c r="J1679" s="1">
        <v>0.43</v>
      </c>
      <c r="K1679" s="1">
        <v>0.09</v>
      </c>
      <c r="L1679" s="1" t="str">
        <f t="shared" si="26"/>
        <v>Barnwell School</v>
      </c>
      <c r="M1679" t="e">
        <f>VLOOKUP($H1679,#REF!,2,0)</f>
        <v>#REF!</v>
      </c>
      <c r="N1679">
        <v>919</v>
      </c>
      <c r="O1679" t="e">
        <f>VLOOKUP($N1679,#REF!,2,0)</f>
        <v>#REF!</v>
      </c>
    </row>
    <row r="1680" spans="1:15" x14ac:dyDescent="0.25">
      <c r="A1680">
        <v>919</v>
      </c>
      <c r="B1680">
        <v>4067</v>
      </c>
      <c r="C1680">
        <v>117519</v>
      </c>
      <c r="D1680" t="s">
        <v>9418</v>
      </c>
      <c r="E1680" t="s">
        <v>9418</v>
      </c>
      <c r="F1680" t="s">
        <v>9296</v>
      </c>
      <c r="G1680" t="s">
        <v>9419</v>
      </c>
      <c r="H1680" t="s">
        <v>201</v>
      </c>
      <c r="I1680" s="2">
        <v>160</v>
      </c>
      <c r="J1680" s="1">
        <v>0.68</v>
      </c>
      <c r="K1680" s="1">
        <v>0.42</v>
      </c>
      <c r="L1680" s="1" t="str">
        <f t="shared" si="26"/>
        <v>Simon Balle School</v>
      </c>
      <c r="M1680" t="e">
        <f>VLOOKUP($H1680,#REF!,2,0)</f>
        <v>#REF!</v>
      </c>
      <c r="N1680">
        <v>919</v>
      </c>
      <c r="O1680" t="e">
        <f>VLOOKUP($N1680,#REF!,2,0)</f>
        <v>#REF!</v>
      </c>
    </row>
    <row r="1681" spans="1:15" x14ac:dyDescent="0.25">
      <c r="A1681">
        <v>919</v>
      </c>
      <c r="B1681">
        <v>4087</v>
      </c>
      <c r="C1681">
        <v>117525</v>
      </c>
      <c r="D1681" t="s">
        <v>9420</v>
      </c>
      <c r="E1681" t="s">
        <v>50</v>
      </c>
      <c r="F1681" t="s">
        <v>9344</v>
      </c>
      <c r="G1681" t="s">
        <v>9421</v>
      </c>
      <c r="H1681" t="s">
        <v>20</v>
      </c>
      <c r="I1681" s="2">
        <v>121</v>
      </c>
      <c r="J1681" s="1">
        <v>0.45</v>
      </c>
      <c r="K1681" s="1">
        <v>0.17</v>
      </c>
      <c r="L1681" s="1" t="str">
        <f t="shared" si="26"/>
        <v>Sir Frederic Osborn School</v>
      </c>
      <c r="M1681" t="e">
        <f>VLOOKUP($H1681,#REF!,2,0)</f>
        <v>#REF!</v>
      </c>
      <c r="N1681">
        <v>919</v>
      </c>
      <c r="O1681" t="e">
        <f>VLOOKUP($N1681,#REF!,2,0)</f>
        <v>#REF!</v>
      </c>
    </row>
    <row r="1682" spans="1:15" x14ac:dyDescent="0.25">
      <c r="A1682">
        <v>919</v>
      </c>
      <c r="B1682">
        <v>4100</v>
      </c>
      <c r="C1682">
        <v>117528</v>
      </c>
      <c r="D1682" t="s">
        <v>5331</v>
      </c>
      <c r="E1682" t="s">
        <v>50</v>
      </c>
      <c r="F1682" t="s">
        <v>9221</v>
      </c>
      <c r="G1682" t="s">
        <v>9260</v>
      </c>
      <c r="H1682" t="s">
        <v>20</v>
      </c>
      <c r="I1682" s="2">
        <v>205</v>
      </c>
      <c r="J1682" s="1">
        <v>0.44</v>
      </c>
      <c r="K1682" s="1">
        <v>0.09</v>
      </c>
      <c r="L1682" s="1" t="str">
        <f t="shared" si="26"/>
        <v>The Cavendish School</v>
      </c>
      <c r="M1682" t="e">
        <f>VLOOKUP($H1682,#REF!,2,0)</f>
        <v>#REF!</v>
      </c>
      <c r="N1682">
        <v>919</v>
      </c>
      <c r="O1682" t="e">
        <f>VLOOKUP($N1682,#REF!,2,0)</f>
        <v>#REF!</v>
      </c>
    </row>
    <row r="1683" spans="1:15" x14ac:dyDescent="0.25">
      <c r="A1683">
        <v>919</v>
      </c>
      <c r="B1683">
        <v>4104</v>
      </c>
      <c r="C1683">
        <v>117530</v>
      </c>
      <c r="D1683" t="s">
        <v>9350</v>
      </c>
      <c r="E1683" t="s">
        <v>50</v>
      </c>
      <c r="F1683" t="s">
        <v>9234</v>
      </c>
      <c r="G1683" t="s">
        <v>9351</v>
      </c>
      <c r="H1683" t="s">
        <v>20</v>
      </c>
      <c r="I1683" s="2">
        <v>206</v>
      </c>
      <c r="J1683" s="1">
        <v>0.63</v>
      </c>
      <c r="K1683" s="1">
        <v>0.16</v>
      </c>
      <c r="L1683" s="1" t="str">
        <f t="shared" si="26"/>
        <v>The Nobel School</v>
      </c>
      <c r="M1683" t="e">
        <f>VLOOKUP($H1683,#REF!,2,0)</f>
        <v>#REF!</v>
      </c>
      <c r="N1683">
        <v>919</v>
      </c>
      <c r="O1683" t="e">
        <f>VLOOKUP($N1683,#REF!,2,0)</f>
        <v>#REF!</v>
      </c>
    </row>
    <row r="1684" spans="1:15" x14ac:dyDescent="0.25">
      <c r="A1684">
        <v>919</v>
      </c>
      <c r="B1684">
        <v>4105</v>
      </c>
      <c r="C1684">
        <v>117531</v>
      </c>
      <c r="D1684" t="s">
        <v>9437</v>
      </c>
      <c r="E1684" t="s">
        <v>50</v>
      </c>
      <c r="F1684" t="s">
        <v>9267</v>
      </c>
      <c r="G1684" t="s">
        <v>9438</v>
      </c>
      <c r="H1684" t="s">
        <v>20</v>
      </c>
      <c r="I1684" s="2">
        <v>144</v>
      </c>
      <c r="J1684" s="1">
        <v>0.53</v>
      </c>
      <c r="K1684" s="1">
        <v>0.3</v>
      </c>
      <c r="L1684" s="1" t="str">
        <f t="shared" si="26"/>
        <v>Turnford School</v>
      </c>
      <c r="M1684" t="e">
        <f>VLOOKUP($H1684,#REF!,2,0)</f>
        <v>#REF!</v>
      </c>
      <c r="N1684">
        <v>919</v>
      </c>
      <c r="O1684" t="e">
        <f>VLOOKUP($N1684,#REF!,2,0)</f>
        <v>#REF!</v>
      </c>
    </row>
    <row r="1685" spans="1:15" x14ac:dyDescent="0.25">
      <c r="A1685">
        <v>919</v>
      </c>
      <c r="B1685">
        <v>4116</v>
      </c>
      <c r="C1685">
        <v>117534</v>
      </c>
      <c r="D1685" t="s">
        <v>9337</v>
      </c>
      <c r="E1685" t="s">
        <v>50</v>
      </c>
      <c r="F1685" t="s">
        <v>9234</v>
      </c>
      <c r="G1685" t="s">
        <v>9338</v>
      </c>
      <c r="H1685" t="s">
        <v>20</v>
      </c>
      <c r="I1685" s="2">
        <v>156</v>
      </c>
      <c r="J1685" s="1">
        <v>0.46</v>
      </c>
      <c r="K1685" s="1">
        <v>0.19</v>
      </c>
      <c r="L1685" s="1" t="str">
        <f t="shared" si="26"/>
        <v>Marriotts School</v>
      </c>
      <c r="M1685" t="e">
        <f>VLOOKUP($H1685,#REF!,2,0)</f>
        <v>#REF!</v>
      </c>
      <c r="N1685">
        <v>919</v>
      </c>
      <c r="O1685" t="e">
        <f>VLOOKUP($N1685,#REF!,2,0)</f>
        <v>#REF!</v>
      </c>
    </row>
    <row r="1686" spans="1:15" x14ac:dyDescent="0.25">
      <c r="A1686">
        <v>919</v>
      </c>
      <c r="B1686">
        <v>4122</v>
      </c>
      <c r="C1686">
        <v>117537</v>
      </c>
      <c r="D1686" t="s">
        <v>9304</v>
      </c>
      <c r="E1686" t="s">
        <v>50</v>
      </c>
      <c r="F1686" t="s">
        <v>9270</v>
      </c>
      <c r="G1686" t="s">
        <v>9305</v>
      </c>
      <c r="H1686" t="s">
        <v>20</v>
      </c>
      <c r="I1686" s="2">
        <v>177</v>
      </c>
      <c r="J1686" s="1">
        <v>0.65</v>
      </c>
      <c r="K1686" s="1">
        <v>0.25</v>
      </c>
      <c r="L1686" s="1" t="str">
        <f t="shared" si="26"/>
        <v>The Highfield School</v>
      </c>
      <c r="M1686" t="e">
        <f>VLOOKUP($H1686,#REF!,2,0)</f>
        <v>#REF!</v>
      </c>
      <c r="N1686">
        <v>919</v>
      </c>
      <c r="O1686" t="e">
        <f>VLOOKUP($N1686,#REF!,2,0)</f>
        <v>#REF!</v>
      </c>
    </row>
    <row r="1687" spans="1:15" x14ac:dyDescent="0.25">
      <c r="A1687">
        <v>919</v>
      </c>
      <c r="B1687">
        <v>4137</v>
      </c>
      <c r="C1687">
        <v>117538</v>
      </c>
      <c r="D1687" t="s">
        <v>9413</v>
      </c>
      <c r="E1687" t="s">
        <v>50</v>
      </c>
      <c r="F1687" t="s">
        <v>9319</v>
      </c>
      <c r="G1687" t="s">
        <v>9414</v>
      </c>
      <c r="H1687" t="s">
        <v>20</v>
      </c>
      <c r="I1687" s="2">
        <v>112</v>
      </c>
      <c r="J1687" s="1">
        <v>0.41</v>
      </c>
      <c r="K1687" s="1">
        <v>0.15</v>
      </c>
      <c r="L1687" s="1" t="str">
        <f t="shared" si="26"/>
        <v>Sheredes School</v>
      </c>
      <c r="M1687" t="e">
        <f>VLOOKUP($H1687,#REF!,2,0)</f>
        <v>#REF!</v>
      </c>
      <c r="N1687">
        <v>919</v>
      </c>
      <c r="O1687" t="e">
        <f>VLOOKUP($N1687,#REF!,2,0)</f>
        <v>#REF!</v>
      </c>
    </row>
    <row r="1688" spans="1:15" x14ac:dyDescent="0.25">
      <c r="A1688">
        <v>919</v>
      </c>
      <c r="B1688">
        <v>4499</v>
      </c>
      <c r="C1688">
        <v>117552</v>
      </c>
      <c r="D1688" t="s">
        <v>9231</v>
      </c>
      <c r="E1688" t="s">
        <v>50</v>
      </c>
      <c r="F1688" t="s">
        <v>9221</v>
      </c>
      <c r="G1688" t="s">
        <v>9232</v>
      </c>
      <c r="H1688" t="s">
        <v>20</v>
      </c>
      <c r="I1688" s="2">
        <v>73</v>
      </c>
      <c r="J1688" s="1">
        <v>0.33</v>
      </c>
      <c r="K1688" s="1">
        <v>0.12</v>
      </c>
      <c r="L1688" s="1" t="str">
        <f t="shared" si="26"/>
        <v>The Astley Cooper School</v>
      </c>
      <c r="M1688" t="e">
        <f>VLOOKUP($H1688,#REF!,2,0)</f>
        <v>#REF!</v>
      </c>
      <c r="N1688">
        <v>919</v>
      </c>
      <c r="O1688" t="e">
        <f>VLOOKUP($N1688,#REF!,2,0)</f>
        <v>#REF!</v>
      </c>
    </row>
    <row r="1689" spans="1:15" x14ac:dyDescent="0.25">
      <c r="A1689">
        <v>919</v>
      </c>
      <c r="B1689">
        <v>4606</v>
      </c>
      <c r="C1689">
        <v>117555</v>
      </c>
      <c r="D1689" t="s">
        <v>9430</v>
      </c>
      <c r="E1689" t="s">
        <v>50</v>
      </c>
      <c r="F1689" t="s">
        <v>9239</v>
      </c>
      <c r="G1689" t="s">
        <v>9431</v>
      </c>
      <c r="H1689" t="s">
        <v>23</v>
      </c>
      <c r="I1689" s="2">
        <v>135</v>
      </c>
      <c r="J1689" s="1">
        <v>0.66</v>
      </c>
      <c r="K1689" s="1">
        <v>0.41</v>
      </c>
      <c r="L1689" s="1" t="str">
        <f t="shared" si="26"/>
        <v>Townsend CofE School</v>
      </c>
      <c r="M1689" t="e">
        <f>VLOOKUP($H1689,#REF!,2,0)</f>
        <v>#REF!</v>
      </c>
      <c r="N1689">
        <v>919</v>
      </c>
      <c r="O1689" t="e">
        <f>VLOOKUP($N1689,#REF!,2,0)</f>
        <v>#REF!</v>
      </c>
    </row>
    <row r="1690" spans="1:15" x14ac:dyDescent="0.25">
      <c r="A1690">
        <v>919</v>
      </c>
      <c r="B1690">
        <v>4619</v>
      </c>
      <c r="C1690">
        <v>117557</v>
      </c>
      <c r="D1690" t="s">
        <v>9314</v>
      </c>
      <c r="E1690" t="s">
        <v>50</v>
      </c>
      <c r="F1690" t="s">
        <v>9221</v>
      </c>
      <c r="G1690" t="s">
        <v>9315</v>
      </c>
      <c r="H1690" t="s">
        <v>23</v>
      </c>
      <c r="I1690" s="2">
        <v>177</v>
      </c>
      <c r="J1690" s="1">
        <v>0.62</v>
      </c>
      <c r="K1690" s="1">
        <v>0.31</v>
      </c>
      <c r="L1690" s="1" t="str">
        <f t="shared" si="26"/>
        <v>John F Kennedy Catholic School</v>
      </c>
      <c r="M1690" t="e">
        <f>VLOOKUP($H1690,#REF!,2,0)</f>
        <v>#REF!</v>
      </c>
      <c r="N1690">
        <v>919</v>
      </c>
      <c r="O1690" t="e">
        <f>VLOOKUP($N1690,#REF!,2,0)</f>
        <v>#REF!</v>
      </c>
    </row>
    <row r="1691" spans="1:15" x14ac:dyDescent="0.25">
      <c r="A1691">
        <v>919</v>
      </c>
      <c r="B1691">
        <v>5405</v>
      </c>
      <c r="C1691">
        <v>117577</v>
      </c>
      <c r="D1691" t="s">
        <v>9250</v>
      </c>
      <c r="E1691" t="s">
        <v>50</v>
      </c>
      <c r="F1691" t="s">
        <v>7148</v>
      </c>
      <c r="G1691" t="s">
        <v>9251</v>
      </c>
      <c r="H1691" t="s">
        <v>201</v>
      </c>
      <c r="I1691" s="2">
        <v>154</v>
      </c>
      <c r="J1691" s="1">
        <v>0.73</v>
      </c>
      <c r="K1691" s="1">
        <v>0.48</v>
      </c>
      <c r="L1691" s="1" t="str">
        <f t="shared" si="26"/>
        <v>The Bishop's Stortford High School</v>
      </c>
      <c r="M1691" t="e">
        <f>VLOOKUP($H1691,#REF!,2,0)</f>
        <v>#REF!</v>
      </c>
      <c r="N1691">
        <v>919</v>
      </c>
      <c r="O1691" t="e">
        <f>VLOOKUP($N1691,#REF!,2,0)</f>
        <v>#REF!</v>
      </c>
    </row>
    <row r="1692" spans="1:15" x14ac:dyDescent="0.25">
      <c r="A1692">
        <v>919</v>
      </c>
      <c r="B1692">
        <v>5406</v>
      </c>
      <c r="C1692">
        <v>117578</v>
      </c>
      <c r="D1692" t="s">
        <v>9228</v>
      </c>
      <c r="E1692" t="s">
        <v>50</v>
      </c>
      <c r="F1692" t="s">
        <v>9229</v>
      </c>
      <c r="G1692" t="s">
        <v>9230</v>
      </c>
      <c r="H1692" t="s">
        <v>201</v>
      </c>
      <c r="I1692" s="2">
        <v>201</v>
      </c>
      <c r="J1692" s="1">
        <v>0.68</v>
      </c>
      <c r="K1692" s="1">
        <v>0.4</v>
      </c>
      <c r="L1692" s="1" t="str">
        <f t="shared" si="26"/>
        <v>Ashlyns School</v>
      </c>
      <c r="M1692" t="e">
        <f>VLOOKUP($H1692,#REF!,2,0)</f>
        <v>#REF!</v>
      </c>
      <c r="N1692">
        <v>919</v>
      </c>
      <c r="O1692" t="e">
        <f>VLOOKUP($N1692,#REF!,2,0)</f>
        <v>#REF!</v>
      </c>
    </row>
    <row r="1693" spans="1:15" x14ac:dyDescent="0.25">
      <c r="A1693">
        <v>919</v>
      </c>
      <c r="B1693">
        <v>5419</v>
      </c>
      <c r="C1693">
        <v>117591</v>
      </c>
      <c r="D1693" t="s">
        <v>9261</v>
      </c>
      <c r="E1693" t="s">
        <v>50</v>
      </c>
      <c r="F1693" t="s">
        <v>9246</v>
      </c>
      <c r="G1693" t="s">
        <v>9262</v>
      </c>
      <c r="H1693" t="s">
        <v>201</v>
      </c>
      <c r="I1693" s="2">
        <v>178</v>
      </c>
      <c r="J1693" s="1">
        <v>0.67</v>
      </c>
      <c r="K1693" s="1">
        <v>0.33</v>
      </c>
      <c r="L1693" s="1" t="str">
        <f t="shared" si="26"/>
        <v>Chancellor's School</v>
      </c>
      <c r="M1693" t="e">
        <f>VLOOKUP($H1693,#REF!,2,0)</f>
        <v>#REF!</v>
      </c>
      <c r="N1693">
        <v>919</v>
      </c>
      <c r="O1693" t="e">
        <f>VLOOKUP($N1693,#REF!,2,0)</f>
        <v>#REF!</v>
      </c>
    </row>
    <row r="1694" spans="1:15" x14ac:dyDescent="0.25">
      <c r="A1694">
        <v>919</v>
      </c>
      <c r="B1694">
        <v>5420</v>
      </c>
      <c r="C1694">
        <v>117592</v>
      </c>
      <c r="D1694" t="s">
        <v>9300</v>
      </c>
      <c r="E1694" t="s">
        <v>9300</v>
      </c>
      <c r="F1694" t="s">
        <v>7148</v>
      </c>
      <c r="G1694" t="s">
        <v>9301</v>
      </c>
      <c r="H1694" t="s">
        <v>201</v>
      </c>
      <c r="I1694" s="2">
        <v>156</v>
      </c>
      <c r="J1694" s="1">
        <v>0.94</v>
      </c>
      <c r="K1694" s="1">
        <v>0.69</v>
      </c>
      <c r="L1694" s="1" t="str">
        <f t="shared" si="26"/>
        <v>The Hertfordshire &amp; Essex High School and Science College</v>
      </c>
      <c r="M1694" t="e">
        <f>VLOOKUP($H1694,#REF!,2,0)</f>
        <v>#REF!</v>
      </c>
      <c r="N1694">
        <v>919</v>
      </c>
      <c r="O1694" t="e">
        <f>VLOOKUP($N1694,#REF!,2,0)</f>
        <v>#REF!</v>
      </c>
    </row>
    <row r="1695" spans="1:15" x14ac:dyDescent="0.25">
      <c r="A1695">
        <v>919</v>
      </c>
      <c r="B1695">
        <v>5422</v>
      </c>
      <c r="C1695">
        <v>117594</v>
      </c>
      <c r="D1695" t="s">
        <v>9401</v>
      </c>
      <c r="E1695" t="s">
        <v>50</v>
      </c>
      <c r="F1695" t="s">
        <v>7148</v>
      </c>
      <c r="G1695" t="s">
        <v>9402</v>
      </c>
      <c r="H1695" t="s">
        <v>23</v>
      </c>
      <c r="I1695" s="2">
        <v>153</v>
      </c>
      <c r="J1695" s="1">
        <v>0.79</v>
      </c>
      <c r="K1695" s="1">
        <v>0.52</v>
      </c>
      <c r="L1695" s="1" t="str">
        <f t="shared" si="26"/>
        <v>Saint Mary's Catholic School</v>
      </c>
      <c r="M1695" t="e">
        <f>VLOOKUP($H1695,#REF!,2,0)</f>
        <v>#REF!</v>
      </c>
      <c r="N1695">
        <v>919</v>
      </c>
      <c r="O1695" t="e">
        <f>VLOOKUP($N1695,#REF!,2,0)</f>
        <v>#REF!</v>
      </c>
    </row>
    <row r="1696" spans="1:15" x14ac:dyDescent="0.25">
      <c r="A1696">
        <v>919</v>
      </c>
      <c r="B1696">
        <v>5425</v>
      </c>
      <c r="C1696">
        <v>117596</v>
      </c>
      <c r="D1696" t="s">
        <v>9266</v>
      </c>
      <c r="E1696" t="s">
        <v>50</v>
      </c>
      <c r="F1696" t="s">
        <v>9267</v>
      </c>
      <c r="G1696" t="s">
        <v>9268</v>
      </c>
      <c r="H1696" t="s">
        <v>201</v>
      </c>
      <c r="I1696" s="2">
        <v>154</v>
      </c>
      <c r="J1696" s="1">
        <v>0.46</v>
      </c>
      <c r="K1696" s="1">
        <v>0.12</v>
      </c>
      <c r="L1696" s="1" t="str">
        <f t="shared" si="26"/>
        <v>Cheshunt School</v>
      </c>
      <c r="M1696" t="e">
        <f>VLOOKUP($H1696,#REF!,2,0)</f>
        <v>#REF!</v>
      </c>
      <c r="N1696">
        <v>919</v>
      </c>
      <c r="O1696" t="e">
        <f>VLOOKUP($N1696,#REF!,2,0)</f>
        <v>#REF!</v>
      </c>
    </row>
    <row r="1697" spans="1:15" x14ac:dyDescent="0.25">
      <c r="A1697">
        <v>919</v>
      </c>
      <c r="B1697">
        <v>6000</v>
      </c>
      <c r="C1697">
        <v>117600</v>
      </c>
      <c r="D1697" t="s">
        <v>9220</v>
      </c>
      <c r="E1697" t="s">
        <v>50</v>
      </c>
      <c r="F1697" t="s">
        <v>9221</v>
      </c>
      <c r="G1697" t="s">
        <v>9222</v>
      </c>
      <c r="H1697" t="s">
        <v>13</v>
      </c>
      <c r="I1697" s="2">
        <v>52</v>
      </c>
      <c r="J1697" s="1">
        <v>0.94</v>
      </c>
      <c r="K1697" s="1">
        <v>0.69</v>
      </c>
      <c r="L1697" s="1" t="str">
        <f t="shared" si="26"/>
        <v>Abbot's Hill School</v>
      </c>
      <c r="M1697" t="e">
        <f>VLOOKUP($H1697,#REF!,2,0)</f>
        <v>#REF!</v>
      </c>
      <c r="N1697">
        <v>919</v>
      </c>
      <c r="O1697" t="e">
        <f>VLOOKUP($N1697,#REF!,2,0)</f>
        <v>#REF!</v>
      </c>
    </row>
    <row r="1698" spans="1:15" x14ac:dyDescent="0.25">
      <c r="A1698">
        <v>919</v>
      </c>
      <c r="B1698">
        <v>6003</v>
      </c>
      <c r="C1698">
        <v>117602</v>
      </c>
      <c r="D1698" t="s">
        <v>9225</v>
      </c>
      <c r="E1698" t="s">
        <v>50</v>
      </c>
      <c r="F1698" t="s">
        <v>9226</v>
      </c>
      <c r="G1698" t="s">
        <v>9227</v>
      </c>
      <c r="H1698" t="s">
        <v>13</v>
      </c>
      <c r="I1698" s="2">
        <v>89</v>
      </c>
      <c r="J1698" s="1">
        <v>0</v>
      </c>
      <c r="K1698" s="1">
        <v>0</v>
      </c>
      <c r="L1698" s="1" t="str">
        <f t="shared" si="26"/>
        <v>Aldenham School</v>
      </c>
      <c r="M1698" t="e">
        <f>VLOOKUP($H1698,#REF!,2,0)</f>
        <v>#REF!</v>
      </c>
      <c r="N1698">
        <v>919</v>
      </c>
      <c r="O1698" t="e">
        <f>VLOOKUP($N1698,#REF!,2,0)</f>
        <v>#REF!</v>
      </c>
    </row>
    <row r="1699" spans="1:15" x14ac:dyDescent="0.25">
      <c r="A1699">
        <v>919</v>
      </c>
      <c r="B1699">
        <v>6005</v>
      </c>
      <c r="C1699">
        <v>117604</v>
      </c>
      <c r="D1699" t="s">
        <v>9241</v>
      </c>
      <c r="E1699" t="s">
        <v>50</v>
      </c>
      <c r="F1699" t="s">
        <v>9229</v>
      </c>
      <c r="G1699" t="s">
        <v>9242</v>
      </c>
      <c r="H1699" t="s">
        <v>13</v>
      </c>
      <c r="I1699" s="2">
        <v>161</v>
      </c>
      <c r="J1699" s="1">
        <v>0</v>
      </c>
      <c r="K1699" s="1">
        <v>0</v>
      </c>
      <c r="L1699" s="1" t="str">
        <f t="shared" si="26"/>
        <v>Berkhamsted School</v>
      </c>
      <c r="M1699" t="e">
        <f>VLOOKUP($H1699,#REF!,2,0)</f>
        <v>#REF!</v>
      </c>
      <c r="N1699">
        <v>919</v>
      </c>
      <c r="O1699" t="e">
        <f>VLOOKUP($N1699,#REF!,2,0)</f>
        <v>#REF!</v>
      </c>
    </row>
    <row r="1700" spans="1:15" x14ac:dyDescent="0.25">
      <c r="A1700">
        <v>919</v>
      </c>
      <c r="B1700">
        <v>6007</v>
      </c>
      <c r="C1700">
        <v>117605</v>
      </c>
      <c r="D1700" t="s">
        <v>9248</v>
      </c>
      <c r="E1700" t="s">
        <v>50</v>
      </c>
      <c r="F1700" t="s">
        <v>7148</v>
      </c>
      <c r="G1700" t="s">
        <v>9249</v>
      </c>
      <c r="H1700" t="s">
        <v>13</v>
      </c>
      <c r="I1700" s="2">
        <v>115</v>
      </c>
      <c r="J1700" s="1">
        <v>0</v>
      </c>
      <c r="K1700" s="1">
        <v>0</v>
      </c>
      <c r="L1700" s="1" t="str">
        <f t="shared" si="26"/>
        <v>Bishop's Stortford College</v>
      </c>
      <c r="M1700" t="e">
        <f>VLOOKUP($H1700,#REF!,2,0)</f>
        <v>#REF!</v>
      </c>
      <c r="N1700">
        <v>919</v>
      </c>
      <c r="O1700" t="e">
        <f>VLOOKUP($N1700,#REF!,2,0)</f>
        <v>#REF!</v>
      </c>
    </row>
    <row r="1701" spans="1:15" x14ac:dyDescent="0.25">
      <c r="A1701">
        <v>919</v>
      </c>
      <c r="B1701">
        <v>6012</v>
      </c>
      <c r="C1701">
        <v>117606</v>
      </c>
      <c r="D1701" t="s">
        <v>42</v>
      </c>
      <c r="E1701" t="s">
        <v>50</v>
      </c>
      <c r="F1701" t="s">
        <v>9256</v>
      </c>
      <c r="G1701" t="s">
        <v>9400</v>
      </c>
      <c r="H1701" t="s">
        <v>13</v>
      </c>
      <c r="I1701" s="2">
        <v>76</v>
      </c>
      <c r="J1701" s="1">
        <v>0.86</v>
      </c>
      <c r="K1701" s="1">
        <v>0.47</v>
      </c>
      <c r="L1701" s="1" t="str">
        <f t="shared" si="26"/>
        <v>St Margaret's School</v>
      </c>
      <c r="M1701" t="e">
        <f>VLOOKUP($H1701,#REF!,2,0)</f>
        <v>#REF!</v>
      </c>
      <c r="N1701">
        <v>919</v>
      </c>
      <c r="O1701" t="e">
        <f>VLOOKUP($N1701,#REF!,2,0)</f>
        <v>#REF!</v>
      </c>
    </row>
    <row r="1702" spans="1:15" x14ac:dyDescent="0.25">
      <c r="A1702">
        <v>919</v>
      </c>
      <c r="B1702">
        <v>6015</v>
      </c>
      <c r="C1702">
        <v>117607</v>
      </c>
      <c r="D1702" t="s">
        <v>9295</v>
      </c>
      <c r="E1702" t="s">
        <v>50</v>
      </c>
      <c r="F1702" t="s">
        <v>9296</v>
      </c>
      <c r="G1702" t="s">
        <v>9297</v>
      </c>
      <c r="H1702" t="s">
        <v>13</v>
      </c>
      <c r="I1702" s="2">
        <v>114</v>
      </c>
      <c r="J1702" s="1">
        <v>0</v>
      </c>
      <c r="K1702" s="1">
        <v>0</v>
      </c>
      <c r="L1702" s="1" t="str">
        <f t="shared" si="26"/>
        <v>Haileybury and Imperial Service College</v>
      </c>
      <c r="M1702" t="e">
        <f>VLOOKUP($H1702,#REF!,2,0)</f>
        <v>#REF!</v>
      </c>
      <c r="N1702">
        <v>919</v>
      </c>
      <c r="O1702" t="e">
        <f>VLOOKUP($N1702,#REF!,2,0)</f>
        <v>#REF!</v>
      </c>
    </row>
    <row r="1703" spans="1:15" x14ac:dyDescent="0.25">
      <c r="A1703">
        <v>919</v>
      </c>
      <c r="B1703">
        <v>6020</v>
      </c>
      <c r="C1703">
        <v>117609</v>
      </c>
      <c r="D1703" t="s">
        <v>7466</v>
      </c>
      <c r="E1703" t="s">
        <v>50</v>
      </c>
      <c r="F1703" t="s">
        <v>9246</v>
      </c>
      <c r="G1703" t="s">
        <v>9365</v>
      </c>
      <c r="H1703" t="s">
        <v>13</v>
      </c>
      <c r="I1703" s="2">
        <v>57</v>
      </c>
      <c r="J1703" s="1">
        <v>0</v>
      </c>
      <c r="K1703" s="1">
        <v>0</v>
      </c>
      <c r="L1703" s="1" t="str">
        <f t="shared" si="26"/>
        <v>Queenswood School</v>
      </c>
      <c r="M1703" t="e">
        <f>VLOOKUP($H1703,#REF!,2,0)</f>
        <v>#REF!</v>
      </c>
      <c r="N1703">
        <v>919</v>
      </c>
      <c r="O1703" t="e">
        <f>VLOOKUP($N1703,#REF!,2,0)</f>
        <v>#REF!</v>
      </c>
    </row>
    <row r="1704" spans="1:15" x14ac:dyDescent="0.25">
      <c r="A1704">
        <v>919</v>
      </c>
      <c r="B1704">
        <v>6028</v>
      </c>
      <c r="C1704">
        <v>117612</v>
      </c>
      <c r="D1704" t="s">
        <v>9387</v>
      </c>
      <c r="E1704" t="s">
        <v>50</v>
      </c>
      <c r="F1704" t="s">
        <v>9270</v>
      </c>
      <c r="G1704" t="s">
        <v>9388</v>
      </c>
      <c r="H1704" t="s">
        <v>13</v>
      </c>
      <c r="I1704" s="2">
        <v>65</v>
      </c>
      <c r="J1704" s="1">
        <v>0.78</v>
      </c>
      <c r="K1704" s="1">
        <v>0.34</v>
      </c>
      <c r="L1704" s="1" t="str">
        <f t="shared" si="26"/>
        <v>St Christopher School</v>
      </c>
      <c r="M1704" t="e">
        <f>VLOOKUP($H1704,#REF!,2,0)</f>
        <v>#REF!</v>
      </c>
      <c r="N1704">
        <v>919</v>
      </c>
      <c r="O1704" t="e">
        <f>VLOOKUP($N1704,#REF!,2,0)</f>
        <v>#REF!</v>
      </c>
    </row>
    <row r="1705" spans="1:15" x14ac:dyDescent="0.25">
      <c r="A1705">
        <v>919</v>
      </c>
      <c r="B1705">
        <v>6029</v>
      </c>
      <c r="C1705">
        <v>117613</v>
      </c>
      <c r="D1705" t="s">
        <v>9395</v>
      </c>
      <c r="E1705" t="s">
        <v>50</v>
      </c>
      <c r="F1705" t="s">
        <v>9270</v>
      </c>
      <c r="G1705" t="s">
        <v>9396</v>
      </c>
      <c r="H1705" t="s">
        <v>13</v>
      </c>
      <c r="I1705" s="2">
        <v>38</v>
      </c>
      <c r="J1705" s="1">
        <v>0.82</v>
      </c>
      <c r="K1705" s="1">
        <v>0.76</v>
      </c>
      <c r="L1705" s="1" t="str">
        <f t="shared" si="26"/>
        <v>St Francis College</v>
      </c>
      <c r="M1705" t="e">
        <f>VLOOKUP($H1705,#REF!,2,0)</f>
        <v>#REF!</v>
      </c>
      <c r="N1705">
        <v>919</v>
      </c>
      <c r="O1705" t="e">
        <f>VLOOKUP($N1705,#REF!,2,0)</f>
        <v>#REF!</v>
      </c>
    </row>
    <row r="1706" spans="1:15" x14ac:dyDescent="0.25">
      <c r="A1706">
        <v>919</v>
      </c>
      <c r="B1706">
        <v>6033</v>
      </c>
      <c r="C1706">
        <v>117614</v>
      </c>
      <c r="D1706" t="s">
        <v>9358</v>
      </c>
      <c r="E1706" t="s">
        <v>50</v>
      </c>
      <c r="F1706" t="s">
        <v>9307</v>
      </c>
      <c r="G1706" t="s">
        <v>9359</v>
      </c>
      <c r="H1706" t="s">
        <v>13</v>
      </c>
      <c r="I1706" s="2">
        <v>36</v>
      </c>
      <c r="J1706" s="1">
        <v>0</v>
      </c>
      <c r="K1706" s="1">
        <v>0</v>
      </c>
      <c r="L1706" s="1" t="str">
        <f t="shared" si="26"/>
        <v>Princess Helena College</v>
      </c>
      <c r="M1706" t="e">
        <f>VLOOKUP($H1706,#REF!,2,0)</f>
        <v>#REF!</v>
      </c>
      <c r="N1706">
        <v>919</v>
      </c>
      <c r="O1706" t="e">
        <f>VLOOKUP($N1706,#REF!,2,0)</f>
        <v>#REF!</v>
      </c>
    </row>
    <row r="1707" spans="1:15" x14ac:dyDescent="0.25">
      <c r="A1707">
        <v>919</v>
      </c>
      <c r="B1707">
        <v>6036</v>
      </c>
      <c r="C1707">
        <v>117616</v>
      </c>
      <c r="D1707" t="s">
        <v>9339</v>
      </c>
      <c r="E1707" t="s">
        <v>50</v>
      </c>
      <c r="F1707" t="s">
        <v>1231</v>
      </c>
      <c r="G1707" t="s">
        <v>9340</v>
      </c>
      <c r="H1707" t="s">
        <v>13</v>
      </c>
      <c r="I1707" s="2">
        <v>158</v>
      </c>
      <c r="J1707" s="1">
        <v>0</v>
      </c>
      <c r="K1707" s="1">
        <v>0</v>
      </c>
      <c r="L1707" s="1" t="str">
        <f t="shared" si="26"/>
        <v>Merchant Taylors' School</v>
      </c>
      <c r="M1707" t="e">
        <f>VLOOKUP($H1707,#REF!,2,0)</f>
        <v>#REF!</v>
      </c>
      <c r="N1707">
        <v>919</v>
      </c>
      <c r="O1707" t="e">
        <f>VLOOKUP($N1707,#REF!,2,0)</f>
        <v>#REF!</v>
      </c>
    </row>
    <row r="1708" spans="1:15" x14ac:dyDescent="0.25">
      <c r="A1708">
        <v>919</v>
      </c>
      <c r="B1708">
        <v>6038</v>
      </c>
      <c r="C1708">
        <v>117617</v>
      </c>
      <c r="D1708" t="s">
        <v>9381</v>
      </c>
      <c r="E1708" t="s">
        <v>50</v>
      </c>
      <c r="F1708" t="s">
        <v>9239</v>
      </c>
      <c r="G1708" t="s">
        <v>9382</v>
      </c>
      <c r="H1708" t="s">
        <v>13</v>
      </c>
      <c r="I1708" s="2">
        <v>99</v>
      </c>
      <c r="J1708" s="1">
        <v>0</v>
      </c>
      <c r="K1708" s="1">
        <v>0</v>
      </c>
      <c r="L1708" s="1" t="str">
        <f t="shared" si="26"/>
        <v>St Albans High School for Girls</v>
      </c>
      <c r="M1708" t="e">
        <f>VLOOKUP($H1708,#REF!,2,0)</f>
        <v>#REF!</v>
      </c>
      <c r="N1708">
        <v>919</v>
      </c>
      <c r="O1708" t="e">
        <f>VLOOKUP($N1708,#REF!,2,0)</f>
        <v>#REF!</v>
      </c>
    </row>
    <row r="1709" spans="1:15" x14ac:dyDescent="0.25">
      <c r="A1709">
        <v>919</v>
      </c>
      <c r="B1709">
        <v>6041</v>
      </c>
      <c r="C1709">
        <v>117618</v>
      </c>
      <c r="D1709" t="s">
        <v>9432</v>
      </c>
      <c r="E1709" t="s">
        <v>50</v>
      </c>
      <c r="F1709" t="s">
        <v>9433</v>
      </c>
      <c r="G1709" t="s">
        <v>9434</v>
      </c>
      <c r="H1709" t="s">
        <v>13</v>
      </c>
      <c r="I1709" s="2">
        <v>32</v>
      </c>
      <c r="J1709" s="1">
        <v>0</v>
      </c>
      <c r="K1709" s="1">
        <v>0</v>
      </c>
      <c r="L1709" s="1" t="str">
        <f t="shared" si="26"/>
        <v>Tring Park School for the Performing Arts</v>
      </c>
      <c r="M1709" t="e">
        <f>VLOOKUP($H1709,#REF!,2,0)</f>
        <v>#REF!</v>
      </c>
      <c r="N1709">
        <v>919</v>
      </c>
      <c r="O1709" t="e">
        <f>VLOOKUP($N1709,#REF!,2,0)</f>
        <v>#REF!</v>
      </c>
    </row>
    <row r="1710" spans="1:15" x14ac:dyDescent="0.25">
      <c r="A1710">
        <v>919</v>
      </c>
      <c r="B1710">
        <v>6047</v>
      </c>
      <c r="C1710">
        <v>117622</v>
      </c>
      <c r="D1710" t="s">
        <v>9415</v>
      </c>
      <c r="E1710" t="s">
        <v>50</v>
      </c>
      <c r="F1710" t="s">
        <v>9416</v>
      </c>
      <c r="G1710" t="s">
        <v>9417</v>
      </c>
      <c r="H1710" t="s">
        <v>13</v>
      </c>
      <c r="I1710" s="2">
        <v>20</v>
      </c>
      <c r="J1710" s="1">
        <v>0.9</v>
      </c>
      <c r="K1710" s="1">
        <v>0.45</v>
      </c>
      <c r="L1710" s="1" t="str">
        <f t="shared" si="26"/>
        <v>Sherrardswood School</v>
      </c>
      <c r="M1710" t="e">
        <f>VLOOKUP($H1710,#REF!,2,0)</f>
        <v>#REF!</v>
      </c>
      <c r="N1710">
        <v>919</v>
      </c>
      <c r="O1710" t="e">
        <f>VLOOKUP($N1710,#REF!,2,0)</f>
        <v>#REF!</v>
      </c>
    </row>
    <row r="1711" spans="1:15" x14ac:dyDescent="0.25">
      <c r="A1711">
        <v>919</v>
      </c>
      <c r="B1711">
        <v>6062</v>
      </c>
      <c r="C1711">
        <v>117623</v>
      </c>
      <c r="D1711" t="s">
        <v>9276</v>
      </c>
      <c r="E1711" t="s">
        <v>50</v>
      </c>
      <c r="F1711" t="s">
        <v>9229</v>
      </c>
      <c r="G1711" t="s">
        <v>9277</v>
      </c>
      <c r="H1711" t="s">
        <v>13</v>
      </c>
      <c r="I1711" s="2">
        <v>24</v>
      </c>
      <c r="J1711" s="1">
        <v>0.21</v>
      </c>
      <c r="K1711" s="1">
        <v>0.04</v>
      </c>
      <c r="L1711" s="1" t="str">
        <f t="shared" si="26"/>
        <v>Egerton-Rothesay School</v>
      </c>
      <c r="M1711" t="e">
        <f>VLOOKUP($H1711,#REF!,2,0)</f>
        <v>#REF!</v>
      </c>
      <c r="N1711">
        <v>919</v>
      </c>
      <c r="O1711" t="e">
        <f>VLOOKUP($N1711,#REF!,2,0)</f>
        <v>#REF!</v>
      </c>
    </row>
    <row r="1712" spans="1:15" x14ac:dyDescent="0.25">
      <c r="A1712">
        <v>919</v>
      </c>
      <c r="B1712">
        <v>6109</v>
      </c>
      <c r="C1712">
        <v>117631</v>
      </c>
      <c r="D1712" t="s">
        <v>9377</v>
      </c>
      <c r="E1712" t="s">
        <v>50</v>
      </c>
      <c r="F1712" t="s">
        <v>9322</v>
      </c>
      <c r="G1712" t="s">
        <v>9378</v>
      </c>
      <c r="H1712" t="s">
        <v>13</v>
      </c>
      <c r="I1712" s="2">
        <v>18</v>
      </c>
      <c r="J1712" s="1">
        <v>0</v>
      </c>
      <c r="K1712" s="1">
        <v>0</v>
      </c>
      <c r="L1712" s="1" t="str">
        <f t="shared" si="26"/>
        <v>Rudolf Steiner School</v>
      </c>
      <c r="M1712" t="e">
        <f>VLOOKUP($H1712,#REF!,2,0)</f>
        <v>#REF!</v>
      </c>
      <c r="N1712">
        <v>919</v>
      </c>
      <c r="O1712" t="e">
        <f>VLOOKUP($N1712,#REF!,2,0)</f>
        <v>#REF!</v>
      </c>
    </row>
    <row r="1713" spans="1:15" x14ac:dyDescent="0.25">
      <c r="A1713">
        <v>919</v>
      </c>
      <c r="B1713">
        <v>6115</v>
      </c>
      <c r="C1713">
        <v>117633</v>
      </c>
      <c r="D1713" t="s">
        <v>9393</v>
      </c>
      <c r="E1713" t="s">
        <v>50</v>
      </c>
      <c r="F1713" t="s">
        <v>9264</v>
      </c>
      <c r="G1713" t="s">
        <v>9394</v>
      </c>
      <c r="H1713" t="s">
        <v>13</v>
      </c>
      <c r="I1713" s="2">
        <v>92</v>
      </c>
      <c r="J1713" s="1">
        <v>0</v>
      </c>
      <c r="K1713" s="1">
        <v>0</v>
      </c>
      <c r="L1713" s="1" t="str">
        <f t="shared" si="26"/>
        <v>St Edmund's College</v>
      </c>
      <c r="M1713" t="e">
        <f>VLOOKUP($H1713,#REF!,2,0)</f>
        <v>#REF!</v>
      </c>
      <c r="N1713">
        <v>919</v>
      </c>
      <c r="O1713" t="e">
        <f>VLOOKUP($N1713,#REF!,2,0)</f>
        <v>#REF!</v>
      </c>
    </row>
    <row r="1714" spans="1:15" x14ac:dyDescent="0.25">
      <c r="A1714">
        <v>919</v>
      </c>
      <c r="B1714">
        <v>6136</v>
      </c>
      <c r="C1714">
        <v>117638</v>
      </c>
      <c r="D1714" t="s">
        <v>9391</v>
      </c>
      <c r="E1714" t="s">
        <v>50</v>
      </c>
      <c r="F1714" t="s">
        <v>9239</v>
      </c>
      <c r="G1714" t="s">
        <v>9392</v>
      </c>
      <c r="H1714" t="s">
        <v>13</v>
      </c>
      <c r="I1714" s="2">
        <v>102</v>
      </c>
      <c r="J1714" s="1">
        <v>0.89</v>
      </c>
      <c r="K1714" s="1">
        <v>0.62</v>
      </c>
      <c r="L1714" s="1" t="str">
        <f t="shared" si="26"/>
        <v>St Columba's College</v>
      </c>
      <c r="M1714" t="e">
        <f>VLOOKUP($H1714,#REF!,2,0)</f>
        <v>#REF!</v>
      </c>
      <c r="N1714">
        <v>919</v>
      </c>
      <c r="O1714" t="e">
        <f>VLOOKUP($N1714,#REF!,2,0)</f>
        <v>#REF!</v>
      </c>
    </row>
    <row r="1715" spans="1:15" x14ac:dyDescent="0.25">
      <c r="A1715">
        <v>919</v>
      </c>
      <c r="B1715">
        <v>6154</v>
      </c>
      <c r="C1715">
        <v>117640</v>
      </c>
      <c r="D1715" t="s">
        <v>9426</v>
      </c>
      <c r="E1715" t="s">
        <v>50</v>
      </c>
      <c r="F1715" t="s">
        <v>9284</v>
      </c>
      <c r="G1715" t="s">
        <v>9427</v>
      </c>
      <c r="H1715" t="s">
        <v>13</v>
      </c>
      <c r="I1715" s="2">
        <v>19</v>
      </c>
      <c r="J1715" s="1">
        <v>0.63</v>
      </c>
      <c r="K1715" s="1">
        <v>0.26</v>
      </c>
      <c r="L1715" s="1" t="str">
        <f t="shared" si="26"/>
        <v>Stanborough Secondary School</v>
      </c>
      <c r="M1715" t="e">
        <f>VLOOKUP($H1715,#REF!,2,0)</f>
        <v>#REF!</v>
      </c>
      <c r="N1715">
        <v>919</v>
      </c>
      <c r="O1715" t="e">
        <f>VLOOKUP($N1715,#REF!,2,0)</f>
        <v>#REF!</v>
      </c>
    </row>
    <row r="1716" spans="1:15" x14ac:dyDescent="0.25">
      <c r="A1716">
        <v>919</v>
      </c>
      <c r="B1716">
        <v>6165</v>
      </c>
      <c r="C1716">
        <v>117641</v>
      </c>
      <c r="D1716" t="s">
        <v>9375</v>
      </c>
      <c r="E1716" t="s">
        <v>50</v>
      </c>
      <c r="F1716" t="s">
        <v>9371</v>
      </c>
      <c r="G1716" t="s">
        <v>9376</v>
      </c>
      <c r="H1716" t="s">
        <v>13</v>
      </c>
      <c r="I1716" s="2">
        <v>98</v>
      </c>
      <c r="J1716" s="1">
        <v>0.92</v>
      </c>
      <c r="K1716" s="1">
        <v>0.68</v>
      </c>
      <c r="L1716" s="1" t="str">
        <f t="shared" si="26"/>
        <v>Royal Masonic School for Girls</v>
      </c>
      <c r="M1716" t="e">
        <f>VLOOKUP($H1716,#REF!,2,0)</f>
        <v>#REF!</v>
      </c>
      <c r="N1716">
        <v>919</v>
      </c>
      <c r="O1716" t="e">
        <f>VLOOKUP($N1716,#REF!,2,0)</f>
        <v>#REF!</v>
      </c>
    </row>
    <row r="1717" spans="1:15" x14ac:dyDescent="0.25">
      <c r="A1717">
        <v>919</v>
      </c>
      <c r="B1717">
        <v>6215</v>
      </c>
      <c r="C1717">
        <v>117646</v>
      </c>
      <c r="D1717" t="s">
        <v>9480</v>
      </c>
      <c r="E1717" t="s">
        <v>50</v>
      </c>
      <c r="F1717" t="s">
        <v>9481</v>
      </c>
      <c r="G1717" t="s">
        <v>9482</v>
      </c>
      <c r="H1717" t="s">
        <v>114</v>
      </c>
      <c r="I1717" s="2">
        <v>3</v>
      </c>
      <c r="J1717" t="s">
        <v>129</v>
      </c>
      <c r="K1717" t="s">
        <v>129</v>
      </c>
      <c r="L1717" s="1" t="str">
        <f t="shared" si="26"/>
        <v>Radlett Lodge School</v>
      </c>
      <c r="M1717" t="e">
        <f>VLOOKUP($H1717,#REF!,2,0)</f>
        <v>#REF!</v>
      </c>
      <c r="N1717">
        <v>919</v>
      </c>
      <c r="O1717" t="e">
        <f>VLOOKUP($N1717,#REF!,2,0)</f>
        <v>#REF!</v>
      </c>
    </row>
    <row r="1718" spans="1:15" x14ac:dyDescent="0.25">
      <c r="A1718">
        <v>919</v>
      </c>
      <c r="B1718">
        <v>6220</v>
      </c>
      <c r="C1718">
        <v>117647</v>
      </c>
      <c r="D1718" t="s">
        <v>9383</v>
      </c>
      <c r="E1718" t="s">
        <v>50</v>
      </c>
      <c r="F1718" t="s">
        <v>9239</v>
      </c>
      <c r="G1718" t="s">
        <v>9384</v>
      </c>
      <c r="H1718" t="s">
        <v>13</v>
      </c>
      <c r="I1718" s="2">
        <v>126</v>
      </c>
      <c r="J1718" s="1">
        <v>0</v>
      </c>
      <c r="K1718" s="1">
        <v>0</v>
      </c>
      <c r="L1718" s="1" t="str">
        <f t="shared" si="26"/>
        <v>St Albans School</v>
      </c>
      <c r="M1718" t="e">
        <f>VLOOKUP($H1718,#REF!,2,0)</f>
        <v>#REF!</v>
      </c>
      <c r="N1718">
        <v>919</v>
      </c>
      <c r="O1718" t="e">
        <f>VLOOKUP($N1718,#REF!,2,0)</f>
        <v>#REF!</v>
      </c>
    </row>
    <row r="1719" spans="1:15" x14ac:dyDescent="0.25">
      <c r="A1719">
        <v>919</v>
      </c>
      <c r="B1719">
        <v>6221</v>
      </c>
      <c r="C1719">
        <v>117648</v>
      </c>
      <c r="D1719" t="s">
        <v>9291</v>
      </c>
      <c r="E1719" t="s">
        <v>50</v>
      </c>
      <c r="F1719" t="s">
        <v>9226</v>
      </c>
      <c r="G1719" t="s">
        <v>9292</v>
      </c>
      <c r="H1719" t="s">
        <v>13</v>
      </c>
      <c r="I1719" s="2">
        <v>350</v>
      </c>
      <c r="J1719" s="1">
        <v>0</v>
      </c>
      <c r="K1719" s="1">
        <v>0</v>
      </c>
      <c r="L1719" s="1" t="str">
        <f t="shared" si="26"/>
        <v>Haberdashers' Aske's Boys' School</v>
      </c>
      <c r="M1719" t="e">
        <f>VLOOKUP($H1719,#REF!,2,0)</f>
        <v>#REF!</v>
      </c>
      <c r="N1719">
        <v>919</v>
      </c>
      <c r="O1719" t="e">
        <f>VLOOKUP($N1719,#REF!,2,0)</f>
        <v>#REF!</v>
      </c>
    </row>
    <row r="1720" spans="1:15" x14ac:dyDescent="0.25">
      <c r="A1720">
        <v>919</v>
      </c>
      <c r="B1720">
        <v>6222</v>
      </c>
      <c r="C1720">
        <v>117649</v>
      </c>
      <c r="D1720" t="s">
        <v>9293</v>
      </c>
      <c r="E1720" t="s">
        <v>50</v>
      </c>
      <c r="F1720" t="s">
        <v>9226</v>
      </c>
      <c r="G1720" t="s">
        <v>9294</v>
      </c>
      <c r="H1720" t="s">
        <v>13</v>
      </c>
      <c r="I1720" s="2">
        <v>125</v>
      </c>
      <c r="J1720" s="1">
        <v>0</v>
      </c>
      <c r="K1720" s="1">
        <v>0</v>
      </c>
      <c r="L1720" s="1" t="str">
        <f t="shared" si="26"/>
        <v>Haberdashers' Aske's School for Girls</v>
      </c>
      <c r="M1720" t="e">
        <f>VLOOKUP($H1720,#REF!,2,0)</f>
        <v>#REF!</v>
      </c>
      <c r="N1720">
        <v>919</v>
      </c>
      <c r="O1720" t="e">
        <f>VLOOKUP($N1720,#REF!,2,0)</f>
        <v>#REF!</v>
      </c>
    </row>
    <row r="1721" spans="1:15" x14ac:dyDescent="0.25">
      <c r="A1721">
        <v>919</v>
      </c>
      <c r="B1721">
        <v>6224</v>
      </c>
      <c r="C1721">
        <v>117650</v>
      </c>
      <c r="D1721" t="s">
        <v>5610</v>
      </c>
      <c r="E1721" t="s">
        <v>50</v>
      </c>
      <c r="F1721" t="s">
        <v>9324</v>
      </c>
      <c r="G1721" t="s">
        <v>9325</v>
      </c>
      <c r="H1721" t="s">
        <v>13</v>
      </c>
      <c r="I1721" s="2">
        <v>23</v>
      </c>
      <c r="J1721" s="1">
        <v>0.7</v>
      </c>
      <c r="K1721" s="1">
        <v>0.61</v>
      </c>
      <c r="L1721" s="1" t="str">
        <f t="shared" si="26"/>
        <v>The King's School</v>
      </c>
      <c r="M1721" t="e">
        <f>VLOOKUP($H1721,#REF!,2,0)</f>
        <v>#REF!</v>
      </c>
      <c r="N1721">
        <v>919</v>
      </c>
      <c r="O1721" t="e">
        <f>VLOOKUP($N1721,#REF!,2,0)</f>
        <v>#REF!</v>
      </c>
    </row>
    <row r="1722" spans="1:15" x14ac:dyDescent="0.25">
      <c r="A1722">
        <v>919</v>
      </c>
      <c r="B1722">
        <v>6231</v>
      </c>
      <c r="C1722">
        <v>117657</v>
      </c>
      <c r="D1722" t="s">
        <v>3277</v>
      </c>
      <c r="E1722" t="s">
        <v>50</v>
      </c>
      <c r="F1722" t="s">
        <v>9256</v>
      </c>
      <c r="G1722" t="s">
        <v>9313</v>
      </c>
      <c r="H1722" t="s">
        <v>13</v>
      </c>
      <c r="I1722" s="2">
        <v>81</v>
      </c>
      <c r="J1722" s="1">
        <v>0</v>
      </c>
      <c r="K1722" s="1">
        <v>0</v>
      </c>
      <c r="L1722" s="1" t="str">
        <f t="shared" si="26"/>
        <v>Immanuel College</v>
      </c>
      <c r="M1722" t="e">
        <f>VLOOKUP($H1722,#REF!,2,0)</f>
        <v>#REF!</v>
      </c>
      <c r="N1722">
        <v>919</v>
      </c>
      <c r="O1722" t="e">
        <f>VLOOKUP($N1722,#REF!,2,0)</f>
        <v>#REF!</v>
      </c>
    </row>
    <row r="1723" spans="1:15" x14ac:dyDescent="0.25">
      <c r="A1723">
        <v>919</v>
      </c>
      <c r="B1723">
        <v>7004</v>
      </c>
      <c r="C1723">
        <v>117664</v>
      </c>
      <c r="D1723" t="s">
        <v>9478</v>
      </c>
      <c r="E1723" t="s">
        <v>9478</v>
      </c>
      <c r="F1723" t="s">
        <v>9264</v>
      </c>
      <c r="G1723" t="s">
        <v>9479</v>
      </c>
      <c r="H1723" t="s">
        <v>333</v>
      </c>
      <c r="I1723" s="2">
        <v>28</v>
      </c>
      <c r="J1723" s="1">
        <v>0</v>
      </c>
      <c r="K1723" s="1">
        <v>0</v>
      </c>
      <c r="L1723" s="1" t="str">
        <f t="shared" si="26"/>
        <v>Pinewood School</v>
      </c>
      <c r="M1723" t="e">
        <f>VLOOKUP($H1723,#REF!,2,0)</f>
        <v>#REF!</v>
      </c>
      <c r="N1723">
        <v>919</v>
      </c>
      <c r="O1723" t="e">
        <f>VLOOKUP($N1723,#REF!,2,0)</f>
        <v>#REF!</v>
      </c>
    </row>
    <row r="1724" spans="1:15" x14ac:dyDescent="0.25">
      <c r="A1724">
        <v>919</v>
      </c>
      <c r="B1724">
        <v>7006</v>
      </c>
      <c r="C1724">
        <v>117665</v>
      </c>
      <c r="D1724" t="s">
        <v>9483</v>
      </c>
      <c r="E1724" t="s">
        <v>50</v>
      </c>
      <c r="F1724" t="s">
        <v>9484</v>
      </c>
      <c r="G1724" t="s">
        <v>9485</v>
      </c>
      <c r="H1724" t="s">
        <v>222</v>
      </c>
      <c r="I1724" s="2">
        <v>1</v>
      </c>
      <c r="J1724" t="s">
        <v>129</v>
      </c>
      <c r="K1724" t="s">
        <v>129</v>
      </c>
      <c r="L1724" s="1" t="str">
        <f t="shared" si="26"/>
        <v>St Elizabeth's School</v>
      </c>
      <c r="M1724" t="e">
        <f>VLOOKUP($H1724,#REF!,2,0)</f>
        <v>#REF!</v>
      </c>
      <c r="N1724">
        <v>919</v>
      </c>
      <c r="O1724" t="e">
        <f>VLOOKUP($N1724,#REF!,2,0)</f>
        <v>#REF!</v>
      </c>
    </row>
    <row r="1725" spans="1:15" x14ac:dyDescent="0.25">
      <c r="A1725">
        <v>919</v>
      </c>
      <c r="B1725">
        <v>7008</v>
      </c>
      <c r="C1725">
        <v>117667</v>
      </c>
      <c r="D1725" t="s">
        <v>9466</v>
      </c>
      <c r="E1725" t="s">
        <v>50</v>
      </c>
      <c r="F1725" t="s">
        <v>9284</v>
      </c>
      <c r="G1725" t="s">
        <v>9467</v>
      </c>
      <c r="H1725" t="s">
        <v>57</v>
      </c>
      <c r="I1725" s="2">
        <v>19</v>
      </c>
      <c r="J1725" s="1">
        <v>0</v>
      </c>
      <c r="K1725" s="1">
        <v>0</v>
      </c>
      <c r="L1725" s="1" t="str">
        <f t="shared" si="26"/>
        <v>Garston Manor School</v>
      </c>
      <c r="M1725" t="e">
        <f>VLOOKUP($H1725,#REF!,2,0)</f>
        <v>#REF!</v>
      </c>
      <c r="N1725">
        <v>919</v>
      </c>
      <c r="O1725" t="e">
        <f>VLOOKUP($N1725,#REF!,2,0)</f>
        <v>#REF!</v>
      </c>
    </row>
    <row r="1726" spans="1:15" x14ac:dyDescent="0.25">
      <c r="A1726">
        <v>919</v>
      </c>
      <c r="B1726">
        <v>7010</v>
      </c>
      <c r="C1726">
        <v>117669</v>
      </c>
      <c r="D1726" t="s">
        <v>9487</v>
      </c>
      <c r="E1726" t="s">
        <v>50</v>
      </c>
      <c r="F1726" t="s">
        <v>9234</v>
      </c>
      <c r="G1726" t="s">
        <v>9488</v>
      </c>
      <c r="H1726" t="s">
        <v>57</v>
      </c>
      <c r="I1726" s="2">
        <v>26</v>
      </c>
      <c r="J1726" s="1">
        <v>0</v>
      </c>
      <c r="K1726" s="1">
        <v>0</v>
      </c>
      <c r="L1726" s="1" t="str">
        <f t="shared" si="26"/>
        <v>The Valley School</v>
      </c>
      <c r="M1726" t="e">
        <f>VLOOKUP($H1726,#REF!,2,0)</f>
        <v>#REF!</v>
      </c>
      <c r="N1726">
        <v>919</v>
      </c>
      <c r="O1726" t="e">
        <f>VLOOKUP($N1726,#REF!,2,0)</f>
        <v>#REF!</v>
      </c>
    </row>
    <row r="1727" spans="1:15" x14ac:dyDescent="0.25">
      <c r="A1727">
        <v>919</v>
      </c>
      <c r="B1727">
        <v>7012</v>
      </c>
      <c r="C1727">
        <v>117671</v>
      </c>
      <c r="D1727" t="s">
        <v>6390</v>
      </c>
      <c r="E1727" t="s">
        <v>50</v>
      </c>
      <c r="F1727" t="s">
        <v>9239</v>
      </c>
      <c r="G1727" t="s">
        <v>9486</v>
      </c>
      <c r="H1727" t="s">
        <v>333</v>
      </c>
      <c r="I1727" s="2">
        <v>30</v>
      </c>
      <c r="J1727" s="1">
        <v>0</v>
      </c>
      <c r="K1727" s="1">
        <v>0</v>
      </c>
      <c r="L1727" s="1" t="str">
        <f t="shared" si="26"/>
        <v>St Luke's School</v>
      </c>
      <c r="M1727" t="e">
        <f>VLOOKUP($H1727,#REF!,2,0)</f>
        <v>#REF!</v>
      </c>
      <c r="N1727">
        <v>919</v>
      </c>
      <c r="O1727" t="e">
        <f>VLOOKUP($N1727,#REF!,2,0)</f>
        <v>#REF!</v>
      </c>
    </row>
    <row r="1728" spans="1:15" x14ac:dyDescent="0.25">
      <c r="A1728">
        <v>919</v>
      </c>
      <c r="B1728">
        <v>7013</v>
      </c>
      <c r="C1728">
        <v>117672</v>
      </c>
      <c r="D1728" t="s">
        <v>9460</v>
      </c>
      <c r="E1728" t="s">
        <v>50</v>
      </c>
      <c r="F1728" t="s">
        <v>9221</v>
      </c>
      <c r="G1728" t="s">
        <v>9461</v>
      </c>
      <c r="H1728" t="s">
        <v>57</v>
      </c>
      <c r="I1728" s="2">
        <v>14</v>
      </c>
      <c r="J1728" s="1">
        <v>0</v>
      </c>
      <c r="K1728" s="1">
        <v>0</v>
      </c>
      <c r="L1728" s="1" t="str">
        <f t="shared" si="26"/>
        <v>The Collett School</v>
      </c>
      <c r="M1728" t="e">
        <f>VLOOKUP($H1728,#REF!,2,0)</f>
        <v>#REF!</v>
      </c>
      <c r="N1728">
        <v>919</v>
      </c>
      <c r="O1728" t="e">
        <f>VLOOKUP($N1728,#REF!,2,0)</f>
        <v>#REF!</v>
      </c>
    </row>
    <row r="1729" spans="1:15" x14ac:dyDescent="0.25">
      <c r="A1729">
        <v>919</v>
      </c>
      <c r="B1729">
        <v>7014</v>
      </c>
      <c r="C1729">
        <v>117673</v>
      </c>
      <c r="D1729" t="s">
        <v>9470</v>
      </c>
      <c r="E1729" t="s">
        <v>50</v>
      </c>
      <c r="F1729" t="s">
        <v>9296</v>
      </c>
      <c r="G1729" t="s">
        <v>9471</v>
      </c>
      <c r="H1729" t="s">
        <v>333</v>
      </c>
      <c r="I1729" s="2">
        <v>15</v>
      </c>
      <c r="J1729" s="1">
        <v>0</v>
      </c>
      <c r="K1729" s="1">
        <v>0</v>
      </c>
      <c r="L1729" s="1" t="str">
        <f t="shared" si="26"/>
        <v>Hailey Hall School</v>
      </c>
      <c r="M1729" t="e">
        <f>VLOOKUP($H1729,#REF!,2,0)</f>
        <v>#REF!</v>
      </c>
      <c r="N1729">
        <v>919</v>
      </c>
      <c r="O1729" t="e">
        <f>VLOOKUP($N1729,#REF!,2,0)</f>
        <v>#REF!</v>
      </c>
    </row>
    <row r="1730" spans="1:15" x14ac:dyDescent="0.25">
      <c r="A1730">
        <v>919</v>
      </c>
      <c r="B1730">
        <v>7016</v>
      </c>
      <c r="C1730">
        <v>117674</v>
      </c>
      <c r="D1730" t="s">
        <v>9453</v>
      </c>
      <c r="E1730" t="s">
        <v>50</v>
      </c>
      <c r="F1730" t="s">
        <v>9239</v>
      </c>
      <c r="G1730" t="s">
        <v>9454</v>
      </c>
      <c r="H1730" t="s">
        <v>57</v>
      </c>
      <c r="I1730" s="2">
        <v>12</v>
      </c>
      <c r="J1730" s="1">
        <v>0</v>
      </c>
      <c r="K1730" s="1">
        <v>0</v>
      </c>
      <c r="L1730" s="1" t="str">
        <f t="shared" si="26"/>
        <v>Batchwood School</v>
      </c>
      <c r="M1730" t="e">
        <f>VLOOKUP($H1730,#REF!,2,0)</f>
        <v>#REF!</v>
      </c>
      <c r="N1730">
        <v>919</v>
      </c>
      <c r="O1730" t="e">
        <f>VLOOKUP($N1730,#REF!,2,0)</f>
        <v>#REF!</v>
      </c>
    </row>
    <row r="1731" spans="1:15" x14ac:dyDescent="0.25">
      <c r="A1731">
        <v>919</v>
      </c>
      <c r="B1731">
        <v>7022</v>
      </c>
      <c r="C1731">
        <v>117679</v>
      </c>
      <c r="D1731" t="s">
        <v>9477</v>
      </c>
      <c r="E1731" t="s">
        <v>50</v>
      </c>
      <c r="F1731" t="s">
        <v>9234</v>
      </c>
      <c r="G1731" t="s">
        <v>9338</v>
      </c>
      <c r="H1731" t="s">
        <v>57</v>
      </c>
      <c r="I1731" s="2">
        <v>9</v>
      </c>
      <c r="J1731" s="1">
        <v>0</v>
      </c>
      <c r="K1731" s="1">
        <v>0</v>
      </c>
      <c r="L1731" s="1" t="str">
        <f t="shared" ref="L1731:L1794" si="27">IF(E1731="NULL",D1731,E1731)</f>
        <v>Lonsdale School</v>
      </c>
      <c r="M1731" t="e">
        <f>VLOOKUP($H1731,#REF!,2,0)</f>
        <v>#REF!</v>
      </c>
      <c r="N1731">
        <v>919</v>
      </c>
      <c r="O1731" t="e">
        <f>VLOOKUP($N1731,#REF!,2,0)</f>
        <v>#REF!</v>
      </c>
    </row>
    <row r="1732" spans="1:15" x14ac:dyDescent="0.25">
      <c r="A1732">
        <v>919</v>
      </c>
      <c r="B1732">
        <v>7023</v>
      </c>
      <c r="C1732">
        <v>117680</v>
      </c>
      <c r="D1732" t="s">
        <v>5725</v>
      </c>
      <c r="E1732" t="s">
        <v>50</v>
      </c>
      <c r="F1732" t="s">
        <v>9344</v>
      </c>
      <c r="G1732" t="s">
        <v>9476</v>
      </c>
      <c r="H1732" t="s">
        <v>57</v>
      </c>
      <c r="I1732" s="2">
        <v>5</v>
      </c>
      <c r="J1732" t="s">
        <v>129</v>
      </c>
      <c r="K1732" t="s">
        <v>129</v>
      </c>
      <c r="L1732" s="1" t="str">
        <f t="shared" si="27"/>
        <v>Lakeside School</v>
      </c>
      <c r="M1732" t="e">
        <f>VLOOKUP($H1732,#REF!,2,0)</f>
        <v>#REF!</v>
      </c>
      <c r="N1732">
        <v>919</v>
      </c>
      <c r="O1732" t="e">
        <f>VLOOKUP($N1732,#REF!,2,0)</f>
        <v>#REF!</v>
      </c>
    </row>
    <row r="1733" spans="1:15" x14ac:dyDescent="0.25">
      <c r="A1733">
        <v>919</v>
      </c>
      <c r="B1733">
        <v>7024</v>
      </c>
      <c r="C1733">
        <v>117681</v>
      </c>
      <c r="D1733" t="s">
        <v>9457</v>
      </c>
      <c r="E1733" t="s">
        <v>50</v>
      </c>
      <c r="F1733" t="s">
        <v>9458</v>
      </c>
      <c r="G1733" t="s">
        <v>9459</v>
      </c>
      <c r="H1733" t="s">
        <v>57</v>
      </c>
      <c r="I1733" s="2">
        <v>3</v>
      </c>
      <c r="J1733" t="s">
        <v>129</v>
      </c>
      <c r="K1733" t="s">
        <v>129</v>
      </c>
      <c r="L1733" s="1" t="str">
        <f t="shared" si="27"/>
        <v>Breakspeare School</v>
      </c>
      <c r="M1733" t="e">
        <f>VLOOKUP($H1733,#REF!,2,0)</f>
        <v>#REF!</v>
      </c>
      <c r="N1733">
        <v>919</v>
      </c>
      <c r="O1733" t="e">
        <f>VLOOKUP($N1733,#REF!,2,0)</f>
        <v>#REF!</v>
      </c>
    </row>
    <row r="1734" spans="1:15" x14ac:dyDescent="0.25">
      <c r="A1734">
        <v>919</v>
      </c>
      <c r="B1734">
        <v>7025</v>
      </c>
      <c r="C1734">
        <v>117682</v>
      </c>
      <c r="D1734" t="s">
        <v>797</v>
      </c>
      <c r="E1734" t="s">
        <v>50</v>
      </c>
      <c r="F1734" t="s">
        <v>9221</v>
      </c>
      <c r="G1734" t="s">
        <v>9491</v>
      </c>
      <c r="H1734" t="s">
        <v>57</v>
      </c>
      <c r="I1734" s="2">
        <v>5</v>
      </c>
      <c r="J1734" t="s">
        <v>129</v>
      </c>
      <c r="K1734" t="s">
        <v>129</v>
      </c>
      <c r="L1734" s="1" t="str">
        <f t="shared" si="27"/>
        <v>Woodfield School</v>
      </c>
      <c r="M1734" t="e">
        <f>VLOOKUP($H1734,#REF!,2,0)</f>
        <v>#REF!</v>
      </c>
      <c r="N1734">
        <v>919</v>
      </c>
      <c r="O1734" t="e">
        <f>VLOOKUP($N1734,#REF!,2,0)</f>
        <v>#REF!</v>
      </c>
    </row>
    <row r="1735" spans="1:15" x14ac:dyDescent="0.25">
      <c r="A1735">
        <v>919</v>
      </c>
      <c r="B1735">
        <v>7026</v>
      </c>
      <c r="C1735">
        <v>117683</v>
      </c>
      <c r="D1735" t="s">
        <v>9489</v>
      </c>
      <c r="E1735" t="s">
        <v>50</v>
      </c>
      <c r="F1735" t="s">
        <v>9239</v>
      </c>
      <c r="G1735" t="s">
        <v>9490</v>
      </c>
      <c r="H1735" t="s">
        <v>57</v>
      </c>
      <c r="I1735" s="2">
        <v>5</v>
      </c>
      <c r="J1735" t="s">
        <v>129</v>
      </c>
      <c r="K1735" t="s">
        <v>129</v>
      </c>
      <c r="L1735" s="1" t="str">
        <f t="shared" si="27"/>
        <v>Watling View School</v>
      </c>
      <c r="M1735" t="e">
        <f>VLOOKUP($H1735,#REF!,2,0)</f>
        <v>#REF!</v>
      </c>
      <c r="N1735">
        <v>919</v>
      </c>
      <c r="O1735" t="e">
        <f>VLOOKUP($N1735,#REF!,2,0)</f>
        <v>#REF!</v>
      </c>
    </row>
    <row r="1736" spans="1:15" x14ac:dyDescent="0.25">
      <c r="A1736">
        <v>919</v>
      </c>
      <c r="B1736">
        <v>7028</v>
      </c>
      <c r="C1736">
        <v>117684</v>
      </c>
      <c r="D1736" t="s">
        <v>9451</v>
      </c>
      <c r="E1736" t="s">
        <v>50</v>
      </c>
      <c r="F1736" t="s">
        <v>9264</v>
      </c>
      <c r="G1736" t="s">
        <v>9452</v>
      </c>
      <c r="H1736" t="s">
        <v>57</v>
      </c>
      <c r="I1736" s="2">
        <v>13</v>
      </c>
      <c r="J1736" t="s">
        <v>99</v>
      </c>
      <c r="K1736" t="s">
        <v>99</v>
      </c>
      <c r="L1736" s="1" t="str">
        <f t="shared" si="27"/>
        <v>Amwell View School</v>
      </c>
      <c r="M1736" t="e">
        <f>VLOOKUP($H1736,#REF!,2,0)</f>
        <v>#REF!</v>
      </c>
      <c r="N1736">
        <v>919</v>
      </c>
      <c r="O1736" t="e">
        <f>VLOOKUP($N1736,#REF!,2,0)</f>
        <v>#REF!</v>
      </c>
    </row>
    <row r="1737" spans="1:15" x14ac:dyDescent="0.25">
      <c r="A1737">
        <v>919</v>
      </c>
      <c r="B1737">
        <v>7032</v>
      </c>
      <c r="C1737">
        <v>117685</v>
      </c>
      <c r="D1737" t="s">
        <v>9472</v>
      </c>
      <c r="E1737" t="s">
        <v>50</v>
      </c>
      <c r="F1737" t="s">
        <v>9239</v>
      </c>
      <c r="G1737" t="s">
        <v>9473</v>
      </c>
      <c r="H1737" t="s">
        <v>57</v>
      </c>
      <c r="I1737" s="2">
        <v>10</v>
      </c>
      <c r="J1737" s="1">
        <v>0</v>
      </c>
      <c r="K1737" s="1">
        <v>0</v>
      </c>
      <c r="L1737" s="1" t="str">
        <f t="shared" si="27"/>
        <v>Heathlands School</v>
      </c>
      <c r="M1737" t="e">
        <f>VLOOKUP($H1737,#REF!,2,0)</f>
        <v>#REF!</v>
      </c>
      <c r="N1737">
        <v>919</v>
      </c>
      <c r="O1737" t="e">
        <f>VLOOKUP($N1737,#REF!,2,0)</f>
        <v>#REF!</v>
      </c>
    </row>
    <row r="1738" spans="1:15" x14ac:dyDescent="0.25">
      <c r="A1738">
        <v>919</v>
      </c>
      <c r="B1738">
        <v>7033</v>
      </c>
      <c r="C1738">
        <v>117686</v>
      </c>
      <c r="D1738" t="s">
        <v>9464</v>
      </c>
      <c r="E1738" t="s">
        <v>50</v>
      </c>
      <c r="F1738" t="s">
        <v>9256</v>
      </c>
      <c r="G1738" t="s">
        <v>9465</v>
      </c>
      <c r="H1738" t="s">
        <v>57</v>
      </c>
      <c r="I1738" s="2">
        <v>13</v>
      </c>
      <c r="J1738" s="1">
        <v>0.38</v>
      </c>
      <c r="K1738" s="1">
        <v>0</v>
      </c>
      <c r="L1738" s="1" t="str">
        <f t="shared" si="27"/>
        <v>Falconer School</v>
      </c>
      <c r="M1738" t="e">
        <f>VLOOKUP($H1738,#REF!,2,0)</f>
        <v>#REF!</v>
      </c>
      <c r="N1738">
        <v>919</v>
      </c>
      <c r="O1738" t="e">
        <f>VLOOKUP($N1738,#REF!,2,0)</f>
        <v>#REF!</v>
      </c>
    </row>
    <row r="1739" spans="1:15" x14ac:dyDescent="0.25">
      <c r="A1739">
        <v>919</v>
      </c>
      <c r="B1739">
        <v>7042</v>
      </c>
      <c r="C1739">
        <v>117690</v>
      </c>
      <c r="D1739" t="s">
        <v>9468</v>
      </c>
      <c r="E1739" t="s">
        <v>50</v>
      </c>
      <c r="F1739" t="s">
        <v>9234</v>
      </c>
      <c r="G1739" t="s">
        <v>9469</v>
      </c>
      <c r="H1739" t="s">
        <v>57</v>
      </c>
      <c r="I1739" s="2">
        <v>8</v>
      </c>
      <c r="J1739" s="1">
        <v>0</v>
      </c>
      <c r="K1739" s="1">
        <v>0</v>
      </c>
      <c r="L1739" s="1" t="str">
        <f t="shared" si="27"/>
        <v>Greenside School</v>
      </c>
      <c r="M1739" t="e">
        <f>VLOOKUP($H1739,#REF!,2,0)</f>
        <v>#REF!</v>
      </c>
      <c r="N1739">
        <v>919</v>
      </c>
      <c r="O1739" t="e">
        <f>VLOOKUP($N1739,#REF!,2,0)</f>
        <v>#REF!</v>
      </c>
    </row>
    <row r="1740" spans="1:15" x14ac:dyDescent="0.25">
      <c r="A1740">
        <v>810</v>
      </c>
      <c r="B1740">
        <v>4020</v>
      </c>
      <c r="C1740">
        <v>118069</v>
      </c>
      <c r="D1740" t="s">
        <v>4199</v>
      </c>
      <c r="E1740" t="s">
        <v>50</v>
      </c>
      <c r="F1740" t="s">
        <v>4180</v>
      </c>
      <c r="G1740" t="s">
        <v>4200</v>
      </c>
      <c r="H1740" t="s">
        <v>20</v>
      </c>
      <c r="I1740" s="2">
        <v>284</v>
      </c>
      <c r="J1740" s="1">
        <v>0.67</v>
      </c>
      <c r="K1740" s="1">
        <v>0.35</v>
      </c>
      <c r="L1740" s="1" t="str">
        <f t="shared" si="27"/>
        <v>Malet Lambert School Language College</v>
      </c>
      <c r="M1740" t="e">
        <f>VLOOKUP($H1740,#REF!,2,0)</f>
        <v>#REF!</v>
      </c>
      <c r="N1740">
        <v>810</v>
      </c>
      <c r="O1740" t="e">
        <f>VLOOKUP($N1740,#REF!,2,0)</f>
        <v>#REF!</v>
      </c>
    </row>
    <row r="1741" spans="1:15" x14ac:dyDescent="0.25">
      <c r="A1741">
        <v>810</v>
      </c>
      <c r="B1741">
        <v>4030</v>
      </c>
      <c r="C1741">
        <v>118070</v>
      </c>
      <c r="D1741" t="s">
        <v>4201</v>
      </c>
      <c r="E1741" t="s">
        <v>50</v>
      </c>
      <c r="F1741" t="s">
        <v>4180</v>
      </c>
      <c r="G1741" t="s">
        <v>4202</v>
      </c>
      <c r="H1741" t="s">
        <v>20</v>
      </c>
      <c r="I1741" s="2">
        <v>167</v>
      </c>
      <c r="J1741" s="1">
        <v>0.46</v>
      </c>
      <c r="K1741" s="1">
        <v>0.1</v>
      </c>
      <c r="L1741" s="1" t="str">
        <f t="shared" si="27"/>
        <v>Newland School for Girls</v>
      </c>
      <c r="M1741" t="e">
        <f>VLOOKUP($H1741,#REF!,2,0)</f>
        <v>#REF!</v>
      </c>
      <c r="N1741">
        <v>810</v>
      </c>
      <c r="O1741" t="e">
        <f>VLOOKUP($N1741,#REF!,2,0)</f>
        <v>#REF!</v>
      </c>
    </row>
    <row r="1742" spans="1:15" x14ac:dyDescent="0.25">
      <c r="A1742">
        <v>811</v>
      </c>
      <c r="B1742">
        <v>4050</v>
      </c>
      <c r="C1742">
        <v>118072</v>
      </c>
      <c r="D1742" t="s">
        <v>4225</v>
      </c>
      <c r="E1742" t="s">
        <v>50</v>
      </c>
      <c r="F1742" t="s">
        <v>4223</v>
      </c>
      <c r="G1742" t="s">
        <v>4226</v>
      </c>
      <c r="H1742" t="s">
        <v>20</v>
      </c>
      <c r="I1742" s="2">
        <v>142</v>
      </c>
      <c r="J1742" s="1">
        <v>0.71</v>
      </c>
      <c r="K1742" s="1">
        <v>0.5</v>
      </c>
      <c r="L1742" s="1" t="str">
        <f t="shared" si="27"/>
        <v>Beverley High School</v>
      </c>
      <c r="M1742" t="e">
        <f>VLOOKUP($H1742,#REF!,2,0)</f>
        <v>#REF!</v>
      </c>
      <c r="N1742">
        <v>811</v>
      </c>
      <c r="O1742" t="e">
        <f>VLOOKUP($N1742,#REF!,2,0)</f>
        <v>#REF!</v>
      </c>
    </row>
    <row r="1743" spans="1:15" x14ac:dyDescent="0.25">
      <c r="A1743">
        <v>811</v>
      </c>
      <c r="B1743">
        <v>4051</v>
      </c>
      <c r="C1743">
        <v>118073</v>
      </c>
      <c r="D1743" t="s">
        <v>4254</v>
      </c>
      <c r="E1743" t="s">
        <v>50</v>
      </c>
      <c r="F1743" t="s">
        <v>4223</v>
      </c>
      <c r="G1743" t="s">
        <v>4255</v>
      </c>
      <c r="H1743" t="s">
        <v>20</v>
      </c>
      <c r="I1743" s="2">
        <v>259</v>
      </c>
      <c r="J1743" s="1">
        <v>0.64</v>
      </c>
      <c r="K1743" s="1">
        <v>0.19</v>
      </c>
      <c r="L1743" s="1" t="str">
        <f t="shared" si="27"/>
        <v>Longcroft School</v>
      </c>
      <c r="M1743" t="e">
        <f>VLOOKUP($H1743,#REF!,2,0)</f>
        <v>#REF!</v>
      </c>
      <c r="N1743">
        <v>811</v>
      </c>
      <c r="O1743" t="e">
        <f>VLOOKUP($N1743,#REF!,2,0)</f>
        <v>#REF!</v>
      </c>
    </row>
    <row r="1744" spans="1:15" x14ac:dyDescent="0.25">
      <c r="A1744">
        <v>811</v>
      </c>
      <c r="B1744">
        <v>4054</v>
      </c>
      <c r="C1744">
        <v>118075</v>
      </c>
      <c r="D1744" t="s">
        <v>4268</v>
      </c>
      <c r="E1744" t="s">
        <v>50</v>
      </c>
      <c r="F1744" t="s">
        <v>4269</v>
      </c>
      <c r="G1744" t="s">
        <v>4270</v>
      </c>
      <c r="H1744" t="s">
        <v>20</v>
      </c>
      <c r="I1744" s="2">
        <v>165</v>
      </c>
      <c r="J1744" s="1">
        <v>0.44</v>
      </c>
      <c r="K1744" s="1">
        <v>0.05</v>
      </c>
      <c r="L1744" s="1" t="str">
        <f t="shared" si="27"/>
        <v>Withernsea High School Specialising In Humanities</v>
      </c>
      <c r="M1744" t="e">
        <f>VLOOKUP($H1744,#REF!,2,0)</f>
        <v>#REF!</v>
      </c>
      <c r="N1744">
        <v>811</v>
      </c>
      <c r="O1744" t="e">
        <f>VLOOKUP($N1744,#REF!,2,0)</f>
        <v>#REF!</v>
      </c>
    </row>
    <row r="1745" spans="1:15" x14ac:dyDescent="0.25">
      <c r="A1745">
        <v>811</v>
      </c>
      <c r="B1745">
        <v>4055</v>
      </c>
      <c r="C1745">
        <v>118076</v>
      </c>
      <c r="D1745" t="s">
        <v>4256</v>
      </c>
      <c r="E1745" t="s">
        <v>50</v>
      </c>
      <c r="F1745" t="s">
        <v>4257</v>
      </c>
      <c r="G1745" t="s">
        <v>4258</v>
      </c>
      <c r="H1745" t="s">
        <v>20</v>
      </c>
      <c r="I1745" s="2">
        <v>102</v>
      </c>
      <c r="J1745" s="1">
        <v>0.68</v>
      </c>
      <c r="K1745" s="1">
        <v>0.19</v>
      </c>
      <c r="L1745" s="1" t="str">
        <f t="shared" si="27"/>
        <v>The Market Weighton School</v>
      </c>
      <c r="M1745" t="e">
        <f>VLOOKUP($H1745,#REF!,2,0)</f>
        <v>#REF!</v>
      </c>
      <c r="N1745">
        <v>811</v>
      </c>
      <c r="O1745" t="e">
        <f>VLOOKUP($N1745,#REF!,2,0)</f>
        <v>#REF!</v>
      </c>
    </row>
    <row r="1746" spans="1:15" x14ac:dyDescent="0.25">
      <c r="A1746">
        <v>811</v>
      </c>
      <c r="B1746">
        <v>4057</v>
      </c>
      <c r="C1746">
        <v>118078</v>
      </c>
      <c r="D1746" t="s">
        <v>4236</v>
      </c>
      <c r="E1746" t="s">
        <v>50</v>
      </c>
      <c r="F1746" t="s">
        <v>4237</v>
      </c>
      <c r="G1746" t="s">
        <v>4238</v>
      </c>
      <c r="H1746" t="s">
        <v>20</v>
      </c>
      <c r="I1746" s="2">
        <v>278</v>
      </c>
      <c r="J1746" s="1">
        <v>0.56000000000000005</v>
      </c>
      <c r="K1746" s="1">
        <v>0.15</v>
      </c>
      <c r="L1746" s="1" t="str">
        <f t="shared" si="27"/>
        <v>Driffield School and Sixth Form</v>
      </c>
      <c r="M1746" t="e">
        <f>VLOOKUP($H1746,#REF!,2,0)</f>
        <v>#REF!</v>
      </c>
      <c r="N1746">
        <v>811</v>
      </c>
      <c r="O1746" t="e">
        <f>VLOOKUP($N1746,#REF!,2,0)</f>
        <v>#REF!</v>
      </c>
    </row>
    <row r="1747" spans="1:15" x14ac:dyDescent="0.25">
      <c r="A1747">
        <v>811</v>
      </c>
      <c r="B1747">
        <v>4059</v>
      </c>
      <c r="C1747">
        <v>118080</v>
      </c>
      <c r="D1747" t="s">
        <v>4263</v>
      </c>
      <c r="E1747" t="s">
        <v>50</v>
      </c>
      <c r="F1747" t="s">
        <v>4180</v>
      </c>
      <c r="G1747" t="s">
        <v>4264</v>
      </c>
      <c r="H1747" t="s">
        <v>20</v>
      </c>
      <c r="I1747" s="2">
        <v>320</v>
      </c>
      <c r="J1747" s="1">
        <v>0.57999999999999996</v>
      </c>
      <c r="K1747" s="1">
        <v>0.14000000000000001</v>
      </c>
      <c r="L1747" s="1" t="str">
        <f t="shared" si="27"/>
        <v>South Holderness Technology College</v>
      </c>
      <c r="M1747" t="e">
        <f>VLOOKUP($H1747,#REF!,2,0)</f>
        <v>#REF!</v>
      </c>
      <c r="N1747">
        <v>811</v>
      </c>
      <c r="O1747" t="e">
        <f>VLOOKUP($N1747,#REF!,2,0)</f>
        <v>#REF!</v>
      </c>
    </row>
    <row r="1748" spans="1:15" x14ac:dyDescent="0.25">
      <c r="A1748">
        <v>811</v>
      </c>
      <c r="B1748">
        <v>4060</v>
      </c>
      <c r="C1748">
        <v>118081</v>
      </c>
      <c r="D1748" t="s">
        <v>4271</v>
      </c>
      <c r="E1748" t="s">
        <v>50</v>
      </c>
      <c r="F1748" t="s">
        <v>4257</v>
      </c>
      <c r="G1748" t="s">
        <v>4272</v>
      </c>
      <c r="H1748" t="s">
        <v>20</v>
      </c>
      <c r="I1748" s="2">
        <v>254</v>
      </c>
      <c r="J1748" s="1">
        <v>0.67</v>
      </c>
      <c r="K1748" s="1">
        <v>0.27</v>
      </c>
      <c r="L1748" s="1" t="str">
        <f t="shared" si="27"/>
        <v>Woldgate College</v>
      </c>
      <c r="M1748" t="e">
        <f>VLOOKUP($H1748,#REF!,2,0)</f>
        <v>#REF!</v>
      </c>
      <c r="N1748">
        <v>811</v>
      </c>
      <c r="O1748" t="e">
        <f>VLOOKUP($N1748,#REF!,2,0)</f>
        <v>#REF!</v>
      </c>
    </row>
    <row r="1749" spans="1:15" x14ac:dyDescent="0.25">
      <c r="A1749">
        <v>811</v>
      </c>
      <c r="B1749">
        <v>4061</v>
      </c>
      <c r="C1749">
        <v>118082</v>
      </c>
      <c r="D1749" t="s">
        <v>4247</v>
      </c>
      <c r="E1749" t="s">
        <v>50</v>
      </c>
      <c r="F1749" t="s">
        <v>4248</v>
      </c>
      <c r="G1749" t="s">
        <v>4249</v>
      </c>
      <c r="H1749" t="s">
        <v>20</v>
      </c>
      <c r="I1749" s="2">
        <v>188</v>
      </c>
      <c r="J1749" s="1">
        <v>0.55000000000000004</v>
      </c>
      <c r="K1749" s="1">
        <v>0.31</v>
      </c>
      <c r="L1749" s="1" t="str">
        <f t="shared" si="27"/>
        <v>Hornsea School and Language College</v>
      </c>
      <c r="M1749" t="e">
        <f>VLOOKUP($H1749,#REF!,2,0)</f>
        <v>#REF!</v>
      </c>
      <c r="N1749">
        <v>811</v>
      </c>
      <c r="O1749" t="e">
        <f>VLOOKUP($N1749,#REF!,2,0)</f>
        <v>#REF!</v>
      </c>
    </row>
    <row r="1750" spans="1:15" x14ac:dyDescent="0.25">
      <c r="A1750">
        <v>811</v>
      </c>
      <c r="B1750">
        <v>4062</v>
      </c>
      <c r="C1750">
        <v>118083</v>
      </c>
      <c r="D1750" t="s">
        <v>4273</v>
      </c>
      <c r="E1750" t="s">
        <v>50</v>
      </c>
      <c r="F1750" t="s">
        <v>4180</v>
      </c>
      <c r="G1750" t="s">
        <v>4274</v>
      </c>
      <c r="H1750" t="s">
        <v>20</v>
      </c>
      <c r="I1750" s="2">
        <v>266</v>
      </c>
      <c r="J1750" s="1">
        <v>0.65</v>
      </c>
      <c r="K1750" s="1">
        <v>0.36</v>
      </c>
      <c r="L1750" s="1" t="str">
        <f t="shared" si="27"/>
        <v>Wolfreton School</v>
      </c>
      <c r="M1750" t="e">
        <f>VLOOKUP($H1750,#REF!,2,0)</f>
        <v>#REF!</v>
      </c>
      <c r="N1750">
        <v>811</v>
      </c>
      <c r="O1750" t="e">
        <f>VLOOKUP($N1750,#REF!,2,0)</f>
        <v>#REF!</v>
      </c>
    </row>
    <row r="1751" spans="1:15" x14ac:dyDescent="0.25">
      <c r="A1751">
        <v>811</v>
      </c>
      <c r="B1751">
        <v>4063</v>
      </c>
      <c r="C1751">
        <v>118084</v>
      </c>
      <c r="D1751" t="s">
        <v>4250</v>
      </c>
      <c r="E1751" t="s">
        <v>50</v>
      </c>
      <c r="F1751" t="s">
        <v>4234</v>
      </c>
      <c r="G1751" t="s">
        <v>4251</v>
      </c>
      <c r="H1751" t="s">
        <v>20</v>
      </c>
      <c r="I1751" s="2">
        <v>132</v>
      </c>
      <c r="J1751" s="1">
        <v>0.72</v>
      </c>
      <c r="K1751" s="1">
        <v>0.17</v>
      </c>
      <c r="L1751" s="1" t="str">
        <f t="shared" si="27"/>
        <v>Howden School</v>
      </c>
      <c r="M1751" t="e">
        <f>VLOOKUP($H1751,#REF!,2,0)</f>
        <v>#REF!</v>
      </c>
      <c r="N1751">
        <v>811</v>
      </c>
      <c r="O1751" t="e">
        <f>VLOOKUP($N1751,#REF!,2,0)</f>
        <v>#REF!</v>
      </c>
    </row>
    <row r="1752" spans="1:15" x14ac:dyDescent="0.25">
      <c r="A1752">
        <v>811</v>
      </c>
      <c r="B1752">
        <v>4064</v>
      </c>
      <c r="C1752">
        <v>118085</v>
      </c>
      <c r="D1752" t="s">
        <v>4242</v>
      </c>
      <c r="E1752" t="s">
        <v>50</v>
      </c>
      <c r="F1752" t="s">
        <v>4228</v>
      </c>
      <c r="G1752" t="s">
        <v>4243</v>
      </c>
      <c r="H1752" t="s">
        <v>20</v>
      </c>
      <c r="I1752" s="2">
        <v>203</v>
      </c>
      <c r="J1752" s="1">
        <v>0.5</v>
      </c>
      <c r="K1752" s="1">
        <v>0.13</v>
      </c>
      <c r="L1752" s="1" t="str">
        <f t="shared" si="27"/>
        <v>Headlands School and Community Science College</v>
      </c>
      <c r="M1752" t="e">
        <f>VLOOKUP($H1752,#REF!,2,0)</f>
        <v>#REF!</v>
      </c>
      <c r="N1752">
        <v>811</v>
      </c>
      <c r="O1752" t="e">
        <f>VLOOKUP($N1752,#REF!,2,0)</f>
        <v>#REF!</v>
      </c>
    </row>
    <row r="1753" spans="1:15" x14ac:dyDescent="0.25">
      <c r="A1753">
        <v>813</v>
      </c>
      <c r="B1753">
        <v>4087</v>
      </c>
      <c r="C1753">
        <v>118097</v>
      </c>
      <c r="D1753" t="s">
        <v>4318</v>
      </c>
      <c r="E1753" t="s">
        <v>50</v>
      </c>
      <c r="F1753" t="s">
        <v>4319</v>
      </c>
      <c r="G1753" t="s">
        <v>4320</v>
      </c>
      <c r="H1753" t="s">
        <v>20</v>
      </c>
      <c r="I1753" s="2">
        <v>207</v>
      </c>
      <c r="J1753" s="1">
        <v>0.69</v>
      </c>
      <c r="K1753" s="1">
        <v>0.19</v>
      </c>
      <c r="L1753" s="1" t="str">
        <f t="shared" si="27"/>
        <v>Frederick Gough School - A Specialist Language College</v>
      </c>
      <c r="M1753" t="e">
        <f>VLOOKUP($H1753,#REF!,2,0)</f>
        <v>#REF!</v>
      </c>
      <c r="N1753">
        <v>813</v>
      </c>
      <c r="O1753" t="e">
        <f>VLOOKUP($N1753,#REF!,2,0)</f>
        <v>#REF!</v>
      </c>
    </row>
    <row r="1754" spans="1:15" x14ac:dyDescent="0.25">
      <c r="A1754">
        <v>811</v>
      </c>
      <c r="B1754">
        <v>4102</v>
      </c>
      <c r="C1754">
        <v>118102</v>
      </c>
      <c r="D1754" t="s">
        <v>4261</v>
      </c>
      <c r="E1754" t="s">
        <v>4261</v>
      </c>
      <c r="F1754" t="s">
        <v>4234</v>
      </c>
      <c r="G1754" t="s">
        <v>4262</v>
      </c>
      <c r="H1754" t="s">
        <v>20</v>
      </c>
      <c r="I1754" s="2">
        <v>180</v>
      </c>
      <c r="J1754" s="1">
        <v>0.76</v>
      </c>
      <c r="K1754" s="1">
        <v>0.14000000000000001</v>
      </c>
      <c r="L1754" s="1" t="str">
        <f t="shared" si="27"/>
        <v>The Snaith School</v>
      </c>
      <c r="M1754" t="e">
        <f>VLOOKUP($H1754,#REF!,2,0)</f>
        <v>#REF!</v>
      </c>
      <c r="N1754">
        <v>811</v>
      </c>
      <c r="O1754" t="e">
        <f>VLOOKUP($N1754,#REF!,2,0)</f>
        <v>#REF!</v>
      </c>
    </row>
    <row r="1755" spans="1:15" x14ac:dyDescent="0.25">
      <c r="A1755">
        <v>810</v>
      </c>
      <c r="B1755">
        <v>4113</v>
      </c>
      <c r="C1755">
        <v>118103</v>
      </c>
      <c r="D1755" t="s">
        <v>4195</v>
      </c>
      <c r="E1755" t="s">
        <v>50</v>
      </c>
      <c r="F1755" t="s">
        <v>4180</v>
      </c>
      <c r="G1755" t="s">
        <v>4196</v>
      </c>
      <c r="H1755" t="s">
        <v>201</v>
      </c>
      <c r="I1755" s="2">
        <v>188</v>
      </c>
      <c r="J1755" s="1">
        <v>0.71</v>
      </c>
      <c r="K1755" s="1">
        <v>0.28000000000000003</v>
      </c>
      <c r="L1755" s="1" t="str">
        <f t="shared" si="27"/>
        <v>Kelvin Hall School</v>
      </c>
      <c r="M1755" t="e">
        <f>VLOOKUP($H1755,#REF!,2,0)</f>
        <v>#REF!</v>
      </c>
      <c r="N1755">
        <v>810</v>
      </c>
      <c r="O1755" t="e">
        <f>VLOOKUP($N1755,#REF!,2,0)</f>
        <v>#REF!</v>
      </c>
    </row>
    <row r="1756" spans="1:15" x14ac:dyDescent="0.25">
      <c r="A1756">
        <v>810</v>
      </c>
      <c r="B1756">
        <v>4267</v>
      </c>
      <c r="C1756">
        <v>118106</v>
      </c>
      <c r="D1756" t="s">
        <v>4206</v>
      </c>
      <c r="E1756" t="s">
        <v>50</v>
      </c>
      <c r="F1756" t="s">
        <v>4180</v>
      </c>
      <c r="G1756" t="s">
        <v>4207</v>
      </c>
      <c r="H1756" t="s">
        <v>201</v>
      </c>
      <c r="I1756" s="2">
        <v>119</v>
      </c>
      <c r="J1756" s="1">
        <v>0.38</v>
      </c>
      <c r="K1756" s="1">
        <v>0.06</v>
      </c>
      <c r="L1756" s="1" t="str">
        <f t="shared" si="27"/>
        <v>Sydney Smith School</v>
      </c>
      <c r="M1756" t="e">
        <f>VLOOKUP($H1756,#REF!,2,0)</f>
        <v>#REF!</v>
      </c>
      <c r="N1756">
        <v>810</v>
      </c>
      <c r="O1756" t="e">
        <f>VLOOKUP($N1756,#REF!,2,0)</f>
        <v>#REF!</v>
      </c>
    </row>
    <row r="1757" spans="1:15" x14ac:dyDescent="0.25">
      <c r="A1757">
        <v>810</v>
      </c>
      <c r="B1757">
        <v>4455</v>
      </c>
      <c r="C1757">
        <v>118108</v>
      </c>
      <c r="D1757" t="s">
        <v>4179</v>
      </c>
      <c r="E1757" t="s">
        <v>50</v>
      </c>
      <c r="F1757" t="s">
        <v>4180</v>
      </c>
      <c r="G1757" t="s">
        <v>4181</v>
      </c>
      <c r="H1757" t="s">
        <v>201</v>
      </c>
      <c r="I1757" s="2">
        <v>208</v>
      </c>
      <c r="J1757" s="1">
        <v>0.5</v>
      </c>
      <c r="K1757" s="1">
        <v>0.02</v>
      </c>
      <c r="L1757" s="1" t="str">
        <f t="shared" si="27"/>
        <v>Andrew Marvell College</v>
      </c>
      <c r="M1757" t="e">
        <f>VLOOKUP($H1757,#REF!,2,0)</f>
        <v>#REF!</v>
      </c>
      <c r="N1757">
        <v>810</v>
      </c>
      <c r="O1757" t="e">
        <f>VLOOKUP($N1757,#REF!,2,0)</f>
        <v>#REF!</v>
      </c>
    </row>
    <row r="1758" spans="1:15" x14ac:dyDescent="0.25">
      <c r="A1758">
        <v>813</v>
      </c>
      <c r="B1758">
        <v>4491</v>
      </c>
      <c r="C1758">
        <v>118109</v>
      </c>
      <c r="D1758" t="s">
        <v>4315</v>
      </c>
      <c r="E1758" t="s">
        <v>50</v>
      </c>
      <c r="F1758" t="s">
        <v>4316</v>
      </c>
      <c r="G1758" t="s">
        <v>4317</v>
      </c>
      <c r="H1758" t="s">
        <v>20</v>
      </c>
      <c r="I1758" s="2">
        <v>166</v>
      </c>
      <c r="J1758" s="1">
        <v>0.43</v>
      </c>
      <c r="K1758" s="1">
        <v>0.25</v>
      </c>
      <c r="L1758" s="1" t="str">
        <f t="shared" si="27"/>
        <v>Baysgarth School</v>
      </c>
      <c r="M1758" t="e">
        <f>VLOOKUP($H1758,#REF!,2,0)</f>
        <v>#REF!</v>
      </c>
      <c r="N1758">
        <v>813</v>
      </c>
      <c r="O1758" t="e">
        <f>VLOOKUP($N1758,#REF!,2,0)</f>
        <v>#REF!</v>
      </c>
    </row>
    <row r="1759" spans="1:15" x14ac:dyDescent="0.25">
      <c r="A1759">
        <v>811</v>
      </c>
      <c r="B1759">
        <v>4500</v>
      </c>
      <c r="C1759">
        <v>118111</v>
      </c>
      <c r="D1759" t="s">
        <v>4227</v>
      </c>
      <c r="E1759" t="s">
        <v>50</v>
      </c>
      <c r="F1759" t="s">
        <v>4228</v>
      </c>
      <c r="G1759" t="s">
        <v>4229</v>
      </c>
      <c r="H1759" t="s">
        <v>82</v>
      </c>
      <c r="I1759" s="2">
        <v>128</v>
      </c>
      <c r="J1759" s="1">
        <v>0.54</v>
      </c>
      <c r="K1759" s="1">
        <v>0.11</v>
      </c>
      <c r="L1759" s="1" t="str">
        <f t="shared" si="27"/>
        <v>Bridlington School Sports College</v>
      </c>
      <c r="M1759" t="e">
        <f>VLOOKUP($H1759,#REF!,2,0)</f>
        <v>#REF!</v>
      </c>
      <c r="N1759">
        <v>811</v>
      </c>
      <c r="O1759" t="e">
        <f>VLOOKUP($N1759,#REF!,2,0)</f>
        <v>#REF!</v>
      </c>
    </row>
    <row r="1760" spans="1:15" x14ac:dyDescent="0.25">
      <c r="A1760">
        <v>813</v>
      </c>
      <c r="B1760">
        <v>4501</v>
      </c>
      <c r="C1760">
        <v>118112</v>
      </c>
      <c r="D1760" t="s">
        <v>4333</v>
      </c>
      <c r="E1760" t="s">
        <v>50</v>
      </c>
      <c r="F1760" t="s">
        <v>4334</v>
      </c>
      <c r="G1760" t="s">
        <v>4335</v>
      </c>
      <c r="H1760" t="s">
        <v>82</v>
      </c>
      <c r="I1760" s="2">
        <v>121</v>
      </c>
      <c r="J1760" s="1">
        <v>0.75</v>
      </c>
      <c r="K1760" s="1">
        <v>0.4</v>
      </c>
      <c r="L1760" s="1" t="str">
        <f t="shared" si="27"/>
        <v>Sir John Nelthorpe School - A Specialist Technology College for Science, Mathematics and Computing</v>
      </c>
      <c r="M1760" t="e">
        <f>VLOOKUP($H1760,#REF!,2,0)</f>
        <v>#REF!</v>
      </c>
      <c r="N1760">
        <v>813</v>
      </c>
      <c r="O1760" t="e">
        <f>VLOOKUP($N1760,#REF!,2,0)</f>
        <v>#REF!</v>
      </c>
    </row>
    <row r="1761" spans="1:15" x14ac:dyDescent="0.25">
      <c r="A1761">
        <v>810</v>
      </c>
      <c r="B1761">
        <v>4626</v>
      </c>
      <c r="C1761">
        <v>118117</v>
      </c>
      <c r="D1761" t="s">
        <v>2406</v>
      </c>
      <c r="E1761" t="s">
        <v>50</v>
      </c>
      <c r="F1761" t="s">
        <v>4180</v>
      </c>
      <c r="G1761" t="s">
        <v>4203</v>
      </c>
      <c r="H1761" t="s">
        <v>23</v>
      </c>
      <c r="I1761" s="2">
        <v>253</v>
      </c>
      <c r="J1761" s="1">
        <v>0.8</v>
      </c>
      <c r="K1761" s="1">
        <v>0.44</v>
      </c>
      <c r="L1761" s="1" t="str">
        <f t="shared" si="27"/>
        <v>St Mary's College</v>
      </c>
      <c r="M1761" t="e">
        <f>VLOOKUP($H1761,#REF!,2,0)</f>
        <v>#REF!</v>
      </c>
      <c r="N1761">
        <v>810</v>
      </c>
      <c r="O1761" t="e">
        <f>VLOOKUP($N1761,#REF!,2,0)</f>
        <v>#REF!</v>
      </c>
    </row>
    <row r="1762" spans="1:15" x14ac:dyDescent="0.25">
      <c r="A1762">
        <v>812</v>
      </c>
      <c r="B1762">
        <v>6000</v>
      </c>
      <c r="C1762">
        <v>118124</v>
      </c>
      <c r="D1762" t="s">
        <v>4304</v>
      </c>
      <c r="E1762" t="s">
        <v>50</v>
      </c>
      <c r="F1762" t="s">
        <v>4287</v>
      </c>
      <c r="G1762" t="s">
        <v>4305</v>
      </c>
      <c r="H1762" t="s">
        <v>13</v>
      </c>
      <c r="I1762" s="2">
        <v>13</v>
      </c>
      <c r="J1762" s="1">
        <v>0.46</v>
      </c>
      <c r="K1762" s="1">
        <v>0.23</v>
      </c>
      <c r="L1762" s="1" t="str">
        <f t="shared" si="27"/>
        <v>St James' School</v>
      </c>
      <c r="M1762" t="e">
        <f>VLOOKUP($H1762,#REF!,2,0)</f>
        <v>#REF!</v>
      </c>
      <c r="N1762">
        <v>812</v>
      </c>
      <c r="O1762" t="e">
        <f>VLOOKUP($N1762,#REF!,2,0)</f>
        <v>#REF!</v>
      </c>
    </row>
    <row r="1763" spans="1:15" x14ac:dyDescent="0.25">
      <c r="A1763">
        <v>811</v>
      </c>
      <c r="B1763">
        <v>6000</v>
      </c>
      <c r="C1763">
        <v>118126</v>
      </c>
      <c r="D1763" t="s">
        <v>4252</v>
      </c>
      <c r="E1763" t="s">
        <v>50</v>
      </c>
      <c r="F1763" t="s">
        <v>4180</v>
      </c>
      <c r="G1763" t="s">
        <v>4253</v>
      </c>
      <c r="H1763" t="s">
        <v>13</v>
      </c>
      <c r="I1763" s="2">
        <v>76</v>
      </c>
      <c r="J1763" s="1">
        <v>0</v>
      </c>
      <c r="K1763" s="1">
        <v>0</v>
      </c>
      <c r="L1763" s="1" t="str">
        <f t="shared" si="27"/>
        <v>Hull Collegiate School</v>
      </c>
      <c r="M1763" t="e">
        <f>VLOOKUP($H1763,#REF!,2,0)</f>
        <v>#REF!</v>
      </c>
      <c r="N1763">
        <v>811</v>
      </c>
      <c r="O1763" t="e">
        <f>VLOOKUP($N1763,#REF!,2,0)</f>
        <v>#REF!</v>
      </c>
    </row>
    <row r="1764" spans="1:15" x14ac:dyDescent="0.25">
      <c r="A1764">
        <v>810</v>
      </c>
      <c r="B1764">
        <v>6001</v>
      </c>
      <c r="C1764">
        <v>118131</v>
      </c>
      <c r="D1764" t="s">
        <v>4193</v>
      </c>
      <c r="E1764" t="s">
        <v>50</v>
      </c>
      <c r="F1764" t="s">
        <v>4180</v>
      </c>
      <c r="G1764" t="s">
        <v>4194</v>
      </c>
      <c r="H1764" t="s">
        <v>13</v>
      </c>
      <c r="I1764" s="2">
        <v>112</v>
      </c>
      <c r="J1764" s="1">
        <v>0</v>
      </c>
      <c r="K1764" s="1">
        <v>0</v>
      </c>
      <c r="L1764" s="1" t="str">
        <f t="shared" si="27"/>
        <v>Hymers College</v>
      </c>
      <c r="M1764" t="e">
        <f>VLOOKUP($H1764,#REF!,2,0)</f>
        <v>#REF!</v>
      </c>
      <c r="N1764">
        <v>810</v>
      </c>
      <c r="O1764" t="e">
        <f>VLOOKUP($N1764,#REF!,2,0)</f>
        <v>#REF!</v>
      </c>
    </row>
    <row r="1765" spans="1:15" x14ac:dyDescent="0.25">
      <c r="A1765">
        <v>811</v>
      </c>
      <c r="B1765">
        <v>6003</v>
      </c>
      <c r="C1765">
        <v>118132</v>
      </c>
      <c r="D1765" t="s">
        <v>4259</v>
      </c>
      <c r="E1765" t="s">
        <v>50</v>
      </c>
      <c r="F1765" t="s">
        <v>4257</v>
      </c>
      <c r="G1765" t="s">
        <v>4260</v>
      </c>
      <c r="H1765" t="s">
        <v>13</v>
      </c>
      <c r="I1765" s="2">
        <v>90</v>
      </c>
      <c r="J1765" s="1">
        <v>0</v>
      </c>
      <c r="K1765" s="1">
        <v>0</v>
      </c>
      <c r="L1765" s="1" t="str">
        <f t="shared" si="27"/>
        <v>Pocklington School</v>
      </c>
      <c r="M1765" t="e">
        <f>VLOOKUP($H1765,#REF!,2,0)</f>
        <v>#REF!</v>
      </c>
      <c r="N1765">
        <v>811</v>
      </c>
      <c r="O1765" t="e">
        <f>VLOOKUP($N1765,#REF!,2,0)</f>
        <v>#REF!</v>
      </c>
    </row>
    <row r="1766" spans="1:15" x14ac:dyDescent="0.25">
      <c r="A1766">
        <v>810</v>
      </c>
      <c r="B1766">
        <v>7000</v>
      </c>
      <c r="C1766">
        <v>118138</v>
      </c>
      <c r="D1766" t="s">
        <v>4217</v>
      </c>
      <c r="E1766" t="s">
        <v>50</v>
      </c>
      <c r="F1766" t="s">
        <v>4180</v>
      </c>
      <c r="G1766" t="s">
        <v>4218</v>
      </c>
      <c r="H1766" t="s">
        <v>57</v>
      </c>
      <c r="I1766" s="2">
        <v>24</v>
      </c>
      <c r="J1766" s="1">
        <v>0</v>
      </c>
      <c r="K1766" s="1">
        <v>0</v>
      </c>
      <c r="L1766" s="1" t="str">
        <f t="shared" si="27"/>
        <v>Northcott School</v>
      </c>
      <c r="M1766" t="e">
        <f>VLOOKUP($H1766,#REF!,2,0)</f>
        <v>#REF!</v>
      </c>
      <c r="N1766">
        <v>810</v>
      </c>
      <c r="O1766" t="e">
        <f>VLOOKUP($N1766,#REF!,2,0)</f>
        <v>#REF!</v>
      </c>
    </row>
    <row r="1767" spans="1:15" x14ac:dyDescent="0.25">
      <c r="A1767">
        <v>810</v>
      </c>
      <c r="B1767">
        <v>7006</v>
      </c>
      <c r="C1767">
        <v>118139</v>
      </c>
      <c r="D1767" t="s">
        <v>4212</v>
      </c>
      <c r="E1767" t="s">
        <v>50</v>
      </c>
      <c r="F1767" t="s">
        <v>4180</v>
      </c>
      <c r="G1767" t="s">
        <v>4213</v>
      </c>
      <c r="H1767" t="s">
        <v>57</v>
      </c>
      <c r="I1767" s="2">
        <v>6</v>
      </c>
      <c r="J1767" s="1">
        <v>0</v>
      </c>
      <c r="K1767" s="1">
        <v>0</v>
      </c>
      <c r="L1767" s="1" t="str">
        <f t="shared" si="27"/>
        <v>Frederick Holmes School</v>
      </c>
      <c r="M1767" t="e">
        <f>VLOOKUP($H1767,#REF!,2,0)</f>
        <v>#REF!</v>
      </c>
      <c r="N1767">
        <v>810</v>
      </c>
      <c r="O1767" t="e">
        <f>VLOOKUP($N1767,#REF!,2,0)</f>
        <v>#REF!</v>
      </c>
    </row>
    <row r="1768" spans="1:15" x14ac:dyDescent="0.25">
      <c r="A1768">
        <v>810</v>
      </c>
      <c r="B1768">
        <v>7007</v>
      </c>
      <c r="C1768">
        <v>118140</v>
      </c>
      <c r="D1768" t="s">
        <v>4219</v>
      </c>
      <c r="E1768" t="s">
        <v>50</v>
      </c>
      <c r="F1768" t="s">
        <v>4180</v>
      </c>
      <c r="G1768" t="s">
        <v>4183</v>
      </c>
      <c r="H1768" t="s">
        <v>57</v>
      </c>
      <c r="I1768" s="2">
        <v>16</v>
      </c>
      <c r="J1768" s="1">
        <v>0</v>
      </c>
      <c r="K1768" s="1">
        <v>0</v>
      </c>
      <c r="L1768" s="1" t="str">
        <f t="shared" si="27"/>
        <v>Oakfield</v>
      </c>
      <c r="M1768" t="e">
        <f>VLOOKUP($H1768,#REF!,2,0)</f>
        <v>#REF!</v>
      </c>
      <c r="N1768">
        <v>810</v>
      </c>
      <c r="O1768" t="e">
        <f>VLOOKUP($N1768,#REF!,2,0)</f>
        <v>#REF!</v>
      </c>
    </row>
    <row r="1769" spans="1:15" x14ac:dyDescent="0.25">
      <c r="A1769">
        <v>811</v>
      </c>
      <c r="B1769">
        <v>7016</v>
      </c>
      <c r="C1769">
        <v>118144</v>
      </c>
      <c r="D1769" t="s">
        <v>4276</v>
      </c>
      <c r="E1769" t="s">
        <v>50</v>
      </c>
      <c r="F1769" t="s">
        <v>4237</v>
      </c>
      <c r="G1769" t="s">
        <v>4277</v>
      </c>
      <c r="H1769" t="s">
        <v>57</v>
      </c>
      <c r="I1769" s="2">
        <v>5</v>
      </c>
      <c r="J1769" t="s">
        <v>129</v>
      </c>
      <c r="K1769" t="s">
        <v>129</v>
      </c>
      <c r="L1769" s="1" t="str">
        <f t="shared" si="27"/>
        <v>King's Mill School</v>
      </c>
      <c r="M1769" t="e">
        <f>VLOOKUP($H1769,#REF!,2,0)</f>
        <v>#REF!</v>
      </c>
      <c r="N1769">
        <v>811</v>
      </c>
      <c r="O1769" t="e">
        <f>VLOOKUP($N1769,#REF!,2,0)</f>
        <v>#REF!</v>
      </c>
    </row>
    <row r="1770" spans="1:15" x14ac:dyDescent="0.25">
      <c r="A1770">
        <v>811</v>
      </c>
      <c r="B1770">
        <v>7018</v>
      </c>
      <c r="C1770">
        <v>118145</v>
      </c>
      <c r="D1770" t="s">
        <v>4280</v>
      </c>
      <c r="E1770" t="s">
        <v>50</v>
      </c>
      <c r="F1770" t="s">
        <v>4281</v>
      </c>
      <c r="G1770" t="s">
        <v>4282</v>
      </c>
      <c r="H1770" t="s">
        <v>57</v>
      </c>
      <c r="I1770" s="2">
        <v>5</v>
      </c>
      <c r="J1770" t="s">
        <v>129</v>
      </c>
      <c r="K1770" t="s">
        <v>129</v>
      </c>
      <c r="L1770" s="1" t="str">
        <f t="shared" si="27"/>
        <v>St Anne's Community Special School</v>
      </c>
      <c r="M1770" t="e">
        <f>VLOOKUP($H1770,#REF!,2,0)</f>
        <v>#REF!</v>
      </c>
      <c r="N1770">
        <v>811</v>
      </c>
      <c r="O1770" t="e">
        <f>VLOOKUP($N1770,#REF!,2,0)</f>
        <v>#REF!</v>
      </c>
    </row>
    <row r="1771" spans="1:15" x14ac:dyDescent="0.25">
      <c r="A1771">
        <v>813</v>
      </c>
      <c r="B1771">
        <v>7019</v>
      </c>
      <c r="C1771">
        <v>118146</v>
      </c>
      <c r="D1771" t="s">
        <v>4349</v>
      </c>
      <c r="E1771" t="s">
        <v>50</v>
      </c>
      <c r="F1771" t="s">
        <v>4319</v>
      </c>
      <c r="G1771" t="s">
        <v>4350</v>
      </c>
      <c r="H1771" t="s">
        <v>57</v>
      </c>
      <c r="I1771" s="2">
        <v>28</v>
      </c>
      <c r="J1771" s="1">
        <v>0</v>
      </c>
      <c r="K1771" s="1">
        <v>0</v>
      </c>
      <c r="L1771" s="1" t="str">
        <f t="shared" si="27"/>
        <v>St Hugh's Communication and Interaction College</v>
      </c>
      <c r="M1771" t="e">
        <f>VLOOKUP($H1771,#REF!,2,0)</f>
        <v>#REF!</v>
      </c>
      <c r="N1771">
        <v>813</v>
      </c>
      <c r="O1771" t="e">
        <f>VLOOKUP($N1771,#REF!,2,0)</f>
        <v>#REF!</v>
      </c>
    </row>
    <row r="1772" spans="1:15" x14ac:dyDescent="0.25">
      <c r="A1772">
        <v>811</v>
      </c>
      <c r="B1772">
        <v>7025</v>
      </c>
      <c r="C1772">
        <v>118148</v>
      </c>
      <c r="D1772" t="s">
        <v>4278</v>
      </c>
      <c r="E1772" t="s">
        <v>50</v>
      </c>
      <c r="F1772" t="s">
        <v>4234</v>
      </c>
      <c r="G1772" t="s">
        <v>4279</v>
      </c>
      <c r="H1772" t="s">
        <v>57</v>
      </c>
      <c r="I1772" s="2">
        <v>20</v>
      </c>
      <c r="J1772" s="1">
        <v>0</v>
      </c>
      <c r="K1772" s="1">
        <v>0</v>
      </c>
      <c r="L1772" s="1" t="str">
        <f t="shared" si="27"/>
        <v>Riverside Special School</v>
      </c>
      <c r="M1772" t="e">
        <f>VLOOKUP($H1772,#REF!,2,0)</f>
        <v>#REF!</v>
      </c>
      <c r="N1772">
        <v>811</v>
      </c>
      <c r="O1772" t="e">
        <f>VLOOKUP($N1772,#REF!,2,0)</f>
        <v>#REF!</v>
      </c>
    </row>
    <row r="1773" spans="1:15" x14ac:dyDescent="0.25">
      <c r="A1773">
        <v>921</v>
      </c>
      <c r="B1773">
        <v>6002</v>
      </c>
      <c r="C1773">
        <v>118223</v>
      </c>
      <c r="D1773" t="s">
        <v>9512</v>
      </c>
      <c r="E1773" t="s">
        <v>50</v>
      </c>
      <c r="F1773" t="s">
        <v>9510</v>
      </c>
      <c r="G1773" t="s">
        <v>9513</v>
      </c>
      <c r="H1773" t="s">
        <v>13</v>
      </c>
      <c r="I1773" s="2">
        <v>92</v>
      </c>
      <c r="J1773" s="1">
        <v>0.82</v>
      </c>
      <c r="K1773" s="1">
        <v>0.62</v>
      </c>
      <c r="L1773" s="1" t="str">
        <f t="shared" si="27"/>
        <v>Ryde School with Upper Chine</v>
      </c>
      <c r="M1773" t="e">
        <f>VLOOKUP($H1773,#REF!,2,0)</f>
        <v>#REF!</v>
      </c>
      <c r="N1773">
        <v>921</v>
      </c>
      <c r="O1773" t="e">
        <f>VLOOKUP($N1773,#REF!,2,0)</f>
        <v>#REF!</v>
      </c>
    </row>
    <row r="1774" spans="1:15" x14ac:dyDescent="0.25">
      <c r="A1774">
        <v>921</v>
      </c>
      <c r="B1774">
        <v>6041</v>
      </c>
      <c r="C1774">
        <v>118225</v>
      </c>
      <c r="D1774" t="s">
        <v>947</v>
      </c>
      <c r="E1774" t="s">
        <v>50</v>
      </c>
      <c r="F1774" t="s">
        <v>9507</v>
      </c>
      <c r="G1774" t="s">
        <v>9508</v>
      </c>
      <c r="H1774" t="s">
        <v>13</v>
      </c>
      <c r="I1774" s="2">
        <v>11</v>
      </c>
      <c r="J1774" s="1">
        <v>0.45</v>
      </c>
      <c r="K1774" s="1">
        <v>0</v>
      </c>
      <c r="L1774" s="1" t="str">
        <f t="shared" si="27"/>
        <v>Priory School</v>
      </c>
      <c r="M1774" t="e">
        <f>VLOOKUP($H1774,#REF!,2,0)</f>
        <v>#REF!</v>
      </c>
      <c r="N1774">
        <v>921</v>
      </c>
      <c r="O1774" t="e">
        <f>VLOOKUP($N1774,#REF!,2,0)</f>
        <v>#REF!</v>
      </c>
    </row>
    <row r="1775" spans="1:15" x14ac:dyDescent="0.25">
      <c r="A1775">
        <v>921</v>
      </c>
      <c r="B1775">
        <v>7000</v>
      </c>
      <c r="C1775">
        <v>118226</v>
      </c>
      <c r="D1775" t="s">
        <v>1506</v>
      </c>
      <c r="E1775" t="s">
        <v>50</v>
      </c>
      <c r="F1775" t="s">
        <v>9500</v>
      </c>
      <c r="G1775" t="s">
        <v>9517</v>
      </c>
      <c r="H1775" t="s">
        <v>222</v>
      </c>
      <c r="I1775" s="2">
        <v>5</v>
      </c>
      <c r="J1775" t="s">
        <v>129</v>
      </c>
      <c r="K1775" t="s">
        <v>129</v>
      </c>
      <c r="L1775" s="1" t="str">
        <f t="shared" si="27"/>
        <v>St Catherine's School</v>
      </c>
      <c r="M1775" t="e">
        <f>VLOOKUP($H1775,#REF!,2,0)</f>
        <v>#REF!</v>
      </c>
      <c r="N1775">
        <v>921</v>
      </c>
      <c r="O1775" t="e">
        <f>VLOOKUP($N1775,#REF!,2,0)</f>
        <v>#REF!</v>
      </c>
    </row>
    <row r="1776" spans="1:15" x14ac:dyDescent="0.25">
      <c r="A1776">
        <v>921</v>
      </c>
      <c r="B1776">
        <v>7001</v>
      </c>
      <c r="C1776">
        <v>118227</v>
      </c>
      <c r="D1776" t="s">
        <v>6451</v>
      </c>
      <c r="E1776" t="s">
        <v>50</v>
      </c>
      <c r="F1776" t="s">
        <v>8648</v>
      </c>
      <c r="G1776" t="s">
        <v>9518</v>
      </c>
      <c r="H1776" t="s">
        <v>57</v>
      </c>
      <c r="I1776" s="2">
        <v>21</v>
      </c>
      <c r="J1776" s="1">
        <v>0</v>
      </c>
      <c r="K1776" s="1">
        <v>0</v>
      </c>
      <c r="L1776" s="1" t="str">
        <f t="shared" si="27"/>
        <v>St George's School</v>
      </c>
      <c r="M1776" t="e">
        <f>VLOOKUP($H1776,#REF!,2,0)</f>
        <v>#REF!</v>
      </c>
      <c r="N1776">
        <v>921</v>
      </c>
      <c r="O1776" t="e">
        <f>VLOOKUP($N1776,#REF!,2,0)</f>
        <v>#REF!</v>
      </c>
    </row>
    <row r="1777" spans="1:15" x14ac:dyDescent="0.25">
      <c r="A1777">
        <v>886</v>
      </c>
      <c r="B1777">
        <v>4026</v>
      </c>
      <c r="C1777">
        <v>118785</v>
      </c>
      <c r="D1777" t="s">
        <v>7662</v>
      </c>
      <c r="E1777" t="s">
        <v>50</v>
      </c>
      <c r="F1777" t="s">
        <v>7658</v>
      </c>
      <c r="G1777" t="s">
        <v>7663</v>
      </c>
      <c r="H1777" t="s">
        <v>20</v>
      </c>
      <c r="I1777" s="2">
        <v>141</v>
      </c>
      <c r="J1777" s="1">
        <v>0.51</v>
      </c>
      <c r="K1777" s="1">
        <v>0.24</v>
      </c>
      <c r="L1777" s="1" t="str">
        <f t="shared" si="27"/>
        <v>Dartford Science &amp; Technology College</v>
      </c>
      <c r="M1777" t="e">
        <f>VLOOKUP($H1777,#REF!,2,0)</f>
        <v>#REF!</v>
      </c>
      <c r="N1777">
        <v>886</v>
      </c>
      <c r="O1777" t="e">
        <f>VLOOKUP($N1777,#REF!,2,0)</f>
        <v>#REF!</v>
      </c>
    </row>
    <row r="1778" spans="1:15" x14ac:dyDescent="0.25">
      <c r="A1778">
        <v>886</v>
      </c>
      <c r="B1778">
        <v>4040</v>
      </c>
      <c r="C1778">
        <v>118788</v>
      </c>
      <c r="D1778" t="s">
        <v>7773</v>
      </c>
      <c r="E1778" t="s">
        <v>50</v>
      </c>
      <c r="F1778" t="s">
        <v>7642</v>
      </c>
      <c r="G1778" t="s">
        <v>7774</v>
      </c>
      <c r="H1778" t="s">
        <v>201</v>
      </c>
      <c r="I1778" s="2">
        <v>161</v>
      </c>
      <c r="J1778" s="1">
        <v>0.55000000000000004</v>
      </c>
      <c r="K1778" s="1">
        <v>0.12</v>
      </c>
      <c r="L1778" s="1" t="str">
        <f t="shared" si="27"/>
        <v>Northfleet School for Girls</v>
      </c>
      <c r="M1778" t="e">
        <f>VLOOKUP($H1778,#REF!,2,0)</f>
        <v>#REF!</v>
      </c>
      <c r="N1778">
        <v>886</v>
      </c>
      <c r="O1778" t="e">
        <f>VLOOKUP($N1778,#REF!,2,0)</f>
        <v>#REF!</v>
      </c>
    </row>
    <row r="1779" spans="1:15" x14ac:dyDescent="0.25">
      <c r="A1779">
        <v>886</v>
      </c>
      <c r="B1779">
        <v>4043</v>
      </c>
      <c r="C1779">
        <v>118789</v>
      </c>
      <c r="D1779" t="s">
        <v>7844</v>
      </c>
      <c r="E1779" t="s">
        <v>50</v>
      </c>
      <c r="F1779" t="s">
        <v>7612</v>
      </c>
      <c r="G1779" t="s">
        <v>7845</v>
      </c>
      <c r="H1779" t="s">
        <v>201</v>
      </c>
      <c r="I1779" s="2">
        <v>142</v>
      </c>
      <c r="J1779" s="1">
        <v>0.97</v>
      </c>
      <c r="K1779" s="1">
        <v>0.96</v>
      </c>
      <c r="L1779" s="1" t="str">
        <f t="shared" si="27"/>
        <v>Tunbridge Wells Girls' Grammar School</v>
      </c>
      <c r="M1779" t="e">
        <f>VLOOKUP($H1779,#REF!,2,0)</f>
        <v>#REF!</v>
      </c>
      <c r="N1779">
        <v>886</v>
      </c>
      <c r="O1779" t="e">
        <f>VLOOKUP($N1779,#REF!,2,0)</f>
        <v>#REF!</v>
      </c>
    </row>
    <row r="1780" spans="1:15" x14ac:dyDescent="0.25">
      <c r="A1780">
        <v>886</v>
      </c>
      <c r="B1780">
        <v>4045</v>
      </c>
      <c r="C1780">
        <v>118790</v>
      </c>
      <c r="D1780" t="s">
        <v>7846</v>
      </c>
      <c r="E1780" t="s">
        <v>50</v>
      </c>
      <c r="F1780" t="s">
        <v>7612</v>
      </c>
      <c r="G1780" t="s">
        <v>7847</v>
      </c>
      <c r="H1780" t="s">
        <v>20</v>
      </c>
      <c r="I1780" s="2">
        <v>203</v>
      </c>
      <c r="J1780" s="1">
        <v>0.93</v>
      </c>
      <c r="K1780" s="1">
        <v>0.62</v>
      </c>
      <c r="L1780" s="1" t="str">
        <f t="shared" si="27"/>
        <v>Tunbridge Wells Grammar School for Boys</v>
      </c>
      <c r="M1780" t="e">
        <f>VLOOKUP($H1780,#REF!,2,0)</f>
        <v>#REF!</v>
      </c>
      <c r="N1780">
        <v>886</v>
      </c>
      <c r="O1780" t="e">
        <f>VLOOKUP($N1780,#REF!,2,0)</f>
        <v>#REF!</v>
      </c>
    </row>
    <row r="1781" spans="1:15" x14ac:dyDescent="0.25">
      <c r="A1781">
        <v>886</v>
      </c>
      <c r="B1781">
        <v>4059</v>
      </c>
      <c r="C1781">
        <v>118793</v>
      </c>
      <c r="D1781" t="s">
        <v>7833</v>
      </c>
      <c r="E1781" t="s">
        <v>50</v>
      </c>
      <c r="F1781" t="s">
        <v>7651</v>
      </c>
      <c r="G1781" t="s">
        <v>7834</v>
      </c>
      <c r="H1781" t="s">
        <v>20</v>
      </c>
      <c r="I1781" s="2">
        <v>110</v>
      </c>
      <c r="J1781" s="1">
        <v>0.35</v>
      </c>
      <c r="K1781" s="1">
        <v>0.09</v>
      </c>
      <c r="L1781" s="1" t="str">
        <f t="shared" si="27"/>
        <v>Swadelands School</v>
      </c>
      <c r="M1781" t="e">
        <f>VLOOKUP($H1781,#REF!,2,0)</f>
        <v>#REF!</v>
      </c>
      <c r="N1781">
        <v>886</v>
      </c>
      <c r="O1781" t="e">
        <f>VLOOKUP($N1781,#REF!,2,0)</f>
        <v>#REF!</v>
      </c>
    </row>
    <row r="1782" spans="1:15" x14ac:dyDescent="0.25">
      <c r="A1782">
        <v>886</v>
      </c>
      <c r="B1782">
        <v>4065</v>
      </c>
      <c r="C1782">
        <v>118796</v>
      </c>
      <c r="D1782" t="s">
        <v>7716</v>
      </c>
      <c r="E1782" t="s">
        <v>50</v>
      </c>
      <c r="F1782" t="s">
        <v>7717</v>
      </c>
      <c r="G1782" t="s">
        <v>7718</v>
      </c>
      <c r="H1782" t="s">
        <v>201</v>
      </c>
      <c r="I1782" s="2">
        <v>150</v>
      </c>
      <c r="J1782" s="1">
        <v>0.43</v>
      </c>
      <c r="K1782" s="1">
        <v>0.03</v>
      </c>
      <c r="L1782" s="1" t="str">
        <f t="shared" si="27"/>
        <v>Holmesdale Technology College</v>
      </c>
      <c r="M1782" t="e">
        <f>VLOOKUP($H1782,#REF!,2,0)</f>
        <v>#REF!</v>
      </c>
      <c r="N1782">
        <v>886</v>
      </c>
      <c r="O1782" t="e">
        <f>VLOOKUP($N1782,#REF!,2,0)</f>
        <v>#REF!</v>
      </c>
    </row>
    <row r="1783" spans="1:15" x14ac:dyDescent="0.25">
      <c r="A1783">
        <v>886</v>
      </c>
      <c r="B1783">
        <v>4091</v>
      </c>
      <c r="C1783">
        <v>118803</v>
      </c>
      <c r="D1783" t="s">
        <v>7647</v>
      </c>
      <c r="E1783" t="s">
        <v>50</v>
      </c>
      <c r="F1783" t="s">
        <v>7648</v>
      </c>
      <c r="G1783" t="s">
        <v>7649</v>
      </c>
      <c r="H1783" t="s">
        <v>20</v>
      </c>
      <c r="I1783" s="2">
        <v>148</v>
      </c>
      <c r="J1783" s="1">
        <v>0.41</v>
      </c>
      <c r="K1783" s="1">
        <v>0.04</v>
      </c>
      <c r="L1783" s="1" t="str">
        <f t="shared" si="27"/>
        <v>The Community College Whitstable</v>
      </c>
      <c r="M1783" t="e">
        <f>VLOOKUP($H1783,#REF!,2,0)</f>
        <v>#REF!</v>
      </c>
      <c r="N1783">
        <v>886</v>
      </c>
      <c r="O1783" t="e">
        <f>VLOOKUP($N1783,#REF!,2,0)</f>
        <v>#REF!</v>
      </c>
    </row>
    <row r="1784" spans="1:15" x14ac:dyDescent="0.25">
      <c r="A1784">
        <v>886</v>
      </c>
      <c r="B1784">
        <v>4109</v>
      </c>
      <c r="C1784">
        <v>118806</v>
      </c>
      <c r="D1784" t="s">
        <v>7670</v>
      </c>
      <c r="E1784" t="s">
        <v>50</v>
      </c>
      <c r="F1784" t="s">
        <v>7602</v>
      </c>
      <c r="G1784" t="s">
        <v>7671</v>
      </c>
      <c r="H1784" t="s">
        <v>20</v>
      </c>
      <c r="I1784" s="2">
        <v>117</v>
      </c>
      <c r="J1784" s="1">
        <v>0.99</v>
      </c>
      <c r="K1784" s="1">
        <v>0.88</v>
      </c>
      <c r="L1784" s="1" t="str">
        <f t="shared" si="27"/>
        <v>Dover Grammar School for Girls</v>
      </c>
      <c r="M1784" t="e">
        <f>VLOOKUP($H1784,#REF!,2,0)</f>
        <v>#REF!</v>
      </c>
      <c r="N1784">
        <v>886</v>
      </c>
      <c r="O1784" t="e">
        <f>VLOOKUP($N1784,#REF!,2,0)</f>
        <v>#REF!</v>
      </c>
    </row>
    <row r="1785" spans="1:15" x14ac:dyDescent="0.25">
      <c r="A1785">
        <v>886</v>
      </c>
      <c r="B1785">
        <v>4246</v>
      </c>
      <c r="C1785">
        <v>118832</v>
      </c>
      <c r="D1785" t="s">
        <v>7771</v>
      </c>
      <c r="E1785" t="s">
        <v>50</v>
      </c>
      <c r="F1785" t="s">
        <v>7599</v>
      </c>
      <c r="G1785" t="s">
        <v>7772</v>
      </c>
      <c r="H1785" t="s">
        <v>20</v>
      </c>
      <c r="I1785" s="2">
        <v>244</v>
      </c>
      <c r="J1785" s="1">
        <v>0.45</v>
      </c>
      <c r="K1785" s="1">
        <v>7.0000000000000007E-2</v>
      </c>
      <c r="L1785" s="1" t="str">
        <f t="shared" si="27"/>
        <v>The North School</v>
      </c>
      <c r="M1785" t="e">
        <f>VLOOKUP($H1785,#REF!,2,0)</f>
        <v>#REF!</v>
      </c>
      <c r="N1785">
        <v>886</v>
      </c>
      <c r="O1785" t="e">
        <f>VLOOKUP($N1785,#REF!,2,0)</f>
        <v>#REF!</v>
      </c>
    </row>
    <row r="1786" spans="1:15" x14ac:dyDescent="0.25">
      <c r="A1786">
        <v>886</v>
      </c>
      <c r="B1786">
        <v>4522</v>
      </c>
      <c r="C1786">
        <v>118835</v>
      </c>
      <c r="D1786" t="s">
        <v>7749</v>
      </c>
      <c r="E1786" t="s">
        <v>50</v>
      </c>
      <c r="F1786" t="s">
        <v>7651</v>
      </c>
      <c r="G1786" t="s">
        <v>7750</v>
      </c>
      <c r="H1786" t="s">
        <v>201</v>
      </c>
      <c r="I1786" s="2">
        <v>171</v>
      </c>
      <c r="J1786" s="1">
        <v>0.98</v>
      </c>
      <c r="K1786" s="1">
        <v>0.85</v>
      </c>
      <c r="L1786" s="1" t="str">
        <f t="shared" si="27"/>
        <v>Maidstone Grammar School</v>
      </c>
      <c r="M1786" t="e">
        <f>VLOOKUP($H1786,#REF!,2,0)</f>
        <v>#REF!</v>
      </c>
      <c r="N1786">
        <v>886</v>
      </c>
      <c r="O1786" t="e">
        <f>VLOOKUP($N1786,#REF!,2,0)</f>
        <v>#REF!</v>
      </c>
    </row>
    <row r="1787" spans="1:15" x14ac:dyDescent="0.25">
      <c r="A1787">
        <v>886</v>
      </c>
      <c r="B1787">
        <v>4523</v>
      </c>
      <c r="C1787">
        <v>118836</v>
      </c>
      <c r="D1787" t="s">
        <v>7751</v>
      </c>
      <c r="E1787" t="s">
        <v>50</v>
      </c>
      <c r="F1787" t="s">
        <v>7651</v>
      </c>
      <c r="G1787" t="s">
        <v>7752</v>
      </c>
      <c r="H1787" t="s">
        <v>201</v>
      </c>
      <c r="I1787" s="2">
        <v>178</v>
      </c>
      <c r="J1787" s="1">
        <v>0.99</v>
      </c>
      <c r="K1787" s="1">
        <v>0.91</v>
      </c>
      <c r="L1787" s="1" t="str">
        <f t="shared" si="27"/>
        <v>Maidstone Grammar School for Girls</v>
      </c>
      <c r="M1787" t="e">
        <f>VLOOKUP($H1787,#REF!,2,0)</f>
        <v>#REF!</v>
      </c>
      <c r="N1787">
        <v>886</v>
      </c>
      <c r="O1787" t="e">
        <f>VLOOKUP($N1787,#REF!,2,0)</f>
        <v>#REF!</v>
      </c>
    </row>
    <row r="1788" spans="1:15" x14ac:dyDescent="0.25">
      <c r="A1788">
        <v>886</v>
      </c>
      <c r="B1788">
        <v>4534</v>
      </c>
      <c r="C1788">
        <v>118840</v>
      </c>
      <c r="D1788" t="s">
        <v>7817</v>
      </c>
      <c r="E1788" t="s">
        <v>50</v>
      </c>
      <c r="F1788" t="s">
        <v>7596</v>
      </c>
      <c r="G1788" t="s">
        <v>7818</v>
      </c>
      <c r="H1788" t="s">
        <v>82</v>
      </c>
      <c r="I1788" s="2">
        <v>153</v>
      </c>
      <c r="J1788" s="1">
        <v>0.98</v>
      </c>
      <c r="K1788" s="1">
        <v>0.7</v>
      </c>
      <c r="L1788" s="1" t="str">
        <f t="shared" si="27"/>
        <v>Simon Langton Girls' Grammar School</v>
      </c>
      <c r="M1788" t="e">
        <f>VLOOKUP($H1788,#REF!,2,0)</f>
        <v>#REF!</v>
      </c>
      <c r="N1788">
        <v>886</v>
      </c>
      <c r="O1788" t="e">
        <f>VLOOKUP($N1788,#REF!,2,0)</f>
        <v>#REF!</v>
      </c>
    </row>
    <row r="1789" spans="1:15" x14ac:dyDescent="0.25">
      <c r="A1789">
        <v>886</v>
      </c>
      <c r="B1789">
        <v>4622</v>
      </c>
      <c r="C1789">
        <v>118843</v>
      </c>
      <c r="D1789" t="s">
        <v>7728</v>
      </c>
      <c r="E1789" t="s">
        <v>50</v>
      </c>
      <c r="F1789" t="s">
        <v>7703</v>
      </c>
      <c r="G1789" t="s">
        <v>7729</v>
      </c>
      <c r="H1789" t="s">
        <v>23</v>
      </c>
      <c r="I1789" s="2">
        <v>131</v>
      </c>
      <c r="J1789" s="1">
        <v>0.99</v>
      </c>
      <c r="K1789" s="1">
        <v>0.87</v>
      </c>
      <c r="L1789" s="1" t="str">
        <f t="shared" si="27"/>
        <v>The Judd School</v>
      </c>
      <c r="M1789" t="e">
        <f>VLOOKUP($H1789,#REF!,2,0)</f>
        <v>#REF!</v>
      </c>
      <c r="N1789">
        <v>886</v>
      </c>
      <c r="O1789" t="e">
        <f>VLOOKUP($N1789,#REF!,2,0)</f>
        <v>#REF!</v>
      </c>
    </row>
    <row r="1790" spans="1:15" x14ac:dyDescent="0.25">
      <c r="A1790">
        <v>886</v>
      </c>
      <c r="B1790">
        <v>5407</v>
      </c>
      <c r="C1790">
        <v>118879</v>
      </c>
      <c r="D1790" t="s">
        <v>7835</v>
      </c>
      <c r="E1790" t="s">
        <v>50</v>
      </c>
      <c r="F1790" t="s">
        <v>7642</v>
      </c>
      <c r="G1790" t="s">
        <v>7836</v>
      </c>
      <c r="H1790" t="s">
        <v>201</v>
      </c>
      <c r="I1790" s="2">
        <v>144</v>
      </c>
      <c r="J1790" s="1">
        <v>0.62</v>
      </c>
      <c r="K1790" s="1">
        <v>0.01</v>
      </c>
      <c r="L1790" s="1" t="str">
        <f t="shared" si="27"/>
        <v>Thamesview School</v>
      </c>
      <c r="M1790" t="e">
        <f>VLOOKUP($H1790,#REF!,2,0)</f>
        <v>#REF!</v>
      </c>
      <c r="N1790">
        <v>886</v>
      </c>
      <c r="O1790" t="e">
        <f>VLOOKUP($N1790,#REF!,2,0)</f>
        <v>#REF!</v>
      </c>
    </row>
    <row r="1791" spans="1:15" x14ac:dyDescent="0.25">
      <c r="A1791">
        <v>886</v>
      </c>
      <c r="B1791">
        <v>5410</v>
      </c>
      <c r="C1791">
        <v>118882</v>
      </c>
      <c r="D1791" t="s">
        <v>7604</v>
      </c>
      <c r="E1791" t="s">
        <v>50</v>
      </c>
      <c r="F1791" t="s">
        <v>7605</v>
      </c>
      <c r="G1791" t="s">
        <v>7606</v>
      </c>
      <c r="H1791" t="s">
        <v>201</v>
      </c>
      <c r="I1791" s="2">
        <v>178</v>
      </c>
      <c r="J1791" s="1">
        <v>0.43</v>
      </c>
      <c r="K1791" s="1">
        <v>0.02</v>
      </c>
      <c r="L1791" s="1" t="str">
        <f t="shared" si="27"/>
        <v>Aylesford School - Sports College</v>
      </c>
      <c r="M1791" t="e">
        <f>VLOOKUP($H1791,#REF!,2,0)</f>
        <v>#REF!</v>
      </c>
      <c r="N1791">
        <v>886</v>
      </c>
      <c r="O1791" t="e">
        <f>VLOOKUP($N1791,#REF!,2,0)</f>
        <v>#REF!</v>
      </c>
    </row>
    <row r="1792" spans="1:15" x14ac:dyDescent="0.25">
      <c r="A1792">
        <v>886</v>
      </c>
      <c r="B1792">
        <v>5411</v>
      </c>
      <c r="C1792">
        <v>118883</v>
      </c>
      <c r="D1792" t="s">
        <v>7660</v>
      </c>
      <c r="E1792" t="s">
        <v>50</v>
      </c>
      <c r="F1792" t="s">
        <v>7658</v>
      </c>
      <c r="G1792" t="s">
        <v>7661</v>
      </c>
      <c r="H1792" t="s">
        <v>201</v>
      </c>
      <c r="I1792" s="2">
        <v>160</v>
      </c>
      <c r="J1792" s="1">
        <v>0.99</v>
      </c>
      <c r="K1792" s="1">
        <v>0.73</v>
      </c>
      <c r="L1792" s="1" t="str">
        <f t="shared" si="27"/>
        <v>Dartford Grammar School for Girls</v>
      </c>
      <c r="M1792" t="e">
        <f>VLOOKUP($H1792,#REF!,2,0)</f>
        <v>#REF!</v>
      </c>
      <c r="N1792">
        <v>886</v>
      </c>
      <c r="O1792" t="e">
        <f>VLOOKUP($N1792,#REF!,2,0)</f>
        <v>#REF!</v>
      </c>
    </row>
    <row r="1793" spans="1:15" x14ac:dyDescent="0.25">
      <c r="A1793">
        <v>886</v>
      </c>
      <c r="B1793">
        <v>5412</v>
      </c>
      <c r="C1793">
        <v>118884</v>
      </c>
      <c r="D1793" t="s">
        <v>7819</v>
      </c>
      <c r="E1793" t="s">
        <v>50</v>
      </c>
      <c r="F1793" t="s">
        <v>7596</v>
      </c>
      <c r="G1793" t="s">
        <v>7820</v>
      </c>
      <c r="H1793" t="s">
        <v>201</v>
      </c>
      <c r="I1793" s="2">
        <v>136</v>
      </c>
      <c r="J1793" s="1">
        <v>0.93</v>
      </c>
      <c r="K1793" s="1">
        <v>0.69</v>
      </c>
      <c r="L1793" s="1" t="str">
        <f t="shared" si="27"/>
        <v>Simon Langton Grammar School for Boys</v>
      </c>
      <c r="M1793" t="e">
        <f>VLOOKUP($H1793,#REF!,2,0)</f>
        <v>#REF!</v>
      </c>
      <c r="N1793">
        <v>886</v>
      </c>
      <c r="O1793" t="e">
        <f>VLOOKUP($N1793,#REF!,2,0)</f>
        <v>#REF!</v>
      </c>
    </row>
    <row r="1794" spans="1:15" x14ac:dyDescent="0.25">
      <c r="A1794">
        <v>886</v>
      </c>
      <c r="B1794">
        <v>5418</v>
      </c>
      <c r="C1794">
        <v>118890</v>
      </c>
      <c r="D1794" t="s">
        <v>7827</v>
      </c>
      <c r="E1794" t="s">
        <v>7827</v>
      </c>
      <c r="F1794" t="s">
        <v>7612</v>
      </c>
      <c r="G1794" t="s">
        <v>7828</v>
      </c>
      <c r="H1794" t="s">
        <v>23</v>
      </c>
      <c r="I1794" s="2">
        <v>118</v>
      </c>
      <c r="J1794" s="1">
        <v>1</v>
      </c>
      <c r="K1794" s="1">
        <v>0.9</v>
      </c>
      <c r="L1794" s="1" t="str">
        <f t="shared" si="27"/>
        <v>The Skinners' School</v>
      </c>
      <c r="M1794" t="e">
        <f>VLOOKUP($H1794,#REF!,2,0)</f>
        <v>#REF!</v>
      </c>
      <c r="N1794">
        <v>886</v>
      </c>
      <c r="O1794" t="e">
        <f>VLOOKUP($N1794,#REF!,2,0)</f>
        <v>#REF!</v>
      </c>
    </row>
    <row r="1795" spans="1:15" x14ac:dyDescent="0.25">
      <c r="A1795">
        <v>886</v>
      </c>
      <c r="B1795">
        <v>5425</v>
      </c>
      <c r="C1795">
        <v>118897</v>
      </c>
      <c r="D1795" t="s">
        <v>7753</v>
      </c>
      <c r="E1795" t="s">
        <v>50</v>
      </c>
      <c r="F1795" t="s">
        <v>7754</v>
      </c>
      <c r="G1795" t="s">
        <v>7755</v>
      </c>
      <c r="H1795" t="s">
        <v>201</v>
      </c>
      <c r="I1795" s="2">
        <v>86</v>
      </c>
      <c r="J1795" s="1">
        <v>0.4</v>
      </c>
      <c r="K1795" s="1">
        <v>0.02</v>
      </c>
      <c r="L1795" s="1" t="str">
        <f t="shared" ref="L1795:L1858" si="28">IF(E1795="NULL",D1795,E1795)</f>
        <v>The Malling School</v>
      </c>
      <c r="M1795" t="e">
        <f>VLOOKUP($H1795,#REF!,2,0)</f>
        <v>#REF!</v>
      </c>
      <c r="N1795">
        <v>886</v>
      </c>
      <c r="O1795" t="e">
        <f>VLOOKUP($N1795,#REF!,2,0)</f>
        <v>#REF!</v>
      </c>
    </row>
    <row r="1796" spans="1:15" x14ac:dyDescent="0.25">
      <c r="A1796">
        <v>886</v>
      </c>
      <c r="B1796">
        <v>5426</v>
      </c>
      <c r="C1796">
        <v>118898</v>
      </c>
      <c r="D1796" t="s">
        <v>7595</v>
      </c>
      <c r="E1796" t="s">
        <v>50</v>
      </c>
      <c r="F1796" t="s">
        <v>7596</v>
      </c>
      <c r="G1796" t="s">
        <v>7597</v>
      </c>
      <c r="H1796" t="s">
        <v>201</v>
      </c>
      <c r="I1796" s="2">
        <v>139</v>
      </c>
      <c r="J1796" s="1">
        <v>0.53</v>
      </c>
      <c r="K1796" s="1">
        <v>0.19</v>
      </c>
      <c r="L1796" s="1" t="str">
        <f t="shared" si="28"/>
        <v>The Archbishop's School</v>
      </c>
      <c r="M1796" t="e">
        <f>VLOOKUP($H1796,#REF!,2,0)</f>
        <v>#REF!</v>
      </c>
      <c r="N1796">
        <v>886</v>
      </c>
      <c r="O1796" t="e">
        <f>VLOOKUP($N1796,#REF!,2,0)</f>
        <v>#REF!</v>
      </c>
    </row>
    <row r="1797" spans="1:15" x14ac:dyDescent="0.25">
      <c r="A1797">
        <v>886</v>
      </c>
      <c r="B1797">
        <v>5431</v>
      </c>
      <c r="C1797">
        <v>118903</v>
      </c>
      <c r="D1797" t="s">
        <v>7722</v>
      </c>
      <c r="E1797" t="s">
        <v>50</v>
      </c>
      <c r="F1797" t="s">
        <v>7703</v>
      </c>
      <c r="G1797" t="s">
        <v>7723</v>
      </c>
      <c r="H1797" t="s">
        <v>201</v>
      </c>
      <c r="I1797" s="2">
        <v>198</v>
      </c>
      <c r="J1797" s="1">
        <v>0.53</v>
      </c>
      <c r="K1797" s="1">
        <v>0.08</v>
      </c>
      <c r="L1797" s="1" t="str">
        <f t="shared" si="28"/>
        <v>Hugh Christie Technology College</v>
      </c>
      <c r="M1797" t="e">
        <f>VLOOKUP($H1797,#REF!,2,0)</f>
        <v>#REF!</v>
      </c>
      <c r="N1797">
        <v>886</v>
      </c>
      <c r="O1797" t="e">
        <f>VLOOKUP($N1797,#REF!,2,0)</f>
        <v>#REF!</v>
      </c>
    </row>
    <row r="1798" spans="1:15" x14ac:dyDescent="0.25">
      <c r="A1798">
        <v>886</v>
      </c>
      <c r="B1798">
        <v>5432</v>
      </c>
      <c r="C1798">
        <v>118904</v>
      </c>
      <c r="D1798" t="s">
        <v>7810</v>
      </c>
      <c r="E1798" t="s">
        <v>7810</v>
      </c>
      <c r="F1798" t="s">
        <v>7651</v>
      </c>
      <c r="G1798" t="s">
        <v>7811</v>
      </c>
      <c r="H1798" t="s">
        <v>23</v>
      </c>
      <c r="I1798" s="2">
        <v>185</v>
      </c>
      <c r="J1798" s="1">
        <v>0.75</v>
      </c>
      <c r="K1798" s="1">
        <v>0.3</v>
      </c>
      <c r="L1798" s="1" t="str">
        <f t="shared" si="28"/>
        <v>St Simon Stock Catholic School</v>
      </c>
      <c r="M1798" t="e">
        <f>VLOOKUP($H1798,#REF!,2,0)</f>
        <v>#REF!</v>
      </c>
      <c r="N1798">
        <v>886</v>
      </c>
      <c r="O1798" t="e">
        <f>VLOOKUP($N1798,#REF!,2,0)</f>
        <v>#REF!</v>
      </c>
    </row>
    <row r="1799" spans="1:15" x14ac:dyDescent="0.25">
      <c r="A1799">
        <v>886</v>
      </c>
      <c r="B1799">
        <v>5435</v>
      </c>
      <c r="C1799">
        <v>118907</v>
      </c>
      <c r="D1799" t="s">
        <v>7804</v>
      </c>
      <c r="E1799" t="s">
        <v>11098</v>
      </c>
      <c r="F1799" t="s">
        <v>7612</v>
      </c>
      <c r="G1799" t="s">
        <v>7805</v>
      </c>
      <c r="H1799" t="s">
        <v>23</v>
      </c>
      <c r="I1799" s="2">
        <v>176</v>
      </c>
      <c r="J1799" s="1">
        <v>0.72</v>
      </c>
      <c r="K1799" s="1">
        <v>0.34</v>
      </c>
      <c r="L1799" s="1" t="str">
        <f t="shared" si="28"/>
        <v>St Gregory's Catholic School</v>
      </c>
      <c r="M1799" t="e">
        <f>VLOOKUP($H1799,#REF!,2,0)</f>
        <v>#REF!</v>
      </c>
      <c r="N1799">
        <v>886</v>
      </c>
      <c r="O1799" t="e">
        <f>VLOOKUP($N1799,#REF!,2,0)</f>
        <v>#REF!</v>
      </c>
    </row>
    <row r="1800" spans="1:15" x14ac:dyDescent="0.25">
      <c r="A1800">
        <v>887</v>
      </c>
      <c r="B1800">
        <v>5436</v>
      </c>
      <c r="C1800">
        <v>118908</v>
      </c>
      <c r="D1800" t="s">
        <v>7989</v>
      </c>
      <c r="E1800" t="s">
        <v>50</v>
      </c>
      <c r="F1800" t="s">
        <v>7963</v>
      </c>
      <c r="G1800" t="s">
        <v>7990</v>
      </c>
      <c r="H1800" t="s">
        <v>23</v>
      </c>
      <c r="I1800" s="2">
        <v>172</v>
      </c>
      <c r="J1800" s="1">
        <v>0.53</v>
      </c>
      <c r="K1800" s="1">
        <v>0.13</v>
      </c>
      <c r="L1800" s="1" t="str">
        <f t="shared" si="28"/>
        <v>St John Fisher Catholic Comprehensive School</v>
      </c>
      <c r="M1800" t="e">
        <f>VLOOKUP($H1800,#REF!,2,0)</f>
        <v>#REF!</v>
      </c>
      <c r="N1800">
        <v>887</v>
      </c>
      <c r="O1800" t="e">
        <f>VLOOKUP($N1800,#REF!,2,0)</f>
        <v>#REF!</v>
      </c>
    </row>
    <row r="1801" spans="1:15" x14ac:dyDescent="0.25">
      <c r="A1801">
        <v>886</v>
      </c>
      <c r="B1801">
        <v>5438</v>
      </c>
      <c r="C1801">
        <v>118910</v>
      </c>
      <c r="D1801" t="s">
        <v>7634</v>
      </c>
      <c r="E1801" t="s">
        <v>50</v>
      </c>
      <c r="F1801" t="s">
        <v>523</v>
      </c>
      <c r="G1801" t="s">
        <v>7635</v>
      </c>
      <c r="H1801" t="s">
        <v>201</v>
      </c>
      <c r="I1801" s="2">
        <v>229</v>
      </c>
      <c r="J1801" s="1">
        <v>0.37</v>
      </c>
      <c r="K1801" s="1">
        <v>0.06</v>
      </c>
      <c r="L1801" s="1" t="str">
        <f t="shared" si="28"/>
        <v>The Charles Dickens School</v>
      </c>
      <c r="M1801" t="e">
        <f>VLOOKUP($H1801,#REF!,2,0)</f>
        <v>#REF!</v>
      </c>
      <c r="N1801">
        <v>886</v>
      </c>
      <c r="O1801" t="e">
        <f>VLOOKUP($N1801,#REF!,2,0)</f>
        <v>#REF!</v>
      </c>
    </row>
    <row r="1802" spans="1:15" x14ac:dyDescent="0.25">
      <c r="A1802">
        <v>886</v>
      </c>
      <c r="B1802">
        <v>5440</v>
      </c>
      <c r="C1802">
        <v>118912</v>
      </c>
      <c r="D1802" t="s">
        <v>5777</v>
      </c>
      <c r="E1802" t="s">
        <v>50</v>
      </c>
      <c r="F1802" t="s">
        <v>7602</v>
      </c>
      <c r="G1802" t="s">
        <v>7797</v>
      </c>
      <c r="H1802" t="s">
        <v>23</v>
      </c>
      <c r="I1802" s="2">
        <v>136</v>
      </c>
      <c r="J1802" s="1">
        <v>0.56000000000000005</v>
      </c>
      <c r="K1802" s="1">
        <v>0.05</v>
      </c>
      <c r="L1802" s="1" t="str">
        <f t="shared" si="28"/>
        <v>St Edmund's Catholic School</v>
      </c>
      <c r="M1802" t="e">
        <f>VLOOKUP($H1802,#REF!,2,0)</f>
        <v>#REF!</v>
      </c>
      <c r="N1802">
        <v>886</v>
      </c>
      <c r="O1802" t="e">
        <f>VLOOKUP($N1802,#REF!,2,0)</f>
        <v>#REF!</v>
      </c>
    </row>
    <row r="1803" spans="1:15" x14ac:dyDescent="0.25">
      <c r="A1803">
        <v>886</v>
      </c>
      <c r="B1803">
        <v>5446</v>
      </c>
      <c r="C1803">
        <v>118918</v>
      </c>
      <c r="D1803" t="s">
        <v>7793</v>
      </c>
      <c r="E1803" t="s">
        <v>7793</v>
      </c>
      <c r="F1803" t="s">
        <v>7596</v>
      </c>
      <c r="G1803" t="s">
        <v>7794</v>
      </c>
      <c r="H1803" t="s">
        <v>23</v>
      </c>
      <c r="I1803" s="2">
        <v>182</v>
      </c>
      <c r="J1803" s="1">
        <v>0.56999999999999995</v>
      </c>
      <c r="K1803" s="1">
        <v>0.22</v>
      </c>
      <c r="L1803" s="1" t="str">
        <f t="shared" si="28"/>
        <v>St Anselm's Catholic School</v>
      </c>
      <c r="M1803" t="e">
        <f>VLOOKUP($H1803,#REF!,2,0)</f>
        <v>#REF!</v>
      </c>
      <c r="N1803">
        <v>886</v>
      </c>
      <c r="O1803" t="e">
        <f>VLOOKUP($N1803,#REF!,2,0)</f>
        <v>#REF!</v>
      </c>
    </row>
    <row r="1804" spans="1:15" x14ac:dyDescent="0.25">
      <c r="A1804">
        <v>886</v>
      </c>
      <c r="B1804">
        <v>5447</v>
      </c>
      <c r="C1804">
        <v>118919</v>
      </c>
      <c r="D1804" t="s">
        <v>7800</v>
      </c>
      <c r="E1804" t="s">
        <v>50</v>
      </c>
      <c r="F1804" t="s">
        <v>523</v>
      </c>
      <c r="G1804" t="s">
        <v>7801</v>
      </c>
      <c r="H1804" t="s">
        <v>201</v>
      </c>
      <c r="I1804" s="2">
        <v>197</v>
      </c>
      <c r="J1804" s="1">
        <v>0.41</v>
      </c>
      <c r="K1804" s="1">
        <v>0.11</v>
      </c>
      <c r="L1804" s="1" t="str">
        <f t="shared" si="28"/>
        <v>St George's Church of England Foundation School</v>
      </c>
      <c r="M1804" t="e">
        <f>VLOOKUP($H1804,#REF!,2,0)</f>
        <v>#REF!</v>
      </c>
      <c r="N1804">
        <v>886</v>
      </c>
      <c r="O1804" t="e">
        <f>VLOOKUP($N1804,#REF!,2,0)</f>
        <v>#REF!</v>
      </c>
    </row>
    <row r="1805" spans="1:15" x14ac:dyDescent="0.25">
      <c r="A1805">
        <v>886</v>
      </c>
      <c r="B1805">
        <v>5452</v>
      </c>
      <c r="C1805">
        <v>118924</v>
      </c>
      <c r="D1805" t="s">
        <v>7639</v>
      </c>
      <c r="E1805" t="s">
        <v>50</v>
      </c>
      <c r="F1805" t="s">
        <v>7596</v>
      </c>
      <c r="G1805" t="s">
        <v>7640</v>
      </c>
      <c r="H1805" t="s">
        <v>201</v>
      </c>
      <c r="I1805" s="2">
        <v>129</v>
      </c>
      <c r="J1805" s="1">
        <v>0.57999999999999996</v>
      </c>
      <c r="K1805" s="1">
        <v>7.0000000000000007E-2</v>
      </c>
      <c r="L1805" s="1" t="str">
        <f t="shared" si="28"/>
        <v>Chaucer Technology School</v>
      </c>
      <c r="M1805" t="e">
        <f>VLOOKUP($H1805,#REF!,2,0)</f>
        <v>#REF!</v>
      </c>
      <c r="N1805">
        <v>886</v>
      </c>
      <c r="O1805" t="e">
        <f>VLOOKUP($N1805,#REF!,2,0)</f>
        <v>#REF!</v>
      </c>
    </row>
    <row r="1806" spans="1:15" x14ac:dyDescent="0.25">
      <c r="A1806">
        <v>886</v>
      </c>
      <c r="B1806">
        <v>5456</v>
      </c>
      <c r="C1806">
        <v>118928</v>
      </c>
      <c r="D1806" t="s">
        <v>7775</v>
      </c>
      <c r="E1806" t="s">
        <v>50</v>
      </c>
      <c r="F1806" t="s">
        <v>7642</v>
      </c>
      <c r="G1806" t="s">
        <v>7776</v>
      </c>
      <c r="H1806" t="s">
        <v>201</v>
      </c>
      <c r="I1806" s="2">
        <v>152</v>
      </c>
      <c r="J1806" s="1">
        <v>0.61</v>
      </c>
      <c r="K1806" s="1">
        <v>0.06</v>
      </c>
      <c r="L1806" s="1" t="str">
        <f t="shared" si="28"/>
        <v>Northfleet Technology College</v>
      </c>
      <c r="M1806" t="e">
        <f>VLOOKUP($H1806,#REF!,2,0)</f>
        <v>#REF!</v>
      </c>
      <c r="N1806">
        <v>886</v>
      </c>
      <c r="O1806" t="e">
        <f>VLOOKUP($N1806,#REF!,2,0)</f>
        <v>#REF!</v>
      </c>
    </row>
    <row r="1807" spans="1:15" x14ac:dyDescent="0.25">
      <c r="A1807">
        <v>887</v>
      </c>
      <c r="B1807">
        <v>5457</v>
      </c>
      <c r="C1807">
        <v>118929</v>
      </c>
      <c r="D1807" t="s">
        <v>7974</v>
      </c>
      <c r="E1807" t="s">
        <v>7974</v>
      </c>
      <c r="F1807" t="s">
        <v>5040</v>
      </c>
      <c r="G1807" t="s">
        <v>7975</v>
      </c>
      <c r="H1807" t="s">
        <v>201</v>
      </c>
      <c r="I1807" s="2">
        <v>240</v>
      </c>
      <c r="J1807" s="1">
        <v>0.6</v>
      </c>
      <c r="K1807" s="1">
        <v>0.21</v>
      </c>
      <c r="L1807" s="1" t="str">
        <f t="shared" si="28"/>
        <v>The Howard School</v>
      </c>
      <c r="M1807" t="e">
        <f>VLOOKUP($H1807,#REF!,2,0)</f>
        <v>#REF!</v>
      </c>
      <c r="N1807">
        <v>887</v>
      </c>
      <c r="O1807" t="e">
        <f>VLOOKUP($N1807,#REF!,2,0)</f>
        <v>#REF!</v>
      </c>
    </row>
    <row r="1808" spans="1:15" x14ac:dyDescent="0.25">
      <c r="A1808">
        <v>886</v>
      </c>
      <c r="B1808">
        <v>5458</v>
      </c>
      <c r="C1808">
        <v>118930</v>
      </c>
      <c r="D1808" t="s">
        <v>7788</v>
      </c>
      <c r="E1808" t="s">
        <v>50</v>
      </c>
      <c r="F1808" t="s">
        <v>7675</v>
      </c>
      <c r="G1808" t="s">
        <v>7789</v>
      </c>
      <c r="H1808" t="s">
        <v>201</v>
      </c>
      <c r="I1808" s="2">
        <v>184</v>
      </c>
      <c r="J1808" s="1">
        <v>0.24</v>
      </c>
      <c r="K1808" s="1">
        <v>0.02</v>
      </c>
      <c r="L1808" s="1" t="str">
        <f t="shared" si="28"/>
        <v>Pent Valley Technology College</v>
      </c>
      <c r="M1808" t="e">
        <f>VLOOKUP($H1808,#REF!,2,0)</f>
        <v>#REF!</v>
      </c>
      <c r="N1808">
        <v>886</v>
      </c>
      <c r="O1808" t="e">
        <f>VLOOKUP($N1808,#REF!,2,0)</f>
        <v>#REF!</v>
      </c>
    </row>
    <row r="1809" spans="1:15" x14ac:dyDescent="0.25">
      <c r="A1809">
        <v>886</v>
      </c>
      <c r="B1809">
        <v>5459</v>
      </c>
      <c r="C1809">
        <v>118931</v>
      </c>
      <c r="D1809" t="s">
        <v>7668</v>
      </c>
      <c r="E1809" t="s">
        <v>50</v>
      </c>
      <c r="F1809" t="s">
        <v>7602</v>
      </c>
      <c r="G1809" t="s">
        <v>7669</v>
      </c>
      <c r="H1809" t="s">
        <v>201</v>
      </c>
      <c r="I1809" s="2">
        <v>133</v>
      </c>
      <c r="J1809" s="1">
        <v>0.85</v>
      </c>
      <c r="K1809" s="1">
        <v>0.26</v>
      </c>
      <c r="L1809" s="1" t="str">
        <f t="shared" si="28"/>
        <v>Dover Grammar School for Boys</v>
      </c>
      <c r="M1809" t="e">
        <f>VLOOKUP($H1809,#REF!,2,0)</f>
        <v>#REF!</v>
      </c>
      <c r="N1809">
        <v>886</v>
      </c>
      <c r="O1809" t="e">
        <f>VLOOKUP($N1809,#REF!,2,0)</f>
        <v>#REF!</v>
      </c>
    </row>
    <row r="1810" spans="1:15" x14ac:dyDescent="0.25">
      <c r="A1810">
        <v>886</v>
      </c>
      <c r="B1810">
        <v>5461</v>
      </c>
      <c r="C1810">
        <v>118933</v>
      </c>
      <c r="D1810" t="s">
        <v>7806</v>
      </c>
      <c r="E1810" t="s">
        <v>50</v>
      </c>
      <c r="F1810" t="s">
        <v>7642</v>
      </c>
      <c r="G1810" t="s">
        <v>7807</v>
      </c>
      <c r="H1810" t="s">
        <v>23</v>
      </c>
      <c r="I1810" s="2">
        <v>168</v>
      </c>
      <c r="J1810" s="1">
        <v>0.67</v>
      </c>
      <c r="K1810" s="1">
        <v>0.05</v>
      </c>
      <c r="L1810" s="1" t="str">
        <f t="shared" si="28"/>
        <v>St John's Catholic Comprehensive</v>
      </c>
      <c r="M1810" t="e">
        <f>VLOOKUP($H1810,#REF!,2,0)</f>
        <v>#REF!</v>
      </c>
      <c r="N1810">
        <v>886</v>
      </c>
      <c r="O1810" t="e">
        <f>VLOOKUP($N1810,#REF!,2,0)</f>
        <v>#REF!</v>
      </c>
    </row>
    <row r="1811" spans="1:15" x14ac:dyDescent="0.25">
      <c r="A1811">
        <v>886</v>
      </c>
      <c r="B1811">
        <v>6000</v>
      </c>
      <c r="C1811">
        <v>118937</v>
      </c>
      <c r="D1811" t="s">
        <v>7598</v>
      </c>
      <c r="E1811" t="s">
        <v>50</v>
      </c>
      <c r="F1811" t="s">
        <v>7599</v>
      </c>
      <c r="G1811" t="s">
        <v>7600</v>
      </c>
      <c r="H1811" t="s">
        <v>13</v>
      </c>
      <c r="I1811" s="2">
        <v>85</v>
      </c>
      <c r="J1811" s="1">
        <v>0</v>
      </c>
      <c r="K1811" s="1">
        <v>0</v>
      </c>
      <c r="L1811" s="1" t="str">
        <f t="shared" si="28"/>
        <v>Ashford School</v>
      </c>
      <c r="M1811" t="e">
        <f>VLOOKUP($H1811,#REF!,2,0)</f>
        <v>#REF!</v>
      </c>
      <c r="N1811">
        <v>886</v>
      </c>
      <c r="O1811" t="e">
        <f>VLOOKUP($N1811,#REF!,2,0)</f>
        <v>#REF!</v>
      </c>
    </row>
    <row r="1812" spans="1:15" x14ac:dyDescent="0.25">
      <c r="A1812">
        <v>886</v>
      </c>
      <c r="B1812">
        <v>6002</v>
      </c>
      <c r="C1812">
        <v>118939</v>
      </c>
      <c r="D1812" t="s">
        <v>7614</v>
      </c>
      <c r="E1812" t="s">
        <v>50</v>
      </c>
      <c r="F1812" t="s">
        <v>1438</v>
      </c>
      <c r="G1812" t="s">
        <v>7615</v>
      </c>
      <c r="H1812" t="s">
        <v>13</v>
      </c>
      <c r="I1812" s="2">
        <v>90</v>
      </c>
      <c r="J1812" s="1">
        <v>0</v>
      </c>
      <c r="K1812" s="1">
        <v>0</v>
      </c>
      <c r="L1812" s="1" t="str">
        <f t="shared" si="28"/>
        <v>Benenden School</v>
      </c>
      <c r="M1812" t="e">
        <f>VLOOKUP($H1812,#REF!,2,0)</f>
        <v>#REF!</v>
      </c>
      <c r="N1812">
        <v>886</v>
      </c>
      <c r="O1812" t="e">
        <f>VLOOKUP($N1812,#REF!,2,0)</f>
        <v>#REF!</v>
      </c>
    </row>
    <row r="1813" spans="1:15" x14ac:dyDescent="0.25">
      <c r="A1813">
        <v>886</v>
      </c>
      <c r="B1813">
        <v>6003</v>
      </c>
      <c r="C1813">
        <v>118940</v>
      </c>
      <c r="D1813" t="s">
        <v>7666</v>
      </c>
      <c r="E1813" t="s">
        <v>50</v>
      </c>
      <c r="F1813" t="s">
        <v>7602</v>
      </c>
      <c r="G1813" t="s">
        <v>7667</v>
      </c>
      <c r="H1813" t="s">
        <v>13</v>
      </c>
      <c r="I1813" s="2">
        <v>25</v>
      </c>
      <c r="J1813" s="1">
        <v>0.52</v>
      </c>
      <c r="K1813" s="1">
        <v>0.28000000000000003</v>
      </c>
      <c r="L1813" s="1" t="str">
        <f t="shared" si="28"/>
        <v>Dover College</v>
      </c>
      <c r="M1813" t="e">
        <f>VLOOKUP($H1813,#REF!,2,0)</f>
        <v>#REF!</v>
      </c>
      <c r="N1813">
        <v>886</v>
      </c>
      <c r="O1813" t="e">
        <f>VLOOKUP($N1813,#REF!,2,0)</f>
        <v>#REF!</v>
      </c>
    </row>
    <row r="1814" spans="1:15" x14ac:dyDescent="0.25">
      <c r="A1814">
        <v>886</v>
      </c>
      <c r="B1814">
        <v>6007</v>
      </c>
      <c r="C1814">
        <v>118944</v>
      </c>
      <c r="D1814" t="s">
        <v>7690</v>
      </c>
      <c r="E1814" t="s">
        <v>50</v>
      </c>
      <c r="F1814" t="s">
        <v>7691</v>
      </c>
      <c r="G1814" t="s">
        <v>7692</v>
      </c>
      <c r="H1814" t="s">
        <v>13</v>
      </c>
      <c r="I1814" s="2">
        <v>55</v>
      </c>
      <c r="J1814" s="1">
        <v>0.62</v>
      </c>
      <c r="K1814" s="1">
        <v>0.33</v>
      </c>
      <c r="L1814" s="1" t="str">
        <f t="shared" si="28"/>
        <v>Gad's Hill School</v>
      </c>
      <c r="M1814" t="e">
        <f>VLOOKUP($H1814,#REF!,2,0)</f>
        <v>#REF!</v>
      </c>
      <c r="N1814">
        <v>886</v>
      </c>
      <c r="O1814" t="e">
        <f>VLOOKUP($N1814,#REF!,2,0)</f>
        <v>#REF!</v>
      </c>
    </row>
    <row r="1815" spans="1:15" x14ac:dyDescent="0.25">
      <c r="A1815">
        <v>886</v>
      </c>
      <c r="B1815">
        <v>6009</v>
      </c>
      <c r="C1815">
        <v>118946</v>
      </c>
      <c r="D1815" t="s">
        <v>7733</v>
      </c>
      <c r="E1815" t="s">
        <v>50</v>
      </c>
      <c r="F1815" t="s">
        <v>7612</v>
      </c>
      <c r="G1815" t="s">
        <v>7734</v>
      </c>
      <c r="H1815" t="s">
        <v>13</v>
      </c>
      <c r="I1815" s="2">
        <v>85</v>
      </c>
      <c r="J1815" s="1">
        <v>0</v>
      </c>
      <c r="K1815" s="1">
        <v>0</v>
      </c>
      <c r="L1815" s="1" t="str">
        <f t="shared" si="28"/>
        <v>Kent College Pembury</v>
      </c>
      <c r="M1815" t="e">
        <f>VLOOKUP($H1815,#REF!,2,0)</f>
        <v>#REF!</v>
      </c>
      <c r="N1815">
        <v>886</v>
      </c>
      <c r="O1815" t="e">
        <f>VLOOKUP($N1815,#REF!,2,0)</f>
        <v>#REF!</v>
      </c>
    </row>
    <row r="1816" spans="1:15" x14ac:dyDescent="0.25">
      <c r="A1816">
        <v>886</v>
      </c>
      <c r="B1816">
        <v>6010</v>
      </c>
      <c r="C1816">
        <v>118947</v>
      </c>
      <c r="D1816" t="s">
        <v>7808</v>
      </c>
      <c r="E1816" t="s">
        <v>50</v>
      </c>
      <c r="F1816" t="s">
        <v>7637</v>
      </c>
      <c r="G1816" t="s">
        <v>7809</v>
      </c>
      <c r="H1816" t="s">
        <v>13</v>
      </c>
      <c r="I1816" s="2">
        <v>72</v>
      </c>
      <c r="J1816" s="1">
        <v>0</v>
      </c>
      <c r="K1816" s="1">
        <v>0</v>
      </c>
      <c r="L1816" s="1" t="str">
        <f t="shared" si="28"/>
        <v>St Lawrence College</v>
      </c>
      <c r="M1816" t="e">
        <f>VLOOKUP($H1816,#REF!,2,0)</f>
        <v>#REF!</v>
      </c>
      <c r="N1816">
        <v>886</v>
      </c>
      <c r="O1816" t="e">
        <f>VLOOKUP($N1816,#REF!,2,0)</f>
        <v>#REF!</v>
      </c>
    </row>
    <row r="1817" spans="1:15" x14ac:dyDescent="0.25">
      <c r="A1817">
        <v>887</v>
      </c>
      <c r="B1817">
        <v>6000</v>
      </c>
      <c r="C1817">
        <v>118948</v>
      </c>
      <c r="D1817" t="s">
        <v>7978</v>
      </c>
      <c r="E1817" t="s">
        <v>50</v>
      </c>
      <c r="F1817" t="s">
        <v>7691</v>
      </c>
      <c r="G1817" t="s">
        <v>7979</v>
      </c>
      <c r="H1817" t="s">
        <v>13</v>
      </c>
      <c r="I1817" s="2">
        <v>57</v>
      </c>
      <c r="J1817" s="1">
        <v>0</v>
      </c>
      <c r="K1817" s="1">
        <v>0</v>
      </c>
      <c r="L1817" s="1" t="str">
        <f t="shared" si="28"/>
        <v>King's School, Rochester</v>
      </c>
      <c r="M1817" t="e">
        <f>VLOOKUP($H1817,#REF!,2,0)</f>
        <v>#REF!</v>
      </c>
      <c r="N1817">
        <v>887</v>
      </c>
      <c r="O1817" t="e">
        <f>VLOOKUP($N1817,#REF!,2,0)</f>
        <v>#REF!</v>
      </c>
    </row>
    <row r="1818" spans="1:15" x14ac:dyDescent="0.25">
      <c r="A1818">
        <v>886</v>
      </c>
      <c r="B1818">
        <v>6011</v>
      </c>
      <c r="C1818">
        <v>118949</v>
      </c>
      <c r="D1818" t="s">
        <v>7611</v>
      </c>
      <c r="E1818" t="s">
        <v>50</v>
      </c>
      <c r="F1818" t="s">
        <v>7612</v>
      </c>
      <c r="G1818" t="s">
        <v>7613</v>
      </c>
      <c r="H1818" t="s">
        <v>13</v>
      </c>
      <c r="I1818" s="2">
        <v>36</v>
      </c>
      <c r="J1818" s="1">
        <v>0.64</v>
      </c>
      <c r="K1818" s="1">
        <v>0.03</v>
      </c>
      <c r="L1818" s="1" t="str">
        <f t="shared" si="28"/>
        <v>Beechwood Sacred Heart School</v>
      </c>
      <c r="M1818" t="e">
        <f>VLOOKUP($H1818,#REF!,2,0)</f>
        <v>#REF!</v>
      </c>
      <c r="N1818">
        <v>886</v>
      </c>
      <c r="O1818" t="e">
        <f>VLOOKUP($N1818,#REF!,2,0)</f>
        <v>#REF!</v>
      </c>
    </row>
    <row r="1819" spans="1:15" x14ac:dyDescent="0.25">
      <c r="A1819">
        <v>886</v>
      </c>
      <c r="B1819">
        <v>6014</v>
      </c>
      <c r="C1819">
        <v>118952</v>
      </c>
      <c r="D1819" t="s">
        <v>7815</v>
      </c>
      <c r="E1819" t="s">
        <v>50</v>
      </c>
      <c r="F1819" t="s">
        <v>7645</v>
      </c>
      <c r="G1819" t="s">
        <v>7816</v>
      </c>
      <c r="H1819" t="s">
        <v>13</v>
      </c>
      <c r="I1819" s="2">
        <v>140</v>
      </c>
      <c r="J1819" s="1">
        <v>0</v>
      </c>
      <c r="K1819" s="1">
        <v>0</v>
      </c>
      <c r="L1819" s="1" t="str">
        <f t="shared" si="28"/>
        <v>Sevenoaks School</v>
      </c>
      <c r="M1819" t="e">
        <f>VLOOKUP($H1819,#REF!,2,0)</f>
        <v>#REF!</v>
      </c>
      <c r="N1819">
        <v>886</v>
      </c>
      <c r="O1819" t="e">
        <f>VLOOKUP($N1819,#REF!,2,0)</f>
        <v>#REF!</v>
      </c>
    </row>
    <row r="1820" spans="1:15" x14ac:dyDescent="0.25">
      <c r="A1820">
        <v>886</v>
      </c>
      <c r="B1820">
        <v>6018</v>
      </c>
      <c r="C1820">
        <v>118957</v>
      </c>
      <c r="D1820" t="s">
        <v>7644</v>
      </c>
      <c r="E1820" t="s">
        <v>50</v>
      </c>
      <c r="F1820" t="s">
        <v>7645</v>
      </c>
      <c r="G1820" t="s">
        <v>7646</v>
      </c>
      <c r="H1820" t="s">
        <v>13</v>
      </c>
      <c r="I1820" s="2">
        <v>32</v>
      </c>
      <c r="J1820" s="1">
        <v>0.84</v>
      </c>
      <c r="K1820" s="1">
        <v>0.34</v>
      </c>
      <c r="L1820" s="1" t="str">
        <f t="shared" si="28"/>
        <v>Combe Bank School</v>
      </c>
      <c r="M1820" t="e">
        <f>VLOOKUP($H1820,#REF!,2,0)</f>
        <v>#REF!</v>
      </c>
      <c r="N1820">
        <v>886</v>
      </c>
      <c r="O1820" t="e">
        <f>VLOOKUP($N1820,#REF!,2,0)</f>
        <v>#REF!</v>
      </c>
    </row>
    <row r="1821" spans="1:15" x14ac:dyDescent="0.25">
      <c r="A1821">
        <v>886</v>
      </c>
      <c r="B1821">
        <v>6019</v>
      </c>
      <c r="C1821">
        <v>118958</v>
      </c>
      <c r="D1821" t="s">
        <v>7831</v>
      </c>
      <c r="E1821" t="s">
        <v>50</v>
      </c>
      <c r="F1821" t="s">
        <v>7651</v>
      </c>
      <c r="G1821" t="s">
        <v>7832</v>
      </c>
      <c r="H1821" t="s">
        <v>13</v>
      </c>
      <c r="I1821" s="2">
        <v>83</v>
      </c>
      <c r="J1821" s="1">
        <v>0.19</v>
      </c>
      <c r="K1821" s="1">
        <v>0.19</v>
      </c>
      <c r="L1821" s="1" t="str">
        <f t="shared" si="28"/>
        <v>Sutton Valence School</v>
      </c>
      <c r="M1821" t="e">
        <f>VLOOKUP($H1821,#REF!,2,0)</f>
        <v>#REF!</v>
      </c>
      <c r="N1821">
        <v>886</v>
      </c>
      <c r="O1821" t="e">
        <f>VLOOKUP($N1821,#REF!,2,0)</f>
        <v>#REF!</v>
      </c>
    </row>
    <row r="1822" spans="1:15" x14ac:dyDescent="0.25">
      <c r="A1822">
        <v>886</v>
      </c>
      <c r="B1822">
        <v>6020</v>
      </c>
      <c r="C1822">
        <v>118959</v>
      </c>
      <c r="D1822" t="s">
        <v>7839</v>
      </c>
      <c r="E1822" t="s">
        <v>50</v>
      </c>
      <c r="F1822" t="s">
        <v>7703</v>
      </c>
      <c r="G1822" t="s">
        <v>7840</v>
      </c>
      <c r="H1822" t="s">
        <v>13</v>
      </c>
      <c r="I1822" s="2">
        <v>161</v>
      </c>
      <c r="J1822" s="1">
        <v>0</v>
      </c>
      <c r="K1822" s="1">
        <v>0</v>
      </c>
      <c r="L1822" s="1" t="str">
        <f t="shared" si="28"/>
        <v>Tonbridge School</v>
      </c>
      <c r="M1822" t="e">
        <f>VLOOKUP($H1822,#REF!,2,0)</f>
        <v>#REF!</v>
      </c>
      <c r="N1822">
        <v>886</v>
      </c>
      <c r="O1822" t="e">
        <f>VLOOKUP($N1822,#REF!,2,0)</f>
        <v>#REF!</v>
      </c>
    </row>
    <row r="1823" spans="1:15" x14ac:dyDescent="0.25">
      <c r="A1823">
        <v>886</v>
      </c>
      <c r="B1823">
        <v>6036</v>
      </c>
      <c r="C1823">
        <v>118978</v>
      </c>
      <c r="D1823" t="s">
        <v>3150</v>
      </c>
      <c r="E1823" t="s">
        <v>50</v>
      </c>
      <c r="F1823" t="s">
        <v>1438</v>
      </c>
      <c r="G1823" t="s">
        <v>7618</v>
      </c>
      <c r="H1823" t="s">
        <v>13</v>
      </c>
      <c r="I1823" s="2">
        <v>64</v>
      </c>
      <c r="J1823" s="1">
        <v>0.55000000000000004</v>
      </c>
      <c r="K1823" s="1">
        <v>0.13</v>
      </c>
      <c r="L1823" s="1" t="str">
        <f t="shared" si="28"/>
        <v>Bethany School</v>
      </c>
      <c r="M1823" t="e">
        <f>VLOOKUP($H1823,#REF!,2,0)</f>
        <v>#REF!</v>
      </c>
      <c r="N1823">
        <v>886</v>
      </c>
      <c r="O1823" t="e">
        <f>VLOOKUP($N1823,#REF!,2,0)</f>
        <v>#REF!</v>
      </c>
    </row>
    <row r="1824" spans="1:15" x14ac:dyDescent="0.25">
      <c r="A1824">
        <v>886</v>
      </c>
      <c r="B1824">
        <v>6044</v>
      </c>
      <c r="C1824">
        <v>118991</v>
      </c>
      <c r="D1824" t="s">
        <v>7641</v>
      </c>
      <c r="E1824" t="s">
        <v>50</v>
      </c>
      <c r="F1824" t="s">
        <v>7642</v>
      </c>
      <c r="G1824" t="s">
        <v>7643</v>
      </c>
      <c r="H1824" t="s">
        <v>13</v>
      </c>
      <c r="I1824" s="2">
        <v>27</v>
      </c>
      <c r="J1824" s="1">
        <v>0.63</v>
      </c>
      <c r="K1824" s="1">
        <v>0</v>
      </c>
      <c r="L1824" s="1" t="str">
        <f t="shared" si="28"/>
        <v>Cobham Hall</v>
      </c>
      <c r="M1824" t="e">
        <f>VLOOKUP($H1824,#REF!,2,0)</f>
        <v>#REF!</v>
      </c>
      <c r="N1824">
        <v>886</v>
      </c>
      <c r="O1824" t="e">
        <f>VLOOKUP($N1824,#REF!,2,0)</f>
        <v>#REF!</v>
      </c>
    </row>
    <row r="1825" spans="1:15" x14ac:dyDescent="0.25">
      <c r="A1825">
        <v>886</v>
      </c>
      <c r="B1825">
        <v>6046</v>
      </c>
      <c r="C1825">
        <v>118993</v>
      </c>
      <c r="D1825" t="s">
        <v>7903</v>
      </c>
      <c r="E1825" t="s">
        <v>50</v>
      </c>
      <c r="F1825" t="s">
        <v>7642</v>
      </c>
      <c r="G1825" t="s">
        <v>7904</v>
      </c>
      <c r="H1825" t="s">
        <v>114</v>
      </c>
      <c r="I1825" s="2">
        <v>4</v>
      </c>
      <c r="J1825" t="s">
        <v>129</v>
      </c>
      <c r="K1825" t="s">
        <v>129</v>
      </c>
      <c r="L1825" s="1" t="str">
        <f t="shared" si="28"/>
        <v>Helen Allison School</v>
      </c>
      <c r="M1825" t="e">
        <f>VLOOKUP($H1825,#REF!,2,0)</f>
        <v>#REF!</v>
      </c>
      <c r="N1825">
        <v>886</v>
      </c>
      <c r="O1825" t="e">
        <f>VLOOKUP($N1825,#REF!,2,0)</f>
        <v>#REF!</v>
      </c>
    </row>
    <row r="1826" spans="1:15" x14ac:dyDescent="0.25">
      <c r="A1826">
        <v>886</v>
      </c>
      <c r="B1826">
        <v>6047</v>
      </c>
      <c r="C1826">
        <v>118995</v>
      </c>
      <c r="D1826" t="s">
        <v>7941</v>
      </c>
      <c r="E1826" t="s">
        <v>50</v>
      </c>
      <c r="F1826" t="s">
        <v>7630</v>
      </c>
      <c r="G1826" t="s">
        <v>7942</v>
      </c>
      <c r="H1826" t="s">
        <v>114</v>
      </c>
      <c r="I1826" s="2">
        <v>7</v>
      </c>
      <c r="J1826" s="1">
        <v>0</v>
      </c>
      <c r="K1826" s="1">
        <v>0</v>
      </c>
      <c r="L1826" s="1" t="str">
        <f t="shared" si="28"/>
        <v>Ripplevale School</v>
      </c>
      <c r="M1826" t="e">
        <f>VLOOKUP($H1826,#REF!,2,0)</f>
        <v>#REF!</v>
      </c>
      <c r="N1826">
        <v>886</v>
      </c>
      <c r="O1826" t="e">
        <f>VLOOKUP($N1826,#REF!,2,0)</f>
        <v>#REF!</v>
      </c>
    </row>
    <row r="1827" spans="1:15" x14ac:dyDescent="0.25">
      <c r="A1827">
        <v>886</v>
      </c>
      <c r="B1827">
        <v>6048</v>
      </c>
      <c r="C1827">
        <v>118996</v>
      </c>
      <c r="D1827" t="s">
        <v>7738</v>
      </c>
      <c r="E1827" t="s">
        <v>50</v>
      </c>
      <c r="F1827" t="s">
        <v>7596</v>
      </c>
      <c r="G1827" t="s">
        <v>7739</v>
      </c>
      <c r="H1827" t="s">
        <v>13</v>
      </c>
      <c r="I1827" s="2">
        <v>169</v>
      </c>
      <c r="J1827" s="1">
        <v>0</v>
      </c>
      <c r="K1827" s="1">
        <v>0</v>
      </c>
      <c r="L1827" s="1" t="str">
        <f t="shared" si="28"/>
        <v>The King's School Canterbury</v>
      </c>
      <c r="M1827" t="e">
        <f>VLOOKUP($H1827,#REF!,2,0)</f>
        <v>#REF!</v>
      </c>
      <c r="N1827">
        <v>886</v>
      </c>
      <c r="O1827" t="e">
        <f>VLOOKUP($N1827,#REF!,2,0)</f>
        <v>#REF!</v>
      </c>
    </row>
    <row r="1828" spans="1:15" x14ac:dyDescent="0.25">
      <c r="A1828">
        <v>886</v>
      </c>
      <c r="B1828">
        <v>6050</v>
      </c>
      <c r="C1828">
        <v>118998</v>
      </c>
      <c r="D1828" t="s">
        <v>7798</v>
      </c>
      <c r="E1828" t="s">
        <v>50</v>
      </c>
      <c r="F1828" t="s">
        <v>7596</v>
      </c>
      <c r="G1828" t="s">
        <v>7799</v>
      </c>
      <c r="H1828" t="s">
        <v>13</v>
      </c>
      <c r="I1828" s="2">
        <v>66</v>
      </c>
      <c r="J1828" s="1">
        <v>0.65</v>
      </c>
      <c r="K1828" s="1">
        <v>0.3</v>
      </c>
      <c r="L1828" s="1" t="str">
        <f t="shared" si="28"/>
        <v>St Edmunds School Canterbury</v>
      </c>
      <c r="M1828" t="e">
        <f>VLOOKUP($H1828,#REF!,2,0)</f>
        <v>#REF!</v>
      </c>
      <c r="N1828">
        <v>886</v>
      </c>
      <c r="O1828" t="e">
        <f>VLOOKUP($N1828,#REF!,2,0)</f>
        <v>#REF!</v>
      </c>
    </row>
    <row r="1829" spans="1:15" x14ac:dyDescent="0.25">
      <c r="A1829">
        <v>886</v>
      </c>
      <c r="B1829">
        <v>6052</v>
      </c>
      <c r="C1829">
        <v>119000</v>
      </c>
      <c r="D1829" t="s">
        <v>7627</v>
      </c>
      <c r="E1829" t="s">
        <v>50</v>
      </c>
      <c r="F1829" t="s">
        <v>7596</v>
      </c>
      <c r="G1829" t="s">
        <v>7628</v>
      </c>
      <c r="H1829" t="s">
        <v>13</v>
      </c>
      <c r="I1829" s="2">
        <v>17</v>
      </c>
      <c r="J1829" s="1">
        <v>0.59</v>
      </c>
      <c r="K1829" s="1">
        <v>0.06</v>
      </c>
      <c r="L1829" s="1" t="str">
        <f t="shared" si="28"/>
        <v>Canterbury Steiner School Ltd</v>
      </c>
      <c r="M1829" t="e">
        <f>VLOOKUP($H1829,#REF!,2,0)</f>
        <v>#REF!</v>
      </c>
      <c r="N1829">
        <v>886</v>
      </c>
      <c r="O1829" t="e">
        <f>VLOOKUP($N1829,#REF!,2,0)</f>
        <v>#REF!</v>
      </c>
    </row>
    <row r="1830" spans="1:15" x14ac:dyDescent="0.25">
      <c r="A1830">
        <v>886</v>
      </c>
      <c r="B1830">
        <v>6053</v>
      </c>
      <c r="C1830">
        <v>119001</v>
      </c>
      <c r="D1830" t="s">
        <v>7730</v>
      </c>
      <c r="E1830" t="s">
        <v>50</v>
      </c>
      <c r="F1830" t="s">
        <v>7596</v>
      </c>
      <c r="G1830" t="s">
        <v>7731</v>
      </c>
      <c r="H1830" t="s">
        <v>13</v>
      </c>
      <c r="I1830" s="2">
        <v>72</v>
      </c>
      <c r="J1830" s="1">
        <v>0.01</v>
      </c>
      <c r="K1830" s="1">
        <v>0.01</v>
      </c>
      <c r="L1830" s="1" t="str">
        <f t="shared" si="28"/>
        <v>Kent College (Canterbury)</v>
      </c>
      <c r="M1830" t="e">
        <f>VLOOKUP($H1830,#REF!,2,0)</f>
        <v>#REF!</v>
      </c>
      <c r="N1830">
        <v>886</v>
      </c>
      <c r="O1830" t="e">
        <f>VLOOKUP($N1830,#REF!,2,0)</f>
        <v>#REF!</v>
      </c>
    </row>
    <row r="1831" spans="1:15" x14ac:dyDescent="0.25">
      <c r="A1831">
        <v>886</v>
      </c>
      <c r="B1831">
        <v>6054</v>
      </c>
      <c r="C1831">
        <v>119002</v>
      </c>
      <c r="D1831" t="s">
        <v>7853</v>
      </c>
      <c r="E1831" t="s">
        <v>50</v>
      </c>
      <c r="F1831" t="s">
        <v>7645</v>
      </c>
      <c r="G1831" t="s">
        <v>7854</v>
      </c>
      <c r="H1831" t="s">
        <v>13</v>
      </c>
      <c r="I1831" s="2">
        <v>53</v>
      </c>
      <c r="J1831" s="1">
        <v>0</v>
      </c>
      <c r="K1831" s="1">
        <v>0</v>
      </c>
      <c r="L1831" s="1" t="str">
        <f t="shared" si="28"/>
        <v>Walthamstow Hall</v>
      </c>
      <c r="M1831" t="e">
        <f>VLOOKUP($H1831,#REF!,2,0)</f>
        <v>#REF!</v>
      </c>
      <c r="N1831">
        <v>886</v>
      </c>
      <c r="O1831" t="e">
        <f>VLOOKUP($N1831,#REF!,2,0)</f>
        <v>#REF!</v>
      </c>
    </row>
    <row r="1832" spans="1:15" x14ac:dyDescent="0.25">
      <c r="A1832">
        <v>887</v>
      </c>
      <c r="B1832">
        <v>6004</v>
      </c>
      <c r="C1832">
        <v>119006</v>
      </c>
      <c r="D1832" t="s">
        <v>7987</v>
      </c>
      <c r="E1832" t="s">
        <v>50</v>
      </c>
      <c r="F1832" t="s">
        <v>7691</v>
      </c>
      <c r="G1832" t="s">
        <v>7988</v>
      </c>
      <c r="H1832" t="s">
        <v>13</v>
      </c>
      <c r="I1832" s="2">
        <v>26</v>
      </c>
      <c r="J1832" s="1">
        <v>0</v>
      </c>
      <c r="K1832" s="1">
        <v>0</v>
      </c>
      <c r="L1832" s="1" t="str">
        <f t="shared" si="28"/>
        <v>Rochester Independent College</v>
      </c>
      <c r="M1832" t="e">
        <f>VLOOKUP($H1832,#REF!,2,0)</f>
        <v>#REF!</v>
      </c>
      <c r="N1832">
        <v>887</v>
      </c>
      <c r="O1832" t="e">
        <f>VLOOKUP($N1832,#REF!,2,0)</f>
        <v>#REF!</v>
      </c>
    </row>
    <row r="1833" spans="1:15" x14ac:dyDescent="0.25">
      <c r="A1833">
        <v>886</v>
      </c>
      <c r="B1833">
        <v>6058</v>
      </c>
      <c r="C1833">
        <v>119007</v>
      </c>
      <c r="D1833" t="s">
        <v>7791</v>
      </c>
      <c r="E1833" t="s">
        <v>50</v>
      </c>
      <c r="F1833" t="s">
        <v>7703</v>
      </c>
      <c r="G1833" t="s">
        <v>7792</v>
      </c>
      <c r="H1833" t="s">
        <v>13</v>
      </c>
      <c r="I1833" s="2">
        <v>34</v>
      </c>
      <c r="J1833" s="1">
        <v>0.62</v>
      </c>
      <c r="K1833" s="1">
        <v>0.15</v>
      </c>
      <c r="L1833" s="1" t="str">
        <f t="shared" si="28"/>
        <v>Sackville School</v>
      </c>
      <c r="M1833" t="e">
        <f>VLOOKUP($H1833,#REF!,2,0)</f>
        <v>#REF!</v>
      </c>
      <c r="N1833">
        <v>886</v>
      </c>
      <c r="O1833" t="e">
        <f>VLOOKUP($N1833,#REF!,2,0)</f>
        <v>#REF!</v>
      </c>
    </row>
    <row r="1834" spans="1:15" x14ac:dyDescent="0.25">
      <c r="A1834">
        <v>886</v>
      </c>
      <c r="B1834">
        <v>6060</v>
      </c>
      <c r="C1834">
        <v>119009</v>
      </c>
      <c r="D1834" t="s">
        <v>7901</v>
      </c>
      <c r="E1834" t="s">
        <v>50</v>
      </c>
      <c r="F1834" t="s">
        <v>7599</v>
      </c>
      <c r="G1834" t="s">
        <v>7902</v>
      </c>
      <c r="H1834" t="s">
        <v>114</v>
      </c>
      <c r="I1834" s="2">
        <v>10</v>
      </c>
      <c r="J1834" s="1">
        <v>0</v>
      </c>
      <c r="K1834" s="1">
        <v>0</v>
      </c>
      <c r="L1834" s="1" t="str">
        <f t="shared" si="28"/>
        <v>Heath Farm School</v>
      </c>
      <c r="M1834" t="e">
        <f>VLOOKUP($H1834,#REF!,2,0)</f>
        <v>#REF!</v>
      </c>
      <c r="N1834">
        <v>886</v>
      </c>
      <c r="O1834" t="e">
        <f>VLOOKUP($N1834,#REF!,2,0)</f>
        <v>#REF!</v>
      </c>
    </row>
    <row r="1835" spans="1:15" x14ac:dyDescent="0.25">
      <c r="A1835">
        <v>886</v>
      </c>
      <c r="B1835">
        <v>6063</v>
      </c>
      <c r="C1835">
        <v>119013</v>
      </c>
      <c r="D1835" t="s">
        <v>7918</v>
      </c>
      <c r="E1835" t="s">
        <v>50</v>
      </c>
      <c r="F1835" t="s">
        <v>7630</v>
      </c>
      <c r="G1835" t="s">
        <v>7919</v>
      </c>
      <c r="H1835" t="s">
        <v>114</v>
      </c>
      <c r="I1835" s="2">
        <v>10</v>
      </c>
      <c r="J1835" s="1">
        <v>0</v>
      </c>
      <c r="K1835" s="1">
        <v>0</v>
      </c>
      <c r="L1835" s="1" t="str">
        <f t="shared" si="28"/>
        <v>Learning Opportunities Centre Secondary</v>
      </c>
      <c r="M1835" t="e">
        <f>VLOOKUP($H1835,#REF!,2,0)</f>
        <v>#REF!</v>
      </c>
      <c r="N1835">
        <v>886</v>
      </c>
      <c r="O1835" t="e">
        <f>VLOOKUP($N1835,#REF!,2,0)</f>
        <v>#REF!</v>
      </c>
    </row>
    <row r="1836" spans="1:15" x14ac:dyDescent="0.25">
      <c r="A1836">
        <v>886</v>
      </c>
      <c r="B1836">
        <v>6065</v>
      </c>
      <c r="C1836">
        <v>119015</v>
      </c>
      <c r="D1836" t="s">
        <v>7914</v>
      </c>
      <c r="E1836" t="s">
        <v>50</v>
      </c>
      <c r="F1836" t="s">
        <v>7620</v>
      </c>
      <c r="G1836" t="s">
        <v>7915</v>
      </c>
      <c r="H1836" t="s">
        <v>114</v>
      </c>
      <c r="I1836" s="2">
        <v>7</v>
      </c>
      <c r="J1836" s="1">
        <v>0</v>
      </c>
      <c r="K1836" s="1">
        <v>0</v>
      </c>
      <c r="L1836" s="1" t="str">
        <f t="shared" si="28"/>
        <v>Isp School (Kent)</v>
      </c>
      <c r="M1836" t="e">
        <f>VLOOKUP($H1836,#REF!,2,0)</f>
        <v>#REF!</v>
      </c>
      <c r="N1836">
        <v>886</v>
      </c>
      <c r="O1836" t="e">
        <f>VLOOKUP($N1836,#REF!,2,0)</f>
        <v>#REF!</v>
      </c>
    </row>
    <row r="1837" spans="1:15" x14ac:dyDescent="0.25">
      <c r="A1837">
        <v>886</v>
      </c>
      <c r="B1837">
        <v>6070</v>
      </c>
      <c r="C1837">
        <v>119021</v>
      </c>
      <c r="D1837" t="s">
        <v>7875</v>
      </c>
      <c r="E1837" t="s">
        <v>50</v>
      </c>
      <c r="F1837" t="s">
        <v>7630</v>
      </c>
      <c r="G1837" t="s">
        <v>7876</v>
      </c>
      <c r="H1837" t="s">
        <v>114</v>
      </c>
      <c r="I1837" s="2">
        <v>5</v>
      </c>
      <c r="J1837" t="s">
        <v>129</v>
      </c>
      <c r="K1837" t="s">
        <v>129</v>
      </c>
      <c r="L1837" s="1" t="str">
        <f t="shared" si="28"/>
        <v>Brewood Secondary School</v>
      </c>
      <c r="M1837" t="e">
        <f>VLOOKUP($H1837,#REF!,2,0)</f>
        <v>#REF!</v>
      </c>
      <c r="N1837">
        <v>886</v>
      </c>
      <c r="O1837" t="e">
        <f>VLOOKUP($N1837,#REF!,2,0)</f>
        <v>#REF!</v>
      </c>
    </row>
    <row r="1838" spans="1:15" x14ac:dyDescent="0.25">
      <c r="A1838">
        <v>886</v>
      </c>
      <c r="B1838">
        <v>7002</v>
      </c>
      <c r="C1838">
        <v>119026</v>
      </c>
      <c r="D1838" t="s">
        <v>7877</v>
      </c>
      <c r="E1838" t="s">
        <v>50</v>
      </c>
      <c r="F1838" t="s">
        <v>7612</v>
      </c>
      <c r="G1838" t="s">
        <v>7878</v>
      </c>
      <c r="H1838" t="s">
        <v>333</v>
      </c>
      <c r="I1838" s="2">
        <v>9</v>
      </c>
      <c r="J1838" s="1">
        <v>0</v>
      </c>
      <c r="K1838" s="1">
        <v>0</v>
      </c>
      <c r="L1838" s="1" t="str">
        <f t="shared" si="28"/>
        <v>Broomhill Bank School</v>
      </c>
      <c r="M1838" t="e">
        <f>VLOOKUP($H1838,#REF!,2,0)</f>
        <v>#REF!</v>
      </c>
      <c r="N1838">
        <v>886</v>
      </c>
      <c r="O1838" t="e">
        <f>VLOOKUP($N1838,#REF!,2,0)</f>
        <v>#REF!</v>
      </c>
    </row>
    <row r="1839" spans="1:15" x14ac:dyDescent="0.25">
      <c r="A1839">
        <v>886</v>
      </c>
      <c r="B1839">
        <v>7003</v>
      </c>
      <c r="C1839">
        <v>119027</v>
      </c>
      <c r="D1839" t="s">
        <v>7879</v>
      </c>
      <c r="E1839" t="s">
        <v>50</v>
      </c>
      <c r="F1839" t="s">
        <v>7599</v>
      </c>
      <c r="G1839" t="s">
        <v>7880</v>
      </c>
      <c r="H1839" t="s">
        <v>222</v>
      </c>
      <c r="I1839" s="2">
        <v>5</v>
      </c>
      <c r="J1839" t="s">
        <v>129</v>
      </c>
      <c r="K1839" t="s">
        <v>129</v>
      </c>
      <c r="L1839" s="1" t="str">
        <f t="shared" si="28"/>
        <v>Caldecott Foundation School</v>
      </c>
      <c r="M1839" t="e">
        <f>VLOOKUP($H1839,#REF!,2,0)</f>
        <v>#REF!</v>
      </c>
      <c r="N1839">
        <v>886</v>
      </c>
      <c r="O1839" t="e">
        <f>VLOOKUP($N1839,#REF!,2,0)</f>
        <v>#REF!</v>
      </c>
    </row>
    <row r="1840" spans="1:15" x14ac:dyDescent="0.25">
      <c r="A1840">
        <v>886</v>
      </c>
      <c r="B1840">
        <v>7011</v>
      </c>
      <c r="C1840">
        <v>119029</v>
      </c>
      <c r="D1840" t="s">
        <v>2766</v>
      </c>
      <c r="E1840" t="s">
        <v>50</v>
      </c>
      <c r="F1840" t="s">
        <v>7612</v>
      </c>
      <c r="G1840" t="s">
        <v>7921</v>
      </c>
      <c r="H1840" t="s">
        <v>222</v>
      </c>
      <c r="I1840" s="2">
        <v>14</v>
      </c>
      <c r="J1840" s="1">
        <v>0</v>
      </c>
      <c r="K1840" s="1">
        <v>0</v>
      </c>
      <c r="L1840" s="1" t="str">
        <f t="shared" si="28"/>
        <v>Meadows School</v>
      </c>
      <c r="M1840" t="e">
        <f>VLOOKUP($H1840,#REF!,2,0)</f>
        <v>#REF!</v>
      </c>
      <c r="N1840">
        <v>886</v>
      </c>
      <c r="O1840" t="e">
        <f>VLOOKUP($N1840,#REF!,2,0)</f>
        <v>#REF!</v>
      </c>
    </row>
    <row r="1841" spans="1:15" x14ac:dyDescent="0.25">
      <c r="A1841">
        <v>886</v>
      </c>
      <c r="B1841">
        <v>7017</v>
      </c>
      <c r="C1841">
        <v>119030</v>
      </c>
      <c r="D1841" t="s">
        <v>7945</v>
      </c>
      <c r="E1841" t="s">
        <v>50</v>
      </c>
      <c r="F1841" t="s">
        <v>7698</v>
      </c>
      <c r="G1841" t="s">
        <v>7946</v>
      </c>
      <c r="H1841" t="s">
        <v>222</v>
      </c>
      <c r="I1841" s="2">
        <v>8</v>
      </c>
      <c r="J1841" s="1">
        <v>0</v>
      </c>
      <c r="K1841" s="1">
        <v>0</v>
      </c>
      <c r="L1841" s="1" t="str">
        <f t="shared" si="28"/>
        <v>Royal School for Deaf Children Margate</v>
      </c>
      <c r="M1841" t="e">
        <f>VLOOKUP($H1841,#REF!,2,0)</f>
        <v>#REF!</v>
      </c>
      <c r="N1841">
        <v>886</v>
      </c>
      <c r="O1841" t="e">
        <f>VLOOKUP($N1841,#REF!,2,0)</f>
        <v>#REF!</v>
      </c>
    </row>
    <row r="1842" spans="1:15" x14ac:dyDescent="0.25">
      <c r="A1842">
        <v>886</v>
      </c>
      <c r="B1842">
        <v>7021</v>
      </c>
      <c r="C1842">
        <v>119032</v>
      </c>
      <c r="D1842" t="s">
        <v>7958</v>
      </c>
      <c r="E1842" t="s">
        <v>50</v>
      </c>
      <c r="F1842" t="s">
        <v>813</v>
      </c>
      <c r="G1842" t="s">
        <v>7959</v>
      </c>
      <c r="H1842" t="s">
        <v>333</v>
      </c>
      <c r="I1842" s="2">
        <v>8</v>
      </c>
      <c r="J1842" s="1">
        <v>0</v>
      </c>
      <c r="K1842" s="1">
        <v>0</v>
      </c>
      <c r="L1842" s="1" t="str">
        <f t="shared" si="28"/>
        <v>Valence School</v>
      </c>
      <c r="M1842" t="e">
        <f>VLOOKUP($H1842,#REF!,2,0)</f>
        <v>#REF!</v>
      </c>
      <c r="N1842">
        <v>886</v>
      </c>
      <c r="O1842" t="e">
        <f>VLOOKUP($N1842,#REF!,2,0)</f>
        <v>#REF!</v>
      </c>
    </row>
    <row r="1843" spans="1:15" x14ac:dyDescent="0.25">
      <c r="A1843">
        <v>886</v>
      </c>
      <c r="B1843">
        <v>7032</v>
      </c>
      <c r="C1843">
        <v>119036</v>
      </c>
      <c r="D1843" t="s">
        <v>7873</v>
      </c>
      <c r="E1843" t="s">
        <v>50</v>
      </c>
      <c r="F1843" t="s">
        <v>7651</v>
      </c>
      <c r="G1843" t="s">
        <v>7874</v>
      </c>
      <c r="H1843" t="s">
        <v>57</v>
      </c>
      <c r="I1843" s="2">
        <v>27</v>
      </c>
      <c r="J1843" s="1">
        <v>7.0000000000000007E-2</v>
      </c>
      <c r="K1843" s="1">
        <v>0.04</v>
      </c>
      <c r="L1843" s="1" t="str">
        <f t="shared" si="28"/>
        <v>Bower Grove School</v>
      </c>
      <c r="M1843" t="e">
        <f>VLOOKUP($H1843,#REF!,2,0)</f>
        <v>#REF!</v>
      </c>
      <c r="N1843">
        <v>886</v>
      </c>
      <c r="O1843" t="e">
        <f>VLOOKUP($N1843,#REF!,2,0)</f>
        <v>#REF!</v>
      </c>
    </row>
    <row r="1844" spans="1:15" x14ac:dyDescent="0.25">
      <c r="A1844">
        <v>886</v>
      </c>
      <c r="B1844">
        <v>7033</v>
      </c>
      <c r="C1844">
        <v>119037</v>
      </c>
      <c r="D1844" t="s">
        <v>7947</v>
      </c>
      <c r="E1844" t="s">
        <v>50</v>
      </c>
      <c r="F1844" t="s">
        <v>7698</v>
      </c>
      <c r="G1844" t="s">
        <v>7948</v>
      </c>
      <c r="H1844" t="s">
        <v>57</v>
      </c>
      <c r="I1844" s="2">
        <v>15</v>
      </c>
      <c r="J1844" s="1">
        <v>0</v>
      </c>
      <c r="K1844" s="1">
        <v>0</v>
      </c>
      <c r="L1844" s="1" t="str">
        <f t="shared" si="28"/>
        <v>St Anthony's School</v>
      </c>
      <c r="M1844" t="e">
        <f>VLOOKUP($H1844,#REF!,2,0)</f>
        <v>#REF!</v>
      </c>
      <c r="N1844">
        <v>886</v>
      </c>
      <c r="O1844" t="e">
        <f>VLOOKUP($N1844,#REF!,2,0)</f>
        <v>#REF!</v>
      </c>
    </row>
    <row r="1845" spans="1:15" x14ac:dyDescent="0.25">
      <c r="A1845">
        <v>886</v>
      </c>
      <c r="B1845">
        <v>7034</v>
      </c>
      <c r="C1845">
        <v>119038</v>
      </c>
      <c r="D1845" t="s">
        <v>7892</v>
      </c>
      <c r="E1845" t="s">
        <v>50</v>
      </c>
      <c r="F1845" t="s">
        <v>287</v>
      </c>
      <c r="G1845" t="s">
        <v>7893</v>
      </c>
      <c r="H1845" t="s">
        <v>57</v>
      </c>
      <c r="I1845" s="2">
        <v>12</v>
      </c>
      <c r="J1845" s="1">
        <v>0</v>
      </c>
      <c r="K1845" s="1">
        <v>0</v>
      </c>
      <c r="L1845" s="1" t="str">
        <f t="shared" si="28"/>
        <v>Furness School</v>
      </c>
      <c r="M1845" t="e">
        <f>VLOOKUP($H1845,#REF!,2,0)</f>
        <v>#REF!</v>
      </c>
      <c r="N1845">
        <v>886</v>
      </c>
      <c r="O1845" t="e">
        <f>VLOOKUP($N1845,#REF!,2,0)</f>
        <v>#REF!</v>
      </c>
    </row>
    <row r="1846" spans="1:15" x14ac:dyDescent="0.25">
      <c r="A1846">
        <v>886</v>
      </c>
      <c r="B1846">
        <v>7039</v>
      </c>
      <c r="C1846">
        <v>119040</v>
      </c>
      <c r="D1846" t="s">
        <v>7912</v>
      </c>
      <c r="E1846" t="s">
        <v>50</v>
      </c>
      <c r="F1846" t="s">
        <v>7642</v>
      </c>
      <c r="G1846" t="s">
        <v>7913</v>
      </c>
      <c r="H1846" t="s">
        <v>333</v>
      </c>
      <c r="I1846" s="2">
        <v>15</v>
      </c>
      <c r="J1846" s="1">
        <v>0</v>
      </c>
      <c r="K1846" s="1">
        <v>0</v>
      </c>
      <c r="L1846" s="1" t="str">
        <f t="shared" si="28"/>
        <v>Ifield School</v>
      </c>
      <c r="M1846" t="e">
        <f>VLOOKUP($H1846,#REF!,2,0)</f>
        <v>#REF!</v>
      </c>
      <c r="N1846">
        <v>886</v>
      </c>
      <c r="O1846" t="e">
        <f>VLOOKUP($N1846,#REF!,2,0)</f>
        <v>#REF!</v>
      </c>
    </row>
    <row r="1847" spans="1:15" x14ac:dyDescent="0.25">
      <c r="A1847">
        <v>886</v>
      </c>
      <c r="B1847">
        <v>7040</v>
      </c>
      <c r="C1847">
        <v>119041</v>
      </c>
      <c r="D1847" t="s">
        <v>7888</v>
      </c>
      <c r="E1847" t="s">
        <v>50</v>
      </c>
      <c r="F1847" t="s">
        <v>523</v>
      </c>
      <c r="G1847" t="s">
        <v>7889</v>
      </c>
      <c r="H1847" t="s">
        <v>57</v>
      </c>
      <c r="I1847" s="2">
        <v>12</v>
      </c>
      <c r="J1847" s="1">
        <v>0</v>
      </c>
      <c r="K1847" s="1">
        <v>0</v>
      </c>
      <c r="L1847" s="1" t="str">
        <f t="shared" si="28"/>
        <v>The Foreland School</v>
      </c>
      <c r="M1847" t="e">
        <f>VLOOKUP($H1847,#REF!,2,0)</f>
        <v>#REF!</v>
      </c>
      <c r="N1847">
        <v>886</v>
      </c>
      <c r="O1847" t="e">
        <f>VLOOKUP($N1847,#REF!,2,0)</f>
        <v>#REF!</v>
      </c>
    </row>
    <row r="1848" spans="1:15" x14ac:dyDescent="0.25">
      <c r="A1848">
        <v>886</v>
      </c>
      <c r="B1848">
        <v>7041</v>
      </c>
      <c r="C1848">
        <v>119042</v>
      </c>
      <c r="D1848" t="s">
        <v>7894</v>
      </c>
      <c r="E1848" t="s">
        <v>50</v>
      </c>
      <c r="F1848" t="s">
        <v>7599</v>
      </c>
      <c r="G1848" t="s">
        <v>7895</v>
      </c>
      <c r="H1848" t="s">
        <v>333</v>
      </c>
      <c r="I1848" s="2">
        <v>14</v>
      </c>
      <c r="J1848" s="1">
        <v>0</v>
      </c>
      <c r="K1848" s="1">
        <v>0</v>
      </c>
      <c r="L1848" s="1" t="str">
        <f t="shared" si="28"/>
        <v>Goldwyn School</v>
      </c>
      <c r="M1848" t="e">
        <f>VLOOKUP($H1848,#REF!,2,0)</f>
        <v>#REF!</v>
      </c>
      <c r="N1848">
        <v>886</v>
      </c>
      <c r="O1848" t="e">
        <f>VLOOKUP($N1848,#REF!,2,0)</f>
        <v>#REF!</v>
      </c>
    </row>
    <row r="1849" spans="1:15" x14ac:dyDescent="0.25">
      <c r="A1849">
        <v>887</v>
      </c>
      <c r="B1849">
        <v>7042</v>
      </c>
      <c r="C1849">
        <v>119043</v>
      </c>
      <c r="D1849" t="s">
        <v>8004</v>
      </c>
      <c r="E1849" t="s">
        <v>11099</v>
      </c>
      <c r="F1849" t="s">
        <v>7963</v>
      </c>
      <c r="G1849" t="s">
        <v>8005</v>
      </c>
      <c r="H1849" t="s">
        <v>57</v>
      </c>
      <c r="I1849" s="2">
        <v>38</v>
      </c>
      <c r="J1849" s="1">
        <v>0</v>
      </c>
      <c r="K1849" s="1">
        <v>0</v>
      </c>
      <c r="L1849" s="1" t="str">
        <f t="shared" si="28"/>
        <v>Bradfields Academy</v>
      </c>
      <c r="M1849" t="e">
        <f>VLOOKUP($H1849,#REF!,2,0)</f>
        <v>#REF!</v>
      </c>
      <c r="N1849">
        <v>887</v>
      </c>
      <c r="O1849" t="e">
        <f>VLOOKUP($N1849,#REF!,2,0)</f>
        <v>#REF!</v>
      </c>
    </row>
    <row r="1850" spans="1:15" x14ac:dyDescent="0.25">
      <c r="A1850">
        <v>886</v>
      </c>
      <c r="B1850">
        <v>7043</v>
      </c>
      <c r="C1850">
        <v>119044</v>
      </c>
      <c r="D1850" t="s">
        <v>7905</v>
      </c>
      <c r="E1850" t="s">
        <v>50</v>
      </c>
      <c r="F1850" t="s">
        <v>7675</v>
      </c>
      <c r="G1850" t="s">
        <v>7906</v>
      </c>
      <c r="H1850" t="s">
        <v>57</v>
      </c>
      <c r="I1850" s="2">
        <v>13</v>
      </c>
      <c r="J1850" s="1">
        <v>0</v>
      </c>
      <c r="K1850" s="1">
        <v>0</v>
      </c>
      <c r="L1850" s="1" t="str">
        <f t="shared" si="28"/>
        <v>Highview School</v>
      </c>
      <c r="M1850" t="e">
        <f>VLOOKUP($H1850,#REF!,2,0)</f>
        <v>#REF!</v>
      </c>
      <c r="N1850">
        <v>886</v>
      </c>
      <c r="O1850" t="e">
        <f>VLOOKUP($N1850,#REF!,2,0)</f>
        <v>#REF!</v>
      </c>
    </row>
    <row r="1851" spans="1:15" x14ac:dyDescent="0.25">
      <c r="A1851">
        <v>886</v>
      </c>
      <c r="B1851">
        <v>7044</v>
      </c>
      <c r="C1851">
        <v>119045</v>
      </c>
      <c r="D1851" t="s">
        <v>7943</v>
      </c>
      <c r="E1851" t="s">
        <v>50</v>
      </c>
      <c r="F1851" t="s">
        <v>7747</v>
      </c>
      <c r="G1851" t="s">
        <v>7944</v>
      </c>
      <c r="H1851" t="s">
        <v>57</v>
      </c>
      <c r="I1851" s="2">
        <v>14</v>
      </c>
      <c r="J1851" s="1">
        <v>0</v>
      </c>
      <c r="K1851" s="1">
        <v>0</v>
      </c>
      <c r="L1851" s="1" t="str">
        <f t="shared" si="28"/>
        <v>Rowhill School</v>
      </c>
      <c r="M1851" t="e">
        <f>VLOOKUP($H1851,#REF!,2,0)</f>
        <v>#REF!</v>
      </c>
      <c r="N1851">
        <v>886</v>
      </c>
      <c r="O1851" t="e">
        <f>VLOOKUP($N1851,#REF!,2,0)</f>
        <v>#REF!</v>
      </c>
    </row>
    <row r="1852" spans="1:15" x14ac:dyDescent="0.25">
      <c r="A1852">
        <v>886</v>
      </c>
      <c r="B1852">
        <v>7045</v>
      </c>
      <c r="C1852">
        <v>119046</v>
      </c>
      <c r="D1852" t="s">
        <v>7899</v>
      </c>
      <c r="E1852" t="s">
        <v>50</v>
      </c>
      <c r="F1852" t="s">
        <v>7602</v>
      </c>
      <c r="G1852" t="s">
        <v>7900</v>
      </c>
      <c r="H1852" t="s">
        <v>57</v>
      </c>
      <c r="I1852" s="2">
        <v>9</v>
      </c>
      <c r="J1852" s="1">
        <v>0</v>
      </c>
      <c r="K1852" s="1">
        <v>0</v>
      </c>
      <c r="L1852" s="1" t="str">
        <f t="shared" si="28"/>
        <v>Harbour School</v>
      </c>
      <c r="M1852" t="e">
        <f>VLOOKUP($H1852,#REF!,2,0)</f>
        <v>#REF!</v>
      </c>
      <c r="N1852">
        <v>886</v>
      </c>
      <c r="O1852" t="e">
        <f>VLOOKUP($N1852,#REF!,2,0)</f>
        <v>#REF!</v>
      </c>
    </row>
    <row r="1853" spans="1:15" x14ac:dyDescent="0.25">
      <c r="A1853">
        <v>886</v>
      </c>
      <c r="B1853">
        <v>7051</v>
      </c>
      <c r="C1853">
        <v>119050</v>
      </c>
      <c r="D1853" t="s">
        <v>7939</v>
      </c>
      <c r="E1853" t="s">
        <v>50</v>
      </c>
      <c r="F1853" t="s">
        <v>7703</v>
      </c>
      <c r="G1853" t="s">
        <v>7940</v>
      </c>
      <c r="H1853" t="s">
        <v>57</v>
      </c>
      <c r="I1853" s="2">
        <v>1</v>
      </c>
      <c r="J1853" t="s">
        <v>129</v>
      </c>
      <c r="K1853" t="s">
        <v>129</v>
      </c>
      <c r="L1853" s="1" t="str">
        <f t="shared" si="28"/>
        <v>Ridge View School</v>
      </c>
      <c r="M1853" t="e">
        <f>VLOOKUP($H1853,#REF!,2,0)</f>
        <v>#REF!</v>
      </c>
      <c r="N1853">
        <v>886</v>
      </c>
      <c r="O1853" t="e">
        <f>VLOOKUP($N1853,#REF!,2,0)</f>
        <v>#REF!</v>
      </c>
    </row>
    <row r="1854" spans="1:15" x14ac:dyDescent="0.25">
      <c r="A1854">
        <v>886</v>
      </c>
      <c r="B1854">
        <v>7052</v>
      </c>
      <c r="C1854">
        <v>119051</v>
      </c>
      <c r="D1854" t="s">
        <v>7896</v>
      </c>
      <c r="E1854" t="s">
        <v>50</v>
      </c>
      <c r="F1854" t="s">
        <v>7645</v>
      </c>
      <c r="G1854" t="s">
        <v>7867</v>
      </c>
      <c r="H1854" t="s">
        <v>57</v>
      </c>
      <c r="I1854" s="2">
        <v>11</v>
      </c>
      <c r="J1854" s="1">
        <v>0</v>
      </c>
      <c r="K1854" s="1">
        <v>0</v>
      </c>
      <c r="L1854" s="1" t="str">
        <f t="shared" si="28"/>
        <v>Grange Park School</v>
      </c>
      <c r="M1854" t="e">
        <f>VLOOKUP($H1854,#REF!,2,0)</f>
        <v>#REF!</v>
      </c>
      <c r="N1854">
        <v>886</v>
      </c>
      <c r="O1854" t="e">
        <f>VLOOKUP($N1854,#REF!,2,0)</f>
        <v>#REF!</v>
      </c>
    </row>
    <row r="1855" spans="1:15" x14ac:dyDescent="0.25">
      <c r="A1855">
        <v>887</v>
      </c>
      <c r="B1855">
        <v>7053</v>
      </c>
      <c r="C1855">
        <v>119052</v>
      </c>
      <c r="D1855" t="s">
        <v>8000</v>
      </c>
      <c r="E1855" t="s">
        <v>50</v>
      </c>
      <c r="F1855" t="s">
        <v>7691</v>
      </c>
      <c r="G1855" t="s">
        <v>8001</v>
      </c>
      <c r="H1855" t="s">
        <v>57</v>
      </c>
      <c r="I1855" s="2">
        <v>9</v>
      </c>
      <c r="J1855" t="s">
        <v>99</v>
      </c>
      <c r="K1855" t="s">
        <v>99</v>
      </c>
      <c r="L1855" s="1" t="str">
        <f t="shared" si="28"/>
        <v>Abbey Court Community Special School</v>
      </c>
      <c r="M1855" t="e">
        <f>VLOOKUP($H1855,#REF!,2,0)</f>
        <v>#REF!</v>
      </c>
      <c r="N1855">
        <v>887</v>
      </c>
      <c r="O1855" t="e">
        <f>VLOOKUP($N1855,#REF!,2,0)</f>
        <v>#REF!</v>
      </c>
    </row>
    <row r="1856" spans="1:15" x14ac:dyDescent="0.25">
      <c r="A1856">
        <v>886</v>
      </c>
      <c r="B1856">
        <v>7056</v>
      </c>
      <c r="C1856">
        <v>119055</v>
      </c>
      <c r="D1856" t="s">
        <v>7887</v>
      </c>
      <c r="E1856" t="s">
        <v>50</v>
      </c>
      <c r="F1856" t="s">
        <v>7651</v>
      </c>
      <c r="G1856" t="s">
        <v>7770</v>
      </c>
      <c r="H1856" t="s">
        <v>57</v>
      </c>
      <c r="I1856" s="2">
        <v>6</v>
      </c>
      <c r="J1856" t="s">
        <v>99</v>
      </c>
      <c r="K1856" t="s">
        <v>99</v>
      </c>
      <c r="L1856" s="1" t="str">
        <f t="shared" si="28"/>
        <v>Five Acre Wood School</v>
      </c>
      <c r="M1856" t="e">
        <f>VLOOKUP($H1856,#REF!,2,0)</f>
        <v>#REF!</v>
      </c>
      <c r="N1856">
        <v>886</v>
      </c>
      <c r="O1856" t="e">
        <f>VLOOKUP($N1856,#REF!,2,0)</f>
        <v>#REF!</v>
      </c>
    </row>
    <row r="1857" spans="1:15" x14ac:dyDescent="0.25">
      <c r="A1857">
        <v>886</v>
      </c>
      <c r="B1857">
        <v>7058</v>
      </c>
      <c r="C1857">
        <v>119056</v>
      </c>
      <c r="D1857" t="s">
        <v>7956</v>
      </c>
      <c r="E1857" t="s">
        <v>50</v>
      </c>
      <c r="F1857" t="s">
        <v>523</v>
      </c>
      <c r="G1857" t="s">
        <v>7957</v>
      </c>
      <c r="H1857" t="s">
        <v>57</v>
      </c>
      <c r="I1857" s="2">
        <v>9</v>
      </c>
      <c r="J1857" s="1">
        <v>0</v>
      </c>
      <c r="K1857" s="1">
        <v>0</v>
      </c>
      <c r="L1857" s="1" t="str">
        <f t="shared" si="28"/>
        <v>Stone Bay School</v>
      </c>
      <c r="M1857" t="e">
        <f>VLOOKUP($H1857,#REF!,2,0)</f>
        <v>#REF!</v>
      </c>
      <c r="N1857">
        <v>886</v>
      </c>
      <c r="O1857" t="e">
        <f>VLOOKUP($N1857,#REF!,2,0)</f>
        <v>#REF!</v>
      </c>
    </row>
    <row r="1858" spans="1:15" x14ac:dyDescent="0.25">
      <c r="A1858">
        <v>886</v>
      </c>
      <c r="B1858">
        <v>7059</v>
      </c>
      <c r="C1858">
        <v>119057</v>
      </c>
      <c r="D1858" t="s">
        <v>7890</v>
      </c>
      <c r="E1858" t="s">
        <v>50</v>
      </c>
      <c r="F1858" t="s">
        <v>7623</v>
      </c>
      <c r="G1858" t="s">
        <v>7891</v>
      </c>
      <c r="H1858" t="s">
        <v>57</v>
      </c>
      <c r="I1858" s="2">
        <v>7</v>
      </c>
      <c r="J1858" s="1">
        <v>0</v>
      </c>
      <c r="K1858" s="1">
        <v>0</v>
      </c>
      <c r="L1858" s="1" t="str">
        <f t="shared" si="28"/>
        <v>Foxwood School</v>
      </c>
      <c r="M1858" t="e">
        <f>VLOOKUP($H1858,#REF!,2,0)</f>
        <v>#REF!</v>
      </c>
      <c r="N1858">
        <v>886</v>
      </c>
      <c r="O1858" t="e">
        <f>VLOOKUP($N1858,#REF!,2,0)</f>
        <v>#REF!</v>
      </c>
    </row>
    <row r="1859" spans="1:15" x14ac:dyDescent="0.25">
      <c r="A1859">
        <v>886</v>
      </c>
      <c r="B1859">
        <v>7062</v>
      </c>
      <c r="C1859">
        <v>119058</v>
      </c>
      <c r="D1859" t="s">
        <v>7930</v>
      </c>
      <c r="E1859" t="s">
        <v>50</v>
      </c>
      <c r="F1859" t="s">
        <v>7596</v>
      </c>
      <c r="G1859" t="s">
        <v>7931</v>
      </c>
      <c r="H1859" t="s">
        <v>57</v>
      </c>
      <c r="I1859" s="2">
        <v>12</v>
      </c>
      <c r="J1859" s="1">
        <v>0</v>
      </c>
      <c r="K1859" s="1">
        <v>0</v>
      </c>
      <c r="L1859" s="1" t="str">
        <f t="shared" ref="L1859:L1922" si="29">IF(E1859="NULL",D1859,E1859)</f>
        <v>The Orchard School</v>
      </c>
      <c r="M1859" t="e">
        <f>VLOOKUP($H1859,#REF!,2,0)</f>
        <v>#REF!</v>
      </c>
      <c r="N1859">
        <v>886</v>
      </c>
      <c r="O1859" t="e">
        <f>VLOOKUP($N1859,#REF!,2,0)</f>
        <v>#REF!</v>
      </c>
    </row>
    <row r="1860" spans="1:15" x14ac:dyDescent="0.25">
      <c r="A1860">
        <v>886</v>
      </c>
      <c r="B1860">
        <v>7063</v>
      </c>
      <c r="C1860">
        <v>119059</v>
      </c>
      <c r="D1860" t="s">
        <v>5662</v>
      </c>
      <c r="E1860" t="s">
        <v>50</v>
      </c>
      <c r="F1860" t="s">
        <v>7596</v>
      </c>
      <c r="G1860" t="s">
        <v>7949</v>
      </c>
      <c r="H1860" t="s">
        <v>57</v>
      </c>
      <c r="I1860" s="2">
        <v>14</v>
      </c>
      <c r="J1860" s="1">
        <v>0</v>
      </c>
      <c r="K1860" s="1">
        <v>0</v>
      </c>
      <c r="L1860" s="1" t="str">
        <f t="shared" si="29"/>
        <v>St Nicholas' School</v>
      </c>
      <c r="M1860" t="e">
        <f>VLOOKUP($H1860,#REF!,2,0)</f>
        <v>#REF!</v>
      </c>
      <c r="N1860">
        <v>886</v>
      </c>
      <c r="O1860" t="e">
        <f>VLOOKUP($N1860,#REF!,2,0)</f>
        <v>#REF!</v>
      </c>
    </row>
    <row r="1861" spans="1:15" x14ac:dyDescent="0.25">
      <c r="A1861">
        <v>886</v>
      </c>
      <c r="B1861">
        <v>7067</v>
      </c>
      <c r="C1861">
        <v>119062</v>
      </c>
      <c r="D1861" t="s">
        <v>7934</v>
      </c>
      <c r="E1861" t="s">
        <v>50</v>
      </c>
      <c r="F1861" t="s">
        <v>7602</v>
      </c>
      <c r="G1861" t="s">
        <v>7935</v>
      </c>
      <c r="H1861" t="s">
        <v>57</v>
      </c>
      <c r="I1861" s="2">
        <v>11</v>
      </c>
      <c r="J1861" s="1">
        <v>0</v>
      </c>
      <c r="K1861" s="1">
        <v>0</v>
      </c>
      <c r="L1861" s="1" t="str">
        <f t="shared" si="29"/>
        <v>Portal House School</v>
      </c>
      <c r="M1861" t="e">
        <f>VLOOKUP($H1861,#REF!,2,0)</f>
        <v>#REF!</v>
      </c>
      <c r="N1861">
        <v>886</v>
      </c>
      <c r="O1861" t="e">
        <f>VLOOKUP($N1861,#REF!,2,0)</f>
        <v>#REF!</v>
      </c>
    </row>
    <row r="1862" spans="1:15" x14ac:dyDescent="0.25">
      <c r="A1862">
        <v>888</v>
      </c>
      <c r="B1862">
        <v>4000</v>
      </c>
      <c r="C1862">
        <v>119707</v>
      </c>
      <c r="D1862" t="s">
        <v>8041</v>
      </c>
      <c r="E1862" t="s">
        <v>50</v>
      </c>
      <c r="F1862" t="s">
        <v>8011</v>
      </c>
      <c r="G1862" t="s">
        <v>8042</v>
      </c>
      <c r="H1862" t="s">
        <v>20</v>
      </c>
      <c r="I1862" s="2">
        <v>163</v>
      </c>
      <c r="J1862" s="1">
        <v>0.56999999999999995</v>
      </c>
      <c r="K1862" s="1">
        <v>7.0000000000000007E-2</v>
      </c>
      <c r="L1862" s="1" t="str">
        <f t="shared" si="29"/>
        <v>Ashton Community Science College</v>
      </c>
      <c r="M1862" t="e">
        <f>VLOOKUP($H1862,#REF!,2,0)</f>
        <v>#REF!</v>
      </c>
      <c r="N1862">
        <v>888</v>
      </c>
      <c r="O1862" t="e">
        <f>VLOOKUP($N1862,#REF!,2,0)</f>
        <v>#REF!</v>
      </c>
    </row>
    <row r="1863" spans="1:15" x14ac:dyDescent="0.25">
      <c r="A1863">
        <v>888</v>
      </c>
      <c r="B1863">
        <v>4005</v>
      </c>
      <c r="C1863">
        <v>119710</v>
      </c>
      <c r="D1863" t="s">
        <v>8210</v>
      </c>
      <c r="E1863" t="s">
        <v>50</v>
      </c>
      <c r="F1863" t="s">
        <v>4479</v>
      </c>
      <c r="G1863" t="s">
        <v>8211</v>
      </c>
      <c r="H1863" t="s">
        <v>20</v>
      </c>
      <c r="I1863" s="2">
        <v>28</v>
      </c>
      <c r="J1863" s="1">
        <v>0.21</v>
      </c>
      <c r="K1863" s="1">
        <v>0</v>
      </c>
      <c r="L1863" s="1" t="str">
        <f t="shared" si="29"/>
        <v>Skerton Community High School</v>
      </c>
      <c r="M1863" t="e">
        <f>VLOOKUP($H1863,#REF!,2,0)</f>
        <v>#REF!</v>
      </c>
      <c r="N1863">
        <v>888</v>
      </c>
      <c r="O1863" t="e">
        <f>VLOOKUP($N1863,#REF!,2,0)</f>
        <v>#REF!</v>
      </c>
    </row>
    <row r="1864" spans="1:15" x14ac:dyDescent="0.25">
      <c r="A1864">
        <v>888</v>
      </c>
      <c r="B1864">
        <v>4006</v>
      </c>
      <c r="C1864">
        <v>119711</v>
      </c>
      <c r="D1864" t="s">
        <v>8111</v>
      </c>
      <c r="E1864" t="s">
        <v>50</v>
      </c>
      <c r="F1864" t="s">
        <v>8112</v>
      </c>
      <c r="G1864" t="s">
        <v>8113</v>
      </c>
      <c r="H1864" t="s">
        <v>20</v>
      </c>
      <c r="I1864" s="2">
        <v>163</v>
      </c>
      <c r="J1864" s="1">
        <v>0.41</v>
      </c>
      <c r="K1864" s="1">
        <v>0.05</v>
      </c>
      <c r="L1864" s="1" t="str">
        <f t="shared" si="29"/>
        <v>Heysham High School Sports College</v>
      </c>
      <c r="M1864" t="e">
        <f>VLOOKUP($H1864,#REF!,2,0)</f>
        <v>#REF!</v>
      </c>
      <c r="N1864">
        <v>888</v>
      </c>
      <c r="O1864" t="e">
        <f>VLOOKUP($N1864,#REF!,2,0)</f>
        <v>#REF!</v>
      </c>
    </row>
    <row r="1865" spans="1:15" x14ac:dyDescent="0.25">
      <c r="A1865">
        <v>888</v>
      </c>
      <c r="B1865">
        <v>4011</v>
      </c>
      <c r="C1865">
        <v>119714</v>
      </c>
      <c r="D1865" t="s">
        <v>8146</v>
      </c>
      <c r="E1865" t="s">
        <v>50</v>
      </c>
      <c r="F1865" t="s">
        <v>8147</v>
      </c>
      <c r="G1865" t="s">
        <v>8148</v>
      </c>
      <c r="H1865" t="s">
        <v>20</v>
      </c>
      <c r="I1865" s="2">
        <v>121</v>
      </c>
      <c r="J1865" s="1">
        <v>0.72</v>
      </c>
      <c r="K1865" s="1">
        <v>0.13</v>
      </c>
      <c r="L1865" s="1" t="str">
        <f t="shared" si="29"/>
        <v>Millfield Science &amp; Performing Arts College</v>
      </c>
      <c r="M1865" t="e">
        <f>VLOOKUP($H1865,#REF!,2,0)</f>
        <v>#REF!</v>
      </c>
      <c r="N1865">
        <v>888</v>
      </c>
      <c r="O1865" t="e">
        <f>VLOOKUP($N1865,#REF!,2,0)</f>
        <v>#REF!</v>
      </c>
    </row>
    <row r="1866" spans="1:15" x14ac:dyDescent="0.25">
      <c r="A1866">
        <v>889</v>
      </c>
      <c r="B1866">
        <v>4012</v>
      </c>
      <c r="C1866">
        <v>119715</v>
      </c>
      <c r="D1866" t="s">
        <v>8317</v>
      </c>
      <c r="E1866" t="s">
        <v>50</v>
      </c>
      <c r="F1866" t="s">
        <v>8158</v>
      </c>
      <c r="G1866" t="s">
        <v>8318</v>
      </c>
      <c r="H1866" t="s">
        <v>20</v>
      </c>
      <c r="I1866" s="2">
        <v>265</v>
      </c>
      <c r="J1866" s="1">
        <v>0.53</v>
      </c>
      <c r="K1866" s="1">
        <v>0.22</v>
      </c>
      <c r="L1866" s="1" t="str">
        <f t="shared" si="29"/>
        <v>Pleckgate High School Mathematics and Computing College</v>
      </c>
      <c r="M1866" t="e">
        <f>VLOOKUP($H1866,#REF!,2,0)</f>
        <v>#REF!</v>
      </c>
      <c r="N1866">
        <v>889</v>
      </c>
      <c r="O1866" t="e">
        <f>VLOOKUP($N1866,#REF!,2,0)</f>
        <v>#REF!</v>
      </c>
    </row>
    <row r="1867" spans="1:15" x14ac:dyDescent="0.25">
      <c r="A1867">
        <v>888</v>
      </c>
      <c r="B1867">
        <v>4013</v>
      </c>
      <c r="C1867">
        <v>119716</v>
      </c>
      <c r="D1867" t="s">
        <v>8181</v>
      </c>
      <c r="E1867" t="s">
        <v>50</v>
      </c>
      <c r="F1867" t="s">
        <v>8056</v>
      </c>
      <c r="G1867" t="s">
        <v>8182</v>
      </c>
      <c r="H1867" t="s">
        <v>20</v>
      </c>
      <c r="I1867" s="2">
        <v>263</v>
      </c>
      <c r="J1867" s="1">
        <v>0.68</v>
      </c>
      <c r="K1867" s="1">
        <v>0.1</v>
      </c>
      <c r="L1867" s="1" t="str">
        <f t="shared" si="29"/>
        <v>Ribblesdale High School</v>
      </c>
      <c r="M1867" t="e">
        <f>VLOOKUP($H1867,#REF!,2,0)</f>
        <v>#REF!</v>
      </c>
      <c r="N1867">
        <v>888</v>
      </c>
      <c r="O1867" t="e">
        <f>VLOOKUP($N1867,#REF!,2,0)</f>
        <v>#REF!</v>
      </c>
    </row>
    <row r="1868" spans="1:15" x14ac:dyDescent="0.25">
      <c r="A1868">
        <v>888</v>
      </c>
      <c r="B1868">
        <v>4015</v>
      </c>
      <c r="C1868">
        <v>119717</v>
      </c>
      <c r="D1868" t="s">
        <v>8157</v>
      </c>
      <c r="E1868" t="s">
        <v>50</v>
      </c>
      <c r="F1868" t="s">
        <v>8158</v>
      </c>
      <c r="G1868" t="s">
        <v>8159</v>
      </c>
      <c r="H1868" t="s">
        <v>20</v>
      </c>
      <c r="I1868" s="2">
        <v>126</v>
      </c>
      <c r="J1868" s="1">
        <v>0.44</v>
      </c>
      <c r="K1868" s="1">
        <v>7.0000000000000007E-2</v>
      </c>
      <c r="L1868" s="1" t="str">
        <f t="shared" si="29"/>
        <v>Norden High School and Sports College</v>
      </c>
      <c r="M1868" t="e">
        <f>VLOOKUP($H1868,#REF!,2,0)</f>
        <v>#REF!</v>
      </c>
      <c r="N1868">
        <v>888</v>
      </c>
      <c r="O1868" t="e">
        <f>VLOOKUP($N1868,#REF!,2,0)</f>
        <v>#REF!</v>
      </c>
    </row>
    <row r="1869" spans="1:15" x14ac:dyDescent="0.25">
      <c r="A1869">
        <v>888</v>
      </c>
      <c r="B1869">
        <v>4018</v>
      </c>
      <c r="C1869">
        <v>119719</v>
      </c>
      <c r="D1869" t="s">
        <v>8081</v>
      </c>
      <c r="E1869" t="s">
        <v>50</v>
      </c>
      <c r="F1869" t="s">
        <v>8082</v>
      </c>
      <c r="G1869" t="s">
        <v>8083</v>
      </c>
      <c r="H1869" t="s">
        <v>20</v>
      </c>
      <c r="I1869" s="2">
        <v>186</v>
      </c>
      <c r="J1869" s="1">
        <v>0.53</v>
      </c>
      <c r="K1869" s="1">
        <v>0.22</v>
      </c>
      <c r="L1869" s="1" t="str">
        <f t="shared" si="29"/>
        <v>Colne Park High School</v>
      </c>
      <c r="M1869" t="e">
        <f>VLOOKUP($H1869,#REF!,2,0)</f>
        <v>#REF!</v>
      </c>
      <c r="N1869">
        <v>888</v>
      </c>
      <c r="O1869" t="e">
        <f>VLOOKUP($N1869,#REF!,2,0)</f>
        <v>#REF!</v>
      </c>
    </row>
    <row r="1870" spans="1:15" x14ac:dyDescent="0.25">
      <c r="A1870">
        <v>888</v>
      </c>
      <c r="B1870">
        <v>4026</v>
      </c>
      <c r="C1870">
        <v>119721</v>
      </c>
      <c r="D1870" t="s">
        <v>8179</v>
      </c>
      <c r="E1870" t="s">
        <v>50</v>
      </c>
      <c r="F1870" t="s">
        <v>8017</v>
      </c>
      <c r="G1870" t="s">
        <v>8180</v>
      </c>
      <c r="H1870" t="s">
        <v>20</v>
      </c>
      <c r="I1870" s="2">
        <v>139</v>
      </c>
      <c r="J1870" s="1">
        <v>0.45</v>
      </c>
      <c r="K1870" s="1">
        <v>0.06</v>
      </c>
      <c r="L1870" s="1" t="str">
        <f t="shared" si="29"/>
        <v>Rhyddings Business and Enterprise School</v>
      </c>
      <c r="M1870" t="e">
        <f>VLOOKUP($H1870,#REF!,2,0)</f>
        <v>#REF!</v>
      </c>
      <c r="N1870">
        <v>888</v>
      </c>
      <c r="O1870" t="e">
        <f>VLOOKUP($N1870,#REF!,2,0)</f>
        <v>#REF!</v>
      </c>
    </row>
    <row r="1871" spans="1:15" x14ac:dyDescent="0.25">
      <c r="A1871">
        <v>888</v>
      </c>
      <c r="B1871">
        <v>4030</v>
      </c>
      <c r="C1871">
        <v>119722</v>
      </c>
      <c r="D1871" t="s">
        <v>8024</v>
      </c>
      <c r="E1871" t="s">
        <v>50</v>
      </c>
      <c r="F1871" t="s">
        <v>8025</v>
      </c>
      <c r="G1871" t="s">
        <v>8026</v>
      </c>
      <c r="H1871" t="s">
        <v>20</v>
      </c>
      <c r="I1871" s="2">
        <v>131</v>
      </c>
      <c r="J1871" s="1">
        <v>0.51</v>
      </c>
      <c r="K1871" s="1">
        <v>0.1</v>
      </c>
      <c r="L1871" s="1" t="str">
        <f t="shared" si="29"/>
        <v>Alder Grange Community and Technology School</v>
      </c>
      <c r="M1871" t="e">
        <f>VLOOKUP($H1871,#REF!,2,0)</f>
        <v>#REF!</v>
      </c>
      <c r="N1871">
        <v>888</v>
      </c>
      <c r="O1871" t="e">
        <f>VLOOKUP($N1871,#REF!,2,0)</f>
        <v>#REF!</v>
      </c>
    </row>
    <row r="1872" spans="1:15" x14ac:dyDescent="0.25">
      <c r="A1872">
        <v>888</v>
      </c>
      <c r="B1872">
        <v>4036</v>
      </c>
      <c r="C1872">
        <v>119723</v>
      </c>
      <c r="D1872" t="s">
        <v>8225</v>
      </c>
      <c r="E1872" t="s">
        <v>50</v>
      </c>
      <c r="F1872" t="s">
        <v>8014</v>
      </c>
      <c r="G1872" t="s">
        <v>8226</v>
      </c>
      <c r="H1872" t="s">
        <v>20</v>
      </c>
      <c r="I1872" s="2">
        <v>98</v>
      </c>
      <c r="J1872" s="1">
        <v>0.47</v>
      </c>
      <c r="K1872" s="1">
        <v>0.08</v>
      </c>
      <c r="L1872" s="1" t="str">
        <f t="shared" si="29"/>
        <v>Wellfield High School</v>
      </c>
      <c r="M1872" t="e">
        <f>VLOOKUP($H1872,#REF!,2,0)</f>
        <v>#REF!</v>
      </c>
      <c r="N1872">
        <v>888</v>
      </c>
      <c r="O1872" t="e">
        <f>VLOOKUP($N1872,#REF!,2,0)</f>
        <v>#REF!</v>
      </c>
    </row>
    <row r="1873" spans="1:15" x14ac:dyDescent="0.25">
      <c r="A1873">
        <v>888</v>
      </c>
      <c r="B1873">
        <v>4040</v>
      </c>
      <c r="C1873">
        <v>119725</v>
      </c>
      <c r="D1873" t="s">
        <v>8227</v>
      </c>
      <c r="E1873" t="s">
        <v>50</v>
      </c>
      <c r="F1873" t="s">
        <v>8032</v>
      </c>
      <c r="G1873" t="s">
        <v>8228</v>
      </c>
      <c r="H1873" t="s">
        <v>20</v>
      </c>
      <c r="I1873" s="2">
        <v>107</v>
      </c>
      <c r="J1873" s="1">
        <v>0.51</v>
      </c>
      <c r="K1873" s="1">
        <v>0.16</v>
      </c>
      <c r="L1873" s="1" t="str">
        <f t="shared" si="29"/>
        <v>West Craven High School</v>
      </c>
      <c r="M1873" t="e">
        <f>VLOOKUP($H1873,#REF!,2,0)</f>
        <v>#REF!</v>
      </c>
      <c r="N1873">
        <v>888</v>
      </c>
      <c r="O1873" t="e">
        <f>VLOOKUP($N1873,#REF!,2,0)</f>
        <v>#REF!</v>
      </c>
    </row>
    <row r="1874" spans="1:15" x14ac:dyDescent="0.25">
      <c r="A1874">
        <v>889</v>
      </c>
      <c r="B1874">
        <v>4048</v>
      </c>
      <c r="C1874">
        <v>119730</v>
      </c>
      <c r="D1874" t="s">
        <v>8330</v>
      </c>
      <c r="E1874" t="s">
        <v>8330</v>
      </c>
      <c r="F1874" t="s">
        <v>8158</v>
      </c>
      <c r="G1874" t="s">
        <v>8331</v>
      </c>
      <c r="H1874" t="s">
        <v>20</v>
      </c>
      <c r="I1874" s="2">
        <v>229</v>
      </c>
      <c r="J1874" s="1">
        <v>0.66</v>
      </c>
      <c r="K1874" s="1">
        <v>0.26</v>
      </c>
      <c r="L1874" s="1" t="str">
        <f t="shared" si="29"/>
        <v>Witton Park High School</v>
      </c>
      <c r="M1874" t="e">
        <f>VLOOKUP($H1874,#REF!,2,0)</f>
        <v>#REF!</v>
      </c>
      <c r="N1874">
        <v>889</v>
      </c>
      <c r="O1874" t="e">
        <f>VLOOKUP($N1874,#REF!,2,0)</f>
        <v>#REF!</v>
      </c>
    </row>
    <row r="1875" spans="1:15" x14ac:dyDescent="0.25">
      <c r="A1875">
        <v>890</v>
      </c>
      <c r="B1875">
        <v>4053</v>
      </c>
      <c r="C1875">
        <v>119732</v>
      </c>
      <c r="D1875" t="s">
        <v>8341</v>
      </c>
      <c r="E1875" t="s">
        <v>50</v>
      </c>
      <c r="F1875" t="s">
        <v>2590</v>
      </c>
      <c r="G1875" t="s">
        <v>8342</v>
      </c>
      <c r="H1875" t="s">
        <v>20</v>
      </c>
      <c r="I1875" s="2">
        <v>210</v>
      </c>
      <c r="J1875" s="1">
        <v>0.47</v>
      </c>
      <c r="K1875" s="1">
        <v>7.0000000000000007E-2</v>
      </c>
      <c r="L1875" s="1" t="str">
        <f t="shared" si="29"/>
        <v>Highfield Humanities College</v>
      </c>
      <c r="M1875" t="e">
        <f>VLOOKUP($H1875,#REF!,2,0)</f>
        <v>#REF!</v>
      </c>
      <c r="N1875">
        <v>890</v>
      </c>
      <c r="O1875" t="e">
        <f>VLOOKUP($N1875,#REF!,2,0)</f>
        <v>#REF!</v>
      </c>
    </row>
    <row r="1876" spans="1:15" x14ac:dyDescent="0.25">
      <c r="A1876">
        <v>890</v>
      </c>
      <c r="B1876">
        <v>4056</v>
      </c>
      <c r="C1876">
        <v>119734</v>
      </c>
      <c r="D1876" t="s">
        <v>8336</v>
      </c>
      <c r="E1876" t="s">
        <v>50</v>
      </c>
      <c r="F1876" t="s">
        <v>2590</v>
      </c>
      <c r="G1876" t="s">
        <v>8337</v>
      </c>
      <c r="H1876" t="s">
        <v>20</v>
      </c>
      <c r="I1876" s="2">
        <v>162</v>
      </c>
      <c r="J1876" s="1">
        <v>0.47</v>
      </c>
      <c r="K1876" s="1">
        <v>0.09</v>
      </c>
      <c r="L1876" s="1" t="str">
        <f t="shared" si="29"/>
        <v>Bispham High School - An Arts College</v>
      </c>
      <c r="M1876" t="e">
        <f>VLOOKUP($H1876,#REF!,2,0)</f>
        <v>#REF!</v>
      </c>
      <c r="N1876">
        <v>890</v>
      </c>
      <c r="O1876" t="e">
        <f>VLOOKUP($N1876,#REF!,2,0)</f>
        <v>#REF!</v>
      </c>
    </row>
    <row r="1877" spans="1:15" x14ac:dyDescent="0.25">
      <c r="A1877">
        <v>890</v>
      </c>
      <c r="B1877">
        <v>4060</v>
      </c>
      <c r="C1877">
        <v>119737</v>
      </c>
      <c r="D1877" t="s">
        <v>8339</v>
      </c>
      <c r="E1877" t="s">
        <v>50</v>
      </c>
      <c r="F1877" t="s">
        <v>2590</v>
      </c>
      <c r="G1877" t="s">
        <v>8340</v>
      </c>
      <c r="H1877" t="s">
        <v>201</v>
      </c>
      <c r="I1877" s="2">
        <v>115</v>
      </c>
      <c r="J1877" s="1">
        <v>0.42</v>
      </c>
      <c r="K1877" s="1">
        <v>0.04</v>
      </c>
      <c r="L1877" s="1" t="str">
        <f t="shared" si="29"/>
        <v>Collegiate High School</v>
      </c>
      <c r="M1877" t="e">
        <f>VLOOKUP($H1877,#REF!,2,0)</f>
        <v>#REF!</v>
      </c>
      <c r="N1877">
        <v>890</v>
      </c>
      <c r="O1877" t="e">
        <f>VLOOKUP($N1877,#REF!,2,0)</f>
        <v>#REF!</v>
      </c>
    </row>
    <row r="1878" spans="1:15" x14ac:dyDescent="0.25">
      <c r="A1878">
        <v>888</v>
      </c>
      <c r="B1878">
        <v>4131</v>
      </c>
      <c r="C1878">
        <v>119738</v>
      </c>
      <c r="D1878" t="s">
        <v>8212</v>
      </c>
      <c r="E1878" t="s">
        <v>50</v>
      </c>
      <c r="F1878" t="s">
        <v>8022</v>
      </c>
      <c r="G1878" t="s">
        <v>8213</v>
      </c>
      <c r="H1878" t="s">
        <v>20</v>
      </c>
      <c r="I1878" s="2">
        <v>158</v>
      </c>
      <c r="J1878" s="1">
        <v>0.54</v>
      </c>
      <c r="K1878" s="1">
        <v>0.23</v>
      </c>
      <c r="L1878" s="1" t="str">
        <f t="shared" si="29"/>
        <v>Southlands High School</v>
      </c>
      <c r="M1878" t="e">
        <f>VLOOKUP($H1878,#REF!,2,0)</f>
        <v>#REF!</v>
      </c>
      <c r="N1878">
        <v>888</v>
      </c>
      <c r="O1878" t="e">
        <f>VLOOKUP($N1878,#REF!,2,0)</f>
        <v>#REF!</v>
      </c>
    </row>
    <row r="1879" spans="1:15" x14ac:dyDescent="0.25">
      <c r="A1879">
        <v>888</v>
      </c>
      <c r="B1879">
        <v>4137</v>
      </c>
      <c r="C1879">
        <v>119740</v>
      </c>
      <c r="D1879" t="s">
        <v>8140</v>
      </c>
      <c r="E1879" t="s">
        <v>50</v>
      </c>
      <c r="F1879" t="s">
        <v>8037</v>
      </c>
      <c r="G1879" t="s">
        <v>8141</v>
      </c>
      <c r="H1879" t="s">
        <v>201</v>
      </c>
      <c r="I1879" s="2">
        <v>267</v>
      </c>
      <c r="J1879" s="1">
        <v>0.65</v>
      </c>
      <c r="K1879" s="1">
        <v>0.06</v>
      </c>
      <c r="L1879" s="1" t="str">
        <f t="shared" si="29"/>
        <v>Lytham St Annes Technology and Performing Arts College</v>
      </c>
      <c r="M1879" t="e">
        <f>VLOOKUP($H1879,#REF!,2,0)</f>
        <v>#REF!</v>
      </c>
      <c r="N1879">
        <v>888</v>
      </c>
      <c r="O1879" t="e">
        <f>VLOOKUP($N1879,#REF!,2,0)</f>
        <v>#REF!</v>
      </c>
    </row>
    <row r="1880" spans="1:15" x14ac:dyDescent="0.25">
      <c r="A1880">
        <v>888</v>
      </c>
      <c r="B1880">
        <v>4150</v>
      </c>
      <c r="C1880">
        <v>119743</v>
      </c>
      <c r="D1880" t="s">
        <v>8223</v>
      </c>
      <c r="E1880" t="s">
        <v>50</v>
      </c>
      <c r="F1880" t="s">
        <v>8011</v>
      </c>
      <c r="G1880" t="s">
        <v>8224</v>
      </c>
      <c r="H1880" t="s">
        <v>20</v>
      </c>
      <c r="I1880" s="2">
        <v>128</v>
      </c>
      <c r="J1880" s="1">
        <v>0.45</v>
      </c>
      <c r="K1880" s="1">
        <v>0.09</v>
      </c>
      <c r="L1880" s="1" t="str">
        <f t="shared" si="29"/>
        <v>Walton le Dale Arts College and High School</v>
      </c>
      <c r="M1880" t="e">
        <f>VLOOKUP($H1880,#REF!,2,0)</f>
        <v>#REF!</v>
      </c>
      <c r="N1880">
        <v>888</v>
      </c>
      <c r="O1880" t="e">
        <f>VLOOKUP($N1880,#REF!,2,0)</f>
        <v>#REF!</v>
      </c>
    </row>
    <row r="1881" spans="1:15" x14ac:dyDescent="0.25">
      <c r="A1881">
        <v>888</v>
      </c>
      <c r="B1881">
        <v>4155</v>
      </c>
      <c r="C1881">
        <v>119744</v>
      </c>
      <c r="D1881" t="s">
        <v>8073</v>
      </c>
      <c r="E1881" t="s">
        <v>50</v>
      </c>
      <c r="F1881" t="s">
        <v>8011</v>
      </c>
      <c r="G1881" t="s">
        <v>8074</v>
      </c>
      <c r="H1881" t="s">
        <v>20</v>
      </c>
      <c r="I1881" s="2">
        <v>195</v>
      </c>
      <c r="J1881" s="1">
        <v>0.61</v>
      </c>
      <c r="K1881" s="1">
        <v>0.24</v>
      </c>
      <c r="L1881" s="1" t="str">
        <f t="shared" si="29"/>
        <v>Carr Hill High School and Sixth Form Centre</v>
      </c>
      <c r="M1881" t="e">
        <f>VLOOKUP($H1881,#REF!,2,0)</f>
        <v>#REF!</v>
      </c>
      <c r="N1881">
        <v>888</v>
      </c>
      <c r="O1881" t="e">
        <f>VLOOKUP($N1881,#REF!,2,0)</f>
        <v>#REF!</v>
      </c>
    </row>
    <row r="1882" spans="1:15" x14ac:dyDescent="0.25">
      <c r="A1882">
        <v>888</v>
      </c>
      <c r="B1882">
        <v>4158</v>
      </c>
      <c r="C1882">
        <v>119745</v>
      </c>
      <c r="D1882" t="s">
        <v>8088</v>
      </c>
      <c r="E1882" t="s">
        <v>50</v>
      </c>
      <c r="F1882" t="s">
        <v>8089</v>
      </c>
      <c r="G1882" t="s">
        <v>8090</v>
      </c>
      <c r="H1882" t="s">
        <v>20</v>
      </c>
      <c r="I1882" s="2">
        <v>116</v>
      </c>
      <c r="J1882" s="1">
        <v>0.34</v>
      </c>
      <c r="K1882" s="1">
        <v>0.09</v>
      </c>
      <c r="L1882" s="1" t="str">
        <f t="shared" si="29"/>
        <v>Fearns Community Sports College</v>
      </c>
      <c r="M1882" t="e">
        <f>VLOOKUP($H1882,#REF!,2,0)</f>
        <v>#REF!</v>
      </c>
      <c r="N1882">
        <v>888</v>
      </c>
      <c r="O1882" t="e">
        <f>VLOOKUP($N1882,#REF!,2,0)</f>
        <v>#REF!</v>
      </c>
    </row>
    <row r="1883" spans="1:15" x14ac:dyDescent="0.25">
      <c r="A1883">
        <v>888</v>
      </c>
      <c r="B1883">
        <v>4159</v>
      </c>
      <c r="C1883">
        <v>119746</v>
      </c>
      <c r="D1883" t="s">
        <v>8064</v>
      </c>
      <c r="E1883" t="s">
        <v>50</v>
      </c>
      <c r="F1883" t="s">
        <v>8065</v>
      </c>
      <c r="G1883" t="s">
        <v>8066</v>
      </c>
      <c r="H1883" t="s">
        <v>20</v>
      </c>
      <c r="I1883" s="2">
        <v>142</v>
      </c>
      <c r="J1883" s="1">
        <v>0.77</v>
      </c>
      <c r="K1883" s="1">
        <v>0.39</v>
      </c>
      <c r="L1883" s="1" t="str">
        <f t="shared" si="29"/>
        <v>Burscough Priory Science College</v>
      </c>
      <c r="M1883" t="e">
        <f>VLOOKUP($H1883,#REF!,2,0)</f>
        <v>#REF!</v>
      </c>
      <c r="N1883">
        <v>888</v>
      </c>
      <c r="O1883" t="e">
        <f>VLOOKUP($N1883,#REF!,2,0)</f>
        <v>#REF!</v>
      </c>
    </row>
    <row r="1884" spans="1:15" x14ac:dyDescent="0.25">
      <c r="A1884">
        <v>888</v>
      </c>
      <c r="B1884">
        <v>4167</v>
      </c>
      <c r="C1884">
        <v>119748</v>
      </c>
      <c r="D1884" t="s">
        <v>8070</v>
      </c>
      <c r="E1884" t="s">
        <v>50</v>
      </c>
      <c r="F1884" t="s">
        <v>8071</v>
      </c>
      <c r="G1884" t="s">
        <v>8072</v>
      </c>
      <c r="H1884" t="s">
        <v>20</v>
      </c>
      <c r="I1884" s="2">
        <v>102</v>
      </c>
      <c r="J1884" s="1">
        <v>0.6</v>
      </c>
      <c r="K1884" s="1">
        <v>0.16</v>
      </c>
      <c r="L1884" s="1" t="str">
        <f t="shared" si="29"/>
        <v>Carnforth High School</v>
      </c>
      <c r="M1884" t="e">
        <f>VLOOKUP($H1884,#REF!,2,0)</f>
        <v>#REF!</v>
      </c>
      <c r="N1884">
        <v>888</v>
      </c>
      <c r="O1884" t="e">
        <f>VLOOKUP($N1884,#REF!,2,0)</f>
        <v>#REF!</v>
      </c>
    </row>
    <row r="1885" spans="1:15" x14ac:dyDescent="0.25">
      <c r="A1885">
        <v>888</v>
      </c>
      <c r="B1885">
        <v>4168</v>
      </c>
      <c r="C1885">
        <v>119749</v>
      </c>
      <c r="D1885" t="s">
        <v>8136</v>
      </c>
      <c r="E1885" t="s">
        <v>50</v>
      </c>
      <c r="F1885" t="s">
        <v>8011</v>
      </c>
      <c r="G1885" t="s">
        <v>8137</v>
      </c>
      <c r="H1885" t="s">
        <v>20</v>
      </c>
      <c r="I1885" s="2">
        <v>146</v>
      </c>
      <c r="J1885" s="1">
        <v>0.62</v>
      </c>
      <c r="K1885" s="1">
        <v>0.16</v>
      </c>
      <c r="L1885" s="1" t="str">
        <f t="shared" si="29"/>
        <v>Longridge High School A Maths and Computing College</v>
      </c>
      <c r="M1885" t="e">
        <f>VLOOKUP($H1885,#REF!,2,0)</f>
        <v>#REF!</v>
      </c>
      <c r="N1885">
        <v>888</v>
      </c>
      <c r="O1885" t="e">
        <f>VLOOKUP($N1885,#REF!,2,0)</f>
        <v>#REF!</v>
      </c>
    </row>
    <row r="1886" spans="1:15" x14ac:dyDescent="0.25">
      <c r="A1886">
        <v>888</v>
      </c>
      <c r="B1886">
        <v>4173</v>
      </c>
      <c r="C1886">
        <v>119751</v>
      </c>
      <c r="D1886" t="s">
        <v>8219</v>
      </c>
      <c r="E1886" t="s">
        <v>50</v>
      </c>
      <c r="F1886" t="s">
        <v>2362</v>
      </c>
      <c r="G1886" t="s">
        <v>8220</v>
      </c>
      <c r="H1886" t="s">
        <v>20</v>
      </c>
      <c r="I1886" s="2">
        <v>145</v>
      </c>
      <c r="J1886" s="1">
        <v>0.69</v>
      </c>
      <c r="K1886" s="1">
        <v>0.44</v>
      </c>
      <c r="L1886" s="1" t="str">
        <f t="shared" si="29"/>
        <v>Up Holland High School</v>
      </c>
      <c r="M1886" t="e">
        <f>VLOOKUP($H1886,#REF!,2,0)</f>
        <v>#REF!</v>
      </c>
      <c r="N1886">
        <v>888</v>
      </c>
      <c r="O1886" t="e">
        <f>VLOOKUP($N1886,#REF!,2,0)</f>
        <v>#REF!</v>
      </c>
    </row>
    <row r="1887" spans="1:15" x14ac:dyDescent="0.25">
      <c r="A1887">
        <v>888</v>
      </c>
      <c r="B1887">
        <v>4184</v>
      </c>
      <c r="C1887">
        <v>119753</v>
      </c>
      <c r="D1887" t="s">
        <v>8229</v>
      </c>
      <c r="E1887" t="s">
        <v>50</v>
      </c>
      <c r="F1887" t="s">
        <v>2728</v>
      </c>
      <c r="G1887" t="s">
        <v>8230</v>
      </c>
      <c r="H1887" t="s">
        <v>20</v>
      </c>
      <c r="I1887" s="2">
        <v>107</v>
      </c>
      <c r="J1887" s="1">
        <v>0.48</v>
      </c>
      <c r="K1887" s="1">
        <v>0.15</v>
      </c>
      <c r="L1887" s="1" t="str">
        <f t="shared" si="29"/>
        <v>Whitworth Community High School</v>
      </c>
      <c r="M1887" t="e">
        <f>VLOOKUP($H1887,#REF!,2,0)</f>
        <v>#REF!</v>
      </c>
      <c r="N1887">
        <v>888</v>
      </c>
      <c r="O1887" t="e">
        <f>VLOOKUP($N1887,#REF!,2,0)</f>
        <v>#REF!</v>
      </c>
    </row>
    <row r="1888" spans="1:15" x14ac:dyDescent="0.25">
      <c r="A1888">
        <v>888</v>
      </c>
      <c r="B1888">
        <v>4195</v>
      </c>
      <c r="C1888">
        <v>119757</v>
      </c>
      <c r="D1888" t="s">
        <v>8116</v>
      </c>
      <c r="E1888" t="s">
        <v>50</v>
      </c>
      <c r="F1888" t="s">
        <v>8017</v>
      </c>
      <c r="G1888" t="s">
        <v>8117</v>
      </c>
      <c r="H1888" t="s">
        <v>20</v>
      </c>
      <c r="I1888" s="2">
        <v>157</v>
      </c>
      <c r="J1888" s="1">
        <v>0.64</v>
      </c>
      <c r="K1888" s="1">
        <v>0.15</v>
      </c>
      <c r="L1888" s="1" t="str">
        <f t="shared" si="29"/>
        <v>The Hollins Technology College</v>
      </c>
      <c r="M1888" t="e">
        <f>VLOOKUP($H1888,#REF!,2,0)</f>
        <v>#REF!</v>
      </c>
      <c r="N1888">
        <v>888</v>
      </c>
      <c r="O1888" t="e">
        <f>VLOOKUP($N1888,#REF!,2,0)</f>
        <v>#REF!</v>
      </c>
    </row>
    <row r="1889" spans="1:15" x14ac:dyDescent="0.25">
      <c r="A1889">
        <v>888</v>
      </c>
      <c r="B1889">
        <v>4200</v>
      </c>
      <c r="C1889">
        <v>119758</v>
      </c>
      <c r="D1889" t="s">
        <v>8102</v>
      </c>
      <c r="E1889" t="s">
        <v>50</v>
      </c>
      <c r="F1889" t="s">
        <v>8103</v>
      </c>
      <c r="G1889" t="s">
        <v>8104</v>
      </c>
      <c r="H1889" t="s">
        <v>201</v>
      </c>
      <c r="I1889" s="2">
        <v>81</v>
      </c>
      <c r="J1889" s="1">
        <v>0.28000000000000003</v>
      </c>
      <c r="K1889" s="1">
        <v>0.05</v>
      </c>
      <c r="L1889" s="1" t="str">
        <f t="shared" si="29"/>
        <v>Glenburn Sports College</v>
      </c>
      <c r="M1889" t="e">
        <f>VLOOKUP($H1889,#REF!,2,0)</f>
        <v>#REF!</v>
      </c>
      <c r="N1889">
        <v>888</v>
      </c>
      <c r="O1889" t="e">
        <f>VLOOKUP($N1889,#REF!,2,0)</f>
        <v>#REF!</v>
      </c>
    </row>
    <row r="1890" spans="1:15" x14ac:dyDescent="0.25">
      <c r="A1890">
        <v>888</v>
      </c>
      <c r="B1890">
        <v>4232</v>
      </c>
      <c r="C1890">
        <v>119759</v>
      </c>
      <c r="D1890" t="s">
        <v>8058</v>
      </c>
      <c r="E1890" t="s">
        <v>50</v>
      </c>
      <c r="F1890" t="s">
        <v>8011</v>
      </c>
      <c r="G1890" t="s">
        <v>8059</v>
      </c>
      <c r="H1890" t="s">
        <v>20</v>
      </c>
      <c r="I1890" s="2">
        <v>178</v>
      </c>
      <c r="J1890" s="1">
        <v>0.79</v>
      </c>
      <c r="K1890" s="1">
        <v>0.33</v>
      </c>
      <c r="L1890" s="1" t="str">
        <f t="shared" si="29"/>
        <v>Broughton High School</v>
      </c>
      <c r="M1890" t="e">
        <f>VLOOKUP($H1890,#REF!,2,0)</f>
        <v>#REF!</v>
      </c>
      <c r="N1890">
        <v>888</v>
      </c>
      <c r="O1890" t="e">
        <f>VLOOKUP($N1890,#REF!,2,0)</f>
        <v>#REF!</v>
      </c>
    </row>
    <row r="1891" spans="1:15" x14ac:dyDescent="0.25">
      <c r="A1891">
        <v>888</v>
      </c>
      <c r="B1891">
        <v>4302</v>
      </c>
      <c r="C1891">
        <v>119761</v>
      </c>
      <c r="D1891" t="s">
        <v>8153</v>
      </c>
      <c r="E1891" t="s">
        <v>50</v>
      </c>
      <c r="F1891" t="s">
        <v>8112</v>
      </c>
      <c r="G1891" t="s">
        <v>8154</v>
      </c>
      <c r="H1891" t="s">
        <v>20</v>
      </c>
      <c r="I1891" s="2">
        <v>256</v>
      </c>
      <c r="J1891" s="1">
        <v>0.51</v>
      </c>
      <c r="K1891" s="1">
        <v>0.13</v>
      </c>
      <c r="L1891" s="1" t="str">
        <f t="shared" si="29"/>
        <v>Morecambe Community High School</v>
      </c>
      <c r="M1891" t="e">
        <f>VLOOKUP($H1891,#REF!,2,0)</f>
        <v>#REF!</v>
      </c>
      <c r="N1891">
        <v>888</v>
      </c>
      <c r="O1891" t="e">
        <f>VLOOKUP($N1891,#REF!,2,0)</f>
        <v>#REF!</v>
      </c>
    </row>
    <row r="1892" spans="1:15" x14ac:dyDescent="0.25">
      <c r="A1892">
        <v>889</v>
      </c>
      <c r="B1892">
        <v>4310</v>
      </c>
      <c r="C1892">
        <v>119763</v>
      </c>
      <c r="D1892" t="s">
        <v>8307</v>
      </c>
      <c r="E1892" t="s">
        <v>50</v>
      </c>
      <c r="F1892" t="s">
        <v>8304</v>
      </c>
      <c r="G1892" t="s">
        <v>8308</v>
      </c>
      <c r="H1892" t="s">
        <v>20</v>
      </c>
      <c r="I1892" s="2">
        <v>203</v>
      </c>
      <c r="J1892" s="1">
        <v>0.43</v>
      </c>
      <c r="K1892" s="1">
        <v>0.09</v>
      </c>
      <c r="L1892" s="1" t="str">
        <f t="shared" si="29"/>
        <v>Darwen Vale High School</v>
      </c>
      <c r="M1892" t="e">
        <f>VLOOKUP($H1892,#REF!,2,0)</f>
        <v>#REF!</v>
      </c>
      <c r="N1892">
        <v>889</v>
      </c>
      <c r="O1892" t="e">
        <f>VLOOKUP($N1892,#REF!,2,0)</f>
        <v>#REF!</v>
      </c>
    </row>
    <row r="1893" spans="1:15" x14ac:dyDescent="0.25">
      <c r="A1893">
        <v>888</v>
      </c>
      <c r="B1893">
        <v>4332</v>
      </c>
      <c r="C1893">
        <v>119765</v>
      </c>
      <c r="D1893" t="s">
        <v>8173</v>
      </c>
      <c r="E1893" t="s">
        <v>50</v>
      </c>
      <c r="F1893" t="s">
        <v>8011</v>
      </c>
      <c r="G1893" t="s">
        <v>8174</v>
      </c>
      <c r="H1893" t="s">
        <v>20</v>
      </c>
      <c r="I1893" s="2">
        <v>126</v>
      </c>
      <c r="J1893" s="1">
        <v>0.75</v>
      </c>
      <c r="K1893" s="1">
        <v>0.28999999999999998</v>
      </c>
      <c r="L1893" s="1" t="str">
        <f t="shared" si="29"/>
        <v>Penwortham Girls' High School</v>
      </c>
      <c r="M1893" t="e">
        <f>VLOOKUP($H1893,#REF!,2,0)</f>
        <v>#REF!</v>
      </c>
      <c r="N1893">
        <v>888</v>
      </c>
      <c r="O1893" t="e">
        <f>VLOOKUP($N1893,#REF!,2,0)</f>
        <v>#REF!</v>
      </c>
    </row>
    <row r="1894" spans="1:15" x14ac:dyDescent="0.25">
      <c r="A1894">
        <v>888</v>
      </c>
      <c r="B1894">
        <v>4402</v>
      </c>
      <c r="C1894">
        <v>119767</v>
      </c>
      <c r="D1894" t="s">
        <v>8107</v>
      </c>
      <c r="E1894" t="s">
        <v>50</v>
      </c>
      <c r="F1894" t="s">
        <v>8025</v>
      </c>
      <c r="G1894" t="s">
        <v>8108</v>
      </c>
      <c r="H1894" t="s">
        <v>20</v>
      </c>
      <c r="I1894" s="2">
        <v>257</v>
      </c>
      <c r="J1894" s="1">
        <v>0.67</v>
      </c>
      <c r="K1894" s="1">
        <v>0.28000000000000003</v>
      </c>
      <c r="L1894" s="1" t="str">
        <f t="shared" si="29"/>
        <v>Haslingden High School and Sixth Form</v>
      </c>
      <c r="M1894" t="e">
        <f>VLOOKUP($H1894,#REF!,2,0)</f>
        <v>#REF!</v>
      </c>
      <c r="N1894">
        <v>888</v>
      </c>
      <c r="O1894" t="e">
        <f>VLOOKUP($N1894,#REF!,2,0)</f>
        <v>#REF!</v>
      </c>
    </row>
    <row r="1895" spans="1:15" x14ac:dyDescent="0.25">
      <c r="A1895">
        <v>890</v>
      </c>
      <c r="B1895">
        <v>4404</v>
      </c>
      <c r="C1895">
        <v>119769</v>
      </c>
      <c r="D1895" t="s">
        <v>8345</v>
      </c>
      <c r="E1895" t="s">
        <v>50</v>
      </c>
      <c r="F1895" t="s">
        <v>2590</v>
      </c>
      <c r="G1895" t="s">
        <v>8346</v>
      </c>
      <c r="H1895" t="s">
        <v>201</v>
      </c>
      <c r="I1895" s="2">
        <v>157</v>
      </c>
      <c r="J1895" s="1">
        <v>0.36</v>
      </c>
      <c r="K1895" s="1">
        <v>0.12</v>
      </c>
      <c r="L1895" s="1" t="str">
        <f t="shared" si="29"/>
        <v>Palatine Community Sports College</v>
      </c>
      <c r="M1895" t="e">
        <f>VLOOKUP($H1895,#REF!,2,0)</f>
        <v>#REF!</v>
      </c>
      <c r="N1895">
        <v>890</v>
      </c>
      <c r="O1895" t="e">
        <f>VLOOKUP($N1895,#REF!,2,0)</f>
        <v>#REF!</v>
      </c>
    </row>
    <row r="1896" spans="1:15" x14ac:dyDescent="0.25">
      <c r="A1896">
        <v>888</v>
      </c>
      <c r="B1896">
        <v>4405</v>
      </c>
      <c r="C1896">
        <v>119770</v>
      </c>
      <c r="D1896" t="s">
        <v>8075</v>
      </c>
      <c r="E1896" t="s">
        <v>50</v>
      </c>
      <c r="F1896" t="s">
        <v>4479</v>
      </c>
      <c r="G1896" t="s">
        <v>8076</v>
      </c>
      <c r="H1896" t="s">
        <v>20</v>
      </c>
      <c r="I1896" s="2">
        <v>138</v>
      </c>
      <c r="J1896" s="1">
        <v>0.56999999999999995</v>
      </c>
      <c r="K1896" s="1">
        <v>0.06</v>
      </c>
      <c r="L1896" s="1" t="str">
        <f t="shared" si="29"/>
        <v>Central Lancaster High School</v>
      </c>
      <c r="M1896" t="e">
        <f>VLOOKUP($H1896,#REF!,2,0)</f>
        <v>#REF!</v>
      </c>
      <c r="N1896">
        <v>888</v>
      </c>
      <c r="O1896" t="e">
        <f>VLOOKUP($N1896,#REF!,2,0)</f>
        <v>#REF!</v>
      </c>
    </row>
    <row r="1897" spans="1:15" x14ac:dyDescent="0.25">
      <c r="A1897">
        <v>888</v>
      </c>
      <c r="B1897">
        <v>4408</v>
      </c>
      <c r="C1897">
        <v>119771</v>
      </c>
      <c r="D1897" t="s">
        <v>8091</v>
      </c>
      <c r="E1897" t="s">
        <v>50</v>
      </c>
      <c r="F1897" t="s">
        <v>8068</v>
      </c>
      <c r="G1897" t="s">
        <v>8092</v>
      </c>
      <c r="H1897" t="s">
        <v>201</v>
      </c>
      <c r="I1897" s="2">
        <v>136</v>
      </c>
      <c r="J1897" s="1">
        <v>0.43</v>
      </c>
      <c r="K1897" s="1">
        <v>0.15</v>
      </c>
      <c r="L1897" s="1" t="str">
        <f t="shared" si="29"/>
        <v>Fleetwood High School</v>
      </c>
      <c r="M1897" t="e">
        <f>VLOOKUP($H1897,#REF!,2,0)</f>
        <v>#REF!</v>
      </c>
      <c r="N1897">
        <v>888</v>
      </c>
      <c r="O1897" t="e">
        <f>VLOOKUP($N1897,#REF!,2,0)</f>
        <v>#REF!</v>
      </c>
    </row>
    <row r="1898" spans="1:15" x14ac:dyDescent="0.25">
      <c r="A1898">
        <v>888</v>
      </c>
      <c r="B1898">
        <v>4410</v>
      </c>
      <c r="C1898">
        <v>119773</v>
      </c>
      <c r="D1898" t="s">
        <v>8149</v>
      </c>
      <c r="E1898" t="s">
        <v>50</v>
      </c>
      <c r="F1898" t="s">
        <v>8011</v>
      </c>
      <c r="G1898" t="s">
        <v>8150</v>
      </c>
      <c r="H1898" t="s">
        <v>201</v>
      </c>
      <c r="I1898" s="2">
        <v>96</v>
      </c>
      <c r="J1898" s="1">
        <v>0.51</v>
      </c>
      <c r="K1898" s="1">
        <v>7.0000000000000007E-2</v>
      </c>
      <c r="L1898" s="1" t="str">
        <f t="shared" si="29"/>
        <v>Moor Park High School and Sixth Form</v>
      </c>
      <c r="M1898" t="e">
        <f>VLOOKUP($H1898,#REF!,2,0)</f>
        <v>#REF!</v>
      </c>
      <c r="N1898">
        <v>888</v>
      </c>
      <c r="O1898" t="e">
        <f>VLOOKUP($N1898,#REF!,2,0)</f>
        <v>#REF!</v>
      </c>
    </row>
    <row r="1899" spans="1:15" x14ac:dyDescent="0.25">
      <c r="A1899">
        <v>888</v>
      </c>
      <c r="B1899">
        <v>4411</v>
      </c>
      <c r="C1899">
        <v>119774</v>
      </c>
      <c r="D1899" t="s">
        <v>8132</v>
      </c>
      <c r="E1899" t="s">
        <v>50</v>
      </c>
      <c r="F1899" t="s">
        <v>8103</v>
      </c>
      <c r="G1899" t="s">
        <v>8133</v>
      </c>
      <c r="H1899" t="s">
        <v>201</v>
      </c>
      <c r="I1899" s="2">
        <v>135</v>
      </c>
      <c r="J1899" s="1">
        <v>0.51</v>
      </c>
      <c r="K1899" s="1">
        <v>0.28999999999999998</v>
      </c>
      <c r="L1899" s="1" t="str">
        <f t="shared" si="29"/>
        <v>Lathom High School : A Technology College</v>
      </c>
      <c r="M1899" t="e">
        <f>VLOOKUP($H1899,#REF!,2,0)</f>
        <v>#REF!</v>
      </c>
      <c r="N1899">
        <v>888</v>
      </c>
      <c r="O1899" t="e">
        <f>VLOOKUP($N1899,#REF!,2,0)</f>
        <v>#REF!</v>
      </c>
    </row>
    <row r="1900" spans="1:15" x14ac:dyDescent="0.25">
      <c r="A1900">
        <v>888</v>
      </c>
      <c r="B1900">
        <v>4500</v>
      </c>
      <c r="C1900">
        <v>119775</v>
      </c>
      <c r="D1900" t="s">
        <v>8048</v>
      </c>
      <c r="E1900" t="s">
        <v>50</v>
      </c>
      <c r="F1900" t="s">
        <v>8014</v>
      </c>
      <c r="G1900" t="s">
        <v>8049</v>
      </c>
      <c r="H1900" t="s">
        <v>82</v>
      </c>
      <c r="I1900" s="2">
        <v>186</v>
      </c>
      <c r="J1900" s="1">
        <v>0.67</v>
      </c>
      <c r="K1900" s="1">
        <v>0.3</v>
      </c>
      <c r="L1900" s="1" t="str">
        <f t="shared" si="29"/>
        <v>Balshaw's Church of England High School</v>
      </c>
      <c r="M1900" t="e">
        <f>VLOOKUP($H1900,#REF!,2,0)</f>
        <v>#REF!</v>
      </c>
      <c r="N1900">
        <v>888</v>
      </c>
      <c r="O1900" t="e">
        <f>VLOOKUP($N1900,#REF!,2,0)</f>
        <v>#REF!</v>
      </c>
    </row>
    <row r="1901" spans="1:15" x14ac:dyDescent="0.25">
      <c r="A1901">
        <v>890</v>
      </c>
      <c r="B1901">
        <v>4601</v>
      </c>
      <c r="C1901">
        <v>119778</v>
      </c>
      <c r="D1901" t="s">
        <v>2461</v>
      </c>
      <c r="E1901" t="s">
        <v>11101</v>
      </c>
      <c r="F1901" t="s">
        <v>2590</v>
      </c>
      <c r="G1901" t="s">
        <v>8349</v>
      </c>
      <c r="H1901" t="s">
        <v>23</v>
      </c>
      <c r="I1901" s="2">
        <v>191</v>
      </c>
      <c r="J1901" s="1">
        <v>0.49</v>
      </c>
      <c r="K1901" s="1">
        <v>0.16</v>
      </c>
      <c r="L1901" s="1" t="str">
        <f t="shared" si="29"/>
        <v>St Mary's Catholic Academy</v>
      </c>
      <c r="M1901" t="e">
        <f>VLOOKUP($H1901,#REF!,2,0)</f>
        <v>#REF!</v>
      </c>
      <c r="N1901">
        <v>890</v>
      </c>
      <c r="O1901" t="e">
        <f>VLOOKUP($N1901,#REF!,2,0)</f>
        <v>#REF!</v>
      </c>
    </row>
    <row r="1902" spans="1:15" x14ac:dyDescent="0.25">
      <c r="A1902">
        <v>888</v>
      </c>
      <c r="B1902">
        <v>4606</v>
      </c>
      <c r="C1902">
        <v>119779</v>
      </c>
      <c r="D1902" t="s">
        <v>8168</v>
      </c>
      <c r="E1902" t="s">
        <v>50</v>
      </c>
      <c r="F1902" t="s">
        <v>8011</v>
      </c>
      <c r="G1902" t="s">
        <v>8169</v>
      </c>
      <c r="H1902" t="s">
        <v>23</v>
      </c>
      <c r="I1902" s="2">
        <v>176</v>
      </c>
      <c r="J1902" s="1">
        <v>0.69</v>
      </c>
      <c r="K1902" s="1">
        <v>0.3</v>
      </c>
      <c r="L1902" s="1" t="str">
        <f t="shared" si="29"/>
        <v>Our Lady's Catholic High School</v>
      </c>
      <c r="M1902" t="e">
        <f>VLOOKUP($H1902,#REF!,2,0)</f>
        <v>#REF!</v>
      </c>
      <c r="N1902">
        <v>888</v>
      </c>
      <c r="O1902" t="e">
        <f>VLOOKUP($N1902,#REF!,2,0)</f>
        <v>#REF!</v>
      </c>
    </row>
    <row r="1903" spans="1:15" x14ac:dyDescent="0.25">
      <c r="A1903">
        <v>888</v>
      </c>
      <c r="B1903">
        <v>4609</v>
      </c>
      <c r="C1903">
        <v>119780</v>
      </c>
      <c r="D1903" t="s">
        <v>8086</v>
      </c>
      <c r="E1903" t="s">
        <v>50</v>
      </c>
      <c r="F1903" t="s">
        <v>8011</v>
      </c>
      <c r="G1903" t="s">
        <v>8087</v>
      </c>
      <c r="H1903" t="s">
        <v>23</v>
      </c>
      <c r="I1903" s="2">
        <v>161</v>
      </c>
      <c r="J1903" s="1">
        <v>0.47</v>
      </c>
      <c r="K1903" s="1">
        <v>0.05</v>
      </c>
      <c r="L1903" s="1" t="str">
        <f t="shared" si="29"/>
        <v>Corpus Christi Catholic High School</v>
      </c>
      <c r="M1903" t="e">
        <f>VLOOKUP($H1903,#REF!,2,0)</f>
        <v>#REF!</v>
      </c>
      <c r="N1903">
        <v>888</v>
      </c>
      <c r="O1903" t="e">
        <f>VLOOKUP($N1903,#REF!,2,0)</f>
        <v>#REF!</v>
      </c>
    </row>
    <row r="1904" spans="1:15" x14ac:dyDescent="0.25">
      <c r="A1904">
        <v>888</v>
      </c>
      <c r="B1904">
        <v>4610</v>
      </c>
      <c r="C1904">
        <v>119781</v>
      </c>
      <c r="D1904" t="s">
        <v>8077</v>
      </c>
      <c r="E1904" t="s">
        <v>50</v>
      </c>
      <c r="F1904" t="s">
        <v>8011</v>
      </c>
      <c r="G1904" t="s">
        <v>8078</v>
      </c>
      <c r="H1904" t="s">
        <v>23</v>
      </c>
      <c r="I1904" s="2">
        <v>53</v>
      </c>
      <c r="J1904" s="1">
        <v>0.42</v>
      </c>
      <c r="K1904" s="1">
        <v>0.04</v>
      </c>
      <c r="L1904" s="1" t="str">
        <f t="shared" si="29"/>
        <v>Christ The King Catholic Maths and Computing College</v>
      </c>
      <c r="M1904" t="e">
        <f>VLOOKUP($H1904,#REF!,2,0)</f>
        <v>#REF!</v>
      </c>
      <c r="N1904">
        <v>888</v>
      </c>
      <c r="O1904" t="e">
        <f>VLOOKUP($N1904,#REF!,2,0)</f>
        <v>#REF!</v>
      </c>
    </row>
    <row r="1905" spans="1:15" x14ac:dyDescent="0.25">
      <c r="A1905">
        <v>888</v>
      </c>
      <c r="B1905">
        <v>4621</v>
      </c>
      <c r="C1905">
        <v>119782</v>
      </c>
      <c r="D1905" t="s">
        <v>8164</v>
      </c>
      <c r="E1905" t="s">
        <v>50</v>
      </c>
      <c r="F1905" t="s">
        <v>8103</v>
      </c>
      <c r="G1905" t="s">
        <v>8165</v>
      </c>
      <c r="H1905" t="s">
        <v>23</v>
      </c>
      <c r="I1905" s="2">
        <v>156</v>
      </c>
      <c r="J1905" s="1">
        <v>0.65</v>
      </c>
      <c r="K1905" s="1">
        <v>0.23</v>
      </c>
      <c r="L1905" s="1" t="str">
        <f t="shared" si="29"/>
        <v>Our Lady Queen of Peace Catholic Engineering College</v>
      </c>
      <c r="M1905" t="e">
        <f>VLOOKUP($H1905,#REF!,2,0)</f>
        <v>#REF!</v>
      </c>
      <c r="N1905">
        <v>888</v>
      </c>
      <c r="O1905" t="e">
        <f>VLOOKUP($N1905,#REF!,2,0)</f>
        <v>#REF!</v>
      </c>
    </row>
    <row r="1906" spans="1:15" x14ac:dyDescent="0.25">
      <c r="A1906">
        <v>888</v>
      </c>
      <c r="B1906">
        <v>4623</v>
      </c>
      <c r="C1906">
        <v>119784</v>
      </c>
      <c r="D1906" t="s">
        <v>8060</v>
      </c>
      <c r="E1906" t="s">
        <v>50</v>
      </c>
      <c r="F1906" t="s">
        <v>8011</v>
      </c>
      <c r="G1906" t="s">
        <v>8061</v>
      </c>
      <c r="H1906" t="s">
        <v>23</v>
      </c>
      <c r="I1906" s="2">
        <v>101</v>
      </c>
      <c r="J1906" s="1">
        <v>0.56000000000000005</v>
      </c>
      <c r="K1906" s="1">
        <v>0.19</v>
      </c>
      <c r="L1906" s="1" t="str">
        <f t="shared" si="29"/>
        <v>Brownedge St Mary's Catholic High School</v>
      </c>
      <c r="M1906" t="e">
        <f>VLOOKUP($H1906,#REF!,2,0)</f>
        <v>#REF!</v>
      </c>
      <c r="N1906">
        <v>888</v>
      </c>
      <c r="O1906" t="e">
        <f>VLOOKUP($N1906,#REF!,2,0)</f>
        <v>#REF!</v>
      </c>
    </row>
    <row r="1907" spans="1:15" x14ac:dyDescent="0.25">
      <c r="A1907">
        <v>888</v>
      </c>
      <c r="B1907">
        <v>4624</v>
      </c>
      <c r="C1907">
        <v>119785</v>
      </c>
      <c r="D1907" t="s">
        <v>8201</v>
      </c>
      <c r="E1907" t="s">
        <v>50</v>
      </c>
      <c r="F1907" t="s">
        <v>8082</v>
      </c>
      <c r="G1907" t="s">
        <v>8202</v>
      </c>
      <c r="H1907" t="s">
        <v>23</v>
      </c>
      <c r="I1907" s="2">
        <v>143</v>
      </c>
      <c r="J1907" s="1">
        <v>0.56999999999999995</v>
      </c>
      <c r="K1907" s="1">
        <v>0.23</v>
      </c>
      <c r="L1907" s="1" t="str">
        <f t="shared" si="29"/>
        <v>St John Fisher and Thomas More Roman Catholic High School, Colne</v>
      </c>
      <c r="M1907" t="e">
        <f>VLOOKUP($H1907,#REF!,2,0)</f>
        <v>#REF!</v>
      </c>
      <c r="N1907">
        <v>888</v>
      </c>
      <c r="O1907" t="e">
        <f>VLOOKUP($N1907,#REF!,2,0)</f>
        <v>#REF!</v>
      </c>
    </row>
    <row r="1908" spans="1:15" x14ac:dyDescent="0.25">
      <c r="A1908">
        <v>888</v>
      </c>
      <c r="B1908">
        <v>4627</v>
      </c>
      <c r="C1908">
        <v>119788</v>
      </c>
      <c r="D1908" t="s">
        <v>8196</v>
      </c>
      <c r="E1908" t="s">
        <v>50</v>
      </c>
      <c r="F1908" t="s">
        <v>8037</v>
      </c>
      <c r="G1908" t="s">
        <v>8198</v>
      </c>
      <c r="H1908" t="s">
        <v>23</v>
      </c>
      <c r="I1908" s="2">
        <v>148</v>
      </c>
      <c r="J1908" s="1">
        <v>0.56999999999999995</v>
      </c>
      <c r="K1908" s="1">
        <v>0.44</v>
      </c>
      <c r="L1908" s="1" t="str">
        <f t="shared" si="29"/>
        <v>St Bede's Catholic High School</v>
      </c>
      <c r="M1908" t="e">
        <f>VLOOKUP($H1908,#REF!,2,0)</f>
        <v>#REF!</v>
      </c>
      <c r="N1908">
        <v>888</v>
      </c>
      <c r="O1908" t="e">
        <f>VLOOKUP($N1908,#REF!,2,0)</f>
        <v>#REF!</v>
      </c>
    </row>
    <row r="1909" spans="1:15" x14ac:dyDescent="0.25">
      <c r="A1909">
        <v>888</v>
      </c>
      <c r="B1909">
        <v>4628</v>
      </c>
      <c r="C1909">
        <v>119789</v>
      </c>
      <c r="D1909" t="s">
        <v>8190</v>
      </c>
      <c r="E1909" t="s">
        <v>50</v>
      </c>
      <c r="F1909" t="s">
        <v>8046</v>
      </c>
      <c r="G1909" t="s">
        <v>8191</v>
      </c>
      <c r="H1909" t="s">
        <v>23</v>
      </c>
      <c r="I1909" s="2">
        <v>168</v>
      </c>
      <c r="J1909" s="1">
        <v>0.72</v>
      </c>
      <c r="K1909" s="1">
        <v>0.35</v>
      </c>
      <c r="L1909" s="1" t="str">
        <f t="shared" si="29"/>
        <v>Saint Aidan's Church of England Technology College</v>
      </c>
      <c r="M1909" t="e">
        <f>VLOOKUP($H1909,#REF!,2,0)</f>
        <v>#REF!</v>
      </c>
      <c r="N1909">
        <v>888</v>
      </c>
      <c r="O1909" t="e">
        <f>VLOOKUP($N1909,#REF!,2,0)</f>
        <v>#REF!</v>
      </c>
    </row>
    <row r="1910" spans="1:15" x14ac:dyDescent="0.25">
      <c r="A1910">
        <v>889</v>
      </c>
      <c r="B1910">
        <v>4629</v>
      </c>
      <c r="C1910">
        <v>119790</v>
      </c>
      <c r="D1910" t="s">
        <v>8315</v>
      </c>
      <c r="E1910" t="s">
        <v>50</v>
      </c>
      <c r="F1910" t="s">
        <v>8158</v>
      </c>
      <c r="G1910" t="s">
        <v>8316</v>
      </c>
      <c r="H1910" t="s">
        <v>23</v>
      </c>
      <c r="I1910" s="2">
        <v>162</v>
      </c>
      <c r="J1910" s="1">
        <v>0.48</v>
      </c>
      <c r="K1910" s="1">
        <v>7.0000000000000007E-2</v>
      </c>
      <c r="L1910" s="1" t="str">
        <f t="shared" si="29"/>
        <v>Our Lady and St John Catholic College</v>
      </c>
      <c r="M1910" t="e">
        <f>VLOOKUP($H1910,#REF!,2,0)</f>
        <v>#REF!</v>
      </c>
      <c r="N1910">
        <v>889</v>
      </c>
      <c r="O1910" t="e">
        <f>VLOOKUP($N1910,#REF!,2,0)</f>
        <v>#REF!</v>
      </c>
    </row>
    <row r="1911" spans="1:15" x14ac:dyDescent="0.25">
      <c r="A1911">
        <v>888</v>
      </c>
      <c r="B1911">
        <v>4631</v>
      </c>
      <c r="C1911">
        <v>119792</v>
      </c>
      <c r="D1911" t="s">
        <v>8196</v>
      </c>
      <c r="E1911" t="s">
        <v>50</v>
      </c>
      <c r="F1911" t="s">
        <v>8065</v>
      </c>
      <c r="G1911" t="s">
        <v>8197</v>
      </c>
      <c r="H1911" t="s">
        <v>23</v>
      </c>
      <c r="I1911" s="2">
        <v>139</v>
      </c>
      <c r="J1911" s="1">
        <v>0.77</v>
      </c>
      <c r="K1911" s="1">
        <v>0.43</v>
      </c>
      <c r="L1911" s="1" t="str">
        <f t="shared" si="29"/>
        <v>St Bede's Catholic High School</v>
      </c>
      <c r="M1911" t="e">
        <f>VLOOKUP($H1911,#REF!,2,0)</f>
        <v>#REF!</v>
      </c>
      <c r="N1911">
        <v>888</v>
      </c>
      <c r="O1911" t="e">
        <f>VLOOKUP($N1911,#REF!,2,0)</f>
        <v>#REF!</v>
      </c>
    </row>
    <row r="1912" spans="1:15" x14ac:dyDescent="0.25">
      <c r="A1912">
        <v>889</v>
      </c>
      <c r="B1912">
        <v>4632</v>
      </c>
      <c r="C1912">
        <v>119793</v>
      </c>
      <c r="D1912" t="s">
        <v>8320</v>
      </c>
      <c r="E1912" t="s">
        <v>50</v>
      </c>
      <c r="F1912" t="s">
        <v>8158</v>
      </c>
      <c r="G1912" t="s">
        <v>8321</v>
      </c>
      <c r="H1912" t="s">
        <v>23</v>
      </c>
      <c r="I1912" s="2">
        <v>195</v>
      </c>
      <c r="J1912" s="1">
        <v>0.78</v>
      </c>
      <c r="K1912" s="1">
        <v>0.22</v>
      </c>
      <c r="L1912" s="1" t="str">
        <f t="shared" si="29"/>
        <v>St Bede's Roman Catholic High School, Blackburn</v>
      </c>
      <c r="M1912" t="e">
        <f>VLOOKUP($H1912,#REF!,2,0)</f>
        <v>#REF!</v>
      </c>
      <c r="N1912">
        <v>889</v>
      </c>
      <c r="O1912" t="e">
        <f>VLOOKUP($N1912,#REF!,2,0)</f>
        <v>#REF!</v>
      </c>
    </row>
    <row r="1913" spans="1:15" x14ac:dyDescent="0.25">
      <c r="A1913">
        <v>888</v>
      </c>
      <c r="B1913">
        <v>4685</v>
      </c>
      <c r="C1913">
        <v>119794</v>
      </c>
      <c r="D1913" t="s">
        <v>8120</v>
      </c>
      <c r="E1913" t="s">
        <v>50</v>
      </c>
      <c r="F1913" t="s">
        <v>8011</v>
      </c>
      <c r="G1913" t="s">
        <v>8121</v>
      </c>
      <c r="H1913" t="s">
        <v>23</v>
      </c>
      <c r="I1913" s="2">
        <v>128</v>
      </c>
      <c r="J1913" s="1">
        <v>0.73</v>
      </c>
      <c r="K1913" s="1">
        <v>0.36</v>
      </c>
      <c r="L1913" s="1" t="str">
        <f t="shared" si="29"/>
        <v>Hutton Church of England Grammar School</v>
      </c>
      <c r="M1913" t="e">
        <f>VLOOKUP($H1913,#REF!,2,0)</f>
        <v>#REF!</v>
      </c>
      <c r="N1913">
        <v>888</v>
      </c>
      <c r="O1913" t="e">
        <f>VLOOKUP($N1913,#REF!,2,0)</f>
        <v>#REF!</v>
      </c>
    </row>
    <row r="1914" spans="1:15" x14ac:dyDescent="0.25">
      <c r="A1914">
        <v>888</v>
      </c>
      <c r="B1914">
        <v>4709</v>
      </c>
      <c r="C1914">
        <v>119797</v>
      </c>
      <c r="D1914" t="s">
        <v>8029</v>
      </c>
      <c r="E1914" t="s">
        <v>50</v>
      </c>
      <c r="F1914" t="s">
        <v>8025</v>
      </c>
      <c r="G1914" t="s">
        <v>8030</v>
      </c>
      <c r="H1914" t="s">
        <v>23</v>
      </c>
      <c r="I1914" s="2">
        <v>83</v>
      </c>
      <c r="J1914" s="1">
        <v>0.55000000000000004</v>
      </c>
      <c r="K1914" s="1">
        <v>0.17</v>
      </c>
      <c r="L1914" s="1" t="str">
        <f t="shared" si="29"/>
        <v>All Saints' Roman Catholic High School, Rossendale</v>
      </c>
      <c r="M1914" t="e">
        <f>VLOOKUP($H1914,#REF!,2,0)</f>
        <v>#REF!</v>
      </c>
      <c r="N1914">
        <v>888</v>
      </c>
      <c r="O1914" t="e">
        <f>VLOOKUP($N1914,#REF!,2,0)</f>
        <v>#REF!</v>
      </c>
    </row>
    <row r="1915" spans="1:15" x14ac:dyDescent="0.25">
      <c r="A1915">
        <v>888</v>
      </c>
      <c r="B1915">
        <v>4717</v>
      </c>
      <c r="C1915">
        <v>119798</v>
      </c>
      <c r="D1915" t="s">
        <v>8166</v>
      </c>
      <c r="E1915" t="s">
        <v>50</v>
      </c>
      <c r="F1915" t="s">
        <v>4479</v>
      </c>
      <c r="G1915" t="s">
        <v>8167</v>
      </c>
      <c r="H1915" t="s">
        <v>23</v>
      </c>
      <c r="I1915" s="2">
        <v>141</v>
      </c>
      <c r="J1915" s="1">
        <v>0.64</v>
      </c>
      <c r="K1915" s="1">
        <v>0.12</v>
      </c>
      <c r="L1915" s="1" t="str">
        <f t="shared" si="29"/>
        <v>Our Lady's Catholic College</v>
      </c>
      <c r="M1915" t="e">
        <f>VLOOKUP($H1915,#REF!,2,0)</f>
        <v>#REF!</v>
      </c>
      <c r="N1915">
        <v>888</v>
      </c>
      <c r="O1915" t="e">
        <f>VLOOKUP($N1915,#REF!,2,0)</f>
        <v>#REF!</v>
      </c>
    </row>
    <row r="1916" spans="1:15" x14ac:dyDescent="0.25">
      <c r="A1916">
        <v>888</v>
      </c>
      <c r="B1916">
        <v>4718</v>
      </c>
      <c r="C1916">
        <v>119799</v>
      </c>
      <c r="D1916" t="s">
        <v>8067</v>
      </c>
      <c r="E1916" t="s">
        <v>50</v>
      </c>
      <c r="F1916" t="s">
        <v>8068</v>
      </c>
      <c r="G1916" t="s">
        <v>8069</v>
      </c>
      <c r="H1916" t="s">
        <v>23</v>
      </c>
      <c r="I1916" s="2">
        <v>160</v>
      </c>
      <c r="J1916" s="1">
        <v>0.63</v>
      </c>
      <c r="K1916" s="1">
        <v>0.28000000000000003</v>
      </c>
      <c r="L1916" s="1" t="str">
        <f t="shared" si="29"/>
        <v>Cardinal Allen Catholic High School, Fleetwood</v>
      </c>
      <c r="M1916" t="e">
        <f>VLOOKUP($H1916,#REF!,2,0)</f>
        <v>#REF!</v>
      </c>
      <c r="N1916">
        <v>888</v>
      </c>
      <c r="O1916" t="e">
        <f>VLOOKUP($N1916,#REF!,2,0)</f>
        <v>#REF!</v>
      </c>
    </row>
    <row r="1917" spans="1:15" x14ac:dyDescent="0.25">
      <c r="A1917">
        <v>888</v>
      </c>
      <c r="B1917">
        <v>4721</v>
      </c>
      <c r="C1917">
        <v>119800</v>
      </c>
      <c r="D1917" t="s">
        <v>8199</v>
      </c>
      <c r="E1917" t="s">
        <v>50</v>
      </c>
      <c r="F1917" t="s">
        <v>8011</v>
      </c>
      <c r="G1917" t="s">
        <v>8200</v>
      </c>
      <c r="H1917" t="s">
        <v>23</v>
      </c>
      <c r="I1917" s="2">
        <v>89</v>
      </c>
      <c r="J1917" s="1">
        <v>0.63</v>
      </c>
      <c r="K1917" s="1">
        <v>7.0000000000000007E-2</v>
      </c>
      <c r="L1917" s="1" t="str">
        <f t="shared" si="29"/>
        <v>St Cecilia's RC High School</v>
      </c>
      <c r="M1917" t="e">
        <f>VLOOKUP($H1917,#REF!,2,0)</f>
        <v>#REF!</v>
      </c>
      <c r="N1917">
        <v>888</v>
      </c>
      <c r="O1917" t="e">
        <f>VLOOKUP($N1917,#REF!,2,0)</f>
        <v>#REF!</v>
      </c>
    </row>
    <row r="1918" spans="1:15" x14ac:dyDescent="0.25">
      <c r="A1918">
        <v>888</v>
      </c>
      <c r="B1918">
        <v>4725</v>
      </c>
      <c r="C1918">
        <v>119801</v>
      </c>
      <c r="D1918" t="s">
        <v>8194</v>
      </c>
      <c r="E1918" t="s">
        <v>50</v>
      </c>
      <c r="F1918" t="s">
        <v>8056</v>
      </c>
      <c r="G1918" t="s">
        <v>8195</v>
      </c>
      <c r="H1918" t="s">
        <v>23</v>
      </c>
      <c r="I1918" s="2">
        <v>221</v>
      </c>
      <c r="J1918" s="1">
        <v>0.75</v>
      </c>
      <c r="K1918" s="1">
        <v>0.43</v>
      </c>
      <c r="L1918" s="1" t="str">
        <f t="shared" si="29"/>
        <v>St Augustine's Roman Catholic High School, Billington</v>
      </c>
      <c r="M1918" t="e">
        <f>VLOOKUP($H1918,#REF!,2,0)</f>
        <v>#REF!</v>
      </c>
      <c r="N1918">
        <v>888</v>
      </c>
      <c r="O1918" t="e">
        <f>VLOOKUP($N1918,#REF!,2,0)</f>
        <v>#REF!</v>
      </c>
    </row>
    <row r="1919" spans="1:15" x14ac:dyDescent="0.25">
      <c r="A1919">
        <v>888</v>
      </c>
      <c r="B1919">
        <v>4741</v>
      </c>
      <c r="C1919">
        <v>119802</v>
      </c>
      <c r="D1919" t="s">
        <v>8027</v>
      </c>
      <c r="E1919" t="s">
        <v>50</v>
      </c>
      <c r="F1919" t="s">
        <v>8011</v>
      </c>
      <c r="G1919" t="s">
        <v>8028</v>
      </c>
      <c r="H1919" t="s">
        <v>23</v>
      </c>
      <c r="I1919" s="2">
        <v>179</v>
      </c>
      <c r="J1919" s="1">
        <v>0.79</v>
      </c>
      <c r="K1919" s="1">
        <v>0.56999999999999995</v>
      </c>
      <c r="L1919" s="1" t="str">
        <f t="shared" si="29"/>
        <v>All Hallows Catholic High School</v>
      </c>
      <c r="M1919" t="e">
        <f>VLOOKUP($H1919,#REF!,2,0)</f>
        <v>#REF!</v>
      </c>
      <c r="N1919">
        <v>888</v>
      </c>
      <c r="O1919" t="e">
        <f>VLOOKUP($N1919,#REF!,2,0)</f>
        <v>#REF!</v>
      </c>
    </row>
    <row r="1920" spans="1:15" x14ac:dyDescent="0.25">
      <c r="A1920">
        <v>888</v>
      </c>
      <c r="B1920">
        <v>4742</v>
      </c>
      <c r="C1920">
        <v>119803</v>
      </c>
      <c r="D1920" t="s">
        <v>8118</v>
      </c>
      <c r="E1920" t="s">
        <v>50</v>
      </c>
      <c r="F1920" t="s">
        <v>8022</v>
      </c>
      <c r="G1920" t="s">
        <v>8119</v>
      </c>
      <c r="H1920" t="s">
        <v>23</v>
      </c>
      <c r="I1920" s="2">
        <v>158</v>
      </c>
      <c r="J1920" s="1">
        <v>0.62</v>
      </c>
      <c r="K1920" s="1">
        <v>0.3</v>
      </c>
      <c r="L1920" s="1" t="str">
        <f t="shared" si="29"/>
        <v>Holy Cross Catholic High School, A Sports and Science College</v>
      </c>
      <c r="M1920" t="e">
        <f>VLOOKUP($H1920,#REF!,2,0)</f>
        <v>#REF!</v>
      </c>
      <c r="N1920">
        <v>888</v>
      </c>
      <c r="O1920" t="e">
        <f>VLOOKUP($N1920,#REF!,2,0)</f>
        <v>#REF!</v>
      </c>
    </row>
    <row r="1921" spans="1:15" x14ac:dyDescent="0.25">
      <c r="A1921">
        <v>888</v>
      </c>
      <c r="B1921">
        <v>4797</v>
      </c>
      <c r="C1921">
        <v>119804</v>
      </c>
      <c r="D1921" t="s">
        <v>8155</v>
      </c>
      <c r="E1921" t="s">
        <v>50</v>
      </c>
      <c r="F1921" t="s">
        <v>8017</v>
      </c>
      <c r="G1921" t="s">
        <v>8156</v>
      </c>
      <c r="H1921" t="s">
        <v>23</v>
      </c>
      <c r="I1921" s="2">
        <v>144</v>
      </c>
      <c r="J1921" s="1">
        <v>0.44</v>
      </c>
      <c r="K1921" s="1">
        <v>0.08</v>
      </c>
      <c r="L1921" s="1" t="str">
        <f t="shared" si="29"/>
        <v>Mount Carmel Roman Catholic High School, Hyndburn</v>
      </c>
      <c r="M1921" t="e">
        <f>VLOOKUP($H1921,#REF!,2,0)</f>
        <v>#REF!</v>
      </c>
      <c r="N1921">
        <v>888</v>
      </c>
      <c r="O1921" t="e">
        <f>VLOOKUP($N1921,#REF!,2,0)</f>
        <v>#REF!</v>
      </c>
    </row>
    <row r="1922" spans="1:15" x14ac:dyDescent="0.25">
      <c r="A1922">
        <v>888</v>
      </c>
      <c r="B1922">
        <v>5404</v>
      </c>
      <c r="C1922">
        <v>119813</v>
      </c>
      <c r="D1922" t="s">
        <v>8045</v>
      </c>
      <c r="E1922" t="s">
        <v>50</v>
      </c>
      <c r="F1922" t="s">
        <v>8046</v>
      </c>
      <c r="G1922" t="s">
        <v>8047</v>
      </c>
      <c r="H1922" t="s">
        <v>23</v>
      </c>
      <c r="I1922" s="2">
        <v>162</v>
      </c>
      <c r="J1922" s="1">
        <v>0.69</v>
      </c>
      <c r="K1922" s="1">
        <v>0.23</v>
      </c>
      <c r="L1922" s="1" t="str">
        <f t="shared" si="29"/>
        <v>Baines School</v>
      </c>
      <c r="M1922" t="e">
        <f>VLOOKUP($H1922,#REF!,2,0)</f>
        <v>#REF!</v>
      </c>
      <c r="N1922">
        <v>888</v>
      </c>
      <c r="O1922" t="e">
        <f>VLOOKUP($N1922,#REF!,2,0)</f>
        <v>#REF!</v>
      </c>
    </row>
    <row r="1923" spans="1:15" x14ac:dyDescent="0.25">
      <c r="A1923">
        <v>888</v>
      </c>
      <c r="B1923">
        <v>5405</v>
      </c>
      <c r="C1923">
        <v>119814</v>
      </c>
      <c r="D1923" t="s">
        <v>8034</v>
      </c>
      <c r="E1923" t="s">
        <v>50</v>
      </c>
      <c r="F1923" t="s">
        <v>8011</v>
      </c>
      <c r="G1923" t="s">
        <v>8035</v>
      </c>
      <c r="H1923" t="s">
        <v>23</v>
      </c>
      <c r="I1923" s="2">
        <v>153</v>
      </c>
      <c r="J1923" s="1">
        <v>0.82</v>
      </c>
      <c r="K1923" s="1">
        <v>0.41</v>
      </c>
      <c r="L1923" s="1" t="str">
        <f t="shared" ref="L1923:L1986" si="30">IF(E1923="NULL",D1923,E1923)</f>
        <v>Archbishop Temple School, A Church of England Specialist College</v>
      </c>
      <c r="M1923" t="e">
        <f>VLOOKUP($H1923,#REF!,2,0)</f>
        <v>#REF!</v>
      </c>
      <c r="N1923">
        <v>888</v>
      </c>
      <c r="O1923" t="e">
        <f>VLOOKUP($N1923,#REF!,2,0)</f>
        <v>#REF!</v>
      </c>
    </row>
    <row r="1924" spans="1:15" x14ac:dyDescent="0.25">
      <c r="A1924">
        <v>888</v>
      </c>
      <c r="B1924">
        <v>5407</v>
      </c>
      <c r="C1924">
        <v>119816</v>
      </c>
      <c r="D1924" t="s">
        <v>8134</v>
      </c>
      <c r="E1924" t="s">
        <v>50</v>
      </c>
      <c r="F1924" t="s">
        <v>8014</v>
      </c>
      <c r="G1924" t="s">
        <v>8135</v>
      </c>
      <c r="H1924" t="s">
        <v>23</v>
      </c>
      <c r="I1924" s="2">
        <v>148</v>
      </c>
      <c r="J1924" s="1">
        <v>0.53</v>
      </c>
      <c r="K1924" s="1">
        <v>0.28000000000000003</v>
      </c>
      <c r="L1924" s="1" t="str">
        <f t="shared" si="30"/>
        <v>Leyland St Mary's Catholic High School</v>
      </c>
      <c r="M1924" t="e">
        <f>VLOOKUP($H1924,#REF!,2,0)</f>
        <v>#REF!</v>
      </c>
      <c r="N1924">
        <v>888</v>
      </c>
      <c r="O1924" t="e">
        <f>VLOOKUP($N1924,#REF!,2,0)</f>
        <v>#REF!</v>
      </c>
    </row>
    <row r="1925" spans="1:15" x14ac:dyDescent="0.25">
      <c r="A1925">
        <v>888</v>
      </c>
      <c r="B1925">
        <v>6000</v>
      </c>
      <c r="C1925">
        <v>119817</v>
      </c>
      <c r="D1925" t="s">
        <v>8214</v>
      </c>
      <c r="E1925" t="s">
        <v>50</v>
      </c>
      <c r="F1925" t="s">
        <v>8056</v>
      </c>
      <c r="G1925" t="s">
        <v>8215</v>
      </c>
      <c r="H1925" t="s">
        <v>13</v>
      </c>
      <c r="I1925" s="2">
        <v>103</v>
      </c>
      <c r="J1925" s="1">
        <v>0</v>
      </c>
      <c r="K1925" s="1">
        <v>0</v>
      </c>
      <c r="L1925" s="1" t="str">
        <f t="shared" si="30"/>
        <v>Stonyhurst College</v>
      </c>
      <c r="M1925" t="e">
        <f>VLOOKUP($H1925,#REF!,2,0)</f>
        <v>#REF!</v>
      </c>
      <c r="N1925">
        <v>888</v>
      </c>
      <c r="O1925" t="e">
        <f>VLOOKUP($N1925,#REF!,2,0)</f>
        <v>#REF!</v>
      </c>
    </row>
    <row r="1926" spans="1:15" x14ac:dyDescent="0.25">
      <c r="A1926">
        <v>888</v>
      </c>
      <c r="B1926">
        <v>6044</v>
      </c>
      <c r="C1926">
        <v>119818</v>
      </c>
      <c r="D1926" t="s">
        <v>8188</v>
      </c>
      <c r="E1926" t="s">
        <v>50</v>
      </c>
      <c r="F1926" t="s">
        <v>8068</v>
      </c>
      <c r="G1926" t="s">
        <v>8189</v>
      </c>
      <c r="H1926" t="s">
        <v>13</v>
      </c>
      <c r="I1926" s="2">
        <v>139</v>
      </c>
      <c r="J1926" s="1">
        <v>0</v>
      </c>
      <c r="K1926" s="1">
        <v>0</v>
      </c>
      <c r="L1926" s="1" t="str">
        <f t="shared" si="30"/>
        <v>Rossall School</v>
      </c>
      <c r="M1926" t="e">
        <f>VLOOKUP($H1926,#REF!,2,0)</f>
        <v>#REF!</v>
      </c>
      <c r="N1926">
        <v>888</v>
      </c>
      <c r="O1926" t="e">
        <f>VLOOKUP($N1926,#REF!,2,0)</f>
        <v>#REF!</v>
      </c>
    </row>
    <row r="1927" spans="1:15" x14ac:dyDescent="0.25">
      <c r="A1927">
        <v>888</v>
      </c>
      <c r="B1927">
        <v>6001</v>
      </c>
      <c r="C1927">
        <v>119819</v>
      </c>
      <c r="D1927" t="s">
        <v>8192</v>
      </c>
      <c r="E1927" t="s">
        <v>50</v>
      </c>
      <c r="F1927" t="s">
        <v>8037</v>
      </c>
      <c r="G1927" t="s">
        <v>8193</v>
      </c>
      <c r="H1927" t="s">
        <v>13</v>
      </c>
      <c r="I1927" s="2">
        <v>10</v>
      </c>
      <c r="J1927" s="1">
        <v>0.5</v>
      </c>
      <c r="K1927" s="1">
        <v>0.2</v>
      </c>
      <c r="L1927" s="1" t="str">
        <f t="shared" si="30"/>
        <v>The St Anne's College Grammar School</v>
      </c>
      <c r="M1927" t="e">
        <f>VLOOKUP($H1927,#REF!,2,0)</f>
        <v>#REF!</v>
      </c>
      <c r="N1927">
        <v>888</v>
      </c>
      <c r="O1927" t="e">
        <f>VLOOKUP($N1927,#REF!,2,0)</f>
        <v>#REF!</v>
      </c>
    </row>
    <row r="1928" spans="1:15" x14ac:dyDescent="0.25">
      <c r="A1928">
        <v>888</v>
      </c>
      <c r="B1928">
        <v>6002</v>
      </c>
      <c r="C1928">
        <v>119820</v>
      </c>
      <c r="D1928" t="s">
        <v>8151</v>
      </c>
      <c r="E1928" t="s">
        <v>50</v>
      </c>
      <c r="F1928" t="s">
        <v>8056</v>
      </c>
      <c r="G1928" t="s">
        <v>8152</v>
      </c>
      <c r="H1928" t="s">
        <v>13</v>
      </c>
      <c r="I1928" s="2">
        <v>30</v>
      </c>
      <c r="J1928" s="1">
        <v>0.6</v>
      </c>
      <c r="K1928" s="1">
        <v>0.23</v>
      </c>
      <c r="L1928" s="1" t="str">
        <f t="shared" si="30"/>
        <v>Moorland School Limited</v>
      </c>
      <c r="M1928" t="e">
        <f>VLOOKUP($H1928,#REF!,2,0)</f>
        <v>#REF!</v>
      </c>
      <c r="N1928">
        <v>888</v>
      </c>
      <c r="O1928" t="e">
        <f>VLOOKUP($N1928,#REF!,2,0)</f>
        <v>#REF!</v>
      </c>
    </row>
    <row r="1929" spans="1:15" x14ac:dyDescent="0.25">
      <c r="A1929">
        <v>888</v>
      </c>
      <c r="B1929">
        <v>6006</v>
      </c>
      <c r="C1929">
        <v>119824</v>
      </c>
      <c r="D1929" t="s">
        <v>8204</v>
      </c>
      <c r="E1929" t="s">
        <v>50</v>
      </c>
      <c r="F1929" t="s">
        <v>8065</v>
      </c>
      <c r="G1929" t="s">
        <v>8205</v>
      </c>
      <c r="H1929" t="s">
        <v>13</v>
      </c>
      <c r="I1929" s="2">
        <v>26</v>
      </c>
      <c r="J1929" s="1">
        <v>0.92</v>
      </c>
      <c r="K1929" s="1">
        <v>0.23</v>
      </c>
      <c r="L1929" s="1" t="str">
        <f t="shared" si="30"/>
        <v>Scarisbrick Hall School</v>
      </c>
      <c r="M1929" t="e">
        <f>VLOOKUP($H1929,#REF!,2,0)</f>
        <v>#REF!</v>
      </c>
      <c r="N1929">
        <v>888</v>
      </c>
      <c r="O1929" t="e">
        <f>VLOOKUP($N1929,#REF!,2,0)</f>
        <v>#REF!</v>
      </c>
    </row>
    <row r="1930" spans="1:15" x14ac:dyDescent="0.25">
      <c r="A1930">
        <v>889</v>
      </c>
      <c r="B1930">
        <v>6000</v>
      </c>
      <c r="C1930">
        <v>119826</v>
      </c>
      <c r="D1930" t="s">
        <v>8328</v>
      </c>
      <c r="E1930" t="s">
        <v>50</v>
      </c>
      <c r="F1930" t="s">
        <v>8158</v>
      </c>
      <c r="G1930" t="s">
        <v>8329</v>
      </c>
      <c r="H1930" t="s">
        <v>13</v>
      </c>
      <c r="I1930" s="2">
        <v>73</v>
      </c>
      <c r="J1930" s="1">
        <v>0.88</v>
      </c>
      <c r="K1930" s="1">
        <v>0.68</v>
      </c>
      <c r="L1930" s="1" t="str">
        <f t="shared" si="30"/>
        <v>Westholme School</v>
      </c>
      <c r="M1930" t="e">
        <f>VLOOKUP($H1930,#REF!,2,0)</f>
        <v>#REF!</v>
      </c>
      <c r="N1930">
        <v>889</v>
      </c>
      <c r="O1930" t="e">
        <f>VLOOKUP($N1930,#REF!,2,0)</f>
        <v>#REF!</v>
      </c>
    </row>
    <row r="1931" spans="1:15" x14ac:dyDescent="0.25">
      <c r="A1931">
        <v>888</v>
      </c>
      <c r="B1931">
        <v>6012</v>
      </c>
      <c r="C1931">
        <v>119833</v>
      </c>
      <c r="D1931" t="s">
        <v>8160</v>
      </c>
      <c r="E1931" t="s">
        <v>50</v>
      </c>
      <c r="F1931" t="s">
        <v>8056</v>
      </c>
      <c r="G1931" t="s">
        <v>8161</v>
      </c>
      <c r="H1931" t="s">
        <v>13</v>
      </c>
      <c r="I1931" s="2">
        <v>18</v>
      </c>
      <c r="J1931" s="1">
        <v>0.72</v>
      </c>
      <c r="K1931" s="1">
        <v>0.22</v>
      </c>
      <c r="L1931" s="1" t="str">
        <f t="shared" si="30"/>
        <v>Oakhill College</v>
      </c>
      <c r="M1931" t="e">
        <f>VLOOKUP($H1931,#REF!,2,0)</f>
        <v>#REF!</v>
      </c>
      <c r="N1931">
        <v>888</v>
      </c>
      <c r="O1931" t="e">
        <f>VLOOKUP($N1931,#REF!,2,0)</f>
        <v>#REF!</v>
      </c>
    </row>
    <row r="1932" spans="1:15" x14ac:dyDescent="0.25">
      <c r="A1932">
        <v>888</v>
      </c>
      <c r="B1932">
        <v>6013</v>
      </c>
      <c r="C1932">
        <v>119835</v>
      </c>
      <c r="D1932" t="s">
        <v>8126</v>
      </c>
      <c r="E1932" t="s">
        <v>50</v>
      </c>
      <c r="F1932" t="s">
        <v>8011</v>
      </c>
      <c r="G1932" t="s">
        <v>8127</v>
      </c>
      <c r="H1932" t="s">
        <v>13</v>
      </c>
      <c r="I1932" s="2">
        <v>133</v>
      </c>
      <c r="J1932" s="1">
        <v>0.87</v>
      </c>
      <c r="K1932" s="1">
        <v>0.49</v>
      </c>
      <c r="L1932" s="1" t="str">
        <f t="shared" si="30"/>
        <v>Kirkham Grammar School</v>
      </c>
      <c r="M1932" t="e">
        <f>VLOOKUP($H1932,#REF!,2,0)</f>
        <v>#REF!</v>
      </c>
      <c r="N1932">
        <v>888</v>
      </c>
      <c r="O1932" t="e">
        <f>VLOOKUP($N1932,#REF!,2,0)</f>
        <v>#REF!</v>
      </c>
    </row>
    <row r="1933" spans="1:15" x14ac:dyDescent="0.25">
      <c r="A1933">
        <v>888</v>
      </c>
      <c r="B1933">
        <v>6014</v>
      </c>
      <c r="C1933">
        <v>119836</v>
      </c>
      <c r="D1933" t="s">
        <v>8036</v>
      </c>
      <c r="E1933" t="s">
        <v>50</v>
      </c>
      <c r="F1933" t="s">
        <v>8037</v>
      </c>
      <c r="G1933" t="s">
        <v>8038</v>
      </c>
      <c r="H1933" t="s">
        <v>13</v>
      </c>
      <c r="I1933" s="2">
        <v>121</v>
      </c>
      <c r="J1933" s="1">
        <v>0</v>
      </c>
      <c r="K1933" s="1">
        <v>0</v>
      </c>
      <c r="L1933" s="1" t="str">
        <f t="shared" si="30"/>
        <v>ArnoldKEQMS(AKS)</v>
      </c>
      <c r="M1933" t="e">
        <f>VLOOKUP($H1933,#REF!,2,0)</f>
        <v>#REF!</v>
      </c>
      <c r="N1933">
        <v>888</v>
      </c>
      <c r="O1933" t="e">
        <f>VLOOKUP($N1933,#REF!,2,0)</f>
        <v>#REF!</v>
      </c>
    </row>
    <row r="1934" spans="1:15" x14ac:dyDescent="0.25">
      <c r="A1934">
        <v>889</v>
      </c>
      <c r="B1934">
        <v>6001</v>
      </c>
      <c r="C1934">
        <v>119838</v>
      </c>
      <c r="D1934" t="s">
        <v>4904</v>
      </c>
      <c r="E1934" t="s">
        <v>4904</v>
      </c>
      <c r="F1934" t="s">
        <v>8158</v>
      </c>
      <c r="G1934" t="s">
        <v>8319</v>
      </c>
      <c r="H1934" t="s">
        <v>13</v>
      </c>
      <c r="I1934" s="2">
        <v>71</v>
      </c>
      <c r="J1934" s="1">
        <v>0.76</v>
      </c>
      <c r="K1934" s="1">
        <v>0</v>
      </c>
      <c r="L1934" s="1" t="str">
        <f t="shared" si="30"/>
        <v>Queen Elizabeth's Grammar School</v>
      </c>
      <c r="M1934" t="e">
        <f>VLOOKUP($H1934,#REF!,2,0)</f>
        <v>#REF!</v>
      </c>
      <c r="N1934">
        <v>889</v>
      </c>
      <c r="O1934" t="e">
        <f>VLOOKUP($N1934,#REF!,2,0)</f>
        <v>#REF!</v>
      </c>
    </row>
    <row r="1935" spans="1:15" x14ac:dyDescent="0.25">
      <c r="A1935">
        <v>888</v>
      </c>
      <c r="B1935">
        <v>6019</v>
      </c>
      <c r="C1935">
        <v>119844</v>
      </c>
      <c r="D1935" t="s">
        <v>8124</v>
      </c>
      <c r="E1935" t="s">
        <v>50</v>
      </c>
      <c r="F1935" t="s">
        <v>8011</v>
      </c>
      <c r="G1935" t="s">
        <v>8125</v>
      </c>
      <c r="H1935" t="s">
        <v>13</v>
      </c>
      <c r="I1935" s="2">
        <v>8</v>
      </c>
      <c r="J1935" s="1">
        <v>0.5</v>
      </c>
      <c r="K1935" s="1">
        <v>0.38</v>
      </c>
      <c r="L1935" s="1" t="str">
        <f t="shared" si="30"/>
        <v>The Kingsfold Christian School</v>
      </c>
      <c r="M1935" t="e">
        <f>VLOOKUP($H1935,#REF!,2,0)</f>
        <v>#REF!</v>
      </c>
      <c r="N1935">
        <v>888</v>
      </c>
      <c r="O1935" t="e">
        <f>VLOOKUP($N1935,#REF!,2,0)</f>
        <v>#REF!</v>
      </c>
    </row>
    <row r="1936" spans="1:15" x14ac:dyDescent="0.25">
      <c r="A1936">
        <v>888</v>
      </c>
      <c r="B1936">
        <v>6020</v>
      </c>
      <c r="C1936">
        <v>119845</v>
      </c>
      <c r="D1936" t="s">
        <v>8286</v>
      </c>
      <c r="E1936" t="s">
        <v>50</v>
      </c>
      <c r="F1936" t="s">
        <v>2550</v>
      </c>
      <c r="G1936" t="s">
        <v>8287</v>
      </c>
      <c r="H1936" t="s">
        <v>114</v>
      </c>
      <c r="I1936" s="2">
        <v>12</v>
      </c>
      <c r="J1936" s="1">
        <v>0</v>
      </c>
      <c r="K1936" s="1">
        <v>0</v>
      </c>
      <c r="L1936" s="1" t="str">
        <f t="shared" si="30"/>
        <v>Rossendale School</v>
      </c>
      <c r="M1936" t="e">
        <f>VLOOKUP($H1936,#REF!,2,0)</f>
        <v>#REF!</v>
      </c>
      <c r="N1936">
        <v>888</v>
      </c>
      <c r="O1936" t="e">
        <f>VLOOKUP($N1936,#REF!,2,0)</f>
        <v>#REF!</v>
      </c>
    </row>
    <row r="1937" spans="1:15" x14ac:dyDescent="0.25">
      <c r="A1937">
        <v>888</v>
      </c>
      <c r="B1937">
        <v>6022</v>
      </c>
      <c r="C1937">
        <v>119849</v>
      </c>
      <c r="D1937" t="s">
        <v>8250</v>
      </c>
      <c r="E1937" t="s">
        <v>50</v>
      </c>
      <c r="F1937" t="s">
        <v>4479</v>
      </c>
      <c r="G1937" t="s">
        <v>8251</v>
      </c>
      <c r="H1937" t="s">
        <v>114</v>
      </c>
      <c r="I1937" s="2">
        <v>9</v>
      </c>
      <c r="J1937" s="1">
        <v>0</v>
      </c>
      <c r="K1937" s="1">
        <v>0</v>
      </c>
      <c r="L1937" s="1" t="str">
        <f t="shared" si="30"/>
        <v>Crookhey Hall School</v>
      </c>
      <c r="M1937" t="e">
        <f>VLOOKUP($H1937,#REF!,2,0)</f>
        <v>#REF!</v>
      </c>
      <c r="N1937">
        <v>888</v>
      </c>
      <c r="O1937" t="e">
        <f>VLOOKUP($N1937,#REF!,2,0)</f>
        <v>#REF!</v>
      </c>
    </row>
    <row r="1938" spans="1:15" x14ac:dyDescent="0.25">
      <c r="A1938">
        <v>888</v>
      </c>
      <c r="B1938">
        <v>6024</v>
      </c>
      <c r="C1938">
        <v>119851</v>
      </c>
      <c r="D1938" t="s">
        <v>8109</v>
      </c>
      <c r="E1938" t="s">
        <v>50</v>
      </c>
      <c r="F1938" t="s">
        <v>8017</v>
      </c>
      <c r="G1938" t="s">
        <v>8110</v>
      </c>
      <c r="H1938" t="s">
        <v>13</v>
      </c>
      <c r="I1938" s="2">
        <v>8</v>
      </c>
      <c r="J1938" s="1">
        <v>0.63</v>
      </c>
      <c r="K1938" s="1">
        <v>0.38</v>
      </c>
      <c r="L1938" s="1" t="str">
        <f t="shared" si="30"/>
        <v>Heathland Private School</v>
      </c>
      <c r="M1938" t="e">
        <f>VLOOKUP($H1938,#REF!,2,0)</f>
        <v>#REF!</v>
      </c>
      <c r="N1938">
        <v>888</v>
      </c>
      <c r="O1938" t="e">
        <f>VLOOKUP($N1938,#REF!,2,0)</f>
        <v>#REF!</v>
      </c>
    </row>
    <row r="1939" spans="1:15" x14ac:dyDescent="0.25">
      <c r="A1939">
        <v>888</v>
      </c>
      <c r="B1939">
        <v>6026</v>
      </c>
      <c r="C1939">
        <v>119853</v>
      </c>
      <c r="D1939" t="s">
        <v>8293</v>
      </c>
      <c r="E1939" t="s">
        <v>50</v>
      </c>
      <c r="F1939" t="s">
        <v>8022</v>
      </c>
      <c r="G1939" t="s">
        <v>8294</v>
      </c>
      <c r="H1939" t="s">
        <v>114</v>
      </c>
      <c r="I1939" s="2">
        <v>10</v>
      </c>
      <c r="J1939" s="1">
        <v>0</v>
      </c>
      <c r="K1939" s="1">
        <v>0</v>
      </c>
      <c r="L1939" s="1" t="str">
        <f t="shared" si="30"/>
        <v>Waterloo Lodge School</v>
      </c>
      <c r="M1939" t="e">
        <f>VLOOKUP($H1939,#REF!,2,0)</f>
        <v>#REF!</v>
      </c>
      <c r="N1939">
        <v>888</v>
      </c>
      <c r="O1939" t="e">
        <f>VLOOKUP($N1939,#REF!,2,0)</f>
        <v>#REF!</v>
      </c>
    </row>
    <row r="1940" spans="1:15" x14ac:dyDescent="0.25">
      <c r="A1940">
        <v>889</v>
      </c>
      <c r="B1940">
        <v>6004</v>
      </c>
      <c r="C1940">
        <v>119856</v>
      </c>
      <c r="D1940" t="s">
        <v>8299</v>
      </c>
      <c r="E1940" t="s">
        <v>50</v>
      </c>
      <c r="F1940" t="s">
        <v>8158</v>
      </c>
      <c r="G1940" t="s">
        <v>8300</v>
      </c>
      <c r="H1940" t="s">
        <v>13</v>
      </c>
      <c r="I1940" s="2">
        <v>22</v>
      </c>
      <c r="J1940" s="1">
        <v>0.5</v>
      </c>
      <c r="K1940" s="1">
        <v>0.36</v>
      </c>
      <c r="L1940" s="1" t="str">
        <f t="shared" si="30"/>
        <v>Al Islah Girls' High School</v>
      </c>
      <c r="M1940" t="e">
        <f>VLOOKUP($H1940,#REF!,2,0)</f>
        <v>#REF!</v>
      </c>
      <c r="N1940">
        <v>889</v>
      </c>
      <c r="O1940" t="e">
        <f>VLOOKUP($N1940,#REF!,2,0)</f>
        <v>#REF!</v>
      </c>
    </row>
    <row r="1941" spans="1:15" x14ac:dyDescent="0.25">
      <c r="A1941">
        <v>889</v>
      </c>
      <c r="B1941">
        <v>7003</v>
      </c>
      <c r="C1941">
        <v>119858</v>
      </c>
      <c r="D1941" t="s">
        <v>8332</v>
      </c>
      <c r="E1941" t="s">
        <v>50</v>
      </c>
      <c r="F1941" t="s">
        <v>8158</v>
      </c>
      <c r="G1941" t="s">
        <v>8302</v>
      </c>
      <c r="H1941" t="s">
        <v>333</v>
      </c>
      <c r="I1941" s="2">
        <v>7</v>
      </c>
      <c r="J1941" s="1">
        <v>0</v>
      </c>
      <c r="K1941" s="1">
        <v>0</v>
      </c>
      <c r="L1941" s="1" t="str">
        <f t="shared" si="30"/>
        <v>Crosshill Special School</v>
      </c>
      <c r="M1941" t="e">
        <f>VLOOKUP($H1941,#REF!,2,0)</f>
        <v>#REF!</v>
      </c>
      <c r="N1941">
        <v>889</v>
      </c>
      <c r="O1941" t="e">
        <f>VLOOKUP($N1941,#REF!,2,0)</f>
        <v>#REF!</v>
      </c>
    </row>
    <row r="1942" spans="1:15" x14ac:dyDescent="0.25">
      <c r="A1942">
        <v>888</v>
      </c>
      <c r="B1942">
        <v>7007</v>
      </c>
      <c r="C1942">
        <v>119861</v>
      </c>
      <c r="D1942" t="s">
        <v>8234</v>
      </c>
      <c r="E1942" t="s">
        <v>50</v>
      </c>
      <c r="F1942" t="s">
        <v>8071</v>
      </c>
      <c r="G1942" t="s">
        <v>8235</v>
      </c>
      <c r="H1942" t="s">
        <v>57</v>
      </c>
      <c r="I1942" s="2">
        <v>2</v>
      </c>
      <c r="J1942" t="s">
        <v>129</v>
      </c>
      <c r="K1942" t="s">
        <v>129</v>
      </c>
      <c r="L1942" s="1" t="str">
        <f t="shared" si="30"/>
        <v>Bleasdale School</v>
      </c>
      <c r="M1942" t="e">
        <f>VLOOKUP($H1942,#REF!,2,0)</f>
        <v>#REF!</v>
      </c>
      <c r="N1942">
        <v>888</v>
      </c>
      <c r="O1942" t="e">
        <f>VLOOKUP($N1942,#REF!,2,0)</f>
        <v>#REF!</v>
      </c>
    </row>
    <row r="1943" spans="1:15" x14ac:dyDescent="0.25">
      <c r="A1943">
        <v>888</v>
      </c>
      <c r="B1943">
        <v>7014</v>
      </c>
      <c r="C1943">
        <v>119866</v>
      </c>
      <c r="D1943" t="s">
        <v>8268</v>
      </c>
      <c r="E1943" t="s">
        <v>50</v>
      </c>
      <c r="F1943" t="s">
        <v>8011</v>
      </c>
      <c r="G1943" t="s">
        <v>8269</v>
      </c>
      <c r="H1943" t="s">
        <v>57</v>
      </c>
      <c r="I1943" s="2">
        <v>9</v>
      </c>
      <c r="J1943" s="1">
        <v>0</v>
      </c>
      <c r="K1943" s="1">
        <v>0</v>
      </c>
      <c r="L1943" s="1" t="str">
        <f t="shared" si="30"/>
        <v>Moorbrook School</v>
      </c>
      <c r="M1943" t="e">
        <f>VLOOKUP($H1943,#REF!,2,0)</f>
        <v>#REF!</v>
      </c>
      <c r="N1943">
        <v>888</v>
      </c>
      <c r="O1943" t="e">
        <f>VLOOKUP($N1943,#REF!,2,0)</f>
        <v>#REF!</v>
      </c>
    </row>
    <row r="1944" spans="1:15" x14ac:dyDescent="0.25">
      <c r="A1944">
        <v>890</v>
      </c>
      <c r="B1944">
        <v>7020</v>
      </c>
      <c r="C1944">
        <v>119868</v>
      </c>
      <c r="D1944" t="s">
        <v>8353</v>
      </c>
      <c r="E1944" t="s">
        <v>50</v>
      </c>
      <c r="F1944" t="s">
        <v>2590</v>
      </c>
      <c r="G1944" t="s">
        <v>8354</v>
      </c>
      <c r="H1944" t="s">
        <v>57</v>
      </c>
      <c r="I1944" s="2">
        <v>1</v>
      </c>
      <c r="J1944" t="s">
        <v>129</v>
      </c>
      <c r="K1944" t="s">
        <v>129</v>
      </c>
      <c r="L1944" s="1" t="str">
        <f t="shared" si="30"/>
        <v>Highfurlong School</v>
      </c>
      <c r="M1944" t="e">
        <f>VLOOKUP($H1944,#REF!,2,0)</f>
        <v>#REF!</v>
      </c>
      <c r="N1944">
        <v>890</v>
      </c>
      <c r="O1944" t="e">
        <f>VLOOKUP($N1944,#REF!,2,0)</f>
        <v>#REF!</v>
      </c>
    </row>
    <row r="1945" spans="1:15" x14ac:dyDescent="0.25">
      <c r="A1945">
        <v>890</v>
      </c>
      <c r="B1945">
        <v>7025</v>
      </c>
      <c r="C1945">
        <v>119871</v>
      </c>
      <c r="D1945" t="s">
        <v>5006</v>
      </c>
      <c r="E1945" t="s">
        <v>50</v>
      </c>
      <c r="F1945" t="s">
        <v>2590</v>
      </c>
      <c r="G1945" t="s">
        <v>8356</v>
      </c>
      <c r="H1945" t="s">
        <v>57</v>
      </c>
      <c r="I1945" s="2">
        <v>9</v>
      </c>
      <c r="J1945" s="1">
        <v>0</v>
      </c>
      <c r="K1945" s="1">
        <v>0</v>
      </c>
      <c r="L1945" s="1" t="str">
        <f t="shared" si="30"/>
        <v>Woodlands School</v>
      </c>
      <c r="M1945" t="e">
        <f>VLOOKUP($H1945,#REF!,2,0)</f>
        <v>#REF!</v>
      </c>
      <c r="N1945">
        <v>890</v>
      </c>
      <c r="O1945" t="e">
        <f>VLOOKUP($N1945,#REF!,2,0)</f>
        <v>#REF!</v>
      </c>
    </row>
    <row r="1946" spans="1:15" x14ac:dyDescent="0.25">
      <c r="A1946">
        <v>888</v>
      </c>
      <c r="B1946">
        <v>7028</v>
      </c>
      <c r="C1946">
        <v>119873</v>
      </c>
      <c r="D1946" t="s">
        <v>8295</v>
      </c>
      <c r="E1946" t="s">
        <v>50</v>
      </c>
      <c r="F1946" t="s">
        <v>4479</v>
      </c>
      <c r="G1946" t="s">
        <v>8296</v>
      </c>
      <c r="H1946" t="s">
        <v>57</v>
      </c>
      <c r="I1946" s="2">
        <v>15</v>
      </c>
      <c r="J1946" s="1">
        <v>0</v>
      </c>
      <c r="K1946" s="1">
        <v>0</v>
      </c>
      <c r="L1946" s="1" t="str">
        <f t="shared" si="30"/>
        <v>Wennington Hall School</v>
      </c>
      <c r="M1946" t="e">
        <f>VLOOKUP($H1946,#REF!,2,0)</f>
        <v>#REF!</v>
      </c>
      <c r="N1946">
        <v>888</v>
      </c>
      <c r="O1946" t="e">
        <f>VLOOKUP($N1946,#REF!,2,0)</f>
        <v>#REF!</v>
      </c>
    </row>
    <row r="1947" spans="1:15" x14ac:dyDescent="0.25">
      <c r="A1947">
        <v>888</v>
      </c>
      <c r="B1947">
        <v>7034</v>
      </c>
      <c r="C1947">
        <v>119876</v>
      </c>
      <c r="D1947" t="s">
        <v>8272</v>
      </c>
      <c r="E1947" t="s">
        <v>50</v>
      </c>
      <c r="F1947" t="s">
        <v>8112</v>
      </c>
      <c r="G1947" t="s">
        <v>8273</v>
      </c>
      <c r="H1947" t="s">
        <v>57</v>
      </c>
      <c r="I1947" s="2">
        <v>14</v>
      </c>
      <c r="J1947" s="1">
        <v>0</v>
      </c>
      <c r="K1947" s="1">
        <v>0</v>
      </c>
      <c r="L1947" s="1" t="str">
        <f t="shared" si="30"/>
        <v>Morecambe Road School</v>
      </c>
      <c r="M1947" t="e">
        <f>VLOOKUP($H1947,#REF!,2,0)</f>
        <v>#REF!</v>
      </c>
      <c r="N1947">
        <v>888</v>
      </c>
      <c r="O1947" t="e">
        <f>VLOOKUP($N1947,#REF!,2,0)</f>
        <v>#REF!</v>
      </c>
    </row>
    <row r="1948" spans="1:15" x14ac:dyDescent="0.25">
      <c r="A1948">
        <v>888</v>
      </c>
      <c r="B1948">
        <v>7037</v>
      </c>
      <c r="C1948">
        <v>119877</v>
      </c>
      <c r="D1948" t="s">
        <v>8246</v>
      </c>
      <c r="E1948" t="s">
        <v>50</v>
      </c>
      <c r="F1948" t="s">
        <v>8022</v>
      </c>
      <c r="G1948" t="s">
        <v>8247</v>
      </c>
      <c r="H1948" t="s">
        <v>57</v>
      </c>
      <c r="I1948" s="2">
        <v>11</v>
      </c>
      <c r="J1948" s="1">
        <v>0</v>
      </c>
      <c r="K1948" s="1">
        <v>0</v>
      </c>
      <c r="L1948" s="1" t="str">
        <f t="shared" si="30"/>
        <v>Chorley Astley Park School</v>
      </c>
      <c r="M1948" t="e">
        <f>VLOOKUP($H1948,#REF!,2,0)</f>
        <v>#REF!</v>
      </c>
      <c r="N1948">
        <v>888</v>
      </c>
      <c r="O1948" t="e">
        <f>VLOOKUP($N1948,#REF!,2,0)</f>
        <v>#REF!</v>
      </c>
    </row>
    <row r="1949" spans="1:15" x14ac:dyDescent="0.25">
      <c r="A1949">
        <v>888</v>
      </c>
      <c r="B1949">
        <v>7040</v>
      </c>
      <c r="C1949">
        <v>119878</v>
      </c>
      <c r="D1949" t="s">
        <v>8253</v>
      </c>
      <c r="E1949" t="s">
        <v>50</v>
      </c>
      <c r="F1949" t="s">
        <v>8147</v>
      </c>
      <c r="G1949" t="s">
        <v>8254</v>
      </c>
      <c r="H1949" t="s">
        <v>57</v>
      </c>
      <c r="I1949" s="2">
        <v>14</v>
      </c>
      <c r="J1949" s="1">
        <v>0</v>
      </c>
      <c r="K1949" s="1">
        <v>0</v>
      </c>
      <c r="L1949" s="1" t="str">
        <f t="shared" si="30"/>
        <v>Great Arley School</v>
      </c>
      <c r="M1949" t="e">
        <f>VLOOKUP($H1949,#REF!,2,0)</f>
        <v>#REF!</v>
      </c>
      <c r="N1949">
        <v>888</v>
      </c>
      <c r="O1949" t="e">
        <f>VLOOKUP($N1949,#REF!,2,0)</f>
        <v>#REF!</v>
      </c>
    </row>
    <row r="1950" spans="1:15" x14ac:dyDescent="0.25">
      <c r="A1950">
        <v>888</v>
      </c>
      <c r="B1950">
        <v>7049</v>
      </c>
      <c r="C1950">
        <v>119880</v>
      </c>
      <c r="D1950" t="s">
        <v>8263</v>
      </c>
      <c r="E1950" t="s">
        <v>50</v>
      </c>
      <c r="F1950" t="s">
        <v>8011</v>
      </c>
      <c r="G1950" t="s">
        <v>8264</v>
      </c>
      <c r="H1950" t="s">
        <v>57</v>
      </c>
      <c r="I1950" s="2">
        <v>20</v>
      </c>
      <c r="J1950" s="1">
        <v>0</v>
      </c>
      <c r="K1950" s="1">
        <v>0</v>
      </c>
      <c r="L1950" s="1" t="str">
        <f t="shared" si="30"/>
        <v>Lostock Hall Moor Hey School</v>
      </c>
      <c r="M1950" t="e">
        <f>VLOOKUP($H1950,#REF!,2,0)</f>
        <v>#REF!</v>
      </c>
      <c r="N1950">
        <v>888</v>
      </c>
      <c r="O1950" t="e">
        <f>VLOOKUP($N1950,#REF!,2,0)</f>
        <v>#REF!</v>
      </c>
    </row>
    <row r="1951" spans="1:15" x14ac:dyDescent="0.25">
      <c r="A1951">
        <v>888</v>
      </c>
      <c r="B1951">
        <v>7060</v>
      </c>
      <c r="C1951">
        <v>119883</v>
      </c>
      <c r="D1951" t="s">
        <v>8243</v>
      </c>
      <c r="E1951" t="s">
        <v>50</v>
      </c>
      <c r="F1951" t="s">
        <v>8017</v>
      </c>
      <c r="G1951" t="s">
        <v>8244</v>
      </c>
      <c r="H1951" t="s">
        <v>57</v>
      </c>
      <c r="I1951" s="2">
        <v>23</v>
      </c>
      <c r="J1951" s="1">
        <v>0</v>
      </c>
      <c r="K1951" s="1">
        <v>0</v>
      </c>
      <c r="L1951" s="1" t="str">
        <f t="shared" si="30"/>
        <v>Broadfield Specialist School</v>
      </c>
      <c r="M1951" t="e">
        <f>VLOOKUP($H1951,#REF!,2,0)</f>
        <v>#REF!</v>
      </c>
      <c r="N1951">
        <v>888</v>
      </c>
      <c r="O1951" t="e">
        <f>VLOOKUP($N1951,#REF!,2,0)</f>
        <v>#REF!</v>
      </c>
    </row>
    <row r="1952" spans="1:15" x14ac:dyDescent="0.25">
      <c r="A1952">
        <v>888</v>
      </c>
      <c r="B1952">
        <v>7076</v>
      </c>
      <c r="C1952">
        <v>119887</v>
      </c>
      <c r="D1952" t="s">
        <v>8259</v>
      </c>
      <c r="E1952" t="s">
        <v>50</v>
      </c>
      <c r="F1952" t="s">
        <v>8011</v>
      </c>
      <c r="G1952" t="s">
        <v>8260</v>
      </c>
      <c r="H1952" t="s">
        <v>57</v>
      </c>
      <c r="I1952" s="2">
        <v>5</v>
      </c>
      <c r="J1952" t="s">
        <v>129</v>
      </c>
      <c r="K1952" t="s">
        <v>129</v>
      </c>
      <c r="L1952" s="1" t="str">
        <f t="shared" si="30"/>
        <v>Kirkham Pear Tree School</v>
      </c>
      <c r="M1952" t="e">
        <f>VLOOKUP($H1952,#REF!,2,0)</f>
        <v>#REF!</v>
      </c>
      <c r="N1952">
        <v>888</v>
      </c>
      <c r="O1952" t="e">
        <f>VLOOKUP($N1952,#REF!,2,0)</f>
        <v>#REF!</v>
      </c>
    </row>
    <row r="1953" spans="1:15" x14ac:dyDescent="0.25">
      <c r="A1953">
        <v>888</v>
      </c>
      <c r="B1953">
        <v>7089</v>
      </c>
      <c r="C1953">
        <v>119889</v>
      </c>
      <c r="D1953" t="s">
        <v>1452</v>
      </c>
      <c r="E1953" t="s">
        <v>50</v>
      </c>
      <c r="F1953" t="s">
        <v>8022</v>
      </c>
      <c r="G1953" t="s">
        <v>8267</v>
      </c>
      <c r="H1953" t="s">
        <v>57</v>
      </c>
      <c r="I1953" s="2">
        <v>7</v>
      </c>
      <c r="J1953" t="s">
        <v>99</v>
      </c>
      <c r="K1953" t="s">
        <v>99</v>
      </c>
      <c r="L1953" s="1" t="str">
        <f t="shared" si="30"/>
        <v>Mayfield School</v>
      </c>
      <c r="M1953" t="e">
        <f>VLOOKUP($H1953,#REF!,2,0)</f>
        <v>#REF!</v>
      </c>
      <c r="N1953">
        <v>888</v>
      </c>
      <c r="O1953" t="e">
        <f>VLOOKUP($N1953,#REF!,2,0)</f>
        <v>#REF!</v>
      </c>
    </row>
    <row r="1954" spans="1:15" x14ac:dyDescent="0.25">
      <c r="A1954">
        <v>888</v>
      </c>
      <c r="B1954">
        <v>7092</v>
      </c>
      <c r="C1954">
        <v>119891</v>
      </c>
      <c r="D1954" t="s">
        <v>8291</v>
      </c>
      <c r="E1954" t="s">
        <v>50</v>
      </c>
      <c r="F1954" t="s">
        <v>8025</v>
      </c>
      <c r="G1954" t="s">
        <v>8292</v>
      </c>
      <c r="H1954" t="s">
        <v>57</v>
      </c>
      <c r="I1954" s="2">
        <v>19</v>
      </c>
      <c r="J1954" s="1">
        <v>0</v>
      </c>
      <c r="K1954" s="1">
        <v>0</v>
      </c>
      <c r="L1954" s="1" t="str">
        <f t="shared" si="30"/>
        <v>Tor View School</v>
      </c>
      <c r="M1954" t="e">
        <f>VLOOKUP($H1954,#REF!,2,0)</f>
        <v>#REF!</v>
      </c>
      <c r="N1954">
        <v>888</v>
      </c>
      <c r="O1954" t="e">
        <f>VLOOKUP($N1954,#REF!,2,0)</f>
        <v>#REF!</v>
      </c>
    </row>
    <row r="1955" spans="1:15" x14ac:dyDescent="0.25">
      <c r="A1955">
        <v>888</v>
      </c>
      <c r="B1955">
        <v>7097</v>
      </c>
      <c r="C1955">
        <v>119892</v>
      </c>
      <c r="D1955" t="s">
        <v>8265</v>
      </c>
      <c r="E1955" t="s">
        <v>50</v>
      </c>
      <c r="F1955" t="s">
        <v>4479</v>
      </c>
      <c r="G1955" t="s">
        <v>8266</v>
      </c>
      <c r="H1955" t="s">
        <v>57</v>
      </c>
      <c r="I1955" s="2">
        <v>5</v>
      </c>
      <c r="J1955" t="s">
        <v>129</v>
      </c>
      <c r="K1955" t="s">
        <v>129</v>
      </c>
      <c r="L1955" s="1" t="str">
        <f t="shared" si="30"/>
        <v>The Loyne Specialist School</v>
      </c>
      <c r="M1955" t="e">
        <f>VLOOKUP($H1955,#REF!,2,0)</f>
        <v>#REF!</v>
      </c>
      <c r="N1955">
        <v>888</v>
      </c>
      <c r="O1955" t="e">
        <f>VLOOKUP($N1955,#REF!,2,0)</f>
        <v>#REF!</v>
      </c>
    </row>
    <row r="1956" spans="1:15" x14ac:dyDescent="0.25">
      <c r="A1956">
        <v>888</v>
      </c>
      <c r="B1956">
        <v>7098</v>
      </c>
      <c r="C1956">
        <v>119893</v>
      </c>
      <c r="D1956" t="s">
        <v>8248</v>
      </c>
      <c r="E1956" t="s">
        <v>50</v>
      </c>
      <c r="F1956" t="s">
        <v>8011</v>
      </c>
      <c r="G1956" t="s">
        <v>8249</v>
      </c>
      <c r="H1956" t="s">
        <v>57</v>
      </c>
      <c r="I1956" s="2">
        <v>2</v>
      </c>
      <c r="J1956" t="s">
        <v>129</v>
      </c>
      <c r="K1956" t="s">
        <v>129</v>
      </c>
      <c r="L1956" s="1" t="str">
        <f t="shared" si="30"/>
        <v>The Coppice School</v>
      </c>
      <c r="M1956" t="e">
        <f>VLOOKUP($H1956,#REF!,2,0)</f>
        <v>#REF!</v>
      </c>
      <c r="N1956">
        <v>888</v>
      </c>
      <c r="O1956" t="e">
        <f>VLOOKUP($N1956,#REF!,2,0)</f>
        <v>#REF!</v>
      </c>
    </row>
    <row r="1957" spans="1:15" x14ac:dyDescent="0.25">
      <c r="A1957">
        <v>888</v>
      </c>
      <c r="B1957">
        <v>7100</v>
      </c>
      <c r="C1957">
        <v>119895</v>
      </c>
      <c r="D1957" t="s">
        <v>7462</v>
      </c>
      <c r="E1957" t="s">
        <v>50</v>
      </c>
      <c r="F1957">
        <v>881188</v>
      </c>
      <c r="G1957" t="s">
        <v>8245</v>
      </c>
      <c r="H1957" t="s">
        <v>57</v>
      </c>
      <c r="I1957" s="2">
        <v>8</v>
      </c>
      <c r="J1957" s="1">
        <v>0</v>
      </c>
      <c r="K1957" s="1">
        <v>0</v>
      </c>
      <c r="L1957" s="1" t="str">
        <f t="shared" si="30"/>
        <v>Brookfield School</v>
      </c>
      <c r="M1957" t="e">
        <f>VLOOKUP($H1957,#REF!,2,0)</f>
        <v>#REF!</v>
      </c>
      <c r="N1957">
        <v>888</v>
      </c>
      <c r="O1957" t="e">
        <f>VLOOKUP($N1957,#REF!,2,0)</f>
        <v>#REF!</v>
      </c>
    </row>
    <row r="1958" spans="1:15" x14ac:dyDescent="0.25">
      <c r="A1958">
        <v>888</v>
      </c>
      <c r="B1958">
        <v>7102</v>
      </c>
      <c r="C1958">
        <v>119897</v>
      </c>
      <c r="D1958" t="s">
        <v>8290</v>
      </c>
      <c r="E1958" t="s">
        <v>50</v>
      </c>
      <c r="F1958" t="s">
        <v>8147</v>
      </c>
      <c r="G1958" t="s">
        <v>8254</v>
      </c>
      <c r="H1958" t="s">
        <v>57</v>
      </c>
      <c r="I1958" s="2">
        <v>5</v>
      </c>
      <c r="J1958" t="s">
        <v>129</v>
      </c>
      <c r="K1958" t="s">
        <v>129</v>
      </c>
      <c r="L1958" s="1" t="str">
        <f t="shared" si="30"/>
        <v>Thornton-Cleveleys Red Marsh School</v>
      </c>
      <c r="M1958" t="e">
        <f>VLOOKUP($H1958,#REF!,2,0)</f>
        <v>#REF!</v>
      </c>
      <c r="N1958">
        <v>888</v>
      </c>
      <c r="O1958" t="e">
        <f>VLOOKUP($N1958,#REF!,2,0)</f>
        <v>#REF!</v>
      </c>
    </row>
    <row r="1959" spans="1:15" x14ac:dyDescent="0.25">
      <c r="A1959">
        <v>888</v>
      </c>
      <c r="B1959">
        <v>7104</v>
      </c>
      <c r="C1959">
        <v>119898</v>
      </c>
      <c r="D1959" t="s">
        <v>8257</v>
      </c>
      <c r="E1959" t="s">
        <v>50</v>
      </c>
      <c r="F1959" t="s">
        <v>8103</v>
      </c>
      <c r="G1959" t="s">
        <v>8258</v>
      </c>
      <c r="H1959" t="s">
        <v>57</v>
      </c>
      <c r="I1959" s="2">
        <v>8</v>
      </c>
      <c r="J1959" s="1">
        <v>0</v>
      </c>
      <c r="K1959" s="1">
        <v>0</v>
      </c>
      <c r="L1959" s="1" t="str">
        <f t="shared" si="30"/>
        <v>Hope High School</v>
      </c>
      <c r="M1959" t="e">
        <f>VLOOKUP($H1959,#REF!,2,0)</f>
        <v>#REF!</v>
      </c>
      <c r="N1959">
        <v>888</v>
      </c>
      <c r="O1959" t="e">
        <f>VLOOKUP($N1959,#REF!,2,0)</f>
        <v>#REF!</v>
      </c>
    </row>
    <row r="1960" spans="1:15" x14ac:dyDescent="0.25">
      <c r="A1960">
        <v>855</v>
      </c>
      <c r="B1960">
        <v>4002</v>
      </c>
      <c r="C1960">
        <v>120236</v>
      </c>
      <c r="D1960" t="s">
        <v>5847</v>
      </c>
      <c r="E1960" t="s">
        <v>50</v>
      </c>
      <c r="F1960" t="s">
        <v>5848</v>
      </c>
      <c r="G1960" t="s">
        <v>5849</v>
      </c>
      <c r="H1960" t="s">
        <v>201</v>
      </c>
      <c r="I1960" s="2">
        <v>240</v>
      </c>
      <c r="J1960" s="1">
        <v>0.53</v>
      </c>
      <c r="K1960" s="1">
        <v>0.17</v>
      </c>
      <c r="L1960" s="1" t="str">
        <f t="shared" si="30"/>
        <v>Charnwood College (Upper)</v>
      </c>
      <c r="M1960" t="e">
        <f>VLOOKUP($H1960,#REF!,2,0)</f>
        <v>#REF!</v>
      </c>
      <c r="N1960">
        <v>855</v>
      </c>
      <c r="O1960" t="e">
        <f>VLOOKUP($N1960,#REF!,2,0)</f>
        <v>#REF!</v>
      </c>
    </row>
    <row r="1961" spans="1:15" x14ac:dyDescent="0.25">
      <c r="A1961">
        <v>855</v>
      </c>
      <c r="B1961">
        <v>4039</v>
      </c>
      <c r="C1961">
        <v>120261</v>
      </c>
      <c r="D1961" t="s">
        <v>5878</v>
      </c>
      <c r="E1961" t="s">
        <v>50</v>
      </c>
      <c r="F1961" t="s">
        <v>5836</v>
      </c>
      <c r="G1961" t="s">
        <v>5879</v>
      </c>
      <c r="H1961" t="s">
        <v>20</v>
      </c>
      <c r="I1961" s="2">
        <v>352</v>
      </c>
      <c r="J1961" s="1">
        <v>0.61</v>
      </c>
      <c r="K1961" s="1">
        <v>0.09</v>
      </c>
      <c r="L1961" s="1" t="str">
        <f t="shared" si="30"/>
        <v>Longslade Community College</v>
      </c>
      <c r="M1961" t="e">
        <f>VLOOKUP($H1961,#REF!,2,0)</f>
        <v>#REF!</v>
      </c>
      <c r="N1961">
        <v>855</v>
      </c>
      <c r="O1961" t="e">
        <f>VLOOKUP($N1961,#REF!,2,0)</f>
        <v>#REF!</v>
      </c>
    </row>
    <row r="1962" spans="1:15" x14ac:dyDescent="0.25">
      <c r="A1962">
        <v>855</v>
      </c>
      <c r="B1962">
        <v>4056</v>
      </c>
      <c r="C1962">
        <v>120274</v>
      </c>
      <c r="D1962" t="s">
        <v>5861</v>
      </c>
      <c r="E1962" t="s">
        <v>50</v>
      </c>
      <c r="F1962" t="s">
        <v>5848</v>
      </c>
      <c r="G1962" t="s">
        <v>5862</v>
      </c>
      <c r="H1962" t="s">
        <v>20</v>
      </c>
      <c r="I1962" s="2">
        <v>188</v>
      </c>
      <c r="J1962" s="1">
        <v>0.54</v>
      </c>
      <c r="K1962" s="1">
        <v>0.27</v>
      </c>
      <c r="L1962" s="1" t="str">
        <f t="shared" si="30"/>
        <v>Hind Leys Community College</v>
      </c>
      <c r="M1962" t="e">
        <f>VLOOKUP($H1962,#REF!,2,0)</f>
        <v>#REF!</v>
      </c>
      <c r="N1962">
        <v>855</v>
      </c>
      <c r="O1962" t="e">
        <f>VLOOKUP($N1962,#REF!,2,0)</f>
        <v>#REF!</v>
      </c>
    </row>
    <row r="1963" spans="1:15" x14ac:dyDescent="0.25">
      <c r="A1963">
        <v>855</v>
      </c>
      <c r="B1963">
        <v>4059</v>
      </c>
      <c r="C1963">
        <v>120276</v>
      </c>
      <c r="D1963" t="s">
        <v>5908</v>
      </c>
      <c r="E1963" t="s">
        <v>50</v>
      </c>
      <c r="F1963" t="s">
        <v>5836</v>
      </c>
      <c r="G1963" t="s">
        <v>5907</v>
      </c>
      <c r="H1963" t="s">
        <v>20</v>
      </c>
      <c r="I1963" s="2">
        <v>148</v>
      </c>
      <c r="J1963" s="1">
        <v>0.39</v>
      </c>
      <c r="K1963" s="1">
        <v>0.05</v>
      </c>
      <c r="L1963" s="1" t="str">
        <f t="shared" si="30"/>
        <v>William Bradford Community College</v>
      </c>
      <c r="M1963" t="e">
        <f>VLOOKUP($H1963,#REF!,2,0)</f>
        <v>#REF!</v>
      </c>
      <c r="N1963">
        <v>855</v>
      </c>
      <c r="O1963" t="e">
        <f>VLOOKUP($N1963,#REF!,2,0)</f>
        <v>#REF!</v>
      </c>
    </row>
    <row r="1964" spans="1:15" x14ac:dyDescent="0.25">
      <c r="A1964">
        <v>856</v>
      </c>
      <c r="B1964">
        <v>4205</v>
      </c>
      <c r="C1964">
        <v>120277</v>
      </c>
      <c r="D1964" t="s">
        <v>5948</v>
      </c>
      <c r="E1964" t="s">
        <v>50</v>
      </c>
      <c r="F1964" t="s">
        <v>5836</v>
      </c>
      <c r="G1964" t="s">
        <v>5949</v>
      </c>
      <c r="H1964" t="s">
        <v>20</v>
      </c>
      <c r="I1964" s="2">
        <v>236</v>
      </c>
      <c r="J1964" s="1">
        <v>0.56000000000000005</v>
      </c>
      <c r="K1964" s="1">
        <v>0.2</v>
      </c>
      <c r="L1964" s="1" t="str">
        <f t="shared" si="30"/>
        <v>Crown Hills Community College</v>
      </c>
      <c r="M1964" t="e">
        <f>VLOOKUP($H1964,#REF!,2,0)</f>
        <v>#REF!</v>
      </c>
      <c r="N1964">
        <v>856</v>
      </c>
      <c r="O1964" t="e">
        <f>VLOOKUP($N1964,#REF!,2,0)</f>
        <v>#REF!</v>
      </c>
    </row>
    <row r="1965" spans="1:15" x14ac:dyDescent="0.25">
      <c r="A1965">
        <v>856</v>
      </c>
      <c r="B1965">
        <v>4232</v>
      </c>
      <c r="C1965">
        <v>120279</v>
      </c>
      <c r="D1965" t="s">
        <v>5989</v>
      </c>
      <c r="E1965" t="s">
        <v>50</v>
      </c>
      <c r="F1965" t="s">
        <v>5836</v>
      </c>
      <c r="G1965" t="s">
        <v>5965</v>
      </c>
      <c r="H1965" t="s">
        <v>20</v>
      </c>
      <c r="I1965" s="2">
        <v>240</v>
      </c>
      <c r="J1965" s="1">
        <v>0.49</v>
      </c>
      <c r="K1965" s="1">
        <v>0.33</v>
      </c>
      <c r="L1965" s="1" t="str">
        <f t="shared" si="30"/>
        <v>Sir Jonathan North Community College</v>
      </c>
      <c r="M1965" t="e">
        <f>VLOOKUP($H1965,#REF!,2,0)</f>
        <v>#REF!</v>
      </c>
      <c r="N1965">
        <v>856</v>
      </c>
      <c r="O1965" t="e">
        <f>VLOOKUP($N1965,#REF!,2,0)</f>
        <v>#REF!</v>
      </c>
    </row>
    <row r="1966" spans="1:15" x14ac:dyDescent="0.25">
      <c r="A1966">
        <v>856</v>
      </c>
      <c r="B1966">
        <v>4242</v>
      </c>
      <c r="C1966">
        <v>120281</v>
      </c>
      <c r="D1966" t="s">
        <v>5944</v>
      </c>
      <c r="E1966" t="s">
        <v>50</v>
      </c>
      <c r="F1966" t="s">
        <v>5836</v>
      </c>
      <c r="G1966" t="s">
        <v>5945</v>
      </c>
      <c r="H1966" t="s">
        <v>20</v>
      </c>
      <c r="I1966" s="2">
        <v>214</v>
      </c>
      <c r="J1966" s="1">
        <v>0.59</v>
      </c>
      <c r="K1966" s="1">
        <v>0.2</v>
      </c>
      <c r="L1966" s="1" t="str">
        <f t="shared" si="30"/>
        <v>Beaumont Leys School</v>
      </c>
      <c r="M1966" t="e">
        <f>VLOOKUP($H1966,#REF!,2,0)</f>
        <v>#REF!</v>
      </c>
      <c r="N1966">
        <v>856</v>
      </c>
      <c r="O1966" t="e">
        <f>VLOOKUP($N1966,#REF!,2,0)</f>
        <v>#REF!</v>
      </c>
    </row>
    <row r="1967" spans="1:15" x14ac:dyDescent="0.25">
      <c r="A1967">
        <v>856</v>
      </c>
      <c r="B1967">
        <v>4244</v>
      </c>
      <c r="C1967">
        <v>120282</v>
      </c>
      <c r="D1967" t="s">
        <v>5979</v>
      </c>
      <c r="E1967" t="s">
        <v>50</v>
      </c>
      <c r="F1967" t="s">
        <v>5836</v>
      </c>
      <c r="G1967" t="s">
        <v>5980</v>
      </c>
      <c r="H1967" t="s">
        <v>20</v>
      </c>
      <c r="I1967" s="2">
        <v>266</v>
      </c>
      <c r="J1967" s="1">
        <v>0.61</v>
      </c>
      <c r="K1967" s="1">
        <v>0.42</v>
      </c>
      <c r="L1967" s="1" t="str">
        <f t="shared" si="30"/>
        <v>Rushey Mead School</v>
      </c>
      <c r="M1967" t="e">
        <f>VLOOKUP($H1967,#REF!,2,0)</f>
        <v>#REF!</v>
      </c>
      <c r="N1967">
        <v>856</v>
      </c>
      <c r="O1967" t="e">
        <f>VLOOKUP($N1967,#REF!,2,0)</f>
        <v>#REF!</v>
      </c>
    </row>
    <row r="1968" spans="1:15" x14ac:dyDescent="0.25">
      <c r="A1968">
        <v>856</v>
      </c>
      <c r="B1968">
        <v>4246</v>
      </c>
      <c r="C1968">
        <v>120283</v>
      </c>
      <c r="D1968" t="s">
        <v>5964</v>
      </c>
      <c r="E1968" t="s">
        <v>50</v>
      </c>
      <c r="F1968" t="s">
        <v>5836</v>
      </c>
      <c r="G1968" t="s">
        <v>5965</v>
      </c>
      <c r="H1968" t="s">
        <v>20</v>
      </c>
      <c r="I1968" s="2">
        <v>180</v>
      </c>
      <c r="J1968" s="1">
        <v>0.49</v>
      </c>
      <c r="K1968" s="1">
        <v>0.09</v>
      </c>
      <c r="L1968" s="1" t="str">
        <f t="shared" si="30"/>
        <v>The Lancaster School</v>
      </c>
      <c r="M1968" t="e">
        <f>VLOOKUP($H1968,#REF!,2,0)</f>
        <v>#REF!</v>
      </c>
      <c r="N1968">
        <v>856</v>
      </c>
      <c r="O1968" t="e">
        <f>VLOOKUP($N1968,#REF!,2,0)</f>
        <v>#REF!</v>
      </c>
    </row>
    <row r="1969" spans="1:15" x14ac:dyDescent="0.25">
      <c r="A1969">
        <v>856</v>
      </c>
      <c r="B1969">
        <v>4249</v>
      </c>
      <c r="C1969">
        <v>120285</v>
      </c>
      <c r="D1969" t="s">
        <v>5956</v>
      </c>
      <c r="E1969" t="s">
        <v>50</v>
      </c>
      <c r="F1969" t="s">
        <v>5836</v>
      </c>
      <c r="G1969" t="s">
        <v>5957</v>
      </c>
      <c r="H1969" t="s">
        <v>20</v>
      </c>
      <c r="I1969" s="2">
        <v>185</v>
      </c>
      <c r="J1969" s="1">
        <v>0.56000000000000005</v>
      </c>
      <c r="K1969" s="1">
        <v>0.1</v>
      </c>
      <c r="L1969" s="1" t="str">
        <f t="shared" si="30"/>
        <v>Hamilton College</v>
      </c>
      <c r="M1969" t="e">
        <f>VLOOKUP($H1969,#REF!,2,0)</f>
        <v>#REF!</v>
      </c>
      <c r="N1969">
        <v>856</v>
      </c>
      <c r="O1969" t="e">
        <f>VLOOKUP($N1969,#REF!,2,0)</f>
        <v>#REF!</v>
      </c>
    </row>
    <row r="1970" spans="1:15" x14ac:dyDescent="0.25">
      <c r="A1970">
        <v>856</v>
      </c>
      <c r="B1970">
        <v>4250</v>
      </c>
      <c r="C1970">
        <v>120286</v>
      </c>
      <c r="D1970" t="s">
        <v>5990</v>
      </c>
      <c r="E1970" t="s">
        <v>50</v>
      </c>
      <c r="F1970" t="s">
        <v>5836</v>
      </c>
      <c r="G1970" t="s">
        <v>5991</v>
      </c>
      <c r="H1970" t="s">
        <v>20</v>
      </c>
      <c r="I1970" s="2">
        <v>255</v>
      </c>
      <c r="J1970" s="1">
        <v>0.71</v>
      </c>
      <c r="K1970" s="1">
        <v>0.25</v>
      </c>
      <c r="L1970" s="1" t="str">
        <f t="shared" si="30"/>
        <v>Soar Valley College</v>
      </c>
      <c r="M1970" t="e">
        <f>VLOOKUP($H1970,#REF!,2,0)</f>
        <v>#REF!</v>
      </c>
      <c r="N1970">
        <v>856</v>
      </c>
      <c r="O1970" t="e">
        <f>VLOOKUP($N1970,#REF!,2,0)</f>
        <v>#REF!</v>
      </c>
    </row>
    <row r="1971" spans="1:15" x14ac:dyDescent="0.25">
      <c r="A1971">
        <v>856</v>
      </c>
      <c r="B1971">
        <v>4251</v>
      </c>
      <c r="C1971">
        <v>120287</v>
      </c>
      <c r="D1971" t="s">
        <v>5962</v>
      </c>
      <c r="E1971" t="s">
        <v>50</v>
      </c>
      <c r="F1971" t="s">
        <v>5836</v>
      </c>
      <c r="G1971" t="s">
        <v>5963</v>
      </c>
      <c r="H1971" t="s">
        <v>20</v>
      </c>
      <c r="I1971" s="2">
        <v>242</v>
      </c>
      <c r="J1971" s="1">
        <v>0.69</v>
      </c>
      <c r="K1971" s="1">
        <v>0.4</v>
      </c>
      <c r="L1971" s="1" t="str">
        <f t="shared" si="30"/>
        <v>Judgemeadow Community College</v>
      </c>
      <c r="M1971" t="e">
        <f>VLOOKUP($H1971,#REF!,2,0)</f>
        <v>#REF!</v>
      </c>
      <c r="N1971">
        <v>856</v>
      </c>
      <c r="O1971" t="e">
        <f>VLOOKUP($N1971,#REF!,2,0)</f>
        <v>#REF!</v>
      </c>
    </row>
    <row r="1972" spans="1:15" x14ac:dyDescent="0.25">
      <c r="A1972">
        <v>856</v>
      </c>
      <c r="B1972">
        <v>4267</v>
      </c>
      <c r="C1972">
        <v>120292</v>
      </c>
      <c r="D1972" t="s">
        <v>5975</v>
      </c>
      <c r="E1972" t="s">
        <v>50</v>
      </c>
      <c r="F1972" t="s">
        <v>5836</v>
      </c>
      <c r="G1972" t="s">
        <v>5976</v>
      </c>
      <c r="H1972" t="s">
        <v>20</v>
      </c>
      <c r="I1972" s="2">
        <v>205</v>
      </c>
      <c r="J1972" s="1">
        <v>0.5</v>
      </c>
      <c r="K1972" s="1">
        <v>0.15</v>
      </c>
      <c r="L1972" s="1" t="str">
        <f t="shared" si="30"/>
        <v>Moat Community College</v>
      </c>
      <c r="M1972" t="e">
        <f>VLOOKUP($H1972,#REF!,2,0)</f>
        <v>#REF!</v>
      </c>
      <c r="N1972">
        <v>856</v>
      </c>
      <c r="O1972" t="e">
        <f>VLOOKUP($N1972,#REF!,2,0)</f>
        <v>#REF!</v>
      </c>
    </row>
    <row r="1973" spans="1:15" x14ac:dyDescent="0.25">
      <c r="A1973">
        <v>856</v>
      </c>
      <c r="B1973">
        <v>4270</v>
      </c>
      <c r="C1973">
        <v>120294</v>
      </c>
      <c r="D1973" t="s">
        <v>5942</v>
      </c>
      <c r="E1973" t="s">
        <v>50</v>
      </c>
      <c r="F1973" t="s">
        <v>5836</v>
      </c>
      <c r="G1973" t="s">
        <v>5943</v>
      </c>
      <c r="H1973" t="s">
        <v>201</v>
      </c>
      <c r="I1973" s="2">
        <v>135</v>
      </c>
      <c r="J1973" s="1">
        <v>0.56000000000000005</v>
      </c>
      <c r="K1973" s="1">
        <v>0.02</v>
      </c>
      <c r="L1973" s="1" t="str">
        <f t="shared" si="30"/>
        <v>Babington Community College</v>
      </c>
      <c r="M1973" t="e">
        <f>VLOOKUP($H1973,#REF!,2,0)</f>
        <v>#REF!</v>
      </c>
      <c r="N1973">
        <v>856</v>
      </c>
      <c r="O1973" t="e">
        <f>VLOOKUP($N1973,#REF!,2,0)</f>
        <v>#REF!</v>
      </c>
    </row>
    <row r="1974" spans="1:15" x14ac:dyDescent="0.25">
      <c r="A1974">
        <v>856</v>
      </c>
      <c r="B1974">
        <v>4273</v>
      </c>
      <c r="C1974">
        <v>120297</v>
      </c>
      <c r="D1974" t="s">
        <v>5946</v>
      </c>
      <c r="E1974" t="s">
        <v>50</v>
      </c>
      <c r="F1974" t="s">
        <v>5836</v>
      </c>
      <c r="G1974" t="s">
        <v>5947</v>
      </c>
      <c r="H1974" t="s">
        <v>20</v>
      </c>
      <c r="I1974" s="2">
        <v>217</v>
      </c>
      <c r="J1974" s="1">
        <v>0.44</v>
      </c>
      <c r="K1974" s="1">
        <v>0.19</v>
      </c>
      <c r="L1974" s="1" t="str">
        <f t="shared" si="30"/>
        <v>The City of Leicester College</v>
      </c>
      <c r="M1974" t="e">
        <f>VLOOKUP($H1974,#REF!,2,0)</f>
        <v>#REF!</v>
      </c>
      <c r="N1974">
        <v>856</v>
      </c>
      <c r="O1974" t="e">
        <f>VLOOKUP($N1974,#REF!,2,0)</f>
        <v>#REF!</v>
      </c>
    </row>
    <row r="1975" spans="1:15" x14ac:dyDescent="0.25">
      <c r="A1975">
        <v>856</v>
      </c>
      <c r="B1975">
        <v>4274</v>
      </c>
      <c r="C1975">
        <v>120298</v>
      </c>
      <c r="D1975" t="s">
        <v>5954</v>
      </c>
      <c r="E1975" t="s">
        <v>50</v>
      </c>
      <c r="F1975" t="s">
        <v>5836</v>
      </c>
      <c r="G1975" t="s">
        <v>5955</v>
      </c>
      <c r="H1975" t="s">
        <v>201</v>
      </c>
      <c r="I1975" s="2">
        <v>157</v>
      </c>
      <c r="J1975" s="1">
        <v>0.53</v>
      </c>
      <c r="K1975" s="1">
        <v>0.1</v>
      </c>
      <c r="L1975" s="1" t="str">
        <f t="shared" si="30"/>
        <v>Fullhurst Community College</v>
      </c>
      <c r="M1975" t="e">
        <f>VLOOKUP($H1975,#REF!,2,0)</f>
        <v>#REF!</v>
      </c>
      <c r="N1975">
        <v>856</v>
      </c>
      <c r="O1975" t="e">
        <f>VLOOKUP($N1975,#REF!,2,0)</f>
        <v>#REF!</v>
      </c>
    </row>
    <row r="1976" spans="1:15" x14ac:dyDescent="0.25">
      <c r="A1976">
        <v>856</v>
      </c>
      <c r="B1976">
        <v>4721</v>
      </c>
      <c r="C1976">
        <v>120306</v>
      </c>
      <c r="D1976" t="s">
        <v>5952</v>
      </c>
      <c r="E1976" t="s">
        <v>50</v>
      </c>
      <c r="F1976" t="s">
        <v>5836</v>
      </c>
      <c r="G1976" t="s">
        <v>5953</v>
      </c>
      <c r="H1976" t="s">
        <v>23</v>
      </c>
      <c r="I1976" s="2">
        <v>178</v>
      </c>
      <c r="J1976" s="1">
        <v>0.52</v>
      </c>
      <c r="K1976" s="1">
        <v>0.17</v>
      </c>
      <c r="L1976" s="1" t="str">
        <f t="shared" si="30"/>
        <v>English Martyrs Catholic School</v>
      </c>
      <c r="M1976" t="e">
        <f>VLOOKUP($H1976,#REF!,2,0)</f>
        <v>#REF!</v>
      </c>
      <c r="N1976">
        <v>856</v>
      </c>
      <c r="O1976" t="e">
        <f>VLOOKUP($N1976,#REF!,2,0)</f>
        <v>#REF!</v>
      </c>
    </row>
    <row r="1977" spans="1:15" x14ac:dyDescent="0.25">
      <c r="A1977">
        <v>856</v>
      </c>
      <c r="B1977">
        <v>4723</v>
      </c>
      <c r="C1977">
        <v>120307</v>
      </c>
      <c r="D1977" t="s">
        <v>5983</v>
      </c>
      <c r="E1977" t="s">
        <v>50</v>
      </c>
      <c r="F1977" t="s">
        <v>5836</v>
      </c>
      <c r="G1977" t="s">
        <v>5984</v>
      </c>
      <c r="H1977" t="s">
        <v>23</v>
      </c>
      <c r="I1977" s="2">
        <v>181</v>
      </c>
      <c r="J1977" s="1">
        <v>0.59</v>
      </c>
      <c r="K1977" s="1">
        <v>0.09</v>
      </c>
      <c r="L1977" s="1" t="str">
        <f t="shared" si="30"/>
        <v>Saint Paul's Catholic School</v>
      </c>
      <c r="M1977" t="e">
        <f>VLOOKUP($H1977,#REF!,2,0)</f>
        <v>#REF!</v>
      </c>
      <c r="N1977">
        <v>856</v>
      </c>
      <c r="O1977" t="e">
        <f>VLOOKUP($N1977,#REF!,2,0)</f>
        <v>#REF!</v>
      </c>
    </row>
    <row r="1978" spans="1:15" x14ac:dyDescent="0.25">
      <c r="A1978">
        <v>855</v>
      </c>
      <c r="B1978">
        <v>6003</v>
      </c>
      <c r="C1978">
        <v>120314</v>
      </c>
      <c r="D1978" t="s">
        <v>5886</v>
      </c>
      <c r="E1978" t="s">
        <v>50</v>
      </c>
      <c r="F1978" t="s">
        <v>5833</v>
      </c>
      <c r="G1978" t="s">
        <v>5887</v>
      </c>
      <c r="H1978" t="s">
        <v>13</v>
      </c>
      <c r="I1978" s="2">
        <v>16</v>
      </c>
      <c r="J1978" s="1">
        <v>0.56000000000000005</v>
      </c>
      <c r="K1978" s="1">
        <v>0.38</v>
      </c>
      <c r="L1978" s="1" t="str">
        <f t="shared" si="30"/>
        <v>Manor House School</v>
      </c>
      <c r="M1978" t="e">
        <f>VLOOKUP($H1978,#REF!,2,0)</f>
        <v>#REF!</v>
      </c>
      <c r="N1978">
        <v>855</v>
      </c>
      <c r="O1978" t="e">
        <f>VLOOKUP($N1978,#REF!,2,0)</f>
        <v>#REF!</v>
      </c>
    </row>
    <row r="1979" spans="1:15" x14ac:dyDescent="0.25">
      <c r="A1979">
        <v>855</v>
      </c>
      <c r="B1979">
        <v>6001</v>
      </c>
      <c r="C1979">
        <v>120316</v>
      </c>
      <c r="D1979" t="s">
        <v>5892</v>
      </c>
      <c r="E1979" t="s">
        <v>50</v>
      </c>
      <c r="F1979" t="s">
        <v>5836</v>
      </c>
      <c r="G1979" t="s">
        <v>5893</v>
      </c>
      <c r="H1979" t="s">
        <v>13</v>
      </c>
      <c r="I1979" s="2">
        <v>92</v>
      </c>
      <c r="J1979" s="1">
        <v>0.84</v>
      </c>
      <c r="K1979" s="1">
        <v>0.55000000000000004</v>
      </c>
      <c r="L1979" s="1" t="str">
        <f t="shared" si="30"/>
        <v>Ratcliffe College</v>
      </c>
      <c r="M1979" t="e">
        <f>VLOOKUP($H1979,#REF!,2,0)</f>
        <v>#REF!</v>
      </c>
      <c r="N1979">
        <v>855</v>
      </c>
      <c r="O1979" t="e">
        <f>VLOOKUP($N1979,#REF!,2,0)</f>
        <v>#REF!</v>
      </c>
    </row>
    <row r="1980" spans="1:15" x14ac:dyDescent="0.25">
      <c r="A1980">
        <v>855</v>
      </c>
      <c r="B1980">
        <v>6008</v>
      </c>
      <c r="C1980">
        <v>120317</v>
      </c>
      <c r="D1980" t="s">
        <v>5890</v>
      </c>
      <c r="E1980" t="s">
        <v>50</v>
      </c>
      <c r="F1980" t="s">
        <v>5848</v>
      </c>
      <c r="G1980" t="s">
        <v>5891</v>
      </c>
      <c r="H1980" t="s">
        <v>13</v>
      </c>
      <c r="I1980" s="2">
        <v>40</v>
      </c>
      <c r="J1980" s="1">
        <v>0.8</v>
      </c>
      <c r="K1980" s="1">
        <v>0.35</v>
      </c>
      <c r="L1980" s="1" t="str">
        <f t="shared" si="30"/>
        <v>Our Lady's Convent School</v>
      </c>
      <c r="M1980" t="e">
        <f>VLOOKUP($H1980,#REF!,2,0)</f>
        <v>#REF!</v>
      </c>
      <c r="N1980">
        <v>855</v>
      </c>
      <c r="O1980" t="e">
        <f>VLOOKUP($N1980,#REF!,2,0)</f>
        <v>#REF!</v>
      </c>
    </row>
    <row r="1981" spans="1:15" x14ac:dyDescent="0.25">
      <c r="A1981">
        <v>857</v>
      </c>
      <c r="B1981">
        <v>6002</v>
      </c>
      <c r="C1981">
        <v>120320</v>
      </c>
      <c r="D1981" t="s">
        <v>6015</v>
      </c>
      <c r="E1981" t="s">
        <v>50</v>
      </c>
      <c r="F1981" t="s">
        <v>50</v>
      </c>
      <c r="G1981" t="s">
        <v>6016</v>
      </c>
      <c r="H1981" t="s">
        <v>13</v>
      </c>
      <c r="I1981" s="2">
        <v>143</v>
      </c>
      <c r="J1981" s="1">
        <v>0</v>
      </c>
      <c r="K1981" s="1">
        <v>0</v>
      </c>
      <c r="L1981" s="1" t="str">
        <f t="shared" si="30"/>
        <v>Uppingham School</v>
      </c>
      <c r="M1981" t="e">
        <f>VLOOKUP($H1981,#REF!,2,0)</f>
        <v>#REF!</v>
      </c>
      <c r="N1981">
        <v>857</v>
      </c>
      <c r="O1981" t="e">
        <f>VLOOKUP($N1981,#REF!,2,0)</f>
        <v>#REF!</v>
      </c>
    </row>
    <row r="1982" spans="1:15" x14ac:dyDescent="0.25">
      <c r="A1982">
        <v>857</v>
      </c>
      <c r="B1982">
        <v>6000</v>
      </c>
      <c r="C1982">
        <v>120322</v>
      </c>
      <c r="D1982" t="s">
        <v>6011</v>
      </c>
      <c r="E1982" t="s">
        <v>50</v>
      </c>
      <c r="F1982" t="s">
        <v>5921</v>
      </c>
      <c r="G1982" t="s">
        <v>6012</v>
      </c>
      <c r="H1982" t="s">
        <v>13</v>
      </c>
      <c r="I1982" s="2">
        <v>174</v>
      </c>
      <c r="J1982" s="1">
        <v>0</v>
      </c>
      <c r="K1982" s="1">
        <v>0</v>
      </c>
      <c r="L1982" s="1" t="str">
        <f t="shared" si="30"/>
        <v>Oakham School</v>
      </c>
      <c r="M1982" t="e">
        <f>VLOOKUP($H1982,#REF!,2,0)</f>
        <v>#REF!</v>
      </c>
      <c r="N1982">
        <v>857</v>
      </c>
      <c r="O1982" t="e">
        <f>VLOOKUP($N1982,#REF!,2,0)</f>
        <v>#REF!</v>
      </c>
    </row>
    <row r="1983" spans="1:15" x14ac:dyDescent="0.25">
      <c r="A1983">
        <v>856</v>
      </c>
      <c r="B1983">
        <v>6009</v>
      </c>
      <c r="C1983">
        <v>120324</v>
      </c>
      <c r="D1983" t="s">
        <v>5968</v>
      </c>
      <c r="E1983" t="s">
        <v>50</v>
      </c>
      <c r="F1983" t="s">
        <v>5836</v>
      </c>
      <c r="G1983" t="s">
        <v>5969</v>
      </c>
      <c r="H1983" t="s">
        <v>13</v>
      </c>
      <c r="I1983" s="2">
        <v>54</v>
      </c>
      <c r="J1983" s="1">
        <v>0</v>
      </c>
      <c r="K1983" s="1">
        <v>0</v>
      </c>
      <c r="L1983" s="1" t="str">
        <f t="shared" si="30"/>
        <v>Leicester High School for Girls</v>
      </c>
      <c r="M1983" t="e">
        <f>VLOOKUP($H1983,#REF!,2,0)</f>
        <v>#REF!</v>
      </c>
      <c r="N1983">
        <v>856</v>
      </c>
      <c r="O1983" t="e">
        <f>VLOOKUP($N1983,#REF!,2,0)</f>
        <v>#REF!</v>
      </c>
    </row>
    <row r="1984" spans="1:15" x14ac:dyDescent="0.25">
      <c r="A1984">
        <v>856</v>
      </c>
      <c r="B1984">
        <v>6000</v>
      </c>
      <c r="C1984">
        <v>120326</v>
      </c>
      <c r="D1984" t="s">
        <v>5981</v>
      </c>
      <c r="E1984" t="s">
        <v>50</v>
      </c>
      <c r="F1984" t="s">
        <v>5836</v>
      </c>
      <c r="G1984" t="s">
        <v>5982</v>
      </c>
      <c r="H1984" t="s">
        <v>13</v>
      </c>
      <c r="I1984" s="2">
        <v>10</v>
      </c>
      <c r="J1984" s="1">
        <v>0.6</v>
      </c>
      <c r="K1984" s="1">
        <v>0.5</v>
      </c>
      <c r="L1984" s="1" t="str">
        <f t="shared" si="30"/>
        <v>St Crispin's School</v>
      </c>
      <c r="M1984" t="e">
        <f>VLOOKUP($H1984,#REF!,2,0)</f>
        <v>#REF!</v>
      </c>
      <c r="N1984">
        <v>856</v>
      </c>
      <c r="O1984" t="e">
        <f>VLOOKUP($N1984,#REF!,2,0)</f>
        <v>#REF!</v>
      </c>
    </row>
    <row r="1985" spans="1:15" x14ac:dyDescent="0.25">
      <c r="A1985">
        <v>855</v>
      </c>
      <c r="B1985">
        <v>6010</v>
      </c>
      <c r="C1985">
        <v>120330</v>
      </c>
      <c r="D1985" t="s">
        <v>5920</v>
      </c>
      <c r="E1985" t="s">
        <v>50</v>
      </c>
      <c r="F1985" t="s">
        <v>5921</v>
      </c>
      <c r="G1985" t="s">
        <v>5922</v>
      </c>
      <c r="H1985" t="s">
        <v>114</v>
      </c>
      <c r="I1985" s="2">
        <v>14</v>
      </c>
      <c r="J1985" s="1">
        <v>0</v>
      </c>
      <c r="K1985" s="1">
        <v>0</v>
      </c>
      <c r="L1985" s="1" t="str">
        <f t="shared" si="30"/>
        <v>The Grange Therapeutic School</v>
      </c>
      <c r="M1985" t="e">
        <f>VLOOKUP($H1985,#REF!,2,0)</f>
        <v>#REF!</v>
      </c>
      <c r="N1985">
        <v>855</v>
      </c>
      <c r="O1985" t="e">
        <f>VLOOKUP($N1985,#REF!,2,0)</f>
        <v>#REF!</v>
      </c>
    </row>
    <row r="1986" spans="1:15" x14ac:dyDescent="0.25">
      <c r="A1986">
        <v>855</v>
      </c>
      <c r="B1986">
        <v>6006</v>
      </c>
      <c r="C1986">
        <v>120331</v>
      </c>
      <c r="D1986" t="s">
        <v>5903</v>
      </c>
      <c r="E1986" t="s">
        <v>50</v>
      </c>
      <c r="F1986" t="s">
        <v>5904</v>
      </c>
      <c r="G1986" t="s">
        <v>5905</v>
      </c>
      <c r="H1986" t="s">
        <v>13</v>
      </c>
      <c r="I1986" s="2">
        <v>32</v>
      </c>
      <c r="J1986" s="1">
        <v>0.97</v>
      </c>
      <c r="K1986" s="1">
        <v>0.41</v>
      </c>
      <c r="L1986" s="1" t="str">
        <f t="shared" si="30"/>
        <v>Twycross House School</v>
      </c>
      <c r="M1986" t="e">
        <f>VLOOKUP($H1986,#REF!,2,0)</f>
        <v>#REF!</v>
      </c>
      <c r="N1986">
        <v>855</v>
      </c>
      <c r="O1986" t="e">
        <f>VLOOKUP($N1986,#REF!,2,0)</f>
        <v>#REF!</v>
      </c>
    </row>
    <row r="1987" spans="1:15" x14ac:dyDescent="0.25">
      <c r="A1987">
        <v>855</v>
      </c>
      <c r="B1987">
        <v>6012</v>
      </c>
      <c r="C1987">
        <v>120332</v>
      </c>
      <c r="D1987" t="s">
        <v>5880</v>
      </c>
      <c r="E1987" t="s">
        <v>50</v>
      </c>
      <c r="F1987" t="s">
        <v>5848</v>
      </c>
      <c r="G1987" t="s">
        <v>5881</v>
      </c>
      <c r="H1987" t="s">
        <v>13</v>
      </c>
      <c r="I1987" s="2">
        <v>159</v>
      </c>
      <c r="J1987" s="1">
        <v>0</v>
      </c>
      <c r="K1987" s="1">
        <v>0</v>
      </c>
      <c r="L1987" s="1" t="str">
        <f t="shared" ref="L1987:L2050" si="31">IF(E1987="NULL",D1987,E1987)</f>
        <v>Loughborough Grammar School</v>
      </c>
      <c r="M1987" t="e">
        <f>VLOOKUP($H1987,#REF!,2,0)</f>
        <v>#REF!</v>
      </c>
      <c r="N1987">
        <v>855</v>
      </c>
      <c r="O1987" t="e">
        <f>VLOOKUP($N1987,#REF!,2,0)</f>
        <v>#REF!</v>
      </c>
    </row>
    <row r="1988" spans="1:15" x14ac:dyDescent="0.25">
      <c r="A1988">
        <v>855</v>
      </c>
      <c r="B1988">
        <v>6009</v>
      </c>
      <c r="C1988">
        <v>120333</v>
      </c>
      <c r="D1988" t="s">
        <v>5882</v>
      </c>
      <c r="E1988" t="s">
        <v>50</v>
      </c>
      <c r="F1988" t="s">
        <v>5848</v>
      </c>
      <c r="G1988" t="s">
        <v>5881</v>
      </c>
      <c r="H1988" t="s">
        <v>13</v>
      </c>
      <c r="I1988" s="2">
        <v>86</v>
      </c>
      <c r="J1988" s="1">
        <v>0</v>
      </c>
      <c r="K1988" s="1">
        <v>0</v>
      </c>
      <c r="L1988" s="1" t="str">
        <f t="shared" si="31"/>
        <v>Loughborough High School</v>
      </c>
      <c r="M1988" t="e">
        <f>VLOOKUP($H1988,#REF!,2,0)</f>
        <v>#REF!</v>
      </c>
      <c r="N1988">
        <v>855</v>
      </c>
      <c r="O1988" t="e">
        <f>VLOOKUP($N1988,#REF!,2,0)</f>
        <v>#REF!</v>
      </c>
    </row>
    <row r="1989" spans="1:15" x14ac:dyDescent="0.25">
      <c r="A1989">
        <v>855</v>
      </c>
      <c r="B1989">
        <v>6018</v>
      </c>
      <c r="C1989">
        <v>120334</v>
      </c>
      <c r="D1989" t="s">
        <v>5874</v>
      </c>
      <c r="E1989" t="s">
        <v>50</v>
      </c>
      <c r="F1989" t="s">
        <v>5836</v>
      </c>
      <c r="G1989" t="s">
        <v>5875</v>
      </c>
      <c r="H1989" t="s">
        <v>13</v>
      </c>
      <c r="I1989" s="2">
        <v>123</v>
      </c>
      <c r="J1989" s="1">
        <v>0</v>
      </c>
      <c r="K1989" s="1">
        <v>0</v>
      </c>
      <c r="L1989" s="1" t="str">
        <f t="shared" si="31"/>
        <v>Leicester Grammar School Trust</v>
      </c>
      <c r="M1989" t="e">
        <f>VLOOKUP($H1989,#REF!,2,0)</f>
        <v>#REF!</v>
      </c>
      <c r="N1989">
        <v>855</v>
      </c>
      <c r="O1989" t="e">
        <f>VLOOKUP($N1989,#REF!,2,0)</f>
        <v>#REF!</v>
      </c>
    </row>
    <row r="1990" spans="1:15" x14ac:dyDescent="0.25">
      <c r="A1990">
        <v>855</v>
      </c>
      <c r="B1990">
        <v>6004</v>
      </c>
      <c r="C1990">
        <v>120339</v>
      </c>
      <c r="D1990" t="s">
        <v>5853</v>
      </c>
      <c r="E1990" t="s">
        <v>50</v>
      </c>
      <c r="F1990" t="s">
        <v>5854</v>
      </c>
      <c r="G1990" t="s">
        <v>5855</v>
      </c>
      <c r="H1990" t="s">
        <v>13</v>
      </c>
      <c r="I1990" s="2">
        <v>47</v>
      </c>
      <c r="J1990" s="1">
        <v>0</v>
      </c>
      <c r="K1990" s="1">
        <v>0</v>
      </c>
      <c r="L1990" s="1" t="str">
        <f t="shared" si="31"/>
        <v>Dixie Grammar School</v>
      </c>
      <c r="M1990" t="e">
        <f>VLOOKUP($H1990,#REF!,2,0)</f>
        <v>#REF!</v>
      </c>
      <c r="N1990">
        <v>855</v>
      </c>
      <c r="O1990" t="e">
        <f>VLOOKUP($N1990,#REF!,2,0)</f>
        <v>#REF!</v>
      </c>
    </row>
    <row r="1991" spans="1:15" x14ac:dyDescent="0.25">
      <c r="A1991">
        <v>855</v>
      </c>
      <c r="B1991">
        <v>6005</v>
      </c>
      <c r="C1991">
        <v>120341</v>
      </c>
      <c r="D1991" t="s">
        <v>5842</v>
      </c>
      <c r="E1991" t="s">
        <v>50</v>
      </c>
      <c r="F1991" t="s">
        <v>5843</v>
      </c>
      <c r="G1991" t="s">
        <v>5844</v>
      </c>
      <c r="H1991" t="s">
        <v>13</v>
      </c>
      <c r="I1991" s="2">
        <v>98</v>
      </c>
      <c r="J1991" s="1">
        <v>0</v>
      </c>
      <c r="K1991" s="1">
        <v>0</v>
      </c>
      <c r="L1991" s="1" t="str">
        <f t="shared" si="31"/>
        <v>Brooke House College</v>
      </c>
      <c r="M1991" t="e">
        <f>VLOOKUP($H1991,#REF!,2,0)</f>
        <v>#REF!</v>
      </c>
      <c r="N1991">
        <v>855</v>
      </c>
      <c r="O1991" t="e">
        <f>VLOOKUP($N1991,#REF!,2,0)</f>
        <v>#REF!</v>
      </c>
    </row>
    <row r="1992" spans="1:15" x14ac:dyDescent="0.25">
      <c r="A1992">
        <v>856</v>
      </c>
      <c r="B1992">
        <v>6004</v>
      </c>
      <c r="C1992">
        <v>120345</v>
      </c>
      <c r="D1992" t="s">
        <v>5950</v>
      </c>
      <c r="E1992" t="s">
        <v>50</v>
      </c>
      <c r="F1992" t="s">
        <v>5836</v>
      </c>
      <c r="G1992" t="s">
        <v>5951</v>
      </c>
      <c r="H1992" t="s">
        <v>13</v>
      </c>
      <c r="I1992" s="2">
        <v>21</v>
      </c>
      <c r="J1992" s="1">
        <v>0.38</v>
      </c>
      <c r="K1992" s="1">
        <v>0.19</v>
      </c>
      <c r="L1992" s="1" t="str">
        <f t="shared" si="31"/>
        <v>Darul Uloom Leicester</v>
      </c>
      <c r="M1992" t="e">
        <f>VLOOKUP($H1992,#REF!,2,0)</f>
        <v>#REF!</v>
      </c>
      <c r="N1992">
        <v>856</v>
      </c>
      <c r="O1992" t="e">
        <f>VLOOKUP($N1992,#REF!,2,0)</f>
        <v>#REF!</v>
      </c>
    </row>
    <row r="1993" spans="1:15" x14ac:dyDescent="0.25">
      <c r="A1993">
        <v>855</v>
      </c>
      <c r="B1993">
        <v>7002</v>
      </c>
      <c r="C1993">
        <v>120348</v>
      </c>
      <c r="D1993" t="s">
        <v>5930</v>
      </c>
      <c r="E1993" t="s">
        <v>50</v>
      </c>
      <c r="F1993" t="s">
        <v>5848</v>
      </c>
      <c r="G1993" t="s">
        <v>5931</v>
      </c>
      <c r="H1993" t="s">
        <v>57</v>
      </c>
      <c r="I1993" s="2">
        <v>26</v>
      </c>
      <c r="J1993" s="1">
        <v>0</v>
      </c>
      <c r="K1993" s="1">
        <v>0</v>
      </c>
      <c r="L1993" s="1" t="str">
        <f t="shared" si="31"/>
        <v>Maplewell Hall School</v>
      </c>
      <c r="M1993" t="e">
        <f>VLOOKUP($H1993,#REF!,2,0)</f>
        <v>#REF!</v>
      </c>
      <c r="N1993">
        <v>855</v>
      </c>
      <c r="O1993" t="e">
        <f>VLOOKUP($N1993,#REF!,2,0)</f>
        <v>#REF!</v>
      </c>
    </row>
    <row r="1994" spans="1:15" x14ac:dyDescent="0.25">
      <c r="A1994">
        <v>855</v>
      </c>
      <c r="B1994">
        <v>7006</v>
      </c>
      <c r="C1994">
        <v>120352</v>
      </c>
      <c r="D1994" t="s">
        <v>5913</v>
      </c>
      <c r="E1994" t="s">
        <v>50</v>
      </c>
      <c r="F1994" t="s">
        <v>5848</v>
      </c>
      <c r="G1994" t="s">
        <v>5849</v>
      </c>
      <c r="H1994" t="s">
        <v>57</v>
      </c>
      <c r="I1994" s="2">
        <v>6</v>
      </c>
      <c r="J1994" t="s">
        <v>99</v>
      </c>
      <c r="K1994" t="s">
        <v>99</v>
      </c>
      <c r="L1994" s="1" t="str">
        <f t="shared" si="31"/>
        <v>Ashmount School</v>
      </c>
      <c r="M1994" t="e">
        <f>VLOOKUP($H1994,#REF!,2,0)</f>
        <v>#REF!</v>
      </c>
      <c r="N1994">
        <v>855</v>
      </c>
      <c r="O1994" t="e">
        <f>VLOOKUP($N1994,#REF!,2,0)</f>
        <v>#REF!</v>
      </c>
    </row>
    <row r="1995" spans="1:15" x14ac:dyDescent="0.25">
      <c r="A1995">
        <v>856</v>
      </c>
      <c r="B1995">
        <v>7213</v>
      </c>
      <c r="C1995">
        <v>120361</v>
      </c>
      <c r="D1995" t="s">
        <v>6002</v>
      </c>
      <c r="E1995" t="s">
        <v>50</v>
      </c>
      <c r="F1995" t="s">
        <v>5836</v>
      </c>
      <c r="G1995" t="s">
        <v>6003</v>
      </c>
      <c r="H1995" t="s">
        <v>333</v>
      </c>
      <c r="I1995" s="2">
        <v>6</v>
      </c>
      <c r="J1995" t="s">
        <v>99</v>
      </c>
      <c r="K1995" t="s">
        <v>99</v>
      </c>
      <c r="L1995" s="1" t="str">
        <f t="shared" si="31"/>
        <v>Nether Hall School</v>
      </c>
      <c r="M1995" t="e">
        <f>VLOOKUP($H1995,#REF!,2,0)</f>
        <v>#REF!</v>
      </c>
      <c r="N1995">
        <v>856</v>
      </c>
      <c r="O1995" t="e">
        <f>VLOOKUP($N1995,#REF!,2,0)</f>
        <v>#REF!</v>
      </c>
    </row>
    <row r="1996" spans="1:15" x14ac:dyDescent="0.25">
      <c r="A1996">
        <v>856</v>
      </c>
      <c r="B1996">
        <v>7215</v>
      </c>
      <c r="C1996">
        <v>120362</v>
      </c>
      <c r="D1996" t="s">
        <v>6000</v>
      </c>
      <c r="E1996" t="s">
        <v>50</v>
      </c>
      <c r="F1996" t="s">
        <v>5836</v>
      </c>
      <c r="G1996" t="s">
        <v>6001</v>
      </c>
      <c r="H1996" t="s">
        <v>57</v>
      </c>
      <c r="I1996" s="2">
        <v>17</v>
      </c>
      <c r="J1996" s="1">
        <v>0</v>
      </c>
      <c r="K1996" s="1">
        <v>0</v>
      </c>
      <c r="L1996" s="1" t="str">
        <f t="shared" si="31"/>
        <v>Millgate School</v>
      </c>
      <c r="M1996" t="e">
        <f>VLOOKUP($H1996,#REF!,2,0)</f>
        <v>#REF!</v>
      </c>
      <c r="N1996">
        <v>856</v>
      </c>
      <c r="O1996" t="e">
        <f>VLOOKUP($N1996,#REF!,2,0)</f>
        <v>#REF!</v>
      </c>
    </row>
    <row r="1997" spans="1:15" x14ac:dyDescent="0.25">
      <c r="A1997">
        <v>925</v>
      </c>
      <c r="B1997">
        <v>4027</v>
      </c>
      <c r="C1997">
        <v>120642</v>
      </c>
      <c r="D1997" t="s">
        <v>9633</v>
      </c>
      <c r="E1997" t="s">
        <v>50</v>
      </c>
      <c r="F1997" t="s">
        <v>9600</v>
      </c>
      <c r="G1997" t="s">
        <v>9634</v>
      </c>
      <c r="H1997" t="s">
        <v>20</v>
      </c>
      <c r="I1997" s="2">
        <v>139</v>
      </c>
      <c r="J1997" s="1">
        <v>0.97</v>
      </c>
      <c r="K1997" s="1">
        <v>0.65</v>
      </c>
      <c r="L1997" s="1" t="str">
        <f t="shared" si="31"/>
        <v>Spalding High School</v>
      </c>
      <c r="M1997" t="e">
        <f>VLOOKUP($H1997,#REF!,2,0)</f>
        <v>#REF!</v>
      </c>
      <c r="N1997">
        <v>925</v>
      </c>
      <c r="O1997" t="e">
        <f>VLOOKUP($N1997,#REF!,2,0)</f>
        <v>#REF!</v>
      </c>
    </row>
    <row r="1998" spans="1:15" x14ac:dyDescent="0.25">
      <c r="A1998">
        <v>925</v>
      </c>
      <c r="B1998">
        <v>4028</v>
      </c>
      <c r="C1998">
        <v>120643</v>
      </c>
      <c r="D1998" t="s">
        <v>9593</v>
      </c>
      <c r="E1998" t="s">
        <v>50</v>
      </c>
      <c r="F1998" t="s">
        <v>9529</v>
      </c>
      <c r="G1998" t="s">
        <v>9594</v>
      </c>
      <c r="H1998" t="s">
        <v>20</v>
      </c>
      <c r="I1998" s="2">
        <v>108</v>
      </c>
      <c r="J1998" s="1">
        <v>0.28999999999999998</v>
      </c>
      <c r="K1998" s="1">
        <v>0.03</v>
      </c>
      <c r="L1998" s="1" t="str">
        <f t="shared" si="31"/>
        <v>Middlecott School</v>
      </c>
      <c r="M1998" t="e">
        <f>VLOOKUP($H1998,#REF!,2,0)</f>
        <v>#REF!</v>
      </c>
      <c r="N1998">
        <v>925</v>
      </c>
      <c r="O1998" t="e">
        <f>VLOOKUP($N1998,#REF!,2,0)</f>
        <v>#REF!</v>
      </c>
    </row>
    <row r="1999" spans="1:15" x14ac:dyDescent="0.25">
      <c r="A1999">
        <v>925</v>
      </c>
      <c r="B1999">
        <v>4030</v>
      </c>
      <c r="C1999">
        <v>120645</v>
      </c>
      <c r="D1999" t="s">
        <v>9599</v>
      </c>
      <c r="E1999" t="s">
        <v>50</v>
      </c>
      <c r="F1999" t="s">
        <v>9600</v>
      </c>
      <c r="G1999" t="s">
        <v>9601</v>
      </c>
      <c r="H1999" t="s">
        <v>201</v>
      </c>
      <c r="I1999" s="2">
        <v>126</v>
      </c>
      <c r="J1999" s="1">
        <v>0.43</v>
      </c>
      <c r="K1999" s="1">
        <v>0.03</v>
      </c>
      <c r="L1999" s="1" t="str">
        <f t="shared" si="31"/>
        <v>The Peele Community College</v>
      </c>
      <c r="M1999" t="e">
        <f>VLOOKUP($H1999,#REF!,2,0)</f>
        <v>#REF!</v>
      </c>
      <c r="N1999">
        <v>925</v>
      </c>
      <c r="O1999" t="e">
        <f>VLOOKUP($N1999,#REF!,2,0)</f>
        <v>#REF!</v>
      </c>
    </row>
    <row r="2000" spans="1:15" x14ac:dyDescent="0.25">
      <c r="A2000">
        <v>925</v>
      </c>
      <c r="B2000">
        <v>4050</v>
      </c>
      <c r="C2000">
        <v>120650</v>
      </c>
      <c r="D2000" t="s">
        <v>9519</v>
      </c>
      <c r="E2000" t="s">
        <v>50</v>
      </c>
      <c r="F2000" t="s">
        <v>9520</v>
      </c>
      <c r="G2000" t="s">
        <v>9521</v>
      </c>
      <c r="H2000" t="s">
        <v>20</v>
      </c>
      <c r="I2000" s="2">
        <v>123</v>
      </c>
      <c r="J2000" s="1">
        <v>0.52</v>
      </c>
      <c r="K2000" s="1">
        <v>0.19</v>
      </c>
      <c r="L2000" s="1" t="str">
        <f t="shared" si="31"/>
        <v>The Banovallum School, Horncastle</v>
      </c>
      <c r="M2000" t="e">
        <f>VLOOKUP($H2000,#REF!,2,0)</f>
        <v>#REF!</v>
      </c>
      <c r="N2000">
        <v>925</v>
      </c>
      <c r="O2000" t="e">
        <f>VLOOKUP($N2000,#REF!,2,0)</f>
        <v>#REF!</v>
      </c>
    </row>
    <row r="2001" spans="1:15" x14ac:dyDescent="0.25">
      <c r="A2001">
        <v>925</v>
      </c>
      <c r="B2001">
        <v>4061</v>
      </c>
      <c r="C2001">
        <v>120653</v>
      </c>
      <c r="D2001" t="s">
        <v>9525</v>
      </c>
      <c r="E2001" t="s">
        <v>50</v>
      </c>
      <c r="F2001" t="s">
        <v>9526</v>
      </c>
      <c r="G2001" t="s">
        <v>9527</v>
      </c>
      <c r="H2001" t="s">
        <v>201</v>
      </c>
      <c r="I2001" s="2">
        <v>65</v>
      </c>
      <c r="J2001" s="1">
        <v>0.4</v>
      </c>
      <c r="K2001" s="1">
        <v>0</v>
      </c>
      <c r="L2001" s="1" t="str">
        <f t="shared" si="31"/>
        <v>Birkbeck School and Community Arts College</v>
      </c>
      <c r="M2001" t="e">
        <f>VLOOKUP($H2001,#REF!,2,0)</f>
        <v>#REF!</v>
      </c>
      <c r="N2001">
        <v>925</v>
      </c>
      <c r="O2001" t="e">
        <f>VLOOKUP($N2001,#REF!,2,0)</f>
        <v>#REF!</v>
      </c>
    </row>
    <row r="2002" spans="1:15" x14ac:dyDescent="0.25">
      <c r="A2002">
        <v>925</v>
      </c>
      <c r="B2002">
        <v>4062</v>
      </c>
      <c r="C2002">
        <v>120654</v>
      </c>
      <c r="D2002" t="s">
        <v>9553</v>
      </c>
      <c r="E2002" t="s">
        <v>50</v>
      </c>
      <c r="F2002" t="s">
        <v>9523</v>
      </c>
      <c r="G2002" t="s">
        <v>9554</v>
      </c>
      <c r="H2002" t="s">
        <v>201</v>
      </c>
      <c r="I2002" s="2">
        <v>95</v>
      </c>
      <c r="J2002" s="1">
        <v>0.39</v>
      </c>
      <c r="K2002" s="1">
        <v>0.16</v>
      </c>
      <c r="L2002" s="1" t="str">
        <f t="shared" si="31"/>
        <v>Cherry Willingham Community School</v>
      </c>
      <c r="M2002" t="e">
        <f>VLOOKUP($H2002,#REF!,2,0)</f>
        <v>#REF!</v>
      </c>
      <c r="N2002">
        <v>925</v>
      </c>
      <c r="O2002" t="e">
        <f>VLOOKUP($N2002,#REF!,2,0)</f>
        <v>#REF!</v>
      </c>
    </row>
    <row r="2003" spans="1:15" x14ac:dyDescent="0.25">
      <c r="A2003">
        <v>925</v>
      </c>
      <c r="B2003">
        <v>4065</v>
      </c>
      <c r="C2003">
        <v>120655</v>
      </c>
      <c r="D2003" t="s">
        <v>9614</v>
      </c>
      <c r="E2003" t="s">
        <v>50</v>
      </c>
      <c r="F2003" t="s">
        <v>4321</v>
      </c>
      <c r="G2003" t="s">
        <v>9615</v>
      </c>
      <c r="H2003" t="s">
        <v>20</v>
      </c>
      <c r="I2003" s="2">
        <v>177</v>
      </c>
      <c r="J2003" s="1">
        <v>0.96</v>
      </c>
      <c r="K2003" s="1">
        <v>0.66</v>
      </c>
      <c r="L2003" s="1" t="str">
        <f t="shared" si="31"/>
        <v>The Queen Elizabeth's High School, Gainsborough</v>
      </c>
      <c r="M2003" t="e">
        <f>VLOOKUP($H2003,#REF!,2,0)</f>
        <v>#REF!</v>
      </c>
      <c r="N2003">
        <v>925</v>
      </c>
      <c r="O2003" t="e">
        <f>VLOOKUP($N2003,#REF!,2,0)</f>
        <v>#REF!</v>
      </c>
    </row>
    <row r="2004" spans="1:15" x14ac:dyDescent="0.25">
      <c r="A2004">
        <v>925</v>
      </c>
      <c r="B2004">
        <v>5405</v>
      </c>
      <c r="C2004">
        <v>120701</v>
      </c>
      <c r="D2004" t="s">
        <v>9577</v>
      </c>
      <c r="E2004" t="s">
        <v>50</v>
      </c>
      <c r="F2004" t="s">
        <v>9526</v>
      </c>
      <c r="G2004" t="s">
        <v>9578</v>
      </c>
      <c r="H2004" t="s">
        <v>201</v>
      </c>
      <c r="I2004" s="2">
        <v>126</v>
      </c>
      <c r="J2004" s="1">
        <v>0.94</v>
      </c>
      <c r="K2004" s="1">
        <v>0.83</v>
      </c>
      <c r="L2004" s="1" t="str">
        <f t="shared" si="31"/>
        <v>The King Edward VI Grammar School, Louth</v>
      </c>
      <c r="M2004" t="e">
        <f>VLOOKUP($H2004,#REF!,2,0)</f>
        <v>#REF!</v>
      </c>
      <c r="N2004">
        <v>925</v>
      </c>
      <c r="O2004" t="e">
        <f>VLOOKUP($N2004,#REF!,2,0)</f>
        <v>#REF!</v>
      </c>
    </row>
    <row r="2005" spans="1:15" x14ac:dyDescent="0.25">
      <c r="A2005">
        <v>925</v>
      </c>
      <c r="B2005">
        <v>5409</v>
      </c>
      <c r="C2005">
        <v>120705</v>
      </c>
      <c r="D2005" t="s">
        <v>9563</v>
      </c>
      <c r="E2005" t="s">
        <v>50</v>
      </c>
      <c r="F2005" t="s">
        <v>9523</v>
      </c>
      <c r="G2005" t="s">
        <v>9524</v>
      </c>
      <c r="H2005" t="s">
        <v>201</v>
      </c>
      <c r="I2005" s="2">
        <v>98</v>
      </c>
      <c r="J2005" s="1">
        <v>0.38</v>
      </c>
      <c r="K2005" s="1">
        <v>0.06</v>
      </c>
      <c r="L2005" s="1" t="str">
        <f t="shared" si="31"/>
        <v>The Gartree Community School</v>
      </c>
      <c r="M2005" t="e">
        <f>VLOOKUP($H2005,#REF!,2,0)</f>
        <v>#REF!</v>
      </c>
      <c r="N2005">
        <v>925</v>
      </c>
      <c r="O2005" t="e">
        <f>VLOOKUP($N2005,#REF!,2,0)</f>
        <v>#REF!</v>
      </c>
    </row>
    <row r="2006" spans="1:15" x14ac:dyDescent="0.25">
      <c r="A2006">
        <v>925</v>
      </c>
      <c r="B2006">
        <v>5417</v>
      </c>
      <c r="C2006">
        <v>120713</v>
      </c>
      <c r="D2006" t="s">
        <v>9595</v>
      </c>
      <c r="E2006" t="s">
        <v>50</v>
      </c>
      <c r="F2006" t="s">
        <v>9526</v>
      </c>
      <c r="G2006" t="s">
        <v>9596</v>
      </c>
      <c r="H2006" t="s">
        <v>201</v>
      </c>
      <c r="I2006" s="2">
        <v>196</v>
      </c>
      <c r="J2006" s="1">
        <v>0.28000000000000003</v>
      </c>
      <c r="K2006" s="1">
        <v>0.06</v>
      </c>
      <c r="L2006" s="1" t="str">
        <f t="shared" si="31"/>
        <v>Monks' Dyke Tennyson College</v>
      </c>
      <c r="M2006" t="e">
        <f>VLOOKUP($H2006,#REF!,2,0)</f>
        <v>#REF!</v>
      </c>
      <c r="N2006">
        <v>925</v>
      </c>
      <c r="O2006" t="e">
        <f>VLOOKUP($N2006,#REF!,2,0)</f>
        <v>#REF!</v>
      </c>
    </row>
    <row r="2007" spans="1:15" x14ac:dyDescent="0.25">
      <c r="A2007">
        <v>925</v>
      </c>
      <c r="B2007">
        <v>6012</v>
      </c>
      <c r="C2007">
        <v>120724</v>
      </c>
      <c r="D2007" t="s">
        <v>9587</v>
      </c>
      <c r="E2007" t="s">
        <v>50</v>
      </c>
      <c r="F2007" t="s">
        <v>9523</v>
      </c>
      <c r="G2007" t="s">
        <v>9588</v>
      </c>
      <c r="H2007" t="s">
        <v>13</v>
      </c>
      <c r="I2007" s="2">
        <v>89</v>
      </c>
      <c r="J2007" s="1">
        <v>0.87</v>
      </c>
      <c r="K2007" s="1">
        <v>0.49</v>
      </c>
      <c r="L2007" s="1" t="str">
        <f t="shared" si="31"/>
        <v>Lincoln Minster School</v>
      </c>
      <c r="M2007" t="e">
        <f>VLOOKUP($H2007,#REF!,2,0)</f>
        <v>#REF!</v>
      </c>
      <c r="N2007">
        <v>925</v>
      </c>
      <c r="O2007" t="e">
        <f>VLOOKUP($N2007,#REF!,2,0)</f>
        <v>#REF!</v>
      </c>
    </row>
    <row r="2008" spans="1:15" x14ac:dyDescent="0.25">
      <c r="A2008">
        <v>925</v>
      </c>
      <c r="B2008">
        <v>6017</v>
      </c>
      <c r="C2008">
        <v>120729</v>
      </c>
      <c r="D2008" t="s">
        <v>9581</v>
      </c>
      <c r="E2008" t="s">
        <v>50</v>
      </c>
      <c r="F2008" t="s">
        <v>6683</v>
      </c>
      <c r="G2008" t="s">
        <v>9582</v>
      </c>
      <c r="H2008" t="s">
        <v>13</v>
      </c>
      <c r="I2008" s="2">
        <v>33</v>
      </c>
      <c r="J2008" s="1">
        <v>0.39</v>
      </c>
      <c r="K2008" s="1">
        <v>0.12</v>
      </c>
      <c r="L2008" s="1" t="str">
        <f t="shared" si="31"/>
        <v>Kirkstone House School</v>
      </c>
      <c r="M2008" t="e">
        <f>VLOOKUP($H2008,#REF!,2,0)</f>
        <v>#REF!</v>
      </c>
      <c r="N2008">
        <v>925</v>
      </c>
      <c r="O2008" t="e">
        <f>VLOOKUP($N2008,#REF!,2,0)</f>
        <v>#REF!</v>
      </c>
    </row>
    <row r="2009" spans="1:15" x14ac:dyDescent="0.25">
      <c r="A2009">
        <v>925</v>
      </c>
      <c r="B2009">
        <v>6027</v>
      </c>
      <c r="C2009">
        <v>120735</v>
      </c>
      <c r="D2009" t="s">
        <v>9639</v>
      </c>
      <c r="E2009" t="s">
        <v>50</v>
      </c>
      <c r="F2009" t="s">
        <v>6007</v>
      </c>
      <c r="G2009" t="s">
        <v>9640</v>
      </c>
      <c r="H2009" t="s">
        <v>13</v>
      </c>
      <c r="I2009" s="2">
        <v>106</v>
      </c>
      <c r="J2009" s="1">
        <v>0</v>
      </c>
      <c r="K2009" s="1">
        <v>0</v>
      </c>
      <c r="L2009" s="1" t="str">
        <f t="shared" si="31"/>
        <v>Stamford School</v>
      </c>
      <c r="M2009" t="e">
        <f>VLOOKUP($H2009,#REF!,2,0)</f>
        <v>#REF!</v>
      </c>
      <c r="N2009">
        <v>925</v>
      </c>
      <c r="O2009" t="e">
        <f>VLOOKUP($N2009,#REF!,2,0)</f>
        <v>#REF!</v>
      </c>
    </row>
    <row r="2010" spans="1:15" x14ac:dyDescent="0.25">
      <c r="A2010">
        <v>925</v>
      </c>
      <c r="B2010">
        <v>6028</v>
      </c>
      <c r="C2010">
        <v>120736</v>
      </c>
      <c r="D2010" t="s">
        <v>9635</v>
      </c>
      <c r="E2010" t="s">
        <v>50</v>
      </c>
      <c r="F2010" t="s">
        <v>6007</v>
      </c>
      <c r="G2010" t="s">
        <v>9636</v>
      </c>
      <c r="H2010" t="s">
        <v>13</v>
      </c>
      <c r="I2010" s="2">
        <v>93</v>
      </c>
      <c r="J2010" s="1">
        <v>0</v>
      </c>
      <c r="K2010" s="1">
        <v>0</v>
      </c>
      <c r="L2010" s="1" t="str">
        <f t="shared" si="31"/>
        <v>Stamford High School</v>
      </c>
      <c r="M2010" t="e">
        <f>VLOOKUP($H2010,#REF!,2,0)</f>
        <v>#REF!</v>
      </c>
      <c r="N2010">
        <v>925</v>
      </c>
      <c r="O2010" t="e">
        <f>VLOOKUP($N2010,#REF!,2,0)</f>
        <v>#REF!</v>
      </c>
    </row>
    <row r="2011" spans="1:15" x14ac:dyDescent="0.25">
      <c r="A2011">
        <v>925</v>
      </c>
      <c r="B2011">
        <v>6034</v>
      </c>
      <c r="C2011">
        <v>120740</v>
      </c>
      <c r="D2011" t="s">
        <v>9668</v>
      </c>
      <c r="E2011" t="s">
        <v>50</v>
      </c>
      <c r="F2011" t="s">
        <v>9523</v>
      </c>
      <c r="G2011" t="s">
        <v>9669</v>
      </c>
      <c r="H2011" t="s">
        <v>114</v>
      </c>
      <c r="I2011" s="2">
        <v>9</v>
      </c>
      <c r="J2011" t="s">
        <v>99</v>
      </c>
      <c r="K2011" t="s">
        <v>99</v>
      </c>
      <c r="L2011" s="1" t="str">
        <f t="shared" si="31"/>
        <v>Kisimul School</v>
      </c>
      <c r="M2011" t="e">
        <f>VLOOKUP($H2011,#REF!,2,0)</f>
        <v>#REF!</v>
      </c>
      <c r="N2011">
        <v>925</v>
      </c>
      <c r="O2011" t="e">
        <f>VLOOKUP($N2011,#REF!,2,0)</f>
        <v>#REF!</v>
      </c>
    </row>
    <row r="2012" spans="1:15" x14ac:dyDescent="0.25">
      <c r="A2012">
        <v>925</v>
      </c>
      <c r="B2012">
        <v>6039</v>
      </c>
      <c r="C2012">
        <v>120744</v>
      </c>
      <c r="D2012" t="s">
        <v>9591</v>
      </c>
      <c r="E2012" t="s">
        <v>50</v>
      </c>
      <c r="F2012" t="s">
        <v>9526</v>
      </c>
      <c r="G2012" t="s">
        <v>9592</v>
      </c>
      <c r="H2012" t="s">
        <v>13</v>
      </c>
      <c r="I2012" s="2">
        <v>4</v>
      </c>
      <c r="J2012" t="s">
        <v>129</v>
      </c>
      <c r="K2012" t="s">
        <v>129</v>
      </c>
      <c r="L2012" s="1" t="str">
        <f t="shared" si="31"/>
        <v>Locksley Christian School</v>
      </c>
      <c r="M2012" t="e">
        <f>VLOOKUP($H2012,#REF!,2,0)</f>
        <v>#REF!</v>
      </c>
      <c r="N2012">
        <v>925</v>
      </c>
      <c r="O2012" t="e">
        <f>VLOOKUP($N2012,#REF!,2,0)</f>
        <v>#REF!</v>
      </c>
    </row>
    <row r="2013" spans="1:15" x14ac:dyDescent="0.25">
      <c r="A2013">
        <v>925</v>
      </c>
      <c r="B2013">
        <v>7002</v>
      </c>
      <c r="C2013">
        <v>120746</v>
      </c>
      <c r="D2013" t="s">
        <v>9654</v>
      </c>
      <c r="E2013" t="s">
        <v>9654</v>
      </c>
      <c r="F2013" t="s">
        <v>9551</v>
      </c>
      <c r="G2013" t="s">
        <v>9655</v>
      </c>
      <c r="H2013" t="s">
        <v>57</v>
      </c>
      <c r="I2013" s="2">
        <v>13</v>
      </c>
      <c r="J2013" s="1">
        <v>0</v>
      </c>
      <c r="K2013" s="1">
        <v>0</v>
      </c>
      <c r="L2013" s="1" t="str">
        <f t="shared" si="31"/>
        <v>Ambergate Sports College</v>
      </c>
      <c r="M2013" t="e">
        <f>VLOOKUP($H2013,#REF!,2,0)</f>
        <v>#REF!</v>
      </c>
      <c r="N2013">
        <v>925</v>
      </c>
      <c r="O2013" t="e">
        <f>VLOOKUP($N2013,#REF!,2,0)</f>
        <v>#REF!</v>
      </c>
    </row>
    <row r="2014" spans="1:15" x14ac:dyDescent="0.25">
      <c r="A2014">
        <v>925</v>
      </c>
      <c r="B2014">
        <v>7005</v>
      </c>
      <c r="C2014">
        <v>120748</v>
      </c>
      <c r="D2014" t="s">
        <v>9662</v>
      </c>
      <c r="E2014" t="s">
        <v>9662</v>
      </c>
      <c r="F2014" t="s">
        <v>9551</v>
      </c>
      <c r="G2014" t="s">
        <v>9663</v>
      </c>
      <c r="H2014" t="s">
        <v>57</v>
      </c>
      <c r="I2014" s="2">
        <v>10</v>
      </c>
      <c r="J2014" s="1">
        <v>0</v>
      </c>
      <c r="K2014" s="1">
        <v>0</v>
      </c>
      <c r="L2014" s="1" t="str">
        <f t="shared" si="31"/>
        <v>The Grantham Sandon School</v>
      </c>
      <c r="M2014" t="e">
        <f>VLOOKUP($H2014,#REF!,2,0)</f>
        <v>#REF!</v>
      </c>
      <c r="N2014">
        <v>925</v>
      </c>
      <c r="O2014" t="e">
        <f>VLOOKUP($N2014,#REF!,2,0)</f>
        <v>#REF!</v>
      </c>
    </row>
    <row r="2015" spans="1:15" x14ac:dyDescent="0.25">
      <c r="A2015">
        <v>925</v>
      </c>
      <c r="B2015">
        <v>7009</v>
      </c>
      <c r="C2015">
        <v>120750</v>
      </c>
      <c r="D2015" t="s">
        <v>843</v>
      </c>
      <c r="E2015" t="s">
        <v>50</v>
      </c>
      <c r="F2015" t="s">
        <v>9600</v>
      </c>
      <c r="G2015" t="s">
        <v>9677</v>
      </c>
      <c r="H2015" t="s">
        <v>57</v>
      </c>
      <c r="I2015" s="2">
        <v>26</v>
      </c>
      <c r="J2015" s="1">
        <v>0</v>
      </c>
      <c r="K2015" s="1">
        <v>0</v>
      </c>
      <c r="L2015" s="1" t="str">
        <f t="shared" si="31"/>
        <v>The Priory School</v>
      </c>
      <c r="M2015" t="e">
        <f>VLOOKUP($H2015,#REF!,2,0)</f>
        <v>#REF!</v>
      </c>
      <c r="N2015">
        <v>925</v>
      </c>
      <c r="O2015" t="e">
        <f>VLOOKUP($N2015,#REF!,2,0)</f>
        <v>#REF!</v>
      </c>
    </row>
    <row r="2016" spans="1:15" x14ac:dyDescent="0.25">
      <c r="A2016">
        <v>925</v>
      </c>
      <c r="B2016">
        <v>7010</v>
      </c>
      <c r="C2016">
        <v>120751</v>
      </c>
      <c r="D2016" t="s">
        <v>9666</v>
      </c>
      <c r="E2016" t="s">
        <v>50</v>
      </c>
      <c r="F2016" t="s">
        <v>9529</v>
      </c>
      <c r="G2016" t="s">
        <v>9667</v>
      </c>
      <c r="H2016" t="s">
        <v>57</v>
      </c>
      <c r="I2016" s="2">
        <v>4</v>
      </c>
      <c r="J2016" t="s">
        <v>129</v>
      </c>
      <c r="K2016" t="s">
        <v>129</v>
      </c>
      <c r="L2016" s="1" t="str">
        <f t="shared" si="31"/>
        <v>The John Fielding Community Special School</v>
      </c>
      <c r="M2016" t="e">
        <f>VLOOKUP($H2016,#REF!,2,0)</f>
        <v>#REF!</v>
      </c>
      <c r="N2016">
        <v>925</v>
      </c>
      <c r="O2016" t="e">
        <f>VLOOKUP($N2016,#REF!,2,0)</f>
        <v>#REF!</v>
      </c>
    </row>
    <row r="2017" spans="1:15" x14ac:dyDescent="0.25">
      <c r="A2017">
        <v>925</v>
      </c>
      <c r="B2017">
        <v>7011</v>
      </c>
      <c r="C2017">
        <v>120752</v>
      </c>
      <c r="D2017" t="s">
        <v>9660</v>
      </c>
      <c r="E2017" t="s">
        <v>50</v>
      </c>
      <c r="F2017" t="s">
        <v>9600</v>
      </c>
      <c r="G2017" t="s">
        <v>9661</v>
      </c>
      <c r="H2017" t="s">
        <v>57</v>
      </c>
      <c r="I2017" s="2">
        <v>4</v>
      </c>
      <c r="J2017" t="s">
        <v>129</v>
      </c>
      <c r="K2017" t="s">
        <v>129</v>
      </c>
      <c r="L2017" s="1" t="str">
        <f t="shared" si="31"/>
        <v>The Garth School</v>
      </c>
      <c r="M2017" t="e">
        <f>VLOOKUP($H2017,#REF!,2,0)</f>
        <v>#REF!</v>
      </c>
      <c r="N2017">
        <v>925</v>
      </c>
      <c r="O2017" t="e">
        <f>VLOOKUP($N2017,#REF!,2,0)</f>
        <v>#REF!</v>
      </c>
    </row>
    <row r="2018" spans="1:15" x14ac:dyDescent="0.25">
      <c r="A2018">
        <v>925</v>
      </c>
      <c r="B2018">
        <v>7015</v>
      </c>
      <c r="C2018">
        <v>120754</v>
      </c>
      <c r="D2018" t="s">
        <v>9672</v>
      </c>
      <c r="E2018" t="s">
        <v>50</v>
      </c>
      <c r="F2018" t="s">
        <v>9523</v>
      </c>
      <c r="G2018" t="s">
        <v>9673</v>
      </c>
      <c r="H2018" t="s">
        <v>57</v>
      </c>
      <c r="I2018" s="2">
        <v>25</v>
      </c>
      <c r="J2018" s="1">
        <v>0</v>
      </c>
      <c r="K2018" s="1">
        <v>0</v>
      </c>
      <c r="L2018" s="1" t="str">
        <f t="shared" si="31"/>
        <v>The Lincoln St Christopher's School</v>
      </c>
      <c r="M2018" t="e">
        <f>VLOOKUP($H2018,#REF!,2,0)</f>
        <v>#REF!</v>
      </c>
      <c r="N2018">
        <v>925</v>
      </c>
      <c r="O2018" t="e">
        <f>VLOOKUP($N2018,#REF!,2,0)</f>
        <v>#REF!</v>
      </c>
    </row>
    <row r="2019" spans="1:15" x14ac:dyDescent="0.25">
      <c r="A2019">
        <v>925</v>
      </c>
      <c r="B2019">
        <v>7016</v>
      </c>
      <c r="C2019">
        <v>120755</v>
      </c>
      <c r="D2019" t="s">
        <v>9680</v>
      </c>
      <c r="E2019" t="s">
        <v>50</v>
      </c>
      <c r="F2019" t="s">
        <v>9523</v>
      </c>
      <c r="G2019" t="s">
        <v>9681</v>
      </c>
      <c r="H2019" t="s">
        <v>57</v>
      </c>
      <c r="I2019" s="2">
        <v>9</v>
      </c>
      <c r="J2019" s="1">
        <v>0</v>
      </c>
      <c r="K2019" s="1">
        <v>0</v>
      </c>
      <c r="L2019" s="1" t="str">
        <f t="shared" si="31"/>
        <v>The St Francis Special School, Lincoln</v>
      </c>
      <c r="M2019" t="e">
        <f>VLOOKUP($H2019,#REF!,2,0)</f>
        <v>#REF!</v>
      </c>
      <c r="N2019">
        <v>925</v>
      </c>
      <c r="O2019" t="e">
        <f>VLOOKUP($N2019,#REF!,2,0)</f>
        <v>#REF!</v>
      </c>
    </row>
    <row r="2020" spans="1:15" x14ac:dyDescent="0.25">
      <c r="A2020">
        <v>925</v>
      </c>
      <c r="B2020">
        <v>7021</v>
      </c>
      <c r="C2020">
        <v>120757</v>
      </c>
      <c r="D2020" t="s">
        <v>9664</v>
      </c>
      <c r="E2020" t="s">
        <v>50</v>
      </c>
      <c r="F2020" t="s">
        <v>9520</v>
      </c>
      <c r="G2020" t="s">
        <v>9665</v>
      </c>
      <c r="H2020" t="s">
        <v>57</v>
      </c>
      <c r="I2020" s="2">
        <v>21</v>
      </c>
      <c r="J2020" s="1">
        <v>0</v>
      </c>
      <c r="K2020" s="1">
        <v>0</v>
      </c>
      <c r="L2020" s="1" t="str">
        <f t="shared" si="31"/>
        <v>The Horncastle St Lawrence School</v>
      </c>
      <c r="M2020" t="e">
        <f>VLOOKUP($H2020,#REF!,2,0)</f>
        <v>#REF!</v>
      </c>
      <c r="N2020">
        <v>925</v>
      </c>
      <c r="O2020" t="e">
        <f>VLOOKUP($N2020,#REF!,2,0)</f>
        <v>#REF!</v>
      </c>
    </row>
    <row r="2021" spans="1:15" x14ac:dyDescent="0.25">
      <c r="A2021">
        <v>925</v>
      </c>
      <c r="B2021">
        <v>7025</v>
      </c>
      <c r="C2021">
        <v>120761</v>
      </c>
      <c r="D2021" t="s">
        <v>9678</v>
      </c>
      <c r="E2021" t="s">
        <v>50</v>
      </c>
      <c r="F2021" t="s">
        <v>9526</v>
      </c>
      <c r="G2021" t="s">
        <v>9679</v>
      </c>
      <c r="H2021" t="s">
        <v>57</v>
      </c>
      <c r="I2021" s="2">
        <v>4</v>
      </c>
      <c r="J2021" t="s">
        <v>129</v>
      </c>
      <c r="K2021" t="s">
        <v>129</v>
      </c>
      <c r="L2021" s="1" t="str">
        <f t="shared" si="31"/>
        <v>St Bernard's School, Louth</v>
      </c>
      <c r="M2021" t="e">
        <f>VLOOKUP($H2021,#REF!,2,0)</f>
        <v>#REF!</v>
      </c>
      <c r="N2021">
        <v>925</v>
      </c>
      <c r="O2021" t="e">
        <f>VLOOKUP($N2021,#REF!,2,0)</f>
        <v>#REF!</v>
      </c>
    </row>
    <row r="2022" spans="1:15" x14ac:dyDescent="0.25">
      <c r="A2022">
        <v>925</v>
      </c>
      <c r="B2022">
        <v>7028</v>
      </c>
      <c r="C2022">
        <v>120763</v>
      </c>
      <c r="D2022" t="s">
        <v>9682</v>
      </c>
      <c r="E2022" t="s">
        <v>50</v>
      </c>
      <c r="F2022" t="s">
        <v>9534</v>
      </c>
      <c r="G2022" t="s">
        <v>9537</v>
      </c>
      <c r="H2022" t="s">
        <v>57</v>
      </c>
      <c r="I2022" s="2">
        <v>8</v>
      </c>
      <c r="J2022" s="1">
        <v>0</v>
      </c>
      <c r="K2022" s="1">
        <v>0</v>
      </c>
      <c r="L2022" s="1" t="str">
        <f t="shared" si="31"/>
        <v>The Willoughby School</v>
      </c>
      <c r="M2022" t="e">
        <f>VLOOKUP($H2022,#REF!,2,0)</f>
        <v>#REF!</v>
      </c>
      <c r="N2022">
        <v>925</v>
      </c>
      <c r="O2022" t="e">
        <f>VLOOKUP($N2022,#REF!,2,0)</f>
        <v>#REF!</v>
      </c>
    </row>
    <row r="2023" spans="1:15" x14ac:dyDescent="0.25">
      <c r="A2023">
        <v>926</v>
      </c>
      <c r="B2023">
        <v>4002</v>
      </c>
      <c r="C2023">
        <v>121151</v>
      </c>
      <c r="D2023" t="s">
        <v>9777</v>
      </c>
      <c r="E2023" t="s">
        <v>9777</v>
      </c>
      <c r="F2023" t="s">
        <v>9715</v>
      </c>
      <c r="G2023" t="s">
        <v>9778</v>
      </c>
      <c r="H2023" t="s">
        <v>20</v>
      </c>
      <c r="I2023" s="2">
        <v>198</v>
      </c>
      <c r="J2023" s="1">
        <v>0.59</v>
      </c>
      <c r="K2023" s="1">
        <v>0.14000000000000001</v>
      </c>
      <c r="L2023" s="1" t="str">
        <f t="shared" si="31"/>
        <v>Northgate High School</v>
      </c>
      <c r="M2023" t="e">
        <f>VLOOKUP($H2023,#REF!,2,0)</f>
        <v>#REF!</v>
      </c>
      <c r="N2023">
        <v>926</v>
      </c>
      <c r="O2023" t="e">
        <f>VLOOKUP($N2023,#REF!,2,0)</f>
        <v>#REF!</v>
      </c>
    </row>
    <row r="2024" spans="1:15" x14ac:dyDescent="0.25">
      <c r="A2024">
        <v>926</v>
      </c>
      <c r="B2024">
        <v>4008</v>
      </c>
      <c r="C2024">
        <v>121154</v>
      </c>
      <c r="D2024" t="s">
        <v>9774</v>
      </c>
      <c r="E2024" t="s">
        <v>50</v>
      </c>
      <c r="F2024" t="s">
        <v>9775</v>
      </c>
      <c r="G2024" t="s">
        <v>9776</v>
      </c>
      <c r="H2024" t="s">
        <v>20</v>
      </c>
      <c r="I2024" s="2">
        <v>165</v>
      </c>
      <c r="J2024" s="1">
        <v>0.5</v>
      </c>
      <c r="K2024" s="1">
        <v>0.33</v>
      </c>
      <c r="L2024" s="1" t="str">
        <f t="shared" si="31"/>
        <v>North Walsham High School</v>
      </c>
      <c r="M2024" t="e">
        <f>VLOOKUP($H2024,#REF!,2,0)</f>
        <v>#REF!</v>
      </c>
      <c r="N2024">
        <v>926</v>
      </c>
      <c r="O2024" t="e">
        <f>VLOOKUP($N2024,#REF!,2,0)</f>
        <v>#REF!</v>
      </c>
    </row>
    <row r="2025" spans="1:15" x14ac:dyDescent="0.25">
      <c r="A2025">
        <v>926</v>
      </c>
      <c r="B2025">
        <v>4010</v>
      </c>
      <c r="C2025">
        <v>121155</v>
      </c>
      <c r="D2025" t="s">
        <v>9814</v>
      </c>
      <c r="E2025" t="s">
        <v>50</v>
      </c>
      <c r="F2025" t="s">
        <v>9684</v>
      </c>
      <c r="G2025" t="s">
        <v>9815</v>
      </c>
      <c r="H2025" t="s">
        <v>20</v>
      </c>
      <c r="I2025" s="2">
        <v>96</v>
      </c>
      <c r="J2025" s="1">
        <v>0.56000000000000005</v>
      </c>
      <c r="K2025" s="1">
        <v>0.15</v>
      </c>
      <c r="L2025" s="1" t="str">
        <f t="shared" si="31"/>
        <v>Stalham High School</v>
      </c>
      <c r="M2025" t="e">
        <f>VLOOKUP($H2025,#REF!,2,0)</f>
        <v>#REF!</v>
      </c>
      <c r="N2025">
        <v>926</v>
      </c>
      <c r="O2025" t="e">
        <f>VLOOKUP($N2025,#REF!,2,0)</f>
        <v>#REF!</v>
      </c>
    </row>
    <row r="2026" spans="1:15" x14ac:dyDescent="0.25">
      <c r="A2026">
        <v>926</v>
      </c>
      <c r="B2026">
        <v>4021</v>
      </c>
      <c r="C2026">
        <v>121157</v>
      </c>
      <c r="D2026" t="s">
        <v>9807</v>
      </c>
      <c r="E2026" t="s">
        <v>50</v>
      </c>
      <c r="F2026" t="s">
        <v>9808</v>
      </c>
      <c r="G2026" t="s">
        <v>9809</v>
      </c>
      <c r="H2026" t="s">
        <v>20</v>
      </c>
      <c r="I2026" s="2">
        <v>146</v>
      </c>
      <c r="J2026" s="1">
        <v>0.53</v>
      </c>
      <c r="K2026" s="1">
        <v>0.1</v>
      </c>
      <c r="L2026" s="1" t="str">
        <f t="shared" si="31"/>
        <v>Smithdon High School</v>
      </c>
      <c r="M2026" t="e">
        <f>VLOOKUP($H2026,#REF!,2,0)</f>
        <v>#REF!</v>
      </c>
      <c r="N2026">
        <v>926</v>
      </c>
      <c r="O2026" t="e">
        <f>VLOOKUP($N2026,#REF!,2,0)</f>
        <v>#REF!</v>
      </c>
    </row>
    <row r="2027" spans="1:15" x14ac:dyDescent="0.25">
      <c r="A2027">
        <v>926</v>
      </c>
      <c r="B2027">
        <v>4037</v>
      </c>
      <c r="C2027">
        <v>121159</v>
      </c>
      <c r="D2027" t="s">
        <v>9699</v>
      </c>
      <c r="E2027" t="s">
        <v>50</v>
      </c>
      <c r="F2027" t="s">
        <v>9684</v>
      </c>
      <c r="G2027" t="s">
        <v>9700</v>
      </c>
      <c r="H2027" t="s">
        <v>20</v>
      </c>
      <c r="I2027" s="2">
        <v>137</v>
      </c>
      <c r="J2027" s="1">
        <v>0.69</v>
      </c>
      <c r="K2027" s="1">
        <v>0.42</v>
      </c>
      <c r="L2027" s="1" t="str">
        <f t="shared" si="31"/>
        <v>Broadland High School</v>
      </c>
      <c r="M2027" t="e">
        <f>VLOOKUP($H2027,#REF!,2,0)</f>
        <v>#REF!</v>
      </c>
      <c r="N2027">
        <v>926</v>
      </c>
      <c r="O2027" t="e">
        <f>VLOOKUP($N2027,#REF!,2,0)</f>
        <v>#REF!</v>
      </c>
    </row>
    <row r="2028" spans="1:15" x14ac:dyDescent="0.25">
      <c r="A2028">
        <v>926</v>
      </c>
      <c r="B2028">
        <v>4040</v>
      </c>
      <c r="C2028">
        <v>121160</v>
      </c>
      <c r="D2028" t="s">
        <v>9766</v>
      </c>
      <c r="E2028" t="s">
        <v>50</v>
      </c>
      <c r="F2028" t="s">
        <v>9684</v>
      </c>
      <c r="G2028" t="s">
        <v>9767</v>
      </c>
      <c r="H2028" t="s">
        <v>20</v>
      </c>
      <c r="I2028" s="2">
        <v>135</v>
      </c>
      <c r="J2028" s="1">
        <v>0.62</v>
      </c>
      <c r="K2028" s="1">
        <v>0.32</v>
      </c>
      <c r="L2028" s="1" t="str">
        <f t="shared" si="31"/>
        <v>Long Stratton High School</v>
      </c>
      <c r="M2028" t="e">
        <f>VLOOKUP($H2028,#REF!,2,0)</f>
        <v>#REF!</v>
      </c>
      <c r="N2028">
        <v>926</v>
      </c>
      <c r="O2028" t="e">
        <f>VLOOKUP($N2028,#REF!,2,0)</f>
        <v>#REF!</v>
      </c>
    </row>
    <row r="2029" spans="1:15" x14ac:dyDescent="0.25">
      <c r="A2029">
        <v>926</v>
      </c>
      <c r="B2029">
        <v>4043</v>
      </c>
      <c r="C2029">
        <v>121162</v>
      </c>
      <c r="D2029" t="s">
        <v>9812</v>
      </c>
      <c r="E2029" t="s">
        <v>50</v>
      </c>
      <c r="F2029" t="s">
        <v>9684</v>
      </c>
      <c r="G2029" t="s">
        <v>9813</v>
      </c>
      <c r="H2029" t="s">
        <v>20</v>
      </c>
      <c r="I2029" s="2">
        <v>305</v>
      </c>
      <c r="J2029" s="1">
        <v>0.55000000000000004</v>
      </c>
      <c r="K2029" s="1">
        <v>0.12</v>
      </c>
      <c r="L2029" s="1" t="str">
        <f t="shared" si="31"/>
        <v>Sprowston Community High School</v>
      </c>
      <c r="M2029" t="e">
        <f>VLOOKUP($H2029,#REF!,2,0)</f>
        <v>#REF!</v>
      </c>
      <c r="N2029">
        <v>926</v>
      </c>
      <c r="O2029" t="e">
        <f>VLOOKUP($N2029,#REF!,2,0)</f>
        <v>#REF!</v>
      </c>
    </row>
    <row r="2030" spans="1:15" x14ac:dyDescent="0.25">
      <c r="A2030">
        <v>926</v>
      </c>
      <c r="B2030">
        <v>4044</v>
      </c>
      <c r="C2030">
        <v>121163</v>
      </c>
      <c r="D2030" t="s">
        <v>9732</v>
      </c>
      <c r="E2030" t="s">
        <v>50</v>
      </c>
      <c r="F2030" t="s">
        <v>9684</v>
      </c>
      <c r="G2030" t="s">
        <v>9733</v>
      </c>
      <c r="H2030" t="s">
        <v>20</v>
      </c>
      <c r="I2030" s="2">
        <v>138</v>
      </c>
      <c r="J2030" s="1">
        <v>0.72</v>
      </c>
      <c r="K2030" s="1">
        <v>0.4</v>
      </c>
      <c r="L2030" s="1" t="str">
        <f t="shared" si="31"/>
        <v>Framingham Earl High School</v>
      </c>
      <c r="M2030" t="e">
        <f>VLOOKUP($H2030,#REF!,2,0)</f>
        <v>#REF!</v>
      </c>
      <c r="N2030">
        <v>926</v>
      </c>
      <c r="O2030" t="e">
        <f>VLOOKUP($N2030,#REF!,2,0)</f>
        <v>#REF!</v>
      </c>
    </row>
    <row r="2031" spans="1:15" x14ac:dyDescent="0.25">
      <c r="A2031">
        <v>926</v>
      </c>
      <c r="B2031">
        <v>4046</v>
      </c>
      <c r="C2031">
        <v>121164</v>
      </c>
      <c r="D2031" t="s">
        <v>9697</v>
      </c>
      <c r="E2031" t="s">
        <v>50</v>
      </c>
      <c r="F2031" t="s">
        <v>9684</v>
      </c>
      <c r="G2031" t="s">
        <v>9698</v>
      </c>
      <c r="H2031" t="s">
        <v>201</v>
      </c>
      <c r="I2031" s="2">
        <v>215</v>
      </c>
      <c r="J2031" s="1">
        <v>0.71</v>
      </c>
      <c r="K2031" s="1">
        <v>0.33</v>
      </c>
      <c r="L2031" s="1" t="str">
        <f t="shared" si="31"/>
        <v>Aylsham High School</v>
      </c>
      <c r="M2031" t="e">
        <f>VLOOKUP($H2031,#REF!,2,0)</f>
        <v>#REF!</v>
      </c>
      <c r="N2031">
        <v>926</v>
      </c>
      <c r="O2031" t="e">
        <f>VLOOKUP($N2031,#REF!,2,0)</f>
        <v>#REF!</v>
      </c>
    </row>
    <row r="2032" spans="1:15" x14ac:dyDescent="0.25">
      <c r="A2032">
        <v>926</v>
      </c>
      <c r="B2032">
        <v>4052</v>
      </c>
      <c r="C2032">
        <v>121167</v>
      </c>
      <c r="D2032" t="s">
        <v>9694</v>
      </c>
      <c r="E2032" t="s">
        <v>11103</v>
      </c>
      <c r="F2032" t="s">
        <v>9695</v>
      </c>
      <c r="G2032" t="s">
        <v>9696</v>
      </c>
      <c r="H2032" t="s">
        <v>20</v>
      </c>
      <c r="I2032" s="2">
        <v>171</v>
      </c>
      <c r="J2032" s="1">
        <v>0.54</v>
      </c>
      <c r="K2032" s="1">
        <v>0.06</v>
      </c>
      <c r="L2032" s="1" t="str">
        <f t="shared" si="31"/>
        <v>Attleborough Academy Norfolk</v>
      </c>
      <c r="M2032" t="e">
        <f>VLOOKUP($H2032,#REF!,2,0)</f>
        <v>#REF!</v>
      </c>
      <c r="N2032">
        <v>926</v>
      </c>
      <c r="O2032" t="e">
        <f>VLOOKUP($N2032,#REF!,2,0)</f>
        <v>#REF!</v>
      </c>
    </row>
    <row r="2033" spans="1:15" x14ac:dyDescent="0.25">
      <c r="A2033">
        <v>926</v>
      </c>
      <c r="B2033">
        <v>4053</v>
      </c>
      <c r="C2033">
        <v>121168</v>
      </c>
      <c r="D2033" t="s">
        <v>9764</v>
      </c>
      <c r="E2033" t="s">
        <v>50</v>
      </c>
      <c r="F2033" t="s">
        <v>9758</v>
      </c>
      <c r="G2033" t="s">
        <v>9765</v>
      </c>
      <c r="H2033" t="s">
        <v>20</v>
      </c>
      <c r="I2033" s="2">
        <v>113</v>
      </c>
      <c r="J2033" s="1">
        <v>0.61</v>
      </c>
      <c r="K2033" s="1">
        <v>0.4</v>
      </c>
      <c r="L2033" s="1" t="str">
        <f t="shared" si="31"/>
        <v>Litcham School</v>
      </c>
      <c r="M2033" t="e">
        <f>VLOOKUP($H2033,#REF!,2,0)</f>
        <v>#REF!</v>
      </c>
      <c r="N2033">
        <v>926</v>
      </c>
      <c r="O2033" t="e">
        <f>VLOOKUP($N2033,#REF!,2,0)</f>
        <v>#REF!</v>
      </c>
    </row>
    <row r="2034" spans="1:15" x14ac:dyDescent="0.25">
      <c r="A2034">
        <v>926</v>
      </c>
      <c r="B2034">
        <v>4054</v>
      </c>
      <c r="C2034">
        <v>121169</v>
      </c>
      <c r="D2034" t="s">
        <v>9785</v>
      </c>
      <c r="E2034" t="s">
        <v>50</v>
      </c>
      <c r="F2034" t="s">
        <v>9695</v>
      </c>
      <c r="G2034" t="s">
        <v>9786</v>
      </c>
      <c r="H2034" t="s">
        <v>20</v>
      </c>
      <c r="I2034" s="2">
        <v>112</v>
      </c>
      <c r="J2034" s="1">
        <v>0.65</v>
      </c>
      <c r="K2034" s="1">
        <v>0.23</v>
      </c>
      <c r="L2034" s="1" t="str">
        <f t="shared" si="31"/>
        <v>Old Buckenham High School</v>
      </c>
      <c r="M2034" t="e">
        <f>VLOOKUP($H2034,#REF!,2,0)</f>
        <v>#REF!</v>
      </c>
      <c r="N2034">
        <v>926</v>
      </c>
      <c r="O2034" t="e">
        <f>VLOOKUP($N2034,#REF!,2,0)</f>
        <v>#REF!</v>
      </c>
    </row>
    <row r="2035" spans="1:15" x14ac:dyDescent="0.25">
      <c r="A2035">
        <v>926</v>
      </c>
      <c r="B2035">
        <v>4056</v>
      </c>
      <c r="C2035">
        <v>121170</v>
      </c>
      <c r="D2035" t="s">
        <v>9686</v>
      </c>
      <c r="E2035" t="s">
        <v>50</v>
      </c>
      <c r="F2035" t="s">
        <v>9687</v>
      </c>
      <c r="G2035" t="s">
        <v>9688</v>
      </c>
      <c r="H2035" t="s">
        <v>20</v>
      </c>
      <c r="I2035" s="2">
        <v>70</v>
      </c>
      <c r="J2035" s="1">
        <v>0.53</v>
      </c>
      <c r="K2035" s="1">
        <v>0.1</v>
      </c>
      <c r="L2035" s="1" t="str">
        <f t="shared" si="31"/>
        <v>Alderman Peel High School</v>
      </c>
      <c r="M2035" t="e">
        <f>VLOOKUP($H2035,#REF!,2,0)</f>
        <v>#REF!</v>
      </c>
      <c r="N2035">
        <v>926</v>
      </c>
      <c r="O2035" t="e">
        <f>VLOOKUP($N2035,#REF!,2,0)</f>
        <v>#REF!</v>
      </c>
    </row>
    <row r="2036" spans="1:15" x14ac:dyDescent="0.25">
      <c r="A2036">
        <v>926</v>
      </c>
      <c r="B2036">
        <v>4065</v>
      </c>
      <c r="C2036">
        <v>121172</v>
      </c>
      <c r="D2036" t="s">
        <v>9706</v>
      </c>
      <c r="E2036" t="s">
        <v>9706</v>
      </c>
      <c r="F2036" t="s">
        <v>9684</v>
      </c>
      <c r="G2036" t="s">
        <v>9707</v>
      </c>
      <c r="H2036" t="s">
        <v>20</v>
      </c>
      <c r="I2036" s="2">
        <v>239</v>
      </c>
      <c r="J2036" s="1">
        <v>0.66</v>
      </c>
      <c r="K2036" s="1">
        <v>0.33</v>
      </c>
      <c r="L2036" s="1" t="str">
        <f t="shared" si="31"/>
        <v>City of Norwich School</v>
      </c>
      <c r="M2036" t="e">
        <f>VLOOKUP($H2036,#REF!,2,0)</f>
        <v>#REF!</v>
      </c>
      <c r="N2036">
        <v>926</v>
      </c>
      <c r="O2036" t="e">
        <f>VLOOKUP($N2036,#REF!,2,0)</f>
        <v>#REF!</v>
      </c>
    </row>
    <row r="2037" spans="1:15" x14ac:dyDescent="0.25">
      <c r="A2037">
        <v>926</v>
      </c>
      <c r="B2037">
        <v>4066</v>
      </c>
      <c r="C2037">
        <v>121173</v>
      </c>
      <c r="D2037" t="s">
        <v>9746</v>
      </c>
      <c r="E2037" t="s">
        <v>50</v>
      </c>
      <c r="F2037" t="s">
        <v>9684</v>
      </c>
      <c r="G2037" t="s">
        <v>9747</v>
      </c>
      <c r="H2037" t="s">
        <v>201</v>
      </c>
      <c r="I2037" s="2">
        <v>141</v>
      </c>
      <c r="J2037" s="1">
        <v>0.45</v>
      </c>
      <c r="K2037" s="1">
        <v>0.15</v>
      </c>
      <c r="L2037" s="1" t="str">
        <f t="shared" si="31"/>
        <v>The Hewett School</v>
      </c>
      <c r="M2037" t="e">
        <f>VLOOKUP($H2037,#REF!,2,0)</f>
        <v>#REF!</v>
      </c>
      <c r="N2037">
        <v>926</v>
      </c>
      <c r="O2037" t="e">
        <f>VLOOKUP($N2037,#REF!,2,0)</f>
        <v>#REF!</v>
      </c>
    </row>
    <row r="2038" spans="1:15" x14ac:dyDescent="0.25">
      <c r="A2038">
        <v>926</v>
      </c>
      <c r="B2038">
        <v>4070</v>
      </c>
      <c r="C2038">
        <v>121176</v>
      </c>
      <c r="D2038" t="s">
        <v>9802</v>
      </c>
      <c r="E2038" t="s">
        <v>50</v>
      </c>
      <c r="F2038" t="s">
        <v>9684</v>
      </c>
      <c r="G2038" t="s">
        <v>9803</v>
      </c>
      <c r="H2038" t="s">
        <v>20</v>
      </c>
      <c r="I2038" s="2">
        <v>169</v>
      </c>
      <c r="J2038" s="1">
        <v>0.38</v>
      </c>
      <c r="K2038" s="1">
        <v>0.04</v>
      </c>
      <c r="L2038" s="1" t="str">
        <f t="shared" si="31"/>
        <v>Sewell Park College</v>
      </c>
      <c r="M2038" t="e">
        <f>VLOOKUP($H2038,#REF!,2,0)</f>
        <v>#REF!</v>
      </c>
      <c r="N2038">
        <v>926</v>
      </c>
      <c r="O2038" t="e">
        <f>VLOOKUP($N2038,#REF!,2,0)</f>
        <v>#REF!</v>
      </c>
    </row>
    <row r="2039" spans="1:15" x14ac:dyDescent="0.25">
      <c r="A2039">
        <v>926</v>
      </c>
      <c r="B2039">
        <v>4082</v>
      </c>
      <c r="C2039">
        <v>121179</v>
      </c>
      <c r="D2039" t="s">
        <v>9743</v>
      </c>
      <c r="E2039" t="s">
        <v>50</v>
      </c>
      <c r="F2039" t="s">
        <v>9684</v>
      </c>
      <c r="G2039" t="s">
        <v>9742</v>
      </c>
      <c r="H2039" t="s">
        <v>20</v>
      </c>
      <c r="I2039" s="2">
        <v>143</v>
      </c>
      <c r="J2039" s="1">
        <v>0.62</v>
      </c>
      <c r="K2039" s="1">
        <v>0.31</v>
      </c>
      <c r="L2039" s="1" t="str">
        <f t="shared" si="31"/>
        <v>Hethersett High School and Science College</v>
      </c>
      <c r="M2039" t="e">
        <f>VLOOKUP($H2039,#REF!,2,0)</f>
        <v>#REF!</v>
      </c>
      <c r="N2039">
        <v>926</v>
      </c>
      <c r="O2039" t="e">
        <f>VLOOKUP($N2039,#REF!,2,0)</f>
        <v>#REF!</v>
      </c>
    </row>
    <row r="2040" spans="1:15" x14ac:dyDescent="0.25">
      <c r="A2040">
        <v>926</v>
      </c>
      <c r="B2040">
        <v>4083</v>
      </c>
      <c r="C2040">
        <v>121180</v>
      </c>
      <c r="D2040" t="s">
        <v>9822</v>
      </c>
      <c r="E2040" t="s">
        <v>50</v>
      </c>
      <c r="F2040" t="s">
        <v>9684</v>
      </c>
      <c r="G2040" t="s">
        <v>9823</v>
      </c>
      <c r="H2040" t="s">
        <v>20</v>
      </c>
      <c r="I2040" s="2">
        <v>298</v>
      </c>
      <c r="J2040" s="1">
        <v>0.65</v>
      </c>
      <c r="K2040" s="1">
        <v>0.28999999999999998</v>
      </c>
      <c r="L2040" s="1" t="str">
        <f t="shared" si="31"/>
        <v>Thorpe St Andrew School and Sixth Form</v>
      </c>
      <c r="M2040" t="e">
        <f>VLOOKUP($H2040,#REF!,2,0)</f>
        <v>#REF!</v>
      </c>
      <c r="N2040">
        <v>926</v>
      </c>
      <c r="O2040" t="e">
        <f>VLOOKUP($N2040,#REF!,2,0)</f>
        <v>#REF!</v>
      </c>
    </row>
    <row r="2041" spans="1:15" x14ac:dyDescent="0.25">
      <c r="A2041">
        <v>926</v>
      </c>
      <c r="B2041">
        <v>4085</v>
      </c>
      <c r="C2041">
        <v>121182</v>
      </c>
      <c r="D2041" t="s">
        <v>9714</v>
      </c>
      <c r="E2041" t="s">
        <v>50</v>
      </c>
      <c r="F2041" t="s">
        <v>9715</v>
      </c>
      <c r="G2041" t="s">
        <v>9716</v>
      </c>
      <c r="H2041" t="s">
        <v>20</v>
      </c>
      <c r="I2041" s="2">
        <v>216</v>
      </c>
      <c r="J2041" s="1">
        <v>0.55000000000000004</v>
      </c>
      <c r="K2041" s="1">
        <v>0.26</v>
      </c>
      <c r="L2041" s="1" t="str">
        <f t="shared" si="31"/>
        <v>Dereham Neatherd High School</v>
      </c>
      <c r="M2041" t="e">
        <f>VLOOKUP($H2041,#REF!,2,0)</f>
        <v>#REF!</v>
      </c>
      <c r="N2041">
        <v>926</v>
      </c>
      <c r="O2041" t="e">
        <f>VLOOKUP($N2041,#REF!,2,0)</f>
        <v>#REF!</v>
      </c>
    </row>
    <row r="2042" spans="1:15" x14ac:dyDescent="0.25">
      <c r="A2042">
        <v>926</v>
      </c>
      <c r="B2042">
        <v>4091</v>
      </c>
      <c r="C2042">
        <v>121185</v>
      </c>
      <c r="D2042" t="s">
        <v>9726</v>
      </c>
      <c r="E2042" t="s">
        <v>50</v>
      </c>
      <c r="F2042" t="s">
        <v>9724</v>
      </c>
      <c r="G2042" t="s">
        <v>9725</v>
      </c>
      <c r="H2042" t="s">
        <v>20</v>
      </c>
      <c r="I2042" s="2">
        <v>180</v>
      </c>
      <c r="J2042" s="1">
        <v>0.56999999999999995</v>
      </c>
      <c r="K2042" s="1">
        <v>0.14000000000000001</v>
      </c>
      <c r="L2042" s="1" t="str">
        <f t="shared" si="31"/>
        <v>Fakenham High School and College</v>
      </c>
      <c r="M2042" t="e">
        <f>VLOOKUP($H2042,#REF!,2,0)</f>
        <v>#REF!</v>
      </c>
      <c r="N2042">
        <v>926</v>
      </c>
      <c r="O2042" t="e">
        <f>VLOOKUP($N2042,#REF!,2,0)</f>
        <v>#REF!</v>
      </c>
    </row>
    <row r="2043" spans="1:15" x14ac:dyDescent="0.25">
      <c r="A2043">
        <v>926</v>
      </c>
      <c r="B2043">
        <v>4504</v>
      </c>
      <c r="C2043">
        <v>121187</v>
      </c>
      <c r="D2043" t="s">
        <v>3183</v>
      </c>
      <c r="E2043" t="s">
        <v>50</v>
      </c>
      <c r="F2043" t="s">
        <v>9758</v>
      </c>
      <c r="G2043" t="s">
        <v>9759</v>
      </c>
      <c r="H2043" t="s">
        <v>82</v>
      </c>
      <c r="I2043" s="2">
        <v>214</v>
      </c>
      <c r="J2043" s="1">
        <v>0.33</v>
      </c>
      <c r="K2043" s="1">
        <v>7.0000000000000007E-2</v>
      </c>
      <c r="L2043" s="1" t="str">
        <f t="shared" si="31"/>
        <v>King Edward VII School</v>
      </c>
      <c r="M2043" t="e">
        <f>VLOOKUP($H2043,#REF!,2,0)</f>
        <v>#REF!</v>
      </c>
      <c r="N2043">
        <v>926</v>
      </c>
      <c r="O2043" t="e">
        <f>VLOOKUP($N2043,#REF!,2,0)</f>
        <v>#REF!</v>
      </c>
    </row>
    <row r="2044" spans="1:15" x14ac:dyDescent="0.25">
      <c r="A2044">
        <v>926</v>
      </c>
      <c r="B2044">
        <v>4602</v>
      </c>
      <c r="C2044">
        <v>121188</v>
      </c>
      <c r="D2044" t="s">
        <v>9691</v>
      </c>
      <c r="E2044" t="s">
        <v>50</v>
      </c>
      <c r="F2044" t="s">
        <v>9692</v>
      </c>
      <c r="G2044" t="s">
        <v>9693</v>
      </c>
      <c r="H2044" t="s">
        <v>23</v>
      </c>
      <c r="I2044" s="2">
        <v>64</v>
      </c>
      <c r="J2044" s="1">
        <v>0.59</v>
      </c>
      <c r="K2044" s="1">
        <v>0.3</v>
      </c>
      <c r="L2044" s="1" t="str">
        <f t="shared" si="31"/>
        <v>Archbishop Sancroft High School</v>
      </c>
      <c r="M2044" t="e">
        <f>VLOOKUP($H2044,#REF!,2,0)</f>
        <v>#REF!</v>
      </c>
      <c r="N2044">
        <v>926</v>
      </c>
      <c r="O2044" t="e">
        <f>VLOOKUP($N2044,#REF!,2,0)</f>
        <v>#REF!</v>
      </c>
    </row>
    <row r="2045" spans="1:15" x14ac:dyDescent="0.25">
      <c r="A2045">
        <v>926</v>
      </c>
      <c r="B2045">
        <v>5404</v>
      </c>
      <c r="C2045">
        <v>121212</v>
      </c>
      <c r="D2045" t="s">
        <v>9770</v>
      </c>
      <c r="E2045" t="s">
        <v>50</v>
      </c>
      <c r="F2045" t="s">
        <v>6696</v>
      </c>
      <c r="G2045" t="s">
        <v>9771</v>
      </c>
      <c r="H2045" t="s">
        <v>201</v>
      </c>
      <c r="I2045" s="2">
        <v>159</v>
      </c>
      <c r="J2045" s="1">
        <v>0.41</v>
      </c>
      <c r="K2045" s="1">
        <v>0.18</v>
      </c>
      <c r="L2045" s="1" t="str">
        <f t="shared" si="31"/>
        <v>Marshland High School</v>
      </c>
      <c r="M2045" t="e">
        <f>VLOOKUP($H2045,#REF!,2,0)</f>
        <v>#REF!</v>
      </c>
      <c r="N2045">
        <v>926</v>
      </c>
      <c r="O2045" t="e">
        <f>VLOOKUP($N2045,#REF!,2,0)</f>
        <v>#REF!</v>
      </c>
    </row>
    <row r="2046" spans="1:15" x14ac:dyDescent="0.25">
      <c r="A2046">
        <v>926</v>
      </c>
      <c r="B2046">
        <v>5408</v>
      </c>
      <c r="C2046">
        <v>121216</v>
      </c>
      <c r="D2046" t="s">
        <v>9800</v>
      </c>
      <c r="E2046" t="s">
        <v>50</v>
      </c>
      <c r="F2046" t="s">
        <v>9758</v>
      </c>
      <c r="G2046" t="s">
        <v>9801</v>
      </c>
      <c r="H2046" t="s">
        <v>201</v>
      </c>
      <c r="I2046" s="2">
        <v>135</v>
      </c>
      <c r="J2046" s="1">
        <v>0.5</v>
      </c>
      <c r="K2046" s="1">
        <v>0.03</v>
      </c>
      <c r="L2046" s="1" t="str">
        <f t="shared" si="31"/>
        <v>St Clement's High School</v>
      </c>
      <c r="M2046" t="e">
        <f>VLOOKUP($H2046,#REF!,2,0)</f>
        <v>#REF!</v>
      </c>
      <c r="N2046">
        <v>926</v>
      </c>
      <c r="O2046" t="e">
        <f>VLOOKUP($N2046,#REF!,2,0)</f>
        <v>#REF!</v>
      </c>
    </row>
    <row r="2047" spans="1:15" x14ac:dyDescent="0.25">
      <c r="A2047">
        <v>926</v>
      </c>
      <c r="B2047">
        <v>5409</v>
      </c>
      <c r="C2047">
        <v>121217</v>
      </c>
      <c r="D2047" t="s">
        <v>9710</v>
      </c>
      <c r="E2047" t="s">
        <v>50</v>
      </c>
      <c r="F2047" t="s">
        <v>9702</v>
      </c>
      <c r="G2047" t="s">
        <v>9709</v>
      </c>
      <c r="H2047" t="s">
        <v>201</v>
      </c>
      <c r="I2047" s="2">
        <v>197</v>
      </c>
      <c r="J2047" s="1">
        <v>0.59</v>
      </c>
      <c r="K2047" s="1">
        <v>0.19</v>
      </c>
      <c r="L2047" s="1" t="str">
        <f t="shared" si="31"/>
        <v>Cliff Park High School</v>
      </c>
      <c r="M2047" t="e">
        <f>VLOOKUP($H2047,#REF!,2,0)</f>
        <v>#REF!</v>
      </c>
      <c r="N2047">
        <v>926</v>
      </c>
      <c r="O2047" t="e">
        <f>VLOOKUP($N2047,#REF!,2,0)</f>
        <v>#REF!</v>
      </c>
    </row>
    <row r="2048" spans="1:15" x14ac:dyDescent="0.25">
      <c r="A2048">
        <v>926</v>
      </c>
      <c r="B2048">
        <v>5411</v>
      </c>
      <c r="C2048">
        <v>121219</v>
      </c>
      <c r="D2048" t="s">
        <v>9734</v>
      </c>
      <c r="E2048" t="s">
        <v>50</v>
      </c>
      <c r="F2048" t="s">
        <v>9702</v>
      </c>
      <c r="G2048" t="s">
        <v>9735</v>
      </c>
      <c r="H2048" t="s">
        <v>23</v>
      </c>
      <c r="I2048" s="2">
        <v>187</v>
      </c>
      <c r="J2048" s="1">
        <v>0.41</v>
      </c>
      <c r="K2048" s="1">
        <v>0.08</v>
      </c>
      <c r="L2048" s="1" t="str">
        <f t="shared" si="31"/>
        <v>Great Yarmouth (VA) High School</v>
      </c>
      <c r="M2048" t="e">
        <f>VLOOKUP($H2048,#REF!,2,0)</f>
        <v>#REF!</v>
      </c>
      <c r="N2048">
        <v>926</v>
      </c>
      <c r="O2048" t="e">
        <f>VLOOKUP($N2048,#REF!,2,0)</f>
        <v>#REF!</v>
      </c>
    </row>
    <row r="2049" spans="1:15" x14ac:dyDescent="0.25">
      <c r="A2049">
        <v>926</v>
      </c>
      <c r="B2049">
        <v>5412</v>
      </c>
      <c r="C2049">
        <v>121220</v>
      </c>
      <c r="D2049" t="s">
        <v>9701</v>
      </c>
      <c r="E2049" t="s">
        <v>50</v>
      </c>
      <c r="F2049" t="s">
        <v>9702</v>
      </c>
      <c r="G2049" t="s">
        <v>9703</v>
      </c>
      <c r="H2049" t="s">
        <v>201</v>
      </c>
      <c r="I2049" s="2">
        <v>118</v>
      </c>
      <c r="J2049" s="1">
        <v>0.56000000000000005</v>
      </c>
      <c r="K2049" s="1">
        <v>0.34</v>
      </c>
      <c r="L2049" s="1" t="str">
        <f t="shared" si="31"/>
        <v>Caister High School</v>
      </c>
      <c r="M2049" t="e">
        <f>VLOOKUP($H2049,#REF!,2,0)</f>
        <v>#REF!</v>
      </c>
      <c r="N2049">
        <v>926</v>
      </c>
      <c r="O2049" t="e">
        <f>VLOOKUP($N2049,#REF!,2,0)</f>
        <v>#REF!</v>
      </c>
    </row>
    <row r="2050" spans="1:15" x14ac:dyDescent="0.25">
      <c r="A2050">
        <v>926</v>
      </c>
      <c r="B2050">
        <v>6003</v>
      </c>
      <c r="C2050">
        <v>121222</v>
      </c>
      <c r="D2050" t="s">
        <v>9736</v>
      </c>
      <c r="E2050" t="s">
        <v>50</v>
      </c>
      <c r="F2050" t="s">
        <v>9737</v>
      </c>
      <c r="G2050" t="s">
        <v>9738</v>
      </c>
      <c r="H2050" t="s">
        <v>13</v>
      </c>
      <c r="I2050" s="2">
        <v>100</v>
      </c>
      <c r="J2050" s="1">
        <v>0</v>
      </c>
      <c r="K2050" s="1">
        <v>0</v>
      </c>
      <c r="L2050" s="1" t="str">
        <f t="shared" si="31"/>
        <v>Gresham's School</v>
      </c>
      <c r="M2050" t="e">
        <f>VLOOKUP($H2050,#REF!,2,0)</f>
        <v>#REF!</v>
      </c>
      <c r="N2050">
        <v>926</v>
      </c>
      <c r="O2050" t="e">
        <f>VLOOKUP($N2050,#REF!,2,0)</f>
        <v>#REF!</v>
      </c>
    </row>
    <row r="2051" spans="1:15" x14ac:dyDescent="0.25">
      <c r="A2051">
        <v>926</v>
      </c>
      <c r="B2051">
        <v>6005</v>
      </c>
      <c r="C2051">
        <v>121224</v>
      </c>
      <c r="D2051" t="s">
        <v>9762</v>
      </c>
      <c r="E2051" t="s">
        <v>50</v>
      </c>
      <c r="F2051" t="s">
        <v>9684</v>
      </c>
      <c r="G2051" t="s">
        <v>9763</v>
      </c>
      <c r="H2051" t="s">
        <v>13</v>
      </c>
      <c r="I2051" s="2">
        <v>72</v>
      </c>
      <c r="J2051" s="1">
        <v>0.67</v>
      </c>
      <c r="K2051" s="1">
        <v>0</v>
      </c>
      <c r="L2051" s="1" t="str">
        <f t="shared" ref="L2051:L2114" si="32">IF(E2051="NULL",D2051,E2051)</f>
        <v>Langley School</v>
      </c>
      <c r="M2051" t="e">
        <f>VLOOKUP($H2051,#REF!,2,0)</f>
        <v>#REF!</v>
      </c>
      <c r="N2051">
        <v>926</v>
      </c>
      <c r="O2051" t="e">
        <f>VLOOKUP($N2051,#REF!,2,0)</f>
        <v>#REF!</v>
      </c>
    </row>
    <row r="2052" spans="1:15" x14ac:dyDescent="0.25">
      <c r="A2052">
        <v>926</v>
      </c>
      <c r="B2052">
        <v>6029</v>
      </c>
      <c r="C2052">
        <v>121227</v>
      </c>
      <c r="D2052" t="s">
        <v>9744</v>
      </c>
      <c r="E2052" t="s">
        <v>50</v>
      </c>
      <c r="F2052" t="s">
        <v>9684</v>
      </c>
      <c r="G2052" t="s">
        <v>9745</v>
      </c>
      <c r="H2052" t="s">
        <v>13</v>
      </c>
      <c r="I2052" s="2">
        <v>18</v>
      </c>
      <c r="J2052" s="1">
        <v>0.78</v>
      </c>
      <c r="K2052" s="1">
        <v>0.33</v>
      </c>
      <c r="L2052" s="1" t="str">
        <f t="shared" si="32"/>
        <v>Hethersett Old Hall School</v>
      </c>
      <c r="M2052" t="e">
        <f>VLOOKUP($H2052,#REF!,2,0)</f>
        <v>#REF!</v>
      </c>
      <c r="N2052">
        <v>926</v>
      </c>
      <c r="O2052" t="e">
        <f>VLOOKUP($N2052,#REF!,2,0)</f>
        <v>#REF!</v>
      </c>
    </row>
    <row r="2053" spans="1:15" x14ac:dyDescent="0.25">
      <c r="A2053">
        <v>926</v>
      </c>
      <c r="B2053">
        <v>6041</v>
      </c>
      <c r="C2053">
        <v>121229</v>
      </c>
      <c r="D2053" t="s">
        <v>9853</v>
      </c>
      <c r="E2053" t="s">
        <v>50</v>
      </c>
      <c r="F2053" t="s">
        <v>9684</v>
      </c>
      <c r="G2053" t="s">
        <v>9854</v>
      </c>
      <c r="H2053" t="s">
        <v>114</v>
      </c>
      <c r="I2053" s="2">
        <v>37</v>
      </c>
      <c r="J2053" s="1">
        <v>0.11</v>
      </c>
      <c r="K2053" s="1">
        <v>0</v>
      </c>
      <c r="L2053" s="1" t="str">
        <f t="shared" si="32"/>
        <v>The New Eccles Hall School</v>
      </c>
      <c r="M2053" t="e">
        <f>VLOOKUP($H2053,#REF!,2,0)</f>
        <v>#REF!</v>
      </c>
      <c r="N2053">
        <v>926</v>
      </c>
      <c r="O2053" t="e">
        <f>VLOOKUP($N2053,#REF!,2,0)</f>
        <v>#REF!</v>
      </c>
    </row>
    <row r="2054" spans="1:15" x14ac:dyDescent="0.25">
      <c r="A2054">
        <v>926</v>
      </c>
      <c r="B2054">
        <v>6051</v>
      </c>
      <c r="C2054">
        <v>121230</v>
      </c>
      <c r="D2054" t="s">
        <v>9798</v>
      </c>
      <c r="E2054" t="s">
        <v>50</v>
      </c>
      <c r="F2054" t="s">
        <v>9730</v>
      </c>
      <c r="G2054" t="s">
        <v>9799</v>
      </c>
      <c r="H2054" t="s">
        <v>13</v>
      </c>
      <c r="I2054" s="2">
        <v>17</v>
      </c>
      <c r="J2054" s="1">
        <v>0.59</v>
      </c>
      <c r="K2054" s="1">
        <v>0.18</v>
      </c>
      <c r="L2054" s="1" t="str">
        <f t="shared" si="32"/>
        <v>Sacred Heart School</v>
      </c>
      <c r="M2054" t="e">
        <f>VLOOKUP($H2054,#REF!,2,0)</f>
        <v>#REF!</v>
      </c>
      <c r="N2054">
        <v>926</v>
      </c>
      <c r="O2054" t="e">
        <f>VLOOKUP($N2054,#REF!,2,0)</f>
        <v>#REF!</v>
      </c>
    </row>
    <row r="2055" spans="1:15" x14ac:dyDescent="0.25">
      <c r="A2055">
        <v>926</v>
      </c>
      <c r="B2055">
        <v>6123</v>
      </c>
      <c r="C2055">
        <v>121241</v>
      </c>
      <c r="D2055" t="s">
        <v>9779</v>
      </c>
      <c r="E2055" t="s">
        <v>50</v>
      </c>
      <c r="F2055" t="s">
        <v>9684</v>
      </c>
      <c r="G2055" t="s">
        <v>9780</v>
      </c>
      <c r="H2055" t="s">
        <v>13</v>
      </c>
      <c r="I2055" s="2">
        <v>103</v>
      </c>
      <c r="J2055" s="1">
        <v>0</v>
      </c>
      <c r="K2055" s="1">
        <v>0</v>
      </c>
      <c r="L2055" s="1" t="str">
        <f t="shared" si="32"/>
        <v>Norwich High School for Girls GDST</v>
      </c>
      <c r="M2055" t="e">
        <f>VLOOKUP($H2055,#REF!,2,0)</f>
        <v>#REF!</v>
      </c>
      <c r="N2055">
        <v>926</v>
      </c>
      <c r="O2055" t="e">
        <f>VLOOKUP($N2055,#REF!,2,0)</f>
        <v>#REF!</v>
      </c>
    </row>
    <row r="2056" spans="1:15" x14ac:dyDescent="0.25">
      <c r="A2056">
        <v>926</v>
      </c>
      <c r="B2056">
        <v>6124</v>
      </c>
      <c r="C2056">
        <v>121242</v>
      </c>
      <c r="D2056" t="s">
        <v>9781</v>
      </c>
      <c r="E2056" t="s">
        <v>50</v>
      </c>
      <c r="F2056" t="s">
        <v>9684</v>
      </c>
      <c r="G2056" t="s">
        <v>9782</v>
      </c>
      <c r="H2056" t="s">
        <v>13</v>
      </c>
      <c r="I2056" s="2">
        <v>127</v>
      </c>
      <c r="J2056" s="1">
        <v>0</v>
      </c>
      <c r="K2056" s="1">
        <v>0</v>
      </c>
      <c r="L2056" s="1" t="str">
        <f t="shared" si="32"/>
        <v>Norwich School</v>
      </c>
      <c r="M2056" t="e">
        <f>VLOOKUP($H2056,#REF!,2,0)</f>
        <v>#REF!</v>
      </c>
      <c r="N2056">
        <v>926</v>
      </c>
      <c r="O2056" t="e">
        <f>VLOOKUP($N2056,#REF!,2,0)</f>
        <v>#REF!</v>
      </c>
    </row>
    <row r="2057" spans="1:15" x14ac:dyDescent="0.25">
      <c r="A2057">
        <v>926</v>
      </c>
      <c r="B2057">
        <v>6128</v>
      </c>
      <c r="C2057">
        <v>121245</v>
      </c>
      <c r="D2057" t="s">
        <v>9820</v>
      </c>
      <c r="E2057" t="s">
        <v>50</v>
      </c>
      <c r="F2057" t="s">
        <v>9751</v>
      </c>
      <c r="G2057" t="s">
        <v>9821</v>
      </c>
      <c r="H2057" t="s">
        <v>13</v>
      </c>
      <c r="I2057" s="2">
        <v>57</v>
      </c>
      <c r="J2057" s="1">
        <v>0.88</v>
      </c>
      <c r="K2057" s="1">
        <v>0.49</v>
      </c>
      <c r="L2057" s="1" t="str">
        <f t="shared" si="32"/>
        <v>Thetford Grammar School</v>
      </c>
      <c r="M2057" t="e">
        <f>VLOOKUP($H2057,#REF!,2,0)</f>
        <v>#REF!</v>
      </c>
      <c r="N2057">
        <v>926</v>
      </c>
      <c r="O2057" t="e">
        <f>VLOOKUP($N2057,#REF!,2,0)</f>
        <v>#REF!</v>
      </c>
    </row>
    <row r="2058" spans="1:15" x14ac:dyDescent="0.25">
      <c r="A2058">
        <v>926</v>
      </c>
      <c r="B2058">
        <v>6133</v>
      </c>
      <c r="C2058">
        <v>121246</v>
      </c>
      <c r="D2058" t="s">
        <v>9858</v>
      </c>
      <c r="E2058" t="s">
        <v>50</v>
      </c>
      <c r="F2058" t="s">
        <v>9751</v>
      </c>
      <c r="G2058" t="s">
        <v>9859</v>
      </c>
      <c r="H2058" t="s">
        <v>114</v>
      </c>
      <c r="I2058" s="2">
        <v>4</v>
      </c>
      <c r="J2058" t="s">
        <v>129</v>
      </c>
      <c r="K2058" t="s">
        <v>129</v>
      </c>
      <c r="L2058" s="1" t="str">
        <f t="shared" si="32"/>
        <v>Sheridan House School</v>
      </c>
      <c r="M2058" t="e">
        <f>VLOOKUP($H2058,#REF!,2,0)</f>
        <v>#REF!</v>
      </c>
      <c r="N2058">
        <v>926</v>
      </c>
      <c r="O2058" t="e">
        <f>VLOOKUP($N2058,#REF!,2,0)</f>
        <v>#REF!</v>
      </c>
    </row>
    <row r="2059" spans="1:15" x14ac:dyDescent="0.25">
      <c r="A2059">
        <v>926</v>
      </c>
      <c r="B2059">
        <v>6140</v>
      </c>
      <c r="C2059">
        <v>121250</v>
      </c>
      <c r="D2059" t="s">
        <v>9689</v>
      </c>
      <c r="E2059" t="s">
        <v>50</v>
      </c>
      <c r="F2059" t="s">
        <v>9684</v>
      </c>
      <c r="G2059" t="s">
        <v>9690</v>
      </c>
      <c r="H2059" t="s">
        <v>13</v>
      </c>
      <c r="I2059" s="2">
        <v>14</v>
      </c>
      <c r="J2059" s="1">
        <v>0.21</v>
      </c>
      <c r="K2059" s="1">
        <v>7.0000000000000007E-2</v>
      </c>
      <c r="L2059" s="1" t="str">
        <f t="shared" si="32"/>
        <v>All Saints School</v>
      </c>
      <c r="M2059" t="e">
        <f>VLOOKUP($H2059,#REF!,2,0)</f>
        <v>#REF!</v>
      </c>
      <c r="N2059">
        <v>926</v>
      </c>
      <c r="O2059" t="e">
        <f>VLOOKUP($N2059,#REF!,2,0)</f>
        <v>#REF!</v>
      </c>
    </row>
    <row r="2060" spans="1:15" x14ac:dyDescent="0.25">
      <c r="A2060">
        <v>926</v>
      </c>
      <c r="B2060">
        <v>6145</v>
      </c>
      <c r="C2060">
        <v>121252</v>
      </c>
      <c r="D2060" t="s">
        <v>4585</v>
      </c>
      <c r="E2060" t="s">
        <v>50</v>
      </c>
      <c r="F2060" t="s">
        <v>9712</v>
      </c>
      <c r="G2060" t="s">
        <v>9857</v>
      </c>
      <c r="H2060" t="s">
        <v>114</v>
      </c>
      <c r="I2060" s="2">
        <v>2</v>
      </c>
      <c r="J2060" t="s">
        <v>129</v>
      </c>
      <c r="K2060" t="s">
        <v>129</v>
      </c>
      <c r="L2060" s="1" t="str">
        <f t="shared" si="32"/>
        <v>St Andrew's School</v>
      </c>
      <c r="M2060" t="e">
        <f>VLOOKUP($H2060,#REF!,2,0)</f>
        <v>#REF!</v>
      </c>
      <c r="N2060">
        <v>926</v>
      </c>
      <c r="O2060" t="e">
        <f>VLOOKUP($N2060,#REF!,2,0)</f>
        <v>#REF!</v>
      </c>
    </row>
    <row r="2061" spans="1:15" x14ac:dyDescent="0.25">
      <c r="A2061">
        <v>926</v>
      </c>
      <c r="B2061">
        <v>7001</v>
      </c>
      <c r="C2061">
        <v>121254</v>
      </c>
      <c r="D2061" t="s">
        <v>9861</v>
      </c>
      <c r="E2061" t="s">
        <v>50</v>
      </c>
      <c r="F2061" t="s">
        <v>9712</v>
      </c>
      <c r="G2061" t="s">
        <v>9862</v>
      </c>
      <c r="H2061" t="s">
        <v>333</v>
      </c>
      <c r="I2061" s="2">
        <v>19</v>
      </c>
      <c r="J2061" s="1">
        <v>0</v>
      </c>
      <c r="K2061" s="1">
        <v>0</v>
      </c>
      <c r="L2061" s="1" t="str">
        <f t="shared" si="32"/>
        <v>Sidestrand Hall School</v>
      </c>
      <c r="M2061" t="e">
        <f>VLOOKUP($H2061,#REF!,2,0)</f>
        <v>#REF!</v>
      </c>
      <c r="N2061">
        <v>926</v>
      </c>
      <c r="O2061" t="e">
        <f>VLOOKUP($N2061,#REF!,2,0)</f>
        <v>#REF!</v>
      </c>
    </row>
    <row r="2062" spans="1:15" x14ac:dyDescent="0.25">
      <c r="A2062">
        <v>926</v>
      </c>
      <c r="B2062">
        <v>7004</v>
      </c>
      <c r="C2062">
        <v>121256</v>
      </c>
      <c r="D2062" t="s">
        <v>9843</v>
      </c>
      <c r="E2062" t="s">
        <v>50</v>
      </c>
      <c r="F2062" t="s">
        <v>9715</v>
      </c>
      <c r="G2062" t="s">
        <v>9844</v>
      </c>
      <c r="H2062" t="s">
        <v>333</v>
      </c>
      <c r="I2062" s="2">
        <v>18</v>
      </c>
      <c r="J2062" s="1">
        <v>0</v>
      </c>
      <c r="K2062" s="1">
        <v>0</v>
      </c>
      <c r="L2062" s="1" t="str">
        <f t="shared" si="32"/>
        <v>Fred Nicholson School</v>
      </c>
      <c r="M2062" t="e">
        <f>VLOOKUP($H2062,#REF!,2,0)</f>
        <v>#REF!</v>
      </c>
      <c r="N2062">
        <v>926</v>
      </c>
      <c r="O2062" t="e">
        <f>VLOOKUP($N2062,#REF!,2,0)</f>
        <v>#REF!</v>
      </c>
    </row>
    <row r="2063" spans="1:15" x14ac:dyDescent="0.25">
      <c r="A2063">
        <v>926</v>
      </c>
      <c r="B2063">
        <v>7006</v>
      </c>
      <c r="C2063">
        <v>121257</v>
      </c>
      <c r="D2063" t="s">
        <v>9847</v>
      </c>
      <c r="E2063" t="s">
        <v>50</v>
      </c>
      <c r="F2063" t="s">
        <v>9684</v>
      </c>
      <c r="G2063" t="s">
        <v>9848</v>
      </c>
      <c r="H2063" t="s">
        <v>333</v>
      </c>
      <c r="I2063" s="2">
        <v>11</v>
      </c>
      <c r="J2063" t="s">
        <v>99</v>
      </c>
      <c r="K2063" t="s">
        <v>99</v>
      </c>
      <c r="L2063" s="1" t="str">
        <f t="shared" si="32"/>
        <v>Hall School</v>
      </c>
      <c r="M2063" t="e">
        <f>VLOOKUP($H2063,#REF!,2,0)</f>
        <v>#REF!</v>
      </c>
      <c r="N2063">
        <v>926</v>
      </c>
      <c r="O2063" t="e">
        <f>VLOOKUP($N2063,#REF!,2,0)</f>
        <v>#REF!</v>
      </c>
    </row>
    <row r="2064" spans="1:15" x14ac:dyDescent="0.25">
      <c r="A2064">
        <v>926</v>
      </c>
      <c r="B2064">
        <v>7007</v>
      </c>
      <c r="C2064">
        <v>121258</v>
      </c>
      <c r="D2064" t="s">
        <v>9860</v>
      </c>
      <c r="E2064" t="s">
        <v>50</v>
      </c>
      <c r="F2064" t="s">
        <v>9805</v>
      </c>
      <c r="G2064" t="s">
        <v>9806</v>
      </c>
      <c r="H2064" t="s">
        <v>333</v>
      </c>
      <c r="I2064" s="2">
        <v>3</v>
      </c>
      <c r="J2064" t="s">
        <v>129</v>
      </c>
      <c r="K2064" t="s">
        <v>129</v>
      </c>
      <c r="L2064" s="1" t="str">
        <f t="shared" si="32"/>
        <v>Sheringham Woodfields School</v>
      </c>
      <c r="M2064" t="e">
        <f>VLOOKUP($H2064,#REF!,2,0)</f>
        <v>#REF!</v>
      </c>
      <c r="N2064">
        <v>926</v>
      </c>
      <c r="O2064" t="e">
        <f>VLOOKUP($N2064,#REF!,2,0)</f>
        <v>#REF!</v>
      </c>
    </row>
    <row r="2065" spans="1:15" x14ac:dyDescent="0.25">
      <c r="A2065">
        <v>926</v>
      </c>
      <c r="B2065">
        <v>7010</v>
      </c>
      <c r="C2065">
        <v>121260</v>
      </c>
      <c r="D2065" t="s">
        <v>9835</v>
      </c>
      <c r="E2065" t="s">
        <v>50</v>
      </c>
      <c r="F2065" t="s">
        <v>9695</v>
      </c>
      <c r="G2065" t="s">
        <v>9836</v>
      </c>
      <c r="H2065" t="s">
        <v>333</v>
      </c>
      <c r="I2065" s="2">
        <v>3</v>
      </c>
      <c r="J2065" t="s">
        <v>129</v>
      </c>
      <c r="K2065" t="s">
        <v>129</v>
      </c>
      <c r="L2065" s="1" t="str">
        <f t="shared" si="32"/>
        <v>Chapel Road School</v>
      </c>
      <c r="M2065" t="e">
        <f>VLOOKUP($H2065,#REF!,2,0)</f>
        <v>#REF!</v>
      </c>
      <c r="N2065">
        <v>926</v>
      </c>
      <c r="O2065" t="e">
        <f>VLOOKUP($N2065,#REF!,2,0)</f>
        <v>#REF!</v>
      </c>
    </row>
    <row r="2066" spans="1:15" x14ac:dyDescent="0.25">
      <c r="A2066">
        <v>926</v>
      </c>
      <c r="B2066">
        <v>7013</v>
      </c>
      <c r="C2066">
        <v>121261</v>
      </c>
      <c r="D2066" t="s">
        <v>9839</v>
      </c>
      <c r="E2066" t="s">
        <v>50</v>
      </c>
      <c r="F2066" t="s">
        <v>9684</v>
      </c>
      <c r="G2066" t="s">
        <v>9840</v>
      </c>
      <c r="H2066" t="s">
        <v>333</v>
      </c>
      <c r="I2066" s="2">
        <v>8</v>
      </c>
      <c r="J2066" s="1">
        <v>0</v>
      </c>
      <c r="K2066" s="1">
        <v>0</v>
      </c>
      <c r="L2066" s="1" t="str">
        <f t="shared" si="32"/>
        <v>The Clare School</v>
      </c>
      <c r="M2066" t="e">
        <f>VLOOKUP($H2066,#REF!,2,0)</f>
        <v>#REF!</v>
      </c>
      <c r="N2066">
        <v>926</v>
      </c>
      <c r="O2066" t="e">
        <f>VLOOKUP($N2066,#REF!,2,0)</f>
        <v>#REF!</v>
      </c>
    </row>
    <row r="2067" spans="1:15" x14ac:dyDescent="0.25">
      <c r="A2067">
        <v>926</v>
      </c>
      <c r="B2067">
        <v>7014</v>
      </c>
      <c r="C2067">
        <v>121262</v>
      </c>
      <c r="D2067" t="s">
        <v>9855</v>
      </c>
      <c r="E2067" t="s">
        <v>50</v>
      </c>
      <c r="F2067" t="s">
        <v>9684</v>
      </c>
      <c r="G2067" t="s">
        <v>9856</v>
      </c>
      <c r="H2067" t="s">
        <v>333</v>
      </c>
      <c r="I2067" s="2">
        <v>21</v>
      </c>
      <c r="J2067" s="1">
        <v>0</v>
      </c>
      <c r="K2067" s="1">
        <v>0</v>
      </c>
      <c r="L2067" s="1" t="str">
        <f t="shared" si="32"/>
        <v>The Parkside School, Norwich</v>
      </c>
      <c r="M2067" t="e">
        <f>VLOOKUP($H2067,#REF!,2,0)</f>
        <v>#REF!</v>
      </c>
      <c r="N2067">
        <v>926</v>
      </c>
      <c r="O2067" t="e">
        <f>VLOOKUP($N2067,#REF!,2,0)</f>
        <v>#REF!</v>
      </c>
    </row>
    <row r="2068" spans="1:15" x14ac:dyDescent="0.25">
      <c r="A2068">
        <v>926</v>
      </c>
      <c r="B2068">
        <v>7016</v>
      </c>
      <c r="C2068">
        <v>121264</v>
      </c>
      <c r="D2068" t="s">
        <v>9849</v>
      </c>
      <c r="E2068" t="s">
        <v>50</v>
      </c>
      <c r="F2068" t="s">
        <v>9684</v>
      </c>
      <c r="G2068" t="s">
        <v>9850</v>
      </c>
      <c r="H2068" t="s">
        <v>333</v>
      </c>
      <c r="I2068" s="2">
        <v>7</v>
      </c>
      <c r="J2068" t="s">
        <v>99</v>
      </c>
      <c r="K2068" t="s">
        <v>99</v>
      </c>
      <c r="L2068" s="1" t="str">
        <f t="shared" si="32"/>
        <v>Harford Manor School, Norwich</v>
      </c>
      <c r="M2068" t="e">
        <f>VLOOKUP($H2068,#REF!,2,0)</f>
        <v>#REF!</v>
      </c>
      <c r="N2068">
        <v>926</v>
      </c>
      <c r="O2068" t="e">
        <f>VLOOKUP($N2068,#REF!,2,0)</f>
        <v>#REF!</v>
      </c>
    </row>
    <row r="2069" spans="1:15" x14ac:dyDescent="0.25">
      <c r="A2069">
        <v>926</v>
      </c>
      <c r="B2069">
        <v>7020</v>
      </c>
      <c r="C2069">
        <v>121265</v>
      </c>
      <c r="D2069" t="s">
        <v>9851</v>
      </c>
      <c r="E2069" t="s">
        <v>50</v>
      </c>
      <c r="F2069" t="s">
        <v>9702</v>
      </c>
      <c r="G2069" t="s">
        <v>9852</v>
      </c>
      <c r="H2069" t="s">
        <v>333</v>
      </c>
      <c r="I2069" s="2">
        <v>9</v>
      </c>
      <c r="J2069" t="s">
        <v>99</v>
      </c>
      <c r="K2069" t="s">
        <v>99</v>
      </c>
      <c r="L2069" s="1" t="str">
        <f t="shared" si="32"/>
        <v>John Grant School, Caister-on-Sea</v>
      </c>
      <c r="M2069" t="e">
        <f>VLOOKUP($H2069,#REF!,2,0)</f>
        <v>#REF!</v>
      </c>
      <c r="N2069">
        <v>926</v>
      </c>
      <c r="O2069" t="e">
        <f>VLOOKUP($N2069,#REF!,2,0)</f>
        <v>#REF!</v>
      </c>
    </row>
    <row r="2070" spans="1:15" x14ac:dyDescent="0.25">
      <c r="A2070">
        <v>816</v>
      </c>
      <c r="B2070">
        <v>4003</v>
      </c>
      <c r="C2070">
        <v>121662</v>
      </c>
      <c r="D2070" t="s">
        <v>4509</v>
      </c>
      <c r="E2070" t="s">
        <v>50</v>
      </c>
      <c r="F2070" t="s">
        <v>4257</v>
      </c>
      <c r="G2070" t="s">
        <v>4510</v>
      </c>
      <c r="H2070" t="s">
        <v>20</v>
      </c>
      <c r="I2070" s="2">
        <v>168</v>
      </c>
      <c r="J2070" s="1">
        <v>0.44</v>
      </c>
      <c r="K2070" s="1">
        <v>0.18</v>
      </c>
      <c r="L2070" s="1" t="str">
        <f t="shared" si="32"/>
        <v>Canon Lee School</v>
      </c>
      <c r="M2070" t="e">
        <f>VLOOKUP($H2070,#REF!,2,0)</f>
        <v>#REF!</v>
      </c>
      <c r="N2070">
        <v>816</v>
      </c>
      <c r="O2070" t="e">
        <f>VLOOKUP($N2070,#REF!,2,0)</f>
        <v>#REF!</v>
      </c>
    </row>
    <row r="2071" spans="1:15" x14ac:dyDescent="0.25">
      <c r="A2071">
        <v>815</v>
      </c>
      <c r="B2071">
        <v>4004</v>
      </c>
      <c r="C2071">
        <v>121663</v>
      </c>
      <c r="D2071" t="s">
        <v>4431</v>
      </c>
      <c r="E2071" t="s">
        <v>50</v>
      </c>
      <c r="F2071" t="s">
        <v>4432</v>
      </c>
      <c r="G2071" t="s">
        <v>4433</v>
      </c>
      <c r="H2071" t="s">
        <v>20</v>
      </c>
      <c r="I2071" s="2">
        <v>65</v>
      </c>
      <c r="J2071" s="1">
        <v>0.48</v>
      </c>
      <c r="K2071" s="1">
        <v>0.14000000000000001</v>
      </c>
      <c r="L2071" s="1" t="str">
        <f t="shared" si="32"/>
        <v>Risedale Sports and Community College</v>
      </c>
      <c r="M2071" t="e">
        <f>VLOOKUP($H2071,#REF!,2,0)</f>
        <v>#REF!</v>
      </c>
      <c r="N2071">
        <v>815</v>
      </c>
      <c r="O2071" t="e">
        <f>VLOOKUP($N2071,#REF!,2,0)</f>
        <v>#REF!</v>
      </c>
    </row>
    <row r="2072" spans="1:15" x14ac:dyDescent="0.25">
      <c r="A2072">
        <v>815</v>
      </c>
      <c r="B2072">
        <v>4005</v>
      </c>
      <c r="C2072">
        <v>121664</v>
      </c>
      <c r="D2072" t="s">
        <v>4374</v>
      </c>
      <c r="E2072" t="s">
        <v>50</v>
      </c>
      <c r="F2072" t="s">
        <v>4257</v>
      </c>
      <c r="G2072" t="s">
        <v>4375</v>
      </c>
      <c r="H2072" t="s">
        <v>20</v>
      </c>
      <c r="I2072" s="2">
        <v>200</v>
      </c>
      <c r="J2072" s="1">
        <v>0.59</v>
      </c>
      <c r="K2072" s="1">
        <v>0.27</v>
      </c>
      <c r="L2072" s="1" t="str">
        <f t="shared" si="32"/>
        <v>Easingwold School</v>
      </c>
      <c r="M2072" t="e">
        <f>VLOOKUP($H2072,#REF!,2,0)</f>
        <v>#REF!</v>
      </c>
      <c r="N2072">
        <v>815</v>
      </c>
      <c r="O2072" t="e">
        <f>VLOOKUP($N2072,#REF!,2,0)</f>
        <v>#REF!</v>
      </c>
    </row>
    <row r="2073" spans="1:15" x14ac:dyDescent="0.25">
      <c r="A2073">
        <v>815</v>
      </c>
      <c r="B2073">
        <v>4022</v>
      </c>
      <c r="C2073">
        <v>121665</v>
      </c>
      <c r="D2073" t="s">
        <v>4435</v>
      </c>
      <c r="E2073" t="s">
        <v>50</v>
      </c>
      <c r="F2073" t="s">
        <v>4257</v>
      </c>
      <c r="G2073" t="s">
        <v>4436</v>
      </c>
      <c r="H2073" t="s">
        <v>20</v>
      </c>
      <c r="I2073" s="2">
        <v>103</v>
      </c>
      <c r="J2073" s="1">
        <v>0.72</v>
      </c>
      <c r="K2073" s="1">
        <v>0.38</v>
      </c>
      <c r="L2073" s="1" t="str">
        <f t="shared" si="32"/>
        <v>Ryedale School</v>
      </c>
      <c r="M2073" t="e">
        <f>VLOOKUP($H2073,#REF!,2,0)</f>
        <v>#REF!</v>
      </c>
      <c r="N2073">
        <v>815</v>
      </c>
      <c r="O2073" t="e">
        <f>VLOOKUP($N2073,#REF!,2,0)</f>
        <v>#REF!</v>
      </c>
    </row>
    <row r="2074" spans="1:15" x14ac:dyDescent="0.25">
      <c r="A2074">
        <v>815</v>
      </c>
      <c r="B2074">
        <v>4035</v>
      </c>
      <c r="C2074">
        <v>121666</v>
      </c>
      <c r="D2074" t="s">
        <v>4465</v>
      </c>
      <c r="E2074" t="s">
        <v>50</v>
      </c>
      <c r="F2074" t="s">
        <v>4423</v>
      </c>
      <c r="G2074" t="s">
        <v>4466</v>
      </c>
      <c r="H2074" t="s">
        <v>20</v>
      </c>
      <c r="I2074" s="2">
        <v>179</v>
      </c>
      <c r="J2074" s="1">
        <v>0.67</v>
      </c>
      <c r="K2074" s="1">
        <v>0.35</v>
      </c>
      <c r="L2074" s="1" t="str">
        <f t="shared" si="32"/>
        <v>Thirsk School &amp; Sixth Form College</v>
      </c>
      <c r="M2074" t="e">
        <f>VLOOKUP($H2074,#REF!,2,0)</f>
        <v>#REF!</v>
      </c>
      <c r="N2074">
        <v>815</v>
      </c>
      <c r="O2074" t="e">
        <f>VLOOKUP($N2074,#REF!,2,0)</f>
        <v>#REF!</v>
      </c>
    </row>
    <row r="2075" spans="1:15" x14ac:dyDescent="0.25">
      <c r="A2075">
        <v>815</v>
      </c>
      <c r="B2075">
        <v>4039</v>
      </c>
      <c r="C2075">
        <v>121667</v>
      </c>
      <c r="D2075" t="s">
        <v>4369</v>
      </c>
      <c r="E2075" t="s">
        <v>50</v>
      </c>
      <c r="F2075" t="s">
        <v>4370</v>
      </c>
      <c r="G2075" t="s">
        <v>4371</v>
      </c>
      <c r="H2075" t="s">
        <v>20</v>
      </c>
      <c r="I2075" s="2">
        <v>263</v>
      </c>
      <c r="J2075" s="1">
        <v>0.61</v>
      </c>
      <c r="K2075" s="1">
        <v>0.14000000000000001</v>
      </c>
      <c r="L2075" s="1" t="str">
        <f t="shared" si="32"/>
        <v>Caedmon College Whitby</v>
      </c>
      <c r="M2075" t="e">
        <f>VLOOKUP($H2075,#REF!,2,0)</f>
        <v>#REF!</v>
      </c>
      <c r="N2075">
        <v>815</v>
      </c>
      <c r="O2075" t="e">
        <f>VLOOKUP($N2075,#REF!,2,0)</f>
        <v>#REF!</v>
      </c>
    </row>
    <row r="2076" spans="1:15" x14ac:dyDescent="0.25">
      <c r="A2076">
        <v>815</v>
      </c>
      <c r="B2076">
        <v>4047</v>
      </c>
      <c r="C2076">
        <v>121669</v>
      </c>
      <c r="D2076" t="s">
        <v>4459</v>
      </c>
      <c r="E2076" t="s">
        <v>50</v>
      </c>
      <c r="F2076" t="s">
        <v>4460</v>
      </c>
      <c r="G2076" t="s">
        <v>4461</v>
      </c>
      <c r="H2076" t="s">
        <v>20</v>
      </c>
      <c r="I2076" s="2">
        <v>186</v>
      </c>
      <c r="J2076" s="1">
        <v>0.76</v>
      </c>
      <c r="K2076" s="1">
        <v>0.57999999999999996</v>
      </c>
      <c r="L2076" s="1" t="str">
        <f t="shared" si="32"/>
        <v>Stokesley School</v>
      </c>
      <c r="M2076" t="e">
        <f>VLOOKUP($H2076,#REF!,2,0)</f>
        <v>#REF!</v>
      </c>
      <c r="N2076">
        <v>815</v>
      </c>
      <c r="O2076" t="e">
        <f>VLOOKUP($N2076,#REF!,2,0)</f>
        <v>#REF!</v>
      </c>
    </row>
    <row r="2077" spans="1:15" x14ac:dyDescent="0.25">
      <c r="A2077">
        <v>815</v>
      </c>
      <c r="B2077">
        <v>4052</v>
      </c>
      <c r="C2077">
        <v>121670</v>
      </c>
      <c r="D2077" t="s">
        <v>4362</v>
      </c>
      <c r="E2077" t="s">
        <v>50</v>
      </c>
      <c r="F2077" t="s">
        <v>4363</v>
      </c>
      <c r="G2077" t="s">
        <v>4364</v>
      </c>
      <c r="H2077" t="s">
        <v>20</v>
      </c>
      <c r="I2077" s="2">
        <v>153</v>
      </c>
      <c r="J2077" s="1">
        <v>0.54</v>
      </c>
      <c r="K2077" s="1">
        <v>0.39</v>
      </c>
      <c r="L2077" s="1" t="str">
        <f t="shared" si="32"/>
        <v>Bedale High School</v>
      </c>
      <c r="M2077" t="e">
        <f>VLOOKUP($H2077,#REF!,2,0)</f>
        <v>#REF!</v>
      </c>
      <c r="N2077">
        <v>815</v>
      </c>
      <c r="O2077" t="e">
        <f>VLOOKUP($N2077,#REF!,2,0)</f>
        <v>#REF!</v>
      </c>
    </row>
    <row r="2078" spans="1:15" x14ac:dyDescent="0.25">
      <c r="A2078">
        <v>815</v>
      </c>
      <c r="B2078">
        <v>4054</v>
      </c>
      <c r="C2078">
        <v>121671</v>
      </c>
      <c r="D2078" t="s">
        <v>4403</v>
      </c>
      <c r="E2078" t="s">
        <v>50</v>
      </c>
      <c r="F2078" t="s">
        <v>4404</v>
      </c>
      <c r="G2078" t="s">
        <v>4405</v>
      </c>
      <c r="H2078" t="s">
        <v>20</v>
      </c>
      <c r="I2078" s="2">
        <v>151</v>
      </c>
      <c r="J2078" s="1">
        <v>0.68</v>
      </c>
      <c r="K2078" s="1">
        <v>0.28000000000000003</v>
      </c>
      <c r="L2078" s="1" t="str">
        <f t="shared" si="32"/>
        <v>Lady Lumley's School</v>
      </c>
      <c r="M2078" t="e">
        <f>VLOOKUP($H2078,#REF!,2,0)</f>
        <v>#REF!</v>
      </c>
      <c r="N2078">
        <v>815</v>
      </c>
      <c r="O2078" t="e">
        <f>VLOOKUP($N2078,#REF!,2,0)</f>
        <v>#REF!</v>
      </c>
    </row>
    <row r="2079" spans="1:15" x14ac:dyDescent="0.25">
      <c r="A2079">
        <v>816</v>
      </c>
      <c r="B2079">
        <v>4063</v>
      </c>
      <c r="C2079">
        <v>121673</v>
      </c>
      <c r="D2079" t="s">
        <v>4513</v>
      </c>
      <c r="E2079" t="s">
        <v>50</v>
      </c>
      <c r="F2079" t="s">
        <v>4257</v>
      </c>
      <c r="G2079" t="s">
        <v>4514</v>
      </c>
      <c r="H2079" t="s">
        <v>20</v>
      </c>
      <c r="I2079" s="2">
        <v>233</v>
      </c>
      <c r="J2079" s="1">
        <v>0.72</v>
      </c>
      <c r="K2079" s="1">
        <v>0.39</v>
      </c>
      <c r="L2079" s="1" t="str">
        <f t="shared" si="32"/>
        <v>Huntington School</v>
      </c>
      <c r="M2079" t="e">
        <f>VLOOKUP($H2079,#REF!,2,0)</f>
        <v>#REF!</v>
      </c>
      <c r="N2079">
        <v>816</v>
      </c>
      <c r="O2079" t="e">
        <f>VLOOKUP($N2079,#REF!,2,0)</f>
        <v>#REF!</v>
      </c>
    </row>
    <row r="2080" spans="1:15" x14ac:dyDescent="0.25">
      <c r="A2080">
        <v>815</v>
      </c>
      <c r="B2080">
        <v>4069</v>
      </c>
      <c r="C2080">
        <v>121674</v>
      </c>
      <c r="D2080" t="s">
        <v>4385</v>
      </c>
      <c r="E2080" t="s">
        <v>50</v>
      </c>
      <c r="F2080" t="s">
        <v>4386</v>
      </c>
      <c r="G2080" t="s">
        <v>4387</v>
      </c>
      <c r="H2080" t="s">
        <v>201</v>
      </c>
      <c r="I2080" s="2">
        <v>139</v>
      </c>
      <c r="J2080" s="1">
        <v>0.55000000000000004</v>
      </c>
      <c r="K2080" s="1">
        <v>0.19</v>
      </c>
      <c r="L2080" s="1" t="str">
        <f t="shared" si="32"/>
        <v>George Pindar School</v>
      </c>
      <c r="M2080" t="e">
        <f>VLOOKUP($H2080,#REF!,2,0)</f>
        <v>#REF!</v>
      </c>
      <c r="N2080">
        <v>815</v>
      </c>
      <c r="O2080" t="e">
        <f>VLOOKUP($N2080,#REF!,2,0)</f>
        <v>#REF!</v>
      </c>
    </row>
    <row r="2081" spans="1:15" x14ac:dyDescent="0.25">
      <c r="A2081">
        <v>815</v>
      </c>
      <c r="B2081">
        <v>4070</v>
      </c>
      <c r="C2081">
        <v>121675</v>
      </c>
      <c r="D2081" t="s">
        <v>4391</v>
      </c>
      <c r="E2081" t="s">
        <v>50</v>
      </c>
      <c r="F2081" t="s">
        <v>4386</v>
      </c>
      <c r="G2081" t="s">
        <v>4392</v>
      </c>
      <c r="H2081" t="s">
        <v>20</v>
      </c>
      <c r="I2081" s="2">
        <v>328</v>
      </c>
      <c r="J2081" s="1">
        <v>0.41</v>
      </c>
      <c r="K2081" s="1">
        <v>0.16</v>
      </c>
      <c r="L2081" s="1" t="str">
        <f t="shared" si="32"/>
        <v>Graham School</v>
      </c>
      <c r="M2081" t="e">
        <f>VLOOKUP($H2081,#REF!,2,0)</f>
        <v>#REF!</v>
      </c>
      <c r="N2081">
        <v>815</v>
      </c>
      <c r="O2081" t="e">
        <f>VLOOKUP($N2081,#REF!,2,0)</f>
        <v>#REF!</v>
      </c>
    </row>
    <row r="2082" spans="1:15" x14ac:dyDescent="0.25">
      <c r="A2082">
        <v>815</v>
      </c>
      <c r="B2082">
        <v>4073</v>
      </c>
      <c r="C2082">
        <v>121677</v>
      </c>
      <c r="D2082" t="s">
        <v>4444</v>
      </c>
      <c r="E2082" t="s">
        <v>50</v>
      </c>
      <c r="F2082" t="s">
        <v>4386</v>
      </c>
      <c r="G2082" t="s">
        <v>4445</v>
      </c>
      <c r="H2082" t="s">
        <v>20</v>
      </c>
      <c r="I2082" s="2">
        <v>164</v>
      </c>
      <c r="J2082" s="1">
        <v>0.6</v>
      </c>
      <c r="K2082" s="1">
        <v>0.3</v>
      </c>
      <c r="L2082" s="1" t="str">
        <f t="shared" si="32"/>
        <v>Scalby School</v>
      </c>
      <c r="M2082" t="e">
        <f>VLOOKUP($H2082,#REF!,2,0)</f>
        <v>#REF!</v>
      </c>
      <c r="N2082">
        <v>815</v>
      </c>
      <c r="O2082" t="e">
        <f>VLOOKUP($N2082,#REF!,2,0)</f>
        <v>#REF!</v>
      </c>
    </row>
    <row r="2083" spans="1:15" x14ac:dyDescent="0.25">
      <c r="A2083">
        <v>815</v>
      </c>
      <c r="B2083">
        <v>4075</v>
      </c>
      <c r="C2083">
        <v>121679</v>
      </c>
      <c r="D2083" t="s">
        <v>4469</v>
      </c>
      <c r="E2083" t="s">
        <v>50</v>
      </c>
      <c r="F2083" t="s">
        <v>4470</v>
      </c>
      <c r="G2083" t="s">
        <v>4471</v>
      </c>
      <c r="H2083" t="s">
        <v>20</v>
      </c>
      <c r="I2083" s="2">
        <v>87</v>
      </c>
      <c r="J2083" s="1">
        <v>0.59</v>
      </c>
      <c r="K2083" s="1">
        <v>0.17</v>
      </c>
      <c r="L2083" s="1" t="str">
        <f t="shared" si="32"/>
        <v>The Wensleydale School &amp; Sixth Form</v>
      </c>
      <c r="M2083" t="e">
        <f>VLOOKUP($H2083,#REF!,2,0)</f>
        <v>#REF!</v>
      </c>
      <c r="N2083">
        <v>815</v>
      </c>
      <c r="O2083" t="e">
        <f>VLOOKUP($N2083,#REF!,2,0)</f>
        <v>#REF!</v>
      </c>
    </row>
    <row r="2084" spans="1:15" x14ac:dyDescent="0.25">
      <c r="A2084">
        <v>815</v>
      </c>
      <c r="B2084">
        <v>4076</v>
      </c>
      <c r="C2084">
        <v>121680</v>
      </c>
      <c r="D2084" t="s">
        <v>4427</v>
      </c>
      <c r="E2084" t="s">
        <v>50</v>
      </c>
      <c r="F2084" t="s">
        <v>1481</v>
      </c>
      <c r="G2084" t="s">
        <v>4428</v>
      </c>
      <c r="H2084" t="s">
        <v>20</v>
      </c>
      <c r="I2084" s="2">
        <v>232</v>
      </c>
      <c r="J2084" s="1">
        <v>0.73</v>
      </c>
      <c r="K2084" s="1">
        <v>0.35</v>
      </c>
      <c r="L2084" s="1" t="str">
        <f t="shared" si="32"/>
        <v>Richmond School</v>
      </c>
      <c r="M2084" t="e">
        <f>VLOOKUP($H2084,#REF!,2,0)</f>
        <v>#REF!</v>
      </c>
      <c r="N2084">
        <v>815</v>
      </c>
      <c r="O2084" t="e">
        <f>VLOOKUP($N2084,#REF!,2,0)</f>
        <v>#REF!</v>
      </c>
    </row>
    <row r="2085" spans="1:15" x14ac:dyDescent="0.25">
      <c r="A2085">
        <v>815</v>
      </c>
      <c r="B2085">
        <v>4077</v>
      </c>
      <c r="C2085">
        <v>121681</v>
      </c>
      <c r="D2085" t="s">
        <v>4406</v>
      </c>
      <c r="E2085" t="s">
        <v>50</v>
      </c>
      <c r="F2085" t="s">
        <v>4407</v>
      </c>
      <c r="G2085" t="s">
        <v>4408</v>
      </c>
      <c r="H2085" t="s">
        <v>20</v>
      </c>
      <c r="I2085" s="2">
        <v>112</v>
      </c>
      <c r="J2085" s="1">
        <v>0.74</v>
      </c>
      <c r="K2085" s="1">
        <v>0.42</v>
      </c>
      <c r="L2085" s="1" t="str">
        <f t="shared" si="32"/>
        <v>Malton School</v>
      </c>
      <c r="M2085" t="e">
        <f>VLOOKUP($H2085,#REF!,2,0)</f>
        <v>#REF!</v>
      </c>
      <c r="N2085">
        <v>815</v>
      </c>
      <c r="O2085" t="e">
        <f>VLOOKUP($N2085,#REF!,2,0)</f>
        <v>#REF!</v>
      </c>
    </row>
    <row r="2086" spans="1:15" x14ac:dyDescent="0.25">
      <c r="A2086">
        <v>815</v>
      </c>
      <c r="B2086">
        <v>4150</v>
      </c>
      <c r="C2086">
        <v>121682</v>
      </c>
      <c r="D2086" t="s">
        <v>4380</v>
      </c>
      <c r="E2086" t="s">
        <v>50</v>
      </c>
      <c r="F2086" t="s">
        <v>4381</v>
      </c>
      <c r="G2086" t="s">
        <v>4382</v>
      </c>
      <c r="H2086" t="s">
        <v>20</v>
      </c>
      <c r="I2086" s="2">
        <v>124</v>
      </c>
      <c r="J2086" s="1">
        <v>0.44</v>
      </c>
      <c r="K2086" s="1">
        <v>0.16</v>
      </c>
      <c r="L2086" s="1" t="str">
        <f t="shared" si="32"/>
        <v>Filey School</v>
      </c>
      <c r="M2086" t="e">
        <f>VLOOKUP($H2086,#REF!,2,0)</f>
        <v>#REF!</v>
      </c>
      <c r="N2086">
        <v>815</v>
      </c>
      <c r="O2086" t="e">
        <f>VLOOKUP($N2086,#REF!,2,0)</f>
        <v>#REF!</v>
      </c>
    </row>
    <row r="2087" spans="1:15" x14ac:dyDescent="0.25">
      <c r="A2087">
        <v>816</v>
      </c>
      <c r="B2087">
        <v>4153</v>
      </c>
      <c r="C2087">
        <v>121684</v>
      </c>
      <c r="D2087" t="s">
        <v>4511</v>
      </c>
      <c r="E2087" t="s">
        <v>50</v>
      </c>
      <c r="F2087" t="s">
        <v>4257</v>
      </c>
      <c r="G2087" t="s">
        <v>4512</v>
      </c>
      <c r="H2087" t="s">
        <v>20</v>
      </c>
      <c r="I2087" s="2">
        <v>194</v>
      </c>
      <c r="J2087" s="1">
        <v>0.86</v>
      </c>
      <c r="K2087" s="1">
        <v>0.41</v>
      </c>
      <c r="L2087" s="1" t="str">
        <f t="shared" si="32"/>
        <v>Fulford School</v>
      </c>
      <c r="M2087" t="e">
        <f>VLOOKUP($H2087,#REF!,2,0)</f>
        <v>#REF!</v>
      </c>
      <c r="N2087">
        <v>816</v>
      </c>
      <c r="O2087" t="e">
        <f>VLOOKUP($N2087,#REF!,2,0)</f>
        <v>#REF!</v>
      </c>
    </row>
    <row r="2088" spans="1:15" x14ac:dyDescent="0.25">
      <c r="A2088">
        <v>815</v>
      </c>
      <c r="B2088">
        <v>4202</v>
      </c>
      <c r="C2088">
        <v>121687</v>
      </c>
      <c r="D2088" t="s">
        <v>3414</v>
      </c>
      <c r="E2088" t="s">
        <v>50</v>
      </c>
      <c r="F2088" t="s">
        <v>4401</v>
      </c>
      <c r="G2088" t="s">
        <v>4402</v>
      </c>
      <c r="H2088" t="s">
        <v>20</v>
      </c>
      <c r="I2088" s="2">
        <v>273</v>
      </c>
      <c r="J2088" s="1">
        <v>0.71</v>
      </c>
      <c r="K2088" s="1">
        <v>0.28000000000000003</v>
      </c>
      <c r="L2088" s="1" t="str">
        <f t="shared" si="32"/>
        <v>King James's School</v>
      </c>
      <c r="M2088" t="e">
        <f>VLOOKUP($H2088,#REF!,2,0)</f>
        <v>#REF!</v>
      </c>
      <c r="N2088">
        <v>815</v>
      </c>
      <c r="O2088" t="e">
        <f>VLOOKUP($N2088,#REF!,2,0)</f>
        <v>#REF!</v>
      </c>
    </row>
    <row r="2089" spans="1:15" x14ac:dyDescent="0.25">
      <c r="A2089">
        <v>815</v>
      </c>
      <c r="B2089">
        <v>4205</v>
      </c>
      <c r="C2089">
        <v>121689</v>
      </c>
      <c r="D2089" t="s">
        <v>4450</v>
      </c>
      <c r="E2089" t="s">
        <v>50</v>
      </c>
      <c r="F2089" t="s">
        <v>4389</v>
      </c>
      <c r="G2089" t="s">
        <v>4451</v>
      </c>
      <c r="H2089" t="s">
        <v>20</v>
      </c>
      <c r="I2089" s="2">
        <v>118</v>
      </c>
      <c r="J2089" s="1">
        <v>0.59</v>
      </c>
      <c r="K2089" s="1">
        <v>0.33</v>
      </c>
      <c r="L2089" s="1" t="str">
        <f t="shared" si="32"/>
        <v>Settle College</v>
      </c>
      <c r="M2089" t="e">
        <f>VLOOKUP($H2089,#REF!,2,0)</f>
        <v>#REF!</v>
      </c>
      <c r="N2089">
        <v>815</v>
      </c>
      <c r="O2089" t="e">
        <f>VLOOKUP($N2089,#REF!,2,0)</f>
        <v>#REF!</v>
      </c>
    </row>
    <row r="2090" spans="1:15" x14ac:dyDescent="0.25">
      <c r="A2090">
        <v>815</v>
      </c>
      <c r="B2090">
        <v>4206</v>
      </c>
      <c r="C2090">
        <v>121690</v>
      </c>
      <c r="D2090" t="s">
        <v>4467</v>
      </c>
      <c r="E2090" t="s">
        <v>50</v>
      </c>
      <c r="F2090" t="s">
        <v>4352</v>
      </c>
      <c r="G2090" t="s">
        <v>4468</v>
      </c>
      <c r="H2090" t="s">
        <v>20</v>
      </c>
      <c r="I2090" s="2">
        <v>60</v>
      </c>
      <c r="J2090" s="1">
        <v>0.6</v>
      </c>
      <c r="K2090" s="1">
        <v>0.12</v>
      </c>
      <c r="L2090" s="1" t="str">
        <f t="shared" si="32"/>
        <v>Upper Wharfedale School</v>
      </c>
      <c r="M2090" t="e">
        <f>VLOOKUP($H2090,#REF!,2,0)</f>
        <v>#REF!</v>
      </c>
      <c r="N2090">
        <v>815</v>
      </c>
      <c r="O2090" t="e">
        <f>VLOOKUP($N2090,#REF!,2,0)</f>
        <v>#REF!</v>
      </c>
    </row>
    <row r="2091" spans="1:15" x14ac:dyDescent="0.25">
      <c r="A2091">
        <v>815</v>
      </c>
      <c r="B2091">
        <v>4208</v>
      </c>
      <c r="C2091">
        <v>121691</v>
      </c>
      <c r="D2091" t="s">
        <v>4351</v>
      </c>
      <c r="E2091" t="s">
        <v>50</v>
      </c>
      <c r="F2091" t="s">
        <v>4352</v>
      </c>
      <c r="G2091" t="s">
        <v>4353</v>
      </c>
      <c r="H2091" t="s">
        <v>20</v>
      </c>
      <c r="I2091" s="2">
        <v>122</v>
      </c>
      <c r="J2091" s="1">
        <v>0.35</v>
      </c>
      <c r="K2091" s="1">
        <v>0.04</v>
      </c>
      <c r="L2091" s="1" t="str">
        <f t="shared" si="32"/>
        <v>Aireville School</v>
      </c>
      <c r="M2091" t="e">
        <f>VLOOKUP($H2091,#REF!,2,0)</f>
        <v>#REF!</v>
      </c>
      <c r="N2091">
        <v>815</v>
      </c>
      <c r="O2091" t="e">
        <f>VLOOKUP($N2091,#REF!,2,0)</f>
        <v>#REF!</v>
      </c>
    </row>
    <row r="2092" spans="1:15" x14ac:dyDescent="0.25">
      <c r="A2092">
        <v>815</v>
      </c>
      <c r="B2092">
        <v>4211</v>
      </c>
      <c r="C2092">
        <v>121693</v>
      </c>
      <c r="D2092" t="s">
        <v>4462</v>
      </c>
      <c r="E2092" t="s">
        <v>50</v>
      </c>
      <c r="F2092" t="s">
        <v>4463</v>
      </c>
      <c r="G2092" t="s">
        <v>4464</v>
      </c>
      <c r="H2092" t="s">
        <v>20</v>
      </c>
      <c r="I2092" s="2">
        <v>261</v>
      </c>
      <c r="J2092" s="1">
        <v>0.67</v>
      </c>
      <c r="K2092" s="1">
        <v>0.32</v>
      </c>
      <c r="L2092" s="1" t="str">
        <f t="shared" si="32"/>
        <v>Tadcaster Grammar School</v>
      </c>
      <c r="M2092" t="e">
        <f>VLOOKUP($H2092,#REF!,2,0)</f>
        <v>#REF!</v>
      </c>
      <c r="N2092">
        <v>815</v>
      </c>
      <c r="O2092" t="e">
        <f>VLOOKUP($N2092,#REF!,2,0)</f>
        <v>#REF!</v>
      </c>
    </row>
    <row r="2093" spans="1:15" x14ac:dyDescent="0.25">
      <c r="A2093">
        <v>815</v>
      </c>
      <c r="B2093">
        <v>4215</v>
      </c>
      <c r="C2093">
        <v>121694</v>
      </c>
      <c r="D2093" t="s">
        <v>4429</v>
      </c>
      <c r="E2093" t="s">
        <v>50</v>
      </c>
      <c r="F2093" t="s">
        <v>4417</v>
      </c>
      <c r="G2093" t="s">
        <v>4430</v>
      </c>
      <c r="H2093" t="s">
        <v>20</v>
      </c>
      <c r="I2093" s="2">
        <v>118</v>
      </c>
      <c r="J2093" s="1">
        <v>0.97</v>
      </c>
      <c r="K2093" s="1">
        <v>0.8</v>
      </c>
      <c r="L2093" s="1" t="str">
        <f t="shared" si="32"/>
        <v>Ripon Grammar School</v>
      </c>
      <c r="M2093" t="e">
        <f>VLOOKUP($H2093,#REF!,2,0)</f>
        <v>#REF!</v>
      </c>
      <c r="N2093">
        <v>815</v>
      </c>
      <c r="O2093" t="e">
        <f>VLOOKUP($N2093,#REF!,2,0)</f>
        <v>#REF!</v>
      </c>
    </row>
    <row r="2094" spans="1:15" x14ac:dyDescent="0.25">
      <c r="A2094">
        <v>815</v>
      </c>
      <c r="B2094">
        <v>4216</v>
      </c>
      <c r="C2094">
        <v>121695</v>
      </c>
      <c r="D2094" t="s">
        <v>4452</v>
      </c>
      <c r="E2094" t="s">
        <v>50</v>
      </c>
      <c r="F2094" t="s">
        <v>3467</v>
      </c>
      <c r="G2094" t="s">
        <v>4453</v>
      </c>
      <c r="H2094" t="s">
        <v>20</v>
      </c>
      <c r="I2094" s="2">
        <v>122</v>
      </c>
      <c r="J2094" s="1">
        <v>0.64</v>
      </c>
      <c r="K2094" s="1">
        <v>0.28999999999999998</v>
      </c>
      <c r="L2094" s="1" t="str">
        <f t="shared" si="32"/>
        <v>Sherburn High School</v>
      </c>
      <c r="M2094" t="e">
        <f>VLOOKUP($H2094,#REF!,2,0)</f>
        <v>#REF!</v>
      </c>
      <c r="N2094">
        <v>815</v>
      </c>
      <c r="O2094" t="e">
        <f>VLOOKUP($N2094,#REF!,2,0)</f>
        <v>#REF!</v>
      </c>
    </row>
    <row r="2095" spans="1:15" x14ac:dyDescent="0.25">
      <c r="A2095">
        <v>815</v>
      </c>
      <c r="B2095">
        <v>4221</v>
      </c>
      <c r="C2095">
        <v>121699</v>
      </c>
      <c r="D2095" t="s">
        <v>4365</v>
      </c>
      <c r="E2095" t="s">
        <v>50</v>
      </c>
      <c r="F2095" t="s">
        <v>4257</v>
      </c>
      <c r="G2095" t="s">
        <v>4366</v>
      </c>
      <c r="H2095" t="s">
        <v>20</v>
      </c>
      <c r="I2095" s="2">
        <v>127</v>
      </c>
      <c r="J2095" s="1">
        <v>0.55000000000000004</v>
      </c>
      <c r="K2095" s="1">
        <v>0.22</v>
      </c>
      <c r="L2095" s="1" t="str">
        <f t="shared" si="32"/>
        <v>Boroughbridge High School</v>
      </c>
      <c r="M2095" t="e">
        <f>VLOOKUP($H2095,#REF!,2,0)</f>
        <v>#REF!</v>
      </c>
      <c r="N2095">
        <v>815</v>
      </c>
      <c r="O2095" t="e">
        <f>VLOOKUP($N2095,#REF!,2,0)</f>
        <v>#REF!</v>
      </c>
    </row>
    <row r="2096" spans="1:15" x14ac:dyDescent="0.25">
      <c r="A2096">
        <v>815</v>
      </c>
      <c r="B2096">
        <v>4223</v>
      </c>
      <c r="C2096">
        <v>121700</v>
      </c>
      <c r="D2096" t="s">
        <v>4409</v>
      </c>
      <c r="E2096" t="s">
        <v>50</v>
      </c>
      <c r="F2096" t="s">
        <v>4357</v>
      </c>
      <c r="G2096" t="s">
        <v>4410</v>
      </c>
      <c r="H2096" t="s">
        <v>20</v>
      </c>
      <c r="I2096" s="2">
        <v>72</v>
      </c>
      <c r="J2096" s="1">
        <v>0.56999999999999995</v>
      </c>
      <c r="K2096" s="1">
        <v>0.32</v>
      </c>
      <c r="L2096" s="1" t="str">
        <f t="shared" si="32"/>
        <v>Nidderdale High School and Community College</v>
      </c>
      <c r="M2096" t="e">
        <f>VLOOKUP($H2096,#REF!,2,0)</f>
        <v>#REF!</v>
      </c>
      <c r="N2096">
        <v>815</v>
      </c>
      <c r="O2096" t="e">
        <f>VLOOKUP($N2096,#REF!,2,0)</f>
        <v>#REF!</v>
      </c>
    </row>
    <row r="2097" spans="1:15" x14ac:dyDescent="0.25">
      <c r="A2097">
        <v>815</v>
      </c>
      <c r="B2097">
        <v>4224</v>
      </c>
      <c r="C2097">
        <v>121701</v>
      </c>
      <c r="D2097" t="s">
        <v>4367</v>
      </c>
      <c r="E2097" t="s">
        <v>50</v>
      </c>
      <c r="F2097" t="s">
        <v>4360</v>
      </c>
      <c r="G2097" t="s">
        <v>4368</v>
      </c>
      <c r="H2097" t="s">
        <v>20</v>
      </c>
      <c r="I2097" s="2">
        <v>120</v>
      </c>
      <c r="J2097" s="1">
        <v>0.5</v>
      </c>
      <c r="K2097" s="1">
        <v>0.1</v>
      </c>
      <c r="L2097" s="1" t="str">
        <f t="shared" si="32"/>
        <v>Brayton High School</v>
      </c>
      <c r="M2097" t="e">
        <f>VLOOKUP($H2097,#REF!,2,0)</f>
        <v>#REF!</v>
      </c>
      <c r="N2097">
        <v>815</v>
      </c>
      <c r="O2097" t="e">
        <f>VLOOKUP($N2097,#REF!,2,0)</f>
        <v>#REF!</v>
      </c>
    </row>
    <row r="2098" spans="1:15" x14ac:dyDescent="0.25">
      <c r="A2098">
        <v>815</v>
      </c>
      <c r="B2098">
        <v>4225</v>
      </c>
      <c r="C2098">
        <v>121702</v>
      </c>
      <c r="D2098" t="s">
        <v>4448</v>
      </c>
      <c r="E2098" t="s">
        <v>50</v>
      </c>
      <c r="F2098" t="s">
        <v>4360</v>
      </c>
      <c r="G2098" t="s">
        <v>4449</v>
      </c>
      <c r="H2098" t="s">
        <v>20</v>
      </c>
      <c r="I2098" s="2">
        <v>226</v>
      </c>
      <c r="J2098" s="1">
        <v>0.6</v>
      </c>
      <c r="K2098" s="1">
        <v>0.12</v>
      </c>
      <c r="L2098" s="1" t="str">
        <f t="shared" si="32"/>
        <v>Selby High School Specialist School for the Arts and Science</v>
      </c>
      <c r="M2098" t="e">
        <f>VLOOKUP($H2098,#REF!,2,0)</f>
        <v>#REF!</v>
      </c>
      <c r="N2098">
        <v>815</v>
      </c>
      <c r="O2098" t="e">
        <f>VLOOKUP($N2098,#REF!,2,0)</f>
        <v>#REF!</v>
      </c>
    </row>
    <row r="2099" spans="1:15" x14ac:dyDescent="0.25">
      <c r="A2099">
        <v>816</v>
      </c>
      <c r="B2099">
        <v>4227</v>
      </c>
      <c r="C2099">
        <v>121704</v>
      </c>
      <c r="D2099" t="s">
        <v>4507</v>
      </c>
      <c r="E2099" t="s">
        <v>50</v>
      </c>
      <c r="F2099" t="s">
        <v>4257</v>
      </c>
      <c r="G2099" t="s">
        <v>4508</v>
      </c>
      <c r="H2099" t="s">
        <v>20</v>
      </c>
      <c r="I2099" s="2">
        <v>42</v>
      </c>
      <c r="J2099" s="1">
        <v>0.4</v>
      </c>
      <c r="K2099" s="1">
        <v>0.12</v>
      </c>
      <c r="L2099" s="1" t="str">
        <f t="shared" si="32"/>
        <v>Burnholme Community College</v>
      </c>
      <c r="M2099" t="e">
        <f>VLOOKUP($H2099,#REF!,2,0)</f>
        <v>#REF!</v>
      </c>
      <c r="N2099">
        <v>816</v>
      </c>
      <c r="O2099" t="e">
        <f>VLOOKUP($N2099,#REF!,2,0)</f>
        <v>#REF!</v>
      </c>
    </row>
    <row r="2100" spans="1:15" x14ac:dyDescent="0.25">
      <c r="A2100">
        <v>816</v>
      </c>
      <c r="B2100">
        <v>4229</v>
      </c>
      <c r="C2100">
        <v>121706</v>
      </c>
      <c r="D2100" t="s">
        <v>4519</v>
      </c>
      <c r="E2100" t="s">
        <v>50</v>
      </c>
      <c r="F2100" t="s">
        <v>4257</v>
      </c>
      <c r="G2100" t="s">
        <v>4520</v>
      </c>
      <c r="H2100" t="s">
        <v>20</v>
      </c>
      <c r="I2100" s="2">
        <v>170</v>
      </c>
      <c r="J2100" s="1">
        <v>0.71</v>
      </c>
      <c r="K2100" s="1">
        <v>0.35</v>
      </c>
      <c r="L2100" s="1" t="str">
        <f t="shared" si="32"/>
        <v>Millthorpe School</v>
      </c>
      <c r="M2100" t="e">
        <f>VLOOKUP($H2100,#REF!,2,0)</f>
        <v>#REF!</v>
      </c>
      <c r="N2100">
        <v>816</v>
      </c>
      <c r="O2100" t="e">
        <f>VLOOKUP($N2100,#REF!,2,0)</f>
        <v>#REF!</v>
      </c>
    </row>
    <row r="2101" spans="1:15" x14ac:dyDescent="0.25">
      <c r="A2101">
        <v>815</v>
      </c>
      <c r="B2101">
        <v>4232</v>
      </c>
      <c r="C2101">
        <v>121708</v>
      </c>
      <c r="D2101" t="s">
        <v>4359</v>
      </c>
      <c r="E2101" t="s">
        <v>50</v>
      </c>
      <c r="F2101" t="s">
        <v>4360</v>
      </c>
      <c r="G2101" t="s">
        <v>4361</v>
      </c>
      <c r="H2101" t="s">
        <v>20</v>
      </c>
      <c r="I2101" s="2">
        <v>101</v>
      </c>
      <c r="J2101" s="1">
        <v>0.53</v>
      </c>
      <c r="K2101" s="1">
        <v>0.21</v>
      </c>
      <c r="L2101" s="1" t="str">
        <f t="shared" si="32"/>
        <v>Barlby High School</v>
      </c>
      <c r="M2101" t="e">
        <f>VLOOKUP($H2101,#REF!,2,0)</f>
        <v>#REF!</v>
      </c>
      <c r="N2101">
        <v>815</v>
      </c>
      <c r="O2101" t="e">
        <f>VLOOKUP($N2101,#REF!,2,0)</f>
        <v>#REF!</v>
      </c>
    </row>
    <row r="2102" spans="1:15" x14ac:dyDescent="0.25">
      <c r="A2102">
        <v>815</v>
      </c>
      <c r="B2102">
        <v>4503</v>
      </c>
      <c r="C2102">
        <v>121710</v>
      </c>
      <c r="D2102" t="s">
        <v>4411</v>
      </c>
      <c r="E2102" t="s">
        <v>50</v>
      </c>
      <c r="F2102" t="s">
        <v>4412</v>
      </c>
      <c r="G2102" t="s">
        <v>4413</v>
      </c>
      <c r="H2102" t="s">
        <v>82</v>
      </c>
      <c r="I2102" s="2">
        <v>227</v>
      </c>
      <c r="J2102" s="1">
        <v>0.6</v>
      </c>
      <c r="K2102" s="1">
        <v>0.28999999999999998</v>
      </c>
      <c r="L2102" s="1" t="str">
        <f t="shared" si="32"/>
        <v>Northallerton College</v>
      </c>
      <c r="M2102" t="e">
        <f>VLOOKUP($H2102,#REF!,2,0)</f>
        <v>#REF!</v>
      </c>
      <c r="N2102">
        <v>815</v>
      </c>
      <c r="O2102" t="e">
        <f>VLOOKUP($N2102,#REF!,2,0)</f>
        <v>#REF!</v>
      </c>
    </row>
    <row r="2103" spans="1:15" x14ac:dyDescent="0.25">
      <c r="A2103">
        <v>816</v>
      </c>
      <c r="B2103">
        <v>4508</v>
      </c>
      <c r="C2103">
        <v>121711</v>
      </c>
      <c r="D2103" t="s">
        <v>4515</v>
      </c>
      <c r="E2103" t="s">
        <v>50</v>
      </c>
      <c r="F2103" t="s">
        <v>4257</v>
      </c>
      <c r="G2103" t="s">
        <v>4516</v>
      </c>
      <c r="H2103" t="s">
        <v>82</v>
      </c>
      <c r="I2103" s="2">
        <v>195</v>
      </c>
      <c r="J2103" s="1">
        <v>0.64</v>
      </c>
      <c r="K2103" s="1">
        <v>0.33</v>
      </c>
      <c r="L2103" s="1" t="str">
        <f t="shared" si="32"/>
        <v>Joseph Rowntree School</v>
      </c>
      <c r="M2103" t="e">
        <f>VLOOKUP($H2103,#REF!,2,0)</f>
        <v>#REF!</v>
      </c>
      <c r="N2103">
        <v>816</v>
      </c>
      <c r="O2103" t="e">
        <f>VLOOKUP($N2103,#REF!,2,0)</f>
        <v>#REF!</v>
      </c>
    </row>
    <row r="2104" spans="1:15" x14ac:dyDescent="0.25">
      <c r="A2104">
        <v>815</v>
      </c>
      <c r="B2104">
        <v>4604</v>
      </c>
      <c r="C2104">
        <v>121714</v>
      </c>
      <c r="D2104" t="s">
        <v>4439</v>
      </c>
      <c r="E2104" t="s">
        <v>50</v>
      </c>
      <c r="F2104" t="s">
        <v>4386</v>
      </c>
      <c r="G2104" t="s">
        <v>4440</v>
      </c>
      <c r="H2104" t="s">
        <v>23</v>
      </c>
      <c r="I2104" s="2">
        <v>100</v>
      </c>
      <c r="J2104" s="1">
        <v>0.63</v>
      </c>
      <c r="K2104" s="1">
        <v>7.0000000000000007E-2</v>
      </c>
      <c r="L2104" s="1" t="str">
        <f t="shared" si="32"/>
        <v>St Augustine's Roman Catholic School, Scarborough</v>
      </c>
      <c r="M2104" t="e">
        <f>VLOOKUP($H2104,#REF!,2,0)</f>
        <v>#REF!</v>
      </c>
      <c r="N2104">
        <v>815</v>
      </c>
      <c r="O2104" t="e">
        <f>VLOOKUP($N2104,#REF!,2,0)</f>
        <v>#REF!</v>
      </c>
    </row>
    <row r="2105" spans="1:15" x14ac:dyDescent="0.25">
      <c r="A2105">
        <v>815</v>
      </c>
      <c r="B2105">
        <v>4605</v>
      </c>
      <c r="C2105">
        <v>121715</v>
      </c>
      <c r="D2105" t="s">
        <v>4441</v>
      </c>
      <c r="E2105" t="s">
        <v>50</v>
      </c>
      <c r="F2105" t="s">
        <v>1481</v>
      </c>
      <c r="G2105" t="s">
        <v>4442</v>
      </c>
      <c r="H2105" t="s">
        <v>23</v>
      </c>
      <c r="I2105" s="2">
        <v>90</v>
      </c>
      <c r="J2105" s="1">
        <v>0.84</v>
      </c>
      <c r="K2105" s="1">
        <v>0.49</v>
      </c>
      <c r="L2105" s="1" t="str">
        <f t="shared" si="32"/>
        <v>St Francis Xavier School</v>
      </c>
      <c r="M2105" t="e">
        <f>VLOOKUP($H2105,#REF!,2,0)</f>
        <v>#REF!</v>
      </c>
      <c r="N2105">
        <v>815</v>
      </c>
      <c r="O2105" t="e">
        <f>VLOOKUP($N2105,#REF!,2,0)</f>
        <v>#REF!</v>
      </c>
    </row>
    <row r="2106" spans="1:15" x14ac:dyDescent="0.25">
      <c r="A2106">
        <v>815</v>
      </c>
      <c r="B2106">
        <v>4608</v>
      </c>
      <c r="C2106">
        <v>121716</v>
      </c>
      <c r="D2106" t="s">
        <v>4376</v>
      </c>
      <c r="E2106" t="s">
        <v>50</v>
      </c>
      <c r="F2106" t="s">
        <v>4352</v>
      </c>
      <c r="G2106" t="s">
        <v>4377</v>
      </c>
      <c r="H2106" t="s">
        <v>23</v>
      </c>
      <c r="I2106" s="2">
        <v>111</v>
      </c>
      <c r="J2106" s="1">
        <v>0.98</v>
      </c>
      <c r="K2106" s="1">
        <v>0.39</v>
      </c>
      <c r="L2106" s="1" t="str">
        <f t="shared" si="32"/>
        <v>Ermysted's Grammar School</v>
      </c>
      <c r="M2106" t="e">
        <f>VLOOKUP($H2106,#REF!,2,0)</f>
        <v>#REF!</v>
      </c>
      <c r="N2106">
        <v>815</v>
      </c>
      <c r="O2106" t="e">
        <f>VLOOKUP($N2106,#REF!,2,0)</f>
        <v>#REF!</v>
      </c>
    </row>
    <row r="2107" spans="1:15" x14ac:dyDescent="0.25">
      <c r="A2107">
        <v>815</v>
      </c>
      <c r="B2107">
        <v>4609</v>
      </c>
      <c r="C2107">
        <v>121717</v>
      </c>
      <c r="D2107" t="s">
        <v>2993</v>
      </c>
      <c r="E2107" t="s">
        <v>50</v>
      </c>
      <c r="F2107" t="s">
        <v>4357</v>
      </c>
      <c r="G2107" t="s">
        <v>4443</v>
      </c>
      <c r="H2107" t="s">
        <v>23</v>
      </c>
      <c r="I2107" s="2">
        <v>209</v>
      </c>
      <c r="J2107" s="1">
        <v>0.84</v>
      </c>
      <c r="K2107" s="1">
        <v>0.48</v>
      </c>
      <c r="L2107" s="1" t="str">
        <f t="shared" si="32"/>
        <v>St John Fisher Catholic High School</v>
      </c>
      <c r="M2107" t="e">
        <f>VLOOKUP($H2107,#REF!,2,0)</f>
        <v>#REF!</v>
      </c>
      <c r="N2107">
        <v>815</v>
      </c>
      <c r="O2107" t="e">
        <f>VLOOKUP($N2107,#REF!,2,0)</f>
        <v>#REF!</v>
      </c>
    </row>
    <row r="2108" spans="1:15" x14ac:dyDescent="0.25">
      <c r="A2108">
        <v>815</v>
      </c>
      <c r="B2108">
        <v>4610</v>
      </c>
      <c r="C2108">
        <v>121718</v>
      </c>
      <c r="D2108" t="s">
        <v>4399</v>
      </c>
      <c r="E2108" t="s">
        <v>50</v>
      </c>
      <c r="F2108" t="s">
        <v>4234</v>
      </c>
      <c r="G2108" t="s">
        <v>4400</v>
      </c>
      <c r="H2108" t="s">
        <v>23</v>
      </c>
      <c r="I2108" s="2">
        <v>99</v>
      </c>
      <c r="J2108" s="1">
        <v>0.62</v>
      </c>
      <c r="K2108" s="1">
        <v>0.23</v>
      </c>
      <c r="L2108" s="1" t="str">
        <f t="shared" si="32"/>
        <v>Holy Family Catholic High School, Carlton</v>
      </c>
      <c r="M2108" t="e">
        <f>VLOOKUP($H2108,#REF!,2,0)</f>
        <v>#REF!</v>
      </c>
      <c r="N2108">
        <v>815</v>
      </c>
      <c r="O2108" t="e">
        <f>VLOOKUP($N2108,#REF!,2,0)</f>
        <v>#REF!</v>
      </c>
    </row>
    <row r="2109" spans="1:15" x14ac:dyDescent="0.25">
      <c r="A2109">
        <v>816</v>
      </c>
      <c r="B2109">
        <v>4702</v>
      </c>
      <c r="C2109">
        <v>121720</v>
      </c>
      <c r="D2109" t="s">
        <v>4501</v>
      </c>
      <c r="E2109" t="s">
        <v>50</v>
      </c>
      <c r="F2109" t="s">
        <v>4257</v>
      </c>
      <c r="G2109" t="s">
        <v>4502</v>
      </c>
      <c r="H2109" t="s">
        <v>23</v>
      </c>
      <c r="I2109" s="2">
        <v>189</v>
      </c>
      <c r="J2109" s="1">
        <v>0.68</v>
      </c>
      <c r="K2109" s="1">
        <v>0.28000000000000003</v>
      </c>
      <c r="L2109" s="1" t="str">
        <f t="shared" si="32"/>
        <v>All Saints RC School</v>
      </c>
      <c r="M2109" t="e">
        <f>VLOOKUP($H2109,#REF!,2,0)</f>
        <v>#REF!</v>
      </c>
      <c r="N2109">
        <v>816</v>
      </c>
      <c r="O2109" t="e">
        <f>VLOOKUP($N2109,#REF!,2,0)</f>
        <v>#REF!</v>
      </c>
    </row>
    <row r="2110" spans="1:15" x14ac:dyDescent="0.25">
      <c r="A2110">
        <v>816</v>
      </c>
      <c r="B2110">
        <v>6000</v>
      </c>
      <c r="C2110">
        <v>121722</v>
      </c>
      <c r="D2110" t="s">
        <v>4505</v>
      </c>
      <c r="E2110" t="s">
        <v>50</v>
      </c>
      <c r="F2110" t="s">
        <v>4257</v>
      </c>
      <c r="G2110" t="s">
        <v>4506</v>
      </c>
      <c r="H2110" t="s">
        <v>13</v>
      </c>
      <c r="I2110" s="2">
        <v>78</v>
      </c>
      <c r="J2110" s="1">
        <v>0.85</v>
      </c>
      <c r="K2110" s="1">
        <v>0.03</v>
      </c>
      <c r="L2110" s="1" t="str">
        <f t="shared" si="32"/>
        <v>Bootham School</v>
      </c>
      <c r="M2110" t="e">
        <f>VLOOKUP($H2110,#REF!,2,0)</f>
        <v>#REF!</v>
      </c>
      <c r="N2110">
        <v>816</v>
      </c>
      <c r="O2110" t="e">
        <f>VLOOKUP($N2110,#REF!,2,0)</f>
        <v>#REF!</v>
      </c>
    </row>
    <row r="2111" spans="1:15" x14ac:dyDescent="0.25">
      <c r="A2111">
        <v>816</v>
      </c>
      <c r="B2111">
        <v>6002</v>
      </c>
      <c r="C2111">
        <v>121724</v>
      </c>
      <c r="D2111" t="s">
        <v>4523</v>
      </c>
      <c r="E2111" t="s">
        <v>50</v>
      </c>
      <c r="F2111" t="s">
        <v>4257</v>
      </c>
      <c r="G2111" t="s">
        <v>4524</v>
      </c>
      <c r="H2111" t="s">
        <v>13</v>
      </c>
      <c r="I2111" s="2">
        <v>107</v>
      </c>
      <c r="J2111" s="1">
        <v>0</v>
      </c>
      <c r="K2111" s="1">
        <v>0</v>
      </c>
      <c r="L2111" s="1" t="str">
        <f t="shared" si="32"/>
        <v>St Peter's School (Inc St Olaves and Clifton Pre-Prep)</v>
      </c>
      <c r="M2111" t="e">
        <f>VLOOKUP($H2111,#REF!,2,0)</f>
        <v>#REF!</v>
      </c>
      <c r="N2111">
        <v>816</v>
      </c>
      <c r="O2111" t="e">
        <f>VLOOKUP($N2111,#REF!,2,0)</f>
        <v>#REF!</v>
      </c>
    </row>
    <row r="2112" spans="1:15" x14ac:dyDescent="0.25">
      <c r="A2112">
        <v>815</v>
      </c>
      <c r="B2112">
        <v>6000</v>
      </c>
      <c r="C2112">
        <v>121725</v>
      </c>
      <c r="D2112" t="s">
        <v>4422</v>
      </c>
      <c r="E2112" t="s">
        <v>50</v>
      </c>
      <c r="F2112" t="s">
        <v>4423</v>
      </c>
      <c r="G2112" t="s">
        <v>4424</v>
      </c>
      <c r="H2112" t="s">
        <v>13</v>
      </c>
      <c r="I2112" s="2">
        <v>32</v>
      </c>
      <c r="J2112" s="1">
        <v>0.81</v>
      </c>
      <c r="K2112" s="1">
        <v>0.44</v>
      </c>
      <c r="L2112" s="1" t="str">
        <f t="shared" si="32"/>
        <v>Queen Mary's School</v>
      </c>
      <c r="M2112" t="e">
        <f>VLOOKUP($H2112,#REF!,2,0)</f>
        <v>#REF!</v>
      </c>
      <c r="N2112">
        <v>815</v>
      </c>
      <c r="O2112" t="e">
        <f>VLOOKUP($N2112,#REF!,2,0)</f>
        <v>#REF!</v>
      </c>
    </row>
    <row r="2113" spans="1:15" x14ac:dyDescent="0.25">
      <c r="A2113">
        <v>816</v>
      </c>
      <c r="B2113">
        <v>6003</v>
      </c>
      <c r="C2113">
        <v>121726</v>
      </c>
      <c r="D2113" t="s">
        <v>4521</v>
      </c>
      <c r="E2113" t="s">
        <v>50</v>
      </c>
      <c r="F2113" t="s">
        <v>4257</v>
      </c>
      <c r="G2113" t="s">
        <v>4522</v>
      </c>
      <c r="H2113" t="s">
        <v>13</v>
      </c>
      <c r="I2113" s="2">
        <v>35</v>
      </c>
      <c r="J2113" s="1">
        <v>0.83</v>
      </c>
      <c r="K2113" s="1">
        <v>0.49</v>
      </c>
      <c r="L2113" s="1" t="str">
        <f t="shared" si="32"/>
        <v>The Mount School</v>
      </c>
      <c r="M2113" t="e">
        <f>VLOOKUP($H2113,#REF!,2,0)</f>
        <v>#REF!</v>
      </c>
      <c r="N2113">
        <v>816</v>
      </c>
      <c r="O2113" t="e">
        <f>VLOOKUP($N2113,#REF!,2,0)</f>
        <v>#REF!</v>
      </c>
    </row>
    <row r="2114" spans="1:15" x14ac:dyDescent="0.25">
      <c r="A2114">
        <v>815</v>
      </c>
      <c r="B2114">
        <v>6002</v>
      </c>
      <c r="C2114">
        <v>121730</v>
      </c>
      <c r="D2114" t="s">
        <v>4446</v>
      </c>
      <c r="E2114" t="s">
        <v>50</v>
      </c>
      <c r="F2114" t="s">
        <v>4386</v>
      </c>
      <c r="G2114" t="s">
        <v>4447</v>
      </c>
      <c r="H2114" t="s">
        <v>13</v>
      </c>
      <c r="I2114" s="2">
        <v>51</v>
      </c>
      <c r="J2114" s="1">
        <v>0</v>
      </c>
      <c r="K2114" s="1">
        <v>0</v>
      </c>
      <c r="L2114" s="1" t="str">
        <f t="shared" si="32"/>
        <v>Scarborough College</v>
      </c>
      <c r="M2114" t="e">
        <f>VLOOKUP($H2114,#REF!,2,0)</f>
        <v>#REF!</v>
      </c>
      <c r="N2114">
        <v>815</v>
      </c>
      <c r="O2114" t="e">
        <f>VLOOKUP($N2114,#REF!,2,0)</f>
        <v>#REF!</v>
      </c>
    </row>
    <row r="2115" spans="1:15" x14ac:dyDescent="0.25">
      <c r="A2115">
        <v>815</v>
      </c>
      <c r="B2115">
        <v>6004</v>
      </c>
      <c r="C2115">
        <v>121733</v>
      </c>
      <c r="D2115" t="s">
        <v>4383</v>
      </c>
      <c r="E2115" t="s">
        <v>50</v>
      </c>
      <c r="F2115" t="s">
        <v>4370</v>
      </c>
      <c r="G2115" t="s">
        <v>4384</v>
      </c>
      <c r="H2115" t="s">
        <v>13</v>
      </c>
      <c r="I2115" s="2">
        <v>25</v>
      </c>
      <c r="J2115" s="1">
        <v>0.56000000000000005</v>
      </c>
      <c r="K2115" s="1">
        <v>0.16</v>
      </c>
      <c r="L2115" s="1" t="str">
        <f t="shared" ref="L2115:L2178" si="33">IF(E2115="NULL",D2115,E2115)</f>
        <v>Fyling Hall School</v>
      </c>
      <c r="M2115" t="e">
        <f>VLOOKUP($H2115,#REF!,2,0)</f>
        <v>#REF!</v>
      </c>
      <c r="N2115">
        <v>815</v>
      </c>
      <c r="O2115" t="e">
        <f>VLOOKUP($N2115,#REF!,2,0)</f>
        <v>#REF!</v>
      </c>
    </row>
    <row r="2116" spans="1:15" x14ac:dyDescent="0.25">
      <c r="A2116">
        <v>815</v>
      </c>
      <c r="B2116">
        <v>6006</v>
      </c>
      <c r="C2116">
        <v>121735</v>
      </c>
      <c r="D2116" t="s">
        <v>4354</v>
      </c>
      <c r="E2116" t="s">
        <v>50</v>
      </c>
      <c r="F2116" t="s">
        <v>4257</v>
      </c>
      <c r="G2116" t="s">
        <v>4355</v>
      </c>
      <c r="H2116" t="s">
        <v>13</v>
      </c>
      <c r="I2116" s="2">
        <v>102</v>
      </c>
      <c r="J2116" s="1">
        <v>0</v>
      </c>
      <c r="K2116" s="1">
        <v>0</v>
      </c>
      <c r="L2116" s="1" t="str">
        <f t="shared" si="33"/>
        <v>Ampleforth College</v>
      </c>
      <c r="M2116" t="e">
        <f>VLOOKUP($H2116,#REF!,2,0)</f>
        <v>#REF!</v>
      </c>
      <c r="N2116">
        <v>815</v>
      </c>
      <c r="O2116" t="e">
        <f>VLOOKUP($N2116,#REF!,2,0)</f>
        <v>#REF!</v>
      </c>
    </row>
    <row r="2117" spans="1:15" x14ac:dyDescent="0.25">
      <c r="A2117">
        <v>815</v>
      </c>
      <c r="B2117">
        <v>6011</v>
      </c>
      <c r="C2117">
        <v>121740</v>
      </c>
      <c r="D2117" t="s">
        <v>4388</v>
      </c>
      <c r="E2117" t="s">
        <v>50</v>
      </c>
      <c r="F2117" t="s">
        <v>4389</v>
      </c>
      <c r="G2117" t="s">
        <v>4390</v>
      </c>
      <c r="H2117" t="s">
        <v>13</v>
      </c>
      <c r="I2117" s="2">
        <v>71</v>
      </c>
      <c r="J2117" s="1">
        <v>0.03</v>
      </c>
      <c r="K2117" s="1">
        <v>0</v>
      </c>
      <c r="L2117" s="1" t="str">
        <f t="shared" si="33"/>
        <v>Giggleswick School</v>
      </c>
      <c r="M2117" t="e">
        <f>VLOOKUP($H2117,#REF!,2,0)</f>
        <v>#REF!</v>
      </c>
      <c r="N2117">
        <v>815</v>
      </c>
      <c r="O2117" t="e">
        <f>VLOOKUP($N2117,#REF!,2,0)</f>
        <v>#REF!</v>
      </c>
    </row>
    <row r="2118" spans="1:15" x14ac:dyDescent="0.25">
      <c r="A2118">
        <v>815</v>
      </c>
      <c r="B2118">
        <v>6012</v>
      </c>
      <c r="C2118">
        <v>121741</v>
      </c>
      <c r="D2118" t="s">
        <v>4397</v>
      </c>
      <c r="E2118" t="s">
        <v>50</v>
      </c>
      <c r="F2118" t="s">
        <v>4357</v>
      </c>
      <c r="G2118" t="s">
        <v>4398</v>
      </c>
      <c r="H2118" t="s">
        <v>13</v>
      </c>
      <c r="I2118" s="2">
        <v>44</v>
      </c>
      <c r="J2118" s="1">
        <v>0.59</v>
      </c>
      <c r="K2118" s="1">
        <v>0</v>
      </c>
      <c r="L2118" s="1" t="str">
        <f t="shared" si="33"/>
        <v>Harrogate Ladies' College</v>
      </c>
      <c r="M2118" t="e">
        <f>VLOOKUP($H2118,#REF!,2,0)</f>
        <v>#REF!</v>
      </c>
      <c r="N2118">
        <v>815</v>
      </c>
      <c r="O2118" t="e">
        <f>VLOOKUP($N2118,#REF!,2,0)</f>
        <v>#REF!</v>
      </c>
    </row>
    <row r="2119" spans="1:15" x14ac:dyDescent="0.25">
      <c r="A2119">
        <v>815</v>
      </c>
      <c r="B2119">
        <v>6014</v>
      </c>
      <c r="C2119">
        <v>121743</v>
      </c>
      <c r="D2119" t="s">
        <v>4419</v>
      </c>
      <c r="E2119" t="s">
        <v>50</v>
      </c>
      <c r="F2119" t="s">
        <v>4257</v>
      </c>
      <c r="G2119" t="s">
        <v>4379</v>
      </c>
      <c r="H2119" t="s">
        <v>13</v>
      </c>
      <c r="I2119" s="2">
        <v>38</v>
      </c>
      <c r="J2119" s="1">
        <v>1</v>
      </c>
      <c r="K2119" s="1">
        <v>0.84</v>
      </c>
      <c r="L2119" s="1" t="str">
        <f t="shared" si="33"/>
        <v>Queen Ethelburga's College</v>
      </c>
      <c r="M2119" t="e">
        <f>VLOOKUP($H2119,#REF!,2,0)</f>
        <v>#REF!</v>
      </c>
      <c r="N2119">
        <v>815</v>
      </c>
      <c r="O2119" t="e">
        <f>VLOOKUP($N2119,#REF!,2,0)</f>
        <v>#REF!</v>
      </c>
    </row>
    <row r="2120" spans="1:15" x14ac:dyDescent="0.25">
      <c r="A2120">
        <v>815</v>
      </c>
      <c r="B2120">
        <v>6019</v>
      </c>
      <c r="C2120">
        <v>121748</v>
      </c>
      <c r="D2120" t="s">
        <v>4425</v>
      </c>
      <c r="E2120" t="s">
        <v>50</v>
      </c>
      <c r="F2120" t="s">
        <v>4360</v>
      </c>
      <c r="G2120" t="s">
        <v>4426</v>
      </c>
      <c r="H2120" t="s">
        <v>13</v>
      </c>
      <c r="I2120" s="2">
        <v>42</v>
      </c>
      <c r="J2120" s="1">
        <v>0.69</v>
      </c>
      <c r="K2120" s="1">
        <v>0.28999999999999998</v>
      </c>
      <c r="L2120" s="1" t="str">
        <f t="shared" si="33"/>
        <v>Read School</v>
      </c>
      <c r="M2120" t="e">
        <f>VLOOKUP($H2120,#REF!,2,0)</f>
        <v>#REF!</v>
      </c>
      <c r="N2120">
        <v>815</v>
      </c>
      <c r="O2120" t="e">
        <f>VLOOKUP($N2120,#REF!,2,0)</f>
        <v>#REF!</v>
      </c>
    </row>
    <row r="2121" spans="1:15" x14ac:dyDescent="0.25">
      <c r="A2121">
        <v>815</v>
      </c>
      <c r="B2121">
        <v>6035</v>
      </c>
      <c r="C2121">
        <v>121749</v>
      </c>
      <c r="D2121" t="s">
        <v>4420</v>
      </c>
      <c r="E2121" t="s">
        <v>50</v>
      </c>
      <c r="F2121" t="s">
        <v>4257</v>
      </c>
      <c r="G2121" t="s">
        <v>4421</v>
      </c>
      <c r="H2121" t="s">
        <v>13</v>
      </c>
      <c r="I2121" s="2">
        <v>59</v>
      </c>
      <c r="J2121" s="1">
        <v>0</v>
      </c>
      <c r="K2121" s="1">
        <v>0</v>
      </c>
      <c r="L2121" s="1" t="str">
        <f t="shared" si="33"/>
        <v>Queen Margaret's School</v>
      </c>
      <c r="M2121" t="e">
        <f>VLOOKUP($H2121,#REF!,2,0)</f>
        <v>#REF!</v>
      </c>
      <c r="N2121">
        <v>815</v>
      </c>
      <c r="O2121" t="e">
        <f>VLOOKUP($N2121,#REF!,2,0)</f>
        <v>#REF!</v>
      </c>
    </row>
    <row r="2122" spans="1:15" x14ac:dyDescent="0.25">
      <c r="A2122">
        <v>815</v>
      </c>
      <c r="B2122">
        <v>6022</v>
      </c>
      <c r="C2122">
        <v>121752</v>
      </c>
      <c r="D2122" t="s">
        <v>4372</v>
      </c>
      <c r="E2122" t="s">
        <v>50</v>
      </c>
      <c r="F2122" t="s">
        <v>4257</v>
      </c>
      <c r="G2122" t="s">
        <v>4373</v>
      </c>
      <c r="H2122" t="s">
        <v>13</v>
      </c>
      <c r="I2122" s="2">
        <v>21</v>
      </c>
      <c r="J2122" s="1">
        <v>0.86</v>
      </c>
      <c r="K2122" s="1">
        <v>0.71</v>
      </c>
      <c r="L2122" s="1" t="str">
        <f t="shared" si="33"/>
        <v>Cundall Manor School</v>
      </c>
      <c r="M2122" t="e">
        <f>VLOOKUP($H2122,#REF!,2,0)</f>
        <v>#REF!</v>
      </c>
      <c r="N2122">
        <v>815</v>
      </c>
      <c r="O2122" t="e">
        <f>VLOOKUP($N2122,#REF!,2,0)</f>
        <v>#REF!</v>
      </c>
    </row>
    <row r="2123" spans="1:15" x14ac:dyDescent="0.25">
      <c r="A2123">
        <v>815</v>
      </c>
      <c r="B2123">
        <v>6028</v>
      </c>
      <c r="C2123">
        <v>121758</v>
      </c>
      <c r="D2123" t="s">
        <v>4356</v>
      </c>
      <c r="E2123" t="s">
        <v>50</v>
      </c>
      <c r="F2123" t="s">
        <v>4357</v>
      </c>
      <c r="G2123" t="s">
        <v>4358</v>
      </c>
      <c r="H2123" t="s">
        <v>13</v>
      </c>
      <c r="I2123" s="2">
        <v>85</v>
      </c>
      <c r="J2123" s="1">
        <v>0.71</v>
      </c>
      <c r="K2123" s="1">
        <v>0</v>
      </c>
      <c r="L2123" s="1" t="str">
        <f t="shared" si="33"/>
        <v>Ashville College</v>
      </c>
      <c r="M2123" t="e">
        <f>VLOOKUP($H2123,#REF!,2,0)</f>
        <v>#REF!</v>
      </c>
      <c r="N2123">
        <v>815</v>
      </c>
      <c r="O2123" t="e">
        <f>VLOOKUP($N2123,#REF!,2,0)</f>
        <v>#REF!</v>
      </c>
    </row>
    <row r="2124" spans="1:15" x14ac:dyDescent="0.25">
      <c r="A2124">
        <v>815</v>
      </c>
      <c r="B2124">
        <v>7000</v>
      </c>
      <c r="C2124">
        <v>121764</v>
      </c>
      <c r="D2124" t="s">
        <v>4474</v>
      </c>
      <c r="E2124" t="s">
        <v>50</v>
      </c>
      <c r="F2124" t="s">
        <v>4386</v>
      </c>
      <c r="G2124" t="s">
        <v>4475</v>
      </c>
      <c r="H2124" t="s">
        <v>57</v>
      </c>
      <c r="I2124" s="2">
        <v>9</v>
      </c>
      <c r="J2124" s="1">
        <v>0</v>
      </c>
      <c r="K2124" s="1">
        <v>0</v>
      </c>
      <c r="L2124" s="1" t="str">
        <f t="shared" si="33"/>
        <v>Brompton Hall School</v>
      </c>
      <c r="M2124" t="e">
        <f>VLOOKUP($H2124,#REF!,2,0)</f>
        <v>#REF!</v>
      </c>
      <c r="N2124">
        <v>815</v>
      </c>
      <c r="O2124" t="e">
        <f>VLOOKUP($N2124,#REF!,2,0)</f>
        <v>#REF!</v>
      </c>
    </row>
    <row r="2125" spans="1:15" x14ac:dyDescent="0.25">
      <c r="A2125">
        <v>815</v>
      </c>
      <c r="B2125">
        <v>7002</v>
      </c>
      <c r="C2125">
        <v>121765</v>
      </c>
      <c r="D2125" t="s">
        <v>4472</v>
      </c>
      <c r="E2125" t="s">
        <v>50</v>
      </c>
      <c r="F2125" t="s">
        <v>4423</v>
      </c>
      <c r="G2125" t="s">
        <v>4473</v>
      </c>
      <c r="H2125" t="s">
        <v>222</v>
      </c>
      <c r="I2125" s="2">
        <v>12</v>
      </c>
      <c r="J2125" s="1">
        <v>0</v>
      </c>
      <c r="K2125" s="1">
        <v>0</v>
      </c>
      <c r="L2125" s="1" t="str">
        <f t="shared" si="33"/>
        <v>Breckenbrough School</v>
      </c>
      <c r="M2125" t="e">
        <f>VLOOKUP($H2125,#REF!,2,0)</f>
        <v>#REF!</v>
      </c>
      <c r="N2125">
        <v>815</v>
      </c>
      <c r="O2125" t="e">
        <f>VLOOKUP($N2125,#REF!,2,0)</f>
        <v>#REF!</v>
      </c>
    </row>
    <row r="2126" spans="1:15" x14ac:dyDescent="0.25">
      <c r="A2126">
        <v>815</v>
      </c>
      <c r="B2126">
        <v>7004</v>
      </c>
      <c r="C2126">
        <v>121766</v>
      </c>
      <c r="D2126" t="s">
        <v>4497</v>
      </c>
      <c r="E2126" t="s">
        <v>50</v>
      </c>
      <c r="F2126" t="s">
        <v>4257</v>
      </c>
      <c r="G2126" t="s">
        <v>4498</v>
      </c>
      <c r="H2126" t="s">
        <v>57</v>
      </c>
      <c r="I2126" s="2">
        <v>4</v>
      </c>
      <c r="J2126" t="s">
        <v>129</v>
      </c>
      <c r="K2126" t="s">
        <v>129</v>
      </c>
      <c r="L2126" s="1" t="str">
        <f t="shared" si="33"/>
        <v>Welburn Hall School</v>
      </c>
      <c r="M2126" t="e">
        <f>VLOOKUP($H2126,#REF!,2,0)</f>
        <v>#REF!</v>
      </c>
      <c r="N2126">
        <v>815</v>
      </c>
      <c r="O2126" t="e">
        <f>VLOOKUP($N2126,#REF!,2,0)</f>
        <v>#REF!</v>
      </c>
    </row>
    <row r="2127" spans="1:15" x14ac:dyDescent="0.25">
      <c r="A2127">
        <v>815</v>
      </c>
      <c r="B2127">
        <v>7015</v>
      </c>
      <c r="C2127">
        <v>121771</v>
      </c>
      <c r="D2127" t="s">
        <v>4481</v>
      </c>
      <c r="E2127" t="s">
        <v>50</v>
      </c>
      <c r="F2127" t="s">
        <v>4412</v>
      </c>
      <c r="G2127" t="s">
        <v>4482</v>
      </c>
      <c r="H2127" t="s">
        <v>57</v>
      </c>
      <c r="I2127" s="2">
        <v>2</v>
      </c>
      <c r="J2127" t="s">
        <v>129</v>
      </c>
      <c r="K2127" t="s">
        <v>129</v>
      </c>
      <c r="L2127" s="1" t="str">
        <f t="shared" si="33"/>
        <v>The Dales School</v>
      </c>
      <c r="M2127" t="e">
        <f>VLOOKUP($H2127,#REF!,2,0)</f>
        <v>#REF!</v>
      </c>
      <c r="N2127">
        <v>815</v>
      </c>
      <c r="O2127" t="e">
        <f>VLOOKUP($N2127,#REF!,2,0)</f>
        <v>#REF!</v>
      </c>
    </row>
    <row r="2128" spans="1:15" x14ac:dyDescent="0.25">
      <c r="A2128">
        <v>815</v>
      </c>
      <c r="B2128">
        <v>7017</v>
      </c>
      <c r="C2128">
        <v>121772</v>
      </c>
      <c r="D2128" t="s">
        <v>4493</v>
      </c>
      <c r="E2128" t="s">
        <v>50</v>
      </c>
      <c r="F2128" t="s">
        <v>4386</v>
      </c>
      <c r="G2128" t="s">
        <v>4494</v>
      </c>
      <c r="H2128" t="s">
        <v>57</v>
      </c>
      <c r="I2128" s="2">
        <v>4</v>
      </c>
      <c r="J2128" t="s">
        <v>129</v>
      </c>
      <c r="K2128" t="s">
        <v>129</v>
      </c>
      <c r="L2128" s="1" t="str">
        <f t="shared" si="33"/>
        <v>Springhead School</v>
      </c>
      <c r="M2128" t="e">
        <f>VLOOKUP($H2128,#REF!,2,0)</f>
        <v>#REF!</v>
      </c>
      <c r="N2128">
        <v>815</v>
      </c>
      <c r="O2128" t="e">
        <f>VLOOKUP($N2128,#REF!,2,0)</f>
        <v>#REF!</v>
      </c>
    </row>
    <row r="2129" spans="1:15" x14ac:dyDescent="0.25">
      <c r="A2129">
        <v>815</v>
      </c>
      <c r="B2129">
        <v>7020</v>
      </c>
      <c r="C2129">
        <v>121774</v>
      </c>
      <c r="D2129" t="s">
        <v>4491</v>
      </c>
      <c r="E2129" t="s">
        <v>50</v>
      </c>
      <c r="F2129" t="s">
        <v>4417</v>
      </c>
      <c r="G2129" t="s">
        <v>4492</v>
      </c>
      <c r="H2129" t="s">
        <v>222</v>
      </c>
      <c r="I2129" s="2">
        <v>7</v>
      </c>
      <c r="J2129" s="1">
        <v>0</v>
      </c>
      <c r="K2129" s="1">
        <v>0</v>
      </c>
      <c r="L2129" s="1" t="str">
        <f t="shared" si="33"/>
        <v>Spring Hill School</v>
      </c>
      <c r="M2129" t="e">
        <f>VLOOKUP($H2129,#REF!,2,0)</f>
        <v>#REF!</v>
      </c>
      <c r="N2129">
        <v>815</v>
      </c>
      <c r="O2129" t="e">
        <f>VLOOKUP($N2129,#REF!,2,0)</f>
        <v>#REF!</v>
      </c>
    </row>
    <row r="2130" spans="1:15" x14ac:dyDescent="0.25">
      <c r="A2130">
        <v>815</v>
      </c>
      <c r="B2130">
        <v>7022</v>
      </c>
      <c r="C2130">
        <v>121775</v>
      </c>
      <c r="D2130" t="s">
        <v>4485</v>
      </c>
      <c r="E2130" t="s">
        <v>50</v>
      </c>
      <c r="F2130" t="s">
        <v>4401</v>
      </c>
      <c r="G2130" t="s">
        <v>4486</v>
      </c>
      <c r="H2130" t="s">
        <v>57</v>
      </c>
      <c r="I2130" s="2">
        <v>16</v>
      </c>
      <c r="J2130" s="1">
        <v>0</v>
      </c>
      <c r="K2130" s="1">
        <v>0</v>
      </c>
      <c r="L2130" s="1" t="str">
        <f t="shared" si="33"/>
        <v>The Forest School</v>
      </c>
      <c r="M2130" t="e">
        <f>VLOOKUP($H2130,#REF!,2,0)</f>
        <v>#REF!</v>
      </c>
      <c r="N2130">
        <v>815</v>
      </c>
      <c r="O2130" t="e">
        <f>VLOOKUP($N2130,#REF!,2,0)</f>
        <v>#REF!</v>
      </c>
    </row>
    <row r="2131" spans="1:15" x14ac:dyDescent="0.25">
      <c r="A2131">
        <v>815</v>
      </c>
      <c r="B2131">
        <v>7024</v>
      </c>
      <c r="C2131">
        <v>121776</v>
      </c>
      <c r="D2131" t="s">
        <v>4495</v>
      </c>
      <c r="E2131" t="s">
        <v>50</v>
      </c>
      <c r="F2131" t="s">
        <v>4357</v>
      </c>
      <c r="G2131" t="s">
        <v>4496</v>
      </c>
      <c r="H2131" t="s">
        <v>57</v>
      </c>
      <c r="I2131" s="2">
        <v>6</v>
      </c>
      <c r="J2131" s="1">
        <v>0</v>
      </c>
      <c r="K2131" s="1">
        <v>0</v>
      </c>
      <c r="L2131" s="1" t="str">
        <f t="shared" si="33"/>
        <v>Springwater School</v>
      </c>
      <c r="M2131" t="e">
        <f>VLOOKUP($H2131,#REF!,2,0)</f>
        <v>#REF!</v>
      </c>
      <c r="N2131">
        <v>815</v>
      </c>
      <c r="O2131" t="e">
        <f>VLOOKUP($N2131,#REF!,2,0)</f>
        <v>#REF!</v>
      </c>
    </row>
    <row r="2132" spans="1:15" x14ac:dyDescent="0.25">
      <c r="A2132">
        <v>815</v>
      </c>
      <c r="B2132">
        <v>7027</v>
      </c>
      <c r="C2132">
        <v>121778</v>
      </c>
      <c r="D2132" t="s">
        <v>4476</v>
      </c>
      <c r="E2132" t="s">
        <v>50</v>
      </c>
      <c r="F2132" t="s">
        <v>4352</v>
      </c>
      <c r="G2132" t="s">
        <v>4477</v>
      </c>
      <c r="H2132" t="s">
        <v>57</v>
      </c>
      <c r="I2132" s="2">
        <v>8</v>
      </c>
      <c r="J2132" t="s">
        <v>99</v>
      </c>
      <c r="K2132" t="s">
        <v>99</v>
      </c>
      <c r="L2132" s="1" t="str">
        <f t="shared" si="33"/>
        <v>Brooklands School</v>
      </c>
      <c r="M2132" t="e">
        <f>VLOOKUP($H2132,#REF!,2,0)</f>
        <v>#REF!</v>
      </c>
      <c r="N2132">
        <v>815</v>
      </c>
      <c r="O2132" t="e">
        <f>VLOOKUP($N2132,#REF!,2,0)</f>
        <v>#REF!</v>
      </c>
    </row>
    <row r="2133" spans="1:15" x14ac:dyDescent="0.25">
      <c r="A2133">
        <v>815</v>
      </c>
      <c r="B2133">
        <v>7029</v>
      </c>
      <c r="C2133">
        <v>121779</v>
      </c>
      <c r="D2133" t="s">
        <v>4487</v>
      </c>
      <c r="E2133" t="s">
        <v>50</v>
      </c>
      <c r="F2133" t="s">
        <v>4363</v>
      </c>
      <c r="G2133" t="s">
        <v>4488</v>
      </c>
      <c r="H2133" t="s">
        <v>57</v>
      </c>
      <c r="I2133" s="2">
        <v>25</v>
      </c>
      <c r="J2133" s="1">
        <v>0</v>
      </c>
      <c r="K2133" s="1">
        <v>0</v>
      </c>
      <c r="L2133" s="1" t="str">
        <f t="shared" si="33"/>
        <v>Mowbray School</v>
      </c>
      <c r="M2133" t="e">
        <f>VLOOKUP($H2133,#REF!,2,0)</f>
        <v>#REF!</v>
      </c>
      <c r="N2133">
        <v>815</v>
      </c>
      <c r="O2133" t="e">
        <f>VLOOKUP($N2133,#REF!,2,0)</f>
        <v>#REF!</v>
      </c>
    </row>
    <row r="2134" spans="1:15" x14ac:dyDescent="0.25">
      <c r="A2134">
        <v>815</v>
      </c>
      <c r="B2134">
        <v>7030</v>
      </c>
      <c r="C2134">
        <v>121780</v>
      </c>
      <c r="D2134" t="s">
        <v>4483</v>
      </c>
      <c r="E2134" t="s">
        <v>50</v>
      </c>
      <c r="F2134" t="s">
        <v>4357</v>
      </c>
      <c r="G2134" t="s">
        <v>4484</v>
      </c>
      <c r="H2134" t="s">
        <v>57</v>
      </c>
      <c r="I2134" s="2">
        <v>8</v>
      </c>
      <c r="J2134" s="1">
        <v>0</v>
      </c>
      <c r="K2134" s="1">
        <v>0</v>
      </c>
      <c r="L2134" s="1" t="str">
        <f t="shared" si="33"/>
        <v>Forest Moor School</v>
      </c>
      <c r="M2134" t="e">
        <f>VLOOKUP($H2134,#REF!,2,0)</f>
        <v>#REF!</v>
      </c>
      <c r="N2134">
        <v>815</v>
      </c>
      <c r="O2134" t="e">
        <f>VLOOKUP($N2134,#REF!,2,0)</f>
        <v>#REF!</v>
      </c>
    </row>
    <row r="2135" spans="1:15" x14ac:dyDescent="0.25">
      <c r="A2135">
        <v>928</v>
      </c>
      <c r="B2135">
        <v>4038</v>
      </c>
      <c r="C2135">
        <v>122059</v>
      </c>
      <c r="D2135" t="s">
        <v>9974</v>
      </c>
      <c r="E2135" t="s">
        <v>50</v>
      </c>
      <c r="F2135" t="s">
        <v>9905</v>
      </c>
      <c r="G2135" t="s">
        <v>9975</v>
      </c>
      <c r="H2135" t="s">
        <v>20</v>
      </c>
      <c r="I2135" s="2">
        <v>236</v>
      </c>
      <c r="J2135" s="1">
        <v>0.54</v>
      </c>
      <c r="K2135" s="1">
        <v>0.18</v>
      </c>
      <c r="L2135" s="1" t="str">
        <f t="shared" si="33"/>
        <v>Wollaston School</v>
      </c>
      <c r="M2135" t="e">
        <f>VLOOKUP($H2135,#REF!,2,0)</f>
        <v>#REF!</v>
      </c>
      <c r="N2135">
        <v>928</v>
      </c>
      <c r="O2135" t="e">
        <f>VLOOKUP($N2135,#REF!,2,0)</f>
        <v>#REF!</v>
      </c>
    </row>
    <row r="2136" spans="1:15" x14ac:dyDescent="0.25">
      <c r="A2136">
        <v>928</v>
      </c>
      <c r="B2136">
        <v>4052</v>
      </c>
      <c r="C2136">
        <v>122064</v>
      </c>
      <c r="D2136" t="s">
        <v>9946</v>
      </c>
      <c r="E2136" t="s">
        <v>50</v>
      </c>
      <c r="F2136" t="s">
        <v>9947</v>
      </c>
      <c r="G2136" t="s">
        <v>9948</v>
      </c>
      <c r="H2136" t="s">
        <v>20</v>
      </c>
      <c r="I2136" s="2">
        <v>277</v>
      </c>
      <c r="J2136" s="1">
        <v>0.46</v>
      </c>
      <c r="K2136" s="1">
        <v>0.25</v>
      </c>
      <c r="L2136" s="1" t="str">
        <f t="shared" si="33"/>
        <v>Prince William School</v>
      </c>
      <c r="M2136" t="e">
        <f>VLOOKUP($H2136,#REF!,2,0)</f>
        <v>#REF!</v>
      </c>
      <c r="N2136">
        <v>928</v>
      </c>
      <c r="O2136" t="e">
        <f>VLOOKUP($N2136,#REF!,2,0)</f>
        <v>#REF!</v>
      </c>
    </row>
    <row r="2137" spans="1:15" x14ac:dyDescent="0.25">
      <c r="A2137">
        <v>928</v>
      </c>
      <c r="B2137">
        <v>4055</v>
      </c>
      <c r="C2137">
        <v>122066</v>
      </c>
      <c r="D2137" t="s">
        <v>9915</v>
      </c>
      <c r="E2137" t="s">
        <v>50</v>
      </c>
      <c r="F2137" t="s">
        <v>8491</v>
      </c>
      <c r="G2137" t="s">
        <v>9916</v>
      </c>
      <c r="H2137" t="s">
        <v>201</v>
      </c>
      <c r="I2137" s="2">
        <v>194</v>
      </c>
      <c r="J2137" s="1">
        <v>0.62</v>
      </c>
      <c r="K2137" s="1">
        <v>0.23</v>
      </c>
      <c r="L2137" s="1" t="str">
        <f t="shared" si="33"/>
        <v>The Latimer Arts College</v>
      </c>
      <c r="M2137" t="e">
        <f>VLOOKUP($H2137,#REF!,2,0)</f>
        <v>#REF!</v>
      </c>
      <c r="N2137">
        <v>928</v>
      </c>
      <c r="O2137" t="e">
        <f>VLOOKUP($N2137,#REF!,2,0)</f>
        <v>#REF!</v>
      </c>
    </row>
    <row r="2138" spans="1:15" x14ac:dyDescent="0.25">
      <c r="A2138">
        <v>928</v>
      </c>
      <c r="B2138">
        <v>4076</v>
      </c>
      <c r="C2138">
        <v>122083</v>
      </c>
      <c r="D2138" t="s">
        <v>9936</v>
      </c>
      <c r="E2138" t="s">
        <v>9936</v>
      </c>
      <c r="F2138" t="s">
        <v>9869</v>
      </c>
      <c r="G2138" t="s">
        <v>9937</v>
      </c>
      <c r="H2138" t="s">
        <v>201</v>
      </c>
      <c r="I2138" s="2">
        <v>268</v>
      </c>
      <c r="J2138" s="1">
        <v>0.73</v>
      </c>
      <c r="K2138" s="1">
        <v>0.35</v>
      </c>
      <c r="L2138" s="1" t="str">
        <f t="shared" si="33"/>
        <v>Northampton School for Girls</v>
      </c>
      <c r="M2138" t="e">
        <f>VLOOKUP($H2138,#REF!,2,0)</f>
        <v>#REF!</v>
      </c>
      <c r="N2138">
        <v>928</v>
      </c>
      <c r="O2138" t="e">
        <f>VLOOKUP($N2138,#REF!,2,0)</f>
        <v>#REF!</v>
      </c>
    </row>
    <row r="2139" spans="1:15" x14ac:dyDescent="0.25">
      <c r="A2139">
        <v>928</v>
      </c>
      <c r="B2139">
        <v>4703</v>
      </c>
      <c r="C2139">
        <v>122100</v>
      </c>
      <c r="D2139" t="s">
        <v>9966</v>
      </c>
      <c r="E2139" t="s">
        <v>50</v>
      </c>
      <c r="F2139" t="s">
        <v>9869</v>
      </c>
      <c r="G2139" t="s">
        <v>9967</v>
      </c>
      <c r="H2139" t="s">
        <v>23</v>
      </c>
      <c r="I2139" s="2">
        <v>173</v>
      </c>
      <c r="J2139" s="1">
        <v>0.49</v>
      </c>
      <c r="K2139" s="1">
        <v>0.15</v>
      </c>
      <c r="L2139" s="1" t="str">
        <f t="shared" si="33"/>
        <v>Thomas Becket Catholic School</v>
      </c>
      <c r="M2139" t="e">
        <f>VLOOKUP($H2139,#REF!,2,0)</f>
        <v>#REF!</v>
      </c>
      <c r="N2139">
        <v>928</v>
      </c>
      <c r="O2139" t="e">
        <f>VLOOKUP($N2139,#REF!,2,0)</f>
        <v>#REF!</v>
      </c>
    </row>
    <row r="2140" spans="1:15" x14ac:dyDescent="0.25">
      <c r="A2140">
        <v>928</v>
      </c>
      <c r="B2140">
        <v>6007</v>
      </c>
      <c r="C2140">
        <v>122129</v>
      </c>
      <c r="D2140" t="s">
        <v>9938</v>
      </c>
      <c r="E2140" t="s">
        <v>50</v>
      </c>
      <c r="F2140" t="s">
        <v>6683</v>
      </c>
      <c r="G2140" t="s">
        <v>9939</v>
      </c>
      <c r="H2140" t="s">
        <v>13</v>
      </c>
      <c r="I2140" s="2">
        <v>211</v>
      </c>
      <c r="J2140" s="1">
        <v>0</v>
      </c>
      <c r="K2140" s="1">
        <v>0</v>
      </c>
      <c r="L2140" s="1" t="str">
        <f t="shared" si="33"/>
        <v>Oundle School</v>
      </c>
      <c r="M2140" t="e">
        <f>VLOOKUP($H2140,#REF!,2,0)</f>
        <v>#REF!</v>
      </c>
      <c r="N2140">
        <v>928</v>
      </c>
      <c r="O2140" t="e">
        <f>VLOOKUP($N2140,#REF!,2,0)</f>
        <v>#REF!</v>
      </c>
    </row>
    <row r="2141" spans="1:15" x14ac:dyDescent="0.25">
      <c r="A2141">
        <v>928</v>
      </c>
      <c r="B2141">
        <v>6010</v>
      </c>
      <c r="C2141">
        <v>122131</v>
      </c>
      <c r="D2141" t="s">
        <v>9970</v>
      </c>
      <c r="E2141" t="s">
        <v>50</v>
      </c>
      <c r="F2141" t="s">
        <v>9905</v>
      </c>
      <c r="G2141" t="s">
        <v>9971</v>
      </c>
      <c r="H2141" t="s">
        <v>13</v>
      </c>
      <c r="I2141" s="2">
        <v>91</v>
      </c>
      <c r="J2141" s="1">
        <v>0</v>
      </c>
      <c r="K2141" s="1">
        <v>0</v>
      </c>
      <c r="L2141" s="1" t="str">
        <f t="shared" si="33"/>
        <v>Wellingborough School</v>
      </c>
      <c r="M2141" t="e">
        <f>VLOOKUP($H2141,#REF!,2,0)</f>
        <v>#REF!</v>
      </c>
      <c r="N2141">
        <v>928</v>
      </c>
      <c r="O2141" t="e">
        <f>VLOOKUP($N2141,#REF!,2,0)</f>
        <v>#REF!</v>
      </c>
    </row>
    <row r="2142" spans="1:15" x14ac:dyDescent="0.25">
      <c r="A2142">
        <v>928</v>
      </c>
      <c r="B2142">
        <v>6039</v>
      </c>
      <c r="C2142">
        <v>122136</v>
      </c>
      <c r="D2142" t="s">
        <v>9998</v>
      </c>
      <c r="E2142" t="s">
        <v>50</v>
      </c>
      <c r="F2142" t="s">
        <v>9958</v>
      </c>
      <c r="G2142" t="s">
        <v>9999</v>
      </c>
      <c r="H2142" t="s">
        <v>114</v>
      </c>
      <c r="I2142" s="2">
        <v>11</v>
      </c>
      <c r="J2142" s="1">
        <v>0.09</v>
      </c>
      <c r="K2142" s="1">
        <v>0</v>
      </c>
      <c r="L2142" s="1" t="str">
        <f t="shared" si="33"/>
        <v>Potterspury Lodge School</v>
      </c>
      <c r="M2142" t="e">
        <f>VLOOKUP($H2142,#REF!,2,0)</f>
        <v>#REF!</v>
      </c>
      <c r="N2142">
        <v>928</v>
      </c>
      <c r="O2142" t="e">
        <f>VLOOKUP($N2142,#REF!,2,0)</f>
        <v>#REF!</v>
      </c>
    </row>
    <row r="2143" spans="1:15" x14ac:dyDescent="0.25">
      <c r="A2143">
        <v>928</v>
      </c>
      <c r="B2143">
        <v>6043</v>
      </c>
      <c r="C2143">
        <v>122137</v>
      </c>
      <c r="D2143" t="s">
        <v>9949</v>
      </c>
      <c r="E2143" t="s">
        <v>50</v>
      </c>
      <c r="F2143" t="s">
        <v>9869</v>
      </c>
      <c r="G2143" t="s">
        <v>9950</v>
      </c>
      <c r="H2143" t="s">
        <v>13</v>
      </c>
      <c r="I2143" s="2">
        <v>38</v>
      </c>
      <c r="J2143" s="1">
        <v>0.82</v>
      </c>
      <c r="K2143" s="1">
        <v>0.53</v>
      </c>
      <c r="L2143" s="1" t="str">
        <f t="shared" si="33"/>
        <v>Quinton House School</v>
      </c>
      <c r="M2143" t="e">
        <f>VLOOKUP($H2143,#REF!,2,0)</f>
        <v>#REF!</v>
      </c>
      <c r="N2143">
        <v>928</v>
      </c>
      <c r="O2143" t="e">
        <f>VLOOKUP($N2143,#REF!,2,0)</f>
        <v>#REF!</v>
      </c>
    </row>
    <row r="2144" spans="1:15" x14ac:dyDescent="0.25">
      <c r="A2144">
        <v>928</v>
      </c>
      <c r="B2144">
        <v>6056</v>
      </c>
      <c r="C2144">
        <v>122143</v>
      </c>
      <c r="D2144" t="s">
        <v>9955</v>
      </c>
      <c r="E2144" t="s">
        <v>50</v>
      </c>
      <c r="F2144" t="s">
        <v>9869</v>
      </c>
      <c r="G2144" t="s">
        <v>9956</v>
      </c>
      <c r="H2144" t="s">
        <v>13</v>
      </c>
      <c r="I2144" s="2">
        <v>14</v>
      </c>
      <c r="J2144" s="1">
        <v>0.36</v>
      </c>
      <c r="K2144" s="1">
        <v>7.0000000000000007E-2</v>
      </c>
      <c r="L2144" s="1" t="str">
        <f t="shared" si="33"/>
        <v>St Peter's Independent School</v>
      </c>
      <c r="M2144" t="e">
        <f>VLOOKUP($H2144,#REF!,2,0)</f>
        <v>#REF!</v>
      </c>
      <c r="N2144">
        <v>928</v>
      </c>
      <c r="O2144" t="e">
        <f>VLOOKUP($N2144,#REF!,2,0)</f>
        <v>#REF!</v>
      </c>
    </row>
    <row r="2145" spans="1:15" x14ac:dyDescent="0.25">
      <c r="A2145">
        <v>928</v>
      </c>
      <c r="B2145">
        <v>6057</v>
      </c>
      <c r="C2145">
        <v>122144</v>
      </c>
      <c r="D2145" t="s">
        <v>9932</v>
      </c>
      <c r="E2145" t="s">
        <v>50</v>
      </c>
      <c r="F2145" t="s">
        <v>9869</v>
      </c>
      <c r="G2145" t="s">
        <v>9933</v>
      </c>
      <c r="H2145" t="s">
        <v>13</v>
      </c>
      <c r="I2145" s="2">
        <v>62</v>
      </c>
      <c r="J2145" s="1">
        <v>0.98</v>
      </c>
      <c r="K2145" s="1">
        <v>0.81</v>
      </c>
      <c r="L2145" s="1" t="str">
        <f t="shared" si="33"/>
        <v>Northampton High School</v>
      </c>
      <c r="M2145" t="e">
        <f>VLOOKUP($H2145,#REF!,2,0)</f>
        <v>#REF!</v>
      </c>
      <c r="N2145">
        <v>928</v>
      </c>
      <c r="O2145" t="e">
        <f>VLOOKUP($N2145,#REF!,2,0)</f>
        <v>#REF!</v>
      </c>
    </row>
    <row r="2146" spans="1:15" x14ac:dyDescent="0.25">
      <c r="A2146">
        <v>928</v>
      </c>
      <c r="B2146">
        <v>6061</v>
      </c>
      <c r="C2146">
        <v>122148</v>
      </c>
      <c r="D2146" t="s">
        <v>10000</v>
      </c>
      <c r="E2146" t="s">
        <v>50</v>
      </c>
      <c r="F2146" t="s">
        <v>9869</v>
      </c>
      <c r="G2146" t="s">
        <v>10001</v>
      </c>
      <c r="H2146" t="s">
        <v>114</v>
      </c>
      <c r="I2146" s="2">
        <v>4</v>
      </c>
      <c r="J2146" t="s">
        <v>129</v>
      </c>
      <c r="K2146" t="s">
        <v>129</v>
      </c>
      <c r="L2146" s="1" t="str">
        <f t="shared" si="33"/>
        <v>Thornby Hall School</v>
      </c>
      <c r="M2146" t="e">
        <f>VLOOKUP($H2146,#REF!,2,0)</f>
        <v>#REF!</v>
      </c>
      <c r="N2146">
        <v>928</v>
      </c>
      <c r="O2146" t="e">
        <f>VLOOKUP($N2146,#REF!,2,0)</f>
        <v>#REF!</v>
      </c>
    </row>
    <row r="2147" spans="1:15" x14ac:dyDescent="0.25">
      <c r="A2147">
        <v>928</v>
      </c>
      <c r="B2147">
        <v>6062</v>
      </c>
      <c r="C2147">
        <v>122149</v>
      </c>
      <c r="D2147" t="s">
        <v>9873</v>
      </c>
      <c r="E2147" t="s">
        <v>50</v>
      </c>
      <c r="F2147" t="s">
        <v>9869</v>
      </c>
      <c r="G2147" t="s">
        <v>9874</v>
      </c>
      <c r="H2147" t="s">
        <v>13</v>
      </c>
      <c r="I2147" s="2">
        <v>13</v>
      </c>
      <c r="J2147" s="1">
        <v>0.38</v>
      </c>
      <c r="K2147" s="1">
        <v>0.15</v>
      </c>
      <c r="L2147" s="1" t="str">
        <f t="shared" si="33"/>
        <v>Bosworth Independent College</v>
      </c>
      <c r="M2147" t="e">
        <f>VLOOKUP($H2147,#REF!,2,0)</f>
        <v>#REF!</v>
      </c>
      <c r="N2147">
        <v>928</v>
      </c>
      <c r="O2147" t="e">
        <f>VLOOKUP($N2147,#REF!,2,0)</f>
        <v>#REF!</v>
      </c>
    </row>
    <row r="2148" spans="1:15" x14ac:dyDescent="0.25">
      <c r="A2148">
        <v>928</v>
      </c>
      <c r="B2148">
        <v>6063</v>
      </c>
      <c r="C2148">
        <v>122150</v>
      </c>
      <c r="D2148" t="s">
        <v>9940</v>
      </c>
      <c r="E2148" t="s">
        <v>50</v>
      </c>
      <c r="F2148" t="s">
        <v>9869</v>
      </c>
      <c r="G2148" t="s">
        <v>9941</v>
      </c>
      <c r="H2148" t="s">
        <v>13</v>
      </c>
      <c r="I2148" s="2">
        <v>9</v>
      </c>
      <c r="J2148" s="1">
        <v>0.33</v>
      </c>
      <c r="K2148" s="1">
        <v>0.11</v>
      </c>
      <c r="L2148" s="1" t="str">
        <f t="shared" si="33"/>
        <v>Overstone Park School</v>
      </c>
      <c r="M2148" t="e">
        <f>VLOOKUP($H2148,#REF!,2,0)</f>
        <v>#REF!</v>
      </c>
      <c r="N2148">
        <v>928</v>
      </c>
      <c r="O2148" t="e">
        <f>VLOOKUP($N2148,#REF!,2,0)</f>
        <v>#REF!</v>
      </c>
    </row>
    <row r="2149" spans="1:15" x14ac:dyDescent="0.25">
      <c r="A2149">
        <v>928</v>
      </c>
      <c r="B2149">
        <v>6064</v>
      </c>
      <c r="C2149">
        <v>122151</v>
      </c>
      <c r="D2149" t="s">
        <v>9944</v>
      </c>
      <c r="E2149" t="s">
        <v>50</v>
      </c>
      <c r="F2149" t="s">
        <v>9869</v>
      </c>
      <c r="G2149" t="s">
        <v>9945</v>
      </c>
      <c r="H2149" t="s">
        <v>13</v>
      </c>
      <c r="I2149" s="2">
        <v>30</v>
      </c>
      <c r="J2149" s="1">
        <v>0.83</v>
      </c>
      <c r="K2149" s="1">
        <v>0.43</v>
      </c>
      <c r="L2149" s="1" t="str">
        <f t="shared" si="33"/>
        <v>Pitsford School</v>
      </c>
      <c r="M2149" t="e">
        <f>VLOOKUP($H2149,#REF!,2,0)</f>
        <v>#REF!</v>
      </c>
      <c r="N2149">
        <v>928</v>
      </c>
      <c r="O2149" t="e">
        <f>VLOOKUP($N2149,#REF!,2,0)</f>
        <v>#REF!</v>
      </c>
    </row>
    <row r="2150" spans="1:15" x14ac:dyDescent="0.25">
      <c r="A2150">
        <v>937</v>
      </c>
      <c r="B2150">
        <v>7020</v>
      </c>
      <c r="C2150">
        <v>122155</v>
      </c>
      <c r="D2150" t="s">
        <v>10905</v>
      </c>
      <c r="E2150" t="s">
        <v>50</v>
      </c>
      <c r="F2150" t="s">
        <v>1886</v>
      </c>
      <c r="G2150" t="s">
        <v>10906</v>
      </c>
      <c r="H2150" t="s">
        <v>222</v>
      </c>
      <c r="I2150" s="2">
        <v>5</v>
      </c>
      <c r="J2150" t="s">
        <v>129</v>
      </c>
      <c r="K2150" t="s">
        <v>129</v>
      </c>
      <c r="L2150" s="1" t="str">
        <f t="shared" si="33"/>
        <v>RNIB Pears Centre for Specialist Learning</v>
      </c>
      <c r="M2150" t="e">
        <f>VLOOKUP($H2150,#REF!,2,0)</f>
        <v>#REF!</v>
      </c>
      <c r="N2150">
        <v>937</v>
      </c>
      <c r="O2150" t="e">
        <f>VLOOKUP($N2150,#REF!,2,0)</f>
        <v>#REF!</v>
      </c>
    </row>
    <row r="2151" spans="1:15" x14ac:dyDescent="0.25">
      <c r="A2151">
        <v>928</v>
      </c>
      <c r="B2151">
        <v>7008</v>
      </c>
      <c r="C2151">
        <v>122157</v>
      </c>
      <c r="D2151" t="s">
        <v>9991</v>
      </c>
      <c r="E2151" t="s">
        <v>50</v>
      </c>
      <c r="F2151" t="s">
        <v>8491</v>
      </c>
      <c r="G2151" t="s">
        <v>9992</v>
      </c>
      <c r="H2151" t="s">
        <v>57</v>
      </c>
      <c r="I2151" s="2">
        <v>18</v>
      </c>
      <c r="J2151" s="1">
        <v>0</v>
      </c>
      <c r="K2151" s="1">
        <v>0</v>
      </c>
      <c r="L2151" s="1" t="str">
        <f t="shared" si="33"/>
        <v>Isebrook SEN Cognition &amp; Learning College</v>
      </c>
      <c r="M2151" t="e">
        <f>VLOOKUP($H2151,#REF!,2,0)</f>
        <v>#REF!</v>
      </c>
      <c r="N2151">
        <v>928</v>
      </c>
      <c r="O2151" t="e">
        <f>VLOOKUP($N2151,#REF!,2,0)</f>
        <v>#REF!</v>
      </c>
    </row>
    <row r="2152" spans="1:15" x14ac:dyDescent="0.25">
      <c r="A2152">
        <v>928</v>
      </c>
      <c r="B2152">
        <v>7010</v>
      </c>
      <c r="C2152">
        <v>122158</v>
      </c>
      <c r="D2152" t="s">
        <v>10002</v>
      </c>
      <c r="E2152" t="s">
        <v>50</v>
      </c>
      <c r="F2152" t="s">
        <v>8491</v>
      </c>
      <c r="G2152" t="s">
        <v>10003</v>
      </c>
      <c r="H2152" t="s">
        <v>57</v>
      </c>
      <c r="I2152" s="2">
        <v>3</v>
      </c>
      <c r="J2152" t="s">
        <v>129</v>
      </c>
      <c r="K2152" t="s">
        <v>129</v>
      </c>
      <c r="L2152" s="1" t="str">
        <f t="shared" si="33"/>
        <v>Wren Spinney Community Special School</v>
      </c>
      <c r="M2152" t="e">
        <f>VLOOKUP($H2152,#REF!,2,0)</f>
        <v>#REF!</v>
      </c>
      <c r="N2152">
        <v>928</v>
      </c>
      <c r="O2152" t="e">
        <f>VLOOKUP($N2152,#REF!,2,0)</f>
        <v>#REF!</v>
      </c>
    </row>
    <row r="2153" spans="1:15" x14ac:dyDescent="0.25">
      <c r="A2153">
        <v>928</v>
      </c>
      <c r="B2153">
        <v>7018</v>
      </c>
      <c r="C2153">
        <v>122162</v>
      </c>
      <c r="D2153" t="s">
        <v>9987</v>
      </c>
      <c r="E2153" t="s">
        <v>50</v>
      </c>
      <c r="F2153" t="s">
        <v>9869</v>
      </c>
      <c r="G2153" t="s">
        <v>9988</v>
      </c>
      <c r="H2153" t="s">
        <v>57</v>
      </c>
      <c r="I2153" s="2">
        <v>11</v>
      </c>
      <c r="J2153" s="1">
        <v>0</v>
      </c>
      <c r="K2153" s="1">
        <v>0</v>
      </c>
      <c r="L2153" s="1" t="str">
        <f t="shared" si="33"/>
        <v>The Gateway School</v>
      </c>
      <c r="M2153" t="e">
        <f>VLOOKUP($H2153,#REF!,2,0)</f>
        <v>#REF!</v>
      </c>
      <c r="N2153">
        <v>928</v>
      </c>
      <c r="O2153" t="e">
        <f>VLOOKUP($N2153,#REF!,2,0)</f>
        <v>#REF!</v>
      </c>
    </row>
    <row r="2154" spans="1:15" x14ac:dyDescent="0.25">
      <c r="A2154">
        <v>928</v>
      </c>
      <c r="B2154">
        <v>7019</v>
      </c>
      <c r="C2154">
        <v>122163</v>
      </c>
      <c r="D2154" t="s">
        <v>9989</v>
      </c>
      <c r="E2154" t="s">
        <v>50</v>
      </c>
      <c r="F2154" t="s">
        <v>9869</v>
      </c>
      <c r="G2154" t="s">
        <v>9990</v>
      </c>
      <c r="H2154" t="s">
        <v>57</v>
      </c>
      <c r="I2154" s="2">
        <v>14</v>
      </c>
      <c r="J2154" s="1">
        <v>0</v>
      </c>
      <c r="K2154" s="1">
        <v>0</v>
      </c>
      <c r="L2154" s="1" t="str">
        <f t="shared" si="33"/>
        <v>Greenfields School and Sports College</v>
      </c>
      <c r="M2154" t="e">
        <f>VLOOKUP($H2154,#REF!,2,0)</f>
        <v>#REF!</v>
      </c>
      <c r="N2154">
        <v>928</v>
      </c>
      <c r="O2154" t="e">
        <f>VLOOKUP($N2154,#REF!,2,0)</f>
        <v>#REF!</v>
      </c>
    </row>
    <row r="2155" spans="1:15" x14ac:dyDescent="0.25">
      <c r="A2155">
        <v>928</v>
      </c>
      <c r="B2155">
        <v>7020</v>
      </c>
      <c r="C2155">
        <v>122164</v>
      </c>
      <c r="D2155" t="s">
        <v>9980</v>
      </c>
      <c r="E2155" t="s">
        <v>9980</v>
      </c>
      <c r="F2155" t="s">
        <v>9869</v>
      </c>
      <c r="G2155" t="s">
        <v>9981</v>
      </c>
      <c r="H2155" t="s">
        <v>57</v>
      </c>
      <c r="I2155" s="2">
        <v>13</v>
      </c>
      <c r="J2155" s="1">
        <v>0</v>
      </c>
      <c r="K2155" s="1">
        <v>0</v>
      </c>
      <c r="L2155" s="1" t="str">
        <f t="shared" si="33"/>
        <v>Billing Brook Special School</v>
      </c>
      <c r="M2155" t="e">
        <f>VLOOKUP($H2155,#REF!,2,0)</f>
        <v>#REF!</v>
      </c>
      <c r="N2155">
        <v>928</v>
      </c>
      <c r="O2155" t="e">
        <f>VLOOKUP($N2155,#REF!,2,0)</f>
        <v>#REF!</v>
      </c>
    </row>
    <row r="2156" spans="1:15" x14ac:dyDescent="0.25">
      <c r="A2156">
        <v>929</v>
      </c>
      <c r="B2156">
        <v>4130</v>
      </c>
      <c r="C2156">
        <v>122328</v>
      </c>
      <c r="D2156" t="s">
        <v>10028</v>
      </c>
      <c r="E2156" t="s">
        <v>50</v>
      </c>
      <c r="F2156" t="s">
        <v>10029</v>
      </c>
      <c r="G2156" t="s">
        <v>10030</v>
      </c>
      <c r="H2156" t="s">
        <v>201</v>
      </c>
      <c r="I2156" s="2">
        <v>137</v>
      </c>
      <c r="J2156" s="1">
        <v>0.57999999999999996</v>
      </c>
      <c r="K2156" s="1">
        <v>0.12</v>
      </c>
      <c r="L2156" s="1" t="str">
        <f t="shared" si="33"/>
        <v>Haydon Bridge Community High School and Sports College</v>
      </c>
      <c r="M2156" t="e">
        <f>VLOOKUP($H2156,#REF!,2,0)</f>
        <v>#REF!</v>
      </c>
      <c r="N2156">
        <v>929</v>
      </c>
      <c r="O2156" t="e">
        <f>VLOOKUP($N2156,#REF!,2,0)</f>
        <v>#REF!</v>
      </c>
    </row>
    <row r="2157" spans="1:15" x14ac:dyDescent="0.25">
      <c r="A2157">
        <v>929</v>
      </c>
      <c r="B2157">
        <v>4369</v>
      </c>
      <c r="C2157">
        <v>122351</v>
      </c>
      <c r="D2157" t="s">
        <v>10042</v>
      </c>
      <c r="E2157" t="s">
        <v>50</v>
      </c>
      <c r="F2157" t="s">
        <v>10043</v>
      </c>
      <c r="G2157" t="s">
        <v>10044</v>
      </c>
      <c r="H2157" t="s">
        <v>20</v>
      </c>
      <c r="I2157" s="2">
        <v>199</v>
      </c>
      <c r="J2157" s="1">
        <v>0.64</v>
      </c>
      <c r="K2157" s="1">
        <v>0.25</v>
      </c>
      <c r="L2157" s="1" t="str">
        <f t="shared" si="33"/>
        <v>Prudhoe Community High School</v>
      </c>
      <c r="M2157" t="e">
        <f>VLOOKUP($H2157,#REF!,2,0)</f>
        <v>#REF!</v>
      </c>
      <c r="N2157">
        <v>929</v>
      </c>
      <c r="O2157" t="e">
        <f>VLOOKUP($N2157,#REF!,2,0)</f>
        <v>#REF!</v>
      </c>
    </row>
    <row r="2158" spans="1:15" x14ac:dyDescent="0.25">
      <c r="A2158">
        <v>929</v>
      </c>
      <c r="B2158">
        <v>4415</v>
      </c>
      <c r="C2158">
        <v>122355</v>
      </c>
      <c r="D2158" t="s">
        <v>10004</v>
      </c>
      <c r="E2158" t="s">
        <v>50</v>
      </c>
      <c r="F2158" t="s">
        <v>10005</v>
      </c>
      <c r="G2158" t="s">
        <v>10006</v>
      </c>
      <c r="H2158" t="s">
        <v>201</v>
      </c>
      <c r="I2158" s="2">
        <v>251</v>
      </c>
      <c r="J2158" s="1">
        <v>0.39</v>
      </c>
      <c r="K2158" s="1">
        <v>0.11</v>
      </c>
      <c r="L2158" s="1" t="str">
        <f t="shared" si="33"/>
        <v>Ashington High School Sports College</v>
      </c>
      <c r="M2158" t="e">
        <f>VLOOKUP($H2158,#REF!,2,0)</f>
        <v>#REF!</v>
      </c>
      <c r="N2158">
        <v>929</v>
      </c>
      <c r="O2158" t="e">
        <f>VLOOKUP($N2158,#REF!,2,0)</f>
        <v>#REF!</v>
      </c>
    </row>
    <row r="2159" spans="1:15" x14ac:dyDescent="0.25">
      <c r="A2159">
        <v>929</v>
      </c>
      <c r="B2159">
        <v>4417</v>
      </c>
      <c r="C2159">
        <v>122356</v>
      </c>
      <c r="D2159" t="s">
        <v>10045</v>
      </c>
      <c r="E2159" t="s">
        <v>50</v>
      </c>
      <c r="F2159" t="s">
        <v>10029</v>
      </c>
      <c r="G2159" t="s">
        <v>10046</v>
      </c>
      <c r="H2159" t="s">
        <v>20</v>
      </c>
      <c r="I2159" s="2">
        <v>299</v>
      </c>
      <c r="J2159" s="1">
        <v>0.77</v>
      </c>
      <c r="K2159" s="1">
        <v>0.42</v>
      </c>
      <c r="L2159" s="1" t="str">
        <f t="shared" si="33"/>
        <v>Queen Elizabeth High School</v>
      </c>
      <c r="M2159" t="e">
        <f>VLOOKUP($H2159,#REF!,2,0)</f>
        <v>#REF!</v>
      </c>
      <c r="N2159">
        <v>929</v>
      </c>
      <c r="O2159" t="e">
        <f>VLOOKUP($N2159,#REF!,2,0)</f>
        <v>#REF!</v>
      </c>
    </row>
    <row r="2160" spans="1:15" x14ac:dyDescent="0.25">
      <c r="A2160">
        <v>929</v>
      </c>
      <c r="B2160">
        <v>4426</v>
      </c>
      <c r="C2160">
        <v>122358</v>
      </c>
      <c r="D2160" t="s">
        <v>10040</v>
      </c>
      <c r="E2160" t="s">
        <v>50</v>
      </c>
      <c r="F2160" t="s">
        <v>3669</v>
      </c>
      <c r="G2160" t="s">
        <v>10041</v>
      </c>
      <c r="H2160" t="s">
        <v>20</v>
      </c>
      <c r="I2160" s="2">
        <v>266</v>
      </c>
      <c r="J2160" s="1">
        <v>0.73</v>
      </c>
      <c r="K2160" s="1">
        <v>0.4</v>
      </c>
      <c r="L2160" s="1" t="str">
        <f t="shared" si="33"/>
        <v>Ponteland Community High School</v>
      </c>
      <c r="M2160" t="e">
        <f>VLOOKUP($H2160,#REF!,2,0)</f>
        <v>#REF!</v>
      </c>
      <c r="N2160">
        <v>929</v>
      </c>
      <c r="O2160" t="e">
        <f>VLOOKUP($N2160,#REF!,2,0)</f>
        <v>#REF!</v>
      </c>
    </row>
    <row r="2161" spans="1:15" x14ac:dyDescent="0.25">
      <c r="A2161">
        <v>929</v>
      </c>
      <c r="B2161">
        <v>4434</v>
      </c>
      <c r="C2161">
        <v>122360</v>
      </c>
      <c r="D2161" t="s">
        <v>10013</v>
      </c>
      <c r="E2161" t="s">
        <v>50</v>
      </c>
      <c r="F2161" t="s">
        <v>10014</v>
      </c>
      <c r="G2161" t="s">
        <v>10015</v>
      </c>
      <c r="H2161" t="s">
        <v>20</v>
      </c>
      <c r="I2161" s="2">
        <v>199</v>
      </c>
      <c r="J2161" s="1">
        <v>0.42</v>
      </c>
      <c r="K2161" s="1">
        <v>0.04</v>
      </c>
      <c r="L2161" s="1" t="str">
        <f t="shared" si="33"/>
        <v>Bedlingtonshire Community High School</v>
      </c>
      <c r="M2161" t="e">
        <f>VLOOKUP($H2161,#REF!,2,0)</f>
        <v>#REF!</v>
      </c>
      <c r="N2161">
        <v>929</v>
      </c>
      <c r="O2161" t="e">
        <f>VLOOKUP($N2161,#REF!,2,0)</f>
        <v>#REF!</v>
      </c>
    </row>
    <row r="2162" spans="1:15" x14ac:dyDescent="0.25">
      <c r="A2162">
        <v>929</v>
      </c>
      <c r="B2162">
        <v>4438</v>
      </c>
      <c r="C2162">
        <v>122362</v>
      </c>
      <c r="D2162" t="s">
        <v>10025</v>
      </c>
      <c r="E2162" t="s">
        <v>50</v>
      </c>
      <c r="F2162" t="s">
        <v>10026</v>
      </c>
      <c r="G2162" t="s">
        <v>10027</v>
      </c>
      <c r="H2162" t="s">
        <v>20</v>
      </c>
      <c r="I2162" s="2">
        <v>258</v>
      </c>
      <c r="J2162" s="1">
        <v>0.66</v>
      </c>
      <c r="K2162" s="1">
        <v>0.21</v>
      </c>
      <c r="L2162" s="1" t="str">
        <f t="shared" si="33"/>
        <v>The Duchess's Community High School</v>
      </c>
      <c r="M2162" t="e">
        <f>VLOOKUP($H2162,#REF!,2,0)</f>
        <v>#REF!</v>
      </c>
      <c r="N2162">
        <v>929</v>
      </c>
      <c r="O2162" t="e">
        <f>VLOOKUP($N2162,#REF!,2,0)</f>
        <v>#REF!</v>
      </c>
    </row>
    <row r="2163" spans="1:15" x14ac:dyDescent="0.25">
      <c r="A2163">
        <v>929</v>
      </c>
      <c r="B2163">
        <v>4439</v>
      </c>
      <c r="C2163">
        <v>122363</v>
      </c>
      <c r="D2163" t="s">
        <v>10031</v>
      </c>
      <c r="E2163" t="s">
        <v>50</v>
      </c>
      <c r="F2163" t="s">
        <v>10032</v>
      </c>
      <c r="G2163" t="s">
        <v>10033</v>
      </c>
      <c r="H2163" t="s">
        <v>20</v>
      </c>
      <c r="I2163" s="2">
        <v>110</v>
      </c>
      <c r="J2163" s="1">
        <v>0.46</v>
      </c>
      <c r="K2163" s="1">
        <v>7.0000000000000007E-2</v>
      </c>
      <c r="L2163" s="1" t="str">
        <f t="shared" si="33"/>
        <v>James Calvert Spence College - Acklington Road</v>
      </c>
      <c r="M2163" t="e">
        <f>VLOOKUP($H2163,#REF!,2,0)</f>
        <v>#REF!</v>
      </c>
      <c r="N2163">
        <v>929</v>
      </c>
      <c r="O2163" t="e">
        <f>VLOOKUP($N2163,#REF!,2,0)</f>
        <v>#REF!</v>
      </c>
    </row>
    <row r="2164" spans="1:15" x14ac:dyDescent="0.25">
      <c r="A2164">
        <v>929</v>
      </c>
      <c r="B2164">
        <v>4632</v>
      </c>
      <c r="C2164">
        <v>122367</v>
      </c>
      <c r="D2164" t="s">
        <v>10047</v>
      </c>
      <c r="E2164" t="s">
        <v>50</v>
      </c>
      <c r="F2164" t="s">
        <v>10014</v>
      </c>
      <c r="G2164" t="s">
        <v>10048</v>
      </c>
      <c r="H2164" t="s">
        <v>23</v>
      </c>
      <c r="I2164" s="2">
        <v>222</v>
      </c>
      <c r="J2164" s="1">
        <v>0.57999999999999996</v>
      </c>
      <c r="K2164" s="1">
        <v>0.23</v>
      </c>
      <c r="L2164" s="1" t="str">
        <f t="shared" si="33"/>
        <v>St Benet Biscop Catholic Voluntary Aided High School</v>
      </c>
      <c r="M2164" t="e">
        <f>VLOOKUP($H2164,#REF!,2,0)</f>
        <v>#REF!</v>
      </c>
      <c r="N2164">
        <v>929</v>
      </c>
      <c r="O2164" t="e">
        <f>VLOOKUP($N2164,#REF!,2,0)</f>
        <v>#REF!</v>
      </c>
    </row>
    <row r="2165" spans="1:15" x14ac:dyDescent="0.25">
      <c r="A2165">
        <v>929</v>
      </c>
      <c r="B2165">
        <v>5400</v>
      </c>
      <c r="C2165">
        <v>122374</v>
      </c>
      <c r="D2165" t="s">
        <v>10007</v>
      </c>
      <c r="E2165" t="s">
        <v>50</v>
      </c>
      <c r="F2165" t="s">
        <v>10008</v>
      </c>
      <c r="G2165" t="s">
        <v>10009</v>
      </c>
      <c r="H2165" t="s">
        <v>20</v>
      </c>
      <c r="I2165" s="2">
        <v>152</v>
      </c>
      <c r="J2165" s="1">
        <v>0.67</v>
      </c>
      <c r="K2165" s="1">
        <v>0.03</v>
      </c>
      <c r="L2165" s="1" t="str">
        <f t="shared" si="33"/>
        <v>Astley Community High School</v>
      </c>
      <c r="M2165" t="e">
        <f>VLOOKUP($H2165,#REF!,2,0)</f>
        <v>#REF!</v>
      </c>
      <c r="N2165">
        <v>929</v>
      </c>
      <c r="O2165" t="e">
        <f>VLOOKUP($N2165,#REF!,2,0)</f>
        <v>#REF!</v>
      </c>
    </row>
    <row r="2166" spans="1:15" x14ac:dyDescent="0.25">
      <c r="A2166">
        <v>929</v>
      </c>
      <c r="B2166">
        <v>6001</v>
      </c>
      <c r="C2166">
        <v>122376</v>
      </c>
      <c r="D2166" t="s">
        <v>10036</v>
      </c>
      <c r="E2166" t="s">
        <v>50</v>
      </c>
      <c r="F2166" t="s">
        <v>10017</v>
      </c>
      <c r="G2166" t="s">
        <v>10037</v>
      </c>
      <c r="H2166" t="s">
        <v>13</v>
      </c>
      <c r="I2166" s="2">
        <v>24</v>
      </c>
      <c r="J2166" s="1">
        <v>0.63</v>
      </c>
      <c r="K2166" s="1">
        <v>0</v>
      </c>
      <c r="L2166" s="1" t="str">
        <f t="shared" si="33"/>
        <v>Longridge Towers School</v>
      </c>
      <c r="M2166" t="e">
        <f>VLOOKUP($H2166,#REF!,2,0)</f>
        <v>#REF!</v>
      </c>
      <c r="N2166">
        <v>929</v>
      </c>
      <c r="O2166" t="e">
        <f>VLOOKUP($N2166,#REF!,2,0)</f>
        <v>#REF!</v>
      </c>
    </row>
    <row r="2167" spans="1:15" x14ac:dyDescent="0.25">
      <c r="A2167">
        <v>929</v>
      </c>
      <c r="B2167">
        <v>7003</v>
      </c>
      <c r="C2167">
        <v>122382</v>
      </c>
      <c r="D2167" t="s">
        <v>10053</v>
      </c>
      <c r="E2167" t="s">
        <v>50</v>
      </c>
      <c r="F2167" t="s">
        <v>10054</v>
      </c>
      <c r="G2167" t="s">
        <v>10055</v>
      </c>
      <c r="H2167" t="s">
        <v>57</v>
      </c>
      <c r="I2167" s="2">
        <v>14</v>
      </c>
      <c r="J2167" s="1">
        <v>0</v>
      </c>
      <c r="K2167" s="1">
        <v>0</v>
      </c>
      <c r="L2167" s="1" t="str">
        <f t="shared" si="33"/>
        <v>Cleaswell Hill School</v>
      </c>
      <c r="M2167" t="e">
        <f>VLOOKUP($H2167,#REF!,2,0)</f>
        <v>#REF!</v>
      </c>
      <c r="N2167">
        <v>929</v>
      </c>
      <c r="O2167" t="e">
        <f>VLOOKUP($N2167,#REF!,2,0)</f>
        <v>#REF!</v>
      </c>
    </row>
    <row r="2168" spans="1:15" x14ac:dyDescent="0.25">
      <c r="A2168">
        <v>929</v>
      </c>
      <c r="B2168">
        <v>7006</v>
      </c>
      <c r="C2168">
        <v>122383</v>
      </c>
      <c r="D2168" t="s">
        <v>10058</v>
      </c>
      <c r="E2168" t="s">
        <v>50</v>
      </c>
      <c r="F2168" t="s">
        <v>10023</v>
      </c>
      <c r="G2168" t="s">
        <v>10059</v>
      </c>
      <c r="H2168" t="s">
        <v>57</v>
      </c>
      <c r="I2168" s="2">
        <v>9</v>
      </c>
      <c r="J2168" s="1">
        <v>0</v>
      </c>
      <c r="K2168" s="1">
        <v>0</v>
      </c>
      <c r="L2168" s="1" t="str">
        <f t="shared" si="33"/>
        <v>Cramlington Hillcrest School</v>
      </c>
      <c r="M2168" t="e">
        <f>VLOOKUP($H2168,#REF!,2,0)</f>
        <v>#REF!</v>
      </c>
      <c r="N2168">
        <v>929</v>
      </c>
      <c r="O2168" t="e">
        <f>VLOOKUP($N2168,#REF!,2,0)</f>
        <v>#REF!</v>
      </c>
    </row>
    <row r="2169" spans="1:15" x14ac:dyDescent="0.25">
      <c r="A2169">
        <v>929</v>
      </c>
      <c r="B2169">
        <v>7010</v>
      </c>
      <c r="C2169">
        <v>122384</v>
      </c>
      <c r="D2169" t="s">
        <v>10051</v>
      </c>
      <c r="E2169" t="s">
        <v>50</v>
      </c>
      <c r="F2169" t="s">
        <v>10026</v>
      </c>
      <c r="G2169" t="s">
        <v>10052</v>
      </c>
      <c r="H2169" t="s">
        <v>57</v>
      </c>
      <c r="I2169" s="2">
        <v>3</v>
      </c>
      <c r="J2169" t="s">
        <v>129</v>
      </c>
      <c r="K2169" t="s">
        <v>129</v>
      </c>
      <c r="L2169" s="1" t="str">
        <f t="shared" si="33"/>
        <v>Barndale House School</v>
      </c>
      <c r="M2169" t="e">
        <f>VLOOKUP($H2169,#REF!,2,0)</f>
        <v>#REF!</v>
      </c>
      <c r="N2169">
        <v>929</v>
      </c>
      <c r="O2169" t="e">
        <f>VLOOKUP($N2169,#REF!,2,0)</f>
        <v>#REF!</v>
      </c>
    </row>
    <row r="2170" spans="1:15" x14ac:dyDescent="0.25">
      <c r="A2170">
        <v>929</v>
      </c>
      <c r="B2170">
        <v>7012</v>
      </c>
      <c r="C2170">
        <v>122385</v>
      </c>
      <c r="D2170" t="s">
        <v>10062</v>
      </c>
      <c r="E2170" t="s">
        <v>50</v>
      </c>
      <c r="F2170" t="s">
        <v>10017</v>
      </c>
      <c r="G2170" t="s">
        <v>10063</v>
      </c>
      <c r="H2170" t="s">
        <v>57</v>
      </c>
      <c r="I2170" s="2">
        <v>2</v>
      </c>
      <c r="J2170" t="s">
        <v>129</v>
      </c>
      <c r="K2170" t="s">
        <v>129</v>
      </c>
      <c r="L2170" s="1" t="str">
        <f t="shared" si="33"/>
        <v>The Grove Special School</v>
      </c>
      <c r="M2170" t="e">
        <f>VLOOKUP($H2170,#REF!,2,0)</f>
        <v>#REF!</v>
      </c>
      <c r="N2170">
        <v>929</v>
      </c>
      <c r="O2170" t="e">
        <f>VLOOKUP($N2170,#REF!,2,0)</f>
        <v>#REF!</v>
      </c>
    </row>
    <row r="2171" spans="1:15" x14ac:dyDescent="0.25">
      <c r="A2171">
        <v>929</v>
      </c>
      <c r="B2171">
        <v>7018</v>
      </c>
      <c r="C2171">
        <v>122386</v>
      </c>
      <c r="D2171" t="s">
        <v>10064</v>
      </c>
      <c r="E2171" t="s">
        <v>50</v>
      </c>
      <c r="F2171" t="s">
        <v>10029</v>
      </c>
      <c r="G2171" t="s">
        <v>10065</v>
      </c>
      <c r="H2171" t="s">
        <v>57</v>
      </c>
      <c r="I2171" s="2">
        <v>3</v>
      </c>
      <c r="J2171" t="s">
        <v>129</v>
      </c>
      <c r="K2171" t="s">
        <v>129</v>
      </c>
      <c r="L2171" s="1" t="str">
        <f t="shared" si="33"/>
        <v>Hexham Priory School</v>
      </c>
      <c r="M2171" t="e">
        <f>VLOOKUP($H2171,#REF!,2,0)</f>
        <v>#REF!</v>
      </c>
      <c r="N2171">
        <v>929</v>
      </c>
      <c r="O2171" t="e">
        <f>VLOOKUP($N2171,#REF!,2,0)</f>
        <v>#REF!</v>
      </c>
    </row>
    <row r="2172" spans="1:15" x14ac:dyDescent="0.25">
      <c r="A2172">
        <v>929</v>
      </c>
      <c r="B2172">
        <v>7022</v>
      </c>
      <c r="C2172">
        <v>122389</v>
      </c>
      <c r="D2172" t="s">
        <v>10056</v>
      </c>
      <c r="E2172" t="s">
        <v>50</v>
      </c>
      <c r="F2172" t="s">
        <v>10032</v>
      </c>
      <c r="G2172" t="s">
        <v>10057</v>
      </c>
      <c r="H2172" t="s">
        <v>57</v>
      </c>
      <c r="I2172" s="2">
        <v>20</v>
      </c>
      <c r="J2172" s="1">
        <v>0</v>
      </c>
      <c r="K2172" s="1">
        <v>0</v>
      </c>
      <c r="L2172" s="1" t="str">
        <f t="shared" si="33"/>
        <v>Collingwood School &amp; Media Arts College</v>
      </c>
      <c r="M2172" t="e">
        <f>VLOOKUP($H2172,#REF!,2,0)</f>
        <v>#REF!</v>
      </c>
      <c r="N2172">
        <v>929</v>
      </c>
      <c r="O2172" t="e">
        <f>VLOOKUP($N2172,#REF!,2,0)</f>
        <v>#REF!</v>
      </c>
    </row>
    <row r="2173" spans="1:15" x14ac:dyDescent="0.25">
      <c r="A2173">
        <v>929</v>
      </c>
      <c r="B2173">
        <v>7023</v>
      </c>
      <c r="C2173">
        <v>122390</v>
      </c>
      <c r="D2173" t="s">
        <v>10068</v>
      </c>
      <c r="E2173" t="s">
        <v>50</v>
      </c>
      <c r="F2173" t="s">
        <v>10032</v>
      </c>
      <c r="G2173" t="s">
        <v>10069</v>
      </c>
      <c r="H2173" t="s">
        <v>222</v>
      </c>
      <c r="I2173" s="2">
        <v>6</v>
      </c>
      <c r="J2173" s="1">
        <v>0</v>
      </c>
      <c r="K2173" s="1">
        <v>0</v>
      </c>
      <c r="L2173" s="1" t="str">
        <f t="shared" si="33"/>
        <v>Nunnykirk Centre for Dyslexia</v>
      </c>
      <c r="M2173" t="e">
        <f>VLOOKUP($H2173,#REF!,2,0)</f>
        <v>#REF!</v>
      </c>
      <c r="N2173">
        <v>929</v>
      </c>
      <c r="O2173" t="e">
        <f>VLOOKUP($N2173,#REF!,2,0)</f>
        <v>#REF!</v>
      </c>
    </row>
    <row r="2174" spans="1:15" x14ac:dyDescent="0.25">
      <c r="A2174">
        <v>892</v>
      </c>
      <c r="B2174">
        <v>4026</v>
      </c>
      <c r="C2174">
        <v>122828</v>
      </c>
      <c r="D2174" t="s">
        <v>8511</v>
      </c>
      <c r="E2174" t="s">
        <v>50</v>
      </c>
      <c r="F2174" t="s">
        <v>4817</v>
      </c>
      <c r="G2174" t="s">
        <v>8512</v>
      </c>
      <c r="H2174" t="s">
        <v>20</v>
      </c>
      <c r="I2174" s="2">
        <v>265</v>
      </c>
      <c r="J2174" s="1">
        <v>0.45</v>
      </c>
      <c r="K2174" s="1">
        <v>0.08</v>
      </c>
      <c r="L2174" s="1" t="str">
        <f t="shared" si="33"/>
        <v>Ellis Guilford School and Sports College</v>
      </c>
      <c r="M2174" t="e">
        <f>VLOOKUP($H2174,#REF!,2,0)</f>
        <v>#REF!</v>
      </c>
      <c r="N2174">
        <v>892</v>
      </c>
      <c r="O2174" t="e">
        <f>VLOOKUP($N2174,#REF!,2,0)</f>
        <v>#REF!</v>
      </c>
    </row>
    <row r="2175" spans="1:15" x14ac:dyDescent="0.25">
      <c r="A2175">
        <v>891</v>
      </c>
      <c r="B2175">
        <v>4041</v>
      </c>
      <c r="C2175">
        <v>122830</v>
      </c>
      <c r="D2175" t="s">
        <v>8394</v>
      </c>
      <c r="E2175" t="s">
        <v>50</v>
      </c>
      <c r="F2175" t="s">
        <v>4918</v>
      </c>
      <c r="G2175" t="s">
        <v>8395</v>
      </c>
      <c r="H2175" t="s">
        <v>20</v>
      </c>
      <c r="I2175" s="2">
        <v>148</v>
      </c>
      <c r="J2175" s="1">
        <v>0.7</v>
      </c>
      <c r="K2175" s="1">
        <v>0.17</v>
      </c>
      <c r="L2175" s="1" t="str">
        <f t="shared" si="33"/>
        <v>Garibaldi College</v>
      </c>
      <c r="M2175" t="e">
        <f>VLOOKUP($H2175,#REF!,2,0)</f>
        <v>#REF!</v>
      </c>
      <c r="N2175">
        <v>891</v>
      </c>
      <c r="O2175" t="e">
        <f>VLOOKUP($N2175,#REF!,2,0)</f>
        <v>#REF!</v>
      </c>
    </row>
    <row r="2176" spans="1:15" x14ac:dyDescent="0.25">
      <c r="A2176">
        <v>892</v>
      </c>
      <c r="B2176">
        <v>4053</v>
      </c>
      <c r="C2176">
        <v>122835</v>
      </c>
      <c r="D2176" t="s">
        <v>8513</v>
      </c>
      <c r="E2176" t="s">
        <v>50</v>
      </c>
      <c r="F2176" t="s">
        <v>4817</v>
      </c>
      <c r="G2176" t="s">
        <v>8514</v>
      </c>
      <c r="H2176" t="s">
        <v>20</v>
      </c>
      <c r="I2176" s="2">
        <v>152</v>
      </c>
      <c r="J2176" s="1">
        <v>0.33</v>
      </c>
      <c r="K2176" s="1">
        <v>0.14000000000000001</v>
      </c>
      <c r="L2176" s="1" t="str">
        <f t="shared" si="33"/>
        <v>Farnborough School Technology College</v>
      </c>
      <c r="M2176" t="e">
        <f>VLOOKUP($H2176,#REF!,2,0)</f>
        <v>#REF!</v>
      </c>
      <c r="N2176">
        <v>892</v>
      </c>
      <c r="O2176" t="e">
        <f>VLOOKUP($N2176,#REF!,2,0)</f>
        <v>#REF!</v>
      </c>
    </row>
    <row r="2177" spans="1:15" x14ac:dyDescent="0.25">
      <c r="A2177">
        <v>892</v>
      </c>
      <c r="B2177">
        <v>4072</v>
      </c>
      <c r="C2177">
        <v>122844</v>
      </c>
      <c r="D2177" t="s">
        <v>8501</v>
      </c>
      <c r="E2177" t="s">
        <v>50</v>
      </c>
      <c r="F2177" t="s">
        <v>4817</v>
      </c>
      <c r="G2177" t="s">
        <v>8502</v>
      </c>
      <c r="H2177" t="s">
        <v>20</v>
      </c>
      <c r="I2177" s="2">
        <v>139</v>
      </c>
      <c r="J2177" s="1">
        <v>0.41</v>
      </c>
      <c r="K2177" s="1">
        <v>0.11</v>
      </c>
      <c r="L2177" s="1" t="str">
        <f t="shared" si="33"/>
        <v>Big Wood School</v>
      </c>
      <c r="M2177" t="e">
        <f>VLOOKUP($H2177,#REF!,2,0)</f>
        <v>#REF!</v>
      </c>
      <c r="N2177">
        <v>892</v>
      </c>
      <c r="O2177" t="e">
        <f>VLOOKUP($N2177,#REF!,2,0)</f>
        <v>#REF!</v>
      </c>
    </row>
    <row r="2178" spans="1:15" x14ac:dyDescent="0.25">
      <c r="A2178">
        <v>891</v>
      </c>
      <c r="B2178">
        <v>4121</v>
      </c>
      <c r="C2178">
        <v>122854</v>
      </c>
      <c r="D2178" t="s">
        <v>8376</v>
      </c>
      <c r="E2178" t="s">
        <v>50</v>
      </c>
      <c r="F2178" t="s">
        <v>4817</v>
      </c>
      <c r="G2178" t="s">
        <v>8377</v>
      </c>
      <c r="H2178" t="s">
        <v>201</v>
      </c>
      <c r="I2178" s="2">
        <v>188</v>
      </c>
      <c r="J2178" s="1">
        <v>0.64</v>
      </c>
      <c r="K2178" s="1">
        <v>0.23</v>
      </c>
      <c r="L2178" s="1" t="str">
        <f t="shared" si="33"/>
        <v>Chilwell School</v>
      </c>
      <c r="M2178" t="e">
        <f>VLOOKUP($H2178,#REF!,2,0)</f>
        <v>#REF!</v>
      </c>
      <c r="N2178">
        <v>891</v>
      </c>
      <c r="O2178" t="e">
        <f>VLOOKUP($N2178,#REF!,2,0)</f>
        <v>#REF!</v>
      </c>
    </row>
    <row r="2179" spans="1:15" x14ac:dyDescent="0.25">
      <c r="A2179">
        <v>891</v>
      </c>
      <c r="B2179">
        <v>4201</v>
      </c>
      <c r="C2179">
        <v>122855</v>
      </c>
      <c r="D2179" t="s">
        <v>8389</v>
      </c>
      <c r="E2179" t="s">
        <v>50</v>
      </c>
      <c r="F2179" t="s">
        <v>4817</v>
      </c>
      <c r="G2179" t="s">
        <v>8390</v>
      </c>
      <c r="H2179" t="s">
        <v>20</v>
      </c>
      <c r="I2179" s="2">
        <v>128</v>
      </c>
      <c r="J2179" s="1">
        <v>0.5</v>
      </c>
      <c r="K2179" s="1">
        <v>0.17</v>
      </c>
      <c r="L2179" s="1" t="str">
        <f t="shared" ref="L2179:L2242" si="34">IF(E2179="NULL",D2179,E2179)</f>
        <v>Eastwood Comprehensive School</v>
      </c>
      <c r="M2179" t="e">
        <f>VLOOKUP($H2179,#REF!,2,0)</f>
        <v>#REF!</v>
      </c>
      <c r="N2179">
        <v>891</v>
      </c>
      <c r="O2179" t="e">
        <f>VLOOKUP($N2179,#REF!,2,0)</f>
        <v>#REF!</v>
      </c>
    </row>
    <row r="2180" spans="1:15" x14ac:dyDescent="0.25">
      <c r="A2180">
        <v>891</v>
      </c>
      <c r="B2180">
        <v>4230</v>
      </c>
      <c r="C2180">
        <v>122857</v>
      </c>
      <c r="D2180" t="s">
        <v>8446</v>
      </c>
      <c r="E2180" t="s">
        <v>50</v>
      </c>
      <c r="F2180" t="s">
        <v>4817</v>
      </c>
      <c r="G2180" t="s">
        <v>8447</v>
      </c>
      <c r="H2180" t="s">
        <v>20</v>
      </c>
      <c r="I2180" s="2">
        <v>153</v>
      </c>
      <c r="J2180" s="1">
        <v>0.54</v>
      </c>
      <c r="K2180" s="1">
        <v>0.15</v>
      </c>
      <c r="L2180" s="1" t="str">
        <f t="shared" si="34"/>
        <v>Selston High School</v>
      </c>
      <c r="M2180" t="e">
        <f>VLOOKUP($H2180,#REF!,2,0)</f>
        <v>#REF!</v>
      </c>
      <c r="N2180">
        <v>891</v>
      </c>
      <c r="O2180" t="e">
        <f>VLOOKUP($N2180,#REF!,2,0)</f>
        <v>#REF!</v>
      </c>
    </row>
    <row r="2181" spans="1:15" x14ac:dyDescent="0.25">
      <c r="A2181">
        <v>891</v>
      </c>
      <c r="B2181">
        <v>4409</v>
      </c>
      <c r="C2181">
        <v>122867</v>
      </c>
      <c r="D2181" t="s">
        <v>8380</v>
      </c>
      <c r="E2181" t="s">
        <v>50</v>
      </c>
      <c r="F2181" t="s">
        <v>4817</v>
      </c>
      <c r="G2181" t="s">
        <v>8381</v>
      </c>
      <c r="H2181" t="s">
        <v>20</v>
      </c>
      <c r="I2181" s="2">
        <v>178</v>
      </c>
      <c r="J2181" s="1">
        <v>0.54</v>
      </c>
      <c r="K2181" s="1">
        <v>0.22</v>
      </c>
      <c r="L2181" s="1" t="str">
        <f t="shared" si="34"/>
        <v>Colonel Frank Seely Comprehensive School</v>
      </c>
      <c r="M2181" t="e">
        <f>VLOOKUP($H2181,#REF!,2,0)</f>
        <v>#REF!</v>
      </c>
      <c r="N2181">
        <v>891</v>
      </c>
      <c r="O2181" t="e">
        <f>VLOOKUP($N2181,#REF!,2,0)</f>
        <v>#REF!</v>
      </c>
    </row>
    <row r="2182" spans="1:15" x14ac:dyDescent="0.25">
      <c r="A2182">
        <v>891</v>
      </c>
      <c r="B2182">
        <v>4669</v>
      </c>
      <c r="C2182">
        <v>122898</v>
      </c>
      <c r="D2182" t="s">
        <v>8420</v>
      </c>
      <c r="E2182" t="s">
        <v>50</v>
      </c>
      <c r="F2182" t="s">
        <v>8421</v>
      </c>
      <c r="G2182" t="s">
        <v>8422</v>
      </c>
      <c r="H2182" t="s">
        <v>23</v>
      </c>
      <c r="I2182" s="2">
        <v>240</v>
      </c>
      <c r="J2182" s="1">
        <v>0.82</v>
      </c>
      <c r="K2182" s="1">
        <v>0.4</v>
      </c>
      <c r="L2182" s="1" t="str">
        <f t="shared" si="34"/>
        <v>Minster School</v>
      </c>
      <c r="M2182" t="e">
        <f>VLOOKUP($H2182,#REF!,2,0)</f>
        <v>#REF!</v>
      </c>
      <c r="N2182">
        <v>891</v>
      </c>
      <c r="O2182" t="e">
        <f>VLOOKUP($N2182,#REF!,2,0)</f>
        <v>#REF!</v>
      </c>
    </row>
    <row r="2183" spans="1:15" x14ac:dyDescent="0.25">
      <c r="A2183">
        <v>891</v>
      </c>
      <c r="B2183">
        <v>4756</v>
      </c>
      <c r="C2183">
        <v>122900</v>
      </c>
      <c r="D2183" t="s">
        <v>8359</v>
      </c>
      <c r="E2183" t="s">
        <v>8359</v>
      </c>
      <c r="F2183" t="s">
        <v>4918</v>
      </c>
      <c r="G2183" t="s">
        <v>8360</v>
      </c>
      <c r="H2183" t="s">
        <v>23</v>
      </c>
      <c r="I2183" s="2">
        <v>170</v>
      </c>
      <c r="J2183" s="1">
        <v>0.72</v>
      </c>
      <c r="K2183" s="1">
        <v>0.39</v>
      </c>
      <c r="L2183" s="1" t="str">
        <f t="shared" si="34"/>
        <v>All Saints RC Comprehensive School</v>
      </c>
      <c r="M2183" t="e">
        <f>VLOOKUP($H2183,#REF!,2,0)</f>
        <v>#REF!</v>
      </c>
      <c r="N2183">
        <v>891</v>
      </c>
      <c r="O2183" t="e">
        <f>VLOOKUP($N2183,#REF!,2,0)</f>
        <v>#REF!</v>
      </c>
    </row>
    <row r="2184" spans="1:15" x14ac:dyDescent="0.25">
      <c r="A2184">
        <v>891</v>
      </c>
      <c r="B2184">
        <v>6001</v>
      </c>
      <c r="C2184">
        <v>122908</v>
      </c>
      <c r="D2184" t="s">
        <v>8466</v>
      </c>
      <c r="E2184" t="s">
        <v>50</v>
      </c>
      <c r="F2184" t="s">
        <v>8430</v>
      </c>
      <c r="G2184" t="s">
        <v>8467</v>
      </c>
      <c r="H2184" t="s">
        <v>13</v>
      </c>
      <c r="I2184" s="2">
        <v>71</v>
      </c>
      <c r="J2184" s="1">
        <v>0</v>
      </c>
      <c r="K2184" s="1">
        <v>0</v>
      </c>
      <c r="L2184" s="1" t="str">
        <f t="shared" si="34"/>
        <v>Worksop College</v>
      </c>
      <c r="M2184" t="e">
        <f>VLOOKUP($H2184,#REF!,2,0)</f>
        <v>#REF!</v>
      </c>
      <c r="N2184">
        <v>891</v>
      </c>
      <c r="O2184" t="e">
        <f>VLOOKUP($N2184,#REF!,2,0)</f>
        <v>#REF!</v>
      </c>
    </row>
    <row r="2185" spans="1:15" x14ac:dyDescent="0.25">
      <c r="A2185">
        <v>891</v>
      </c>
      <c r="B2185">
        <v>6003</v>
      </c>
      <c r="C2185">
        <v>122911</v>
      </c>
      <c r="D2185" t="s">
        <v>8382</v>
      </c>
      <c r="E2185" t="s">
        <v>50</v>
      </c>
      <c r="F2185" t="s">
        <v>4817</v>
      </c>
      <c r="G2185" t="s">
        <v>8383</v>
      </c>
      <c r="H2185" t="s">
        <v>13</v>
      </c>
      <c r="I2185" s="2">
        <v>35</v>
      </c>
      <c r="J2185" s="1">
        <v>0.74</v>
      </c>
      <c r="K2185" s="1">
        <v>0.11</v>
      </c>
      <c r="L2185" s="1" t="str">
        <f t="shared" si="34"/>
        <v>Dagfa School Nottingham</v>
      </c>
      <c r="M2185" t="e">
        <f>VLOOKUP($H2185,#REF!,2,0)</f>
        <v>#REF!</v>
      </c>
      <c r="N2185">
        <v>891</v>
      </c>
      <c r="O2185" t="e">
        <f>VLOOKUP($N2185,#REF!,2,0)</f>
        <v>#REF!</v>
      </c>
    </row>
    <row r="2186" spans="1:15" x14ac:dyDescent="0.25">
      <c r="A2186">
        <v>892</v>
      </c>
      <c r="B2186">
        <v>6001</v>
      </c>
      <c r="C2186">
        <v>122912</v>
      </c>
      <c r="D2186" t="s">
        <v>8518</v>
      </c>
      <c r="E2186" t="s">
        <v>50</v>
      </c>
      <c r="F2186" t="s">
        <v>4817</v>
      </c>
      <c r="G2186" t="s">
        <v>8519</v>
      </c>
      <c r="H2186" t="s">
        <v>13</v>
      </c>
      <c r="I2186" s="2">
        <v>24</v>
      </c>
      <c r="J2186" s="1">
        <v>0.67</v>
      </c>
      <c r="K2186" s="1">
        <v>0.46</v>
      </c>
      <c r="L2186" s="1" t="str">
        <f t="shared" si="34"/>
        <v>Hollygirt School</v>
      </c>
      <c r="M2186" t="e">
        <f>VLOOKUP($H2186,#REF!,2,0)</f>
        <v>#REF!</v>
      </c>
      <c r="N2186">
        <v>892</v>
      </c>
      <c r="O2186" t="e">
        <f>VLOOKUP($N2186,#REF!,2,0)</f>
        <v>#REF!</v>
      </c>
    </row>
    <row r="2187" spans="1:15" x14ac:dyDescent="0.25">
      <c r="A2187">
        <v>892</v>
      </c>
      <c r="B2187">
        <v>6004</v>
      </c>
      <c r="C2187">
        <v>122915</v>
      </c>
      <c r="D2187" t="s">
        <v>8532</v>
      </c>
      <c r="E2187" t="s">
        <v>50</v>
      </c>
      <c r="F2187" t="s">
        <v>4817</v>
      </c>
      <c r="G2187" t="s">
        <v>8533</v>
      </c>
      <c r="H2187" t="s">
        <v>13</v>
      </c>
      <c r="I2187" s="2">
        <v>116</v>
      </c>
      <c r="J2187" s="1">
        <v>0.98</v>
      </c>
      <c r="K2187" s="1">
        <v>0</v>
      </c>
      <c r="L2187" s="1" t="str">
        <f t="shared" si="34"/>
        <v>Nottingham High School</v>
      </c>
      <c r="M2187" t="e">
        <f>VLOOKUP($H2187,#REF!,2,0)</f>
        <v>#REF!</v>
      </c>
      <c r="N2187">
        <v>892</v>
      </c>
      <c r="O2187" t="e">
        <f>VLOOKUP($N2187,#REF!,2,0)</f>
        <v>#REF!</v>
      </c>
    </row>
    <row r="2188" spans="1:15" x14ac:dyDescent="0.25">
      <c r="A2188">
        <v>891</v>
      </c>
      <c r="B2188">
        <v>6015</v>
      </c>
      <c r="C2188">
        <v>122933</v>
      </c>
      <c r="D2188" t="s">
        <v>8427</v>
      </c>
      <c r="E2188" t="s">
        <v>50</v>
      </c>
      <c r="F2188" t="s">
        <v>8392</v>
      </c>
      <c r="G2188" t="s">
        <v>8428</v>
      </c>
      <c r="H2188" t="s">
        <v>13</v>
      </c>
      <c r="I2188" s="2">
        <v>20</v>
      </c>
      <c r="J2188" s="1">
        <v>0.8</v>
      </c>
      <c r="K2188" s="1">
        <v>0.3</v>
      </c>
      <c r="L2188" s="1" t="str">
        <f t="shared" si="34"/>
        <v>Orchard School</v>
      </c>
      <c r="M2188" t="e">
        <f>VLOOKUP($H2188,#REF!,2,0)</f>
        <v>#REF!</v>
      </c>
      <c r="N2188">
        <v>891</v>
      </c>
      <c r="O2188" t="e">
        <f>VLOOKUP($N2188,#REF!,2,0)</f>
        <v>#REF!</v>
      </c>
    </row>
    <row r="2189" spans="1:15" x14ac:dyDescent="0.25">
      <c r="A2189">
        <v>892</v>
      </c>
      <c r="B2189">
        <v>6009</v>
      </c>
      <c r="C2189">
        <v>122936</v>
      </c>
      <c r="D2189" t="s">
        <v>8530</v>
      </c>
      <c r="E2189" t="s">
        <v>50</v>
      </c>
      <c r="F2189" t="s">
        <v>4817</v>
      </c>
      <c r="G2189" t="s">
        <v>8531</v>
      </c>
      <c r="H2189" t="s">
        <v>13</v>
      </c>
      <c r="I2189" s="2">
        <v>107</v>
      </c>
      <c r="J2189" s="1">
        <v>0.99</v>
      </c>
      <c r="K2189" s="1">
        <v>0.79</v>
      </c>
      <c r="L2189" s="1" t="str">
        <f t="shared" si="34"/>
        <v>Nottingham Girls' High School GDST</v>
      </c>
      <c r="M2189" t="e">
        <f>VLOOKUP($H2189,#REF!,2,0)</f>
        <v>#REF!</v>
      </c>
      <c r="N2189">
        <v>892</v>
      </c>
      <c r="O2189" t="e">
        <f>VLOOKUP($N2189,#REF!,2,0)</f>
        <v>#REF!</v>
      </c>
    </row>
    <row r="2190" spans="1:15" x14ac:dyDescent="0.25">
      <c r="A2190">
        <v>891</v>
      </c>
      <c r="B2190">
        <v>6016</v>
      </c>
      <c r="C2190">
        <v>122937</v>
      </c>
      <c r="D2190" t="s">
        <v>8410</v>
      </c>
      <c r="E2190" t="s">
        <v>50</v>
      </c>
      <c r="F2190" t="s">
        <v>8411</v>
      </c>
      <c r="G2190" t="s">
        <v>8412</v>
      </c>
      <c r="H2190" t="s">
        <v>13</v>
      </c>
      <c r="I2190" s="2">
        <v>6</v>
      </c>
      <c r="J2190" s="1">
        <v>0.67</v>
      </c>
      <c r="K2190" s="1">
        <v>0.17</v>
      </c>
      <c r="L2190" s="1" t="str">
        <f t="shared" si="34"/>
        <v>Lammas School</v>
      </c>
      <c r="M2190" t="e">
        <f>VLOOKUP($H2190,#REF!,2,0)</f>
        <v>#REF!</v>
      </c>
      <c r="N2190">
        <v>891</v>
      </c>
      <c r="O2190" t="e">
        <f>VLOOKUP($N2190,#REF!,2,0)</f>
        <v>#REF!</v>
      </c>
    </row>
    <row r="2191" spans="1:15" x14ac:dyDescent="0.25">
      <c r="A2191">
        <v>891</v>
      </c>
      <c r="B2191">
        <v>7009</v>
      </c>
      <c r="C2191">
        <v>122947</v>
      </c>
      <c r="D2191" t="s">
        <v>8486</v>
      </c>
      <c r="E2191" t="s">
        <v>50</v>
      </c>
      <c r="F2191" t="s">
        <v>4918</v>
      </c>
      <c r="G2191" t="s">
        <v>8487</v>
      </c>
      <c r="H2191" t="s">
        <v>57</v>
      </c>
      <c r="I2191" s="2">
        <v>3</v>
      </c>
      <c r="J2191" t="s">
        <v>129</v>
      </c>
      <c r="K2191" t="s">
        <v>129</v>
      </c>
      <c r="L2191" s="1" t="str">
        <f t="shared" si="34"/>
        <v>Fountaindale School</v>
      </c>
      <c r="M2191" t="e">
        <f>VLOOKUP($H2191,#REF!,2,0)</f>
        <v>#REF!</v>
      </c>
      <c r="N2191">
        <v>891</v>
      </c>
      <c r="O2191" t="e">
        <f>VLOOKUP($N2191,#REF!,2,0)</f>
        <v>#REF!</v>
      </c>
    </row>
    <row r="2192" spans="1:15" x14ac:dyDescent="0.25">
      <c r="A2192">
        <v>891</v>
      </c>
      <c r="B2192">
        <v>7011</v>
      </c>
      <c r="C2192">
        <v>122948</v>
      </c>
      <c r="D2192" t="s">
        <v>8472</v>
      </c>
      <c r="E2192" t="s">
        <v>50</v>
      </c>
      <c r="F2192" t="s">
        <v>4918</v>
      </c>
      <c r="G2192" t="s">
        <v>8471</v>
      </c>
      <c r="H2192" t="s">
        <v>57</v>
      </c>
      <c r="I2192" s="2">
        <v>12</v>
      </c>
      <c r="J2192" s="1">
        <v>0</v>
      </c>
      <c r="K2192" s="1">
        <v>0</v>
      </c>
      <c r="L2192" s="1" t="str">
        <f t="shared" si="34"/>
        <v>Beech Hill School</v>
      </c>
      <c r="M2192" t="e">
        <f>VLOOKUP($H2192,#REF!,2,0)</f>
        <v>#REF!</v>
      </c>
      <c r="N2192">
        <v>891</v>
      </c>
      <c r="O2192" t="e">
        <f>VLOOKUP($N2192,#REF!,2,0)</f>
        <v>#REF!</v>
      </c>
    </row>
    <row r="2193" spans="1:15" x14ac:dyDescent="0.25">
      <c r="A2193">
        <v>891</v>
      </c>
      <c r="B2193">
        <v>7012</v>
      </c>
      <c r="C2193">
        <v>122949</v>
      </c>
      <c r="D2193" t="s">
        <v>8482</v>
      </c>
      <c r="E2193" t="s">
        <v>50</v>
      </c>
      <c r="F2193" t="s">
        <v>4817</v>
      </c>
      <c r="G2193" t="s">
        <v>8483</v>
      </c>
      <c r="H2193" t="s">
        <v>57</v>
      </c>
      <c r="I2193" s="2">
        <v>13</v>
      </c>
      <c r="J2193" s="1">
        <v>0</v>
      </c>
      <c r="K2193" s="1">
        <v>0</v>
      </c>
      <c r="L2193" s="1" t="str">
        <f t="shared" si="34"/>
        <v>Derrymount School</v>
      </c>
      <c r="M2193" t="e">
        <f>VLOOKUP($H2193,#REF!,2,0)</f>
        <v>#REF!</v>
      </c>
      <c r="N2193">
        <v>891</v>
      </c>
      <c r="O2193" t="e">
        <f>VLOOKUP($N2193,#REF!,2,0)</f>
        <v>#REF!</v>
      </c>
    </row>
    <row r="2194" spans="1:15" x14ac:dyDescent="0.25">
      <c r="A2194">
        <v>891</v>
      </c>
      <c r="B2194">
        <v>7018</v>
      </c>
      <c r="C2194">
        <v>122952</v>
      </c>
      <c r="D2194" t="s">
        <v>8499</v>
      </c>
      <c r="E2194" t="s">
        <v>50</v>
      </c>
      <c r="F2194" t="s">
        <v>4918</v>
      </c>
      <c r="G2194" t="s">
        <v>8500</v>
      </c>
      <c r="H2194" t="s">
        <v>57</v>
      </c>
      <c r="I2194" s="2">
        <v>5</v>
      </c>
      <c r="J2194" t="s">
        <v>129</v>
      </c>
      <c r="K2194" t="s">
        <v>129</v>
      </c>
      <c r="L2194" s="1" t="str">
        <f t="shared" si="34"/>
        <v>Yeoman Park School</v>
      </c>
      <c r="M2194" t="e">
        <f>VLOOKUP($H2194,#REF!,2,0)</f>
        <v>#REF!</v>
      </c>
      <c r="N2194">
        <v>891</v>
      </c>
      <c r="O2194" t="e">
        <f>VLOOKUP($N2194,#REF!,2,0)</f>
        <v>#REF!</v>
      </c>
    </row>
    <row r="2195" spans="1:15" x14ac:dyDescent="0.25">
      <c r="A2195">
        <v>891</v>
      </c>
      <c r="B2195">
        <v>7019</v>
      </c>
      <c r="C2195">
        <v>122953</v>
      </c>
      <c r="D2195" t="s">
        <v>8478</v>
      </c>
      <c r="E2195" t="s">
        <v>50</v>
      </c>
      <c r="F2195" t="s">
        <v>4817</v>
      </c>
      <c r="G2195" t="s">
        <v>8479</v>
      </c>
      <c r="H2195" t="s">
        <v>57</v>
      </c>
      <c r="I2195" s="2">
        <v>2</v>
      </c>
      <c r="J2195" t="s">
        <v>129</v>
      </c>
      <c r="K2195" t="s">
        <v>129</v>
      </c>
      <c r="L2195" s="1" t="str">
        <f t="shared" si="34"/>
        <v>Carlton Digby School</v>
      </c>
      <c r="M2195" t="e">
        <f>VLOOKUP($H2195,#REF!,2,0)</f>
        <v>#REF!</v>
      </c>
      <c r="N2195">
        <v>891</v>
      </c>
      <c r="O2195" t="e">
        <f>VLOOKUP($N2195,#REF!,2,0)</f>
        <v>#REF!</v>
      </c>
    </row>
    <row r="2196" spans="1:15" x14ac:dyDescent="0.25">
      <c r="A2196">
        <v>891</v>
      </c>
      <c r="B2196">
        <v>7021</v>
      </c>
      <c r="C2196">
        <v>122955</v>
      </c>
      <c r="D2196" t="s">
        <v>951</v>
      </c>
      <c r="E2196" t="s">
        <v>50</v>
      </c>
      <c r="F2196" t="s">
        <v>8392</v>
      </c>
      <c r="G2196" t="s">
        <v>8441</v>
      </c>
      <c r="H2196" t="s">
        <v>57</v>
      </c>
      <c r="I2196" s="2">
        <v>13</v>
      </c>
      <c r="J2196" s="1">
        <v>0</v>
      </c>
      <c r="K2196" s="1">
        <v>0</v>
      </c>
      <c r="L2196" s="1" t="str">
        <f t="shared" si="34"/>
        <v>St Giles School</v>
      </c>
      <c r="M2196" t="e">
        <f>VLOOKUP($H2196,#REF!,2,0)</f>
        <v>#REF!</v>
      </c>
      <c r="N2196">
        <v>891</v>
      </c>
      <c r="O2196" t="e">
        <f>VLOOKUP($N2196,#REF!,2,0)</f>
        <v>#REF!</v>
      </c>
    </row>
    <row r="2197" spans="1:15" x14ac:dyDescent="0.25">
      <c r="A2197">
        <v>891</v>
      </c>
      <c r="B2197">
        <v>7022</v>
      </c>
      <c r="C2197">
        <v>122956</v>
      </c>
      <c r="D2197" t="s">
        <v>8480</v>
      </c>
      <c r="E2197" t="s">
        <v>50</v>
      </c>
      <c r="F2197" t="s">
        <v>4918</v>
      </c>
      <c r="G2197" t="s">
        <v>8481</v>
      </c>
      <c r="H2197" t="s">
        <v>222</v>
      </c>
      <c r="I2197" s="2">
        <v>8</v>
      </c>
      <c r="J2197" s="1">
        <v>0</v>
      </c>
      <c r="K2197" s="1">
        <v>0</v>
      </c>
      <c r="L2197" s="1" t="str">
        <f t="shared" si="34"/>
        <v>Dawn House School</v>
      </c>
      <c r="M2197" t="e">
        <f>VLOOKUP($H2197,#REF!,2,0)</f>
        <v>#REF!</v>
      </c>
      <c r="N2197">
        <v>891</v>
      </c>
      <c r="O2197" t="e">
        <f>VLOOKUP($N2197,#REF!,2,0)</f>
        <v>#REF!</v>
      </c>
    </row>
    <row r="2198" spans="1:15" x14ac:dyDescent="0.25">
      <c r="A2198">
        <v>891</v>
      </c>
      <c r="B2198">
        <v>7023</v>
      </c>
      <c r="C2198">
        <v>122957</v>
      </c>
      <c r="D2198" t="s">
        <v>8468</v>
      </c>
      <c r="E2198" t="s">
        <v>50</v>
      </c>
      <c r="F2198" t="s">
        <v>4817</v>
      </c>
      <c r="G2198" t="s">
        <v>8469</v>
      </c>
      <c r="H2198" t="s">
        <v>57</v>
      </c>
      <c r="I2198" s="2">
        <v>9</v>
      </c>
      <c r="J2198" s="1">
        <v>0</v>
      </c>
      <c r="K2198" s="1">
        <v>0</v>
      </c>
      <c r="L2198" s="1" t="str">
        <f t="shared" si="34"/>
        <v>Ash Lea School</v>
      </c>
      <c r="M2198" t="e">
        <f>VLOOKUP($H2198,#REF!,2,0)</f>
        <v>#REF!</v>
      </c>
      <c r="N2198">
        <v>891</v>
      </c>
      <c r="O2198" t="e">
        <f>VLOOKUP($N2198,#REF!,2,0)</f>
        <v>#REF!</v>
      </c>
    </row>
    <row r="2199" spans="1:15" x14ac:dyDescent="0.25">
      <c r="A2199">
        <v>891</v>
      </c>
      <c r="B2199">
        <v>7032</v>
      </c>
      <c r="C2199">
        <v>122961</v>
      </c>
      <c r="D2199" t="s">
        <v>8476</v>
      </c>
      <c r="E2199" t="s">
        <v>50</v>
      </c>
      <c r="F2199" t="s">
        <v>4817</v>
      </c>
      <c r="G2199" t="s">
        <v>8477</v>
      </c>
      <c r="H2199" t="s">
        <v>57</v>
      </c>
      <c r="I2199" s="2">
        <v>15</v>
      </c>
      <c r="J2199" s="1">
        <v>0</v>
      </c>
      <c r="K2199" s="1">
        <v>0</v>
      </c>
      <c r="L2199" s="1" t="str">
        <f t="shared" si="34"/>
        <v>Bracken Hill School</v>
      </c>
      <c r="M2199" t="e">
        <f>VLOOKUP($H2199,#REF!,2,0)</f>
        <v>#REF!</v>
      </c>
      <c r="N2199">
        <v>891</v>
      </c>
      <c r="O2199" t="e">
        <f>VLOOKUP($N2199,#REF!,2,0)</f>
        <v>#REF!</v>
      </c>
    </row>
    <row r="2200" spans="1:15" x14ac:dyDescent="0.25">
      <c r="A2200">
        <v>892</v>
      </c>
      <c r="B2200">
        <v>7033</v>
      </c>
      <c r="C2200">
        <v>122962</v>
      </c>
      <c r="D2200" t="s">
        <v>5006</v>
      </c>
      <c r="E2200" t="s">
        <v>50</v>
      </c>
      <c r="F2200" t="s">
        <v>4817</v>
      </c>
      <c r="G2200" t="s">
        <v>8543</v>
      </c>
      <c r="H2200" t="s">
        <v>57</v>
      </c>
      <c r="I2200" s="2">
        <v>8</v>
      </c>
      <c r="J2200" s="1">
        <v>0</v>
      </c>
      <c r="K2200" s="1">
        <v>0</v>
      </c>
      <c r="L2200" s="1" t="str">
        <f t="shared" si="34"/>
        <v>Woodlands School</v>
      </c>
      <c r="M2200" t="e">
        <f>VLOOKUP($H2200,#REF!,2,0)</f>
        <v>#REF!</v>
      </c>
      <c r="N2200">
        <v>892</v>
      </c>
      <c r="O2200" t="e">
        <f>VLOOKUP($N2200,#REF!,2,0)</f>
        <v>#REF!</v>
      </c>
    </row>
    <row r="2201" spans="1:15" x14ac:dyDescent="0.25">
      <c r="A2201">
        <v>892</v>
      </c>
      <c r="B2201">
        <v>7035</v>
      </c>
      <c r="C2201">
        <v>122964</v>
      </c>
      <c r="D2201" t="s">
        <v>8548</v>
      </c>
      <c r="E2201" t="s">
        <v>50</v>
      </c>
      <c r="F2201" t="s">
        <v>4817</v>
      </c>
      <c r="G2201" t="s">
        <v>8549</v>
      </c>
      <c r="H2201" t="s">
        <v>57</v>
      </c>
      <c r="I2201" s="2">
        <v>12</v>
      </c>
      <c r="J2201" s="1">
        <v>0</v>
      </c>
      <c r="K2201" s="1">
        <v>0</v>
      </c>
      <c r="L2201" s="1" t="str">
        <f t="shared" si="34"/>
        <v>Rosehill School</v>
      </c>
      <c r="M2201" t="e">
        <f>VLOOKUP($H2201,#REF!,2,0)</f>
        <v>#REF!</v>
      </c>
      <c r="N2201">
        <v>892</v>
      </c>
      <c r="O2201" t="e">
        <f>VLOOKUP($N2201,#REF!,2,0)</f>
        <v>#REF!</v>
      </c>
    </row>
    <row r="2202" spans="1:15" x14ac:dyDescent="0.25">
      <c r="A2202">
        <v>892</v>
      </c>
      <c r="B2202">
        <v>7040</v>
      </c>
      <c r="C2202">
        <v>122966</v>
      </c>
      <c r="D2202" t="s">
        <v>8552</v>
      </c>
      <c r="E2202" t="s">
        <v>50</v>
      </c>
      <c r="F2202" t="s">
        <v>4817</v>
      </c>
      <c r="G2202" t="s">
        <v>8553</v>
      </c>
      <c r="H2202" t="s">
        <v>57</v>
      </c>
      <c r="I2202" s="2">
        <v>4</v>
      </c>
      <c r="J2202" t="s">
        <v>129</v>
      </c>
      <c r="K2202" t="s">
        <v>129</v>
      </c>
      <c r="L2202" s="1" t="str">
        <f t="shared" si="34"/>
        <v>Westbury School</v>
      </c>
      <c r="M2202" t="e">
        <f>VLOOKUP($H2202,#REF!,2,0)</f>
        <v>#REF!</v>
      </c>
      <c r="N2202">
        <v>892</v>
      </c>
      <c r="O2202" t="e">
        <f>VLOOKUP($N2202,#REF!,2,0)</f>
        <v>#REF!</v>
      </c>
    </row>
    <row r="2203" spans="1:15" x14ac:dyDescent="0.25">
      <c r="A2203">
        <v>931</v>
      </c>
      <c r="B2203">
        <v>4007</v>
      </c>
      <c r="C2203">
        <v>123230</v>
      </c>
      <c r="D2203" t="s">
        <v>10202</v>
      </c>
      <c r="E2203" t="s">
        <v>50</v>
      </c>
      <c r="F2203" t="s">
        <v>9883</v>
      </c>
      <c r="G2203" t="s">
        <v>10203</v>
      </c>
      <c r="H2203" t="s">
        <v>201</v>
      </c>
      <c r="I2203" s="2">
        <v>216</v>
      </c>
      <c r="J2203" s="1">
        <v>0.65</v>
      </c>
      <c r="K2203" s="1">
        <v>0.23</v>
      </c>
      <c r="L2203" s="1" t="str">
        <f t="shared" si="34"/>
        <v>The Warriner School</v>
      </c>
      <c r="M2203" t="e">
        <f>VLOOKUP($H2203,#REF!,2,0)</f>
        <v>#REF!</v>
      </c>
      <c r="N2203">
        <v>931</v>
      </c>
      <c r="O2203" t="e">
        <f>VLOOKUP($N2203,#REF!,2,0)</f>
        <v>#REF!</v>
      </c>
    </row>
    <row r="2204" spans="1:15" x14ac:dyDescent="0.25">
      <c r="A2204">
        <v>931</v>
      </c>
      <c r="B2204">
        <v>4030</v>
      </c>
      <c r="C2204">
        <v>123233</v>
      </c>
      <c r="D2204" t="s">
        <v>10081</v>
      </c>
      <c r="E2204" t="s">
        <v>50</v>
      </c>
      <c r="F2204" t="s">
        <v>10082</v>
      </c>
      <c r="G2204" t="s">
        <v>10083</v>
      </c>
      <c r="H2204" t="s">
        <v>20</v>
      </c>
      <c r="I2204" s="2">
        <v>159</v>
      </c>
      <c r="J2204" s="1">
        <v>0.42</v>
      </c>
      <c r="K2204" s="1">
        <v>0.03</v>
      </c>
      <c r="L2204" s="1" t="str">
        <f t="shared" si="34"/>
        <v>Bicester Community College</v>
      </c>
      <c r="M2204" t="e">
        <f>VLOOKUP($H2204,#REF!,2,0)</f>
        <v>#REF!</v>
      </c>
      <c r="N2204">
        <v>931</v>
      </c>
      <c r="O2204" t="e">
        <f>VLOOKUP($N2204,#REF!,2,0)</f>
        <v>#REF!</v>
      </c>
    </row>
    <row r="2205" spans="1:15" x14ac:dyDescent="0.25">
      <c r="A2205">
        <v>931</v>
      </c>
      <c r="B2205">
        <v>4032</v>
      </c>
      <c r="C2205">
        <v>123234</v>
      </c>
      <c r="D2205" t="s">
        <v>10107</v>
      </c>
      <c r="E2205" t="s">
        <v>10107</v>
      </c>
      <c r="F2205" t="s">
        <v>10082</v>
      </c>
      <c r="G2205" t="s">
        <v>10108</v>
      </c>
      <c r="H2205" t="s">
        <v>20</v>
      </c>
      <c r="I2205" s="2">
        <v>208</v>
      </c>
      <c r="J2205" s="1">
        <v>0.68</v>
      </c>
      <c r="K2205" s="1">
        <v>0.2</v>
      </c>
      <c r="L2205" s="1" t="str">
        <f t="shared" si="34"/>
        <v>The Cooper School</v>
      </c>
      <c r="M2205" t="e">
        <f>VLOOKUP($H2205,#REF!,2,0)</f>
        <v>#REF!</v>
      </c>
      <c r="N2205">
        <v>931</v>
      </c>
      <c r="O2205" t="e">
        <f>VLOOKUP($N2205,#REF!,2,0)</f>
        <v>#REF!</v>
      </c>
    </row>
    <row r="2206" spans="1:15" x14ac:dyDescent="0.25">
      <c r="A2206">
        <v>931</v>
      </c>
      <c r="B2206">
        <v>4041</v>
      </c>
      <c r="C2206">
        <v>123236</v>
      </c>
      <c r="D2206" t="s">
        <v>10093</v>
      </c>
      <c r="E2206" t="s">
        <v>50</v>
      </c>
      <c r="F2206" t="s">
        <v>10094</v>
      </c>
      <c r="G2206" t="s">
        <v>10095</v>
      </c>
      <c r="H2206" t="s">
        <v>20</v>
      </c>
      <c r="I2206" s="2">
        <v>110</v>
      </c>
      <c r="J2206" s="1">
        <v>0.59</v>
      </c>
      <c r="K2206" s="1">
        <v>0.24</v>
      </c>
      <c r="L2206" s="1" t="str">
        <f t="shared" si="34"/>
        <v>Carterton Community College</v>
      </c>
      <c r="M2206" t="e">
        <f>VLOOKUP($H2206,#REF!,2,0)</f>
        <v>#REF!</v>
      </c>
      <c r="N2206">
        <v>931</v>
      </c>
      <c r="O2206" t="e">
        <f>VLOOKUP($N2206,#REF!,2,0)</f>
        <v>#REF!</v>
      </c>
    </row>
    <row r="2207" spans="1:15" x14ac:dyDescent="0.25">
      <c r="A2207">
        <v>931</v>
      </c>
      <c r="B2207">
        <v>4052</v>
      </c>
      <c r="C2207">
        <v>123238</v>
      </c>
      <c r="D2207" t="s">
        <v>10206</v>
      </c>
      <c r="E2207" t="s">
        <v>50</v>
      </c>
      <c r="F2207" t="s">
        <v>10076</v>
      </c>
      <c r="G2207" t="s">
        <v>10207</v>
      </c>
      <c r="H2207" t="s">
        <v>20</v>
      </c>
      <c r="I2207" s="2">
        <v>189</v>
      </c>
      <c r="J2207" s="1">
        <v>0.65</v>
      </c>
      <c r="K2207" s="1">
        <v>0.34</v>
      </c>
      <c r="L2207" s="1" t="str">
        <f t="shared" si="34"/>
        <v>Wood Green School</v>
      </c>
      <c r="M2207" t="e">
        <f>VLOOKUP($H2207,#REF!,2,0)</f>
        <v>#REF!</v>
      </c>
      <c r="N2207">
        <v>931</v>
      </c>
      <c r="O2207" t="e">
        <f>VLOOKUP($N2207,#REF!,2,0)</f>
        <v>#REF!</v>
      </c>
    </row>
    <row r="2208" spans="1:15" x14ac:dyDescent="0.25">
      <c r="A2208">
        <v>931</v>
      </c>
      <c r="B2208">
        <v>4077</v>
      </c>
      <c r="C2208">
        <v>123243</v>
      </c>
      <c r="D2208" t="s">
        <v>10204</v>
      </c>
      <c r="E2208" t="s">
        <v>10204</v>
      </c>
      <c r="F2208" t="s">
        <v>10079</v>
      </c>
      <c r="G2208" t="s">
        <v>10205</v>
      </c>
      <c r="H2208" t="s">
        <v>20</v>
      </c>
      <c r="I2208" s="2">
        <v>192</v>
      </c>
      <c r="J2208" s="1">
        <v>0.68</v>
      </c>
      <c r="K2208" s="1">
        <v>0.27</v>
      </c>
      <c r="L2208" s="1" t="str">
        <f t="shared" si="34"/>
        <v>Wheatley Park School</v>
      </c>
      <c r="M2208" t="e">
        <f>VLOOKUP($H2208,#REF!,2,0)</f>
        <v>#REF!</v>
      </c>
      <c r="N2208">
        <v>931</v>
      </c>
      <c r="O2208" t="e">
        <f>VLOOKUP($N2208,#REF!,2,0)</f>
        <v>#REF!</v>
      </c>
    </row>
    <row r="2209" spans="1:15" x14ac:dyDescent="0.25">
      <c r="A2209">
        <v>931</v>
      </c>
      <c r="B2209">
        <v>4082</v>
      </c>
      <c r="C2209">
        <v>123244</v>
      </c>
      <c r="D2209" t="s">
        <v>10137</v>
      </c>
      <c r="E2209" t="s">
        <v>50</v>
      </c>
      <c r="F2209" t="s">
        <v>10138</v>
      </c>
      <c r="G2209" t="s">
        <v>10139</v>
      </c>
      <c r="H2209" t="s">
        <v>20</v>
      </c>
      <c r="I2209" s="2">
        <v>123</v>
      </c>
      <c r="J2209" s="1">
        <v>0.54</v>
      </c>
      <c r="K2209" s="1">
        <v>7.0000000000000007E-2</v>
      </c>
      <c r="L2209" s="1" t="str">
        <f t="shared" si="34"/>
        <v>Icknield Community College</v>
      </c>
      <c r="M2209" t="e">
        <f>VLOOKUP($H2209,#REF!,2,0)</f>
        <v>#REF!</v>
      </c>
      <c r="N2209">
        <v>931</v>
      </c>
      <c r="O2209" t="e">
        <f>VLOOKUP($N2209,#REF!,2,0)</f>
        <v>#REF!</v>
      </c>
    </row>
    <row r="2210" spans="1:15" x14ac:dyDescent="0.25">
      <c r="A2210">
        <v>931</v>
      </c>
      <c r="B2210">
        <v>4092</v>
      </c>
      <c r="C2210">
        <v>123245</v>
      </c>
      <c r="D2210" t="s">
        <v>10100</v>
      </c>
      <c r="E2210" t="s">
        <v>50</v>
      </c>
      <c r="F2210" t="s">
        <v>6464</v>
      </c>
      <c r="G2210" t="s">
        <v>10101</v>
      </c>
      <c r="H2210" t="s">
        <v>20</v>
      </c>
      <c r="I2210" s="2">
        <v>110</v>
      </c>
      <c r="J2210" s="1">
        <v>0.65</v>
      </c>
      <c r="K2210" s="1">
        <v>0.32</v>
      </c>
      <c r="L2210" s="1" t="str">
        <f t="shared" si="34"/>
        <v>Chiltern Edge Community School</v>
      </c>
      <c r="M2210" t="e">
        <f>VLOOKUP($H2210,#REF!,2,0)</f>
        <v>#REF!</v>
      </c>
      <c r="N2210">
        <v>931</v>
      </c>
      <c r="O2210" t="e">
        <f>VLOOKUP($N2210,#REF!,2,0)</f>
        <v>#REF!</v>
      </c>
    </row>
    <row r="2211" spans="1:15" x14ac:dyDescent="0.25">
      <c r="A2211">
        <v>931</v>
      </c>
      <c r="B2211">
        <v>4125</v>
      </c>
      <c r="C2211">
        <v>123255</v>
      </c>
      <c r="D2211" t="s">
        <v>10152</v>
      </c>
      <c r="E2211" t="s">
        <v>50</v>
      </c>
      <c r="F2211" t="s">
        <v>10071</v>
      </c>
      <c r="G2211" t="s">
        <v>10153</v>
      </c>
      <c r="H2211" t="s">
        <v>20</v>
      </c>
      <c r="I2211" s="2">
        <v>167</v>
      </c>
      <c r="J2211" s="1">
        <v>0.56000000000000005</v>
      </c>
      <c r="K2211" s="1">
        <v>0.16</v>
      </c>
      <c r="L2211" s="1" t="str">
        <f t="shared" si="34"/>
        <v>Larkmead School</v>
      </c>
      <c r="M2211" t="e">
        <f>VLOOKUP($H2211,#REF!,2,0)</f>
        <v>#REF!</v>
      </c>
      <c r="N2211">
        <v>931</v>
      </c>
      <c r="O2211" t="e">
        <f>VLOOKUP($N2211,#REF!,2,0)</f>
        <v>#REF!</v>
      </c>
    </row>
    <row r="2212" spans="1:15" x14ac:dyDescent="0.25">
      <c r="A2212">
        <v>931</v>
      </c>
      <c r="B2212">
        <v>4126</v>
      </c>
      <c r="C2212">
        <v>123256</v>
      </c>
      <c r="D2212" t="s">
        <v>10140</v>
      </c>
      <c r="E2212" t="s">
        <v>10140</v>
      </c>
      <c r="F2212" t="s">
        <v>10071</v>
      </c>
      <c r="G2212" t="s">
        <v>10141</v>
      </c>
      <c r="H2212" t="s">
        <v>20</v>
      </c>
      <c r="I2212" s="2">
        <v>107</v>
      </c>
      <c r="J2212" s="1">
        <v>0.51</v>
      </c>
      <c r="K2212" s="1">
        <v>0.26</v>
      </c>
      <c r="L2212" s="1" t="str">
        <f t="shared" si="34"/>
        <v>John Mason School</v>
      </c>
      <c r="M2212" t="e">
        <f>VLOOKUP($H2212,#REF!,2,0)</f>
        <v>#REF!</v>
      </c>
      <c r="N2212">
        <v>931</v>
      </c>
      <c r="O2212" t="e">
        <f>VLOOKUP($N2212,#REF!,2,0)</f>
        <v>#REF!</v>
      </c>
    </row>
    <row r="2213" spans="1:15" x14ac:dyDescent="0.25">
      <c r="A2213">
        <v>931</v>
      </c>
      <c r="B2213">
        <v>4127</v>
      </c>
      <c r="C2213">
        <v>123257</v>
      </c>
      <c r="D2213" t="s">
        <v>10122</v>
      </c>
      <c r="E2213" t="s">
        <v>50</v>
      </c>
      <c r="F2213" t="s">
        <v>10071</v>
      </c>
      <c r="G2213" t="s">
        <v>10123</v>
      </c>
      <c r="H2213" t="s">
        <v>20</v>
      </c>
      <c r="I2213" s="2">
        <v>126</v>
      </c>
      <c r="J2213" s="1">
        <v>0.6</v>
      </c>
      <c r="K2213" s="1">
        <v>0.2</v>
      </c>
      <c r="L2213" s="1" t="str">
        <f t="shared" si="34"/>
        <v>Fitzharrys School</v>
      </c>
      <c r="M2213" t="e">
        <f>VLOOKUP($H2213,#REF!,2,0)</f>
        <v>#REF!</v>
      </c>
      <c r="N2213">
        <v>931</v>
      </c>
      <c r="O2213" t="e">
        <f>VLOOKUP($N2213,#REF!,2,0)</f>
        <v>#REF!</v>
      </c>
    </row>
    <row r="2214" spans="1:15" x14ac:dyDescent="0.25">
      <c r="A2214">
        <v>931</v>
      </c>
      <c r="B2214">
        <v>4128</v>
      </c>
      <c r="C2214">
        <v>123258</v>
      </c>
      <c r="D2214" t="s">
        <v>10160</v>
      </c>
      <c r="E2214" t="s">
        <v>50</v>
      </c>
      <c r="F2214" t="s">
        <v>10079</v>
      </c>
      <c r="G2214" t="s">
        <v>10161</v>
      </c>
      <c r="H2214" t="s">
        <v>20</v>
      </c>
      <c r="I2214" s="2">
        <v>175</v>
      </c>
      <c r="J2214" s="1">
        <v>0.76</v>
      </c>
      <c r="K2214" s="1">
        <v>0.31</v>
      </c>
      <c r="L2214" s="1" t="str">
        <f t="shared" si="34"/>
        <v>Matthew Arnold School</v>
      </c>
      <c r="M2214" t="e">
        <f>VLOOKUP($H2214,#REF!,2,0)</f>
        <v>#REF!</v>
      </c>
      <c r="N2214">
        <v>931</v>
      </c>
      <c r="O2214" t="e">
        <f>VLOOKUP($N2214,#REF!,2,0)</f>
        <v>#REF!</v>
      </c>
    </row>
    <row r="2215" spans="1:15" x14ac:dyDescent="0.25">
      <c r="A2215">
        <v>931</v>
      </c>
      <c r="B2215">
        <v>4600</v>
      </c>
      <c r="C2215">
        <v>123270</v>
      </c>
      <c r="D2215" t="s">
        <v>10084</v>
      </c>
      <c r="E2215" t="s">
        <v>10084</v>
      </c>
      <c r="F2215" t="s">
        <v>9883</v>
      </c>
      <c r="G2215" t="s">
        <v>10085</v>
      </c>
      <c r="H2215" t="s">
        <v>23</v>
      </c>
      <c r="I2215" s="2">
        <v>139</v>
      </c>
      <c r="J2215" s="1">
        <v>0.59</v>
      </c>
      <c r="K2215" s="1">
        <v>0.27</v>
      </c>
      <c r="L2215" s="1" t="str">
        <f t="shared" si="34"/>
        <v>Blessed George Napier Catholic School and Sports College</v>
      </c>
      <c r="M2215" t="e">
        <f>VLOOKUP($H2215,#REF!,2,0)</f>
        <v>#REF!</v>
      </c>
      <c r="N2215">
        <v>931</v>
      </c>
      <c r="O2215" t="e">
        <f>VLOOKUP($N2215,#REF!,2,0)</f>
        <v>#REF!</v>
      </c>
    </row>
    <row r="2216" spans="1:15" x14ac:dyDescent="0.25">
      <c r="A2216">
        <v>931</v>
      </c>
      <c r="B2216">
        <v>6001</v>
      </c>
      <c r="C2216">
        <v>123274</v>
      </c>
      <c r="D2216" t="s">
        <v>10198</v>
      </c>
      <c r="E2216" t="s">
        <v>50</v>
      </c>
      <c r="F2216" t="s">
        <v>9883</v>
      </c>
      <c r="G2216" t="s">
        <v>10199</v>
      </c>
      <c r="H2216" t="s">
        <v>13</v>
      </c>
      <c r="I2216" s="2">
        <v>47</v>
      </c>
      <c r="J2216" s="1">
        <v>0</v>
      </c>
      <c r="K2216" s="1">
        <v>0</v>
      </c>
      <c r="L2216" s="1" t="str">
        <f t="shared" si="34"/>
        <v>Tudor Hall School</v>
      </c>
      <c r="M2216" t="e">
        <f>VLOOKUP($H2216,#REF!,2,0)</f>
        <v>#REF!</v>
      </c>
      <c r="N2216">
        <v>931</v>
      </c>
      <c r="O2216" t="e">
        <f>VLOOKUP($N2216,#REF!,2,0)</f>
        <v>#REF!</v>
      </c>
    </row>
    <row r="2217" spans="1:15" x14ac:dyDescent="0.25">
      <c r="A2217">
        <v>931</v>
      </c>
      <c r="B2217">
        <v>6002</v>
      </c>
      <c r="C2217">
        <v>123275</v>
      </c>
      <c r="D2217" t="s">
        <v>10086</v>
      </c>
      <c r="E2217" t="s">
        <v>50</v>
      </c>
      <c r="F2217" t="s">
        <v>9883</v>
      </c>
      <c r="G2217" t="s">
        <v>10087</v>
      </c>
      <c r="H2217" t="s">
        <v>13</v>
      </c>
      <c r="I2217" s="2">
        <v>74</v>
      </c>
      <c r="J2217" s="1">
        <v>0</v>
      </c>
      <c r="K2217" s="1">
        <v>0</v>
      </c>
      <c r="L2217" s="1" t="str">
        <f t="shared" si="34"/>
        <v>Bloxham School</v>
      </c>
      <c r="M2217" t="e">
        <f>VLOOKUP($H2217,#REF!,2,0)</f>
        <v>#REF!</v>
      </c>
      <c r="N2217">
        <v>931</v>
      </c>
      <c r="O2217" t="e">
        <f>VLOOKUP($N2217,#REF!,2,0)</f>
        <v>#REF!</v>
      </c>
    </row>
    <row r="2218" spans="1:15" x14ac:dyDescent="0.25">
      <c r="A2218">
        <v>931</v>
      </c>
      <c r="B2218">
        <v>6004</v>
      </c>
      <c r="C2218">
        <v>123277</v>
      </c>
      <c r="D2218" t="s">
        <v>10145</v>
      </c>
      <c r="E2218" t="s">
        <v>50</v>
      </c>
      <c r="F2218" t="s">
        <v>10103</v>
      </c>
      <c r="G2218" t="s">
        <v>10146</v>
      </c>
      <c r="H2218" t="s">
        <v>13</v>
      </c>
      <c r="I2218" s="2">
        <v>47</v>
      </c>
      <c r="J2218" s="1">
        <v>0.62</v>
      </c>
      <c r="K2218" s="1">
        <v>0.15</v>
      </c>
      <c r="L2218" s="1" t="str">
        <f t="shared" si="34"/>
        <v>Kingham Hill School</v>
      </c>
      <c r="M2218" t="e">
        <f>VLOOKUP($H2218,#REF!,2,0)</f>
        <v>#REF!</v>
      </c>
      <c r="N2218">
        <v>931</v>
      </c>
      <c r="O2218" t="e">
        <f>VLOOKUP($N2218,#REF!,2,0)</f>
        <v>#REF!</v>
      </c>
    </row>
    <row r="2219" spans="1:15" x14ac:dyDescent="0.25">
      <c r="A2219">
        <v>931</v>
      </c>
      <c r="B2219">
        <v>6005</v>
      </c>
      <c r="C2219">
        <v>123278</v>
      </c>
      <c r="D2219" t="s">
        <v>10195</v>
      </c>
      <c r="E2219" t="s">
        <v>50</v>
      </c>
      <c r="F2219" t="s">
        <v>9883</v>
      </c>
      <c r="G2219" t="s">
        <v>10196</v>
      </c>
      <c r="H2219" t="s">
        <v>13</v>
      </c>
      <c r="I2219" s="2">
        <v>56</v>
      </c>
      <c r="J2219" s="1">
        <v>0.64</v>
      </c>
      <c r="K2219" s="1">
        <v>0.2</v>
      </c>
      <c r="L2219" s="1" t="str">
        <f t="shared" si="34"/>
        <v>Sibford School</v>
      </c>
      <c r="M2219" t="e">
        <f>VLOOKUP($H2219,#REF!,2,0)</f>
        <v>#REF!</v>
      </c>
      <c r="N2219">
        <v>931</v>
      </c>
      <c r="O2219" t="e">
        <f>VLOOKUP($N2219,#REF!,2,0)</f>
        <v>#REF!</v>
      </c>
    </row>
    <row r="2220" spans="1:15" x14ac:dyDescent="0.25">
      <c r="A2220">
        <v>931</v>
      </c>
      <c r="B2220">
        <v>6034</v>
      </c>
      <c r="C2220">
        <v>123282</v>
      </c>
      <c r="D2220" t="s">
        <v>10164</v>
      </c>
      <c r="E2220" t="s">
        <v>50</v>
      </c>
      <c r="F2220" t="s">
        <v>6464</v>
      </c>
      <c r="G2220" t="s">
        <v>10165</v>
      </c>
      <c r="H2220" t="s">
        <v>13</v>
      </c>
      <c r="I2220" s="2">
        <v>86</v>
      </c>
      <c r="J2220" s="1">
        <v>0</v>
      </c>
      <c r="K2220" s="1">
        <v>0</v>
      </c>
      <c r="L2220" s="1" t="str">
        <f t="shared" si="34"/>
        <v>The Oratory School</v>
      </c>
      <c r="M2220" t="e">
        <f>VLOOKUP($H2220,#REF!,2,0)</f>
        <v>#REF!</v>
      </c>
      <c r="N2220">
        <v>931</v>
      </c>
      <c r="O2220" t="e">
        <f>VLOOKUP($N2220,#REF!,2,0)</f>
        <v>#REF!</v>
      </c>
    </row>
    <row r="2221" spans="1:15" x14ac:dyDescent="0.25">
      <c r="A2221">
        <v>931</v>
      </c>
      <c r="B2221">
        <v>6046</v>
      </c>
      <c r="C2221">
        <v>123283</v>
      </c>
      <c r="D2221" t="s">
        <v>10105</v>
      </c>
      <c r="E2221" t="s">
        <v>50</v>
      </c>
      <c r="F2221" t="s">
        <v>10076</v>
      </c>
      <c r="G2221" t="s">
        <v>10106</v>
      </c>
      <c r="H2221" t="s">
        <v>13</v>
      </c>
      <c r="I2221" s="2">
        <v>67</v>
      </c>
      <c r="J2221" s="1">
        <v>0</v>
      </c>
      <c r="K2221" s="1">
        <v>0</v>
      </c>
      <c r="L2221" s="1" t="str">
        <f t="shared" si="34"/>
        <v>Cokethorpe School</v>
      </c>
      <c r="M2221" t="e">
        <f>VLOOKUP($H2221,#REF!,2,0)</f>
        <v>#REF!</v>
      </c>
      <c r="N2221">
        <v>931</v>
      </c>
      <c r="O2221" t="e">
        <f>VLOOKUP($N2221,#REF!,2,0)</f>
        <v>#REF!</v>
      </c>
    </row>
    <row r="2222" spans="1:15" x14ac:dyDescent="0.25">
      <c r="A2222">
        <v>931</v>
      </c>
      <c r="B2222">
        <v>6050</v>
      </c>
      <c r="C2222">
        <v>123285</v>
      </c>
      <c r="D2222" t="s">
        <v>10193</v>
      </c>
      <c r="E2222" t="s">
        <v>50</v>
      </c>
      <c r="F2222" t="s">
        <v>10125</v>
      </c>
      <c r="G2222" t="s">
        <v>10194</v>
      </c>
      <c r="H2222" t="s">
        <v>13</v>
      </c>
      <c r="I2222" s="2">
        <v>74</v>
      </c>
      <c r="J2222" s="1">
        <v>0.51</v>
      </c>
      <c r="K2222" s="1">
        <v>0.01</v>
      </c>
      <c r="L2222" s="1" t="str">
        <f t="shared" si="34"/>
        <v>Shiplake College</v>
      </c>
      <c r="M2222" t="e">
        <f>VLOOKUP($H2222,#REF!,2,0)</f>
        <v>#REF!</v>
      </c>
      <c r="N2222">
        <v>931</v>
      </c>
      <c r="O2222" t="e">
        <f>VLOOKUP($N2222,#REF!,2,0)</f>
        <v>#REF!</v>
      </c>
    </row>
    <row r="2223" spans="1:15" x14ac:dyDescent="0.25">
      <c r="A2223">
        <v>931</v>
      </c>
      <c r="B2223">
        <v>6064</v>
      </c>
      <c r="C2223">
        <v>123290</v>
      </c>
      <c r="D2223" t="s">
        <v>10130</v>
      </c>
      <c r="E2223" t="s">
        <v>50</v>
      </c>
      <c r="F2223" t="s">
        <v>10079</v>
      </c>
      <c r="G2223" t="s">
        <v>10131</v>
      </c>
      <c r="H2223" t="s">
        <v>13</v>
      </c>
      <c r="I2223" s="2">
        <v>127</v>
      </c>
      <c r="J2223" s="1">
        <v>0</v>
      </c>
      <c r="K2223" s="1">
        <v>0</v>
      </c>
      <c r="L2223" s="1" t="str">
        <f t="shared" si="34"/>
        <v>Headington School</v>
      </c>
      <c r="M2223" t="e">
        <f>VLOOKUP($H2223,#REF!,2,0)</f>
        <v>#REF!</v>
      </c>
      <c r="N2223">
        <v>931</v>
      </c>
      <c r="O2223" t="e">
        <f>VLOOKUP($N2223,#REF!,2,0)</f>
        <v>#REF!</v>
      </c>
    </row>
    <row r="2224" spans="1:15" x14ac:dyDescent="0.25">
      <c r="A2224">
        <v>931</v>
      </c>
      <c r="B2224">
        <v>6066</v>
      </c>
      <c r="C2224">
        <v>123292</v>
      </c>
      <c r="D2224" t="s">
        <v>5743</v>
      </c>
      <c r="E2224" t="s">
        <v>50</v>
      </c>
      <c r="F2224" t="s">
        <v>10079</v>
      </c>
      <c r="G2224" t="s">
        <v>10186</v>
      </c>
      <c r="H2224" t="s">
        <v>13</v>
      </c>
      <c r="I2224" s="2">
        <v>142</v>
      </c>
      <c r="J2224" s="1">
        <v>0</v>
      </c>
      <c r="K2224" s="1">
        <v>0</v>
      </c>
      <c r="L2224" s="1" t="str">
        <f t="shared" si="34"/>
        <v>St Edward's School</v>
      </c>
      <c r="M2224" t="e">
        <f>VLOOKUP($H2224,#REF!,2,0)</f>
        <v>#REF!</v>
      </c>
      <c r="N2224">
        <v>931</v>
      </c>
      <c r="O2224" t="e">
        <f>VLOOKUP($N2224,#REF!,2,0)</f>
        <v>#REF!</v>
      </c>
    </row>
    <row r="2225" spans="1:15" x14ac:dyDescent="0.25">
      <c r="A2225">
        <v>931</v>
      </c>
      <c r="B2225">
        <v>6068</v>
      </c>
      <c r="C2225">
        <v>123294</v>
      </c>
      <c r="D2225" t="s">
        <v>10208</v>
      </c>
      <c r="E2225" t="s">
        <v>50</v>
      </c>
      <c r="F2225" t="s">
        <v>10079</v>
      </c>
      <c r="G2225" t="s">
        <v>10209</v>
      </c>
      <c r="H2225" t="s">
        <v>13</v>
      </c>
      <c r="I2225" s="2">
        <v>23</v>
      </c>
      <c r="J2225" s="1">
        <v>0</v>
      </c>
      <c r="K2225" s="1">
        <v>0</v>
      </c>
      <c r="L2225" s="1" t="str">
        <f t="shared" si="34"/>
        <v>Wychwood School</v>
      </c>
      <c r="M2225" t="e">
        <f>VLOOKUP($H2225,#REF!,2,0)</f>
        <v>#REF!</v>
      </c>
      <c r="N2225">
        <v>931</v>
      </c>
      <c r="O2225" t="e">
        <f>VLOOKUP($N2225,#REF!,2,0)</f>
        <v>#REF!</v>
      </c>
    </row>
    <row r="2226" spans="1:15" x14ac:dyDescent="0.25">
      <c r="A2226">
        <v>931</v>
      </c>
      <c r="B2226">
        <v>6070</v>
      </c>
      <c r="C2226">
        <v>123295</v>
      </c>
      <c r="D2226" t="s">
        <v>10180</v>
      </c>
      <c r="E2226" t="s">
        <v>50</v>
      </c>
      <c r="F2226" t="s">
        <v>10079</v>
      </c>
      <c r="G2226" t="s">
        <v>10181</v>
      </c>
      <c r="H2226" t="s">
        <v>13</v>
      </c>
      <c r="I2226" s="2">
        <v>37</v>
      </c>
      <c r="J2226" s="1">
        <v>0.78</v>
      </c>
      <c r="K2226" s="1">
        <v>0.65</v>
      </c>
      <c r="L2226" s="1" t="str">
        <f t="shared" si="34"/>
        <v>Rye St Antony School</v>
      </c>
      <c r="M2226" t="e">
        <f>VLOOKUP($H2226,#REF!,2,0)</f>
        <v>#REF!</v>
      </c>
      <c r="N2226">
        <v>931</v>
      </c>
      <c r="O2226" t="e">
        <f>VLOOKUP($N2226,#REF!,2,0)</f>
        <v>#REF!</v>
      </c>
    </row>
    <row r="2227" spans="1:15" x14ac:dyDescent="0.25">
      <c r="A2227">
        <v>931</v>
      </c>
      <c r="B2227">
        <v>6076</v>
      </c>
      <c r="C2227">
        <v>123298</v>
      </c>
      <c r="D2227" t="s">
        <v>10166</v>
      </c>
      <c r="E2227" t="s">
        <v>50</v>
      </c>
      <c r="F2227" t="s">
        <v>10071</v>
      </c>
      <c r="G2227" t="s">
        <v>10167</v>
      </c>
      <c r="H2227" t="s">
        <v>13</v>
      </c>
      <c r="I2227" s="2">
        <v>78</v>
      </c>
      <c r="J2227" s="1">
        <v>0</v>
      </c>
      <c r="K2227" s="1">
        <v>0</v>
      </c>
      <c r="L2227" s="1" t="str">
        <f t="shared" si="34"/>
        <v>Our Lady's Abingdon</v>
      </c>
      <c r="M2227" t="e">
        <f>VLOOKUP($H2227,#REF!,2,0)</f>
        <v>#REF!</v>
      </c>
      <c r="N2227">
        <v>931</v>
      </c>
      <c r="O2227" t="e">
        <f>VLOOKUP($N2227,#REF!,2,0)</f>
        <v>#REF!</v>
      </c>
    </row>
    <row r="2228" spans="1:15" x14ac:dyDescent="0.25">
      <c r="A2228">
        <v>931</v>
      </c>
      <c r="B2228">
        <v>6079</v>
      </c>
      <c r="C2228">
        <v>123300</v>
      </c>
      <c r="D2228" t="s">
        <v>10178</v>
      </c>
      <c r="E2228" t="s">
        <v>50</v>
      </c>
      <c r="F2228" t="s">
        <v>10071</v>
      </c>
      <c r="G2228" t="s">
        <v>10179</v>
      </c>
      <c r="H2228" t="s">
        <v>13</v>
      </c>
      <c r="I2228" s="2">
        <v>138</v>
      </c>
      <c r="J2228" s="1">
        <v>0</v>
      </c>
      <c r="K2228" s="1">
        <v>0</v>
      </c>
      <c r="L2228" s="1" t="str">
        <f t="shared" si="34"/>
        <v>Radley College</v>
      </c>
      <c r="M2228" t="e">
        <f>VLOOKUP($H2228,#REF!,2,0)</f>
        <v>#REF!</v>
      </c>
      <c r="N2228">
        <v>931</v>
      </c>
      <c r="O2228" t="e">
        <f>VLOOKUP($N2228,#REF!,2,0)</f>
        <v>#REF!</v>
      </c>
    </row>
    <row r="2229" spans="1:15" x14ac:dyDescent="0.25">
      <c r="A2229">
        <v>931</v>
      </c>
      <c r="B2229">
        <v>6083</v>
      </c>
      <c r="C2229">
        <v>123303</v>
      </c>
      <c r="D2229" t="s">
        <v>10109</v>
      </c>
      <c r="E2229" t="s">
        <v>50</v>
      </c>
      <c r="F2229" t="s">
        <v>10110</v>
      </c>
      <c r="G2229" t="s">
        <v>10111</v>
      </c>
      <c r="H2229" t="s">
        <v>13</v>
      </c>
      <c r="I2229" s="2">
        <v>35</v>
      </c>
      <c r="J2229" s="1">
        <v>0</v>
      </c>
      <c r="K2229" s="1">
        <v>0</v>
      </c>
      <c r="L2229" s="1" t="str">
        <f t="shared" si="34"/>
        <v>Cranford House School Trust Limited</v>
      </c>
      <c r="M2229" t="e">
        <f>VLOOKUP($H2229,#REF!,2,0)</f>
        <v>#REF!</v>
      </c>
      <c r="N2229">
        <v>931</v>
      </c>
      <c r="O2229" t="e">
        <f>VLOOKUP($N2229,#REF!,2,0)</f>
        <v>#REF!</v>
      </c>
    </row>
    <row r="2230" spans="1:15" x14ac:dyDescent="0.25">
      <c r="A2230">
        <v>931</v>
      </c>
      <c r="B2230">
        <v>6093</v>
      </c>
      <c r="C2230">
        <v>123310</v>
      </c>
      <c r="D2230" t="s">
        <v>10170</v>
      </c>
      <c r="E2230" t="s">
        <v>50</v>
      </c>
      <c r="F2230" t="s">
        <v>10079</v>
      </c>
      <c r="G2230" t="s">
        <v>10171</v>
      </c>
      <c r="H2230" t="s">
        <v>13</v>
      </c>
      <c r="I2230" s="2">
        <v>104</v>
      </c>
      <c r="J2230" s="1">
        <v>0</v>
      </c>
      <c r="K2230" s="1">
        <v>0</v>
      </c>
      <c r="L2230" s="1" t="str">
        <f t="shared" si="34"/>
        <v>Oxford High School GDST</v>
      </c>
      <c r="M2230" t="e">
        <f>VLOOKUP($H2230,#REF!,2,0)</f>
        <v>#REF!</v>
      </c>
      <c r="N2230">
        <v>931</v>
      </c>
      <c r="O2230" t="e">
        <f>VLOOKUP($N2230,#REF!,2,0)</f>
        <v>#REF!</v>
      </c>
    </row>
    <row r="2231" spans="1:15" x14ac:dyDescent="0.25">
      <c r="A2231">
        <v>931</v>
      </c>
      <c r="B2231">
        <v>6094</v>
      </c>
      <c r="C2231">
        <v>123311</v>
      </c>
      <c r="D2231" t="s">
        <v>9919</v>
      </c>
      <c r="E2231" t="s">
        <v>50</v>
      </c>
      <c r="F2231" t="s">
        <v>10079</v>
      </c>
      <c r="G2231" t="s">
        <v>10156</v>
      </c>
      <c r="H2231" t="s">
        <v>13</v>
      </c>
      <c r="I2231" s="2">
        <v>117</v>
      </c>
      <c r="J2231" s="1">
        <v>0</v>
      </c>
      <c r="K2231" s="1">
        <v>0</v>
      </c>
      <c r="L2231" s="1" t="str">
        <f t="shared" si="34"/>
        <v>Magdalen College School</v>
      </c>
      <c r="M2231" t="e">
        <f>VLOOKUP($H2231,#REF!,2,0)</f>
        <v>#REF!</v>
      </c>
      <c r="N2231">
        <v>931</v>
      </c>
      <c r="O2231" t="e">
        <f>VLOOKUP($N2231,#REF!,2,0)</f>
        <v>#REF!</v>
      </c>
    </row>
    <row r="2232" spans="1:15" x14ac:dyDescent="0.25">
      <c r="A2232">
        <v>931</v>
      </c>
      <c r="B2232">
        <v>6095</v>
      </c>
      <c r="C2232">
        <v>123312</v>
      </c>
      <c r="D2232" t="s">
        <v>10070</v>
      </c>
      <c r="E2232" t="s">
        <v>50</v>
      </c>
      <c r="F2232" t="s">
        <v>10071</v>
      </c>
      <c r="G2232" t="s">
        <v>10072</v>
      </c>
      <c r="H2232" t="s">
        <v>13</v>
      </c>
      <c r="I2232" s="2">
        <v>151</v>
      </c>
      <c r="J2232" s="1">
        <v>0</v>
      </c>
      <c r="K2232" s="1">
        <v>0</v>
      </c>
      <c r="L2232" s="1" t="str">
        <f t="shared" si="34"/>
        <v>Abingdon School</v>
      </c>
      <c r="M2232" t="e">
        <f>VLOOKUP($H2232,#REF!,2,0)</f>
        <v>#REF!</v>
      </c>
      <c r="N2232">
        <v>931</v>
      </c>
      <c r="O2232" t="e">
        <f>VLOOKUP($N2232,#REF!,2,0)</f>
        <v>#REF!</v>
      </c>
    </row>
    <row r="2233" spans="1:15" x14ac:dyDescent="0.25">
      <c r="A2233">
        <v>931</v>
      </c>
      <c r="B2233">
        <v>6096</v>
      </c>
      <c r="C2233">
        <v>123313</v>
      </c>
      <c r="D2233" t="s">
        <v>10189</v>
      </c>
      <c r="E2233" t="s">
        <v>50</v>
      </c>
      <c r="F2233" t="s">
        <v>10071</v>
      </c>
      <c r="G2233" t="s">
        <v>10190</v>
      </c>
      <c r="H2233" t="s">
        <v>13</v>
      </c>
      <c r="I2233" s="2">
        <v>104</v>
      </c>
      <c r="J2233" s="1">
        <v>0</v>
      </c>
      <c r="K2233" s="1">
        <v>0</v>
      </c>
      <c r="L2233" s="1" t="str">
        <f t="shared" si="34"/>
        <v>St Helen and St Katharine</v>
      </c>
      <c r="M2233" t="e">
        <f>VLOOKUP($H2233,#REF!,2,0)</f>
        <v>#REF!</v>
      </c>
      <c r="N2233">
        <v>931</v>
      </c>
      <c r="O2233" t="e">
        <f>VLOOKUP($N2233,#REF!,2,0)</f>
        <v>#REF!</v>
      </c>
    </row>
    <row r="2234" spans="1:15" x14ac:dyDescent="0.25">
      <c r="A2234">
        <v>931</v>
      </c>
      <c r="B2234">
        <v>6100</v>
      </c>
      <c r="C2234">
        <v>123315</v>
      </c>
      <c r="D2234" t="s">
        <v>5610</v>
      </c>
      <c r="E2234" t="s">
        <v>50</v>
      </c>
      <c r="F2234" t="s">
        <v>10076</v>
      </c>
      <c r="G2234" t="s">
        <v>10149</v>
      </c>
      <c r="H2234" t="s">
        <v>13</v>
      </c>
      <c r="I2234" s="2">
        <v>18</v>
      </c>
      <c r="J2234" s="1">
        <v>0.72</v>
      </c>
      <c r="K2234" s="1">
        <v>0.33</v>
      </c>
      <c r="L2234" s="1" t="str">
        <f t="shared" si="34"/>
        <v>The King's School</v>
      </c>
      <c r="M2234" t="e">
        <f>VLOOKUP($H2234,#REF!,2,0)</f>
        <v>#REF!</v>
      </c>
      <c r="N2234">
        <v>931</v>
      </c>
      <c r="O2234" t="e">
        <f>VLOOKUP($N2234,#REF!,2,0)</f>
        <v>#REF!</v>
      </c>
    </row>
    <row r="2235" spans="1:15" x14ac:dyDescent="0.25">
      <c r="A2235">
        <v>931</v>
      </c>
      <c r="B2235">
        <v>6104</v>
      </c>
      <c r="C2235">
        <v>123318</v>
      </c>
      <c r="D2235" t="s">
        <v>10115</v>
      </c>
      <c r="E2235" t="s">
        <v>50</v>
      </c>
      <c r="F2235" t="s">
        <v>10079</v>
      </c>
      <c r="G2235" t="s">
        <v>10116</v>
      </c>
      <c r="H2235" t="s">
        <v>13</v>
      </c>
      <c r="I2235" s="2">
        <v>37</v>
      </c>
      <c r="J2235" s="1">
        <v>0.92</v>
      </c>
      <c r="K2235" s="1">
        <v>0.84</v>
      </c>
      <c r="L2235" s="1" t="str">
        <f t="shared" si="34"/>
        <v>d'Overbroeck's College</v>
      </c>
      <c r="M2235" t="e">
        <f>VLOOKUP($H2235,#REF!,2,0)</f>
        <v>#REF!</v>
      </c>
      <c r="N2235">
        <v>931</v>
      </c>
      <c r="O2235" t="e">
        <f>VLOOKUP($N2235,#REF!,2,0)</f>
        <v>#REF!</v>
      </c>
    </row>
    <row r="2236" spans="1:15" x14ac:dyDescent="0.25">
      <c r="A2236">
        <v>931</v>
      </c>
      <c r="B2236">
        <v>6115</v>
      </c>
      <c r="C2236">
        <v>123326</v>
      </c>
      <c r="D2236" t="s">
        <v>10225</v>
      </c>
      <c r="E2236" t="s">
        <v>50</v>
      </c>
      <c r="F2236" t="s">
        <v>10079</v>
      </c>
      <c r="G2236" t="s">
        <v>10226</v>
      </c>
      <c r="H2236" t="s">
        <v>114</v>
      </c>
      <c r="I2236" s="2">
        <v>1</v>
      </c>
      <c r="J2236" t="s">
        <v>129</v>
      </c>
      <c r="K2236" t="s">
        <v>129</v>
      </c>
      <c r="L2236" s="1" t="str">
        <f t="shared" si="34"/>
        <v>Hillcrest Park School</v>
      </c>
      <c r="M2236" t="e">
        <f>VLOOKUP($H2236,#REF!,2,0)</f>
        <v>#REF!</v>
      </c>
      <c r="N2236">
        <v>931</v>
      </c>
      <c r="O2236" t="e">
        <f>VLOOKUP($N2236,#REF!,2,0)</f>
        <v>#REF!</v>
      </c>
    </row>
    <row r="2237" spans="1:15" x14ac:dyDescent="0.25">
      <c r="A2237">
        <v>931</v>
      </c>
      <c r="B2237">
        <v>7002</v>
      </c>
      <c r="C2237">
        <v>123329</v>
      </c>
      <c r="D2237" t="s">
        <v>10238</v>
      </c>
      <c r="E2237" t="s">
        <v>50</v>
      </c>
      <c r="F2237" t="s">
        <v>10079</v>
      </c>
      <c r="G2237" t="s">
        <v>10239</v>
      </c>
      <c r="H2237" t="s">
        <v>333</v>
      </c>
      <c r="I2237" s="2">
        <v>11</v>
      </c>
      <c r="J2237" s="1">
        <v>0.18</v>
      </c>
      <c r="K2237" s="1">
        <v>0</v>
      </c>
      <c r="L2237" s="1" t="str">
        <f t="shared" si="34"/>
        <v>Woodeaton Manor School</v>
      </c>
      <c r="M2237" t="e">
        <f>VLOOKUP($H2237,#REF!,2,0)</f>
        <v>#REF!</v>
      </c>
      <c r="N2237">
        <v>931</v>
      </c>
      <c r="O2237" t="e">
        <f>VLOOKUP($N2237,#REF!,2,0)</f>
        <v>#REF!</v>
      </c>
    </row>
    <row r="2238" spans="1:15" x14ac:dyDescent="0.25">
      <c r="A2238">
        <v>931</v>
      </c>
      <c r="B2238">
        <v>7007</v>
      </c>
      <c r="C2238">
        <v>123331</v>
      </c>
      <c r="D2238" t="s">
        <v>10236</v>
      </c>
      <c r="E2238" t="s">
        <v>50</v>
      </c>
      <c r="F2238" t="s">
        <v>9883</v>
      </c>
      <c r="G2238" t="s">
        <v>10237</v>
      </c>
      <c r="H2238" t="s">
        <v>222</v>
      </c>
      <c r="I2238" s="2">
        <v>8</v>
      </c>
      <c r="J2238" s="1">
        <v>0</v>
      </c>
      <c r="K2238" s="1">
        <v>0</v>
      </c>
      <c r="L2238" s="1" t="str">
        <f t="shared" si="34"/>
        <v>Swalcliffe Park School Trust</v>
      </c>
      <c r="M2238" t="e">
        <f>VLOOKUP($H2238,#REF!,2,0)</f>
        <v>#REF!</v>
      </c>
      <c r="N2238">
        <v>931</v>
      </c>
      <c r="O2238" t="e">
        <f>VLOOKUP($N2238,#REF!,2,0)</f>
        <v>#REF!</v>
      </c>
    </row>
    <row r="2239" spans="1:15" x14ac:dyDescent="0.25">
      <c r="A2239">
        <v>931</v>
      </c>
      <c r="B2239">
        <v>7010</v>
      </c>
      <c r="C2239">
        <v>123332</v>
      </c>
      <c r="D2239" t="s">
        <v>10223</v>
      </c>
      <c r="E2239" t="s">
        <v>50</v>
      </c>
      <c r="F2239" t="s">
        <v>9883</v>
      </c>
      <c r="G2239" t="s">
        <v>10224</v>
      </c>
      <c r="H2239" t="s">
        <v>57</v>
      </c>
      <c r="I2239" s="2">
        <v>9</v>
      </c>
      <c r="J2239" t="s">
        <v>99</v>
      </c>
      <c r="K2239" t="s">
        <v>99</v>
      </c>
      <c r="L2239" s="1" t="str">
        <f t="shared" si="34"/>
        <v>Frank Wise School</v>
      </c>
      <c r="M2239" t="e">
        <f>VLOOKUP($H2239,#REF!,2,0)</f>
        <v>#REF!</v>
      </c>
      <c r="N2239">
        <v>931</v>
      </c>
      <c r="O2239" t="e">
        <f>VLOOKUP($N2239,#REF!,2,0)</f>
        <v>#REF!</v>
      </c>
    </row>
    <row r="2240" spans="1:15" x14ac:dyDescent="0.25">
      <c r="A2240">
        <v>931</v>
      </c>
      <c r="B2240">
        <v>7011</v>
      </c>
      <c r="C2240">
        <v>123333</v>
      </c>
      <c r="D2240" t="s">
        <v>10229</v>
      </c>
      <c r="E2240" t="s">
        <v>50</v>
      </c>
      <c r="F2240" t="s">
        <v>10079</v>
      </c>
      <c r="G2240" t="s">
        <v>10230</v>
      </c>
      <c r="H2240" t="s">
        <v>57</v>
      </c>
      <c r="I2240" s="2">
        <v>8</v>
      </c>
      <c r="J2240" s="1">
        <v>0</v>
      </c>
      <c r="K2240" s="1">
        <v>0</v>
      </c>
      <c r="L2240" s="1" t="str">
        <f t="shared" si="34"/>
        <v>John Watson School</v>
      </c>
      <c r="M2240" t="e">
        <f>VLOOKUP($H2240,#REF!,2,0)</f>
        <v>#REF!</v>
      </c>
      <c r="N2240">
        <v>931</v>
      </c>
      <c r="O2240" t="e">
        <f>VLOOKUP($N2240,#REF!,2,0)</f>
        <v>#REF!</v>
      </c>
    </row>
    <row r="2241" spans="1:15" x14ac:dyDescent="0.25">
      <c r="A2241">
        <v>931</v>
      </c>
      <c r="B2241">
        <v>7012</v>
      </c>
      <c r="C2241">
        <v>123334</v>
      </c>
      <c r="D2241" t="s">
        <v>5781</v>
      </c>
      <c r="E2241" t="s">
        <v>50</v>
      </c>
      <c r="F2241" t="s">
        <v>10076</v>
      </c>
      <c r="G2241" t="s">
        <v>10235</v>
      </c>
      <c r="H2241" t="s">
        <v>57</v>
      </c>
      <c r="I2241" s="2">
        <v>6</v>
      </c>
      <c r="J2241" t="s">
        <v>99</v>
      </c>
      <c r="K2241" t="s">
        <v>99</v>
      </c>
      <c r="L2241" s="1" t="str">
        <f t="shared" si="34"/>
        <v>Springfield School</v>
      </c>
      <c r="M2241" t="e">
        <f>VLOOKUP($H2241,#REF!,2,0)</f>
        <v>#REF!</v>
      </c>
      <c r="N2241">
        <v>931</v>
      </c>
      <c r="O2241" t="e">
        <f>VLOOKUP($N2241,#REF!,2,0)</f>
        <v>#REF!</v>
      </c>
    </row>
    <row r="2242" spans="1:15" x14ac:dyDescent="0.25">
      <c r="A2242">
        <v>931</v>
      </c>
      <c r="B2242">
        <v>7020</v>
      </c>
      <c r="C2242">
        <v>123339</v>
      </c>
      <c r="D2242" t="s">
        <v>10231</v>
      </c>
      <c r="E2242" t="s">
        <v>50</v>
      </c>
      <c r="F2242" t="s">
        <v>10079</v>
      </c>
      <c r="G2242" t="s">
        <v>10232</v>
      </c>
      <c r="H2242" t="s">
        <v>57</v>
      </c>
      <c r="I2242" s="2">
        <v>3</v>
      </c>
      <c r="J2242" t="s">
        <v>129</v>
      </c>
      <c r="K2242" t="s">
        <v>129</v>
      </c>
      <c r="L2242" s="1" t="str">
        <f t="shared" si="34"/>
        <v>Mabel Prichard School</v>
      </c>
      <c r="M2242" t="e">
        <f>VLOOKUP($H2242,#REF!,2,0)</f>
        <v>#REF!</v>
      </c>
      <c r="N2242">
        <v>931</v>
      </c>
      <c r="O2242" t="e">
        <f>VLOOKUP($N2242,#REF!,2,0)</f>
        <v>#REF!</v>
      </c>
    </row>
    <row r="2243" spans="1:15" x14ac:dyDescent="0.25">
      <c r="A2243">
        <v>931</v>
      </c>
      <c r="B2243">
        <v>7026</v>
      </c>
      <c r="C2243">
        <v>123341</v>
      </c>
      <c r="D2243" t="s">
        <v>10210</v>
      </c>
      <c r="E2243" t="s">
        <v>50</v>
      </c>
      <c r="F2243" t="s">
        <v>10071</v>
      </c>
      <c r="G2243" t="s">
        <v>10211</v>
      </c>
      <c r="H2243" t="s">
        <v>222</v>
      </c>
      <c r="I2243" s="2">
        <v>5</v>
      </c>
      <c r="J2243" t="s">
        <v>129</v>
      </c>
      <c r="K2243" t="s">
        <v>129</v>
      </c>
      <c r="L2243" s="1" t="str">
        <f t="shared" ref="L2243:L2306" si="35">IF(E2243="NULL",D2243,E2243)</f>
        <v>Action for Children,Parklands Campus</v>
      </c>
      <c r="M2243" t="e">
        <f>VLOOKUP($H2243,#REF!,2,0)</f>
        <v>#REF!</v>
      </c>
      <c r="N2243">
        <v>931</v>
      </c>
      <c r="O2243" t="e">
        <f>VLOOKUP($N2243,#REF!,2,0)</f>
        <v>#REF!</v>
      </c>
    </row>
    <row r="2244" spans="1:15" x14ac:dyDescent="0.25">
      <c r="A2244">
        <v>931</v>
      </c>
      <c r="B2244">
        <v>7029</v>
      </c>
      <c r="C2244">
        <v>123344</v>
      </c>
      <c r="D2244" t="s">
        <v>10212</v>
      </c>
      <c r="E2244" t="s">
        <v>50</v>
      </c>
      <c r="F2244" t="s">
        <v>10082</v>
      </c>
      <c r="G2244" t="s">
        <v>10213</v>
      </c>
      <c r="H2244" t="s">
        <v>57</v>
      </c>
      <c r="I2244" s="2">
        <v>6</v>
      </c>
      <c r="J2244" t="s">
        <v>99</v>
      </c>
      <c r="K2244" t="s">
        <v>99</v>
      </c>
      <c r="L2244" s="1" t="str">
        <f t="shared" si="35"/>
        <v>Bardwell School</v>
      </c>
      <c r="M2244" t="e">
        <f>VLOOKUP($H2244,#REF!,2,0)</f>
        <v>#REF!</v>
      </c>
      <c r="N2244">
        <v>931</v>
      </c>
      <c r="O2244" t="e">
        <f>VLOOKUP($N2244,#REF!,2,0)</f>
        <v>#REF!</v>
      </c>
    </row>
    <row r="2245" spans="1:15" x14ac:dyDescent="0.25">
      <c r="A2245">
        <v>931</v>
      </c>
      <c r="B2245">
        <v>7030</v>
      </c>
      <c r="C2245">
        <v>123345</v>
      </c>
      <c r="D2245" t="s">
        <v>10214</v>
      </c>
      <c r="E2245" t="s">
        <v>50</v>
      </c>
      <c r="F2245" t="s">
        <v>6464</v>
      </c>
      <c r="G2245" t="s">
        <v>10215</v>
      </c>
      <c r="H2245" t="s">
        <v>57</v>
      </c>
      <c r="I2245" s="2">
        <v>2</v>
      </c>
      <c r="J2245" t="s">
        <v>129</v>
      </c>
      <c r="K2245" t="s">
        <v>129</v>
      </c>
      <c r="L2245" s="1" t="str">
        <f t="shared" si="35"/>
        <v>Bishopswood School</v>
      </c>
      <c r="M2245" t="e">
        <f>VLOOKUP($H2245,#REF!,2,0)</f>
        <v>#REF!</v>
      </c>
      <c r="N2245">
        <v>931</v>
      </c>
      <c r="O2245" t="e">
        <f>VLOOKUP($N2245,#REF!,2,0)</f>
        <v>#REF!</v>
      </c>
    </row>
    <row r="2246" spans="1:15" x14ac:dyDescent="0.25">
      <c r="A2246">
        <v>931</v>
      </c>
      <c r="B2246">
        <v>7031</v>
      </c>
      <c r="C2246">
        <v>123346</v>
      </c>
      <c r="D2246" t="s">
        <v>10233</v>
      </c>
      <c r="E2246" t="s">
        <v>50</v>
      </c>
      <c r="F2246" t="s">
        <v>10079</v>
      </c>
      <c r="G2246" t="s">
        <v>10234</v>
      </c>
      <c r="H2246" t="s">
        <v>57</v>
      </c>
      <c r="I2246" s="2">
        <v>8</v>
      </c>
      <c r="J2246" s="1">
        <v>0</v>
      </c>
      <c r="K2246" s="1">
        <v>0</v>
      </c>
      <c r="L2246" s="1" t="str">
        <f t="shared" si="35"/>
        <v>Northfield School</v>
      </c>
      <c r="M2246" t="e">
        <f>VLOOKUP($H2246,#REF!,2,0)</f>
        <v>#REF!</v>
      </c>
      <c r="N2246">
        <v>931</v>
      </c>
      <c r="O2246" t="e">
        <f>VLOOKUP($N2246,#REF!,2,0)</f>
        <v>#REF!</v>
      </c>
    </row>
    <row r="2247" spans="1:15" x14ac:dyDescent="0.25">
      <c r="A2247">
        <v>893</v>
      </c>
      <c r="B2247">
        <v>4376</v>
      </c>
      <c r="C2247">
        <v>123564</v>
      </c>
      <c r="D2247" t="s">
        <v>8568</v>
      </c>
      <c r="E2247" t="s">
        <v>50</v>
      </c>
      <c r="F2247" t="s">
        <v>8569</v>
      </c>
      <c r="G2247" t="s">
        <v>8570</v>
      </c>
      <c r="H2247" t="s">
        <v>201</v>
      </c>
      <c r="I2247" s="2">
        <v>102</v>
      </c>
      <c r="J2247" s="1">
        <v>0.55000000000000004</v>
      </c>
      <c r="K2247" s="1">
        <v>0.37</v>
      </c>
      <c r="L2247" s="1" t="str">
        <f t="shared" si="35"/>
        <v>The Community College, Bishop's Castle</v>
      </c>
      <c r="M2247" t="e">
        <f>VLOOKUP($H2247,#REF!,2,0)</f>
        <v>#REF!</v>
      </c>
      <c r="N2247">
        <v>893</v>
      </c>
      <c r="O2247" t="e">
        <f>VLOOKUP($N2247,#REF!,2,0)</f>
        <v>#REF!</v>
      </c>
    </row>
    <row r="2248" spans="1:15" x14ac:dyDescent="0.25">
      <c r="A2248">
        <v>893</v>
      </c>
      <c r="B2248">
        <v>4394</v>
      </c>
      <c r="C2248">
        <v>123568</v>
      </c>
      <c r="D2248" t="s">
        <v>8581</v>
      </c>
      <c r="E2248" t="s">
        <v>8581</v>
      </c>
      <c r="F2248" t="s">
        <v>8582</v>
      </c>
      <c r="G2248" t="s">
        <v>8583</v>
      </c>
      <c r="H2248" t="s">
        <v>20</v>
      </c>
      <c r="I2248" s="2">
        <v>211</v>
      </c>
      <c r="J2248" s="1">
        <v>0.64</v>
      </c>
      <c r="K2248" s="1">
        <v>0.16</v>
      </c>
      <c r="L2248" s="1" t="str">
        <f t="shared" si="35"/>
        <v>Idsall School</v>
      </c>
      <c r="M2248" t="e">
        <f>VLOOKUP($H2248,#REF!,2,0)</f>
        <v>#REF!</v>
      </c>
      <c r="N2248">
        <v>893</v>
      </c>
      <c r="O2248" t="e">
        <f>VLOOKUP($N2248,#REF!,2,0)</f>
        <v>#REF!</v>
      </c>
    </row>
    <row r="2249" spans="1:15" x14ac:dyDescent="0.25">
      <c r="A2249">
        <v>893</v>
      </c>
      <c r="B2249">
        <v>4396</v>
      </c>
      <c r="C2249">
        <v>123570</v>
      </c>
      <c r="D2249" t="s">
        <v>8560</v>
      </c>
      <c r="E2249" t="s">
        <v>50</v>
      </c>
      <c r="F2249" t="s">
        <v>8555</v>
      </c>
      <c r="G2249" t="s">
        <v>8561</v>
      </c>
      <c r="H2249" t="s">
        <v>20</v>
      </c>
      <c r="I2249" s="2">
        <v>165</v>
      </c>
      <c r="J2249" s="1">
        <v>0.55000000000000004</v>
      </c>
      <c r="K2249" s="1">
        <v>0.19</v>
      </c>
      <c r="L2249" s="1" t="str">
        <f t="shared" si="35"/>
        <v>Belvidere School</v>
      </c>
      <c r="M2249" t="e">
        <f>VLOOKUP($H2249,#REF!,2,0)</f>
        <v>#REF!</v>
      </c>
      <c r="N2249">
        <v>893</v>
      </c>
      <c r="O2249" t="e">
        <f>VLOOKUP($N2249,#REF!,2,0)</f>
        <v>#REF!</v>
      </c>
    </row>
    <row r="2250" spans="1:15" x14ac:dyDescent="0.25">
      <c r="A2250">
        <v>893</v>
      </c>
      <c r="B2250">
        <v>4403</v>
      </c>
      <c r="C2250">
        <v>123573</v>
      </c>
      <c r="D2250" t="s">
        <v>8596</v>
      </c>
      <c r="E2250" t="s">
        <v>50</v>
      </c>
      <c r="F2250" t="s">
        <v>8555</v>
      </c>
      <c r="G2250" t="s">
        <v>8597</v>
      </c>
      <c r="H2250" t="s">
        <v>20</v>
      </c>
      <c r="I2250" s="2">
        <v>259</v>
      </c>
      <c r="J2250" s="1">
        <v>0.64</v>
      </c>
      <c r="K2250" s="1">
        <v>0.22</v>
      </c>
      <c r="L2250" s="1" t="str">
        <f t="shared" si="35"/>
        <v>Meole Brace School Science College</v>
      </c>
      <c r="M2250" t="e">
        <f>VLOOKUP($H2250,#REF!,2,0)</f>
        <v>#REF!</v>
      </c>
      <c r="N2250">
        <v>893</v>
      </c>
      <c r="O2250" t="e">
        <f>VLOOKUP($N2250,#REF!,2,0)</f>
        <v>#REF!</v>
      </c>
    </row>
    <row r="2251" spans="1:15" x14ac:dyDescent="0.25">
      <c r="A2251">
        <v>894</v>
      </c>
      <c r="B2251">
        <v>4405</v>
      </c>
      <c r="C2251">
        <v>123574</v>
      </c>
      <c r="D2251" t="s">
        <v>8652</v>
      </c>
      <c r="E2251" t="s">
        <v>50</v>
      </c>
      <c r="F2251" t="s">
        <v>8648</v>
      </c>
      <c r="G2251" t="s">
        <v>8653</v>
      </c>
      <c r="H2251" t="s">
        <v>20</v>
      </c>
      <c r="I2251" s="2">
        <v>211</v>
      </c>
      <c r="J2251" s="1">
        <v>0.61</v>
      </c>
      <c r="K2251" s="1">
        <v>0.18</v>
      </c>
      <c r="L2251" s="1" t="str">
        <f t="shared" si="35"/>
        <v>The Burton Borough School</v>
      </c>
      <c r="M2251" t="e">
        <f>VLOOKUP($H2251,#REF!,2,0)</f>
        <v>#REF!</v>
      </c>
      <c r="N2251">
        <v>894</v>
      </c>
      <c r="O2251" t="e">
        <f>VLOOKUP($N2251,#REF!,2,0)</f>
        <v>#REF!</v>
      </c>
    </row>
    <row r="2252" spans="1:15" x14ac:dyDescent="0.25">
      <c r="A2252">
        <v>893</v>
      </c>
      <c r="B2252">
        <v>4406</v>
      </c>
      <c r="C2252">
        <v>123575</v>
      </c>
      <c r="D2252" t="s">
        <v>8606</v>
      </c>
      <c r="E2252" t="s">
        <v>50</v>
      </c>
      <c r="F2252" t="s">
        <v>8592</v>
      </c>
      <c r="G2252" t="s">
        <v>8607</v>
      </c>
      <c r="H2252" t="s">
        <v>20</v>
      </c>
      <c r="I2252" s="2">
        <v>56</v>
      </c>
      <c r="J2252" s="1">
        <v>0.41</v>
      </c>
      <c r="K2252" s="1">
        <v>7.0000000000000007E-2</v>
      </c>
      <c r="L2252" s="1" t="str">
        <f t="shared" si="35"/>
        <v>St Martins School (3-16 Learning Community)</v>
      </c>
      <c r="M2252" t="e">
        <f>VLOOKUP($H2252,#REF!,2,0)</f>
        <v>#REF!</v>
      </c>
      <c r="N2252">
        <v>893</v>
      </c>
      <c r="O2252" t="e">
        <f>VLOOKUP($N2252,#REF!,2,0)</f>
        <v>#REF!</v>
      </c>
    </row>
    <row r="2253" spans="1:15" x14ac:dyDescent="0.25">
      <c r="A2253">
        <v>893</v>
      </c>
      <c r="B2253">
        <v>4410</v>
      </c>
      <c r="C2253">
        <v>123577</v>
      </c>
      <c r="D2253" t="s">
        <v>8594</v>
      </c>
      <c r="E2253" t="s">
        <v>50</v>
      </c>
      <c r="F2253" t="s">
        <v>8555</v>
      </c>
      <c r="G2253" t="s">
        <v>8595</v>
      </c>
      <c r="H2253" t="s">
        <v>20</v>
      </c>
      <c r="I2253" s="2">
        <v>108</v>
      </c>
      <c r="J2253" s="1">
        <v>0.62</v>
      </c>
      <c r="K2253" s="1">
        <v>0.25</v>
      </c>
      <c r="L2253" s="1" t="str">
        <f t="shared" si="35"/>
        <v>Mary Webb School and Science College</v>
      </c>
      <c r="M2253" t="e">
        <f>VLOOKUP($H2253,#REF!,2,0)</f>
        <v>#REF!</v>
      </c>
      <c r="N2253">
        <v>893</v>
      </c>
      <c r="O2253" t="e">
        <f>VLOOKUP($N2253,#REF!,2,0)</f>
        <v>#REF!</v>
      </c>
    </row>
    <row r="2254" spans="1:15" x14ac:dyDescent="0.25">
      <c r="A2254">
        <v>893</v>
      </c>
      <c r="B2254">
        <v>4412</v>
      </c>
      <c r="C2254">
        <v>123578</v>
      </c>
      <c r="D2254" t="s">
        <v>8584</v>
      </c>
      <c r="E2254" t="s">
        <v>8584</v>
      </c>
      <c r="F2254" t="s">
        <v>7477</v>
      </c>
      <c r="G2254" t="s">
        <v>8585</v>
      </c>
      <c r="H2254" t="s">
        <v>20</v>
      </c>
      <c r="I2254" s="2">
        <v>120</v>
      </c>
      <c r="J2254" s="1">
        <v>0.63</v>
      </c>
      <c r="K2254" s="1">
        <v>0.32</v>
      </c>
      <c r="L2254" s="1" t="str">
        <f t="shared" si="35"/>
        <v>The Lacon Childe School</v>
      </c>
      <c r="M2254" t="e">
        <f>VLOOKUP($H2254,#REF!,2,0)</f>
        <v>#REF!</v>
      </c>
      <c r="N2254">
        <v>893</v>
      </c>
      <c r="O2254" t="e">
        <f>VLOOKUP($N2254,#REF!,2,0)</f>
        <v>#REF!</v>
      </c>
    </row>
    <row r="2255" spans="1:15" x14ac:dyDescent="0.25">
      <c r="A2255">
        <v>893</v>
      </c>
      <c r="B2255">
        <v>4423</v>
      </c>
      <c r="C2255">
        <v>123580</v>
      </c>
      <c r="D2255" t="s">
        <v>8578</v>
      </c>
      <c r="E2255" t="s">
        <v>50</v>
      </c>
      <c r="F2255" t="s">
        <v>8579</v>
      </c>
      <c r="G2255" t="s">
        <v>8580</v>
      </c>
      <c r="H2255" t="s">
        <v>20</v>
      </c>
      <c r="I2255" s="2">
        <v>150</v>
      </c>
      <c r="J2255" s="1">
        <v>0.59</v>
      </c>
      <c r="K2255" s="1">
        <v>0.24</v>
      </c>
      <c r="L2255" s="1" t="str">
        <f t="shared" si="35"/>
        <v>The Grove School</v>
      </c>
      <c r="M2255" t="e">
        <f>VLOOKUP($H2255,#REF!,2,0)</f>
        <v>#REF!</v>
      </c>
      <c r="N2255">
        <v>893</v>
      </c>
      <c r="O2255" t="e">
        <f>VLOOKUP($N2255,#REF!,2,0)</f>
        <v>#REF!</v>
      </c>
    </row>
    <row r="2256" spans="1:15" x14ac:dyDescent="0.25">
      <c r="A2256">
        <v>893</v>
      </c>
      <c r="B2256">
        <v>4427</v>
      </c>
      <c r="C2256">
        <v>123583</v>
      </c>
      <c r="D2256" t="s">
        <v>8600</v>
      </c>
      <c r="E2256" t="s">
        <v>50</v>
      </c>
      <c r="F2256" t="s">
        <v>8563</v>
      </c>
      <c r="G2256" t="s">
        <v>8601</v>
      </c>
      <c r="H2256" t="s">
        <v>20</v>
      </c>
      <c r="I2256" s="2">
        <v>150</v>
      </c>
      <c r="J2256" s="1">
        <v>0.71</v>
      </c>
      <c r="K2256" s="1">
        <v>0.28000000000000003</v>
      </c>
      <c r="L2256" s="1" t="str">
        <f t="shared" si="35"/>
        <v>Oldbury Wells School</v>
      </c>
      <c r="M2256" t="e">
        <f>VLOOKUP($H2256,#REF!,2,0)</f>
        <v>#REF!</v>
      </c>
      <c r="N2256">
        <v>893</v>
      </c>
      <c r="O2256" t="e">
        <f>VLOOKUP($N2256,#REF!,2,0)</f>
        <v>#REF!</v>
      </c>
    </row>
    <row r="2257" spans="1:15" x14ac:dyDescent="0.25">
      <c r="A2257">
        <v>893</v>
      </c>
      <c r="B2257">
        <v>4501</v>
      </c>
      <c r="C2257">
        <v>123587</v>
      </c>
      <c r="D2257" t="s">
        <v>8588</v>
      </c>
      <c r="E2257" t="s">
        <v>50</v>
      </c>
      <c r="F2257" t="s">
        <v>8589</v>
      </c>
      <c r="G2257" t="s">
        <v>8590</v>
      </c>
      <c r="H2257" t="s">
        <v>82</v>
      </c>
      <c r="I2257" s="2">
        <v>168</v>
      </c>
      <c r="J2257" s="1">
        <v>0.56999999999999995</v>
      </c>
      <c r="K2257" s="1">
        <v>0.18</v>
      </c>
      <c r="L2257" s="1" t="str">
        <f t="shared" si="35"/>
        <v>Ludlow Church of England School</v>
      </c>
      <c r="M2257" t="e">
        <f>VLOOKUP($H2257,#REF!,2,0)</f>
        <v>#REF!</v>
      </c>
      <c r="N2257">
        <v>893</v>
      </c>
      <c r="O2257" t="e">
        <f>VLOOKUP($N2257,#REF!,2,0)</f>
        <v>#REF!</v>
      </c>
    </row>
    <row r="2258" spans="1:15" x14ac:dyDescent="0.25">
      <c r="A2258">
        <v>893</v>
      </c>
      <c r="B2258">
        <v>4502</v>
      </c>
      <c r="C2258">
        <v>123588</v>
      </c>
      <c r="D2258" t="s">
        <v>8612</v>
      </c>
      <c r="E2258" t="s">
        <v>50</v>
      </c>
      <c r="F2258" t="s">
        <v>5676</v>
      </c>
      <c r="G2258" t="s">
        <v>8613</v>
      </c>
      <c r="H2258" t="s">
        <v>82</v>
      </c>
      <c r="I2258" s="2">
        <v>80</v>
      </c>
      <c r="J2258" s="1">
        <v>0.49</v>
      </c>
      <c r="K2258" s="1">
        <v>0.09</v>
      </c>
      <c r="L2258" s="1" t="str">
        <f t="shared" si="35"/>
        <v>Sir John Talbot's Technology College</v>
      </c>
      <c r="M2258" t="e">
        <f>VLOOKUP($H2258,#REF!,2,0)</f>
        <v>#REF!</v>
      </c>
      <c r="N2258">
        <v>893</v>
      </c>
      <c r="O2258" t="e">
        <f>VLOOKUP($N2258,#REF!,2,0)</f>
        <v>#REF!</v>
      </c>
    </row>
    <row r="2259" spans="1:15" x14ac:dyDescent="0.25">
      <c r="A2259">
        <v>893</v>
      </c>
      <c r="B2259">
        <v>4503</v>
      </c>
      <c r="C2259">
        <v>123589</v>
      </c>
      <c r="D2259" t="s">
        <v>8616</v>
      </c>
      <c r="E2259" t="s">
        <v>50</v>
      </c>
      <c r="F2259" t="s">
        <v>8555</v>
      </c>
      <c r="G2259" t="s">
        <v>8617</v>
      </c>
      <c r="H2259" t="s">
        <v>82</v>
      </c>
      <c r="I2259" s="2">
        <v>205</v>
      </c>
      <c r="J2259" s="1">
        <v>0.63</v>
      </c>
      <c r="K2259" s="1">
        <v>0.43</v>
      </c>
      <c r="L2259" s="1" t="str">
        <f t="shared" si="35"/>
        <v>The Thomas Adams School, Wem</v>
      </c>
      <c r="M2259" t="e">
        <f>VLOOKUP($H2259,#REF!,2,0)</f>
        <v>#REF!</v>
      </c>
      <c r="N2259">
        <v>893</v>
      </c>
      <c r="O2259" t="e">
        <f>VLOOKUP($N2259,#REF!,2,0)</f>
        <v>#REF!</v>
      </c>
    </row>
    <row r="2260" spans="1:15" x14ac:dyDescent="0.25">
      <c r="A2260">
        <v>894</v>
      </c>
      <c r="B2260">
        <v>5402</v>
      </c>
      <c r="C2260">
        <v>123595</v>
      </c>
      <c r="D2260" t="s">
        <v>8656</v>
      </c>
      <c r="E2260" t="s">
        <v>50</v>
      </c>
      <c r="F2260" t="s">
        <v>8624</v>
      </c>
      <c r="G2260" t="s">
        <v>8657</v>
      </c>
      <c r="H2260" t="s">
        <v>201</v>
      </c>
      <c r="I2260" s="2">
        <v>124</v>
      </c>
      <c r="J2260" s="1">
        <v>0.45</v>
      </c>
      <c r="K2260" s="1">
        <v>0.17</v>
      </c>
      <c r="L2260" s="1" t="str">
        <f t="shared" si="35"/>
        <v>Ercall Wood Technology College</v>
      </c>
      <c r="M2260" t="e">
        <f>VLOOKUP($H2260,#REF!,2,0)</f>
        <v>#REF!</v>
      </c>
      <c r="N2260">
        <v>894</v>
      </c>
      <c r="O2260" t="e">
        <f>VLOOKUP($N2260,#REF!,2,0)</f>
        <v>#REF!</v>
      </c>
    </row>
    <row r="2261" spans="1:15" x14ac:dyDescent="0.25">
      <c r="A2261">
        <v>894</v>
      </c>
      <c r="B2261">
        <v>5404</v>
      </c>
      <c r="C2261">
        <v>123597</v>
      </c>
      <c r="D2261" t="s">
        <v>8654</v>
      </c>
      <c r="E2261" t="s">
        <v>50</v>
      </c>
      <c r="F2261" t="s">
        <v>8624</v>
      </c>
      <c r="G2261" t="s">
        <v>8655</v>
      </c>
      <c r="H2261" t="s">
        <v>201</v>
      </c>
      <c r="I2261" s="2">
        <v>234</v>
      </c>
      <c r="J2261" s="1">
        <v>0.56999999999999995</v>
      </c>
      <c r="K2261" s="1">
        <v>0.3</v>
      </c>
      <c r="L2261" s="1" t="str">
        <f t="shared" si="35"/>
        <v>Charlton School</v>
      </c>
      <c r="M2261" t="e">
        <f>VLOOKUP($H2261,#REF!,2,0)</f>
        <v>#REF!</v>
      </c>
      <c r="N2261">
        <v>894</v>
      </c>
      <c r="O2261" t="e">
        <f>VLOOKUP($N2261,#REF!,2,0)</f>
        <v>#REF!</v>
      </c>
    </row>
    <row r="2262" spans="1:15" x14ac:dyDescent="0.25">
      <c r="A2262">
        <v>894</v>
      </c>
      <c r="B2262">
        <v>5405</v>
      </c>
      <c r="C2262">
        <v>123598</v>
      </c>
      <c r="D2262" t="s">
        <v>8650</v>
      </c>
      <c r="E2262" t="s">
        <v>50</v>
      </c>
      <c r="F2262" t="s">
        <v>8624</v>
      </c>
      <c r="G2262" t="s">
        <v>8651</v>
      </c>
      <c r="H2262" t="s">
        <v>23</v>
      </c>
      <c r="I2262" s="2">
        <v>122</v>
      </c>
      <c r="J2262" s="1">
        <v>0.37</v>
      </c>
      <c r="K2262" s="1">
        <v>7.0000000000000007E-2</v>
      </c>
      <c r="L2262" s="1" t="str">
        <f t="shared" si="35"/>
        <v>Blessed Robert Johnson Catholic College</v>
      </c>
      <c r="M2262" t="e">
        <f>VLOOKUP($H2262,#REF!,2,0)</f>
        <v>#REF!</v>
      </c>
      <c r="N2262">
        <v>894</v>
      </c>
      <c r="O2262" t="e">
        <f>VLOOKUP($N2262,#REF!,2,0)</f>
        <v>#REF!</v>
      </c>
    </row>
    <row r="2263" spans="1:15" x14ac:dyDescent="0.25">
      <c r="A2263">
        <v>893</v>
      </c>
      <c r="B2263">
        <v>6000</v>
      </c>
      <c r="C2263">
        <v>123599</v>
      </c>
      <c r="D2263" t="s">
        <v>8557</v>
      </c>
      <c r="E2263" t="s">
        <v>50</v>
      </c>
      <c r="F2263" t="s">
        <v>8558</v>
      </c>
      <c r="G2263" t="s">
        <v>8559</v>
      </c>
      <c r="H2263" t="s">
        <v>13</v>
      </c>
      <c r="I2263" s="2">
        <v>28</v>
      </c>
      <c r="J2263" s="1">
        <v>0.56999999999999995</v>
      </c>
      <c r="K2263" s="1">
        <v>0.46</v>
      </c>
      <c r="L2263" s="1" t="str">
        <f t="shared" si="35"/>
        <v>Bedstone College</v>
      </c>
      <c r="M2263" t="e">
        <f>VLOOKUP($H2263,#REF!,2,0)</f>
        <v>#REF!</v>
      </c>
      <c r="N2263">
        <v>893</v>
      </c>
      <c r="O2263" t="e">
        <f>VLOOKUP($N2263,#REF!,2,0)</f>
        <v>#REF!</v>
      </c>
    </row>
    <row r="2264" spans="1:15" x14ac:dyDescent="0.25">
      <c r="A2264">
        <v>893</v>
      </c>
      <c r="B2264">
        <v>6001</v>
      </c>
      <c r="C2264">
        <v>123600</v>
      </c>
      <c r="D2264" t="s">
        <v>5994</v>
      </c>
      <c r="E2264" t="s">
        <v>50</v>
      </c>
      <c r="F2264" t="s">
        <v>8575</v>
      </c>
      <c r="G2264" t="s">
        <v>8576</v>
      </c>
      <c r="H2264" t="s">
        <v>13</v>
      </c>
      <c r="I2264" s="2">
        <v>120</v>
      </c>
      <c r="J2264" s="1">
        <v>0.47</v>
      </c>
      <c r="K2264" s="1">
        <v>0.16</v>
      </c>
      <c r="L2264" s="1" t="str">
        <f t="shared" si="35"/>
        <v>Ellesmere College</v>
      </c>
      <c r="M2264" t="e">
        <f>VLOOKUP($H2264,#REF!,2,0)</f>
        <v>#REF!</v>
      </c>
      <c r="N2264">
        <v>893</v>
      </c>
      <c r="O2264" t="e">
        <f>VLOOKUP($N2264,#REF!,2,0)</f>
        <v>#REF!</v>
      </c>
    </row>
    <row r="2265" spans="1:15" x14ac:dyDescent="0.25">
      <c r="A2265">
        <v>893</v>
      </c>
      <c r="B2265">
        <v>6003</v>
      </c>
      <c r="C2265">
        <v>123602</v>
      </c>
      <c r="D2265" t="s">
        <v>8554</v>
      </c>
      <c r="E2265" t="s">
        <v>50</v>
      </c>
      <c r="F2265" t="s">
        <v>8555</v>
      </c>
      <c r="G2265" t="s">
        <v>8556</v>
      </c>
      <c r="H2265" t="s">
        <v>13</v>
      </c>
      <c r="I2265" s="2">
        <v>18</v>
      </c>
      <c r="J2265" s="1">
        <v>0.61</v>
      </c>
      <c r="K2265" s="1">
        <v>0</v>
      </c>
      <c r="L2265" s="1" t="str">
        <f t="shared" si="35"/>
        <v>Adcote School for Girls</v>
      </c>
      <c r="M2265" t="e">
        <f>VLOOKUP($H2265,#REF!,2,0)</f>
        <v>#REF!</v>
      </c>
      <c r="N2265">
        <v>893</v>
      </c>
      <c r="O2265" t="e">
        <f>VLOOKUP($N2265,#REF!,2,0)</f>
        <v>#REF!</v>
      </c>
    </row>
    <row r="2266" spans="1:15" x14ac:dyDescent="0.25">
      <c r="A2266">
        <v>893</v>
      </c>
      <c r="B2266">
        <v>6005</v>
      </c>
      <c r="C2266">
        <v>123604</v>
      </c>
      <c r="D2266" t="s">
        <v>8598</v>
      </c>
      <c r="E2266" t="s">
        <v>50</v>
      </c>
      <c r="F2266" t="s">
        <v>8592</v>
      </c>
      <c r="G2266" t="s">
        <v>8599</v>
      </c>
      <c r="H2266" t="s">
        <v>13</v>
      </c>
      <c r="I2266" s="2">
        <v>60</v>
      </c>
      <c r="J2266" s="1">
        <v>0.93</v>
      </c>
      <c r="K2266" s="1">
        <v>0.83</v>
      </c>
      <c r="L2266" s="1" t="str">
        <f t="shared" si="35"/>
        <v>Moreton Hall School</v>
      </c>
      <c r="M2266" t="e">
        <f>VLOOKUP($H2266,#REF!,2,0)</f>
        <v>#REF!</v>
      </c>
      <c r="N2266">
        <v>893</v>
      </c>
      <c r="O2266" t="e">
        <f>VLOOKUP($N2266,#REF!,2,0)</f>
        <v>#REF!</v>
      </c>
    </row>
    <row r="2267" spans="1:15" x14ac:dyDescent="0.25">
      <c r="A2267">
        <v>893</v>
      </c>
      <c r="B2267">
        <v>6009</v>
      </c>
      <c r="C2267">
        <v>123608</v>
      </c>
      <c r="D2267" t="s">
        <v>8610</v>
      </c>
      <c r="E2267" t="s">
        <v>50</v>
      </c>
      <c r="F2267" t="s">
        <v>8555</v>
      </c>
      <c r="G2267" t="s">
        <v>8611</v>
      </c>
      <c r="H2267" t="s">
        <v>13</v>
      </c>
      <c r="I2267" s="2">
        <v>130</v>
      </c>
      <c r="J2267" s="1">
        <v>0</v>
      </c>
      <c r="K2267" s="1">
        <v>0</v>
      </c>
      <c r="L2267" s="1" t="str">
        <f t="shared" si="35"/>
        <v>Shrewsbury School</v>
      </c>
      <c r="M2267" t="e">
        <f>VLOOKUP($H2267,#REF!,2,0)</f>
        <v>#REF!</v>
      </c>
      <c r="N2267">
        <v>893</v>
      </c>
      <c r="O2267" t="e">
        <f>VLOOKUP($N2267,#REF!,2,0)</f>
        <v>#REF!</v>
      </c>
    </row>
    <row r="2268" spans="1:15" x14ac:dyDescent="0.25">
      <c r="A2268">
        <v>894</v>
      </c>
      <c r="B2268">
        <v>6001</v>
      </c>
      <c r="C2268">
        <v>123610</v>
      </c>
      <c r="D2268" t="s">
        <v>8671</v>
      </c>
      <c r="E2268" t="s">
        <v>50</v>
      </c>
      <c r="F2268" t="s">
        <v>8624</v>
      </c>
      <c r="G2268" t="s">
        <v>8672</v>
      </c>
      <c r="H2268" t="s">
        <v>13</v>
      </c>
      <c r="I2268" s="2">
        <v>74</v>
      </c>
      <c r="J2268" s="1">
        <v>0.74</v>
      </c>
      <c r="K2268" s="1">
        <v>0.03</v>
      </c>
      <c r="L2268" s="1" t="str">
        <f t="shared" si="35"/>
        <v>Wrekin College</v>
      </c>
      <c r="M2268" t="e">
        <f>VLOOKUP($H2268,#REF!,2,0)</f>
        <v>#REF!</v>
      </c>
      <c r="N2268">
        <v>894</v>
      </c>
      <c r="O2268" t="e">
        <f>VLOOKUP($N2268,#REF!,2,0)</f>
        <v>#REF!</v>
      </c>
    </row>
    <row r="2269" spans="1:15" x14ac:dyDescent="0.25">
      <c r="A2269">
        <v>893</v>
      </c>
      <c r="B2269">
        <v>6011</v>
      </c>
      <c r="C2269">
        <v>123613</v>
      </c>
      <c r="D2269" t="s">
        <v>8602</v>
      </c>
      <c r="E2269" t="s">
        <v>50</v>
      </c>
      <c r="F2269" t="s">
        <v>8592</v>
      </c>
      <c r="G2269" t="s">
        <v>8603</v>
      </c>
      <c r="H2269" t="s">
        <v>13</v>
      </c>
      <c r="I2269" s="2">
        <v>55</v>
      </c>
      <c r="J2269" s="1">
        <v>0.38</v>
      </c>
      <c r="K2269" s="1">
        <v>0.15</v>
      </c>
      <c r="L2269" s="1" t="str">
        <f t="shared" si="35"/>
        <v>Oswestry School</v>
      </c>
      <c r="M2269" t="e">
        <f>VLOOKUP($H2269,#REF!,2,0)</f>
        <v>#REF!</v>
      </c>
      <c r="N2269">
        <v>893</v>
      </c>
      <c r="O2269" t="e">
        <f>VLOOKUP($N2269,#REF!,2,0)</f>
        <v>#REF!</v>
      </c>
    </row>
    <row r="2270" spans="1:15" x14ac:dyDescent="0.25">
      <c r="A2270">
        <v>893</v>
      </c>
      <c r="B2270">
        <v>6017</v>
      </c>
      <c r="C2270">
        <v>123619</v>
      </c>
      <c r="D2270" t="s">
        <v>8626</v>
      </c>
      <c r="E2270" t="s">
        <v>50</v>
      </c>
      <c r="F2270" t="s">
        <v>8555</v>
      </c>
      <c r="G2270" t="s">
        <v>8627</v>
      </c>
      <c r="H2270" t="s">
        <v>114</v>
      </c>
      <c r="I2270" s="2">
        <v>20</v>
      </c>
      <c r="J2270" s="1">
        <v>0</v>
      </c>
      <c r="K2270" s="1">
        <v>0</v>
      </c>
      <c r="L2270" s="1" t="str">
        <f t="shared" si="35"/>
        <v>Cruckton Hall School</v>
      </c>
      <c r="M2270" t="e">
        <f>VLOOKUP($H2270,#REF!,2,0)</f>
        <v>#REF!</v>
      </c>
      <c r="N2270">
        <v>893</v>
      </c>
      <c r="O2270" t="e">
        <f>VLOOKUP($N2270,#REF!,2,0)</f>
        <v>#REF!</v>
      </c>
    </row>
    <row r="2271" spans="1:15" x14ac:dyDescent="0.25">
      <c r="A2271">
        <v>893</v>
      </c>
      <c r="B2271">
        <v>6018</v>
      </c>
      <c r="C2271">
        <v>123620</v>
      </c>
      <c r="D2271" t="s">
        <v>8608</v>
      </c>
      <c r="E2271" t="s">
        <v>50</v>
      </c>
      <c r="F2271" t="s">
        <v>8555</v>
      </c>
      <c r="G2271" t="s">
        <v>8609</v>
      </c>
      <c r="H2271" t="s">
        <v>13</v>
      </c>
      <c r="I2271" s="2">
        <v>66</v>
      </c>
      <c r="J2271" s="1">
        <v>0.92</v>
      </c>
      <c r="K2271" s="1">
        <v>0</v>
      </c>
      <c r="L2271" s="1" t="str">
        <f t="shared" si="35"/>
        <v>Shrewsbury High School</v>
      </c>
      <c r="M2271" t="e">
        <f>VLOOKUP($H2271,#REF!,2,0)</f>
        <v>#REF!</v>
      </c>
      <c r="N2271">
        <v>893</v>
      </c>
      <c r="O2271" t="e">
        <f>VLOOKUP($N2271,#REF!,2,0)</f>
        <v>#REF!</v>
      </c>
    </row>
    <row r="2272" spans="1:15" x14ac:dyDescent="0.25">
      <c r="A2272">
        <v>894</v>
      </c>
      <c r="B2272">
        <v>6003</v>
      </c>
      <c r="C2272">
        <v>123621</v>
      </c>
      <c r="D2272" t="s">
        <v>8679</v>
      </c>
      <c r="E2272" t="s">
        <v>50</v>
      </c>
      <c r="F2272" t="s">
        <v>8624</v>
      </c>
      <c r="G2272" t="s">
        <v>8680</v>
      </c>
      <c r="H2272" t="s">
        <v>114</v>
      </c>
      <c r="I2272" s="2">
        <v>1</v>
      </c>
      <c r="J2272" t="s">
        <v>129</v>
      </c>
      <c r="K2272" t="s">
        <v>129</v>
      </c>
      <c r="L2272" s="1" t="str">
        <f t="shared" si="35"/>
        <v>Overley Hall School</v>
      </c>
      <c r="M2272" t="e">
        <f>VLOOKUP($H2272,#REF!,2,0)</f>
        <v>#REF!</v>
      </c>
      <c r="N2272">
        <v>894</v>
      </c>
      <c r="O2272" t="e">
        <f>VLOOKUP($N2272,#REF!,2,0)</f>
        <v>#REF!</v>
      </c>
    </row>
    <row r="2273" spans="1:15" x14ac:dyDescent="0.25">
      <c r="A2273">
        <v>893</v>
      </c>
      <c r="B2273">
        <v>6020</v>
      </c>
      <c r="C2273">
        <v>123623</v>
      </c>
      <c r="D2273" t="s">
        <v>8571</v>
      </c>
      <c r="E2273" t="s">
        <v>50</v>
      </c>
      <c r="F2273" t="s">
        <v>8555</v>
      </c>
      <c r="G2273" t="s">
        <v>8572</v>
      </c>
      <c r="H2273" t="s">
        <v>13</v>
      </c>
      <c r="I2273" s="2">
        <v>54</v>
      </c>
      <c r="J2273" s="1">
        <v>0</v>
      </c>
      <c r="K2273" s="1">
        <v>0</v>
      </c>
      <c r="L2273" s="1" t="str">
        <f t="shared" si="35"/>
        <v>Concord College</v>
      </c>
      <c r="M2273" t="e">
        <f>VLOOKUP($H2273,#REF!,2,0)</f>
        <v>#REF!</v>
      </c>
      <c r="N2273">
        <v>893</v>
      </c>
      <c r="O2273" t="e">
        <f>VLOOKUP($N2273,#REF!,2,0)</f>
        <v>#REF!</v>
      </c>
    </row>
    <row r="2274" spans="1:15" x14ac:dyDescent="0.25">
      <c r="A2274">
        <v>894</v>
      </c>
      <c r="B2274">
        <v>6900</v>
      </c>
      <c r="C2274">
        <v>123627</v>
      </c>
      <c r="D2274" t="s">
        <v>8669</v>
      </c>
      <c r="E2274" t="s">
        <v>50</v>
      </c>
      <c r="F2274" t="s">
        <v>8624</v>
      </c>
      <c r="G2274" t="s">
        <v>8670</v>
      </c>
      <c r="H2274" t="s">
        <v>880</v>
      </c>
      <c r="I2274" s="2">
        <v>170</v>
      </c>
      <c r="J2274" s="1">
        <v>1</v>
      </c>
      <c r="K2274" s="1">
        <v>0.74</v>
      </c>
      <c r="L2274" s="1" t="str">
        <f t="shared" si="35"/>
        <v>Thomas Telford School</v>
      </c>
      <c r="M2274" t="e">
        <f>VLOOKUP($H2274,#REF!,2,0)</f>
        <v>#REF!</v>
      </c>
      <c r="N2274">
        <v>894</v>
      </c>
      <c r="O2274" t="e">
        <f>VLOOKUP($N2274,#REF!,2,0)</f>
        <v>#REF!</v>
      </c>
    </row>
    <row r="2275" spans="1:15" x14ac:dyDescent="0.25">
      <c r="A2275">
        <v>893</v>
      </c>
      <c r="B2275">
        <v>7006</v>
      </c>
      <c r="C2275">
        <v>123630</v>
      </c>
      <c r="D2275" t="s">
        <v>5006</v>
      </c>
      <c r="E2275" t="s">
        <v>50</v>
      </c>
      <c r="F2275" t="s">
        <v>8555</v>
      </c>
      <c r="G2275" t="s">
        <v>8642</v>
      </c>
      <c r="H2275" t="s">
        <v>57</v>
      </c>
      <c r="I2275" s="2">
        <v>9</v>
      </c>
      <c r="J2275" s="1">
        <v>0</v>
      </c>
      <c r="K2275" s="1">
        <v>0</v>
      </c>
      <c r="L2275" s="1" t="str">
        <f t="shared" si="35"/>
        <v>Woodlands School</v>
      </c>
      <c r="M2275" t="e">
        <f>VLOOKUP($H2275,#REF!,2,0)</f>
        <v>#REF!</v>
      </c>
      <c r="N2275">
        <v>893</v>
      </c>
      <c r="O2275" t="e">
        <f>VLOOKUP($N2275,#REF!,2,0)</f>
        <v>#REF!</v>
      </c>
    </row>
    <row r="2276" spans="1:15" x14ac:dyDescent="0.25">
      <c r="A2276">
        <v>894</v>
      </c>
      <c r="B2276">
        <v>7012</v>
      </c>
      <c r="C2276">
        <v>123631</v>
      </c>
      <c r="D2276" t="s">
        <v>8681</v>
      </c>
      <c r="E2276" t="s">
        <v>50</v>
      </c>
      <c r="F2276" t="s">
        <v>8624</v>
      </c>
      <c r="G2276" t="s">
        <v>8682</v>
      </c>
      <c r="H2276" t="s">
        <v>57</v>
      </c>
      <c r="I2276" s="2">
        <v>28</v>
      </c>
      <c r="J2276" s="1">
        <v>0</v>
      </c>
      <c r="K2276" s="1">
        <v>0</v>
      </c>
      <c r="L2276" s="1" t="str">
        <f t="shared" si="35"/>
        <v>Southall School</v>
      </c>
      <c r="M2276" t="e">
        <f>VLOOKUP($H2276,#REF!,2,0)</f>
        <v>#REF!</v>
      </c>
      <c r="N2276">
        <v>894</v>
      </c>
      <c r="O2276" t="e">
        <f>VLOOKUP($N2276,#REF!,2,0)</f>
        <v>#REF!</v>
      </c>
    </row>
    <row r="2277" spans="1:15" x14ac:dyDescent="0.25">
      <c r="A2277">
        <v>893</v>
      </c>
      <c r="B2277">
        <v>7016</v>
      </c>
      <c r="C2277">
        <v>123634</v>
      </c>
      <c r="D2277" t="s">
        <v>8638</v>
      </c>
      <c r="E2277" t="s">
        <v>8638</v>
      </c>
      <c r="F2277" t="s">
        <v>8555</v>
      </c>
      <c r="G2277" t="s">
        <v>8639</v>
      </c>
      <c r="H2277" t="s">
        <v>57</v>
      </c>
      <c r="I2277" s="2">
        <v>16</v>
      </c>
      <c r="J2277" s="1">
        <v>0</v>
      </c>
      <c r="K2277" s="1">
        <v>0</v>
      </c>
      <c r="L2277" s="1" t="str">
        <f t="shared" si="35"/>
        <v>Severndale</v>
      </c>
      <c r="M2277" t="e">
        <f>VLOOKUP($H2277,#REF!,2,0)</f>
        <v>#REF!</v>
      </c>
      <c r="N2277">
        <v>893</v>
      </c>
      <c r="O2277" t="e">
        <f>VLOOKUP($N2277,#REF!,2,0)</f>
        <v>#REF!</v>
      </c>
    </row>
    <row r="2278" spans="1:15" x14ac:dyDescent="0.25">
      <c r="A2278">
        <v>894</v>
      </c>
      <c r="B2278">
        <v>7017</v>
      </c>
      <c r="C2278">
        <v>123635</v>
      </c>
      <c r="D2278" t="s">
        <v>8675</v>
      </c>
      <c r="E2278" t="s">
        <v>50</v>
      </c>
      <c r="F2278" t="s">
        <v>8624</v>
      </c>
      <c r="G2278" t="s">
        <v>8659</v>
      </c>
      <c r="H2278" t="s">
        <v>57</v>
      </c>
      <c r="I2278" s="2">
        <v>6</v>
      </c>
      <c r="J2278" s="1">
        <v>0</v>
      </c>
      <c r="K2278" s="1">
        <v>0</v>
      </c>
      <c r="L2278" s="1" t="str">
        <f t="shared" si="35"/>
        <v>The Bridge at HLC</v>
      </c>
      <c r="M2278" t="e">
        <f>VLOOKUP($H2278,#REF!,2,0)</f>
        <v>#REF!</v>
      </c>
      <c r="N2278">
        <v>894</v>
      </c>
      <c r="O2278" t="e">
        <f>VLOOKUP($N2278,#REF!,2,0)</f>
        <v>#REF!</v>
      </c>
    </row>
    <row r="2279" spans="1:15" x14ac:dyDescent="0.25">
      <c r="A2279">
        <v>933</v>
      </c>
      <c r="B2279">
        <v>4000</v>
      </c>
      <c r="C2279">
        <v>123862</v>
      </c>
      <c r="D2279" t="s">
        <v>10274</v>
      </c>
      <c r="E2279" t="s">
        <v>50</v>
      </c>
      <c r="F2279" t="s">
        <v>10275</v>
      </c>
      <c r="G2279" t="s">
        <v>10276</v>
      </c>
      <c r="H2279" t="s">
        <v>20</v>
      </c>
      <c r="I2279" s="2">
        <v>284</v>
      </c>
      <c r="J2279" s="1">
        <v>0.55000000000000004</v>
      </c>
      <c r="K2279" s="1">
        <v>0.21</v>
      </c>
      <c r="L2279" s="1" t="str">
        <f t="shared" si="35"/>
        <v>Frome Community College</v>
      </c>
      <c r="M2279" t="e">
        <f>VLOOKUP($H2279,#REF!,2,0)</f>
        <v>#REF!</v>
      </c>
      <c r="N2279">
        <v>933</v>
      </c>
      <c r="O2279" t="e">
        <f>VLOOKUP($N2279,#REF!,2,0)</f>
        <v>#REF!</v>
      </c>
    </row>
    <row r="2280" spans="1:15" x14ac:dyDescent="0.25">
      <c r="A2280">
        <v>933</v>
      </c>
      <c r="B2280">
        <v>4273</v>
      </c>
      <c r="C2280">
        <v>123869</v>
      </c>
      <c r="D2280" t="s">
        <v>10289</v>
      </c>
      <c r="E2280" t="s">
        <v>50</v>
      </c>
      <c r="F2280" t="s">
        <v>10290</v>
      </c>
      <c r="G2280" t="s">
        <v>10291</v>
      </c>
      <c r="H2280" t="s">
        <v>20</v>
      </c>
      <c r="I2280" s="2">
        <v>127</v>
      </c>
      <c r="J2280" s="1">
        <v>0.43</v>
      </c>
      <c r="K2280" s="1">
        <v>0.13</v>
      </c>
      <c r="L2280" s="1" t="str">
        <f t="shared" si="35"/>
        <v>King Arthur's Community School</v>
      </c>
      <c r="M2280" t="e">
        <f>VLOOKUP($H2280,#REF!,2,0)</f>
        <v>#REF!</v>
      </c>
      <c r="N2280">
        <v>933</v>
      </c>
      <c r="O2280" t="e">
        <f>VLOOKUP($N2280,#REF!,2,0)</f>
        <v>#REF!</v>
      </c>
    </row>
    <row r="2281" spans="1:15" x14ac:dyDescent="0.25">
      <c r="A2281">
        <v>933</v>
      </c>
      <c r="B2281">
        <v>4300</v>
      </c>
      <c r="C2281">
        <v>123878</v>
      </c>
      <c r="D2281" t="s">
        <v>10309</v>
      </c>
      <c r="E2281" t="s">
        <v>50</v>
      </c>
      <c r="F2281" t="s">
        <v>10250</v>
      </c>
      <c r="G2281" t="s">
        <v>10310</v>
      </c>
      <c r="H2281" t="s">
        <v>201</v>
      </c>
      <c r="I2281" s="2">
        <v>123</v>
      </c>
      <c r="J2281" s="1">
        <v>0.48</v>
      </c>
      <c r="K2281" s="1">
        <v>0.14000000000000001</v>
      </c>
      <c r="L2281" s="1" t="str">
        <f t="shared" si="35"/>
        <v>Robert Blake Science College</v>
      </c>
      <c r="M2281" t="e">
        <f>VLOOKUP($H2281,#REF!,2,0)</f>
        <v>#REF!</v>
      </c>
      <c r="N2281">
        <v>933</v>
      </c>
      <c r="O2281" t="e">
        <f>VLOOKUP($N2281,#REF!,2,0)</f>
        <v>#REF!</v>
      </c>
    </row>
    <row r="2282" spans="1:15" x14ac:dyDescent="0.25">
      <c r="A2282">
        <v>933</v>
      </c>
      <c r="B2282">
        <v>4304</v>
      </c>
      <c r="C2282">
        <v>123879</v>
      </c>
      <c r="D2282" t="s">
        <v>652</v>
      </c>
      <c r="E2282" t="s">
        <v>50</v>
      </c>
      <c r="F2282" t="s">
        <v>10287</v>
      </c>
      <c r="G2282" t="s">
        <v>10288</v>
      </c>
      <c r="H2282" t="s">
        <v>20</v>
      </c>
      <c r="I2282" s="2">
        <v>261</v>
      </c>
      <c r="J2282" s="1">
        <v>0.56999999999999995</v>
      </c>
      <c r="K2282" s="1">
        <v>0.12</v>
      </c>
      <c r="L2282" s="1" t="str">
        <f t="shared" si="35"/>
        <v>The King Alfred School</v>
      </c>
      <c r="M2282" t="e">
        <f>VLOOKUP($H2282,#REF!,2,0)</f>
        <v>#REF!</v>
      </c>
      <c r="N2282">
        <v>933</v>
      </c>
      <c r="O2282" t="e">
        <f>VLOOKUP($N2282,#REF!,2,0)</f>
        <v>#REF!</v>
      </c>
    </row>
    <row r="2283" spans="1:15" x14ac:dyDescent="0.25">
      <c r="A2283">
        <v>933</v>
      </c>
      <c r="B2283">
        <v>4308</v>
      </c>
      <c r="C2283">
        <v>123881</v>
      </c>
      <c r="D2283" t="s">
        <v>10263</v>
      </c>
      <c r="E2283" t="s">
        <v>50</v>
      </c>
      <c r="F2283" t="s">
        <v>10250</v>
      </c>
      <c r="G2283" t="s">
        <v>10264</v>
      </c>
      <c r="H2283" t="s">
        <v>201</v>
      </c>
      <c r="I2283" s="2">
        <v>183</v>
      </c>
      <c r="J2283" s="1">
        <v>0.56999999999999995</v>
      </c>
      <c r="K2283" s="1">
        <v>7.0000000000000007E-2</v>
      </c>
      <c r="L2283" s="1" t="str">
        <f t="shared" si="35"/>
        <v>Chilton Trinity</v>
      </c>
      <c r="M2283" t="e">
        <f>VLOOKUP($H2283,#REF!,2,0)</f>
        <v>#REF!</v>
      </c>
      <c r="N2283">
        <v>933</v>
      </c>
      <c r="O2283" t="e">
        <f>VLOOKUP($N2283,#REF!,2,0)</f>
        <v>#REF!</v>
      </c>
    </row>
    <row r="2284" spans="1:15" x14ac:dyDescent="0.25">
      <c r="A2284">
        <v>933</v>
      </c>
      <c r="B2284">
        <v>4354</v>
      </c>
      <c r="C2284">
        <v>123883</v>
      </c>
      <c r="D2284" t="s">
        <v>10279</v>
      </c>
      <c r="E2284" t="s">
        <v>50</v>
      </c>
      <c r="F2284" t="s">
        <v>10244</v>
      </c>
      <c r="G2284" t="s">
        <v>10280</v>
      </c>
      <c r="H2284" t="s">
        <v>20</v>
      </c>
      <c r="I2284" s="2">
        <v>226</v>
      </c>
      <c r="J2284" s="1">
        <v>0.67</v>
      </c>
      <c r="K2284" s="1">
        <v>0.23</v>
      </c>
      <c r="L2284" s="1" t="str">
        <f t="shared" si="35"/>
        <v>Heathfield Community School</v>
      </c>
      <c r="M2284" t="e">
        <f>VLOOKUP($H2284,#REF!,2,0)</f>
        <v>#REF!</v>
      </c>
      <c r="N2284">
        <v>933</v>
      </c>
      <c r="O2284" t="e">
        <f>VLOOKUP($N2284,#REF!,2,0)</f>
        <v>#REF!</v>
      </c>
    </row>
    <row r="2285" spans="1:15" x14ac:dyDescent="0.25">
      <c r="A2285">
        <v>933</v>
      </c>
      <c r="B2285">
        <v>4356</v>
      </c>
      <c r="C2285">
        <v>123885</v>
      </c>
      <c r="D2285" t="s">
        <v>10265</v>
      </c>
      <c r="E2285" t="s">
        <v>50</v>
      </c>
      <c r="F2285" t="s">
        <v>10266</v>
      </c>
      <c r="G2285" t="s">
        <v>10267</v>
      </c>
      <c r="H2285" t="s">
        <v>20</v>
      </c>
      <c r="I2285" s="2">
        <v>133</v>
      </c>
      <c r="J2285" s="1">
        <v>0.65</v>
      </c>
      <c r="K2285" s="1">
        <v>0.33</v>
      </c>
      <c r="L2285" s="1" t="str">
        <f t="shared" si="35"/>
        <v>Court Fields Community School</v>
      </c>
      <c r="M2285" t="e">
        <f>VLOOKUP($H2285,#REF!,2,0)</f>
        <v>#REF!</v>
      </c>
      <c r="N2285">
        <v>933</v>
      </c>
      <c r="O2285" t="e">
        <f>VLOOKUP($N2285,#REF!,2,0)</f>
        <v>#REF!</v>
      </c>
    </row>
    <row r="2286" spans="1:15" x14ac:dyDescent="0.25">
      <c r="A2286">
        <v>933</v>
      </c>
      <c r="B2286">
        <v>4508</v>
      </c>
      <c r="C2286">
        <v>123893</v>
      </c>
      <c r="D2286" t="s">
        <v>10326</v>
      </c>
      <c r="E2286" t="s">
        <v>50</v>
      </c>
      <c r="F2286" t="s">
        <v>10327</v>
      </c>
      <c r="G2286" t="s">
        <v>10328</v>
      </c>
      <c r="H2286" t="s">
        <v>82</v>
      </c>
      <c r="I2286" s="2">
        <v>199</v>
      </c>
      <c r="J2286" s="1">
        <v>0.55000000000000004</v>
      </c>
      <c r="K2286" s="1">
        <v>0.17</v>
      </c>
      <c r="L2286" s="1" t="str">
        <f t="shared" si="35"/>
        <v>Wadham School</v>
      </c>
      <c r="M2286" t="e">
        <f>VLOOKUP($H2286,#REF!,2,0)</f>
        <v>#REF!</v>
      </c>
      <c r="N2286">
        <v>933</v>
      </c>
      <c r="O2286" t="e">
        <f>VLOOKUP($N2286,#REF!,2,0)</f>
        <v>#REF!</v>
      </c>
    </row>
    <row r="2287" spans="1:15" x14ac:dyDescent="0.25">
      <c r="A2287">
        <v>933</v>
      </c>
      <c r="B2287">
        <v>6003</v>
      </c>
      <c r="C2287">
        <v>123904</v>
      </c>
      <c r="D2287" t="s">
        <v>10252</v>
      </c>
      <c r="E2287" t="s">
        <v>50</v>
      </c>
      <c r="F2287" t="s">
        <v>10253</v>
      </c>
      <c r="G2287" t="s">
        <v>10254</v>
      </c>
      <c r="H2287" t="s">
        <v>13</v>
      </c>
      <c r="I2287" s="2">
        <v>35</v>
      </c>
      <c r="J2287" s="1">
        <v>0.77</v>
      </c>
      <c r="K2287" s="1">
        <v>0.51</v>
      </c>
      <c r="L2287" s="1" t="str">
        <f t="shared" si="35"/>
        <v>Bruton School for Girls</v>
      </c>
      <c r="M2287" t="e">
        <f>VLOOKUP($H2287,#REF!,2,0)</f>
        <v>#REF!</v>
      </c>
      <c r="N2287">
        <v>933</v>
      </c>
      <c r="O2287" t="e">
        <f>VLOOKUP($N2287,#REF!,2,0)</f>
        <v>#REF!</v>
      </c>
    </row>
    <row r="2288" spans="1:15" x14ac:dyDescent="0.25">
      <c r="A2288">
        <v>933</v>
      </c>
      <c r="B2288">
        <v>6004</v>
      </c>
      <c r="C2288">
        <v>123905</v>
      </c>
      <c r="D2288" t="s">
        <v>10292</v>
      </c>
      <c r="E2288" t="s">
        <v>50</v>
      </c>
      <c r="F2288" t="s">
        <v>10253</v>
      </c>
      <c r="G2288" t="s">
        <v>10293</v>
      </c>
      <c r="H2288" t="s">
        <v>13</v>
      </c>
      <c r="I2288" s="2">
        <v>67</v>
      </c>
      <c r="J2288" s="1">
        <v>0.01</v>
      </c>
      <c r="K2288" s="1">
        <v>0</v>
      </c>
      <c r="L2288" s="1" t="str">
        <f t="shared" si="35"/>
        <v>King's Bruton</v>
      </c>
      <c r="M2288" t="e">
        <f>VLOOKUP($H2288,#REF!,2,0)</f>
        <v>#REF!</v>
      </c>
      <c r="N2288">
        <v>933</v>
      </c>
      <c r="O2288" t="e">
        <f>VLOOKUP($N2288,#REF!,2,0)</f>
        <v>#REF!</v>
      </c>
    </row>
    <row r="2289" spans="1:15" x14ac:dyDescent="0.25">
      <c r="A2289">
        <v>933</v>
      </c>
      <c r="B2289">
        <v>6021</v>
      </c>
      <c r="C2289">
        <v>123910</v>
      </c>
      <c r="D2289" t="s">
        <v>10272</v>
      </c>
      <c r="E2289" t="s">
        <v>50</v>
      </c>
      <c r="F2289" t="s">
        <v>3868</v>
      </c>
      <c r="G2289" t="s">
        <v>10273</v>
      </c>
      <c r="H2289" t="s">
        <v>13</v>
      </c>
      <c r="I2289" s="2">
        <v>61</v>
      </c>
      <c r="J2289" s="1">
        <v>0</v>
      </c>
      <c r="K2289" s="1">
        <v>0</v>
      </c>
      <c r="L2289" s="1" t="str">
        <f t="shared" si="35"/>
        <v>Downside School</v>
      </c>
      <c r="M2289" t="e">
        <f>VLOOKUP($H2289,#REF!,2,0)</f>
        <v>#REF!</v>
      </c>
      <c r="N2289">
        <v>933</v>
      </c>
      <c r="O2289" t="e">
        <f>VLOOKUP($N2289,#REF!,2,0)</f>
        <v>#REF!</v>
      </c>
    </row>
    <row r="2290" spans="1:15" x14ac:dyDescent="0.25">
      <c r="A2290">
        <v>933</v>
      </c>
      <c r="B2290">
        <v>6022</v>
      </c>
      <c r="C2290">
        <v>123911</v>
      </c>
      <c r="D2290" t="s">
        <v>10301</v>
      </c>
      <c r="E2290" t="s">
        <v>50</v>
      </c>
      <c r="F2290" t="s">
        <v>10270</v>
      </c>
      <c r="G2290" t="s">
        <v>10302</v>
      </c>
      <c r="H2290" t="s">
        <v>13</v>
      </c>
      <c r="I2290" s="2">
        <v>209</v>
      </c>
      <c r="J2290" s="1">
        <v>0.18</v>
      </c>
      <c r="K2290" s="1">
        <v>0.05</v>
      </c>
      <c r="L2290" s="1" t="str">
        <f t="shared" si="35"/>
        <v>Millfield School</v>
      </c>
      <c r="M2290" t="e">
        <f>VLOOKUP($H2290,#REF!,2,0)</f>
        <v>#REF!</v>
      </c>
      <c r="N2290">
        <v>933</v>
      </c>
      <c r="O2290" t="e">
        <f>VLOOKUP($N2290,#REF!,2,0)</f>
        <v>#REF!</v>
      </c>
    </row>
    <row r="2291" spans="1:15" x14ac:dyDescent="0.25">
      <c r="A2291">
        <v>933</v>
      </c>
      <c r="B2291">
        <v>6023</v>
      </c>
      <c r="C2291">
        <v>123912</v>
      </c>
      <c r="D2291" t="s">
        <v>10294</v>
      </c>
      <c r="E2291" t="s">
        <v>50</v>
      </c>
      <c r="F2291" t="s">
        <v>10244</v>
      </c>
      <c r="G2291" t="s">
        <v>10295</v>
      </c>
      <c r="H2291" t="s">
        <v>13</v>
      </c>
      <c r="I2291" s="2">
        <v>96</v>
      </c>
      <c r="J2291" s="1">
        <v>0.81</v>
      </c>
      <c r="K2291" s="1">
        <v>0.5</v>
      </c>
      <c r="L2291" s="1" t="str">
        <f t="shared" si="35"/>
        <v>King's College</v>
      </c>
      <c r="M2291" t="e">
        <f>VLOOKUP($H2291,#REF!,2,0)</f>
        <v>#REF!</v>
      </c>
      <c r="N2291">
        <v>933</v>
      </c>
      <c r="O2291" t="e">
        <f>VLOOKUP($N2291,#REF!,2,0)</f>
        <v>#REF!</v>
      </c>
    </row>
    <row r="2292" spans="1:15" x14ac:dyDescent="0.25">
      <c r="A2292">
        <v>933</v>
      </c>
      <c r="B2292">
        <v>6024</v>
      </c>
      <c r="C2292">
        <v>123913</v>
      </c>
      <c r="D2292" t="s">
        <v>10307</v>
      </c>
      <c r="E2292" t="s">
        <v>50</v>
      </c>
      <c r="F2292" t="s">
        <v>10244</v>
      </c>
      <c r="G2292" t="s">
        <v>10308</v>
      </c>
      <c r="H2292" t="s">
        <v>13</v>
      </c>
      <c r="I2292" s="2">
        <v>105</v>
      </c>
      <c r="J2292" s="1">
        <v>0.74</v>
      </c>
      <c r="K2292" s="1">
        <v>0</v>
      </c>
      <c r="L2292" s="1" t="str">
        <f t="shared" si="35"/>
        <v>Queen's College</v>
      </c>
      <c r="M2292" t="e">
        <f>VLOOKUP($H2292,#REF!,2,0)</f>
        <v>#REF!</v>
      </c>
      <c r="N2292">
        <v>933</v>
      </c>
      <c r="O2292" t="e">
        <f>VLOOKUP($N2292,#REF!,2,0)</f>
        <v>#REF!</v>
      </c>
    </row>
    <row r="2293" spans="1:15" x14ac:dyDescent="0.25">
      <c r="A2293">
        <v>933</v>
      </c>
      <c r="B2293">
        <v>6025</v>
      </c>
      <c r="C2293">
        <v>123914</v>
      </c>
      <c r="D2293" t="s">
        <v>10324</v>
      </c>
      <c r="E2293" t="s">
        <v>50</v>
      </c>
      <c r="F2293" t="s">
        <v>10244</v>
      </c>
      <c r="G2293" t="s">
        <v>10325</v>
      </c>
      <c r="H2293" t="s">
        <v>13</v>
      </c>
      <c r="I2293" s="2">
        <v>103</v>
      </c>
      <c r="J2293" s="1">
        <v>0</v>
      </c>
      <c r="K2293" s="1">
        <v>0</v>
      </c>
      <c r="L2293" s="1" t="str">
        <f t="shared" si="35"/>
        <v>Taunton School</v>
      </c>
      <c r="M2293" t="e">
        <f>VLOOKUP($H2293,#REF!,2,0)</f>
        <v>#REF!</v>
      </c>
      <c r="N2293">
        <v>933</v>
      </c>
      <c r="O2293" t="e">
        <f>VLOOKUP($N2293,#REF!,2,0)</f>
        <v>#REF!</v>
      </c>
    </row>
    <row r="2294" spans="1:15" x14ac:dyDescent="0.25">
      <c r="A2294">
        <v>933</v>
      </c>
      <c r="B2294">
        <v>6029</v>
      </c>
      <c r="C2294">
        <v>123916</v>
      </c>
      <c r="D2294" t="s">
        <v>10330</v>
      </c>
      <c r="E2294" t="s">
        <v>50</v>
      </c>
      <c r="F2294" t="s">
        <v>10247</v>
      </c>
      <c r="G2294" t="s">
        <v>10331</v>
      </c>
      <c r="H2294" t="s">
        <v>13</v>
      </c>
      <c r="I2294" s="2">
        <v>96</v>
      </c>
      <c r="J2294" s="1">
        <v>0</v>
      </c>
      <c r="K2294" s="1">
        <v>0</v>
      </c>
      <c r="L2294" s="1" t="str">
        <f t="shared" si="35"/>
        <v>Wells Cathedral School</v>
      </c>
      <c r="M2294" t="e">
        <f>VLOOKUP($H2294,#REF!,2,0)</f>
        <v>#REF!</v>
      </c>
      <c r="N2294">
        <v>933</v>
      </c>
      <c r="O2294" t="e">
        <f>VLOOKUP($N2294,#REF!,2,0)</f>
        <v>#REF!</v>
      </c>
    </row>
    <row r="2295" spans="1:15" x14ac:dyDescent="0.25">
      <c r="A2295">
        <v>933</v>
      </c>
      <c r="B2295">
        <v>6035</v>
      </c>
      <c r="C2295">
        <v>123917</v>
      </c>
      <c r="D2295" t="s">
        <v>10303</v>
      </c>
      <c r="E2295" t="s">
        <v>50</v>
      </c>
      <c r="F2295" t="s">
        <v>10258</v>
      </c>
      <c r="G2295" t="s">
        <v>10304</v>
      </c>
      <c r="H2295" t="s">
        <v>13</v>
      </c>
      <c r="I2295" s="2">
        <v>22</v>
      </c>
      <c r="J2295" s="1">
        <v>0.32</v>
      </c>
      <c r="K2295" s="1">
        <v>0.23</v>
      </c>
      <c r="L2295" s="1" t="str">
        <f t="shared" si="35"/>
        <v>The Park School</v>
      </c>
      <c r="M2295" t="e">
        <f>VLOOKUP($H2295,#REF!,2,0)</f>
        <v>#REF!</v>
      </c>
      <c r="N2295">
        <v>933</v>
      </c>
      <c r="O2295" t="e">
        <f>VLOOKUP($N2295,#REF!,2,0)</f>
        <v>#REF!</v>
      </c>
    </row>
    <row r="2296" spans="1:15" x14ac:dyDescent="0.25">
      <c r="A2296">
        <v>933</v>
      </c>
      <c r="B2296">
        <v>6173</v>
      </c>
      <c r="C2296">
        <v>123929</v>
      </c>
      <c r="D2296" t="s">
        <v>10363</v>
      </c>
      <c r="E2296" t="s">
        <v>50</v>
      </c>
      <c r="F2296" t="s">
        <v>10250</v>
      </c>
      <c r="G2296" t="s">
        <v>10364</v>
      </c>
      <c r="H2296" t="s">
        <v>114</v>
      </c>
      <c r="I2296" s="2">
        <v>34</v>
      </c>
      <c r="J2296" s="1">
        <v>0.03</v>
      </c>
      <c r="K2296" s="1">
        <v>0</v>
      </c>
      <c r="L2296" s="1" t="str">
        <f t="shared" si="35"/>
        <v>Shapwick School</v>
      </c>
      <c r="M2296" t="e">
        <f>VLOOKUP($H2296,#REF!,2,0)</f>
        <v>#REF!</v>
      </c>
      <c r="N2296">
        <v>933</v>
      </c>
      <c r="O2296" t="e">
        <f>VLOOKUP($N2296,#REF!,2,0)</f>
        <v>#REF!</v>
      </c>
    </row>
    <row r="2297" spans="1:15" x14ac:dyDescent="0.25">
      <c r="A2297">
        <v>933</v>
      </c>
      <c r="B2297">
        <v>6178</v>
      </c>
      <c r="C2297">
        <v>123930</v>
      </c>
      <c r="D2297" t="s">
        <v>2954</v>
      </c>
      <c r="E2297" t="s">
        <v>50</v>
      </c>
      <c r="F2297" t="s">
        <v>10266</v>
      </c>
      <c r="G2297" t="s">
        <v>10329</v>
      </c>
      <c r="H2297" t="s">
        <v>13</v>
      </c>
      <c r="I2297" s="2">
        <v>127</v>
      </c>
      <c r="J2297" s="1">
        <v>0</v>
      </c>
      <c r="K2297" s="1">
        <v>0</v>
      </c>
      <c r="L2297" s="1" t="str">
        <f t="shared" si="35"/>
        <v>Wellington School</v>
      </c>
      <c r="M2297" t="e">
        <f>VLOOKUP($H2297,#REF!,2,0)</f>
        <v>#REF!</v>
      </c>
      <c r="N2297">
        <v>933</v>
      </c>
      <c r="O2297" t="e">
        <f>VLOOKUP($N2297,#REF!,2,0)</f>
        <v>#REF!</v>
      </c>
    </row>
    <row r="2298" spans="1:15" x14ac:dyDescent="0.25">
      <c r="A2298">
        <v>933</v>
      </c>
      <c r="B2298">
        <v>6185</v>
      </c>
      <c r="C2298">
        <v>123933</v>
      </c>
      <c r="D2298" t="s">
        <v>10353</v>
      </c>
      <c r="E2298" t="s">
        <v>50</v>
      </c>
      <c r="F2298" t="s">
        <v>10287</v>
      </c>
      <c r="G2298" t="s">
        <v>10354</v>
      </c>
      <c r="H2298" t="s">
        <v>114</v>
      </c>
      <c r="I2298" s="2">
        <v>19</v>
      </c>
      <c r="J2298" s="1">
        <v>0.16</v>
      </c>
      <c r="K2298" s="1">
        <v>0</v>
      </c>
      <c r="L2298" s="1" t="str">
        <f t="shared" si="35"/>
        <v>Mark College</v>
      </c>
      <c r="M2298" t="e">
        <f>VLOOKUP($H2298,#REF!,2,0)</f>
        <v>#REF!</v>
      </c>
      <c r="N2298">
        <v>933</v>
      </c>
      <c r="O2298" t="e">
        <f>VLOOKUP($N2298,#REF!,2,0)</f>
        <v>#REF!</v>
      </c>
    </row>
    <row r="2299" spans="1:15" x14ac:dyDescent="0.25">
      <c r="A2299">
        <v>933</v>
      </c>
      <c r="B2299">
        <v>6191</v>
      </c>
      <c r="C2299">
        <v>123937</v>
      </c>
      <c r="D2299" t="s">
        <v>10261</v>
      </c>
      <c r="E2299" t="s">
        <v>50</v>
      </c>
      <c r="F2299" t="s">
        <v>10258</v>
      </c>
      <c r="G2299" t="s">
        <v>10262</v>
      </c>
      <c r="H2299" t="s">
        <v>13</v>
      </c>
      <c r="I2299" s="2">
        <v>40</v>
      </c>
      <c r="J2299" s="1">
        <v>0.55000000000000004</v>
      </c>
      <c r="K2299" s="1">
        <v>0</v>
      </c>
      <c r="L2299" s="1" t="str">
        <f t="shared" si="35"/>
        <v>Chilton Cantelo School</v>
      </c>
      <c r="M2299" t="e">
        <f>VLOOKUP($H2299,#REF!,2,0)</f>
        <v>#REF!</v>
      </c>
      <c r="N2299">
        <v>933</v>
      </c>
      <c r="O2299" t="e">
        <f>VLOOKUP($N2299,#REF!,2,0)</f>
        <v>#REF!</v>
      </c>
    </row>
    <row r="2300" spans="1:15" x14ac:dyDescent="0.25">
      <c r="A2300">
        <v>933</v>
      </c>
      <c r="B2300">
        <v>7003</v>
      </c>
      <c r="C2300">
        <v>123938</v>
      </c>
      <c r="D2300" t="s">
        <v>2160</v>
      </c>
      <c r="E2300" t="s">
        <v>50</v>
      </c>
      <c r="F2300" t="s">
        <v>10250</v>
      </c>
      <c r="G2300" t="s">
        <v>10346</v>
      </c>
      <c r="H2300" t="s">
        <v>333</v>
      </c>
      <c r="I2300" s="2">
        <v>11</v>
      </c>
      <c r="J2300" s="1">
        <v>0</v>
      </c>
      <c r="K2300" s="1">
        <v>0</v>
      </c>
      <c r="L2300" s="1" t="str">
        <f t="shared" si="35"/>
        <v>Elmwood School</v>
      </c>
      <c r="M2300" t="e">
        <f>VLOOKUP($H2300,#REF!,2,0)</f>
        <v>#REF!</v>
      </c>
      <c r="N2300">
        <v>933</v>
      </c>
      <c r="O2300" t="e">
        <f>VLOOKUP($N2300,#REF!,2,0)</f>
        <v>#REF!</v>
      </c>
    </row>
    <row r="2301" spans="1:15" x14ac:dyDescent="0.25">
      <c r="A2301">
        <v>933</v>
      </c>
      <c r="B2301">
        <v>7006</v>
      </c>
      <c r="C2301">
        <v>123939</v>
      </c>
      <c r="D2301" t="s">
        <v>10365</v>
      </c>
      <c r="E2301" t="s">
        <v>50</v>
      </c>
      <c r="F2301" t="s">
        <v>10244</v>
      </c>
      <c r="G2301" t="s">
        <v>10366</v>
      </c>
      <c r="H2301" t="s">
        <v>57</v>
      </c>
      <c r="I2301" s="2">
        <v>11</v>
      </c>
      <c r="J2301" s="1">
        <v>0</v>
      </c>
      <c r="K2301" s="1">
        <v>0</v>
      </c>
      <c r="L2301" s="1" t="str">
        <f t="shared" si="35"/>
        <v>Sky College</v>
      </c>
      <c r="M2301" t="e">
        <f>VLOOKUP($H2301,#REF!,2,0)</f>
        <v>#REF!</v>
      </c>
      <c r="N2301">
        <v>933</v>
      </c>
      <c r="O2301" t="e">
        <f>VLOOKUP($N2301,#REF!,2,0)</f>
        <v>#REF!</v>
      </c>
    </row>
    <row r="2302" spans="1:15" x14ac:dyDescent="0.25">
      <c r="A2302">
        <v>933</v>
      </c>
      <c r="B2302">
        <v>7007</v>
      </c>
      <c r="C2302">
        <v>123940</v>
      </c>
      <c r="D2302" t="s">
        <v>10347</v>
      </c>
      <c r="E2302" t="s">
        <v>50</v>
      </c>
      <c r="F2302" t="s">
        <v>10258</v>
      </c>
      <c r="G2302" t="s">
        <v>10348</v>
      </c>
      <c r="H2302" t="s">
        <v>57</v>
      </c>
      <c r="I2302" s="2">
        <v>11</v>
      </c>
      <c r="J2302" s="1">
        <v>0</v>
      </c>
      <c r="K2302" s="1">
        <v>0</v>
      </c>
      <c r="L2302" s="1" t="str">
        <f t="shared" si="35"/>
        <v>Fairmead School</v>
      </c>
      <c r="M2302" t="e">
        <f>VLOOKUP($H2302,#REF!,2,0)</f>
        <v>#REF!</v>
      </c>
      <c r="N2302">
        <v>933</v>
      </c>
      <c r="O2302" t="e">
        <f>VLOOKUP($N2302,#REF!,2,0)</f>
        <v>#REF!</v>
      </c>
    </row>
    <row r="2303" spans="1:15" x14ac:dyDescent="0.25">
      <c r="A2303">
        <v>933</v>
      </c>
      <c r="B2303">
        <v>7013</v>
      </c>
      <c r="C2303">
        <v>123942</v>
      </c>
      <c r="D2303" t="s">
        <v>10359</v>
      </c>
      <c r="E2303" t="s">
        <v>50</v>
      </c>
      <c r="F2303" t="s">
        <v>10250</v>
      </c>
      <c r="G2303" t="s">
        <v>10360</v>
      </c>
      <c r="H2303" t="s">
        <v>333</v>
      </c>
      <c r="I2303" s="2">
        <v>1</v>
      </c>
      <c r="J2303" t="s">
        <v>129</v>
      </c>
      <c r="K2303" t="s">
        <v>129</v>
      </c>
      <c r="L2303" s="1" t="str">
        <f t="shared" si="35"/>
        <v>Penrose School</v>
      </c>
      <c r="M2303" t="e">
        <f>VLOOKUP($H2303,#REF!,2,0)</f>
        <v>#REF!</v>
      </c>
      <c r="N2303">
        <v>933</v>
      </c>
      <c r="O2303" t="e">
        <f>VLOOKUP($N2303,#REF!,2,0)</f>
        <v>#REF!</v>
      </c>
    </row>
    <row r="2304" spans="1:15" x14ac:dyDescent="0.25">
      <c r="A2304">
        <v>933</v>
      </c>
      <c r="B2304">
        <v>7014</v>
      </c>
      <c r="C2304">
        <v>123943</v>
      </c>
      <c r="D2304" t="s">
        <v>10361</v>
      </c>
      <c r="E2304" t="s">
        <v>50</v>
      </c>
      <c r="F2304" t="s">
        <v>10244</v>
      </c>
      <c r="G2304" t="s">
        <v>10362</v>
      </c>
      <c r="H2304" t="s">
        <v>57</v>
      </c>
      <c r="I2304" s="2">
        <v>5</v>
      </c>
      <c r="J2304" t="s">
        <v>129</v>
      </c>
      <c r="K2304" t="s">
        <v>129</v>
      </c>
      <c r="L2304" s="1" t="str">
        <f t="shared" si="35"/>
        <v>Selworthy Special School</v>
      </c>
      <c r="M2304" t="e">
        <f>VLOOKUP($H2304,#REF!,2,0)</f>
        <v>#REF!</v>
      </c>
      <c r="N2304">
        <v>933</v>
      </c>
      <c r="O2304" t="e">
        <f>VLOOKUP($N2304,#REF!,2,0)</f>
        <v>#REF!</v>
      </c>
    </row>
    <row r="2305" spans="1:15" x14ac:dyDescent="0.25">
      <c r="A2305">
        <v>933</v>
      </c>
      <c r="B2305">
        <v>7016</v>
      </c>
      <c r="C2305">
        <v>123944</v>
      </c>
      <c r="D2305" t="s">
        <v>10349</v>
      </c>
      <c r="E2305" t="s">
        <v>50</v>
      </c>
      <c r="F2305" t="s">
        <v>10258</v>
      </c>
      <c r="G2305" t="s">
        <v>10350</v>
      </c>
      <c r="H2305" t="s">
        <v>57</v>
      </c>
      <c r="I2305" s="2">
        <v>4</v>
      </c>
      <c r="J2305" t="s">
        <v>129</v>
      </c>
      <c r="K2305" t="s">
        <v>129</v>
      </c>
      <c r="L2305" s="1" t="str">
        <f t="shared" si="35"/>
        <v>Fiveways Special School</v>
      </c>
      <c r="M2305" t="e">
        <f>VLOOKUP($H2305,#REF!,2,0)</f>
        <v>#REF!</v>
      </c>
      <c r="N2305">
        <v>933</v>
      </c>
      <c r="O2305" t="e">
        <f>VLOOKUP($N2305,#REF!,2,0)</f>
        <v>#REF!</v>
      </c>
    </row>
    <row r="2306" spans="1:15" x14ac:dyDescent="0.25">
      <c r="A2306">
        <v>933</v>
      </c>
      <c r="B2306">
        <v>7018</v>
      </c>
      <c r="C2306">
        <v>123945</v>
      </c>
      <c r="D2306" t="s">
        <v>10342</v>
      </c>
      <c r="E2306" t="s">
        <v>50</v>
      </c>
      <c r="F2306" t="s">
        <v>10270</v>
      </c>
      <c r="G2306" t="s">
        <v>10343</v>
      </c>
      <c r="H2306" t="s">
        <v>57</v>
      </c>
      <c r="I2306" s="2">
        <v>5</v>
      </c>
      <c r="J2306" t="s">
        <v>129</v>
      </c>
      <c r="K2306" t="s">
        <v>129</v>
      </c>
      <c r="L2306" s="1" t="str">
        <f t="shared" si="35"/>
        <v>Avalon School</v>
      </c>
      <c r="M2306" t="e">
        <f>VLOOKUP($H2306,#REF!,2,0)</f>
        <v>#REF!</v>
      </c>
      <c r="N2306">
        <v>933</v>
      </c>
      <c r="O2306" t="e">
        <f>VLOOKUP($N2306,#REF!,2,0)</f>
        <v>#REF!</v>
      </c>
    </row>
    <row r="2307" spans="1:15" x14ac:dyDescent="0.25">
      <c r="A2307">
        <v>933</v>
      </c>
      <c r="B2307">
        <v>7019</v>
      </c>
      <c r="C2307">
        <v>123946</v>
      </c>
      <c r="D2307" t="s">
        <v>10344</v>
      </c>
      <c r="E2307" t="s">
        <v>50</v>
      </c>
      <c r="F2307" t="s">
        <v>10275</v>
      </c>
      <c r="G2307" t="s">
        <v>10345</v>
      </c>
      <c r="H2307" t="s">
        <v>57</v>
      </c>
      <c r="I2307" s="2">
        <v>4</v>
      </c>
      <c r="J2307" t="s">
        <v>129</v>
      </c>
      <c r="K2307" t="s">
        <v>129</v>
      </c>
      <c r="L2307" s="1" t="str">
        <f t="shared" ref="L2307:L2370" si="36">IF(E2307="NULL",D2307,E2307)</f>
        <v>Critchill School</v>
      </c>
      <c r="M2307" t="e">
        <f>VLOOKUP($H2307,#REF!,2,0)</f>
        <v>#REF!</v>
      </c>
      <c r="N2307">
        <v>933</v>
      </c>
      <c r="O2307" t="e">
        <f>VLOOKUP($N2307,#REF!,2,0)</f>
        <v>#REF!</v>
      </c>
    </row>
    <row r="2308" spans="1:15" x14ac:dyDescent="0.25">
      <c r="A2308">
        <v>861</v>
      </c>
      <c r="B2308">
        <v>4038</v>
      </c>
      <c r="C2308">
        <v>124385</v>
      </c>
      <c r="D2308" t="s">
        <v>6212</v>
      </c>
      <c r="E2308" t="s">
        <v>11092</v>
      </c>
      <c r="F2308" t="s">
        <v>6028</v>
      </c>
      <c r="G2308" t="s">
        <v>6213</v>
      </c>
      <c r="H2308" t="s">
        <v>20</v>
      </c>
      <c r="I2308" s="2">
        <v>166</v>
      </c>
      <c r="J2308" s="1">
        <v>0.6</v>
      </c>
      <c r="K2308" s="1">
        <v>0.28999999999999998</v>
      </c>
      <c r="L2308" s="1" t="str">
        <f t="shared" si="36"/>
        <v>The Excel Academy</v>
      </c>
      <c r="M2308" t="e">
        <f>VLOOKUP($H2308,#REF!,2,0)</f>
        <v>#REF!</v>
      </c>
      <c r="N2308">
        <v>861</v>
      </c>
      <c r="O2308" t="e">
        <f>VLOOKUP($N2308,#REF!,2,0)</f>
        <v>#REF!</v>
      </c>
    </row>
    <row r="2309" spans="1:15" x14ac:dyDescent="0.25">
      <c r="A2309">
        <v>861</v>
      </c>
      <c r="B2309">
        <v>4042</v>
      </c>
      <c r="C2309">
        <v>124388</v>
      </c>
      <c r="D2309" t="s">
        <v>6238</v>
      </c>
      <c r="E2309" t="s">
        <v>50</v>
      </c>
      <c r="F2309" t="s">
        <v>6028</v>
      </c>
      <c r="G2309" t="s">
        <v>6239</v>
      </c>
      <c r="H2309" t="s">
        <v>201</v>
      </c>
      <c r="I2309" s="2">
        <v>138</v>
      </c>
      <c r="J2309" s="1">
        <v>0.54</v>
      </c>
      <c r="K2309" s="1">
        <v>0.23</v>
      </c>
      <c r="L2309" s="1" t="str">
        <f t="shared" si="36"/>
        <v>Trentham High School</v>
      </c>
      <c r="M2309" t="e">
        <f>VLOOKUP($H2309,#REF!,2,0)</f>
        <v>#REF!</v>
      </c>
      <c r="N2309">
        <v>861</v>
      </c>
      <c r="O2309" t="e">
        <f>VLOOKUP($N2309,#REF!,2,0)</f>
        <v>#REF!</v>
      </c>
    </row>
    <row r="2310" spans="1:15" x14ac:dyDescent="0.25">
      <c r="A2310">
        <v>861</v>
      </c>
      <c r="B2310">
        <v>4044</v>
      </c>
      <c r="C2310">
        <v>124389</v>
      </c>
      <c r="D2310" t="s">
        <v>6229</v>
      </c>
      <c r="E2310" t="s">
        <v>50</v>
      </c>
      <c r="F2310" t="s">
        <v>6028</v>
      </c>
      <c r="G2310" t="s">
        <v>6230</v>
      </c>
      <c r="H2310" t="s">
        <v>201</v>
      </c>
      <c r="I2310" s="2">
        <v>178</v>
      </c>
      <c r="J2310" s="1">
        <v>0.38</v>
      </c>
      <c r="K2310" s="1">
        <v>0.12</v>
      </c>
      <c r="L2310" s="1" t="str">
        <f t="shared" si="36"/>
        <v>Sandon Business and Enterprise College</v>
      </c>
      <c r="M2310" t="e">
        <f>VLOOKUP($H2310,#REF!,2,0)</f>
        <v>#REF!</v>
      </c>
      <c r="N2310">
        <v>861</v>
      </c>
      <c r="O2310" t="e">
        <f>VLOOKUP($N2310,#REF!,2,0)</f>
        <v>#REF!</v>
      </c>
    </row>
    <row r="2311" spans="1:15" x14ac:dyDescent="0.25">
      <c r="A2311">
        <v>861</v>
      </c>
      <c r="B2311">
        <v>4046</v>
      </c>
      <c r="C2311">
        <v>124390</v>
      </c>
      <c r="D2311" t="s">
        <v>6202</v>
      </c>
      <c r="E2311" t="s">
        <v>50</v>
      </c>
      <c r="F2311" t="s">
        <v>6028</v>
      </c>
      <c r="G2311" t="s">
        <v>6203</v>
      </c>
      <c r="H2311" t="s">
        <v>201</v>
      </c>
      <c r="I2311" s="2">
        <v>142</v>
      </c>
      <c r="J2311" s="1">
        <v>0.28999999999999998</v>
      </c>
      <c r="K2311" s="1">
        <v>0.02</v>
      </c>
      <c r="L2311" s="1" t="str">
        <f t="shared" si="36"/>
        <v>Birches Head Academy</v>
      </c>
      <c r="M2311" t="e">
        <f>VLOOKUP($H2311,#REF!,2,0)</f>
        <v>#REF!</v>
      </c>
      <c r="N2311">
        <v>861</v>
      </c>
      <c r="O2311" t="e">
        <f>VLOOKUP($N2311,#REF!,2,0)</f>
        <v>#REF!</v>
      </c>
    </row>
    <row r="2312" spans="1:15" x14ac:dyDescent="0.25">
      <c r="A2312">
        <v>860</v>
      </c>
      <c r="B2312">
        <v>4051</v>
      </c>
      <c r="C2312">
        <v>124391</v>
      </c>
      <c r="D2312" t="s">
        <v>6118</v>
      </c>
      <c r="E2312" t="s">
        <v>50</v>
      </c>
      <c r="F2312" t="s">
        <v>4947</v>
      </c>
      <c r="G2312" t="s">
        <v>6119</v>
      </c>
      <c r="H2312" t="s">
        <v>20</v>
      </c>
      <c r="I2312" s="2">
        <v>117</v>
      </c>
      <c r="J2312" s="1">
        <v>0.47</v>
      </c>
      <c r="K2312" s="1">
        <v>0.16</v>
      </c>
      <c r="L2312" s="1" t="str">
        <f t="shared" si="36"/>
        <v>Paulet High School</v>
      </c>
      <c r="M2312" t="e">
        <f>VLOOKUP($H2312,#REF!,2,0)</f>
        <v>#REF!</v>
      </c>
      <c r="N2312">
        <v>860</v>
      </c>
      <c r="O2312" t="e">
        <f>VLOOKUP($N2312,#REF!,2,0)</f>
        <v>#REF!</v>
      </c>
    </row>
    <row r="2313" spans="1:15" x14ac:dyDescent="0.25">
      <c r="A2313">
        <v>860</v>
      </c>
      <c r="B2313">
        <v>4055</v>
      </c>
      <c r="C2313">
        <v>124392</v>
      </c>
      <c r="D2313" t="s">
        <v>6115</v>
      </c>
      <c r="E2313" t="s">
        <v>50</v>
      </c>
      <c r="F2313" t="s">
        <v>4947</v>
      </c>
      <c r="G2313" t="s">
        <v>6116</v>
      </c>
      <c r="H2313" t="s">
        <v>20</v>
      </c>
      <c r="I2313" s="2">
        <v>161</v>
      </c>
      <c r="J2313" s="1">
        <v>0.43</v>
      </c>
      <c r="K2313" s="1">
        <v>0.08</v>
      </c>
      <c r="L2313" s="1" t="str">
        <f t="shared" si="36"/>
        <v>Paget High School, Business and Enterprise College</v>
      </c>
      <c r="M2313" t="e">
        <f>VLOOKUP($H2313,#REF!,2,0)</f>
        <v>#REF!</v>
      </c>
      <c r="N2313">
        <v>860</v>
      </c>
      <c r="O2313" t="e">
        <f>VLOOKUP($N2313,#REF!,2,0)</f>
        <v>#REF!</v>
      </c>
    </row>
    <row r="2314" spans="1:15" x14ac:dyDescent="0.25">
      <c r="A2314">
        <v>860</v>
      </c>
      <c r="B2314">
        <v>4060</v>
      </c>
      <c r="C2314">
        <v>124393</v>
      </c>
      <c r="D2314" t="s">
        <v>6134</v>
      </c>
      <c r="E2314" t="s">
        <v>50</v>
      </c>
      <c r="F2314" t="s">
        <v>6028</v>
      </c>
      <c r="G2314" t="s">
        <v>6135</v>
      </c>
      <c r="H2314" t="s">
        <v>201</v>
      </c>
      <c r="I2314" s="2">
        <v>153</v>
      </c>
      <c r="J2314" s="1">
        <v>0.54</v>
      </c>
      <c r="K2314" s="1">
        <v>0.09</v>
      </c>
      <c r="L2314" s="1" t="str">
        <f t="shared" si="36"/>
        <v>Sir Thomas Boughey High School</v>
      </c>
      <c r="M2314" t="e">
        <f>VLOOKUP($H2314,#REF!,2,0)</f>
        <v>#REF!</v>
      </c>
      <c r="N2314">
        <v>860</v>
      </c>
      <c r="O2314" t="e">
        <f>VLOOKUP($N2314,#REF!,2,0)</f>
        <v>#REF!</v>
      </c>
    </row>
    <row r="2315" spans="1:15" x14ac:dyDescent="0.25">
      <c r="A2315">
        <v>860</v>
      </c>
      <c r="B2315">
        <v>4066</v>
      </c>
      <c r="C2315">
        <v>124395</v>
      </c>
      <c r="D2315" t="s">
        <v>6111</v>
      </c>
      <c r="E2315" t="s">
        <v>50</v>
      </c>
      <c r="F2315" t="s">
        <v>6038</v>
      </c>
      <c r="G2315" t="s">
        <v>6112</v>
      </c>
      <c r="H2315" t="s">
        <v>20</v>
      </c>
      <c r="I2315" s="2">
        <v>102</v>
      </c>
      <c r="J2315" s="1">
        <v>0.43</v>
      </c>
      <c r="K2315" s="1">
        <v>0.13</v>
      </c>
      <c r="L2315" s="1" t="str">
        <f t="shared" si="36"/>
        <v>Norton Canes High School</v>
      </c>
      <c r="M2315" t="e">
        <f>VLOOKUP($H2315,#REF!,2,0)</f>
        <v>#REF!</v>
      </c>
      <c r="N2315">
        <v>860</v>
      </c>
      <c r="O2315" t="e">
        <f>VLOOKUP($N2315,#REF!,2,0)</f>
        <v>#REF!</v>
      </c>
    </row>
    <row r="2316" spans="1:15" x14ac:dyDescent="0.25">
      <c r="A2316">
        <v>860</v>
      </c>
      <c r="B2316">
        <v>4067</v>
      </c>
      <c r="C2316">
        <v>124396</v>
      </c>
      <c r="D2316" t="s">
        <v>6035</v>
      </c>
      <c r="E2316" t="s">
        <v>50</v>
      </c>
      <c r="F2316" t="s">
        <v>6028</v>
      </c>
      <c r="G2316" t="s">
        <v>6036</v>
      </c>
      <c r="H2316" t="s">
        <v>201</v>
      </c>
      <c r="I2316" s="2">
        <v>178</v>
      </c>
      <c r="J2316" s="1">
        <v>0.59</v>
      </c>
      <c r="K2316" s="1">
        <v>0.4</v>
      </c>
      <c r="L2316" s="1" t="str">
        <f t="shared" si="36"/>
        <v>Blythe Bridge High School</v>
      </c>
      <c r="M2316" t="e">
        <f>VLOOKUP($H2316,#REF!,2,0)</f>
        <v>#REF!</v>
      </c>
      <c r="N2316">
        <v>860</v>
      </c>
      <c r="O2316" t="e">
        <f>VLOOKUP($N2316,#REF!,2,0)</f>
        <v>#REF!</v>
      </c>
    </row>
    <row r="2317" spans="1:15" x14ac:dyDescent="0.25">
      <c r="A2317">
        <v>860</v>
      </c>
      <c r="B2317">
        <v>4070</v>
      </c>
      <c r="C2317">
        <v>124397</v>
      </c>
      <c r="D2317" t="s">
        <v>1039</v>
      </c>
      <c r="E2317" t="s">
        <v>50</v>
      </c>
      <c r="F2317" t="s">
        <v>6038</v>
      </c>
      <c r="G2317" t="s">
        <v>6088</v>
      </c>
      <c r="H2317" t="s">
        <v>201</v>
      </c>
      <c r="I2317" s="2">
        <v>222</v>
      </c>
      <c r="J2317" s="1">
        <v>0.5</v>
      </c>
      <c r="K2317" s="1">
        <v>0.12</v>
      </c>
      <c r="L2317" s="1" t="str">
        <f t="shared" si="36"/>
        <v>Kingsmead School</v>
      </c>
      <c r="M2317" t="e">
        <f>VLOOKUP($H2317,#REF!,2,0)</f>
        <v>#REF!</v>
      </c>
      <c r="N2317">
        <v>860</v>
      </c>
      <c r="O2317" t="e">
        <f>VLOOKUP($N2317,#REF!,2,0)</f>
        <v>#REF!</v>
      </c>
    </row>
    <row r="2318" spans="1:15" x14ac:dyDescent="0.25">
      <c r="A2318">
        <v>860</v>
      </c>
      <c r="B2318">
        <v>4072</v>
      </c>
      <c r="C2318">
        <v>124399</v>
      </c>
      <c r="D2318" t="s">
        <v>2792</v>
      </c>
      <c r="E2318" t="s">
        <v>50</v>
      </c>
      <c r="F2318" t="s">
        <v>6028</v>
      </c>
      <c r="G2318" t="s">
        <v>6102</v>
      </c>
      <c r="H2318" t="s">
        <v>20</v>
      </c>
      <c r="I2318" s="2">
        <v>143</v>
      </c>
      <c r="J2318" s="1">
        <v>0.63</v>
      </c>
      <c r="K2318" s="1">
        <v>0.25</v>
      </c>
      <c r="L2318" s="1" t="str">
        <f t="shared" si="36"/>
        <v>Moorside High School</v>
      </c>
      <c r="M2318" t="e">
        <f>VLOOKUP($H2318,#REF!,2,0)</f>
        <v>#REF!</v>
      </c>
      <c r="N2318">
        <v>860</v>
      </c>
      <c r="O2318" t="e">
        <f>VLOOKUP($N2318,#REF!,2,0)</f>
        <v>#REF!</v>
      </c>
    </row>
    <row r="2319" spans="1:15" x14ac:dyDescent="0.25">
      <c r="A2319">
        <v>860</v>
      </c>
      <c r="B2319">
        <v>4075</v>
      </c>
      <c r="C2319">
        <v>124400</v>
      </c>
      <c r="D2319" t="s">
        <v>6060</v>
      </c>
      <c r="E2319" t="s">
        <v>50</v>
      </c>
      <c r="F2319" t="s">
        <v>2166</v>
      </c>
      <c r="G2319" t="s">
        <v>6061</v>
      </c>
      <c r="H2319" t="s">
        <v>20</v>
      </c>
      <c r="I2319" s="2">
        <v>222</v>
      </c>
      <c r="J2319" s="1">
        <v>0.62</v>
      </c>
      <c r="K2319" s="1">
        <v>0.22</v>
      </c>
      <c r="L2319" s="1" t="str">
        <f t="shared" si="36"/>
        <v>Codsall Community High School</v>
      </c>
      <c r="M2319" t="e">
        <f>VLOOKUP($H2319,#REF!,2,0)</f>
        <v>#REF!</v>
      </c>
      <c r="N2319">
        <v>860</v>
      </c>
      <c r="O2319" t="e">
        <f>VLOOKUP($N2319,#REF!,2,0)</f>
        <v>#REF!</v>
      </c>
    </row>
    <row r="2320" spans="1:15" x14ac:dyDescent="0.25">
      <c r="A2320">
        <v>860</v>
      </c>
      <c r="B2320">
        <v>4077</v>
      </c>
      <c r="C2320">
        <v>124401</v>
      </c>
      <c r="D2320" t="s">
        <v>6068</v>
      </c>
      <c r="E2320" t="s">
        <v>50</v>
      </c>
      <c r="F2320" t="s">
        <v>6028</v>
      </c>
      <c r="G2320" t="s">
        <v>6069</v>
      </c>
      <c r="H2320" t="s">
        <v>20</v>
      </c>
      <c r="I2320" s="2">
        <v>138</v>
      </c>
      <c r="J2320" s="1">
        <v>0.62</v>
      </c>
      <c r="K2320" s="1">
        <v>0.28000000000000003</v>
      </c>
      <c r="L2320" s="1" t="str">
        <f t="shared" si="36"/>
        <v>Endon High School</v>
      </c>
      <c r="M2320" t="e">
        <f>VLOOKUP($H2320,#REF!,2,0)</f>
        <v>#REF!</v>
      </c>
      <c r="N2320">
        <v>860</v>
      </c>
      <c r="O2320" t="e">
        <f>VLOOKUP($N2320,#REF!,2,0)</f>
        <v>#REF!</v>
      </c>
    </row>
    <row r="2321" spans="1:15" x14ac:dyDescent="0.25">
      <c r="A2321">
        <v>860</v>
      </c>
      <c r="B2321">
        <v>4079</v>
      </c>
      <c r="C2321">
        <v>124402</v>
      </c>
      <c r="D2321" t="s">
        <v>6076</v>
      </c>
      <c r="E2321" t="s">
        <v>50</v>
      </c>
      <c r="F2321" t="s">
        <v>2105</v>
      </c>
      <c r="G2321" t="s">
        <v>6077</v>
      </c>
      <c r="H2321" t="s">
        <v>20</v>
      </c>
      <c r="I2321" s="2">
        <v>184</v>
      </c>
      <c r="J2321" s="1">
        <v>0.55000000000000004</v>
      </c>
      <c r="K2321" s="1">
        <v>0.13</v>
      </c>
      <c r="L2321" s="1" t="str">
        <f t="shared" si="36"/>
        <v>Great Wyrley High School</v>
      </c>
      <c r="M2321" t="e">
        <f>VLOOKUP($H2321,#REF!,2,0)</f>
        <v>#REF!</v>
      </c>
      <c r="N2321">
        <v>860</v>
      </c>
      <c r="O2321" t="e">
        <f>VLOOKUP($N2321,#REF!,2,0)</f>
        <v>#REF!</v>
      </c>
    </row>
    <row r="2322" spans="1:15" x14ac:dyDescent="0.25">
      <c r="A2322">
        <v>860</v>
      </c>
      <c r="B2322">
        <v>4082</v>
      </c>
      <c r="C2322">
        <v>124403</v>
      </c>
      <c r="D2322" t="s">
        <v>6058</v>
      </c>
      <c r="E2322" t="s">
        <v>50</v>
      </c>
      <c r="F2322" t="s">
        <v>6028</v>
      </c>
      <c r="G2322" t="s">
        <v>6059</v>
      </c>
      <c r="H2322" t="s">
        <v>20</v>
      </c>
      <c r="I2322" s="2">
        <v>108</v>
      </c>
      <c r="J2322" s="1">
        <v>0.47</v>
      </c>
      <c r="K2322" s="1">
        <v>0.18</v>
      </c>
      <c r="L2322" s="1" t="str">
        <f t="shared" si="36"/>
        <v>Clough Hall Technology School</v>
      </c>
      <c r="M2322" t="e">
        <f>VLOOKUP($H2322,#REF!,2,0)</f>
        <v>#REF!</v>
      </c>
      <c r="N2322">
        <v>860</v>
      </c>
      <c r="O2322" t="e">
        <f>VLOOKUP($N2322,#REF!,2,0)</f>
        <v>#REF!</v>
      </c>
    </row>
    <row r="2323" spans="1:15" x14ac:dyDescent="0.25">
      <c r="A2323">
        <v>860</v>
      </c>
      <c r="B2323">
        <v>4083</v>
      </c>
      <c r="C2323">
        <v>124404</v>
      </c>
      <c r="D2323" t="s">
        <v>6066</v>
      </c>
      <c r="E2323" t="s">
        <v>50</v>
      </c>
      <c r="F2323" t="s">
        <v>1954</v>
      </c>
      <c r="G2323" t="s">
        <v>6067</v>
      </c>
      <c r="H2323" t="s">
        <v>20</v>
      </c>
      <c r="I2323" s="2">
        <v>119</v>
      </c>
      <c r="J2323" s="1">
        <v>0.7</v>
      </c>
      <c r="K2323" s="1">
        <v>0.16</v>
      </c>
      <c r="L2323" s="1" t="str">
        <f t="shared" si="36"/>
        <v>Edgecliff High School</v>
      </c>
      <c r="M2323" t="e">
        <f>VLOOKUP($H2323,#REF!,2,0)</f>
        <v>#REF!</v>
      </c>
      <c r="N2323">
        <v>860</v>
      </c>
      <c r="O2323" t="e">
        <f>VLOOKUP($N2323,#REF!,2,0)</f>
        <v>#REF!</v>
      </c>
    </row>
    <row r="2324" spans="1:15" x14ac:dyDescent="0.25">
      <c r="A2324">
        <v>860</v>
      </c>
      <c r="B2324">
        <v>4085</v>
      </c>
      <c r="C2324">
        <v>124406</v>
      </c>
      <c r="D2324" t="s">
        <v>6094</v>
      </c>
      <c r="E2324" t="s">
        <v>50</v>
      </c>
      <c r="F2324" t="s">
        <v>6095</v>
      </c>
      <c r="G2324" t="s">
        <v>6096</v>
      </c>
      <c r="H2324" t="s">
        <v>201</v>
      </c>
      <c r="I2324" s="2">
        <v>113</v>
      </c>
      <c r="J2324" s="1">
        <v>0.43</v>
      </c>
      <c r="K2324" s="1">
        <v>0.1</v>
      </c>
      <c r="L2324" s="1" t="str">
        <f t="shared" si="36"/>
        <v>Leek High Specialist Technology School</v>
      </c>
      <c r="M2324" t="e">
        <f>VLOOKUP($H2324,#REF!,2,0)</f>
        <v>#REF!</v>
      </c>
      <c r="N2324">
        <v>860</v>
      </c>
      <c r="O2324" t="e">
        <f>VLOOKUP($N2324,#REF!,2,0)</f>
        <v>#REF!</v>
      </c>
    </row>
    <row r="2325" spans="1:15" x14ac:dyDescent="0.25">
      <c r="A2325">
        <v>860</v>
      </c>
      <c r="B2325">
        <v>4086</v>
      </c>
      <c r="C2325">
        <v>124407</v>
      </c>
      <c r="D2325" t="s">
        <v>6152</v>
      </c>
      <c r="E2325" t="s">
        <v>50</v>
      </c>
      <c r="F2325" t="s">
        <v>6095</v>
      </c>
      <c r="G2325" t="s">
        <v>6153</v>
      </c>
      <c r="H2325" t="s">
        <v>201</v>
      </c>
      <c r="I2325" s="2">
        <v>198</v>
      </c>
      <c r="J2325" s="1">
        <v>0.59</v>
      </c>
      <c r="K2325" s="1">
        <v>0.36</v>
      </c>
      <c r="L2325" s="1" t="str">
        <f t="shared" si="36"/>
        <v>Westwood College</v>
      </c>
      <c r="M2325" t="e">
        <f>VLOOKUP($H2325,#REF!,2,0)</f>
        <v>#REF!</v>
      </c>
      <c r="N2325">
        <v>860</v>
      </c>
      <c r="O2325" t="e">
        <f>VLOOKUP($N2325,#REF!,2,0)</f>
        <v>#REF!</v>
      </c>
    </row>
    <row r="2326" spans="1:15" x14ac:dyDescent="0.25">
      <c r="A2326">
        <v>860</v>
      </c>
      <c r="B2326">
        <v>4087</v>
      </c>
      <c r="C2326">
        <v>124408</v>
      </c>
      <c r="D2326" t="s">
        <v>5799</v>
      </c>
      <c r="E2326" t="s">
        <v>50</v>
      </c>
      <c r="F2326" t="s">
        <v>2061</v>
      </c>
      <c r="G2326" t="s">
        <v>6087</v>
      </c>
      <c r="H2326" t="s">
        <v>20</v>
      </c>
      <c r="I2326" s="2">
        <v>208</v>
      </c>
      <c r="J2326" s="1">
        <v>0.74</v>
      </c>
      <c r="K2326" s="1">
        <v>0.31</v>
      </c>
      <c r="L2326" s="1" t="str">
        <f t="shared" si="36"/>
        <v>King Edward VI School</v>
      </c>
      <c r="M2326" t="e">
        <f>VLOOKUP($H2326,#REF!,2,0)</f>
        <v>#REF!</v>
      </c>
      <c r="N2326">
        <v>860</v>
      </c>
      <c r="O2326" t="e">
        <f>VLOOKUP($N2326,#REF!,2,0)</f>
        <v>#REF!</v>
      </c>
    </row>
    <row r="2327" spans="1:15" x14ac:dyDescent="0.25">
      <c r="A2327">
        <v>860</v>
      </c>
      <c r="B2327">
        <v>4089</v>
      </c>
      <c r="C2327">
        <v>124409</v>
      </c>
      <c r="D2327" t="s">
        <v>6105</v>
      </c>
      <c r="E2327" t="s">
        <v>50</v>
      </c>
      <c r="F2327" t="s">
        <v>2061</v>
      </c>
      <c r="G2327" t="s">
        <v>6106</v>
      </c>
      <c r="H2327" t="s">
        <v>20</v>
      </c>
      <c r="I2327" s="2">
        <v>91</v>
      </c>
      <c r="J2327" s="1">
        <v>0.71</v>
      </c>
      <c r="K2327" s="1">
        <v>0.08</v>
      </c>
      <c r="L2327" s="1" t="str">
        <f t="shared" si="36"/>
        <v>Nether Stowe School A Specialist Mathematics &amp; Computing College</v>
      </c>
      <c r="M2327" t="e">
        <f>VLOOKUP($H2327,#REF!,2,0)</f>
        <v>#REF!</v>
      </c>
      <c r="N2327">
        <v>860</v>
      </c>
      <c r="O2327" t="e">
        <f>VLOOKUP($N2327,#REF!,2,0)</f>
        <v>#REF!</v>
      </c>
    </row>
    <row r="2328" spans="1:15" x14ac:dyDescent="0.25">
      <c r="A2328">
        <v>860</v>
      </c>
      <c r="B2328">
        <v>4093</v>
      </c>
      <c r="C2328">
        <v>124411</v>
      </c>
      <c r="D2328" t="s">
        <v>6052</v>
      </c>
      <c r="E2328" t="s">
        <v>6052</v>
      </c>
      <c r="F2328" t="s">
        <v>6053</v>
      </c>
      <c r="G2328" t="s">
        <v>6054</v>
      </c>
      <c r="H2328" t="s">
        <v>20</v>
      </c>
      <c r="I2328" s="2">
        <v>100</v>
      </c>
      <c r="J2328" s="1">
        <v>0.69</v>
      </c>
      <c r="K2328" s="1">
        <v>0.34</v>
      </c>
      <c r="L2328" s="1" t="str">
        <f t="shared" si="36"/>
        <v>Chesterton Community Sports College</v>
      </c>
      <c r="M2328" t="e">
        <f>VLOOKUP($H2328,#REF!,2,0)</f>
        <v>#REF!</v>
      </c>
      <c r="N2328">
        <v>860</v>
      </c>
      <c r="O2328" t="e">
        <f>VLOOKUP($N2328,#REF!,2,0)</f>
        <v>#REF!</v>
      </c>
    </row>
    <row r="2329" spans="1:15" x14ac:dyDescent="0.25">
      <c r="A2329">
        <v>860</v>
      </c>
      <c r="B2329">
        <v>4094</v>
      </c>
      <c r="C2329">
        <v>124412</v>
      </c>
      <c r="D2329" t="s">
        <v>6055</v>
      </c>
      <c r="E2329" t="s">
        <v>50</v>
      </c>
      <c r="F2329" t="s">
        <v>6056</v>
      </c>
      <c r="G2329" t="s">
        <v>6057</v>
      </c>
      <c r="H2329" t="s">
        <v>201</v>
      </c>
      <c r="I2329" s="2">
        <v>194</v>
      </c>
      <c r="J2329" s="1">
        <v>0.65</v>
      </c>
      <c r="K2329" s="1">
        <v>0.49</v>
      </c>
      <c r="L2329" s="1" t="str">
        <f t="shared" si="36"/>
        <v>Clayton Hall Business and Language College</v>
      </c>
      <c r="M2329" t="e">
        <f>VLOOKUP($H2329,#REF!,2,0)</f>
        <v>#REF!</v>
      </c>
      <c r="N2329">
        <v>860</v>
      </c>
      <c r="O2329" t="e">
        <f>VLOOKUP($N2329,#REF!,2,0)</f>
        <v>#REF!</v>
      </c>
    </row>
    <row r="2330" spans="1:15" x14ac:dyDescent="0.25">
      <c r="A2330">
        <v>860</v>
      </c>
      <c r="B2330">
        <v>4096</v>
      </c>
      <c r="C2330">
        <v>124413</v>
      </c>
      <c r="D2330" t="s">
        <v>6103</v>
      </c>
      <c r="E2330" t="s">
        <v>50</v>
      </c>
      <c r="F2330" t="s">
        <v>6053</v>
      </c>
      <c r="G2330" t="s">
        <v>6104</v>
      </c>
      <c r="H2330" t="s">
        <v>201</v>
      </c>
      <c r="I2330" s="2">
        <v>94</v>
      </c>
      <c r="J2330" s="1">
        <v>0.36</v>
      </c>
      <c r="K2330" s="1">
        <v>0.26</v>
      </c>
      <c r="L2330" s="1" t="str">
        <f t="shared" si="36"/>
        <v>NCHS The Science College</v>
      </c>
      <c r="M2330" t="e">
        <f>VLOOKUP($H2330,#REF!,2,0)</f>
        <v>#REF!</v>
      </c>
      <c r="N2330">
        <v>860</v>
      </c>
      <c r="O2330" t="e">
        <f>VLOOKUP($N2330,#REF!,2,0)</f>
        <v>#REF!</v>
      </c>
    </row>
    <row r="2331" spans="1:15" x14ac:dyDescent="0.25">
      <c r="A2331">
        <v>860</v>
      </c>
      <c r="B2331">
        <v>4098</v>
      </c>
      <c r="C2331">
        <v>124414</v>
      </c>
      <c r="D2331" t="s">
        <v>6158</v>
      </c>
      <c r="E2331" t="s">
        <v>50</v>
      </c>
      <c r="F2331" t="s">
        <v>6053</v>
      </c>
      <c r="G2331" t="s">
        <v>6159</v>
      </c>
      <c r="H2331" t="s">
        <v>20</v>
      </c>
      <c r="I2331" s="2">
        <v>221</v>
      </c>
      <c r="J2331" s="1">
        <v>0.53</v>
      </c>
      <c r="K2331" s="1">
        <v>0.06</v>
      </c>
      <c r="L2331" s="1" t="str">
        <f t="shared" si="36"/>
        <v>Wolstanton High School</v>
      </c>
      <c r="M2331" t="e">
        <f>VLOOKUP($H2331,#REF!,2,0)</f>
        <v>#REF!</v>
      </c>
      <c r="N2331">
        <v>860</v>
      </c>
      <c r="O2331" t="e">
        <f>VLOOKUP($N2331,#REF!,2,0)</f>
        <v>#REF!</v>
      </c>
    </row>
    <row r="2332" spans="1:15" x14ac:dyDescent="0.25">
      <c r="A2332">
        <v>860</v>
      </c>
      <c r="B2332">
        <v>4100</v>
      </c>
      <c r="C2332">
        <v>124415</v>
      </c>
      <c r="D2332" t="s">
        <v>6156</v>
      </c>
      <c r="E2332" t="s">
        <v>50</v>
      </c>
      <c r="F2332" t="s">
        <v>6033</v>
      </c>
      <c r="G2332" t="s">
        <v>6157</v>
      </c>
      <c r="H2332" t="s">
        <v>20</v>
      </c>
      <c r="I2332" s="2">
        <v>213</v>
      </c>
      <c r="J2332" s="1">
        <v>0.67</v>
      </c>
      <c r="K2332" s="1">
        <v>0.31</v>
      </c>
      <c r="L2332" s="1" t="str">
        <f t="shared" si="36"/>
        <v>Wolgarston High School</v>
      </c>
      <c r="M2332" t="e">
        <f>VLOOKUP($H2332,#REF!,2,0)</f>
        <v>#REF!</v>
      </c>
      <c r="N2332">
        <v>860</v>
      </c>
      <c r="O2332" t="e">
        <f>VLOOKUP($N2332,#REF!,2,0)</f>
        <v>#REF!</v>
      </c>
    </row>
    <row r="2333" spans="1:15" x14ac:dyDescent="0.25">
      <c r="A2333">
        <v>860</v>
      </c>
      <c r="B2333">
        <v>4111</v>
      </c>
      <c r="C2333">
        <v>124416</v>
      </c>
      <c r="D2333" t="s">
        <v>6148</v>
      </c>
      <c r="E2333" t="s">
        <v>50</v>
      </c>
      <c r="F2333" t="s">
        <v>6033</v>
      </c>
      <c r="G2333" t="s">
        <v>6149</v>
      </c>
      <c r="H2333" t="s">
        <v>20</v>
      </c>
      <c r="I2333" s="2">
        <v>186</v>
      </c>
      <c r="J2333" s="1">
        <v>0.86</v>
      </c>
      <c r="K2333" s="1">
        <v>0.26</v>
      </c>
      <c r="L2333" s="1" t="str">
        <f t="shared" si="36"/>
        <v>Walton High School</v>
      </c>
      <c r="M2333" t="e">
        <f>VLOOKUP($H2333,#REF!,2,0)</f>
        <v>#REF!</v>
      </c>
      <c r="N2333">
        <v>860</v>
      </c>
      <c r="O2333" t="e">
        <f>VLOOKUP($N2333,#REF!,2,0)</f>
        <v>#REF!</v>
      </c>
    </row>
    <row r="2334" spans="1:15" x14ac:dyDescent="0.25">
      <c r="A2334">
        <v>860</v>
      </c>
      <c r="B2334">
        <v>4122</v>
      </c>
      <c r="C2334">
        <v>124419</v>
      </c>
      <c r="D2334" t="s">
        <v>6113</v>
      </c>
      <c r="E2334" t="s">
        <v>50</v>
      </c>
      <c r="F2334" t="s">
        <v>2166</v>
      </c>
      <c r="G2334" t="s">
        <v>6114</v>
      </c>
      <c r="H2334" t="s">
        <v>20</v>
      </c>
      <c r="I2334" s="2">
        <v>193</v>
      </c>
      <c r="J2334" s="1">
        <v>0.61</v>
      </c>
      <c r="K2334" s="1">
        <v>0.17</v>
      </c>
      <c r="L2334" s="1" t="str">
        <f t="shared" si="36"/>
        <v>Ounsdale High School</v>
      </c>
      <c r="M2334" t="e">
        <f>VLOOKUP($H2334,#REF!,2,0)</f>
        <v>#REF!</v>
      </c>
      <c r="N2334">
        <v>860</v>
      </c>
      <c r="O2334" t="e">
        <f>VLOOKUP($N2334,#REF!,2,0)</f>
        <v>#REF!</v>
      </c>
    </row>
    <row r="2335" spans="1:15" x14ac:dyDescent="0.25">
      <c r="A2335">
        <v>860</v>
      </c>
      <c r="B2335">
        <v>4126</v>
      </c>
      <c r="C2335">
        <v>124422</v>
      </c>
      <c r="D2335" t="s">
        <v>6074</v>
      </c>
      <c r="E2335" t="s">
        <v>50</v>
      </c>
      <c r="F2335" t="s">
        <v>2061</v>
      </c>
      <c r="G2335" t="s">
        <v>6075</v>
      </c>
      <c r="H2335" t="s">
        <v>20</v>
      </c>
      <c r="I2335" s="2">
        <v>209</v>
      </c>
      <c r="J2335" s="1">
        <v>0.74</v>
      </c>
      <c r="K2335" s="1">
        <v>0.33</v>
      </c>
      <c r="L2335" s="1" t="str">
        <f t="shared" si="36"/>
        <v>The Friary School</v>
      </c>
      <c r="M2335" t="e">
        <f>VLOOKUP($H2335,#REF!,2,0)</f>
        <v>#REF!</v>
      </c>
      <c r="N2335">
        <v>860</v>
      </c>
      <c r="O2335" t="e">
        <f>VLOOKUP($N2335,#REF!,2,0)</f>
        <v>#REF!</v>
      </c>
    </row>
    <row r="2336" spans="1:15" x14ac:dyDescent="0.25">
      <c r="A2336">
        <v>860</v>
      </c>
      <c r="B2336">
        <v>4140</v>
      </c>
      <c r="C2336">
        <v>124425</v>
      </c>
      <c r="D2336" t="s">
        <v>6050</v>
      </c>
      <c r="E2336" t="s">
        <v>50</v>
      </c>
      <c r="F2336" t="s">
        <v>2105</v>
      </c>
      <c r="G2336" t="s">
        <v>6051</v>
      </c>
      <c r="H2336" t="s">
        <v>20</v>
      </c>
      <c r="I2336" s="2">
        <v>224</v>
      </c>
      <c r="J2336" s="1">
        <v>0.65</v>
      </c>
      <c r="K2336" s="1">
        <v>0.09</v>
      </c>
      <c r="L2336" s="1" t="str">
        <f t="shared" si="36"/>
        <v>Cheslyn Hay Sport and Community High School</v>
      </c>
      <c r="M2336" t="e">
        <f>VLOOKUP($H2336,#REF!,2,0)</f>
        <v>#REF!</v>
      </c>
      <c r="N2336">
        <v>860</v>
      </c>
      <c r="O2336" t="e">
        <f>VLOOKUP($N2336,#REF!,2,0)</f>
        <v>#REF!</v>
      </c>
    </row>
    <row r="2337" spans="1:15" x14ac:dyDescent="0.25">
      <c r="A2337">
        <v>860</v>
      </c>
      <c r="B2337">
        <v>4146</v>
      </c>
      <c r="C2337">
        <v>124430</v>
      </c>
      <c r="D2337" t="s">
        <v>6144</v>
      </c>
      <c r="E2337" t="s">
        <v>50</v>
      </c>
      <c r="F2337" t="s">
        <v>4814</v>
      </c>
      <c r="G2337" t="s">
        <v>6145</v>
      </c>
      <c r="H2337" t="s">
        <v>20</v>
      </c>
      <c r="I2337" s="2">
        <v>295</v>
      </c>
      <c r="J2337" s="1">
        <v>0.64</v>
      </c>
      <c r="K2337" s="1">
        <v>0.18</v>
      </c>
      <c r="L2337" s="1" t="str">
        <f t="shared" si="36"/>
        <v>Thomas Alleyne's High School</v>
      </c>
      <c r="M2337" t="e">
        <f>VLOOKUP($H2337,#REF!,2,0)</f>
        <v>#REF!</v>
      </c>
      <c r="N2337">
        <v>860</v>
      </c>
      <c r="O2337" t="e">
        <f>VLOOKUP($N2337,#REF!,2,0)</f>
        <v>#REF!</v>
      </c>
    </row>
    <row r="2338" spans="1:15" x14ac:dyDescent="0.25">
      <c r="A2338">
        <v>860</v>
      </c>
      <c r="B2338">
        <v>4178</v>
      </c>
      <c r="C2338">
        <v>124443</v>
      </c>
      <c r="D2338" t="s">
        <v>6045</v>
      </c>
      <c r="E2338" t="s">
        <v>50</v>
      </c>
      <c r="F2338" t="s">
        <v>6046</v>
      </c>
      <c r="G2338" t="s">
        <v>6047</v>
      </c>
      <c r="H2338" t="s">
        <v>20</v>
      </c>
      <c r="I2338" s="2">
        <v>214</v>
      </c>
      <c r="J2338" s="1">
        <v>0.69</v>
      </c>
      <c r="K2338" s="1">
        <v>0.1</v>
      </c>
      <c r="L2338" s="1" t="str">
        <f t="shared" si="36"/>
        <v>Chase Terrace Technology College</v>
      </c>
      <c r="M2338" t="e">
        <f>VLOOKUP($H2338,#REF!,2,0)</f>
        <v>#REF!</v>
      </c>
      <c r="N2338">
        <v>860</v>
      </c>
      <c r="O2338" t="e">
        <f>VLOOKUP($N2338,#REF!,2,0)</f>
        <v>#REF!</v>
      </c>
    </row>
    <row r="2339" spans="1:15" x14ac:dyDescent="0.25">
      <c r="A2339">
        <v>860</v>
      </c>
      <c r="B2339">
        <v>4180</v>
      </c>
      <c r="C2339">
        <v>124444</v>
      </c>
      <c r="D2339" t="s">
        <v>6132</v>
      </c>
      <c r="E2339" t="s">
        <v>50</v>
      </c>
      <c r="F2339" t="s">
        <v>6033</v>
      </c>
      <c r="G2339" t="s">
        <v>6133</v>
      </c>
      <c r="H2339" t="s">
        <v>20</v>
      </c>
      <c r="I2339" s="2">
        <v>162</v>
      </c>
      <c r="J2339" s="1">
        <v>0.66</v>
      </c>
      <c r="K2339" s="1">
        <v>0.27</v>
      </c>
      <c r="L2339" s="1" t="str">
        <f t="shared" si="36"/>
        <v>Sir Graham Balfour High School</v>
      </c>
      <c r="M2339" t="e">
        <f>VLOOKUP($H2339,#REF!,2,0)</f>
        <v>#REF!</v>
      </c>
      <c r="N2339">
        <v>860</v>
      </c>
      <c r="O2339" t="e">
        <f>VLOOKUP($N2339,#REF!,2,0)</f>
        <v>#REF!</v>
      </c>
    </row>
    <row r="2340" spans="1:15" x14ac:dyDescent="0.25">
      <c r="A2340">
        <v>860</v>
      </c>
      <c r="B2340">
        <v>4181</v>
      </c>
      <c r="C2340">
        <v>124445</v>
      </c>
      <c r="D2340" t="s">
        <v>6085</v>
      </c>
      <c r="E2340" t="s">
        <v>50</v>
      </c>
      <c r="F2340" t="s">
        <v>6033</v>
      </c>
      <c r="G2340" t="s">
        <v>6086</v>
      </c>
      <c r="H2340" t="s">
        <v>20</v>
      </c>
      <c r="I2340" s="2">
        <v>155</v>
      </c>
      <c r="J2340" s="1">
        <v>0.41</v>
      </c>
      <c r="K2340" s="1">
        <v>0.19</v>
      </c>
      <c r="L2340" s="1" t="str">
        <f t="shared" si="36"/>
        <v>King Edward VI High School</v>
      </c>
      <c r="M2340" t="e">
        <f>VLOOKUP($H2340,#REF!,2,0)</f>
        <v>#REF!</v>
      </c>
      <c r="N2340">
        <v>860</v>
      </c>
      <c r="O2340" t="e">
        <f>VLOOKUP($N2340,#REF!,2,0)</f>
        <v>#REF!</v>
      </c>
    </row>
    <row r="2341" spans="1:15" x14ac:dyDescent="0.25">
      <c r="A2341">
        <v>860</v>
      </c>
      <c r="B2341">
        <v>4500</v>
      </c>
      <c r="C2341">
        <v>124449</v>
      </c>
      <c r="D2341" t="s">
        <v>6019</v>
      </c>
      <c r="E2341" t="s">
        <v>50</v>
      </c>
      <c r="F2341" t="s">
        <v>4947</v>
      </c>
      <c r="G2341" t="s">
        <v>6020</v>
      </c>
      <c r="H2341" t="s">
        <v>82</v>
      </c>
      <c r="I2341" s="2">
        <v>122</v>
      </c>
      <c r="J2341" s="1">
        <v>0.48</v>
      </c>
      <c r="K2341" s="1">
        <v>0.1</v>
      </c>
      <c r="L2341" s="1" t="str">
        <f t="shared" si="36"/>
        <v>Abbot Beyne School</v>
      </c>
      <c r="M2341" t="e">
        <f>VLOOKUP($H2341,#REF!,2,0)</f>
        <v>#REF!</v>
      </c>
      <c r="N2341">
        <v>860</v>
      </c>
      <c r="O2341" t="e">
        <f>VLOOKUP($N2341,#REF!,2,0)</f>
        <v>#REF!</v>
      </c>
    </row>
    <row r="2342" spans="1:15" x14ac:dyDescent="0.25">
      <c r="A2342">
        <v>860</v>
      </c>
      <c r="B2342">
        <v>4607</v>
      </c>
      <c r="C2342">
        <v>124455</v>
      </c>
      <c r="D2342" t="s">
        <v>6032</v>
      </c>
      <c r="E2342" t="s">
        <v>50</v>
      </c>
      <c r="F2342" t="s">
        <v>6033</v>
      </c>
      <c r="G2342" t="s">
        <v>6034</v>
      </c>
      <c r="H2342" t="s">
        <v>23</v>
      </c>
      <c r="I2342" s="2">
        <v>146</v>
      </c>
      <c r="J2342" s="1">
        <v>0.53</v>
      </c>
      <c r="K2342" s="1">
        <v>0.18</v>
      </c>
      <c r="L2342" s="1" t="str">
        <f t="shared" si="36"/>
        <v>Blessed William Howard Catholic School</v>
      </c>
      <c r="M2342" t="e">
        <f>VLOOKUP($H2342,#REF!,2,0)</f>
        <v>#REF!</v>
      </c>
      <c r="N2342">
        <v>860</v>
      </c>
      <c r="O2342" t="e">
        <f>VLOOKUP($N2342,#REF!,2,0)</f>
        <v>#REF!</v>
      </c>
    </row>
    <row r="2343" spans="1:15" x14ac:dyDescent="0.25">
      <c r="A2343">
        <v>860</v>
      </c>
      <c r="B2343">
        <v>4710</v>
      </c>
      <c r="C2343">
        <v>124459</v>
      </c>
      <c r="D2343" t="s">
        <v>6030</v>
      </c>
      <c r="E2343" t="s">
        <v>50</v>
      </c>
      <c r="F2343" t="s">
        <v>4947</v>
      </c>
      <c r="G2343" t="s">
        <v>6031</v>
      </c>
      <c r="H2343" t="s">
        <v>23</v>
      </c>
      <c r="I2343" s="2">
        <v>122</v>
      </c>
      <c r="J2343" s="1">
        <v>0.61</v>
      </c>
      <c r="K2343" s="1">
        <v>0.13</v>
      </c>
      <c r="L2343" s="1" t="str">
        <f t="shared" si="36"/>
        <v>Blessed Robert Sutton Catholic Sports College</v>
      </c>
      <c r="M2343" t="e">
        <f>VLOOKUP($H2343,#REF!,2,0)</f>
        <v>#REF!</v>
      </c>
      <c r="N2343">
        <v>860</v>
      </c>
      <c r="O2343" t="e">
        <f>VLOOKUP($N2343,#REF!,2,0)</f>
        <v>#REF!</v>
      </c>
    </row>
    <row r="2344" spans="1:15" x14ac:dyDescent="0.25">
      <c r="A2344">
        <v>860</v>
      </c>
      <c r="B2344">
        <v>4713</v>
      </c>
      <c r="C2344">
        <v>124461</v>
      </c>
      <c r="D2344" t="s">
        <v>6129</v>
      </c>
      <c r="E2344" t="s">
        <v>6129</v>
      </c>
      <c r="F2344" t="s">
        <v>6130</v>
      </c>
      <c r="G2344" t="s">
        <v>6131</v>
      </c>
      <c r="H2344" t="s">
        <v>23</v>
      </c>
      <c r="I2344" s="2">
        <v>161</v>
      </c>
      <c r="J2344" s="1">
        <v>0.61</v>
      </c>
      <c r="K2344" s="1">
        <v>0.17</v>
      </c>
      <c r="L2344" s="1" t="str">
        <f t="shared" si="36"/>
        <v>St John Fisher Catholic College</v>
      </c>
      <c r="M2344" t="e">
        <f>VLOOKUP($H2344,#REF!,2,0)</f>
        <v>#REF!</v>
      </c>
      <c r="N2344">
        <v>860</v>
      </c>
      <c r="O2344" t="e">
        <f>VLOOKUP($N2344,#REF!,2,0)</f>
        <v>#REF!</v>
      </c>
    </row>
    <row r="2345" spans="1:15" x14ac:dyDescent="0.25">
      <c r="A2345">
        <v>861</v>
      </c>
      <c r="B2345">
        <v>5400</v>
      </c>
      <c r="C2345">
        <v>124465</v>
      </c>
      <c r="D2345" t="s">
        <v>6227</v>
      </c>
      <c r="E2345" t="s">
        <v>11093</v>
      </c>
      <c r="F2345" t="s">
        <v>6028</v>
      </c>
      <c r="G2345" t="s">
        <v>6228</v>
      </c>
      <c r="H2345" t="s">
        <v>23</v>
      </c>
      <c r="I2345" s="2">
        <v>187</v>
      </c>
      <c r="J2345" s="1">
        <v>0.6</v>
      </c>
      <c r="K2345" s="1">
        <v>0.19</v>
      </c>
      <c r="L2345" s="1" t="str">
        <f t="shared" si="36"/>
        <v>St Thomas More Catholic Academy</v>
      </c>
      <c r="M2345" t="e">
        <f>VLOOKUP($H2345,#REF!,2,0)</f>
        <v>#REF!</v>
      </c>
      <c r="N2345">
        <v>861</v>
      </c>
      <c r="O2345" t="e">
        <f>VLOOKUP($N2345,#REF!,2,0)</f>
        <v>#REF!</v>
      </c>
    </row>
    <row r="2346" spans="1:15" x14ac:dyDescent="0.25">
      <c r="A2346">
        <v>860</v>
      </c>
      <c r="B2346">
        <v>5402</v>
      </c>
      <c r="C2346">
        <v>124467</v>
      </c>
      <c r="D2346" t="s">
        <v>6138</v>
      </c>
      <c r="E2346" t="s">
        <v>50</v>
      </c>
      <c r="F2346" t="s">
        <v>6033</v>
      </c>
      <c r="G2346" t="s">
        <v>6139</v>
      </c>
      <c r="H2346" t="s">
        <v>201</v>
      </c>
      <c r="I2346" s="2">
        <v>60</v>
      </c>
      <c r="J2346" s="1">
        <v>0.37</v>
      </c>
      <c r="K2346" s="1">
        <v>0.05</v>
      </c>
      <c r="L2346" s="1" t="str">
        <f t="shared" si="36"/>
        <v>Stafford Sports College</v>
      </c>
      <c r="M2346" t="e">
        <f>VLOOKUP($H2346,#REF!,2,0)</f>
        <v>#REF!</v>
      </c>
      <c r="N2346">
        <v>860</v>
      </c>
      <c r="O2346" t="e">
        <f>VLOOKUP($N2346,#REF!,2,0)</f>
        <v>#REF!</v>
      </c>
    </row>
    <row r="2347" spans="1:15" x14ac:dyDescent="0.25">
      <c r="A2347">
        <v>860</v>
      </c>
      <c r="B2347">
        <v>5403</v>
      </c>
      <c r="C2347">
        <v>124468</v>
      </c>
      <c r="D2347" t="s">
        <v>6040</v>
      </c>
      <c r="E2347" t="s">
        <v>50</v>
      </c>
      <c r="F2347" t="s">
        <v>6038</v>
      </c>
      <c r="G2347" t="s">
        <v>6041</v>
      </c>
      <c r="H2347" t="s">
        <v>23</v>
      </c>
      <c r="I2347" s="2">
        <v>155</v>
      </c>
      <c r="J2347" s="1">
        <v>0.59</v>
      </c>
      <c r="K2347" s="1">
        <v>0.23</v>
      </c>
      <c r="L2347" s="1" t="str">
        <f t="shared" si="36"/>
        <v>Cardinal Griffin Catholic High School</v>
      </c>
      <c r="M2347" t="e">
        <f>VLOOKUP($H2347,#REF!,2,0)</f>
        <v>#REF!</v>
      </c>
      <c r="N2347">
        <v>860</v>
      </c>
      <c r="O2347" t="e">
        <f>VLOOKUP($N2347,#REF!,2,0)</f>
        <v>#REF!</v>
      </c>
    </row>
    <row r="2348" spans="1:15" x14ac:dyDescent="0.25">
      <c r="A2348">
        <v>860</v>
      </c>
      <c r="B2348">
        <v>6013</v>
      </c>
      <c r="C2348">
        <v>124470</v>
      </c>
      <c r="D2348" t="s">
        <v>6021</v>
      </c>
      <c r="E2348" t="s">
        <v>50</v>
      </c>
      <c r="F2348" t="s">
        <v>6022</v>
      </c>
      <c r="G2348" t="s">
        <v>6023</v>
      </c>
      <c r="H2348" t="s">
        <v>13</v>
      </c>
      <c r="I2348" s="2">
        <v>13</v>
      </c>
      <c r="J2348" s="1">
        <v>0.54</v>
      </c>
      <c r="K2348" s="1">
        <v>0.23</v>
      </c>
      <c r="L2348" s="1" t="str">
        <f t="shared" si="36"/>
        <v>Abbots Bromley School for Girls</v>
      </c>
      <c r="M2348" t="e">
        <f>VLOOKUP($H2348,#REF!,2,0)</f>
        <v>#REF!</v>
      </c>
      <c r="N2348">
        <v>860</v>
      </c>
      <c r="O2348" t="e">
        <f>VLOOKUP($N2348,#REF!,2,0)</f>
        <v>#REF!</v>
      </c>
    </row>
    <row r="2349" spans="1:15" x14ac:dyDescent="0.25">
      <c r="A2349">
        <v>860</v>
      </c>
      <c r="B2349">
        <v>6005</v>
      </c>
      <c r="C2349">
        <v>124471</v>
      </c>
      <c r="D2349" t="s">
        <v>6125</v>
      </c>
      <c r="E2349" t="s">
        <v>50</v>
      </c>
      <c r="F2349" t="s">
        <v>6033</v>
      </c>
      <c r="G2349" t="s">
        <v>6126</v>
      </c>
      <c r="H2349" t="s">
        <v>13</v>
      </c>
      <c r="I2349" s="2">
        <v>39</v>
      </c>
      <c r="J2349" s="1">
        <v>0.95</v>
      </c>
      <c r="K2349" s="1">
        <v>0.62</v>
      </c>
      <c r="L2349" s="1" t="str">
        <f t="shared" si="36"/>
        <v>St Dominic's High School for Girls</v>
      </c>
      <c r="M2349" t="e">
        <f>VLOOKUP($H2349,#REF!,2,0)</f>
        <v>#REF!</v>
      </c>
      <c r="N2349">
        <v>860</v>
      </c>
      <c r="O2349" t="e">
        <f>VLOOKUP($N2349,#REF!,2,0)</f>
        <v>#REF!</v>
      </c>
    </row>
    <row r="2350" spans="1:15" x14ac:dyDescent="0.25">
      <c r="A2350">
        <v>860</v>
      </c>
      <c r="B2350">
        <v>6003</v>
      </c>
      <c r="C2350">
        <v>124473</v>
      </c>
      <c r="D2350" t="s">
        <v>6064</v>
      </c>
      <c r="E2350" t="s">
        <v>50</v>
      </c>
      <c r="F2350" t="s">
        <v>4814</v>
      </c>
      <c r="G2350" t="s">
        <v>6065</v>
      </c>
      <c r="H2350" t="s">
        <v>13</v>
      </c>
      <c r="I2350" s="2">
        <v>188</v>
      </c>
      <c r="J2350" s="1">
        <v>0.47</v>
      </c>
      <c r="K2350" s="1">
        <v>0.33</v>
      </c>
      <c r="L2350" s="1" t="str">
        <f t="shared" si="36"/>
        <v>Denstone College</v>
      </c>
      <c r="M2350" t="e">
        <f>VLOOKUP($H2350,#REF!,2,0)</f>
        <v>#REF!</v>
      </c>
      <c r="N2350">
        <v>860</v>
      </c>
      <c r="O2350" t="e">
        <f>VLOOKUP($N2350,#REF!,2,0)</f>
        <v>#REF!</v>
      </c>
    </row>
    <row r="2351" spans="1:15" x14ac:dyDescent="0.25">
      <c r="A2351">
        <v>860</v>
      </c>
      <c r="B2351">
        <v>6012</v>
      </c>
      <c r="C2351">
        <v>124474</v>
      </c>
      <c r="D2351" t="s">
        <v>6097</v>
      </c>
      <c r="E2351" t="s">
        <v>50</v>
      </c>
      <c r="F2351" t="s">
        <v>2061</v>
      </c>
      <c r="G2351" t="s">
        <v>6098</v>
      </c>
      <c r="H2351" t="s">
        <v>13</v>
      </c>
      <c r="I2351" s="2">
        <v>30</v>
      </c>
      <c r="J2351" s="1">
        <v>0.73</v>
      </c>
      <c r="K2351" s="1">
        <v>0.4</v>
      </c>
      <c r="L2351" s="1" t="str">
        <f t="shared" si="36"/>
        <v>Lichfield Cathedral School</v>
      </c>
      <c r="M2351" t="e">
        <f>VLOOKUP($H2351,#REF!,2,0)</f>
        <v>#REF!</v>
      </c>
      <c r="N2351">
        <v>860</v>
      </c>
      <c r="O2351" t="e">
        <f>VLOOKUP($N2351,#REF!,2,0)</f>
        <v>#REF!</v>
      </c>
    </row>
    <row r="2352" spans="1:15" x14ac:dyDescent="0.25">
      <c r="A2352">
        <v>860</v>
      </c>
      <c r="B2352">
        <v>6011</v>
      </c>
      <c r="C2352">
        <v>124476</v>
      </c>
      <c r="D2352" t="s">
        <v>6127</v>
      </c>
      <c r="E2352" t="s">
        <v>50</v>
      </c>
      <c r="F2352" t="s">
        <v>6025</v>
      </c>
      <c r="G2352" t="s">
        <v>6128</v>
      </c>
      <c r="H2352" t="s">
        <v>13</v>
      </c>
      <c r="I2352" s="2">
        <v>11</v>
      </c>
      <c r="J2352" s="1">
        <v>0.73</v>
      </c>
      <c r="K2352" s="1">
        <v>0.09</v>
      </c>
      <c r="L2352" s="1" t="str">
        <f t="shared" si="36"/>
        <v>St Dominic's Priory School</v>
      </c>
      <c r="M2352" t="e">
        <f>VLOOKUP($H2352,#REF!,2,0)</f>
        <v>#REF!</v>
      </c>
      <c r="N2352">
        <v>860</v>
      </c>
      <c r="O2352" t="e">
        <f>VLOOKUP($N2352,#REF!,2,0)</f>
        <v>#REF!</v>
      </c>
    </row>
    <row r="2353" spans="1:15" x14ac:dyDescent="0.25">
      <c r="A2353">
        <v>860</v>
      </c>
      <c r="B2353">
        <v>6008</v>
      </c>
      <c r="C2353">
        <v>124486</v>
      </c>
      <c r="D2353" t="s">
        <v>6042</v>
      </c>
      <c r="E2353" t="s">
        <v>50</v>
      </c>
      <c r="F2353" t="s">
        <v>6038</v>
      </c>
      <c r="G2353" t="s">
        <v>6043</v>
      </c>
      <c r="H2353" t="s">
        <v>13</v>
      </c>
      <c r="I2353" s="2">
        <v>18</v>
      </c>
      <c r="J2353" s="1">
        <v>1</v>
      </c>
      <c r="K2353" s="1">
        <v>0.5</v>
      </c>
      <c r="L2353" s="1" t="str">
        <f t="shared" si="36"/>
        <v>Chase Grammar School</v>
      </c>
      <c r="M2353" t="e">
        <f>VLOOKUP($H2353,#REF!,2,0)</f>
        <v>#REF!</v>
      </c>
      <c r="N2353">
        <v>860</v>
      </c>
      <c r="O2353" t="e">
        <f>VLOOKUP($N2353,#REF!,2,0)</f>
        <v>#REF!</v>
      </c>
    </row>
    <row r="2354" spans="1:15" x14ac:dyDescent="0.25">
      <c r="A2354">
        <v>860</v>
      </c>
      <c r="B2354">
        <v>6015</v>
      </c>
      <c r="C2354">
        <v>124487</v>
      </c>
      <c r="D2354" t="s">
        <v>6109</v>
      </c>
      <c r="E2354" t="s">
        <v>50</v>
      </c>
      <c r="F2354" t="s">
        <v>6056</v>
      </c>
      <c r="G2354" t="s">
        <v>6110</v>
      </c>
      <c r="H2354" t="s">
        <v>13</v>
      </c>
      <c r="I2354" s="2">
        <v>75</v>
      </c>
      <c r="J2354" s="1">
        <v>0</v>
      </c>
      <c r="K2354" s="1">
        <v>0</v>
      </c>
      <c r="L2354" s="1" t="str">
        <f t="shared" si="36"/>
        <v>Newcastle-under-Lyme School</v>
      </c>
      <c r="M2354" t="e">
        <f>VLOOKUP($H2354,#REF!,2,0)</f>
        <v>#REF!</v>
      </c>
      <c r="N2354">
        <v>860</v>
      </c>
      <c r="O2354" t="e">
        <f>VLOOKUP($N2354,#REF!,2,0)</f>
        <v>#REF!</v>
      </c>
    </row>
    <row r="2355" spans="1:15" x14ac:dyDescent="0.25">
      <c r="A2355">
        <v>860</v>
      </c>
      <c r="B2355">
        <v>6022</v>
      </c>
      <c r="C2355">
        <v>124488</v>
      </c>
      <c r="D2355" t="s">
        <v>6180</v>
      </c>
      <c r="E2355" t="s">
        <v>50</v>
      </c>
      <c r="F2355" t="s">
        <v>2061</v>
      </c>
      <c r="G2355" t="s">
        <v>6181</v>
      </c>
      <c r="H2355" t="s">
        <v>114</v>
      </c>
      <c r="I2355" s="2">
        <v>20</v>
      </c>
      <c r="J2355" s="1">
        <v>0.15</v>
      </c>
      <c r="K2355" s="1">
        <v>0</v>
      </c>
      <c r="L2355" s="1" t="str">
        <f t="shared" si="36"/>
        <v>Maple Hayes Hall School</v>
      </c>
      <c r="M2355" t="e">
        <f>VLOOKUP($H2355,#REF!,2,0)</f>
        <v>#REF!</v>
      </c>
      <c r="N2355">
        <v>860</v>
      </c>
      <c r="O2355" t="e">
        <f>VLOOKUP($N2355,#REF!,2,0)</f>
        <v>#REF!</v>
      </c>
    </row>
    <row r="2356" spans="1:15" x14ac:dyDescent="0.25">
      <c r="A2356">
        <v>860</v>
      </c>
      <c r="B2356">
        <v>6009</v>
      </c>
      <c r="C2356">
        <v>124489</v>
      </c>
      <c r="D2356" t="s">
        <v>6136</v>
      </c>
      <c r="E2356" t="s">
        <v>50</v>
      </c>
      <c r="F2356" t="s">
        <v>6033</v>
      </c>
      <c r="G2356" t="s">
        <v>6137</v>
      </c>
      <c r="H2356" t="s">
        <v>13</v>
      </c>
      <c r="I2356" s="2">
        <v>59</v>
      </c>
      <c r="J2356" s="1">
        <v>0.93</v>
      </c>
      <c r="K2356" s="1">
        <v>0</v>
      </c>
      <c r="L2356" s="1" t="str">
        <f t="shared" si="36"/>
        <v>Stafford Grammar School</v>
      </c>
      <c r="M2356" t="e">
        <f>VLOOKUP($H2356,#REF!,2,0)</f>
        <v>#REF!</v>
      </c>
      <c r="N2356">
        <v>860</v>
      </c>
      <c r="O2356" t="e">
        <f>VLOOKUP($N2356,#REF!,2,0)</f>
        <v>#REF!</v>
      </c>
    </row>
    <row r="2357" spans="1:15" x14ac:dyDescent="0.25">
      <c r="A2357">
        <v>860</v>
      </c>
      <c r="B2357">
        <v>6017</v>
      </c>
      <c r="C2357">
        <v>124495</v>
      </c>
      <c r="D2357" t="s">
        <v>6189</v>
      </c>
      <c r="E2357" t="s">
        <v>50</v>
      </c>
      <c r="F2357" t="s">
        <v>6028</v>
      </c>
      <c r="G2357" t="s">
        <v>6190</v>
      </c>
      <c r="H2357" t="s">
        <v>114</v>
      </c>
      <c r="I2357" s="2">
        <v>9</v>
      </c>
      <c r="J2357" s="1">
        <v>0</v>
      </c>
      <c r="K2357" s="1">
        <v>0</v>
      </c>
      <c r="L2357" s="1" t="str">
        <f t="shared" si="36"/>
        <v>Roaches School</v>
      </c>
      <c r="M2357" t="e">
        <f>VLOOKUP($H2357,#REF!,2,0)</f>
        <v>#REF!</v>
      </c>
      <c r="N2357">
        <v>860</v>
      </c>
      <c r="O2357" t="e">
        <f>VLOOKUP($N2357,#REF!,2,0)</f>
        <v>#REF!</v>
      </c>
    </row>
    <row r="2358" spans="1:15" x14ac:dyDescent="0.25">
      <c r="A2358">
        <v>861</v>
      </c>
      <c r="B2358">
        <v>7005</v>
      </c>
      <c r="C2358">
        <v>124498</v>
      </c>
      <c r="D2358" t="s">
        <v>6245</v>
      </c>
      <c r="E2358" t="s">
        <v>50</v>
      </c>
      <c r="F2358" t="s">
        <v>6028</v>
      </c>
      <c r="G2358" t="s">
        <v>6246</v>
      </c>
      <c r="H2358" t="s">
        <v>57</v>
      </c>
      <c r="I2358" s="2">
        <v>6</v>
      </c>
      <c r="J2358" s="1">
        <v>0</v>
      </c>
      <c r="K2358" s="1">
        <v>0</v>
      </c>
      <c r="L2358" s="1" t="str">
        <f t="shared" si="36"/>
        <v>Portland School and Specialist College</v>
      </c>
      <c r="M2358" t="e">
        <f>VLOOKUP($H2358,#REF!,2,0)</f>
        <v>#REF!</v>
      </c>
      <c r="N2358">
        <v>861</v>
      </c>
      <c r="O2358" t="e">
        <f>VLOOKUP($N2358,#REF!,2,0)</f>
        <v>#REF!</v>
      </c>
    </row>
    <row r="2359" spans="1:15" x14ac:dyDescent="0.25">
      <c r="A2359">
        <v>861</v>
      </c>
      <c r="B2359">
        <v>7007</v>
      </c>
      <c r="C2359">
        <v>124500</v>
      </c>
      <c r="D2359" t="s">
        <v>6242</v>
      </c>
      <c r="E2359" t="s">
        <v>50</v>
      </c>
      <c r="F2359" t="s">
        <v>6028</v>
      </c>
      <c r="G2359" t="s">
        <v>6243</v>
      </c>
      <c r="H2359" t="s">
        <v>57</v>
      </c>
      <c r="I2359" s="2">
        <v>19</v>
      </c>
      <c r="J2359" s="1">
        <v>0</v>
      </c>
      <c r="K2359" s="1">
        <v>0</v>
      </c>
      <c r="L2359" s="1" t="str">
        <f t="shared" si="36"/>
        <v>Abbey Hill School and Performing Arts College</v>
      </c>
      <c r="M2359" t="e">
        <f>VLOOKUP($H2359,#REF!,2,0)</f>
        <v>#REF!</v>
      </c>
      <c r="N2359">
        <v>861</v>
      </c>
      <c r="O2359" t="e">
        <f>VLOOKUP($N2359,#REF!,2,0)</f>
        <v>#REF!</v>
      </c>
    </row>
    <row r="2360" spans="1:15" x14ac:dyDescent="0.25">
      <c r="A2360">
        <v>861</v>
      </c>
      <c r="B2360">
        <v>7008</v>
      </c>
      <c r="C2360">
        <v>124501</v>
      </c>
      <c r="D2360" t="s">
        <v>6247</v>
      </c>
      <c r="E2360" t="s">
        <v>50</v>
      </c>
      <c r="F2360" t="s">
        <v>6028</v>
      </c>
      <c r="G2360" t="s">
        <v>6216</v>
      </c>
      <c r="H2360" t="s">
        <v>57</v>
      </c>
      <c r="I2360" s="2">
        <v>24</v>
      </c>
      <c r="J2360" s="1">
        <v>0</v>
      </c>
      <c r="K2360" s="1">
        <v>0</v>
      </c>
      <c r="L2360" s="1" t="str">
        <f t="shared" si="36"/>
        <v>Watermill School</v>
      </c>
      <c r="M2360" t="e">
        <f>VLOOKUP($H2360,#REF!,2,0)</f>
        <v>#REF!</v>
      </c>
      <c r="N2360">
        <v>861</v>
      </c>
      <c r="O2360" t="e">
        <f>VLOOKUP($N2360,#REF!,2,0)</f>
        <v>#REF!</v>
      </c>
    </row>
    <row r="2361" spans="1:15" x14ac:dyDescent="0.25">
      <c r="A2361">
        <v>861</v>
      </c>
      <c r="B2361">
        <v>7011</v>
      </c>
      <c r="C2361">
        <v>124503</v>
      </c>
      <c r="D2361" t="s">
        <v>6244</v>
      </c>
      <c r="E2361" t="s">
        <v>50</v>
      </c>
      <c r="F2361" t="s">
        <v>6028</v>
      </c>
      <c r="G2361" t="s">
        <v>6218</v>
      </c>
      <c r="H2361" t="s">
        <v>57</v>
      </c>
      <c r="I2361" s="2">
        <v>3</v>
      </c>
      <c r="J2361" t="s">
        <v>129</v>
      </c>
      <c r="K2361" t="s">
        <v>129</v>
      </c>
      <c r="L2361" s="1" t="str">
        <f t="shared" si="36"/>
        <v>Kemball Special School</v>
      </c>
      <c r="M2361" t="e">
        <f>VLOOKUP($H2361,#REF!,2,0)</f>
        <v>#REF!</v>
      </c>
      <c r="N2361">
        <v>861</v>
      </c>
      <c r="O2361" t="e">
        <f>VLOOKUP($N2361,#REF!,2,0)</f>
        <v>#REF!</v>
      </c>
    </row>
    <row r="2362" spans="1:15" x14ac:dyDescent="0.25">
      <c r="A2362">
        <v>860</v>
      </c>
      <c r="B2362">
        <v>7015</v>
      </c>
      <c r="C2362">
        <v>124504</v>
      </c>
      <c r="D2362" t="s">
        <v>6168</v>
      </c>
      <c r="E2362" t="s">
        <v>50</v>
      </c>
      <c r="F2362" t="s">
        <v>4947</v>
      </c>
      <c r="G2362" t="s">
        <v>6169</v>
      </c>
      <c r="H2362" t="s">
        <v>333</v>
      </c>
      <c r="I2362" s="2">
        <v>22</v>
      </c>
      <c r="J2362" s="1">
        <v>0</v>
      </c>
      <c r="K2362" s="1">
        <v>0</v>
      </c>
      <c r="L2362" s="1" t="str">
        <f t="shared" si="36"/>
        <v>The Fountains High School</v>
      </c>
      <c r="M2362" t="e">
        <f>VLOOKUP($H2362,#REF!,2,0)</f>
        <v>#REF!</v>
      </c>
      <c r="N2362">
        <v>860</v>
      </c>
      <c r="O2362" t="e">
        <f>VLOOKUP($N2362,#REF!,2,0)</f>
        <v>#REF!</v>
      </c>
    </row>
    <row r="2363" spans="1:15" x14ac:dyDescent="0.25">
      <c r="A2363">
        <v>860</v>
      </c>
      <c r="B2363">
        <v>7021</v>
      </c>
      <c r="C2363">
        <v>124507</v>
      </c>
      <c r="D2363" t="s">
        <v>6199</v>
      </c>
      <c r="E2363" t="s">
        <v>50</v>
      </c>
      <c r="F2363" t="s">
        <v>6033</v>
      </c>
      <c r="G2363" t="s">
        <v>6198</v>
      </c>
      <c r="H2363" t="s">
        <v>57</v>
      </c>
      <c r="I2363" s="2">
        <v>19</v>
      </c>
      <c r="J2363" s="1">
        <v>0</v>
      </c>
      <c r="K2363" s="1">
        <v>0</v>
      </c>
      <c r="L2363" s="1" t="str">
        <f t="shared" si="36"/>
        <v>Walton Hall School</v>
      </c>
      <c r="M2363" t="e">
        <f>VLOOKUP($H2363,#REF!,2,0)</f>
        <v>#REF!</v>
      </c>
      <c r="N2363">
        <v>860</v>
      </c>
      <c r="O2363" t="e">
        <f>VLOOKUP($N2363,#REF!,2,0)</f>
        <v>#REF!</v>
      </c>
    </row>
    <row r="2364" spans="1:15" x14ac:dyDescent="0.25">
      <c r="A2364">
        <v>860</v>
      </c>
      <c r="B2364">
        <v>7023</v>
      </c>
      <c r="C2364">
        <v>124508</v>
      </c>
      <c r="D2364" t="s">
        <v>6170</v>
      </c>
      <c r="E2364" t="s">
        <v>50</v>
      </c>
      <c r="F2364" t="s">
        <v>6171</v>
      </c>
      <c r="G2364" t="s">
        <v>6172</v>
      </c>
      <c r="H2364" t="s">
        <v>57</v>
      </c>
      <c r="I2364" s="2">
        <v>27</v>
      </c>
      <c r="J2364" s="1">
        <v>0</v>
      </c>
      <c r="K2364" s="1">
        <v>0</v>
      </c>
      <c r="L2364" s="1" t="str">
        <f t="shared" si="36"/>
        <v>Hednesford Valley High School</v>
      </c>
      <c r="M2364" t="e">
        <f>VLOOKUP($H2364,#REF!,2,0)</f>
        <v>#REF!</v>
      </c>
      <c r="N2364">
        <v>860</v>
      </c>
      <c r="O2364" t="e">
        <f>VLOOKUP($N2364,#REF!,2,0)</f>
        <v>#REF!</v>
      </c>
    </row>
    <row r="2365" spans="1:15" x14ac:dyDescent="0.25">
      <c r="A2365">
        <v>860</v>
      </c>
      <c r="B2365">
        <v>7024</v>
      </c>
      <c r="C2365">
        <v>124509</v>
      </c>
      <c r="D2365" t="s">
        <v>6178</v>
      </c>
      <c r="E2365" t="s">
        <v>50</v>
      </c>
      <c r="F2365" t="s">
        <v>4814</v>
      </c>
      <c r="G2365" t="s">
        <v>6179</v>
      </c>
      <c r="H2365" t="s">
        <v>57</v>
      </c>
      <c r="I2365" s="2">
        <v>13</v>
      </c>
      <c r="J2365" s="1">
        <v>0</v>
      </c>
      <c r="K2365" s="1">
        <v>0</v>
      </c>
      <c r="L2365" s="1" t="str">
        <f t="shared" si="36"/>
        <v>Loxley Hall School</v>
      </c>
      <c r="M2365" t="e">
        <f>VLOOKUP($H2365,#REF!,2,0)</f>
        <v>#REF!</v>
      </c>
      <c r="N2365">
        <v>860</v>
      </c>
      <c r="O2365" t="e">
        <f>VLOOKUP($N2365,#REF!,2,0)</f>
        <v>#REF!</v>
      </c>
    </row>
    <row r="2366" spans="1:15" x14ac:dyDescent="0.25">
      <c r="A2366">
        <v>860</v>
      </c>
      <c r="B2366">
        <v>7026</v>
      </c>
      <c r="C2366">
        <v>124510</v>
      </c>
      <c r="D2366" t="s">
        <v>6160</v>
      </c>
      <c r="E2366" t="s">
        <v>6160</v>
      </c>
      <c r="F2366" t="s">
        <v>6056</v>
      </c>
      <c r="G2366" t="s">
        <v>6161</v>
      </c>
      <c r="H2366" t="s">
        <v>333</v>
      </c>
      <c r="I2366" s="2">
        <v>13</v>
      </c>
      <c r="J2366" s="1">
        <v>0</v>
      </c>
      <c r="K2366" s="1">
        <v>0</v>
      </c>
      <c r="L2366" s="1" t="str">
        <f t="shared" si="36"/>
        <v>Blackfriars School</v>
      </c>
      <c r="M2366" t="e">
        <f>VLOOKUP($H2366,#REF!,2,0)</f>
        <v>#REF!</v>
      </c>
      <c r="N2366">
        <v>860</v>
      </c>
      <c r="O2366" t="e">
        <f>VLOOKUP($N2366,#REF!,2,0)</f>
        <v>#REF!</v>
      </c>
    </row>
    <row r="2367" spans="1:15" x14ac:dyDescent="0.25">
      <c r="A2367">
        <v>860</v>
      </c>
      <c r="B2367">
        <v>7027</v>
      </c>
      <c r="C2367">
        <v>124511</v>
      </c>
      <c r="D2367" t="s">
        <v>3086</v>
      </c>
      <c r="E2367" t="s">
        <v>3086</v>
      </c>
      <c r="F2367" t="s">
        <v>6053</v>
      </c>
      <c r="G2367" t="s">
        <v>6165</v>
      </c>
      <c r="H2367" t="s">
        <v>333</v>
      </c>
      <c r="I2367" s="2">
        <v>17</v>
      </c>
      <c r="J2367" s="1">
        <v>0</v>
      </c>
      <c r="K2367" s="1">
        <v>0</v>
      </c>
      <c r="L2367" s="1" t="str">
        <f t="shared" si="36"/>
        <v>Coppice School</v>
      </c>
      <c r="M2367" t="e">
        <f>VLOOKUP($H2367,#REF!,2,0)</f>
        <v>#REF!</v>
      </c>
      <c r="N2367">
        <v>860</v>
      </c>
      <c r="O2367" t="e">
        <f>VLOOKUP($N2367,#REF!,2,0)</f>
        <v>#REF!</v>
      </c>
    </row>
    <row r="2368" spans="1:15" x14ac:dyDescent="0.25">
      <c r="A2368">
        <v>860</v>
      </c>
      <c r="B2368">
        <v>7028</v>
      </c>
      <c r="C2368">
        <v>124512</v>
      </c>
      <c r="D2368" t="s">
        <v>5280</v>
      </c>
      <c r="E2368" t="s">
        <v>50</v>
      </c>
      <c r="F2368" t="s">
        <v>6095</v>
      </c>
      <c r="G2368" t="s">
        <v>6096</v>
      </c>
      <c r="H2368" t="s">
        <v>57</v>
      </c>
      <c r="I2368" s="2">
        <v>16</v>
      </c>
      <c r="J2368" s="1">
        <v>0</v>
      </c>
      <c r="K2368" s="1">
        <v>0</v>
      </c>
      <c r="L2368" s="1" t="str">
        <f t="shared" si="36"/>
        <v>The Meadows School</v>
      </c>
      <c r="M2368" t="e">
        <f>VLOOKUP($H2368,#REF!,2,0)</f>
        <v>#REF!</v>
      </c>
      <c r="N2368">
        <v>860</v>
      </c>
      <c r="O2368" t="e">
        <f>VLOOKUP($N2368,#REF!,2,0)</f>
        <v>#REF!</v>
      </c>
    </row>
    <row r="2369" spans="1:15" x14ac:dyDescent="0.25">
      <c r="A2369">
        <v>860</v>
      </c>
      <c r="B2369">
        <v>7030</v>
      </c>
      <c r="C2369">
        <v>124513</v>
      </c>
      <c r="D2369" t="s">
        <v>6195</v>
      </c>
      <c r="E2369" t="s">
        <v>50</v>
      </c>
      <c r="F2369" t="s">
        <v>6090</v>
      </c>
      <c r="G2369" t="s">
        <v>6196</v>
      </c>
      <c r="H2369" t="s">
        <v>57</v>
      </c>
      <c r="I2369" s="2">
        <v>24</v>
      </c>
      <c r="J2369" s="1">
        <v>0</v>
      </c>
      <c r="K2369" s="1">
        <v>0</v>
      </c>
      <c r="L2369" s="1" t="str">
        <f t="shared" si="36"/>
        <v>Two Rivers High School</v>
      </c>
      <c r="M2369" t="e">
        <f>VLOOKUP($H2369,#REF!,2,0)</f>
        <v>#REF!</v>
      </c>
      <c r="N2369">
        <v>860</v>
      </c>
      <c r="O2369" t="e">
        <f>VLOOKUP($N2369,#REF!,2,0)</f>
        <v>#REF!</v>
      </c>
    </row>
    <row r="2370" spans="1:15" x14ac:dyDescent="0.25">
      <c r="A2370">
        <v>860</v>
      </c>
      <c r="B2370">
        <v>7039</v>
      </c>
      <c r="C2370">
        <v>124520</v>
      </c>
      <c r="D2370" t="s">
        <v>6193</v>
      </c>
      <c r="E2370" t="s">
        <v>50</v>
      </c>
      <c r="F2370" t="s">
        <v>2061</v>
      </c>
      <c r="G2370" t="s">
        <v>6194</v>
      </c>
      <c r="H2370" t="s">
        <v>57</v>
      </c>
      <c r="I2370" s="2">
        <v>8</v>
      </c>
      <c r="J2370" s="1">
        <v>0</v>
      </c>
      <c r="K2370" s="1">
        <v>0</v>
      </c>
      <c r="L2370" s="1" t="str">
        <f t="shared" si="36"/>
        <v>Saxon Hill School</v>
      </c>
      <c r="M2370" t="e">
        <f>VLOOKUP($H2370,#REF!,2,0)</f>
        <v>#REF!</v>
      </c>
      <c r="N2370">
        <v>860</v>
      </c>
      <c r="O2370" t="e">
        <f>VLOOKUP($N2370,#REF!,2,0)</f>
        <v>#REF!</v>
      </c>
    </row>
    <row r="2371" spans="1:15" x14ac:dyDescent="0.25">
      <c r="A2371">
        <v>860</v>
      </c>
      <c r="B2371">
        <v>7041</v>
      </c>
      <c r="C2371">
        <v>124521</v>
      </c>
      <c r="D2371" t="s">
        <v>6187</v>
      </c>
      <c r="E2371" t="s">
        <v>50</v>
      </c>
      <c r="F2371" t="s">
        <v>2061</v>
      </c>
      <c r="G2371" t="s">
        <v>6188</v>
      </c>
      <c r="H2371" t="s">
        <v>57</v>
      </c>
      <c r="I2371" s="2">
        <v>28</v>
      </c>
      <c r="J2371" s="1">
        <v>0</v>
      </c>
      <c r="K2371" s="1">
        <v>0</v>
      </c>
      <c r="L2371" s="1" t="str">
        <f t="shared" ref="L2371:L2434" si="37">IF(E2371="NULL",D2371,E2371)</f>
        <v>Queen's Croft High School</v>
      </c>
      <c r="M2371" t="e">
        <f>VLOOKUP($H2371,#REF!,2,0)</f>
        <v>#REF!</v>
      </c>
      <c r="N2371">
        <v>860</v>
      </c>
      <c r="O2371" t="e">
        <f>VLOOKUP($N2371,#REF!,2,0)</f>
        <v>#REF!</v>
      </c>
    </row>
    <row r="2372" spans="1:15" x14ac:dyDescent="0.25">
      <c r="A2372">
        <v>860</v>
      </c>
      <c r="B2372">
        <v>7043</v>
      </c>
      <c r="C2372">
        <v>124523</v>
      </c>
      <c r="D2372" t="s">
        <v>6200</v>
      </c>
      <c r="E2372" t="s">
        <v>50</v>
      </c>
      <c r="F2372" t="s">
        <v>2166</v>
      </c>
      <c r="G2372" t="s">
        <v>6201</v>
      </c>
      <c r="H2372" t="s">
        <v>57</v>
      </c>
      <c r="I2372" s="2">
        <v>10</v>
      </c>
      <c r="J2372" s="1">
        <v>0</v>
      </c>
      <c r="K2372" s="1">
        <v>0</v>
      </c>
      <c r="L2372" s="1" t="str">
        <f t="shared" si="37"/>
        <v>Wightwick Hall School</v>
      </c>
      <c r="M2372" t="e">
        <f>VLOOKUP($H2372,#REF!,2,0)</f>
        <v>#REF!</v>
      </c>
      <c r="N2372">
        <v>860</v>
      </c>
      <c r="O2372" t="e">
        <f>VLOOKUP($N2372,#REF!,2,0)</f>
        <v>#REF!</v>
      </c>
    </row>
    <row r="2373" spans="1:15" x14ac:dyDescent="0.25">
      <c r="A2373">
        <v>935</v>
      </c>
      <c r="B2373">
        <v>4019</v>
      </c>
      <c r="C2373">
        <v>124797</v>
      </c>
      <c r="D2373" t="s">
        <v>10494</v>
      </c>
      <c r="E2373" t="s">
        <v>50</v>
      </c>
      <c r="F2373" t="s">
        <v>10456</v>
      </c>
      <c r="G2373" t="s">
        <v>10495</v>
      </c>
      <c r="H2373" t="s">
        <v>201</v>
      </c>
      <c r="I2373" s="2">
        <v>228</v>
      </c>
      <c r="J2373" s="1">
        <v>0.61</v>
      </c>
      <c r="K2373" s="1">
        <v>0.24</v>
      </c>
      <c r="L2373" s="1" t="str">
        <f t="shared" si="37"/>
        <v>Thomas Gainsborough School</v>
      </c>
      <c r="M2373" t="e">
        <f>VLOOKUP($H2373,#REF!,2,0)</f>
        <v>#REF!</v>
      </c>
      <c r="N2373">
        <v>935</v>
      </c>
      <c r="O2373" t="e">
        <f>VLOOKUP($N2373,#REF!,2,0)</f>
        <v>#REF!</v>
      </c>
    </row>
    <row r="2374" spans="1:15" x14ac:dyDescent="0.25">
      <c r="A2374">
        <v>935</v>
      </c>
      <c r="B2374">
        <v>4024</v>
      </c>
      <c r="C2374">
        <v>124802</v>
      </c>
      <c r="D2374" t="s">
        <v>10498</v>
      </c>
      <c r="E2374" t="s">
        <v>50</v>
      </c>
      <c r="F2374" t="s">
        <v>10389</v>
      </c>
      <c r="G2374" t="s">
        <v>10499</v>
      </c>
      <c r="H2374" t="s">
        <v>20</v>
      </c>
      <c r="I2374" s="2">
        <v>356</v>
      </c>
      <c r="J2374" s="1">
        <v>0.63</v>
      </c>
      <c r="K2374" s="1">
        <v>0.2</v>
      </c>
      <c r="L2374" s="1" t="str">
        <f t="shared" si="37"/>
        <v>Thurston Community College</v>
      </c>
      <c r="M2374" t="e">
        <f>VLOOKUP($H2374,#REF!,2,0)</f>
        <v>#REF!</v>
      </c>
      <c r="N2374">
        <v>935</v>
      </c>
      <c r="O2374" t="e">
        <f>VLOOKUP($N2374,#REF!,2,0)</f>
        <v>#REF!</v>
      </c>
    </row>
    <row r="2375" spans="1:15" x14ac:dyDescent="0.25">
      <c r="A2375">
        <v>935</v>
      </c>
      <c r="B2375">
        <v>4027</v>
      </c>
      <c r="C2375">
        <v>124804</v>
      </c>
      <c r="D2375" t="s">
        <v>10449</v>
      </c>
      <c r="E2375" t="s">
        <v>50</v>
      </c>
      <c r="F2375" t="s">
        <v>10447</v>
      </c>
      <c r="G2375" t="s">
        <v>10448</v>
      </c>
      <c r="H2375" t="s">
        <v>20</v>
      </c>
      <c r="I2375" s="2">
        <v>121</v>
      </c>
      <c r="J2375" s="1">
        <v>0.45</v>
      </c>
      <c r="K2375" s="1">
        <v>0.06</v>
      </c>
      <c r="L2375" s="1" t="str">
        <f t="shared" si="37"/>
        <v>Newmarket College</v>
      </c>
      <c r="M2375" t="e">
        <f>VLOOKUP($H2375,#REF!,2,0)</f>
        <v>#REF!</v>
      </c>
      <c r="N2375">
        <v>935</v>
      </c>
      <c r="O2375" t="e">
        <f>VLOOKUP($N2375,#REF!,2,0)</f>
        <v>#REF!</v>
      </c>
    </row>
    <row r="2376" spans="1:15" x14ac:dyDescent="0.25">
      <c r="A2376">
        <v>935</v>
      </c>
      <c r="B2376">
        <v>4057</v>
      </c>
      <c r="C2376">
        <v>124818</v>
      </c>
      <c r="D2376" t="s">
        <v>10485</v>
      </c>
      <c r="E2376" t="s">
        <v>50</v>
      </c>
      <c r="F2376" t="s">
        <v>10402</v>
      </c>
      <c r="G2376" t="s">
        <v>10486</v>
      </c>
      <c r="H2376" t="s">
        <v>20</v>
      </c>
      <c r="I2376" s="2">
        <v>239</v>
      </c>
      <c r="J2376" s="1">
        <v>0.56000000000000005</v>
      </c>
      <c r="K2376" s="1">
        <v>0.11</v>
      </c>
      <c r="L2376" s="1" t="str">
        <f t="shared" si="37"/>
        <v>Stowmarket High School</v>
      </c>
      <c r="M2376" t="e">
        <f>VLOOKUP($H2376,#REF!,2,0)</f>
        <v>#REF!</v>
      </c>
      <c r="N2376">
        <v>935</v>
      </c>
      <c r="O2376" t="e">
        <f>VLOOKUP($N2376,#REF!,2,0)</f>
        <v>#REF!</v>
      </c>
    </row>
    <row r="2377" spans="1:15" x14ac:dyDescent="0.25">
      <c r="A2377">
        <v>935</v>
      </c>
      <c r="B2377">
        <v>4059</v>
      </c>
      <c r="C2377">
        <v>124819</v>
      </c>
      <c r="D2377" t="s">
        <v>10375</v>
      </c>
      <c r="E2377" t="s">
        <v>50</v>
      </c>
      <c r="F2377" t="s">
        <v>10376</v>
      </c>
      <c r="G2377" t="s">
        <v>10377</v>
      </c>
      <c r="H2377" t="s">
        <v>20</v>
      </c>
      <c r="I2377" s="2">
        <v>166</v>
      </c>
      <c r="J2377" s="1">
        <v>0.43</v>
      </c>
      <c r="K2377" s="1">
        <v>0.15</v>
      </c>
      <c r="L2377" s="1" t="str">
        <f t="shared" si="37"/>
        <v>Alde Valley School</v>
      </c>
      <c r="M2377" t="e">
        <f>VLOOKUP($H2377,#REF!,2,0)</f>
        <v>#REF!</v>
      </c>
      <c r="N2377">
        <v>935</v>
      </c>
      <c r="O2377" t="e">
        <f>VLOOKUP($N2377,#REF!,2,0)</f>
        <v>#REF!</v>
      </c>
    </row>
    <row r="2378" spans="1:15" x14ac:dyDescent="0.25">
      <c r="A2378">
        <v>935</v>
      </c>
      <c r="B2378">
        <v>4087</v>
      </c>
      <c r="C2378">
        <v>124837</v>
      </c>
      <c r="D2378" t="s">
        <v>10480</v>
      </c>
      <c r="E2378" t="s">
        <v>50</v>
      </c>
      <c r="F2378" t="s">
        <v>10395</v>
      </c>
      <c r="G2378" t="s">
        <v>10481</v>
      </c>
      <c r="H2378" t="s">
        <v>201</v>
      </c>
      <c r="I2378" s="2">
        <v>165</v>
      </c>
      <c r="J2378" s="1">
        <v>0.43</v>
      </c>
      <c r="K2378" s="1">
        <v>0.13</v>
      </c>
      <c r="L2378" s="1" t="str">
        <f t="shared" si="37"/>
        <v>Stoke High School</v>
      </c>
      <c r="M2378" t="e">
        <f>VLOOKUP($H2378,#REF!,2,0)</f>
        <v>#REF!</v>
      </c>
      <c r="N2378">
        <v>935</v>
      </c>
      <c r="O2378" t="e">
        <f>VLOOKUP($N2378,#REF!,2,0)</f>
        <v>#REF!</v>
      </c>
    </row>
    <row r="2379" spans="1:15" x14ac:dyDescent="0.25">
      <c r="A2379">
        <v>935</v>
      </c>
      <c r="B2379">
        <v>4090</v>
      </c>
      <c r="C2379">
        <v>124840</v>
      </c>
      <c r="D2379" t="s">
        <v>9777</v>
      </c>
      <c r="E2379" t="s">
        <v>50</v>
      </c>
      <c r="F2379" t="s">
        <v>10395</v>
      </c>
      <c r="G2379" t="s">
        <v>10450</v>
      </c>
      <c r="H2379" t="s">
        <v>20</v>
      </c>
      <c r="I2379" s="2">
        <v>224</v>
      </c>
      <c r="J2379" s="1">
        <v>0.65</v>
      </c>
      <c r="K2379" s="1">
        <v>0.34</v>
      </c>
      <c r="L2379" s="1" t="str">
        <f t="shared" si="37"/>
        <v>Northgate High School</v>
      </c>
      <c r="M2379" t="e">
        <f>VLOOKUP($H2379,#REF!,2,0)</f>
        <v>#REF!</v>
      </c>
      <c r="N2379">
        <v>935</v>
      </c>
      <c r="O2379" t="e">
        <f>VLOOKUP($N2379,#REF!,2,0)</f>
        <v>#REF!</v>
      </c>
    </row>
    <row r="2380" spans="1:15" x14ac:dyDescent="0.25">
      <c r="A2380">
        <v>935</v>
      </c>
      <c r="B2380">
        <v>4096</v>
      </c>
      <c r="C2380">
        <v>124846</v>
      </c>
      <c r="D2380" t="s">
        <v>10394</v>
      </c>
      <c r="E2380" t="s">
        <v>50</v>
      </c>
      <c r="F2380" t="s">
        <v>10395</v>
      </c>
      <c r="G2380" t="s">
        <v>10396</v>
      </c>
      <c r="H2380" t="s">
        <v>20</v>
      </c>
      <c r="I2380" s="2">
        <v>113</v>
      </c>
      <c r="J2380" s="1">
        <v>0.65</v>
      </c>
      <c r="K2380" s="1">
        <v>0.21</v>
      </c>
      <c r="L2380" s="1" t="str">
        <f t="shared" si="37"/>
        <v>Claydon High School</v>
      </c>
      <c r="M2380" t="e">
        <f>VLOOKUP($H2380,#REF!,2,0)</f>
        <v>#REF!</v>
      </c>
      <c r="N2380">
        <v>935</v>
      </c>
      <c r="O2380" t="e">
        <f>VLOOKUP($N2380,#REF!,2,0)</f>
        <v>#REF!</v>
      </c>
    </row>
    <row r="2381" spans="1:15" x14ac:dyDescent="0.25">
      <c r="A2381">
        <v>935</v>
      </c>
      <c r="B2381">
        <v>4101</v>
      </c>
      <c r="C2381">
        <v>124851</v>
      </c>
      <c r="D2381" t="s">
        <v>10384</v>
      </c>
      <c r="E2381" t="s">
        <v>50</v>
      </c>
      <c r="F2381" t="s">
        <v>10382</v>
      </c>
      <c r="G2381" t="s">
        <v>10385</v>
      </c>
      <c r="H2381" t="s">
        <v>20</v>
      </c>
      <c r="I2381" s="2">
        <v>208</v>
      </c>
      <c r="J2381" s="1">
        <v>0.38</v>
      </c>
      <c r="K2381" s="1">
        <v>0.11</v>
      </c>
      <c r="L2381" s="1" t="str">
        <f t="shared" si="37"/>
        <v>The Benjamin Britten High School</v>
      </c>
      <c r="M2381" t="e">
        <f>VLOOKUP($H2381,#REF!,2,0)</f>
        <v>#REF!</v>
      </c>
      <c r="N2381">
        <v>935</v>
      </c>
      <c r="O2381" t="e">
        <f>VLOOKUP($N2381,#REF!,2,0)</f>
        <v>#REF!</v>
      </c>
    </row>
    <row r="2382" spans="1:15" x14ac:dyDescent="0.25">
      <c r="A2382">
        <v>935</v>
      </c>
      <c r="B2382">
        <v>4103</v>
      </c>
      <c r="C2382">
        <v>124853</v>
      </c>
      <c r="D2382" t="s">
        <v>10487</v>
      </c>
      <c r="E2382" t="s">
        <v>50</v>
      </c>
      <c r="F2382" t="s">
        <v>10402</v>
      </c>
      <c r="G2382" t="s">
        <v>10488</v>
      </c>
      <c r="H2382" t="s">
        <v>20</v>
      </c>
      <c r="I2382" s="2">
        <v>185</v>
      </c>
      <c r="J2382" s="1">
        <v>0.56999999999999995</v>
      </c>
      <c r="K2382" s="1">
        <v>0.16</v>
      </c>
      <c r="L2382" s="1" t="str">
        <f t="shared" si="37"/>
        <v>Stowupland High School</v>
      </c>
      <c r="M2382" t="e">
        <f>VLOOKUP($H2382,#REF!,2,0)</f>
        <v>#REF!</v>
      </c>
      <c r="N2382">
        <v>935</v>
      </c>
      <c r="O2382" t="e">
        <f>VLOOKUP($N2382,#REF!,2,0)</f>
        <v>#REF!</v>
      </c>
    </row>
    <row r="2383" spans="1:15" x14ac:dyDescent="0.25">
      <c r="A2383">
        <v>935</v>
      </c>
      <c r="B2383">
        <v>4500</v>
      </c>
      <c r="C2383">
        <v>124856</v>
      </c>
      <c r="D2383" t="s">
        <v>10442</v>
      </c>
      <c r="E2383" t="s">
        <v>50</v>
      </c>
      <c r="F2383" t="s">
        <v>10389</v>
      </c>
      <c r="G2383" t="s">
        <v>10443</v>
      </c>
      <c r="H2383" t="s">
        <v>82</v>
      </c>
      <c r="I2383" s="2">
        <v>344</v>
      </c>
      <c r="J2383" s="1">
        <v>0.55000000000000004</v>
      </c>
      <c r="K2383" s="1">
        <v>0.26</v>
      </c>
      <c r="L2383" s="1" t="str">
        <f t="shared" si="37"/>
        <v>King Edward VI Church of England Voluntary Controlled Upper School</v>
      </c>
      <c r="M2383" t="e">
        <f>VLOOKUP($H2383,#REF!,2,0)</f>
        <v>#REF!</v>
      </c>
      <c r="N2383">
        <v>935</v>
      </c>
      <c r="O2383" t="e">
        <f>VLOOKUP($N2383,#REF!,2,0)</f>
        <v>#REF!</v>
      </c>
    </row>
    <row r="2384" spans="1:15" x14ac:dyDescent="0.25">
      <c r="A2384">
        <v>935</v>
      </c>
      <c r="B2384">
        <v>4600</v>
      </c>
      <c r="C2384">
        <v>124861</v>
      </c>
      <c r="D2384" t="s">
        <v>10464</v>
      </c>
      <c r="E2384" t="s">
        <v>50</v>
      </c>
      <c r="F2384" t="s">
        <v>10389</v>
      </c>
      <c r="G2384" t="s">
        <v>10465</v>
      </c>
      <c r="H2384" t="s">
        <v>23</v>
      </c>
      <c r="I2384" s="2">
        <v>150</v>
      </c>
      <c r="J2384" s="1">
        <v>0.69</v>
      </c>
      <c r="K2384" s="1">
        <v>0.43</v>
      </c>
      <c r="L2384" s="1" t="str">
        <f t="shared" si="37"/>
        <v>St Benedict's Catholic School</v>
      </c>
      <c r="M2384" t="e">
        <f>VLOOKUP($H2384,#REF!,2,0)</f>
        <v>#REF!</v>
      </c>
      <c r="N2384">
        <v>935</v>
      </c>
      <c r="O2384" t="e">
        <f>VLOOKUP($N2384,#REF!,2,0)</f>
        <v>#REF!</v>
      </c>
    </row>
    <row r="2385" spans="1:15" x14ac:dyDescent="0.25">
      <c r="A2385">
        <v>935</v>
      </c>
      <c r="B2385">
        <v>6003</v>
      </c>
      <c r="C2385">
        <v>124865</v>
      </c>
      <c r="D2385" t="s">
        <v>10478</v>
      </c>
      <c r="E2385" t="s">
        <v>50</v>
      </c>
      <c r="F2385" t="s">
        <v>10456</v>
      </c>
      <c r="G2385" t="s">
        <v>10479</v>
      </c>
      <c r="H2385" t="s">
        <v>13</v>
      </c>
      <c r="I2385" s="2">
        <v>26</v>
      </c>
      <c r="J2385" s="1">
        <v>0.46</v>
      </c>
      <c r="K2385" s="1">
        <v>0.08</v>
      </c>
      <c r="L2385" s="1" t="str">
        <f t="shared" si="37"/>
        <v>Stoke College</v>
      </c>
      <c r="M2385" t="e">
        <f>VLOOKUP($H2385,#REF!,2,0)</f>
        <v>#REF!</v>
      </c>
      <c r="N2385">
        <v>935</v>
      </c>
      <c r="O2385" t="e">
        <f>VLOOKUP($N2385,#REF!,2,0)</f>
        <v>#REF!</v>
      </c>
    </row>
    <row r="2386" spans="1:15" x14ac:dyDescent="0.25">
      <c r="A2386">
        <v>935</v>
      </c>
      <c r="B2386">
        <v>6007</v>
      </c>
      <c r="C2386">
        <v>124868</v>
      </c>
      <c r="D2386" t="s">
        <v>10466</v>
      </c>
      <c r="E2386" t="s">
        <v>50</v>
      </c>
      <c r="F2386" t="s">
        <v>10467</v>
      </c>
      <c r="G2386" t="s">
        <v>10468</v>
      </c>
      <c r="H2386" t="s">
        <v>13</v>
      </c>
      <c r="I2386" s="2">
        <v>41</v>
      </c>
      <c r="J2386" s="1">
        <v>0.54</v>
      </c>
      <c r="K2386" s="1">
        <v>0.32</v>
      </c>
      <c r="L2386" s="1" t="str">
        <f t="shared" si="37"/>
        <v>Saint Felix School</v>
      </c>
      <c r="M2386" t="e">
        <f>VLOOKUP($H2386,#REF!,2,0)</f>
        <v>#REF!</v>
      </c>
      <c r="N2386">
        <v>935</v>
      </c>
      <c r="O2386" t="e">
        <f>VLOOKUP($N2386,#REF!,2,0)</f>
        <v>#REF!</v>
      </c>
    </row>
    <row r="2387" spans="1:15" x14ac:dyDescent="0.25">
      <c r="A2387">
        <v>935</v>
      </c>
      <c r="B2387">
        <v>6016</v>
      </c>
      <c r="C2387">
        <v>124870</v>
      </c>
      <c r="D2387" t="s">
        <v>1993</v>
      </c>
      <c r="E2387" t="s">
        <v>50</v>
      </c>
      <c r="F2387" t="s">
        <v>10376</v>
      </c>
      <c r="G2387" t="s">
        <v>10493</v>
      </c>
      <c r="H2387" t="s">
        <v>13</v>
      </c>
      <c r="I2387" s="2">
        <v>10</v>
      </c>
      <c r="J2387" s="1">
        <v>0</v>
      </c>
      <c r="K2387" s="1">
        <v>0</v>
      </c>
      <c r="L2387" s="1" t="str">
        <f t="shared" si="37"/>
        <v>Summerhill School</v>
      </c>
      <c r="M2387" t="e">
        <f>VLOOKUP($H2387,#REF!,2,0)</f>
        <v>#REF!</v>
      </c>
      <c r="N2387">
        <v>935</v>
      </c>
      <c r="O2387" t="e">
        <f>VLOOKUP($N2387,#REF!,2,0)</f>
        <v>#REF!</v>
      </c>
    </row>
    <row r="2388" spans="1:15" x14ac:dyDescent="0.25">
      <c r="A2388">
        <v>935</v>
      </c>
      <c r="B2388">
        <v>6036</v>
      </c>
      <c r="C2388">
        <v>124879</v>
      </c>
      <c r="D2388" t="s">
        <v>10509</v>
      </c>
      <c r="E2388" t="s">
        <v>50</v>
      </c>
      <c r="F2388" t="s">
        <v>10510</v>
      </c>
      <c r="G2388" t="s">
        <v>10511</v>
      </c>
      <c r="H2388" t="s">
        <v>114</v>
      </c>
      <c r="I2388" s="2">
        <v>10</v>
      </c>
      <c r="J2388" s="1">
        <v>0</v>
      </c>
      <c r="K2388" s="1">
        <v>0</v>
      </c>
      <c r="L2388" s="1" t="str">
        <f t="shared" si="37"/>
        <v>Bramfield House School</v>
      </c>
      <c r="M2388" t="e">
        <f>VLOOKUP($H2388,#REF!,2,0)</f>
        <v>#REF!</v>
      </c>
      <c r="N2388">
        <v>935</v>
      </c>
      <c r="O2388" t="e">
        <f>VLOOKUP($N2388,#REF!,2,0)</f>
        <v>#REF!</v>
      </c>
    </row>
    <row r="2389" spans="1:15" x14ac:dyDescent="0.25">
      <c r="A2389">
        <v>935</v>
      </c>
      <c r="B2389">
        <v>6039</v>
      </c>
      <c r="C2389">
        <v>124881</v>
      </c>
      <c r="D2389" t="s">
        <v>10435</v>
      </c>
      <c r="E2389" t="s">
        <v>50</v>
      </c>
      <c r="F2389" t="s">
        <v>10395</v>
      </c>
      <c r="G2389" t="s">
        <v>10436</v>
      </c>
      <c r="H2389" t="s">
        <v>13</v>
      </c>
      <c r="I2389" s="2">
        <v>117</v>
      </c>
      <c r="J2389" s="1">
        <v>0</v>
      </c>
      <c r="K2389" s="1">
        <v>0</v>
      </c>
      <c r="L2389" s="1" t="str">
        <f t="shared" si="37"/>
        <v>Ipswich School</v>
      </c>
      <c r="M2389" t="e">
        <f>VLOOKUP($H2389,#REF!,2,0)</f>
        <v>#REF!</v>
      </c>
      <c r="N2389">
        <v>935</v>
      </c>
      <c r="O2389" t="e">
        <f>VLOOKUP($N2389,#REF!,2,0)</f>
        <v>#REF!</v>
      </c>
    </row>
    <row r="2390" spans="1:15" x14ac:dyDescent="0.25">
      <c r="A2390">
        <v>935</v>
      </c>
      <c r="B2390">
        <v>6044</v>
      </c>
      <c r="C2390">
        <v>124883</v>
      </c>
      <c r="D2390" t="s">
        <v>922</v>
      </c>
      <c r="E2390" t="s">
        <v>50</v>
      </c>
      <c r="F2390" t="s">
        <v>10395</v>
      </c>
      <c r="G2390" t="s">
        <v>10469</v>
      </c>
      <c r="H2390" t="s">
        <v>13</v>
      </c>
      <c r="I2390" s="2">
        <v>60</v>
      </c>
      <c r="J2390" s="1">
        <v>0.75</v>
      </c>
      <c r="K2390" s="1">
        <v>0.22</v>
      </c>
      <c r="L2390" s="1" t="str">
        <f t="shared" si="37"/>
        <v>St Joseph's College</v>
      </c>
      <c r="M2390" t="e">
        <f>VLOOKUP($H2390,#REF!,2,0)</f>
        <v>#REF!</v>
      </c>
      <c r="N2390">
        <v>935</v>
      </c>
      <c r="O2390" t="e">
        <f>VLOOKUP($N2390,#REF!,2,0)</f>
        <v>#REF!</v>
      </c>
    </row>
    <row r="2391" spans="1:15" x14ac:dyDescent="0.25">
      <c r="A2391">
        <v>935</v>
      </c>
      <c r="B2391">
        <v>6046</v>
      </c>
      <c r="C2391">
        <v>124884</v>
      </c>
      <c r="D2391" t="s">
        <v>10419</v>
      </c>
      <c r="E2391" t="s">
        <v>50</v>
      </c>
      <c r="F2391" t="s">
        <v>10379</v>
      </c>
      <c r="G2391" t="s">
        <v>10420</v>
      </c>
      <c r="H2391" t="s">
        <v>13</v>
      </c>
      <c r="I2391" s="2">
        <v>75</v>
      </c>
      <c r="J2391" s="1">
        <v>0.64</v>
      </c>
      <c r="K2391" s="1">
        <v>0.11</v>
      </c>
      <c r="L2391" s="1" t="str">
        <f t="shared" si="37"/>
        <v>Framlingham College</v>
      </c>
      <c r="M2391" t="e">
        <f>VLOOKUP($H2391,#REF!,2,0)</f>
        <v>#REF!</v>
      </c>
      <c r="N2391">
        <v>935</v>
      </c>
      <c r="O2391" t="e">
        <f>VLOOKUP($N2391,#REF!,2,0)</f>
        <v>#REF!</v>
      </c>
    </row>
    <row r="2392" spans="1:15" x14ac:dyDescent="0.25">
      <c r="A2392">
        <v>935</v>
      </c>
      <c r="B2392">
        <v>6053</v>
      </c>
      <c r="C2392">
        <v>124886</v>
      </c>
      <c r="D2392" t="s">
        <v>10399</v>
      </c>
      <c r="E2392" t="s">
        <v>50</v>
      </c>
      <c r="F2392" t="s">
        <v>10389</v>
      </c>
      <c r="G2392" t="s">
        <v>10400</v>
      </c>
      <c r="H2392" t="s">
        <v>13</v>
      </c>
      <c r="I2392" s="2">
        <v>76</v>
      </c>
      <c r="J2392" s="1">
        <v>0</v>
      </c>
      <c r="K2392" s="1">
        <v>0</v>
      </c>
      <c r="L2392" s="1" t="str">
        <f t="shared" si="37"/>
        <v>Culford School</v>
      </c>
      <c r="M2392" t="e">
        <f>VLOOKUP($H2392,#REF!,2,0)</f>
        <v>#REF!</v>
      </c>
      <c r="N2392">
        <v>935</v>
      </c>
      <c r="O2392" t="e">
        <f>VLOOKUP($N2392,#REF!,2,0)</f>
        <v>#REF!</v>
      </c>
    </row>
    <row r="2393" spans="1:15" x14ac:dyDescent="0.25">
      <c r="A2393">
        <v>935</v>
      </c>
      <c r="B2393">
        <v>6054</v>
      </c>
      <c r="C2393">
        <v>124887</v>
      </c>
      <c r="D2393" t="s">
        <v>10502</v>
      </c>
      <c r="E2393" t="s">
        <v>50</v>
      </c>
      <c r="F2393" t="s">
        <v>10379</v>
      </c>
      <c r="G2393" t="s">
        <v>10503</v>
      </c>
      <c r="H2393" t="s">
        <v>13</v>
      </c>
      <c r="I2393" s="2">
        <v>92</v>
      </c>
      <c r="J2393" s="1">
        <v>0</v>
      </c>
      <c r="K2393" s="1">
        <v>0</v>
      </c>
      <c r="L2393" s="1" t="str">
        <f t="shared" si="37"/>
        <v>Woodbridge School</v>
      </c>
      <c r="M2393" t="e">
        <f>VLOOKUP($H2393,#REF!,2,0)</f>
        <v>#REF!</v>
      </c>
      <c r="N2393">
        <v>935</v>
      </c>
      <c r="O2393" t="e">
        <f>VLOOKUP($N2393,#REF!,2,0)</f>
        <v>#REF!</v>
      </c>
    </row>
    <row r="2394" spans="1:15" x14ac:dyDescent="0.25">
      <c r="A2394">
        <v>935</v>
      </c>
      <c r="B2394">
        <v>6055</v>
      </c>
      <c r="C2394">
        <v>124888</v>
      </c>
      <c r="D2394" t="s">
        <v>10433</v>
      </c>
      <c r="E2394" t="s">
        <v>50</v>
      </c>
      <c r="F2394" t="s">
        <v>10395</v>
      </c>
      <c r="G2394" t="s">
        <v>10434</v>
      </c>
      <c r="H2394" t="s">
        <v>13</v>
      </c>
      <c r="I2394" s="2">
        <v>67</v>
      </c>
      <c r="J2394" s="1">
        <v>1</v>
      </c>
      <c r="K2394" s="1">
        <v>0.79</v>
      </c>
      <c r="L2394" s="1" t="str">
        <f t="shared" si="37"/>
        <v>Ipswich High School</v>
      </c>
      <c r="M2394" t="e">
        <f>VLOOKUP($H2394,#REF!,2,0)</f>
        <v>#REF!</v>
      </c>
      <c r="N2394">
        <v>935</v>
      </c>
      <c r="O2394" t="e">
        <f>VLOOKUP($N2394,#REF!,2,0)</f>
        <v>#REF!</v>
      </c>
    </row>
    <row r="2395" spans="1:15" x14ac:dyDescent="0.25">
      <c r="A2395">
        <v>935</v>
      </c>
      <c r="B2395">
        <v>6056</v>
      </c>
      <c r="C2395">
        <v>124889</v>
      </c>
      <c r="D2395" t="s">
        <v>10460</v>
      </c>
      <c r="E2395" t="s">
        <v>50</v>
      </c>
      <c r="F2395" t="s">
        <v>10395</v>
      </c>
      <c r="G2395" t="s">
        <v>10461</v>
      </c>
      <c r="H2395" t="s">
        <v>13</v>
      </c>
      <c r="I2395" s="2">
        <v>107</v>
      </c>
      <c r="J2395" s="1">
        <v>0.75</v>
      </c>
      <c r="K2395" s="1">
        <v>0.47</v>
      </c>
      <c r="L2395" s="1" t="str">
        <f t="shared" si="37"/>
        <v>Royal Hospital School</v>
      </c>
      <c r="M2395" t="e">
        <f>VLOOKUP($H2395,#REF!,2,0)</f>
        <v>#REF!</v>
      </c>
      <c r="N2395">
        <v>935</v>
      </c>
      <c r="O2395" t="e">
        <f>VLOOKUP($N2395,#REF!,2,0)</f>
        <v>#REF!</v>
      </c>
    </row>
    <row r="2396" spans="1:15" x14ac:dyDescent="0.25">
      <c r="A2396">
        <v>935</v>
      </c>
      <c r="B2396">
        <v>6058</v>
      </c>
      <c r="C2396">
        <v>124890</v>
      </c>
      <c r="D2396" t="s">
        <v>10515</v>
      </c>
      <c r="E2396" t="s">
        <v>50</v>
      </c>
      <c r="F2396" t="s">
        <v>10395</v>
      </c>
      <c r="G2396" t="s">
        <v>10516</v>
      </c>
      <c r="H2396" t="s">
        <v>114</v>
      </c>
      <c r="I2396" s="2">
        <v>6</v>
      </c>
      <c r="J2396" s="1">
        <v>0</v>
      </c>
      <c r="K2396" s="1">
        <v>0</v>
      </c>
      <c r="L2396" s="1" t="str">
        <f t="shared" si="37"/>
        <v>Centre Academy East Anglia</v>
      </c>
      <c r="M2396" t="e">
        <f>VLOOKUP($H2396,#REF!,2,0)</f>
        <v>#REF!</v>
      </c>
      <c r="N2396">
        <v>935</v>
      </c>
      <c r="O2396" t="e">
        <f>VLOOKUP($N2396,#REF!,2,0)</f>
        <v>#REF!</v>
      </c>
    </row>
    <row r="2397" spans="1:15" x14ac:dyDescent="0.25">
      <c r="A2397">
        <v>935</v>
      </c>
      <c r="B2397">
        <v>6062</v>
      </c>
      <c r="C2397">
        <v>124892</v>
      </c>
      <c r="D2397" t="s">
        <v>10415</v>
      </c>
      <c r="E2397" t="s">
        <v>50</v>
      </c>
      <c r="F2397" t="s">
        <v>10402</v>
      </c>
      <c r="G2397" t="s">
        <v>10416</v>
      </c>
      <c r="H2397" t="s">
        <v>13</v>
      </c>
      <c r="I2397" s="2">
        <v>34</v>
      </c>
      <c r="J2397" s="1">
        <v>0.68</v>
      </c>
      <c r="K2397" s="1">
        <v>0.18</v>
      </c>
      <c r="L2397" s="1" t="str">
        <f t="shared" si="37"/>
        <v>Finborough School</v>
      </c>
      <c r="M2397" t="e">
        <f>VLOOKUP($H2397,#REF!,2,0)</f>
        <v>#REF!</v>
      </c>
      <c r="N2397">
        <v>935</v>
      </c>
      <c r="O2397" t="e">
        <f>VLOOKUP($N2397,#REF!,2,0)</f>
        <v>#REF!</v>
      </c>
    </row>
    <row r="2398" spans="1:15" x14ac:dyDescent="0.25">
      <c r="A2398">
        <v>935</v>
      </c>
      <c r="B2398">
        <v>6076</v>
      </c>
      <c r="C2398">
        <v>124899</v>
      </c>
      <c r="D2398" t="s">
        <v>10413</v>
      </c>
      <c r="E2398" t="s">
        <v>50</v>
      </c>
      <c r="F2398" t="s">
        <v>10411</v>
      </c>
      <c r="G2398" t="s">
        <v>10414</v>
      </c>
      <c r="H2398" t="s">
        <v>13</v>
      </c>
      <c r="I2398" s="2">
        <v>5</v>
      </c>
      <c r="J2398" t="s">
        <v>129</v>
      </c>
      <c r="K2398" t="s">
        <v>129</v>
      </c>
      <c r="L2398" s="1" t="str">
        <f t="shared" si="37"/>
        <v>Felixstowe International College</v>
      </c>
      <c r="M2398" t="e">
        <f>VLOOKUP($H2398,#REF!,2,0)</f>
        <v>#REF!</v>
      </c>
      <c r="N2398">
        <v>935</v>
      </c>
      <c r="O2398" t="e">
        <f>VLOOKUP($N2398,#REF!,2,0)</f>
        <v>#REF!</v>
      </c>
    </row>
    <row r="2399" spans="1:15" x14ac:dyDescent="0.25">
      <c r="A2399">
        <v>935</v>
      </c>
      <c r="B2399">
        <v>7001</v>
      </c>
      <c r="C2399">
        <v>124902</v>
      </c>
      <c r="D2399" t="s">
        <v>10527</v>
      </c>
      <c r="E2399" t="s">
        <v>50</v>
      </c>
      <c r="F2399" t="s">
        <v>10389</v>
      </c>
      <c r="G2399" t="s">
        <v>10528</v>
      </c>
      <c r="H2399" t="s">
        <v>57</v>
      </c>
      <c r="I2399" s="2">
        <v>6</v>
      </c>
      <c r="J2399" t="s">
        <v>99</v>
      </c>
      <c r="K2399" t="s">
        <v>99</v>
      </c>
      <c r="L2399" s="1" t="str">
        <f t="shared" si="37"/>
        <v>Riverwalk School</v>
      </c>
      <c r="M2399" t="e">
        <f>VLOOKUP($H2399,#REF!,2,0)</f>
        <v>#REF!</v>
      </c>
      <c r="N2399">
        <v>935</v>
      </c>
      <c r="O2399" t="e">
        <f>VLOOKUP($N2399,#REF!,2,0)</f>
        <v>#REF!</v>
      </c>
    </row>
    <row r="2400" spans="1:15" x14ac:dyDescent="0.25">
      <c r="A2400">
        <v>935</v>
      </c>
      <c r="B2400">
        <v>7002</v>
      </c>
      <c r="C2400">
        <v>124903</v>
      </c>
      <c r="D2400" t="s">
        <v>10521</v>
      </c>
      <c r="E2400" t="s">
        <v>50</v>
      </c>
      <c r="F2400" t="s">
        <v>10456</v>
      </c>
      <c r="G2400" t="s">
        <v>10522</v>
      </c>
      <c r="H2400" t="s">
        <v>57</v>
      </c>
      <c r="I2400" s="2">
        <v>5</v>
      </c>
      <c r="J2400" t="s">
        <v>129</v>
      </c>
      <c r="K2400" t="s">
        <v>129</v>
      </c>
      <c r="L2400" s="1" t="str">
        <f t="shared" si="37"/>
        <v>Hillside Special School</v>
      </c>
      <c r="M2400" t="e">
        <f>VLOOKUP($H2400,#REF!,2,0)</f>
        <v>#REF!</v>
      </c>
      <c r="N2400">
        <v>935</v>
      </c>
      <c r="O2400" t="e">
        <f>VLOOKUP($N2400,#REF!,2,0)</f>
        <v>#REF!</v>
      </c>
    </row>
    <row r="2401" spans="1:15" x14ac:dyDescent="0.25">
      <c r="A2401">
        <v>935</v>
      </c>
      <c r="B2401">
        <v>7004</v>
      </c>
      <c r="C2401">
        <v>124905</v>
      </c>
      <c r="D2401" t="s">
        <v>10530</v>
      </c>
      <c r="E2401" t="s">
        <v>50</v>
      </c>
      <c r="F2401" t="s">
        <v>10382</v>
      </c>
      <c r="G2401" t="s">
        <v>10531</v>
      </c>
      <c r="H2401" t="s">
        <v>57</v>
      </c>
      <c r="I2401" s="2">
        <v>9</v>
      </c>
      <c r="J2401" t="s">
        <v>99</v>
      </c>
      <c r="K2401" t="s">
        <v>99</v>
      </c>
      <c r="L2401" s="1" t="str">
        <f t="shared" si="37"/>
        <v>Warren School</v>
      </c>
      <c r="M2401" t="e">
        <f>VLOOKUP($H2401,#REF!,2,0)</f>
        <v>#REF!</v>
      </c>
      <c r="N2401">
        <v>935</v>
      </c>
      <c r="O2401" t="e">
        <f>VLOOKUP($N2401,#REF!,2,0)</f>
        <v>#REF!</v>
      </c>
    </row>
    <row r="2402" spans="1:15" x14ac:dyDescent="0.25">
      <c r="A2402">
        <v>935</v>
      </c>
      <c r="B2402">
        <v>7007</v>
      </c>
      <c r="C2402">
        <v>124908</v>
      </c>
      <c r="D2402" t="s">
        <v>3752</v>
      </c>
      <c r="E2402" t="s">
        <v>50</v>
      </c>
      <c r="F2402" t="s">
        <v>10395</v>
      </c>
      <c r="G2402" t="s">
        <v>10508</v>
      </c>
      <c r="H2402" t="s">
        <v>57</v>
      </c>
      <c r="I2402" s="2">
        <v>26</v>
      </c>
      <c r="J2402" s="1">
        <v>0</v>
      </c>
      <c r="K2402" s="1">
        <v>0</v>
      </c>
      <c r="L2402" s="1" t="str">
        <f t="shared" si="37"/>
        <v>Beacon Hill School</v>
      </c>
      <c r="M2402" t="e">
        <f>VLOOKUP($H2402,#REF!,2,0)</f>
        <v>#REF!</v>
      </c>
      <c r="N2402">
        <v>935</v>
      </c>
      <c r="O2402" t="e">
        <f>VLOOKUP($N2402,#REF!,2,0)</f>
        <v>#REF!</v>
      </c>
    </row>
    <row r="2403" spans="1:15" x14ac:dyDescent="0.25">
      <c r="A2403">
        <v>935</v>
      </c>
      <c r="B2403">
        <v>7008</v>
      </c>
      <c r="C2403">
        <v>124909</v>
      </c>
      <c r="D2403" t="s">
        <v>248</v>
      </c>
      <c r="E2403" t="s">
        <v>50</v>
      </c>
      <c r="F2403" t="s">
        <v>10395</v>
      </c>
      <c r="G2403" t="s">
        <v>10512</v>
      </c>
      <c r="H2403" t="s">
        <v>333</v>
      </c>
      <c r="I2403" s="2">
        <v>6</v>
      </c>
      <c r="J2403" s="1">
        <v>0</v>
      </c>
      <c r="K2403" s="1">
        <v>0</v>
      </c>
      <c r="L2403" s="1" t="str">
        <f t="shared" si="37"/>
        <v>The Bridge School</v>
      </c>
      <c r="M2403" t="e">
        <f>VLOOKUP($H2403,#REF!,2,0)</f>
        <v>#REF!</v>
      </c>
      <c r="N2403">
        <v>935</v>
      </c>
      <c r="O2403" t="e">
        <f>VLOOKUP($N2403,#REF!,2,0)</f>
        <v>#REF!</v>
      </c>
    </row>
    <row r="2404" spans="1:15" x14ac:dyDescent="0.25">
      <c r="A2404">
        <v>936</v>
      </c>
      <c r="B2404">
        <v>4058</v>
      </c>
      <c r="C2404">
        <v>125249</v>
      </c>
      <c r="D2404" t="s">
        <v>10555</v>
      </c>
      <c r="E2404" t="s">
        <v>50</v>
      </c>
      <c r="F2404" t="s">
        <v>10556</v>
      </c>
      <c r="G2404" t="s">
        <v>10557</v>
      </c>
      <c r="H2404" t="s">
        <v>20</v>
      </c>
      <c r="I2404" s="2">
        <v>90</v>
      </c>
      <c r="J2404" s="1">
        <v>0.46</v>
      </c>
      <c r="K2404" s="1">
        <v>0.16</v>
      </c>
      <c r="L2404" s="1" t="str">
        <f t="shared" si="37"/>
        <v>Broadwater School</v>
      </c>
      <c r="M2404" t="e">
        <f>VLOOKUP($H2404,#REF!,2,0)</f>
        <v>#REF!</v>
      </c>
      <c r="N2404">
        <v>936</v>
      </c>
      <c r="O2404" t="e">
        <f>VLOOKUP($N2404,#REF!,2,0)</f>
        <v>#REF!</v>
      </c>
    </row>
    <row r="2405" spans="1:15" x14ac:dyDescent="0.25">
      <c r="A2405">
        <v>936</v>
      </c>
      <c r="B2405">
        <v>4073</v>
      </c>
      <c r="C2405">
        <v>125252</v>
      </c>
      <c r="D2405" t="s">
        <v>10709</v>
      </c>
      <c r="E2405" t="s">
        <v>50</v>
      </c>
      <c r="F2405" t="s">
        <v>10627</v>
      </c>
      <c r="G2405" t="s">
        <v>10710</v>
      </c>
      <c r="H2405" t="s">
        <v>20</v>
      </c>
      <c r="I2405" s="2">
        <v>209</v>
      </c>
      <c r="J2405" s="1">
        <v>0.63</v>
      </c>
      <c r="K2405" s="1">
        <v>0.3</v>
      </c>
      <c r="L2405" s="1" t="str">
        <f t="shared" si="37"/>
        <v>Therfield School</v>
      </c>
      <c r="M2405" t="e">
        <f>VLOOKUP($H2405,#REF!,2,0)</f>
        <v>#REF!</v>
      </c>
      <c r="N2405">
        <v>936</v>
      </c>
      <c r="O2405" t="e">
        <f>VLOOKUP($N2405,#REF!,2,0)</f>
        <v>#REF!</v>
      </c>
    </row>
    <row r="2406" spans="1:15" x14ac:dyDescent="0.25">
      <c r="A2406">
        <v>936</v>
      </c>
      <c r="B2406">
        <v>4098</v>
      </c>
      <c r="C2406">
        <v>125253</v>
      </c>
      <c r="D2406" t="s">
        <v>10655</v>
      </c>
      <c r="E2406" t="s">
        <v>50</v>
      </c>
      <c r="F2406" t="s">
        <v>10656</v>
      </c>
      <c r="G2406" t="s">
        <v>10657</v>
      </c>
      <c r="H2406" t="s">
        <v>20</v>
      </c>
      <c r="I2406" s="2">
        <v>332</v>
      </c>
      <c r="J2406" s="1">
        <v>0.75</v>
      </c>
      <c r="K2406" s="1">
        <v>0.33</v>
      </c>
      <c r="L2406" s="1" t="str">
        <f t="shared" si="37"/>
        <v>Oxted School</v>
      </c>
      <c r="M2406" t="e">
        <f>VLOOKUP($H2406,#REF!,2,0)</f>
        <v>#REF!</v>
      </c>
      <c r="N2406">
        <v>936</v>
      </c>
      <c r="O2406" t="e">
        <f>VLOOKUP($N2406,#REF!,2,0)</f>
        <v>#REF!</v>
      </c>
    </row>
    <row r="2407" spans="1:15" x14ac:dyDescent="0.25">
      <c r="A2407">
        <v>936</v>
      </c>
      <c r="B2407">
        <v>4157</v>
      </c>
      <c r="C2407">
        <v>125257</v>
      </c>
      <c r="D2407" t="s">
        <v>10666</v>
      </c>
      <c r="E2407" t="s">
        <v>50</v>
      </c>
      <c r="F2407" t="s">
        <v>10584</v>
      </c>
      <c r="G2407" t="s">
        <v>10667</v>
      </c>
      <c r="H2407" t="s">
        <v>20</v>
      </c>
      <c r="I2407" s="2">
        <v>249</v>
      </c>
      <c r="J2407" s="1">
        <v>0.62</v>
      </c>
      <c r="K2407" s="1">
        <v>0.3</v>
      </c>
      <c r="L2407" s="1" t="str">
        <f t="shared" si="37"/>
        <v>Reigate School</v>
      </c>
      <c r="M2407" t="e">
        <f>VLOOKUP($H2407,#REF!,2,0)</f>
        <v>#REF!</v>
      </c>
      <c r="N2407">
        <v>936</v>
      </c>
      <c r="O2407" t="e">
        <f>VLOOKUP($N2407,#REF!,2,0)</f>
        <v>#REF!</v>
      </c>
    </row>
    <row r="2408" spans="1:15" x14ac:dyDescent="0.25">
      <c r="A2408">
        <v>936</v>
      </c>
      <c r="B2408">
        <v>4162</v>
      </c>
      <c r="C2408">
        <v>125259</v>
      </c>
      <c r="D2408" t="s">
        <v>10606</v>
      </c>
      <c r="E2408" t="s">
        <v>50</v>
      </c>
      <c r="F2408" t="s">
        <v>10577</v>
      </c>
      <c r="G2408" t="s">
        <v>10607</v>
      </c>
      <c r="H2408" t="s">
        <v>20</v>
      </c>
      <c r="I2408" s="2">
        <v>180</v>
      </c>
      <c r="J2408" s="1">
        <v>0.66</v>
      </c>
      <c r="K2408" s="1">
        <v>0.23</v>
      </c>
      <c r="L2408" s="1" t="str">
        <f t="shared" si="37"/>
        <v>Glebelands School</v>
      </c>
      <c r="M2408" t="e">
        <f>VLOOKUP($H2408,#REF!,2,0)</f>
        <v>#REF!</v>
      </c>
      <c r="N2408">
        <v>936</v>
      </c>
      <c r="O2408" t="e">
        <f>VLOOKUP($N2408,#REF!,2,0)</f>
        <v>#REF!</v>
      </c>
    </row>
    <row r="2409" spans="1:15" x14ac:dyDescent="0.25">
      <c r="A2409">
        <v>936</v>
      </c>
      <c r="B2409">
        <v>4454</v>
      </c>
      <c r="C2409">
        <v>125264</v>
      </c>
      <c r="D2409" t="s">
        <v>10538</v>
      </c>
      <c r="E2409" t="s">
        <v>50</v>
      </c>
      <c r="F2409" t="s">
        <v>10539</v>
      </c>
      <c r="G2409" t="s">
        <v>10540</v>
      </c>
      <c r="H2409" t="s">
        <v>20</v>
      </c>
      <c r="I2409" s="2">
        <v>241</v>
      </c>
      <c r="J2409" s="1">
        <v>0.71</v>
      </c>
      <c r="K2409" s="1">
        <v>0.41</v>
      </c>
      <c r="L2409" s="1" t="str">
        <f t="shared" si="37"/>
        <v>The Ashcombe School</v>
      </c>
      <c r="M2409" t="e">
        <f>VLOOKUP($H2409,#REF!,2,0)</f>
        <v>#REF!</v>
      </c>
      <c r="N2409">
        <v>936</v>
      </c>
      <c r="O2409" t="e">
        <f>VLOOKUP($N2409,#REF!,2,0)</f>
        <v>#REF!</v>
      </c>
    </row>
    <row r="2410" spans="1:15" x14ac:dyDescent="0.25">
      <c r="A2410">
        <v>936</v>
      </c>
      <c r="B2410">
        <v>4457</v>
      </c>
      <c r="C2410">
        <v>125266</v>
      </c>
      <c r="D2410" t="s">
        <v>10544</v>
      </c>
      <c r="E2410" t="s">
        <v>50</v>
      </c>
      <c r="F2410" t="s">
        <v>10545</v>
      </c>
      <c r="G2410" t="s">
        <v>10546</v>
      </c>
      <c r="H2410" t="s">
        <v>20</v>
      </c>
      <c r="I2410" s="2">
        <v>115</v>
      </c>
      <c r="J2410" s="1">
        <v>0.52</v>
      </c>
      <c r="K2410" s="1">
        <v>0.13</v>
      </c>
      <c r="L2410" s="1" t="str">
        <f t="shared" si="37"/>
        <v>The Bishop David Brown School</v>
      </c>
      <c r="M2410" t="e">
        <f>VLOOKUP($H2410,#REF!,2,0)</f>
        <v>#REF!</v>
      </c>
      <c r="N2410">
        <v>936</v>
      </c>
      <c r="O2410" t="e">
        <f>VLOOKUP($N2410,#REF!,2,0)</f>
        <v>#REF!</v>
      </c>
    </row>
    <row r="2411" spans="1:15" x14ac:dyDescent="0.25">
      <c r="A2411">
        <v>936</v>
      </c>
      <c r="B2411">
        <v>4460</v>
      </c>
      <c r="C2411">
        <v>125268</v>
      </c>
      <c r="D2411" t="s">
        <v>10720</v>
      </c>
      <c r="E2411" t="s">
        <v>50</v>
      </c>
      <c r="F2411" t="s">
        <v>10684</v>
      </c>
      <c r="G2411" t="s">
        <v>10721</v>
      </c>
      <c r="H2411" t="s">
        <v>20</v>
      </c>
      <c r="I2411" s="2">
        <v>168</v>
      </c>
      <c r="J2411" s="1">
        <v>0.48</v>
      </c>
      <c r="K2411" s="1">
        <v>0.13</v>
      </c>
      <c r="L2411" s="1" t="str">
        <f t="shared" si="37"/>
        <v>The Warwick School</v>
      </c>
      <c r="M2411" t="e">
        <f>VLOOKUP($H2411,#REF!,2,0)</f>
        <v>#REF!</v>
      </c>
      <c r="N2411">
        <v>936</v>
      </c>
      <c r="O2411" t="e">
        <f>VLOOKUP($N2411,#REF!,2,0)</f>
        <v>#REF!</v>
      </c>
    </row>
    <row r="2412" spans="1:15" x14ac:dyDescent="0.25">
      <c r="A2412">
        <v>936</v>
      </c>
      <c r="B2412">
        <v>4463</v>
      </c>
      <c r="C2412">
        <v>125271</v>
      </c>
      <c r="D2412" t="s">
        <v>10535</v>
      </c>
      <c r="E2412" t="s">
        <v>50</v>
      </c>
      <c r="F2412" t="s">
        <v>10536</v>
      </c>
      <c r="G2412" t="s">
        <v>10537</v>
      </c>
      <c r="H2412" t="s">
        <v>20</v>
      </c>
      <c r="I2412" s="2">
        <v>206</v>
      </c>
      <c r="J2412" s="1">
        <v>0.53</v>
      </c>
      <c r="K2412" s="1">
        <v>0.14000000000000001</v>
      </c>
      <c r="L2412" s="1" t="str">
        <f t="shared" si="37"/>
        <v>Ash Manor School</v>
      </c>
      <c r="M2412" t="e">
        <f>VLOOKUP($H2412,#REF!,2,0)</f>
        <v>#REF!</v>
      </c>
      <c r="N2412">
        <v>936</v>
      </c>
      <c r="O2412" t="e">
        <f>VLOOKUP($N2412,#REF!,2,0)</f>
        <v>#REF!</v>
      </c>
    </row>
    <row r="2413" spans="1:15" x14ac:dyDescent="0.25">
      <c r="A2413">
        <v>936</v>
      </c>
      <c r="B2413">
        <v>4465</v>
      </c>
      <c r="C2413">
        <v>125273</v>
      </c>
      <c r="D2413" t="s">
        <v>743</v>
      </c>
      <c r="E2413" t="s">
        <v>50</v>
      </c>
      <c r="F2413" t="s">
        <v>10653</v>
      </c>
      <c r="G2413" t="s">
        <v>10654</v>
      </c>
      <c r="H2413" t="s">
        <v>20</v>
      </c>
      <c r="I2413" s="2">
        <v>226</v>
      </c>
      <c r="J2413" s="1">
        <v>0.44</v>
      </c>
      <c r="K2413" s="1">
        <v>0.16</v>
      </c>
      <c r="L2413" s="1" t="str">
        <f t="shared" si="37"/>
        <v>Oakwood School</v>
      </c>
      <c r="M2413" t="e">
        <f>VLOOKUP($H2413,#REF!,2,0)</f>
        <v>#REF!</v>
      </c>
      <c r="N2413">
        <v>936</v>
      </c>
      <c r="O2413" t="e">
        <f>VLOOKUP($N2413,#REF!,2,0)</f>
        <v>#REF!</v>
      </c>
    </row>
    <row r="2414" spans="1:15" x14ac:dyDescent="0.25">
      <c r="A2414">
        <v>936</v>
      </c>
      <c r="B2414">
        <v>4508</v>
      </c>
      <c r="C2414">
        <v>125274</v>
      </c>
      <c r="D2414" t="s">
        <v>10590</v>
      </c>
      <c r="E2414" t="s">
        <v>10590</v>
      </c>
      <c r="F2414" t="s">
        <v>10570</v>
      </c>
      <c r="G2414" t="s">
        <v>10591</v>
      </c>
      <c r="H2414" t="s">
        <v>82</v>
      </c>
      <c r="I2414" s="2">
        <v>214</v>
      </c>
      <c r="J2414" s="1">
        <v>0.57999999999999996</v>
      </c>
      <c r="K2414" s="1">
        <v>0.31</v>
      </c>
      <c r="L2414" s="1" t="str">
        <f t="shared" si="37"/>
        <v>Esher CofE High School</v>
      </c>
      <c r="M2414" t="e">
        <f>VLOOKUP($H2414,#REF!,2,0)</f>
        <v>#REF!</v>
      </c>
      <c r="N2414">
        <v>936</v>
      </c>
      <c r="O2414" t="e">
        <f>VLOOKUP($N2414,#REF!,2,0)</f>
        <v>#REF!</v>
      </c>
    </row>
    <row r="2415" spans="1:15" x14ac:dyDescent="0.25">
      <c r="A2415">
        <v>936</v>
      </c>
      <c r="B2415">
        <v>4611</v>
      </c>
      <c r="C2415">
        <v>125275</v>
      </c>
      <c r="D2415" t="s">
        <v>10681</v>
      </c>
      <c r="E2415" t="s">
        <v>50</v>
      </c>
      <c r="F2415" t="s">
        <v>10627</v>
      </c>
      <c r="G2415" t="s">
        <v>10682</v>
      </c>
      <c r="H2415" t="s">
        <v>23</v>
      </c>
      <c r="I2415" s="2">
        <v>142</v>
      </c>
      <c r="J2415" s="1">
        <v>0.82</v>
      </c>
      <c r="K2415" s="1">
        <v>0.21</v>
      </c>
      <c r="L2415" s="1" t="str">
        <f t="shared" si="37"/>
        <v>St Andrew's Catholic School</v>
      </c>
      <c r="M2415" t="e">
        <f>VLOOKUP($H2415,#REF!,2,0)</f>
        <v>#REF!</v>
      </c>
      <c r="N2415">
        <v>936</v>
      </c>
      <c r="O2415" t="e">
        <f>VLOOKUP($N2415,#REF!,2,0)</f>
        <v>#REF!</v>
      </c>
    </row>
    <row r="2416" spans="1:15" x14ac:dyDescent="0.25">
      <c r="A2416">
        <v>936</v>
      </c>
      <c r="B2416">
        <v>4619</v>
      </c>
      <c r="C2416">
        <v>125276</v>
      </c>
      <c r="D2416" t="s">
        <v>10696</v>
      </c>
      <c r="E2416" t="s">
        <v>50</v>
      </c>
      <c r="F2416" t="s">
        <v>10564</v>
      </c>
      <c r="G2416" t="s">
        <v>10697</v>
      </c>
      <c r="H2416" t="s">
        <v>23</v>
      </c>
      <c r="I2416" s="2">
        <v>180</v>
      </c>
      <c r="J2416" s="1">
        <v>0.89</v>
      </c>
      <c r="K2416" s="1">
        <v>0.47</v>
      </c>
      <c r="L2416" s="1" t="str">
        <f t="shared" si="37"/>
        <v>St Peter's Catholic School</v>
      </c>
      <c r="M2416" t="e">
        <f>VLOOKUP($H2416,#REF!,2,0)</f>
        <v>#REF!</v>
      </c>
      <c r="N2416">
        <v>936</v>
      </c>
      <c r="O2416" t="e">
        <f>VLOOKUP($N2416,#REF!,2,0)</f>
        <v>#REF!</v>
      </c>
    </row>
    <row r="2417" spans="1:15" x14ac:dyDescent="0.25">
      <c r="A2417">
        <v>936</v>
      </c>
      <c r="B2417">
        <v>4622</v>
      </c>
      <c r="C2417">
        <v>125278</v>
      </c>
      <c r="D2417" t="s">
        <v>10683</v>
      </c>
      <c r="E2417" t="s">
        <v>50</v>
      </c>
      <c r="F2417" t="s">
        <v>10684</v>
      </c>
      <c r="G2417" t="s">
        <v>10685</v>
      </c>
      <c r="H2417" t="s">
        <v>23</v>
      </c>
      <c r="I2417" s="2">
        <v>269</v>
      </c>
      <c r="J2417" s="1">
        <v>0.81</v>
      </c>
      <c r="K2417" s="1">
        <v>0.27</v>
      </c>
      <c r="L2417" s="1" t="str">
        <f t="shared" si="37"/>
        <v>St Bede's School</v>
      </c>
      <c r="M2417" t="e">
        <f>VLOOKUP($H2417,#REF!,2,0)</f>
        <v>#REF!</v>
      </c>
      <c r="N2417">
        <v>936</v>
      </c>
      <c r="O2417" t="e">
        <f>VLOOKUP($N2417,#REF!,2,0)</f>
        <v>#REF!</v>
      </c>
    </row>
    <row r="2418" spans="1:15" x14ac:dyDescent="0.25">
      <c r="A2418">
        <v>936</v>
      </c>
      <c r="B2418">
        <v>4623</v>
      </c>
      <c r="C2418">
        <v>125279</v>
      </c>
      <c r="D2418" t="s">
        <v>10672</v>
      </c>
      <c r="E2418" t="s">
        <v>50</v>
      </c>
      <c r="F2418" t="s">
        <v>10584</v>
      </c>
      <c r="G2418" t="s">
        <v>10673</v>
      </c>
      <c r="H2418" t="s">
        <v>23</v>
      </c>
      <c r="I2418" s="2">
        <v>141</v>
      </c>
      <c r="J2418" s="1">
        <v>0.57999999999999996</v>
      </c>
      <c r="K2418" s="1">
        <v>0.28999999999999998</v>
      </c>
      <c r="L2418" s="1" t="str">
        <f t="shared" si="37"/>
        <v>Royal Alexandra and Albert School</v>
      </c>
      <c r="M2418" t="e">
        <f>VLOOKUP($H2418,#REF!,2,0)</f>
        <v>#REF!</v>
      </c>
      <c r="N2418">
        <v>936</v>
      </c>
      <c r="O2418" t="e">
        <f>VLOOKUP($N2418,#REF!,2,0)</f>
        <v>#REF!</v>
      </c>
    </row>
    <row r="2419" spans="1:15" x14ac:dyDescent="0.25">
      <c r="A2419">
        <v>936</v>
      </c>
      <c r="B2419">
        <v>4765</v>
      </c>
      <c r="C2419">
        <v>125281</v>
      </c>
      <c r="D2419" t="s">
        <v>10660</v>
      </c>
      <c r="E2419" t="s">
        <v>50</v>
      </c>
      <c r="F2419" t="s">
        <v>10539</v>
      </c>
      <c r="G2419" t="s">
        <v>10661</v>
      </c>
      <c r="H2419" t="s">
        <v>23</v>
      </c>
      <c r="I2419" s="2">
        <v>146</v>
      </c>
      <c r="J2419" s="1">
        <v>0.66</v>
      </c>
      <c r="K2419" s="1">
        <v>0.3</v>
      </c>
      <c r="L2419" s="1" t="str">
        <f t="shared" si="37"/>
        <v>The Priory CofE Voluntary Aided School</v>
      </c>
      <c r="M2419" t="e">
        <f>VLOOKUP($H2419,#REF!,2,0)</f>
        <v>#REF!</v>
      </c>
      <c r="N2419">
        <v>936</v>
      </c>
      <c r="O2419" t="e">
        <f>VLOOKUP($N2419,#REF!,2,0)</f>
        <v>#REF!</v>
      </c>
    </row>
    <row r="2420" spans="1:15" x14ac:dyDescent="0.25">
      <c r="A2420">
        <v>936</v>
      </c>
      <c r="B2420">
        <v>5402</v>
      </c>
      <c r="C2420">
        <v>125302</v>
      </c>
      <c r="D2420" t="s">
        <v>10691</v>
      </c>
      <c r="E2420" t="s">
        <v>50</v>
      </c>
      <c r="F2420" t="s">
        <v>10545</v>
      </c>
      <c r="G2420" t="s">
        <v>10692</v>
      </c>
      <c r="H2420" t="s">
        <v>23</v>
      </c>
      <c r="I2420" s="2">
        <v>210</v>
      </c>
      <c r="J2420" s="1">
        <v>0.9</v>
      </c>
      <c r="K2420" s="1">
        <v>0.44</v>
      </c>
      <c r="L2420" s="1" t="str">
        <f t="shared" si="37"/>
        <v>St John the Baptist Catholic Comprehensive School, Woking</v>
      </c>
      <c r="M2420" t="e">
        <f>VLOOKUP($H2420,#REF!,2,0)</f>
        <v>#REF!</v>
      </c>
      <c r="N2420">
        <v>936</v>
      </c>
      <c r="O2420" t="e">
        <f>VLOOKUP($N2420,#REF!,2,0)</f>
        <v>#REF!</v>
      </c>
    </row>
    <row r="2421" spans="1:15" x14ac:dyDescent="0.25">
      <c r="A2421">
        <v>936</v>
      </c>
      <c r="B2421">
        <v>5408</v>
      </c>
      <c r="C2421">
        <v>125308</v>
      </c>
      <c r="D2421" t="s">
        <v>10579</v>
      </c>
      <c r="E2421" t="s">
        <v>50</v>
      </c>
      <c r="F2421" t="s">
        <v>10559</v>
      </c>
      <c r="G2421" t="s">
        <v>10580</v>
      </c>
      <c r="H2421" t="s">
        <v>201</v>
      </c>
      <c r="I2421" s="2">
        <v>172</v>
      </c>
      <c r="J2421" s="1">
        <v>0.53</v>
      </c>
      <c r="K2421" s="1">
        <v>0.1</v>
      </c>
      <c r="L2421" s="1" t="str">
        <f t="shared" si="37"/>
        <v>de Stafford School</v>
      </c>
      <c r="M2421" t="e">
        <f>VLOOKUP($H2421,#REF!,2,0)</f>
        <v>#REF!</v>
      </c>
      <c r="N2421">
        <v>936</v>
      </c>
      <c r="O2421" t="e">
        <f>VLOOKUP($N2421,#REF!,2,0)</f>
        <v>#REF!</v>
      </c>
    </row>
    <row r="2422" spans="1:15" x14ac:dyDescent="0.25">
      <c r="A2422">
        <v>936</v>
      </c>
      <c r="B2422">
        <v>5409</v>
      </c>
      <c r="C2422">
        <v>125309</v>
      </c>
      <c r="D2422" t="s">
        <v>10621</v>
      </c>
      <c r="E2422" t="s">
        <v>50</v>
      </c>
      <c r="F2422" t="s">
        <v>10622</v>
      </c>
      <c r="G2422" t="s">
        <v>10623</v>
      </c>
      <c r="H2422" t="s">
        <v>201</v>
      </c>
      <c r="I2422" s="2">
        <v>205</v>
      </c>
      <c r="J2422" s="1">
        <v>0.79</v>
      </c>
      <c r="K2422" s="1">
        <v>0.52</v>
      </c>
      <c r="L2422" s="1" t="str">
        <f t="shared" si="37"/>
        <v>Heathside School</v>
      </c>
      <c r="M2422" t="e">
        <f>VLOOKUP($H2422,#REF!,2,0)</f>
        <v>#REF!</v>
      </c>
      <c r="N2422">
        <v>936</v>
      </c>
      <c r="O2422" t="e">
        <f>VLOOKUP($N2422,#REF!,2,0)</f>
        <v>#REF!</v>
      </c>
    </row>
    <row r="2423" spans="1:15" x14ac:dyDescent="0.25">
      <c r="A2423">
        <v>936</v>
      </c>
      <c r="B2423">
        <v>5411</v>
      </c>
      <c r="C2423">
        <v>125311</v>
      </c>
      <c r="D2423" t="s">
        <v>10694</v>
      </c>
      <c r="E2423" t="s">
        <v>50</v>
      </c>
      <c r="F2423" t="s">
        <v>10548</v>
      </c>
      <c r="G2423" t="s">
        <v>10695</v>
      </c>
      <c r="H2423" t="s">
        <v>23</v>
      </c>
      <c r="I2423" s="2">
        <v>181</v>
      </c>
      <c r="J2423" s="1">
        <v>0.72</v>
      </c>
      <c r="K2423" s="1">
        <v>0.37</v>
      </c>
      <c r="L2423" s="1" t="str">
        <f t="shared" si="37"/>
        <v>St Paul's Catholic College</v>
      </c>
      <c r="M2423" t="e">
        <f>VLOOKUP($H2423,#REF!,2,0)</f>
        <v>#REF!</v>
      </c>
      <c r="N2423">
        <v>936</v>
      </c>
      <c r="O2423" t="e">
        <f>VLOOKUP($N2423,#REF!,2,0)</f>
        <v>#REF!</v>
      </c>
    </row>
    <row r="2424" spans="1:15" x14ac:dyDescent="0.25">
      <c r="A2424">
        <v>936</v>
      </c>
      <c r="B2424">
        <v>5412</v>
      </c>
      <c r="C2424">
        <v>125312</v>
      </c>
      <c r="D2424" t="s">
        <v>10700</v>
      </c>
      <c r="E2424" t="s">
        <v>50</v>
      </c>
      <c r="F2424" t="s">
        <v>10701</v>
      </c>
      <c r="G2424" t="s">
        <v>10702</v>
      </c>
      <c r="H2424" t="s">
        <v>23</v>
      </c>
      <c r="I2424" s="2">
        <v>220</v>
      </c>
      <c r="J2424" s="1">
        <v>0.81</v>
      </c>
      <c r="K2424" s="1">
        <v>0.47</v>
      </c>
      <c r="L2424" s="1" t="str">
        <f t="shared" si="37"/>
        <v>Salesian School, Chertsey</v>
      </c>
      <c r="M2424" t="e">
        <f>VLOOKUP($H2424,#REF!,2,0)</f>
        <v>#REF!</v>
      </c>
      <c r="N2424">
        <v>936</v>
      </c>
      <c r="O2424" t="e">
        <f>VLOOKUP($N2424,#REF!,2,0)</f>
        <v>#REF!</v>
      </c>
    </row>
    <row r="2425" spans="1:15" x14ac:dyDescent="0.25">
      <c r="A2425">
        <v>936</v>
      </c>
      <c r="B2425">
        <v>5414</v>
      </c>
      <c r="C2425">
        <v>125314</v>
      </c>
      <c r="D2425" t="s">
        <v>10724</v>
      </c>
      <c r="E2425" t="s">
        <v>50</v>
      </c>
      <c r="F2425" t="s">
        <v>10545</v>
      </c>
      <c r="G2425" t="s">
        <v>10725</v>
      </c>
      <c r="H2425" t="s">
        <v>201</v>
      </c>
      <c r="I2425" s="2">
        <v>301</v>
      </c>
      <c r="J2425" s="1">
        <v>0.71</v>
      </c>
      <c r="K2425" s="1">
        <v>0.43</v>
      </c>
      <c r="L2425" s="1" t="str">
        <f t="shared" si="37"/>
        <v>The Winston Churchill School A Specialist Sports College</v>
      </c>
      <c r="M2425" t="e">
        <f>VLOOKUP($H2425,#REF!,2,0)</f>
        <v>#REF!</v>
      </c>
      <c r="N2425">
        <v>936</v>
      </c>
      <c r="O2425" t="e">
        <f>VLOOKUP($N2425,#REF!,2,0)</f>
        <v>#REF!</v>
      </c>
    </row>
    <row r="2426" spans="1:15" x14ac:dyDescent="0.25">
      <c r="A2426">
        <v>936</v>
      </c>
      <c r="B2426">
        <v>5415</v>
      </c>
      <c r="C2426">
        <v>125315</v>
      </c>
      <c r="D2426" t="s">
        <v>10532</v>
      </c>
      <c r="E2426" t="s">
        <v>50</v>
      </c>
      <c r="F2426" t="s">
        <v>10533</v>
      </c>
      <c r="G2426" t="s">
        <v>10534</v>
      </c>
      <c r="H2426" t="s">
        <v>23</v>
      </c>
      <c r="I2426" s="2">
        <v>231</v>
      </c>
      <c r="J2426" s="1">
        <v>0.8</v>
      </c>
      <c r="K2426" s="1">
        <v>0.55000000000000004</v>
      </c>
      <c r="L2426" s="1" t="str">
        <f t="shared" si="37"/>
        <v>All Hallows Catholic School</v>
      </c>
      <c r="M2426" t="e">
        <f>VLOOKUP($H2426,#REF!,2,0)</f>
        <v>#REF!</v>
      </c>
      <c r="N2426">
        <v>936</v>
      </c>
      <c r="O2426" t="e">
        <f>VLOOKUP($N2426,#REF!,2,0)</f>
        <v>#REF!</v>
      </c>
    </row>
    <row r="2427" spans="1:15" x14ac:dyDescent="0.25">
      <c r="A2427">
        <v>936</v>
      </c>
      <c r="B2427">
        <v>6001</v>
      </c>
      <c r="C2427">
        <v>125318</v>
      </c>
      <c r="D2427" t="s">
        <v>10612</v>
      </c>
      <c r="E2427" t="s">
        <v>50</v>
      </c>
      <c r="F2427" t="s">
        <v>10542</v>
      </c>
      <c r="G2427" t="s">
        <v>10613</v>
      </c>
      <c r="H2427" t="s">
        <v>13</v>
      </c>
      <c r="I2427" s="2">
        <v>35</v>
      </c>
      <c r="J2427" s="1">
        <v>0.89</v>
      </c>
      <c r="K2427" s="1">
        <v>0.6</v>
      </c>
      <c r="L2427" s="1" t="str">
        <f t="shared" si="37"/>
        <v>Greenacre School for Girls</v>
      </c>
      <c r="M2427" t="e">
        <f>VLOOKUP($H2427,#REF!,2,0)</f>
        <v>#REF!</v>
      </c>
      <c r="N2427">
        <v>936</v>
      </c>
      <c r="O2427" t="e">
        <f>VLOOKUP($N2427,#REF!,2,0)</f>
        <v>#REF!</v>
      </c>
    </row>
    <row r="2428" spans="1:15" x14ac:dyDescent="0.25">
      <c r="A2428">
        <v>936</v>
      </c>
      <c r="B2428">
        <v>6004</v>
      </c>
      <c r="C2428">
        <v>125320</v>
      </c>
      <c r="D2428" t="s">
        <v>1506</v>
      </c>
      <c r="E2428" t="s">
        <v>50</v>
      </c>
      <c r="F2428" t="s">
        <v>10564</v>
      </c>
      <c r="G2428" t="s">
        <v>10686</v>
      </c>
      <c r="H2428" t="s">
        <v>13</v>
      </c>
      <c r="I2428" s="2">
        <v>99</v>
      </c>
      <c r="J2428" s="1">
        <v>0</v>
      </c>
      <c r="K2428" s="1">
        <v>0</v>
      </c>
      <c r="L2428" s="1" t="str">
        <f t="shared" si="37"/>
        <v>St Catherine's School</v>
      </c>
      <c r="M2428" t="e">
        <f>VLOOKUP($H2428,#REF!,2,0)</f>
        <v>#REF!</v>
      </c>
      <c r="N2428">
        <v>936</v>
      </c>
      <c r="O2428" t="e">
        <f>VLOOKUP($N2428,#REF!,2,0)</f>
        <v>#REF!</v>
      </c>
    </row>
    <row r="2429" spans="1:15" x14ac:dyDescent="0.25">
      <c r="A2429">
        <v>936</v>
      </c>
      <c r="B2429">
        <v>6009</v>
      </c>
      <c r="C2429">
        <v>125321</v>
      </c>
      <c r="D2429" t="s">
        <v>10662</v>
      </c>
      <c r="E2429" t="s">
        <v>50</v>
      </c>
      <c r="F2429" t="s">
        <v>10651</v>
      </c>
      <c r="G2429" t="s">
        <v>10663</v>
      </c>
      <c r="H2429" t="s">
        <v>13</v>
      </c>
      <c r="I2429" s="2">
        <v>108</v>
      </c>
      <c r="J2429" s="1">
        <v>0</v>
      </c>
      <c r="K2429" s="1">
        <v>0</v>
      </c>
      <c r="L2429" s="1" t="str">
        <f t="shared" si="37"/>
        <v>Reeds School</v>
      </c>
      <c r="M2429" t="e">
        <f>VLOOKUP($H2429,#REF!,2,0)</f>
        <v>#REF!</v>
      </c>
      <c r="N2429">
        <v>936</v>
      </c>
      <c r="O2429" t="e">
        <f>VLOOKUP($N2429,#REF!,2,0)</f>
        <v>#REF!</v>
      </c>
    </row>
    <row r="2430" spans="1:15" x14ac:dyDescent="0.25">
      <c r="A2430">
        <v>936</v>
      </c>
      <c r="B2430">
        <v>6010</v>
      </c>
      <c r="C2430">
        <v>125322</v>
      </c>
      <c r="D2430" t="s">
        <v>10658</v>
      </c>
      <c r="E2430" t="s">
        <v>50</v>
      </c>
      <c r="F2430" t="s">
        <v>10556</v>
      </c>
      <c r="G2430" t="s">
        <v>10659</v>
      </c>
      <c r="H2430" t="s">
        <v>13</v>
      </c>
      <c r="I2430" s="2">
        <v>80</v>
      </c>
      <c r="J2430" s="1">
        <v>0</v>
      </c>
      <c r="K2430" s="1">
        <v>0</v>
      </c>
      <c r="L2430" s="1" t="str">
        <f t="shared" si="37"/>
        <v>Prior's Field School</v>
      </c>
      <c r="M2430" t="e">
        <f>VLOOKUP($H2430,#REF!,2,0)</f>
        <v>#REF!</v>
      </c>
      <c r="N2430">
        <v>936</v>
      </c>
      <c r="O2430" t="e">
        <f>VLOOKUP($N2430,#REF!,2,0)</f>
        <v>#REF!</v>
      </c>
    </row>
    <row r="2431" spans="1:15" x14ac:dyDescent="0.25">
      <c r="A2431">
        <v>936</v>
      </c>
      <c r="B2431">
        <v>6017</v>
      </c>
      <c r="C2431">
        <v>125323</v>
      </c>
      <c r="D2431" t="s">
        <v>10576</v>
      </c>
      <c r="E2431" t="s">
        <v>50</v>
      </c>
      <c r="F2431" t="s">
        <v>10577</v>
      </c>
      <c r="G2431" t="s">
        <v>10578</v>
      </c>
      <c r="H2431" t="s">
        <v>13</v>
      </c>
      <c r="I2431" s="2">
        <v>118</v>
      </c>
      <c r="J2431" s="1">
        <v>0</v>
      </c>
      <c r="K2431" s="1">
        <v>0</v>
      </c>
      <c r="L2431" s="1" t="str">
        <f t="shared" si="37"/>
        <v>Cranleigh School</v>
      </c>
      <c r="M2431" t="e">
        <f>VLOOKUP($H2431,#REF!,2,0)</f>
        <v>#REF!</v>
      </c>
      <c r="N2431">
        <v>936</v>
      </c>
      <c r="O2431" t="e">
        <f>VLOOKUP($N2431,#REF!,2,0)</f>
        <v>#REF!</v>
      </c>
    </row>
    <row r="2432" spans="1:15" x14ac:dyDescent="0.25">
      <c r="A2432">
        <v>936</v>
      </c>
      <c r="B2432">
        <v>6030</v>
      </c>
      <c r="C2432">
        <v>125332</v>
      </c>
      <c r="D2432" t="s">
        <v>10588</v>
      </c>
      <c r="E2432" t="s">
        <v>50</v>
      </c>
      <c r="F2432" t="s">
        <v>10551</v>
      </c>
      <c r="G2432" t="s">
        <v>10589</v>
      </c>
      <c r="H2432" t="s">
        <v>13</v>
      </c>
      <c r="I2432" s="2">
        <v>137</v>
      </c>
      <c r="J2432" s="1">
        <v>0</v>
      </c>
      <c r="K2432" s="1">
        <v>0</v>
      </c>
      <c r="L2432" s="1" t="str">
        <f t="shared" si="37"/>
        <v>Epsom College</v>
      </c>
      <c r="M2432" t="e">
        <f>VLOOKUP($H2432,#REF!,2,0)</f>
        <v>#REF!</v>
      </c>
      <c r="N2432">
        <v>936</v>
      </c>
      <c r="O2432" t="e">
        <f>VLOOKUP($N2432,#REF!,2,0)</f>
        <v>#REF!</v>
      </c>
    </row>
    <row r="2433" spans="1:15" x14ac:dyDescent="0.25">
      <c r="A2433">
        <v>936</v>
      </c>
      <c r="B2433">
        <v>6032</v>
      </c>
      <c r="C2433">
        <v>125334</v>
      </c>
      <c r="D2433" t="s">
        <v>10569</v>
      </c>
      <c r="E2433" t="s">
        <v>50</v>
      </c>
      <c r="F2433" t="s">
        <v>10570</v>
      </c>
      <c r="G2433" t="s">
        <v>10571</v>
      </c>
      <c r="H2433" t="s">
        <v>13</v>
      </c>
      <c r="I2433" s="2">
        <v>73</v>
      </c>
      <c r="J2433" s="1">
        <v>0.95</v>
      </c>
      <c r="K2433" s="1">
        <v>0.28999999999999998</v>
      </c>
      <c r="L2433" s="1" t="str">
        <f t="shared" si="37"/>
        <v>Claremont Fan Court School</v>
      </c>
      <c r="M2433" t="e">
        <f>VLOOKUP($H2433,#REF!,2,0)</f>
        <v>#REF!</v>
      </c>
      <c r="N2433">
        <v>936</v>
      </c>
      <c r="O2433" t="e">
        <f>VLOOKUP($N2433,#REF!,2,0)</f>
        <v>#REF!</v>
      </c>
    </row>
    <row r="2434" spans="1:15" x14ac:dyDescent="0.25">
      <c r="A2434">
        <v>936</v>
      </c>
      <c r="B2434">
        <v>6036</v>
      </c>
      <c r="C2434">
        <v>125336</v>
      </c>
      <c r="D2434" t="s">
        <v>10581</v>
      </c>
      <c r="E2434" t="s">
        <v>50</v>
      </c>
      <c r="F2434" t="s">
        <v>10577</v>
      </c>
      <c r="G2434" t="s">
        <v>10582</v>
      </c>
      <c r="H2434" t="s">
        <v>13</v>
      </c>
      <c r="I2434" s="2">
        <v>27</v>
      </c>
      <c r="J2434" s="1">
        <v>0</v>
      </c>
      <c r="K2434" s="1">
        <v>0</v>
      </c>
      <c r="L2434" s="1" t="str">
        <f t="shared" si="37"/>
        <v>Duke of Kent School</v>
      </c>
      <c r="M2434" t="e">
        <f>VLOOKUP($H2434,#REF!,2,0)</f>
        <v>#REF!</v>
      </c>
      <c r="N2434">
        <v>936</v>
      </c>
      <c r="O2434" t="e">
        <f>VLOOKUP($N2434,#REF!,2,0)</f>
        <v>#REF!</v>
      </c>
    </row>
    <row r="2435" spans="1:15" x14ac:dyDescent="0.25">
      <c r="A2435">
        <v>936</v>
      </c>
      <c r="B2435">
        <v>6038</v>
      </c>
      <c r="C2435">
        <v>125338</v>
      </c>
      <c r="D2435" t="s">
        <v>10599</v>
      </c>
      <c r="E2435" t="s">
        <v>50</v>
      </c>
      <c r="F2435" t="s">
        <v>10533</v>
      </c>
      <c r="G2435" t="s">
        <v>10600</v>
      </c>
      <c r="H2435" t="s">
        <v>13</v>
      </c>
      <c r="I2435" s="2">
        <v>73</v>
      </c>
      <c r="J2435" s="1">
        <v>0</v>
      </c>
      <c r="K2435" s="1">
        <v>0</v>
      </c>
      <c r="L2435" s="1" t="str">
        <f t="shared" ref="L2435:L2498" si="38">IF(E2435="NULL",D2435,E2435)</f>
        <v>Frensham Heights School</v>
      </c>
      <c r="M2435" t="e">
        <f>VLOOKUP($H2435,#REF!,2,0)</f>
        <v>#REF!</v>
      </c>
      <c r="N2435">
        <v>936</v>
      </c>
      <c r="O2435" t="e">
        <f>VLOOKUP($N2435,#REF!,2,0)</f>
        <v>#REF!</v>
      </c>
    </row>
    <row r="2436" spans="1:15" x14ac:dyDescent="0.25">
      <c r="A2436">
        <v>936</v>
      </c>
      <c r="B2436">
        <v>6041</v>
      </c>
      <c r="C2436">
        <v>125340</v>
      </c>
      <c r="D2436" t="s">
        <v>10561</v>
      </c>
      <c r="E2436" t="s">
        <v>50</v>
      </c>
      <c r="F2436" t="s">
        <v>10556</v>
      </c>
      <c r="G2436" t="s">
        <v>10562</v>
      </c>
      <c r="H2436" t="s">
        <v>13</v>
      </c>
      <c r="I2436" s="2">
        <v>127</v>
      </c>
      <c r="J2436" s="1">
        <v>0</v>
      </c>
      <c r="K2436" s="1">
        <v>0</v>
      </c>
      <c r="L2436" s="1" t="str">
        <f t="shared" si="38"/>
        <v>Charterhouse</v>
      </c>
      <c r="M2436" t="e">
        <f>VLOOKUP($H2436,#REF!,2,0)</f>
        <v>#REF!</v>
      </c>
      <c r="N2436">
        <v>936</v>
      </c>
      <c r="O2436" t="e">
        <f>VLOOKUP($N2436,#REF!,2,0)</f>
        <v>#REF!</v>
      </c>
    </row>
    <row r="2437" spans="1:15" x14ac:dyDescent="0.25">
      <c r="A2437">
        <v>936</v>
      </c>
      <c r="B2437">
        <v>6046</v>
      </c>
      <c r="C2437">
        <v>125342</v>
      </c>
      <c r="D2437" t="s">
        <v>10616</v>
      </c>
      <c r="E2437" t="s">
        <v>50</v>
      </c>
      <c r="F2437" t="s">
        <v>10564</v>
      </c>
      <c r="G2437" t="s">
        <v>10617</v>
      </c>
      <c r="H2437" t="s">
        <v>13</v>
      </c>
      <c r="I2437" s="2">
        <v>119</v>
      </c>
      <c r="J2437" s="1">
        <v>0</v>
      </c>
      <c r="K2437" s="1">
        <v>0</v>
      </c>
      <c r="L2437" s="1" t="str">
        <f t="shared" si="38"/>
        <v>Guildford High School</v>
      </c>
      <c r="M2437" t="e">
        <f>VLOOKUP($H2437,#REF!,2,0)</f>
        <v>#REF!</v>
      </c>
      <c r="N2437">
        <v>936</v>
      </c>
      <c r="O2437" t="e">
        <f>VLOOKUP($N2437,#REF!,2,0)</f>
        <v>#REF!</v>
      </c>
    </row>
    <row r="2438" spans="1:15" x14ac:dyDescent="0.25">
      <c r="A2438">
        <v>936</v>
      </c>
      <c r="B2438">
        <v>6050</v>
      </c>
      <c r="C2438">
        <v>125345</v>
      </c>
      <c r="D2438" t="s">
        <v>10715</v>
      </c>
      <c r="E2438" t="s">
        <v>50</v>
      </c>
      <c r="F2438" t="s">
        <v>10564</v>
      </c>
      <c r="G2438" t="s">
        <v>10716</v>
      </c>
      <c r="H2438" t="s">
        <v>13</v>
      </c>
      <c r="I2438" s="2">
        <v>96</v>
      </c>
      <c r="J2438" s="1">
        <v>0.4</v>
      </c>
      <c r="K2438" s="1">
        <v>0.25</v>
      </c>
      <c r="L2438" s="1" t="str">
        <f t="shared" si="38"/>
        <v>Tormead School</v>
      </c>
      <c r="M2438" t="e">
        <f>VLOOKUP($H2438,#REF!,2,0)</f>
        <v>#REF!</v>
      </c>
      <c r="N2438">
        <v>936</v>
      </c>
      <c r="O2438" t="e">
        <f>VLOOKUP($N2438,#REF!,2,0)</f>
        <v>#REF!</v>
      </c>
    </row>
    <row r="2439" spans="1:15" x14ac:dyDescent="0.25">
      <c r="A2439">
        <v>936</v>
      </c>
      <c r="B2439">
        <v>6054</v>
      </c>
      <c r="C2439">
        <v>125348</v>
      </c>
      <c r="D2439" t="s">
        <v>10675</v>
      </c>
      <c r="E2439" t="s">
        <v>50</v>
      </c>
      <c r="F2439" t="s">
        <v>10676</v>
      </c>
      <c r="G2439" t="s">
        <v>10677</v>
      </c>
      <c r="H2439" t="s">
        <v>13</v>
      </c>
      <c r="I2439" s="2">
        <v>47</v>
      </c>
      <c r="J2439" s="1">
        <v>0.79</v>
      </c>
      <c r="K2439" s="1">
        <v>0.47</v>
      </c>
      <c r="L2439" s="1" t="str">
        <f t="shared" si="38"/>
        <v>The Royal School</v>
      </c>
      <c r="M2439" t="e">
        <f>VLOOKUP($H2439,#REF!,2,0)</f>
        <v>#REF!</v>
      </c>
      <c r="N2439">
        <v>936</v>
      </c>
      <c r="O2439" t="e">
        <f>VLOOKUP($N2439,#REF!,2,0)</f>
        <v>#REF!</v>
      </c>
    </row>
    <row r="2440" spans="1:15" x14ac:dyDescent="0.25">
      <c r="A2440">
        <v>936</v>
      </c>
      <c r="B2440">
        <v>6061</v>
      </c>
      <c r="C2440">
        <v>125349</v>
      </c>
      <c r="D2440" t="s">
        <v>10566</v>
      </c>
      <c r="E2440" t="s">
        <v>50</v>
      </c>
      <c r="F2440" t="s">
        <v>10567</v>
      </c>
      <c r="G2440" t="s">
        <v>10568</v>
      </c>
      <c r="H2440" t="s">
        <v>13</v>
      </c>
      <c r="I2440" s="2">
        <v>88</v>
      </c>
      <c r="J2440" s="1">
        <v>0</v>
      </c>
      <c r="K2440" s="1">
        <v>0</v>
      </c>
      <c r="L2440" s="1" t="str">
        <f t="shared" si="38"/>
        <v>City of London Freemen's School</v>
      </c>
      <c r="M2440" t="e">
        <f>VLOOKUP($H2440,#REF!,2,0)</f>
        <v>#REF!</v>
      </c>
      <c r="N2440">
        <v>936</v>
      </c>
      <c r="O2440" t="e">
        <f>VLOOKUP($N2440,#REF!,2,0)</f>
        <v>#REF!</v>
      </c>
    </row>
    <row r="2441" spans="1:15" x14ac:dyDescent="0.25">
      <c r="A2441">
        <v>936</v>
      </c>
      <c r="B2441">
        <v>6068</v>
      </c>
      <c r="C2441">
        <v>125352</v>
      </c>
      <c r="D2441" t="s">
        <v>5886</v>
      </c>
      <c r="E2441" t="s">
        <v>50</v>
      </c>
      <c r="F2441" t="s">
        <v>10627</v>
      </c>
      <c r="G2441" t="s">
        <v>10645</v>
      </c>
      <c r="H2441" t="s">
        <v>13</v>
      </c>
      <c r="I2441" s="2">
        <v>36</v>
      </c>
      <c r="J2441" s="1">
        <v>0.83</v>
      </c>
      <c r="K2441" s="1">
        <v>0</v>
      </c>
      <c r="L2441" s="1" t="str">
        <f t="shared" si="38"/>
        <v>Manor House School</v>
      </c>
      <c r="M2441" t="e">
        <f>VLOOKUP($H2441,#REF!,2,0)</f>
        <v>#REF!</v>
      </c>
      <c r="N2441">
        <v>936</v>
      </c>
      <c r="O2441" t="e">
        <f>VLOOKUP($N2441,#REF!,2,0)</f>
        <v>#REF!</v>
      </c>
    </row>
    <row r="2442" spans="1:15" x14ac:dyDescent="0.25">
      <c r="A2442">
        <v>936</v>
      </c>
      <c r="B2442">
        <v>6070</v>
      </c>
      <c r="C2442">
        <v>125353</v>
      </c>
      <c r="D2442" t="s">
        <v>4599</v>
      </c>
      <c r="E2442" t="s">
        <v>50</v>
      </c>
      <c r="F2442" t="s">
        <v>10627</v>
      </c>
      <c r="G2442" t="s">
        <v>10693</v>
      </c>
      <c r="H2442" t="s">
        <v>13</v>
      </c>
      <c r="I2442" s="2">
        <v>117</v>
      </c>
      <c r="J2442" s="1">
        <v>0.95</v>
      </c>
      <c r="K2442" s="1">
        <v>0.59</v>
      </c>
      <c r="L2442" s="1" t="str">
        <f t="shared" si="38"/>
        <v>St John's School</v>
      </c>
      <c r="M2442" t="e">
        <f>VLOOKUP($H2442,#REF!,2,0)</f>
        <v>#REF!</v>
      </c>
      <c r="N2442">
        <v>936</v>
      </c>
      <c r="O2442" t="e">
        <f>VLOOKUP($N2442,#REF!,2,0)</f>
        <v>#REF!</v>
      </c>
    </row>
    <row r="2443" spans="1:15" x14ac:dyDescent="0.25">
      <c r="A2443">
        <v>936</v>
      </c>
      <c r="B2443">
        <v>6078</v>
      </c>
      <c r="C2443">
        <v>125356</v>
      </c>
      <c r="D2443" t="s">
        <v>10583</v>
      </c>
      <c r="E2443" t="s">
        <v>50</v>
      </c>
      <c r="F2443" t="s">
        <v>10584</v>
      </c>
      <c r="G2443" t="s">
        <v>10585</v>
      </c>
      <c r="H2443" t="s">
        <v>13</v>
      </c>
      <c r="I2443" s="2">
        <v>37</v>
      </c>
      <c r="J2443" s="1">
        <v>0.86</v>
      </c>
      <c r="K2443" s="1">
        <v>0.7</v>
      </c>
      <c r="L2443" s="1" t="str">
        <f t="shared" si="38"/>
        <v>Dunottar School</v>
      </c>
      <c r="M2443" t="e">
        <f>VLOOKUP($H2443,#REF!,2,0)</f>
        <v>#REF!</v>
      </c>
      <c r="N2443">
        <v>936</v>
      </c>
      <c r="O2443" t="e">
        <f>VLOOKUP($N2443,#REF!,2,0)</f>
        <v>#REF!</v>
      </c>
    </row>
    <row r="2444" spans="1:15" x14ac:dyDescent="0.25">
      <c r="A2444">
        <v>936</v>
      </c>
      <c r="B2444">
        <v>6092</v>
      </c>
      <c r="C2444">
        <v>125361</v>
      </c>
      <c r="D2444" t="s">
        <v>10687</v>
      </c>
      <c r="E2444" t="s">
        <v>50</v>
      </c>
      <c r="F2444" t="s">
        <v>10602</v>
      </c>
      <c r="G2444" t="s">
        <v>10688</v>
      </c>
      <c r="H2444" t="s">
        <v>13</v>
      </c>
      <c r="I2444" s="2">
        <v>139</v>
      </c>
      <c r="J2444" s="1">
        <v>0</v>
      </c>
      <c r="K2444" s="1">
        <v>0</v>
      </c>
      <c r="L2444" s="1" t="str">
        <f t="shared" si="38"/>
        <v>St George's College Weybridge</v>
      </c>
      <c r="M2444" t="e">
        <f>VLOOKUP($H2444,#REF!,2,0)</f>
        <v>#REF!</v>
      </c>
      <c r="N2444">
        <v>936</v>
      </c>
      <c r="O2444" t="e">
        <f>VLOOKUP($N2444,#REF!,2,0)</f>
        <v>#REF!</v>
      </c>
    </row>
    <row r="2445" spans="1:15" x14ac:dyDescent="0.25">
      <c r="A2445">
        <v>936</v>
      </c>
      <c r="B2445">
        <v>6103</v>
      </c>
      <c r="C2445">
        <v>125365</v>
      </c>
      <c r="D2445" t="s">
        <v>1754</v>
      </c>
      <c r="E2445" t="s">
        <v>50</v>
      </c>
      <c r="F2445" t="s">
        <v>10556</v>
      </c>
      <c r="G2445" t="s">
        <v>10633</v>
      </c>
      <c r="H2445" t="s">
        <v>13</v>
      </c>
      <c r="I2445" s="2">
        <v>77</v>
      </c>
      <c r="J2445" s="1">
        <v>0</v>
      </c>
      <c r="K2445" s="1">
        <v>0</v>
      </c>
      <c r="L2445" s="1" t="str">
        <f t="shared" si="38"/>
        <v>King Edward's School</v>
      </c>
      <c r="M2445" t="e">
        <f>VLOOKUP($H2445,#REF!,2,0)</f>
        <v>#REF!</v>
      </c>
      <c r="N2445">
        <v>936</v>
      </c>
      <c r="O2445" t="e">
        <f>VLOOKUP($N2445,#REF!,2,0)</f>
        <v>#REF!</v>
      </c>
    </row>
    <row r="2446" spans="1:15" x14ac:dyDescent="0.25">
      <c r="A2446">
        <v>936</v>
      </c>
      <c r="B2446">
        <v>6111</v>
      </c>
      <c r="C2446">
        <v>125369</v>
      </c>
      <c r="D2446" t="s">
        <v>10728</v>
      </c>
      <c r="E2446" t="s">
        <v>50</v>
      </c>
      <c r="F2446" t="s">
        <v>10559</v>
      </c>
      <c r="G2446" t="s">
        <v>10729</v>
      </c>
      <c r="H2446" t="s">
        <v>13</v>
      </c>
      <c r="I2446" s="2">
        <v>91</v>
      </c>
      <c r="J2446" s="1">
        <v>0.02</v>
      </c>
      <c r="K2446" s="1">
        <v>0</v>
      </c>
      <c r="L2446" s="1" t="str">
        <f t="shared" si="38"/>
        <v>Woldingham School</v>
      </c>
      <c r="M2446" t="e">
        <f>VLOOKUP($H2446,#REF!,2,0)</f>
        <v>#REF!</v>
      </c>
      <c r="N2446">
        <v>936</v>
      </c>
      <c r="O2446" t="e">
        <f>VLOOKUP($N2446,#REF!,2,0)</f>
        <v>#REF!</v>
      </c>
    </row>
    <row r="2447" spans="1:15" x14ac:dyDescent="0.25">
      <c r="A2447">
        <v>936</v>
      </c>
      <c r="B2447">
        <v>6163</v>
      </c>
      <c r="C2447">
        <v>125375</v>
      </c>
      <c r="D2447" t="s">
        <v>10650</v>
      </c>
      <c r="E2447" t="s">
        <v>50</v>
      </c>
      <c r="F2447" t="s">
        <v>10651</v>
      </c>
      <c r="G2447" t="s">
        <v>10652</v>
      </c>
      <c r="H2447" t="s">
        <v>13</v>
      </c>
      <c r="I2447" s="2">
        <v>67</v>
      </c>
      <c r="J2447" s="1">
        <v>0.99</v>
      </c>
      <c r="K2447" s="1">
        <v>0.73</v>
      </c>
      <c r="L2447" s="1" t="str">
        <f t="shared" si="38"/>
        <v>Notre Dame Senior School</v>
      </c>
      <c r="M2447" t="e">
        <f>VLOOKUP($H2447,#REF!,2,0)</f>
        <v>#REF!</v>
      </c>
      <c r="N2447">
        <v>936</v>
      </c>
      <c r="O2447" t="e">
        <f>VLOOKUP($N2447,#REF!,2,0)</f>
        <v>#REF!</v>
      </c>
    </row>
    <row r="2448" spans="1:15" x14ac:dyDescent="0.25">
      <c r="A2448">
        <v>936</v>
      </c>
      <c r="B2448">
        <v>6203</v>
      </c>
      <c r="C2448">
        <v>125380</v>
      </c>
      <c r="D2448" t="s">
        <v>10592</v>
      </c>
      <c r="E2448" t="s">
        <v>50</v>
      </c>
      <c r="F2448" t="s">
        <v>10551</v>
      </c>
      <c r="G2448" t="s">
        <v>10593</v>
      </c>
      <c r="H2448" t="s">
        <v>13</v>
      </c>
      <c r="I2448" s="2">
        <v>60</v>
      </c>
      <c r="J2448" s="1">
        <v>0.77</v>
      </c>
      <c r="K2448" s="1">
        <v>0.32</v>
      </c>
      <c r="L2448" s="1" t="str">
        <f t="shared" si="38"/>
        <v>Ewell Castle School</v>
      </c>
      <c r="M2448" t="e">
        <f>VLOOKUP($H2448,#REF!,2,0)</f>
        <v>#REF!</v>
      </c>
      <c r="N2448">
        <v>936</v>
      </c>
      <c r="O2448" t="e">
        <f>VLOOKUP($N2448,#REF!,2,0)</f>
        <v>#REF!</v>
      </c>
    </row>
    <row r="2449" spans="1:15" x14ac:dyDescent="0.25">
      <c r="A2449">
        <v>936</v>
      </c>
      <c r="B2449">
        <v>6251</v>
      </c>
      <c r="C2449">
        <v>125385</v>
      </c>
      <c r="D2449" t="s">
        <v>10648</v>
      </c>
      <c r="E2449" t="s">
        <v>50</v>
      </c>
      <c r="F2449" t="s">
        <v>10584</v>
      </c>
      <c r="G2449" t="s">
        <v>10649</v>
      </c>
      <c r="H2449" t="s">
        <v>13</v>
      </c>
      <c r="I2449" s="2">
        <v>9</v>
      </c>
      <c r="J2449" s="1">
        <v>0.33</v>
      </c>
      <c r="K2449" s="1">
        <v>0</v>
      </c>
      <c r="L2449" s="1" t="str">
        <f t="shared" si="38"/>
        <v>Moon Hall College/Burys Court</v>
      </c>
      <c r="M2449" t="e">
        <f>VLOOKUP($H2449,#REF!,2,0)</f>
        <v>#REF!</v>
      </c>
      <c r="N2449">
        <v>936</v>
      </c>
      <c r="O2449" t="e">
        <f>VLOOKUP($N2449,#REF!,2,0)</f>
        <v>#REF!</v>
      </c>
    </row>
    <row r="2450" spans="1:15" x14ac:dyDescent="0.25">
      <c r="A2450">
        <v>936</v>
      </c>
      <c r="B2450">
        <v>6255</v>
      </c>
      <c r="C2450">
        <v>125387</v>
      </c>
      <c r="D2450" t="s">
        <v>10639</v>
      </c>
      <c r="E2450" t="s">
        <v>50</v>
      </c>
      <c r="F2450" t="s">
        <v>10640</v>
      </c>
      <c r="G2450" t="s">
        <v>10641</v>
      </c>
      <c r="H2450" t="s">
        <v>13</v>
      </c>
      <c r="I2450" s="2">
        <v>87</v>
      </c>
      <c r="J2450" s="1">
        <v>0</v>
      </c>
      <c r="K2450" s="1">
        <v>0</v>
      </c>
      <c r="L2450" s="1" t="str">
        <f t="shared" si="38"/>
        <v>Lingfield Notre Dame</v>
      </c>
      <c r="M2450" t="e">
        <f>VLOOKUP($H2450,#REF!,2,0)</f>
        <v>#REF!</v>
      </c>
      <c r="N2450">
        <v>936</v>
      </c>
      <c r="O2450" t="e">
        <f>VLOOKUP($N2450,#REF!,2,0)</f>
        <v>#REF!</v>
      </c>
    </row>
    <row r="2451" spans="1:15" x14ac:dyDescent="0.25">
      <c r="A2451">
        <v>936</v>
      </c>
      <c r="B2451">
        <v>6259</v>
      </c>
      <c r="C2451">
        <v>125388</v>
      </c>
      <c r="D2451" t="s">
        <v>10553</v>
      </c>
      <c r="E2451" t="s">
        <v>50</v>
      </c>
      <c r="F2451" t="s">
        <v>10539</v>
      </c>
      <c r="G2451" t="s">
        <v>10554</v>
      </c>
      <c r="H2451" t="s">
        <v>13</v>
      </c>
      <c r="I2451" s="2">
        <v>66</v>
      </c>
      <c r="J2451" s="1">
        <v>0.67</v>
      </c>
      <c r="K2451" s="1">
        <v>0.02</v>
      </c>
      <c r="L2451" s="1" t="str">
        <f t="shared" si="38"/>
        <v>Box Hill School</v>
      </c>
      <c r="M2451" t="e">
        <f>VLOOKUP($H2451,#REF!,2,0)</f>
        <v>#REF!</v>
      </c>
      <c r="N2451">
        <v>936</v>
      </c>
      <c r="O2451" t="e">
        <f>VLOOKUP($N2451,#REF!,2,0)</f>
        <v>#REF!</v>
      </c>
    </row>
    <row r="2452" spans="1:15" x14ac:dyDescent="0.25">
      <c r="A2452">
        <v>936</v>
      </c>
      <c r="B2452">
        <v>6418</v>
      </c>
      <c r="C2452">
        <v>125402</v>
      </c>
      <c r="D2452" t="s">
        <v>10698</v>
      </c>
      <c r="E2452" t="s">
        <v>50</v>
      </c>
      <c r="F2452" t="s">
        <v>10539</v>
      </c>
      <c r="G2452" t="s">
        <v>10699</v>
      </c>
      <c r="H2452" t="s">
        <v>13</v>
      </c>
      <c r="I2452" s="2">
        <v>59</v>
      </c>
      <c r="J2452" s="1">
        <v>0</v>
      </c>
      <c r="K2452" s="1">
        <v>0</v>
      </c>
      <c r="L2452" s="1" t="str">
        <f t="shared" si="38"/>
        <v>St Teresa's School</v>
      </c>
      <c r="M2452" t="e">
        <f>VLOOKUP($H2452,#REF!,2,0)</f>
        <v>#REF!</v>
      </c>
      <c r="N2452">
        <v>936</v>
      </c>
      <c r="O2452" t="e">
        <f>VLOOKUP($N2452,#REF!,2,0)</f>
        <v>#REF!</v>
      </c>
    </row>
    <row r="2453" spans="1:15" x14ac:dyDescent="0.25">
      <c r="A2453">
        <v>936</v>
      </c>
      <c r="B2453">
        <v>6420</v>
      </c>
      <c r="C2453">
        <v>125403</v>
      </c>
      <c r="D2453" t="s">
        <v>274</v>
      </c>
      <c r="E2453" t="s">
        <v>50</v>
      </c>
      <c r="F2453" t="s">
        <v>10533</v>
      </c>
      <c r="G2453" t="s">
        <v>10763</v>
      </c>
      <c r="H2453" t="s">
        <v>114</v>
      </c>
      <c r="I2453" s="2">
        <v>70</v>
      </c>
      <c r="J2453" s="1">
        <v>0</v>
      </c>
      <c r="K2453" s="1">
        <v>0</v>
      </c>
      <c r="L2453" s="1" t="str">
        <f t="shared" si="38"/>
        <v>More House School</v>
      </c>
      <c r="M2453" t="e">
        <f>VLOOKUP($H2453,#REF!,2,0)</f>
        <v>#REF!</v>
      </c>
      <c r="N2453">
        <v>936</v>
      </c>
      <c r="O2453" t="e">
        <f>VLOOKUP($N2453,#REF!,2,0)</f>
        <v>#REF!</v>
      </c>
    </row>
    <row r="2454" spans="1:15" x14ac:dyDescent="0.25">
      <c r="A2454">
        <v>936</v>
      </c>
      <c r="B2454">
        <v>6503</v>
      </c>
      <c r="C2454">
        <v>125411</v>
      </c>
      <c r="D2454" t="s">
        <v>10618</v>
      </c>
      <c r="E2454" t="s">
        <v>50</v>
      </c>
      <c r="F2454" t="s">
        <v>10619</v>
      </c>
      <c r="G2454" t="s">
        <v>10620</v>
      </c>
      <c r="H2454" t="s">
        <v>13</v>
      </c>
      <c r="I2454" s="2">
        <v>69</v>
      </c>
      <c r="J2454" s="1">
        <v>0</v>
      </c>
      <c r="K2454" s="1">
        <v>0</v>
      </c>
      <c r="L2454" s="1" t="str">
        <f t="shared" si="38"/>
        <v>Halliford School</v>
      </c>
      <c r="M2454" t="e">
        <f>VLOOKUP($H2454,#REF!,2,0)</f>
        <v>#REF!</v>
      </c>
      <c r="N2454">
        <v>936</v>
      </c>
      <c r="O2454" t="e">
        <f>VLOOKUP($N2454,#REF!,2,0)</f>
        <v>#REF!</v>
      </c>
    </row>
    <row r="2455" spans="1:15" x14ac:dyDescent="0.25">
      <c r="A2455">
        <v>936</v>
      </c>
      <c r="B2455">
        <v>6531</v>
      </c>
      <c r="C2455">
        <v>125422</v>
      </c>
      <c r="D2455" t="s">
        <v>10664</v>
      </c>
      <c r="E2455" t="s">
        <v>50</v>
      </c>
      <c r="F2455" t="s">
        <v>10584</v>
      </c>
      <c r="G2455" t="s">
        <v>10665</v>
      </c>
      <c r="H2455" t="s">
        <v>13</v>
      </c>
      <c r="I2455" s="2">
        <v>129</v>
      </c>
      <c r="J2455" s="1">
        <v>0</v>
      </c>
      <c r="K2455" s="1">
        <v>0</v>
      </c>
      <c r="L2455" s="1" t="str">
        <f t="shared" si="38"/>
        <v>Reigate Grammar School</v>
      </c>
      <c r="M2455" t="e">
        <f>VLOOKUP($H2455,#REF!,2,0)</f>
        <v>#REF!</v>
      </c>
      <c r="N2455">
        <v>936</v>
      </c>
      <c r="O2455" t="e">
        <f>VLOOKUP($N2455,#REF!,2,0)</f>
        <v>#REF!</v>
      </c>
    </row>
    <row r="2456" spans="1:15" x14ac:dyDescent="0.25">
      <c r="A2456">
        <v>936</v>
      </c>
      <c r="B2456">
        <v>6534</v>
      </c>
      <c r="C2456">
        <v>125424</v>
      </c>
      <c r="D2456" t="s">
        <v>3702</v>
      </c>
      <c r="E2456" t="s">
        <v>50</v>
      </c>
      <c r="F2456" t="s">
        <v>10564</v>
      </c>
      <c r="G2456" t="s">
        <v>10674</v>
      </c>
      <c r="H2456" t="s">
        <v>13</v>
      </c>
      <c r="I2456" s="2">
        <v>131</v>
      </c>
      <c r="J2456" s="1">
        <v>0</v>
      </c>
      <c r="K2456" s="1">
        <v>0</v>
      </c>
      <c r="L2456" s="1" t="str">
        <f t="shared" si="38"/>
        <v>Royal Grammar School</v>
      </c>
      <c r="M2456" t="e">
        <f>VLOOKUP($H2456,#REF!,2,0)</f>
        <v>#REF!</v>
      </c>
      <c r="N2456">
        <v>936</v>
      </c>
      <c r="O2456" t="e">
        <f>VLOOKUP($N2456,#REF!,2,0)</f>
        <v>#REF!</v>
      </c>
    </row>
    <row r="2457" spans="1:15" x14ac:dyDescent="0.25">
      <c r="A2457">
        <v>936</v>
      </c>
      <c r="B2457">
        <v>6535</v>
      </c>
      <c r="C2457">
        <v>125425</v>
      </c>
      <c r="D2457" t="s">
        <v>10703</v>
      </c>
      <c r="E2457" t="s">
        <v>50</v>
      </c>
      <c r="F2457" t="s">
        <v>10701</v>
      </c>
      <c r="G2457" t="s">
        <v>10704</v>
      </c>
      <c r="H2457" t="s">
        <v>13</v>
      </c>
      <c r="I2457" s="2">
        <v>95</v>
      </c>
      <c r="J2457" s="1">
        <v>0</v>
      </c>
      <c r="K2457" s="1">
        <v>0</v>
      </c>
      <c r="L2457" s="1" t="str">
        <f t="shared" si="38"/>
        <v>Sir William Perkins's School</v>
      </c>
      <c r="M2457" t="e">
        <f>VLOOKUP($H2457,#REF!,2,0)</f>
        <v>#REF!</v>
      </c>
      <c r="N2457">
        <v>936</v>
      </c>
      <c r="O2457" t="e">
        <f>VLOOKUP($N2457,#REF!,2,0)</f>
        <v>#REF!</v>
      </c>
    </row>
    <row r="2458" spans="1:15" x14ac:dyDescent="0.25">
      <c r="A2458">
        <v>936</v>
      </c>
      <c r="B2458">
        <v>6538</v>
      </c>
      <c r="C2458">
        <v>125427</v>
      </c>
      <c r="D2458" t="s">
        <v>10558</v>
      </c>
      <c r="E2458" t="s">
        <v>50</v>
      </c>
      <c r="F2458" t="s">
        <v>10559</v>
      </c>
      <c r="G2458" t="s">
        <v>10560</v>
      </c>
      <c r="H2458" t="s">
        <v>13</v>
      </c>
      <c r="I2458" s="2">
        <v>135</v>
      </c>
      <c r="J2458" s="1">
        <v>0</v>
      </c>
      <c r="K2458" s="1">
        <v>0</v>
      </c>
      <c r="L2458" s="1" t="str">
        <f t="shared" si="38"/>
        <v>Caterham School</v>
      </c>
      <c r="M2458" t="e">
        <f>VLOOKUP($H2458,#REF!,2,0)</f>
        <v>#REF!</v>
      </c>
      <c r="N2458">
        <v>936</v>
      </c>
      <c r="O2458" t="e">
        <f>VLOOKUP($N2458,#REF!,2,0)</f>
        <v>#REF!</v>
      </c>
    </row>
    <row r="2459" spans="1:15" x14ac:dyDescent="0.25">
      <c r="A2459">
        <v>936</v>
      </c>
      <c r="B2459">
        <v>6539</v>
      </c>
      <c r="C2459">
        <v>125428</v>
      </c>
      <c r="D2459" t="s">
        <v>10732</v>
      </c>
      <c r="E2459" t="s">
        <v>50</v>
      </c>
      <c r="F2459" t="s">
        <v>10651</v>
      </c>
      <c r="G2459" t="s">
        <v>10733</v>
      </c>
      <c r="H2459" t="s">
        <v>13</v>
      </c>
      <c r="I2459" s="2">
        <v>15</v>
      </c>
      <c r="J2459" s="1">
        <v>0</v>
      </c>
      <c r="K2459" s="1">
        <v>0</v>
      </c>
      <c r="L2459" s="1" t="str">
        <f t="shared" si="38"/>
        <v>Yehudi Menuhin School</v>
      </c>
      <c r="M2459" t="e">
        <f>VLOOKUP($H2459,#REF!,2,0)</f>
        <v>#REF!</v>
      </c>
      <c r="N2459">
        <v>936</v>
      </c>
      <c r="O2459" t="e">
        <f>VLOOKUP($N2459,#REF!,2,0)</f>
        <v>#REF!</v>
      </c>
    </row>
    <row r="2460" spans="1:15" x14ac:dyDescent="0.25">
      <c r="A2460">
        <v>936</v>
      </c>
      <c r="B2460">
        <v>6554</v>
      </c>
      <c r="C2460">
        <v>125436</v>
      </c>
      <c r="D2460" t="s">
        <v>10754</v>
      </c>
      <c r="E2460" t="s">
        <v>50</v>
      </c>
      <c r="F2460" t="s">
        <v>10545</v>
      </c>
      <c r="G2460" t="s">
        <v>10755</v>
      </c>
      <c r="H2460" t="s">
        <v>114</v>
      </c>
      <c r="I2460" s="2">
        <v>8</v>
      </c>
      <c r="J2460" s="1">
        <v>0</v>
      </c>
      <c r="K2460" s="1">
        <v>0</v>
      </c>
      <c r="L2460" s="1" t="str">
        <f t="shared" si="38"/>
        <v>Knowl Hill School</v>
      </c>
      <c r="M2460" t="e">
        <f>VLOOKUP($H2460,#REF!,2,0)</f>
        <v>#REF!</v>
      </c>
      <c r="N2460">
        <v>936</v>
      </c>
      <c r="O2460" t="e">
        <f>VLOOKUP($N2460,#REF!,2,0)</f>
        <v>#REF!</v>
      </c>
    </row>
    <row r="2461" spans="1:15" x14ac:dyDescent="0.25">
      <c r="A2461">
        <v>936</v>
      </c>
      <c r="B2461">
        <v>6558</v>
      </c>
      <c r="C2461">
        <v>125438</v>
      </c>
      <c r="D2461" t="s">
        <v>10574</v>
      </c>
      <c r="E2461" t="s">
        <v>50</v>
      </c>
      <c r="F2461" t="s">
        <v>10551</v>
      </c>
      <c r="G2461" t="s">
        <v>10575</v>
      </c>
      <c r="H2461" t="s">
        <v>13</v>
      </c>
      <c r="I2461" s="2">
        <v>5</v>
      </c>
      <c r="J2461" t="s">
        <v>129</v>
      </c>
      <c r="K2461" t="s">
        <v>129</v>
      </c>
      <c r="L2461" s="1" t="str">
        <f t="shared" si="38"/>
        <v>The Cornerstone School</v>
      </c>
      <c r="M2461" t="e">
        <f>VLOOKUP($H2461,#REF!,2,0)</f>
        <v>#REF!</v>
      </c>
      <c r="N2461">
        <v>936</v>
      </c>
      <c r="O2461" t="e">
        <f>VLOOKUP($N2461,#REF!,2,0)</f>
        <v>#REF!</v>
      </c>
    </row>
    <row r="2462" spans="1:15" x14ac:dyDescent="0.25">
      <c r="A2462">
        <v>936</v>
      </c>
      <c r="B2462">
        <v>6564</v>
      </c>
      <c r="C2462">
        <v>125442</v>
      </c>
      <c r="D2462" t="s">
        <v>10629</v>
      </c>
      <c r="E2462" t="s">
        <v>50</v>
      </c>
      <c r="F2462" t="s">
        <v>10539</v>
      </c>
      <c r="G2462" t="s">
        <v>10630</v>
      </c>
      <c r="H2462" t="s">
        <v>13</v>
      </c>
      <c r="I2462" s="2">
        <v>3</v>
      </c>
      <c r="J2462" t="s">
        <v>129</v>
      </c>
      <c r="K2462" t="s">
        <v>129</v>
      </c>
      <c r="L2462" s="1" t="str">
        <f t="shared" si="38"/>
        <v>Hurtwood House School</v>
      </c>
      <c r="M2462" t="e">
        <f>VLOOKUP($H2462,#REF!,2,0)</f>
        <v>#REF!</v>
      </c>
      <c r="N2462">
        <v>936</v>
      </c>
      <c r="O2462" t="e">
        <f>VLOOKUP($N2462,#REF!,2,0)</f>
        <v>#REF!</v>
      </c>
    </row>
    <row r="2463" spans="1:15" x14ac:dyDescent="0.25">
      <c r="A2463">
        <v>936</v>
      </c>
      <c r="B2463">
        <v>7003</v>
      </c>
      <c r="C2463">
        <v>125452</v>
      </c>
      <c r="D2463" t="s">
        <v>10746</v>
      </c>
      <c r="E2463" t="s">
        <v>50</v>
      </c>
      <c r="F2463" t="s">
        <v>10564</v>
      </c>
      <c r="G2463" t="s">
        <v>10747</v>
      </c>
      <c r="H2463" t="s">
        <v>57</v>
      </c>
      <c r="I2463" s="2">
        <v>12</v>
      </c>
      <c r="J2463" s="1">
        <v>0</v>
      </c>
      <c r="K2463" s="1">
        <v>0</v>
      </c>
      <c r="L2463" s="1" t="str">
        <f t="shared" si="38"/>
        <v>Gosden House School</v>
      </c>
      <c r="M2463" t="e">
        <f>VLOOKUP($H2463,#REF!,2,0)</f>
        <v>#REF!</v>
      </c>
      <c r="N2463">
        <v>936</v>
      </c>
      <c r="O2463" t="e">
        <f>VLOOKUP($N2463,#REF!,2,0)</f>
        <v>#REF!</v>
      </c>
    </row>
    <row r="2464" spans="1:15" x14ac:dyDescent="0.25">
      <c r="A2464">
        <v>936</v>
      </c>
      <c r="B2464">
        <v>7005</v>
      </c>
      <c r="C2464">
        <v>125453</v>
      </c>
      <c r="D2464" t="s">
        <v>10780</v>
      </c>
      <c r="E2464" t="s">
        <v>50</v>
      </c>
      <c r="F2464" t="s">
        <v>10640</v>
      </c>
      <c r="G2464" t="s">
        <v>10781</v>
      </c>
      <c r="H2464" t="s">
        <v>222</v>
      </c>
      <c r="I2464" s="2">
        <v>11</v>
      </c>
      <c r="J2464" s="1">
        <v>0</v>
      </c>
      <c r="K2464" s="1">
        <v>0</v>
      </c>
      <c r="L2464" s="1" t="str">
        <f t="shared" si="38"/>
        <v>St Piers School (Young Epilepsy)</v>
      </c>
      <c r="M2464" t="e">
        <f>VLOOKUP($H2464,#REF!,2,0)</f>
        <v>#REF!</v>
      </c>
      <c r="N2464">
        <v>936</v>
      </c>
      <c r="O2464" t="e">
        <f>VLOOKUP($N2464,#REF!,2,0)</f>
        <v>#REF!</v>
      </c>
    </row>
    <row r="2465" spans="1:15" x14ac:dyDescent="0.25">
      <c r="A2465">
        <v>936</v>
      </c>
      <c r="B2465">
        <v>7007</v>
      </c>
      <c r="C2465">
        <v>125454</v>
      </c>
      <c r="D2465" t="s">
        <v>10761</v>
      </c>
      <c r="E2465" t="s">
        <v>50</v>
      </c>
      <c r="F2465" t="s">
        <v>10656</v>
      </c>
      <c r="G2465" t="s">
        <v>10762</v>
      </c>
      <c r="H2465" t="s">
        <v>222</v>
      </c>
      <c r="I2465" s="2">
        <v>16</v>
      </c>
      <c r="J2465" s="1">
        <v>0</v>
      </c>
      <c r="K2465" s="1">
        <v>0</v>
      </c>
      <c r="L2465" s="1" t="str">
        <f t="shared" si="38"/>
        <v>Moor House School &amp; College</v>
      </c>
      <c r="M2465" t="e">
        <f>VLOOKUP($H2465,#REF!,2,0)</f>
        <v>#REF!</v>
      </c>
      <c r="N2465">
        <v>936</v>
      </c>
      <c r="O2465" t="e">
        <f>VLOOKUP($N2465,#REF!,2,0)</f>
        <v>#REF!</v>
      </c>
    </row>
    <row r="2466" spans="1:15" x14ac:dyDescent="0.25">
      <c r="A2466">
        <v>936</v>
      </c>
      <c r="B2466">
        <v>7010</v>
      </c>
      <c r="C2466">
        <v>125455</v>
      </c>
      <c r="D2466" t="s">
        <v>10775</v>
      </c>
      <c r="E2466" t="s">
        <v>50</v>
      </c>
      <c r="F2466" t="s">
        <v>10556</v>
      </c>
      <c r="G2466" t="s">
        <v>10776</v>
      </c>
      <c r="H2466" t="s">
        <v>222</v>
      </c>
      <c r="I2466" s="2">
        <v>17</v>
      </c>
      <c r="J2466" s="1">
        <v>0.12</v>
      </c>
      <c r="K2466" s="1">
        <v>0</v>
      </c>
      <c r="L2466" s="1" t="str">
        <f t="shared" si="38"/>
        <v>St Dominic's School</v>
      </c>
      <c r="M2466" t="e">
        <f>VLOOKUP($H2466,#REF!,2,0)</f>
        <v>#REF!</v>
      </c>
      <c r="N2466">
        <v>936</v>
      </c>
      <c r="O2466" t="e">
        <f>VLOOKUP($N2466,#REF!,2,0)</f>
        <v>#REF!</v>
      </c>
    </row>
    <row r="2467" spans="1:15" x14ac:dyDescent="0.25">
      <c r="A2467">
        <v>936</v>
      </c>
      <c r="B2467">
        <v>7011</v>
      </c>
      <c r="C2467">
        <v>125456</v>
      </c>
      <c r="D2467" t="s">
        <v>10777</v>
      </c>
      <c r="E2467" t="s">
        <v>50</v>
      </c>
      <c r="F2467" t="s">
        <v>10577</v>
      </c>
      <c r="G2467" t="s">
        <v>10778</v>
      </c>
      <c r="H2467" t="s">
        <v>222</v>
      </c>
      <c r="I2467" s="2">
        <v>15</v>
      </c>
      <c r="J2467" s="1">
        <v>0</v>
      </c>
      <c r="K2467" s="1">
        <v>0</v>
      </c>
      <c r="L2467" s="1" t="str">
        <f t="shared" si="38"/>
        <v>St Joseph's Specialist School and College</v>
      </c>
      <c r="M2467" t="e">
        <f>VLOOKUP($H2467,#REF!,2,0)</f>
        <v>#REF!</v>
      </c>
      <c r="N2467">
        <v>936</v>
      </c>
      <c r="O2467" t="e">
        <f>VLOOKUP($N2467,#REF!,2,0)</f>
        <v>#REF!</v>
      </c>
    </row>
    <row r="2468" spans="1:15" x14ac:dyDescent="0.25">
      <c r="A2468">
        <v>936</v>
      </c>
      <c r="B2468">
        <v>7012</v>
      </c>
      <c r="C2468">
        <v>125457</v>
      </c>
      <c r="D2468" t="s">
        <v>6357</v>
      </c>
      <c r="E2468" t="s">
        <v>50</v>
      </c>
      <c r="F2468" t="s">
        <v>10684</v>
      </c>
      <c r="G2468" t="s">
        <v>10779</v>
      </c>
      <c r="H2468" t="s">
        <v>57</v>
      </c>
      <c r="I2468" s="2">
        <v>12</v>
      </c>
      <c r="J2468" s="1">
        <v>0</v>
      </c>
      <c r="K2468" s="1">
        <v>0</v>
      </c>
      <c r="L2468" s="1" t="str">
        <f t="shared" si="38"/>
        <v>St Nicholas School</v>
      </c>
      <c r="M2468" t="e">
        <f>VLOOKUP($H2468,#REF!,2,0)</f>
        <v>#REF!</v>
      </c>
      <c r="N2468">
        <v>936</v>
      </c>
      <c r="O2468" t="e">
        <f>VLOOKUP($N2468,#REF!,2,0)</f>
        <v>#REF!</v>
      </c>
    </row>
    <row r="2469" spans="1:15" x14ac:dyDescent="0.25">
      <c r="A2469">
        <v>936</v>
      </c>
      <c r="B2469">
        <v>7014</v>
      </c>
      <c r="C2469">
        <v>125458</v>
      </c>
      <c r="D2469" t="s">
        <v>10786</v>
      </c>
      <c r="E2469" t="s">
        <v>50</v>
      </c>
      <c r="F2469" t="s">
        <v>10559</v>
      </c>
      <c r="G2469" t="s">
        <v>10787</v>
      </c>
      <c r="H2469" t="s">
        <v>57</v>
      </c>
      <c r="I2469" s="2">
        <v>21</v>
      </c>
      <c r="J2469" s="1">
        <v>0.1</v>
      </c>
      <c r="K2469" s="1">
        <v>0</v>
      </c>
      <c r="L2469" s="1" t="str">
        <f t="shared" si="38"/>
        <v>Sunnydown School</v>
      </c>
      <c r="M2469" t="e">
        <f>VLOOKUP($H2469,#REF!,2,0)</f>
        <v>#REF!</v>
      </c>
      <c r="N2469">
        <v>936</v>
      </c>
      <c r="O2469" t="e">
        <f>VLOOKUP($N2469,#REF!,2,0)</f>
        <v>#REF!</v>
      </c>
    </row>
    <row r="2470" spans="1:15" x14ac:dyDescent="0.25">
      <c r="A2470">
        <v>936</v>
      </c>
      <c r="B2470">
        <v>7019</v>
      </c>
      <c r="C2470">
        <v>125459</v>
      </c>
      <c r="D2470" t="s">
        <v>10756</v>
      </c>
      <c r="E2470" t="s">
        <v>50</v>
      </c>
      <c r="F2470" t="s">
        <v>10656</v>
      </c>
      <c r="G2470" t="s">
        <v>10757</v>
      </c>
      <c r="H2470" t="s">
        <v>57</v>
      </c>
      <c r="I2470" s="2">
        <v>10</v>
      </c>
      <c r="J2470" s="1">
        <v>0.1</v>
      </c>
      <c r="K2470" s="1">
        <v>0</v>
      </c>
      <c r="L2470" s="1" t="str">
        <f t="shared" si="38"/>
        <v>Limpsfield Grange School</v>
      </c>
      <c r="M2470" t="e">
        <f>VLOOKUP($H2470,#REF!,2,0)</f>
        <v>#REF!</v>
      </c>
      <c r="N2470">
        <v>936</v>
      </c>
      <c r="O2470" t="e">
        <f>VLOOKUP($N2470,#REF!,2,0)</f>
        <v>#REF!</v>
      </c>
    </row>
    <row r="2471" spans="1:15" x14ac:dyDescent="0.25">
      <c r="A2471">
        <v>936</v>
      </c>
      <c r="B2471">
        <v>7023</v>
      </c>
      <c r="C2471">
        <v>125461</v>
      </c>
      <c r="D2471" t="s">
        <v>10303</v>
      </c>
      <c r="E2471" t="s">
        <v>50</v>
      </c>
      <c r="F2471" t="s">
        <v>10545</v>
      </c>
      <c r="G2471" t="s">
        <v>10766</v>
      </c>
      <c r="H2471" t="s">
        <v>57</v>
      </c>
      <c r="I2471" s="2">
        <v>20</v>
      </c>
      <c r="J2471" s="1">
        <v>0</v>
      </c>
      <c r="K2471" s="1">
        <v>0</v>
      </c>
      <c r="L2471" s="1" t="str">
        <f t="shared" si="38"/>
        <v>The Park School</v>
      </c>
      <c r="M2471" t="e">
        <f>VLOOKUP($H2471,#REF!,2,0)</f>
        <v>#REF!</v>
      </c>
      <c r="N2471">
        <v>936</v>
      </c>
      <c r="O2471" t="e">
        <f>VLOOKUP($N2471,#REF!,2,0)</f>
        <v>#REF!</v>
      </c>
    </row>
    <row r="2472" spans="1:15" x14ac:dyDescent="0.25">
      <c r="A2472">
        <v>936</v>
      </c>
      <c r="B2472">
        <v>7025</v>
      </c>
      <c r="C2472">
        <v>125463</v>
      </c>
      <c r="D2472" t="s">
        <v>2906</v>
      </c>
      <c r="E2472" t="s">
        <v>50</v>
      </c>
      <c r="F2472" t="s">
        <v>10627</v>
      </c>
      <c r="G2472" t="s">
        <v>10792</v>
      </c>
      <c r="H2472" t="s">
        <v>57</v>
      </c>
      <c r="I2472" s="2">
        <v>18</v>
      </c>
      <c r="J2472" s="1">
        <v>0</v>
      </c>
      <c r="K2472" s="1">
        <v>0</v>
      </c>
      <c r="L2472" s="1" t="str">
        <f t="shared" si="38"/>
        <v>West Hill School</v>
      </c>
      <c r="M2472" t="e">
        <f>VLOOKUP($H2472,#REF!,2,0)</f>
        <v>#REF!</v>
      </c>
      <c r="N2472">
        <v>936</v>
      </c>
      <c r="O2472" t="e">
        <f>VLOOKUP($N2472,#REF!,2,0)</f>
        <v>#REF!</v>
      </c>
    </row>
    <row r="2473" spans="1:15" x14ac:dyDescent="0.25">
      <c r="A2473">
        <v>936</v>
      </c>
      <c r="B2473">
        <v>7027</v>
      </c>
      <c r="C2473">
        <v>125464</v>
      </c>
      <c r="D2473" t="s">
        <v>10782</v>
      </c>
      <c r="E2473" t="s">
        <v>50</v>
      </c>
      <c r="F2473" t="s">
        <v>10539</v>
      </c>
      <c r="G2473" t="s">
        <v>10783</v>
      </c>
      <c r="H2473" t="s">
        <v>57</v>
      </c>
      <c r="I2473" s="2">
        <v>12</v>
      </c>
      <c r="J2473" s="1">
        <v>0</v>
      </c>
      <c r="K2473" s="1">
        <v>0</v>
      </c>
      <c r="L2473" s="1" t="str">
        <f t="shared" si="38"/>
        <v>Starhurst School</v>
      </c>
      <c r="M2473" t="e">
        <f>VLOOKUP($H2473,#REF!,2,0)</f>
        <v>#REF!</v>
      </c>
      <c r="N2473">
        <v>936</v>
      </c>
      <c r="O2473" t="e">
        <f>VLOOKUP($N2473,#REF!,2,0)</f>
        <v>#REF!</v>
      </c>
    </row>
    <row r="2474" spans="1:15" x14ac:dyDescent="0.25">
      <c r="A2474">
        <v>936</v>
      </c>
      <c r="B2474">
        <v>7034</v>
      </c>
      <c r="C2474">
        <v>125465</v>
      </c>
      <c r="D2474" t="s">
        <v>10735</v>
      </c>
      <c r="E2474" t="s">
        <v>10735</v>
      </c>
      <c r="F2474" t="s">
        <v>5591</v>
      </c>
      <c r="G2474" t="s">
        <v>10736</v>
      </c>
      <c r="H2474" t="s">
        <v>57</v>
      </c>
      <c r="I2474" s="2">
        <v>16</v>
      </c>
      <c r="J2474" s="1">
        <v>0</v>
      </c>
      <c r="K2474" s="1">
        <v>0</v>
      </c>
      <c r="L2474" s="1" t="str">
        <f t="shared" si="38"/>
        <v>Carwarden House Community School</v>
      </c>
      <c r="M2474" t="e">
        <f>VLOOKUP($H2474,#REF!,2,0)</f>
        <v>#REF!</v>
      </c>
      <c r="N2474">
        <v>936</v>
      </c>
      <c r="O2474" t="e">
        <f>VLOOKUP($N2474,#REF!,2,0)</f>
        <v>#REF!</v>
      </c>
    </row>
    <row r="2475" spans="1:15" x14ac:dyDescent="0.25">
      <c r="A2475">
        <v>936</v>
      </c>
      <c r="B2475">
        <v>7042</v>
      </c>
      <c r="C2475">
        <v>125467</v>
      </c>
      <c r="D2475" t="s">
        <v>10769</v>
      </c>
      <c r="E2475" t="s">
        <v>10769</v>
      </c>
      <c r="F2475" t="s">
        <v>10564</v>
      </c>
      <c r="G2475" t="s">
        <v>10770</v>
      </c>
      <c r="H2475" t="s">
        <v>57</v>
      </c>
      <c r="I2475" s="2">
        <v>4</v>
      </c>
      <c r="J2475" t="s">
        <v>129</v>
      </c>
      <c r="K2475" t="s">
        <v>129</v>
      </c>
      <c r="L2475" s="1" t="str">
        <f t="shared" si="38"/>
        <v>Pond Meadow School</v>
      </c>
      <c r="M2475" t="e">
        <f>VLOOKUP($H2475,#REF!,2,0)</f>
        <v>#REF!</v>
      </c>
      <c r="N2475">
        <v>936</v>
      </c>
      <c r="O2475" t="e">
        <f>VLOOKUP($N2475,#REF!,2,0)</f>
        <v>#REF!</v>
      </c>
    </row>
    <row r="2476" spans="1:15" x14ac:dyDescent="0.25">
      <c r="A2476">
        <v>936</v>
      </c>
      <c r="B2476">
        <v>7043</v>
      </c>
      <c r="C2476">
        <v>125468</v>
      </c>
      <c r="D2476" t="s">
        <v>10790</v>
      </c>
      <c r="E2476" t="s">
        <v>50</v>
      </c>
      <c r="F2476" t="s">
        <v>10679</v>
      </c>
      <c r="G2476" t="s">
        <v>10791</v>
      </c>
      <c r="H2476" t="s">
        <v>57</v>
      </c>
      <c r="I2476" s="2">
        <v>10</v>
      </c>
      <c r="J2476" t="s">
        <v>99</v>
      </c>
      <c r="K2476" t="s">
        <v>99</v>
      </c>
      <c r="L2476" s="1" t="str">
        <f t="shared" si="38"/>
        <v>Walton Leigh School</v>
      </c>
      <c r="M2476" t="e">
        <f>VLOOKUP($H2476,#REF!,2,0)</f>
        <v>#REF!</v>
      </c>
      <c r="N2476">
        <v>936</v>
      </c>
      <c r="O2476" t="e">
        <f>VLOOKUP($N2476,#REF!,2,0)</f>
        <v>#REF!</v>
      </c>
    </row>
    <row r="2477" spans="1:15" x14ac:dyDescent="0.25">
      <c r="A2477">
        <v>936</v>
      </c>
      <c r="B2477">
        <v>7048</v>
      </c>
      <c r="C2477">
        <v>125469</v>
      </c>
      <c r="D2477" t="s">
        <v>5006</v>
      </c>
      <c r="E2477" t="s">
        <v>50</v>
      </c>
      <c r="F2477" t="s">
        <v>10627</v>
      </c>
      <c r="G2477" t="s">
        <v>10798</v>
      </c>
      <c r="H2477" t="s">
        <v>57</v>
      </c>
      <c r="I2477" s="2">
        <v>1</v>
      </c>
      <c r="J2477" t="s">
        <v>129</v>
      </c>
      <c r="K2477" t="s">
        <v>129</v>
      </c>
      <c r="L2477" s="1" t="str">
        <f t="shared" si="38"/>
        <v>Woodlands School</v>
      </c>
      <c r="M2477" t="e">
        <f>VLOOKUP($H2477,#REF!,2,0)</f>
        <v>#REF!</v>
      </c>
      <c r="N2477">
        <v>936</v>
      </c>
      <c r="O2477" t="e">
        <f>VLOOKUP($N2477,#REF!,2,0)</f>
        <v>#REF!</v>
      </c>
    </row>
    <row r="2478" spans="1:15" x14ac:dyDescent="0.25">
      <c r="A2478">
        <v>936</v>
      </c>
      <c r="B2478">
        <v>7049</v>
      </c>
      <c r="C2478">
        <v>125470</v>
      </c>
      <c r="D2478" t="s">
        <v>10740</v>
      </c>
      <c r="E2478" t="s">
        <v>50</v>
      </c>
      <c r="F2478" t="s">
        <v>10559</v>
      </c>
      <c r="G2478" t="s">
        <v>10741</v>
      </c>
      <c r="H2478" t="s">
        <v>57</v>
      </c>
      <c r="I2478" s="2">
        <v>9</v>
      </c>
      <c r="J2478" t="s">
        <v>99</v>
      </c>
      <c r="K2478" t="s">
        <v>99</v>
      </c>
      <c r="L2478" s="1" t="str">
        <f t="shared" si="38"/>
        <v>Clifton Hill School</v>
      </c>
      <c r="M2478" t="e">
        <f>VLOOKUP($H2478,#REF!,2,0)</f>
        <v>#REF!</v>
      </c>
      <c r="N2478">
        <v>936</v>
      </c>
      <c r="O2478" t="e">
        <f>VLOOKUP($N2478,#REF!,2,0)</f>
        <v>#REF!</v>
      </c>
    </row>
    <row r="2479" spans="1:15" x14ac:dyDescent="0.25">
      <c r="A2479">
        <v>936</v>
      </c>
      <c r="B2479">
        <v>7050</v>
      </c>
      <c r="C2479">
        <v>125471</v>
      </c>
      <c r="D2479" t="s">
        <v>10773</v>
      </c>
      <c r="E2479" t="s">
        <v>50</v>
      </c>
      <c r="F2479" t="s">
        <v>10533</v>
      </c>
      <c r="G2479" t="s">
        <v>10774</v>
      </c>
      <c r="H2479" t="s">
        <v>57</v>
      </c>
      <c r="I2479" s="2">
        <v>3</v>
      </c>
      <c r="J2479" t="s">
        <v>129</v>
      </c>
      <c r="K2479" t="s">
        <v>129</v>
      </c>
      <c r="L2479" s="1" t="str">
        <f t="shared" si="38"/>
        <v>The Ridgeway Community School</v>
      </c>
      <c r="M2479" t="e">
        <f>VLOOKUP($H2479,#REF!,2,0)</f>
        <v>#REF!</v>
      </c>
      <c r="N2479">
        <v>936</v>
      </c>
      <c r="O2479" t="e">
        <f>VLOOKUP($N2479,#REF!,2,0)</f>
        <v>#REF!</v>
      </c>
    </row>
    <row r="2480" spans="1:15" x14ac:dyDescent="0.25">
      <c r="A2480">
        <v>936</v>
      </c>
      <c r="B2480">
        <v>7056</v>
      </c>
      <c r="C2480">
        <v>125474</v>
      </c>
      <c r="D2480" t="s">
        <v>10771</v>
      </c>
      <c r="E2480" t="s">
        <v>50</v>
      </c>
      <c r="F2480" t="s">
        <v>5591</v>
      </c>
      <c r="G2480" t="s">
        <v>10772</v>
      </c>
      <c r="H2480" t="s">
        <v>57</v>
      </c>
      <c r="I2480" s="2">
        <v>5</v>
      </c>
      <c r="J2480" t="s">
        <v>129</v>
      </c>
      <c r="K2480" t="s">
        <v>129</v>
      </c>
      <c r="L2480" s="1" t="str">
        <f t="shared" si="38"/>
        <v>Portesbery School</v>
      </c>
      <c r="M2480" t="e">
        <f>VLOOKUP($H2480,#REF!,2,0)</f>
        <v>#REF!</v>
      </c>
      <c r="N2480">
        <v>936</v>
      </c>
      <c r="O2480" t="e">
        <f>VLOOKUP($N2480,#REF!,2,0)</f>
        <v>#REF!</v>
      </c>
    </row>
    <row r="2481" spans="1:15" x14ac:dyDescent="0.25">
      <c r="A2481">
        <v>936</v>
      </c>
      <c r="B2481">
        <v>7060</v>
      </c>
      <c r="C2481">
        <v>125475</v>
      </c>
      <c r="D2481" t="s">
        <v>10758</v>
      </c>
      <c r="E2481" t="s">
        <v>50</v>
      </c>
      <c r="F2481" t="s">
        <v>10759</v>
      </c>
      <c r="G2481" t="s">
        <v>10760</v>
      </c>
      <c r="H2481" t="s">
        <v>57</v>
      </c>
      <c r="I2481" s="2">
        <v>7</v>
      </c>
      <c r="J2481" s="1">
        <v>0</v>
      </c>
      <c r="K2481" s="1">
        <v>0</v>
      </c>
      <c r="L2481" s="1" t="str">
        <f t="shared" si="38"/>
        <v>Linden Bridge School</v>
      </c>
      <c r="M2481" t="e">
        <f>VLOOKUP($H2481,#REF!,2,0)</f>
        <v>#REF!</v>
      </c>
      <c r="N2481">
        <v>936</v>
      </c>
      <c r="O2481" t="e">
        <f>VLOOKUP($N2481,#REF!,2,0)</f>
        <v>#REF!</v>
      </c>
    </row>
    <row r="2482" spans="1:15" x14ac:dyDescent="0.25">
      <c r="A2482">
        <v>936</v>
      </c>
      <c r="B2482">
        <v>7061</v>
      </c>
      <c r="C2482">
        <v>125476</v>
      </c>
      <c r="D2482" t="s">
        <v>7592</v>
      </c>
      <c r="E2482" t="s">
        <v>50</v>
      </c>
      <c r="F2482" t="s">
        <v>10533</v>
      </c>
      <c r="G2482" t="s">
        <v>10734</v>
      </c>
      <c r="H2482" t="s">
        <v>57</v>
      </c>
      <c r="I2482" s="2">
        <v>22</v>
      </c>
      <c r="J2482" s="1">
        <v>0</v>
      </c>
      <c r="K2482" s="1">
        <v>0</v>
      </c>
      <c r="L2482" s="1" t="str">
        <f t="shared" si="38"/>
        <v>The Abbey School</v>
      </c>
      <c r="M2482" t="e">
        <f>VLOOKUP($H2482,#REF!,2,0)</f>
        <v>#REF!</v>
      </c>
      <c r="N2482">
        <v>936</v>
      </c>
      <c r="O2482" t="e">
        <f>VLOOKUP($N2482,#REF!,2,0)</f>
        <v>#REF!</v>
      </c>
    </row>
    <row r="2483" spans="1:15" x14ac:dyDescent="0.25">
      <c r="A2483">
        <v>936</v>
      </c>
      <c r="B2483">
        <v>7062</v>
      </c>
      <c r="C2483">
        <v>125477</v>
      </c>
      <c r="D2483" t="s">
        <v>10744</v>
      </c>
      <c r="E2483" t="s">
        <v>50</v>
      </c>
      <c r="F2483" t="s">
        <v>10545</v>
      </c>
      <c r="G2483" t="s">
        <v>10745</v>
      </c>
      <c r="H2483" t="s">
        <v>57</v>
      </c>
      <c r="I2483" s="2">
        <v>8</v>
      </c>
      <c r="J2483" s="1">
        <v>0</v>
      </c>
      <c r="K2483" s="1">
        <v>0</v>
      </c>
      <c r="L2483" s="1" t="str">
        <f t="shared" si="38"/>
        <v>Freemantles School</v>
      </c>
      <c r="M2483" t="e">
        <f>VLOOKUP($H2483,#REF!,2,0)</f>
        <v>#REF!</v>
      </c>
      <c r="N2483">
        <v>936</v>
      </c>
      <c r="O2483" t="e">
        <f>VLOOKUP($N2483,#REF!,2,0)</f>
        <v>#REF!</v>
      </c>
    </row>
    <row r="2484" spans="1:15" x14ac:dyDescent="0.25">
      <c r="A2484">
        <v>936</v>
      </c>
      <c r="B2484">
        <v>7065</v>
      </c>
      <c r="C2484">
        <v>125480</v>
      </c>
      <c r="D2484" t="s">
        <v>10767</v>
      </c>
      <c r="E2484" t="s">
        <v>50</v>
      </c>
      <c r="F2484" t="s">
        <v>10602</v>
      </c>
      <c r="G2484" t="s">
        <v>10768</v>
      </c>
      <c r="H2484" t="s">
        <v>57</v>
      </c>
      <c r="I2484" s="2">
        <v>21</v>
      </c>
      <c r="J2484" s="1">
        <v>0</v>
      </c>
      <c r="K2484" s="1">
        <v>0</v>
      </c>
      <c r="L2484" s="1" t="str">
        <f t="shared" si="38"/>
        <v>Philip Southcote School</v>
      </c>
      <c r="M2484" t="e">
        <f>VLOOKUP($H2484,#REF!,2,0)</f>
        <v>#REF!</v>
      </c>
      <c r="N2484">
        <v>936</v>
      </c>
      <c r="O2484" t="e">
        <f>VLOOKUP($N2484,#REF!,2,0)</f>
        <v>#REF!</v>
      </c>
    </row>
    <row r="2485" spans="1:15" x14ac:dyDescent="0.25">
      <c r="A2485">
        <v>936</v>
      </c>
      <c r="B2485">
        <v>7066</v>
      </c>
      <c r="C2485">
        <v>125481</v>
      </c>
      <c r="D2485" t="s">
        <v>797</v>
      </c>
      <c r="E2485" t="s">
        <v>50</v>
      </c>
      <c r="F2485" t="s">
        <v>10684</v>
      </c>
      <c r="G2485" t="s">
        <v>10795</v>
      </c>
      <c r="H2485" t="s">
        <v>57</v>
      </c>
      <c r="I2485" s="2">
        <v>19</v>
      </c>
      <c r="J2485" s="1">
        <v>0</v>
      </c>
      <c r="K2485" s="1">
        <v>0</v>
      </c>
      <c r="L2485" s="1" t="str">
        <f t="shared" si="38"/>
        <v>Woodfield School</v>
      </c>
      <c r="M2485" t="e">
        <f>VLOOKUP($H2485,#REF!,2,0)</f>
        <v>#REF!</v>
      </c>
      <c r="N2485">
        <v>936</v>
      </c>
      <c r="O2485" t="e">
        <f>VLOOKUP($N2485,#REF!,2,0)</f>
        <v>#REF!</v>
      </c>
    </row>
    <row r="2486" spans="1:15" x14ac:dyDescent="0.25">
      <c r="A2486">
        <v>936</v>
      </c>
      <c r="B2486">
        <v>7067</v>
      </c>
      <c r="C2486">
        <v>125482</v>
      </c>
      <c r="D2486" t="s">
        <v>10748</v>
      </c>
      <c r="E2486" t="s">
        <v>50</v>
      </c>
      <c r="F2486" t="s">
        <v>10564</v>
      </c>
      <c r="G2486" t="s">
        <v>10749</v>
      </c>
      <c r="H2486" t="s">
        <v>222</v>
      </c>
      <c r="I2486" s="2">
        <v>8</v>
      </c>
      <c r="J2486" s="1">
        <v>0</v>
      </c>
      <c r="K2486" s="1">
        <v>0</v>
      </c>
      <c r="L2486" s="1" t="str">
        <f t="shared" si="38"/>
        <v>Grafham Grange School</v>
      </c>
      <c r="M2486" t="e">
        <f>VLOOKUP($H2486,#REF!,2,0)</f>
        <v>#REF!</v>
      </c>
      <c r="N2486">
        <v>936</v>
      </c>
      <c r="O2486" t="e">
        <f>VLOOKUP($N2486,#REF!,2,0)</f>
        <v>#REF!</v>
      </c>
    </row>
    <row r="2487" spans="1:15" x14ac:dyDescent="0.25">
      <c r="A2487">
        <v>937</v>
      </c>
      <c r="B2487">
        <v>4110</v>
      </c>
      <c r="C2487">
        <v>125734</v>
      </c>
      <c r="D2487" t="s">
        <v>10839</v>
      </c>
      <c r="E2487" t="s">
        <v>50</v>
      </c>
      <c r="F2487" t="s">
        <v>10815</v>
      </c>
      <c r="G2487" t="s">
        <v>10840</v>
      </c>
      <c r="H2487" t="s">
        <v>20</v>
      </c>
      <c r="I2487" s="2">
        <v>149</v>
      </c>
      <c r="J2487" s="1">
        <v>0.68</v>
      </c>
      <c r="K2487" s="1">
        <v>0.26</v>
      </c>
      <c r="L2487" s="1" t="str">
        <f t="shared" si="38"/>
        <v>Kineton High School</v>
      </c>
      <c r="M2487" t="e">
        <f>VLOOKUP($H2487,#REF!,2,0)</f>
        <v>#REF!</v>
      </c>
      <c r="N2487">
        <v>937</v>
      </c>
      <c r="O2487" t="e">
        <f>VLOOKUP($N2487,#REF!,2,0)</f>
        <v>#REF!</v>
      </c>
    </row>
    <row r="2488" spans="1:15" x14ac:dyDescent="0.25">
      <c r="A2488">
        <v>937</v>
      </c>
      <c r="B2488">
        <v>4111</v>
      </c>
      <c r="C2488">
        <v>125735</v>
      </c>
      <c r="D2488" t="s">
        <v>10845</v>
      </c>
      <c r="E2488" t="s">
        <v>50</v>
      </c>
      <c r="F2488" t="s">
        <v>6090</v>
      </c>
      <c r="G2488" t="s">
        <v>10846</v>
      </c>
      <c r="H2488" t="s">
        <v>20</v>
      </c>
      <c r="I2488" s="2">
        <v>126</v>
      </c>
      <c r="J2488" s="1">
        <v>0.71</v>
      </c>
      <c r="K2488" s="1">
        <v>0.1</v>
      </c>
      <c r="L2488" s="1" t="str">
        <f t="shared" si="38"/>
        <v>Kingsbury School, A Specialist Science College with Mathematics</v>
      </c>
      <c r="M2488" t="e">
        <f>VLOOKUP($H2488,#REF!,2,0)</f>
        <v>#REF!</v>
      </c>
      <c r="N2488">
        <v>937</v>
      </c>
      <c r="O2488" t="e">
        <f>VLOOKUP($N2488,#REF!,2,0)</f>
        <v>#REF!</v>
      </c>
    </row>
    <row r="2489" spans="1:15" x14ac:dyDescent="0.25">
      <c r="A2489">
        <v>937</v>
      </c>
      <c r="B2489">
        <v>4114</v>
      </c>
      <c r="C2489">
        <v>125738</v>
      </c>
      <c r="D2489" t="s">
        <v>10881</v>
      </c>
      <c r="E2489" t="s">
        <v>50</v>
      </c>
      <c r="F2489" t="s">
        <v>10882</v>
      </c>
      <c r="G2489" t="s">
        <v>10883</v>
      </c>
      <c r="H2489" t="s">
        <v>20</v>
      </c>
      <c r="I2489" s="2">
        <v>205</v>
      </c>
      <c r="J2489" s="1">
        <v>0.78</v>
      </c>
      <c r="K2489" s="1">
        <v>0.32</v>
      </c>
      <c r="L2489" s="1" t="str">
        <f t="shared" si="38"/>
        <v>Southam College</v>
      </c>
      <c r="M2489" t="e">
        <f>VLOOKUP($H2489,#REF!,2,0)</f>
        <v>#REF!</v>
      </c>
      <c r="N2489">
        <v>937</v>
      </c>
      <c r="O2489" t="e">
        <f>VLOOKUP($N2489,#REF!,2,0)</f>
        <v>#REF!</v>
      </c>
    </row>
    <row r="2490" spans="1:15" x14ac:dyDescent="0.25">
      <c r="A2490">
        <v>937</v>
      </c>
      <c r="B2490">
        <v>4236</v>
      </c>
      <c r="C2490">
        <v>125747</v>
      </c>
      <c r="D2490" t="s">
        <v>10836</v>
      </c>
      <c r="E2490" t="s">
        <v>50</v>
      </c>
      <c r="F2490" t="s">
        <v>10837</v>
      </c>
      <c r="G2490" t="s">
        <v>10838</v>
      </c>
      <c r="H2490" t="s">
        <v>201</v>
      </c>
      <c r="I2490" s="2">
        <v>270</v>
      </c>
      <c r="J2490" s="1">
        <v>0.83</v>
      </c>
      <c r="K2490" s="1">
        <v>0.35</v>
      </c>
      <c r="L2490" s="1" t="str">
        <f t="shared" si="38"/>
        <v>Kenilworth School and Sports College</v>
      </c>
      <c r="M2490" t="e">
        <f>VLOOKUP($H2490,#REF!,2,0)</f>
        <v>#REF!</v>
      </c>
      <c r="N2490">
        <v>937</v>
      </c>
      <c r="O2490" t="e">
        <f>VLOOKUP($N2490,#REF!,2,0)</f>
        <v>#REF!</v>
      </c>
    </row>
    <row r="2491" spans="1:15" x14ac:dyDescent="0.25">
      <c r="A2491">
        <v>937</v>
      </c>
      <c r="B2491">
        <v>4237</v>
      </c>
      <c r="C2491">
        <v>125748</v>
      </c>
      <c r="D2491" t="s">
        <v>10858</v>
      </c>
      <c r="E2491" t="s">
        <v>50</v>
      </c>
      <c r="F2491" t="s">
        <v>10805</v>
      </c>
      <c r="G2491" t="s">
        <v>10859</v>
      </c>
      <c r="H2491" t="s">
        <v>20</v>
      </c>
      <c r="I2491" s="2">
        <v>159</v>
      </c>
      <c r="J2491" s="1">
        <v>0.62</v>
      </c>
      <c r="K2491" s="1">
        <v>0.21</v>
      </c>
      <c r="L2491" s="1" t="str">
        <f t="shared" si="38"/>
        <v>North Leamington School</v>
      </c>
      <c r="M2491" t="e">
        <f>VLOOKUP($H2491,#REF!,2,0)</f>
        <v>#REF!</v>
      </c>
      <c r="N2491">
        <v>937</v>
      </c>
      <c r="O2491" t="e">
        <f>VLOOKUP($N2491,#REF!,2,0)</f>
        <v>#REF!</v>
      </c>
    </row>
    <row r="2492" spans="1:15" x14ac:dyDescent="0.25">
      <c r="A2492">
        <v>937</v>
      </c>
      <c r="B2492">
        <v>4620</v>
      </c>
      <c r="C2492">
        <v>125753</v>
      </c>
      <c r="D2492" t="s">
        <v>10849</v>
      </c>
      <c r="E2492" t="s">
        <v>10849</v>
      </c>
      <c r="F2492" t="s">
        <v>10810</v>
      </c>
      <c r="G2492" t="s">
        <v>10850</v>
      </c>
      <c r="H2492" t="s">
        <v>23</v>
      </c>
      <c r="I2492" s="2">
        <v>118</v>
      </c>
      <c r="J2492" s="1">
        <v>1</v>
      </c>
      <c r="K2492" s="1">
        <v>0.97</v>
      </c>
      <c r="L2492" s="1" t="str">
        <f t="shared" si="38"/>
        <v>Lawrence Sheriff School</v>
      </c>
      <c r="M2492" t="e">
        <f>VLOOKUP($H2492,#REF!,2,0)</f>
        <v>#REF!</v>
      </c>
      <c r="N2492">
        <v>937</v>
      </c>
      <c r="O2492" t="e">
        <f>VLOOKUP($N2492,#REF!,2,0)</f>
        <v>#REF!</v>
      </c>
    </row>
    <row r="2493" spans="1:15" x14ac:dyDescent="0.25">
      <c r="A2493">
        <v>937</v>
      </c>
      <c r="B2493">
        <v>4730</v>
      </c>
      <c r="C2493">
        <v>125755</v>
      </c>
      <c r="D2493" t="s">
        <v>9010</v>
      </c>
      <c r="E2493" t="s">
        <v>50</v>
      </c>
      <c r="F2493" t="s">
        <v>10800</v>
      </c>
      <c r="G2493" t="s">
        <v>10875</v>
      </c>
      <c r="H2493" t="s">
        <v>23</v>
      </c>
      <c r="I2493" s="2">
        <v>106</v>
      </c>
      <c r="J2493" s="1">
        <v>0.68</v>
      </c>
      <c r="K2493" s="1">
        <v>0.33</v>
      </c>
      <c r="L2493" s="1" t="str">
        <f t="shared" si="38"/>
        <v>St Benedict's Catholic High School</v>
      </c>
      <c r="M2493" t="e">
        <f>VLOOKUP($H2493,#REF!,2,0)</f>
        <v>#REF!</v>
      </c>
      <c r="N2493">
        <v>937</v>
      </c>
      <c r="O2493" t="e">
        <f>VLOOKUP($N2493,#REF!,2,0)</f>
        <v>#REF!</v>
      </c>
    </row>
    <row r="2494" spans="1:15" x14ac:dyDescent="0.25">
      <c r="A2494">
        <v>937</v>
      </c>
      <c r="B2494">
        <v>4752</v>
      </c>
      <c r="C2494">
        <v>125756</v>
      </c>
      <c r="D2494" t="s">
        <v>10891</v>
      </c>
      <c r="E2494" t="s">
        <v>50</v>
      </c>
      <c r="F2494" t="s">
        <v>10805</v>
      </c>
      <c r="G2494" t="s">
        <v>10892</v>
      </c>
      <c r="H2494" t="s">
        <v>23</v>
      </c>
      <c r="I2494" s="2">
        <v>205</v>
      </c>
      <c r="J2494" s="1">
        <v>0.65</v>
      </c>
      <c r="K2494" s="1">
        <v>0.23</v>
      </c>
      <c r="L2494" s="1" t="str">
        <f t="shared" si="38"/>
        <v>Trinity Catholic School</v>
      </c>
      <c r="M2494" t="e">
        <f>VLOOKUP($H2494,#REF!,2,0)</f>
        <v>#REF!</v>
      </c>
      <c r="N2494">
        <v>937</v>
      </c>
      <c r="O2494" t="e">
        <f>VLOOKUP($N2494,#REF!,2,0)</f>
        <v>#REF!</v>
      </c>
    </row>
    <row r="2495" spans="1:15" x14ac:dyDescent="0.25">
      <c r="A2495">
        <v>937</v>
      </c>
      <c r="B2495">
        <v>4802</v>
      </c>
      <c r="C2495">
        <v>125757</v>
      </c>
      <c r="D2495" t="s">
        <v>10828</v>
      </c>
      <c r="E2495" t="s">
        <v>50</v>
      </c>
      <c r="F2495" t="s">
        <v>10810</v>
      </c>
      <c r="G2495" t="s">
        <v>10827</v>
      </c>
      <c r="H2495" t="s">
        <v>23</v>
      </c>
      <c r="I2495" s="2">
        <v>178</v>
      </c>
      <c r="J2495" s="1">
        <v>0.55000000000000004</v>
      </c>
      <c r="K2495" s="1">
        <v>0.24</v>
      </c>
      <c r="L2495" s="1" t="str">
        <f t="shared" si="38"/>
        <v>Harris School</v>
      </c>
      <c r="M2495" t="e">
        <f>VLOOKUP($H2495,#REF!,2,0)</f>
        <v>#REF!</v>
      </c>
      <c r="N2495">
        <v>937</v>
      </c>
      <c r="O2495" t="e">
        <f>VLOOKUP($N2495,#REF!,2,0)</f>
        <v>#REF!</v>
      </c>
    </row>
    <row r="2496" spans="1:15" x14ac:dyDescent="0.25">
      <c r="A2496">
        <v>937</v>
      </c>
      <c r="B2496">
        <v>4803</v>
      </c>
      <c r="C2496">
        <v>125758</v>
      </c>
      <c r="D2496" t="s">
        <v>10876</v>
      </c>
      <c r="E2496" t="s">
        <v>50</v>
      </c>
      <c r="F2496" t="s">
        <v>5854</v>
      </c>
      <c r="G2496" t="s">
        <v>10877</v>
      </c>
      <c r="H2496" t="s">
        <v>23</v>
      </c>
      <c r="I2496" s="2">
        <v>156</v>
      </c>
      <c r="J2496" s="1">
        <v>0.56999999999999995</v>
      </c>
      <c r="K2496" s="1">
        <v>0.28000000000000003</v>
      </c>
      <c r="L2496" s="1" t="str">
        <f t="shared" si="38"/>
        <v>St Thomas More Catholic School and Sixth Form College</v>
      </c>
      <c r="M2496" t="e">
        <f>VLOOKUP($H2496,#REF!,2,0)</f>
        <v>#REF!</v>
      </c>
      <c r="N2496">
        <v>937</v>
      </c>
      <c r="O2496" t="e">
        <f>VLOOKUP($N2496,#REF!,2,0)</f>
        <v>#REF!</v>
      </c>
    </row>
    <row r="2497" spans="1:15" x14ac:dyDescent="0.25">
      <c r="A2497">
        <v>937</v>
      </c>
      <c r="B2497">
        <v>5400</v>
      </c>
      <c r="C2497">
        <v>125764</v>
      </c>
      <c r="D2497" t="s">
        <v>10812</v>
      </c>
      <c r="E2497" t="s">
        <v>50</v>
      </c>
      <c r="F2497" t="s">
        <v>10810</v>
      </c>
      <c r="G2497" t="s">
        <v>10813</v>
      </c>
      <c r="H2497" t="s">
        <v>201</v>
      </c>
      <c r="I2497" s="2">
        <v>218</v>
      </c>
      <c r="J2497" s="1">
        <v>0.56999999999999995</v>
      </c>
      <c r="K2497" s="1">
        <v>0.09</v>
      </c>
      <c r="L2497" s="1" t="str">
        <f t="shared" si="38"/>
        <v>The Avon Valley School and Performing Arts College</v>
      </c>
      <c r="M2497" t="e">
        <f>VLOOKUP($H2497,#REF!,2,0)</f>
        <v>#REF!</v>
      </c>
      <c r="N2497">
        <v>937</v>
      </c>
      <c r="O2497" t="e">
        <f>VLOOKUP($N2497,#REF!,2,0)</f>
        <v>#REF!</v>
      </c>
    </row>
    <row r="2498" spans="1:15" x14ac:dyDescent="0.25">
      <c r="A2498">
        <v>937</v>
      </c>
      <c r="B2498">
        <v>5404</v>
      </c>
      <c r="C2498">
        <v>125768</v>
      </c>
      <c r="D2498" t="s">
        <v>10870</v>
      </c>
      <c r="E2498" t="s">
        <v>50</v>
      </c>
      <c r="F2498" t="s">
        <v>5904</v>
      </c>
      <c r="G2498" t="s">
        <v>10869</v>
      </c>
      <c r="H2498" t="s">
        <v>201</v>
      </c>
      <c r="I2498" s="2">
        <v>117</v>
      </c>
      <c r="J2498" s="1">
        <v>0.56000000000000005</v>
      </c>
      <c r="K2498" s="1">
        <v>0.11</v>
      </c>
      <c r="L2498" s="1" t="str">
        <f t="shared" si="38"/>
        <v>Queen Elizabeth School and Sports College</v>
      </c>
      <c r="M2498" t="e">
        <f>VLOOKUP($H2498,#REF!,2,0)</f>
        <v>#REF!</v>
      </c>
      <c r="N2498">
        <v>937</v>
      </c>
      <c r="O2498" t="e">
        <f>VLOOKUP($N2498,#REF!,2,0)</f>
        <v>#REF!</v>
      </c>
    </row>
    <row r="2499" spans="1:15" x14ac:dyDescent="0.25">
      <c r="A2499">
        <v>937</v>
      </c>
      <c r="B2499">
        <v>6004</v>
      </c>
      <c r="C2499">
        <v>125774</v>
      </c>
      <c r="D2499" t="s">
        <v>10804</v>
      </c>
      <c r="E2499" t="s">
        <v>50</v>
      </c>
      <c r="F2499" t="s">
        <v>10805</v>
      </c>
      <c r="G2499" t="s">
        <v>10806</v>
      </c>
      <c r="H2499" t="s">
        <v>13</v>
      </c>
      <c r="I2499" s="2">
        <v>17</v>
      </c>
      <c r="J2499" s="1">
        <v>0.59</v>
      </c>
      <c r="K2499" s="1">
        <v>0.28999999999999998</v>
      </c>
      <c r="L2499" s="1" t="str">
        <f t="shared" ref="L2499:L2562" si="39">IF(E2499="NULL",D2499,E2499)</f>
        <v>Arnold Lodge School</v>
      </c>
      <c r="M2499" t="e">
        <f>VLOOKUP($H2499,#REF!,2,0)</f>
        <v>#REF!</v>
      </c>
      <c r="N2499">
        <v>937</v>
      </c>
      <c r="O2499" t="e">
        <f>VLOOKUP($N2499,#REF!,2,0)</f>
        <v>#REF!</v>
      </c>
    </row>
    <row r="2500" spans="1:15" x14ac:dyDescent="0.25">
      <c r="A2500">
        <v>937</v>
      </c>
      <c r="B2500">
        <v>6005</v>
      </c>
      <c r="C2500">
        <v>125775</v>
      </c>
      <c r="D2500" t="s">
        <v>10847</v>
      </c>
      <c r="E2500" t="s">
        <v>50</v>
      </c>
      <c r="F2500" t="s">
        <v>10805</v>
      </c>
      <c r="G2500" t="s">
        <v>10848</v>
      </c>
      <c r="H2500" t="s">
        <v>13</v>
      </c>
      <c r="I2500" s="2">
        <v>41</v>
      </c>
      <c r="J2500" s="1">
        <v>0.93</v>
      </c>
      <c r="K2500" s="1">
        <v>0.66</v>
      </c>
      <c r="L2500" s="1" t="str">
        <f t="shared" si="39"/>
        <v>The Kingsley School</v>
      </c>
      <c r="M2500" t="e">
        <f>VLOOKUP($H2500,#REF!,2,0)</f>
        <v>#REF!</v>
      </c>
      <c r="N2500">
        <v>937</v>
      </c>
      <c r="O2500" t="e">
        <f>VLOOKUP($N2500,#REF!,2,0)</f>
        <v>#REF!</v>
      </c>
    </row>
    <row r="2501" spans="1:15" x14ac:dyDescent="0.25">
      <c r="A2501">
        <v>937</v>
      </c>
      <c r="B2501">
        <v>6010</v>
      </c>
      <c r="C2501">
        <v>125777</v>
      </c>
      <c r="D2501" t="s">
        <v>10873</v>
      </c>
      <c r="E2501" t="s">
        <v>50</v>
      </c>
      <c r="F2501" t="s">
        <v>10810</v>
      </c>
      <c r="G2501" t="s">
        <v>10874</v>
      </c>
      <c r="H2501" t="s">
        <v>13</v>
      </c>
      <c r="I2501" s="2">
        <v>152</v>
      </c>
      <c r="J2501" s="1">
        <v>0</v>
      </c>
      <c r="K2501" s="1">
        <v>0</v>
      </c>
      <c r="L2501" s="1" t="str">
        <f t="shared" si="39"/>
        <v>Rugby School</v>
      </c>
      <c r="M2501" t="e">
        <f>VLOOKUP($H2501,#REF!,2,0)</f>
        <v>#REF!</v>
      </c>
      <c r="N2501">
        <v>937</v>
      </c>
      <c r="O2501" t="e">
        <f>VLOOKUP($N2501,#REF!,2,0)</f>
        <v>#REF!</v>
      </c>
    </row>
    <row r="2502" spans="1:15" x14ac:dyDescent="0.25">
      <c r="A2502">
        <v>937</v>
      </c>
      <c r="B2502">
        <v>6020</v>
      </c>
      <c r="C2502">
        <v>125781</v>
      </c>
      <c r="D2502" t="s">
        <v>10893</v>
      </c>
      <c r="E2502" t="s">
        <v>50</v>
      </c>
      <c r="F2502" t="s">
        <v>10815</v>
      </c>
      <c r="G2502" t="s">
        <v>10894</v>
      </c>
      <c r="H2502" t="s">
        <v>13</v>
      </c>
      <c r="I2502" s="2">
        <v>155</v>
      </c>
      <c r="J2502" s="1">
        <v>0</v>
      </c>
      <c r="K2502" s="1">
        <v>0</v>
      </c>
      <c r="L2502" s="1" t="str">
        <f t="shared" si="39"/>
        <v>Warwick School</v>
      </c>
      <c r="M2502" t="e">
        <f>VLOOKUP($H2502,#REF!,2,0)</f>
        <v>#REF!</v>
      </c>
      <c r="N2502">
        <v>937</v>
      </c>
      <c r="O2502" t="e">
        <f>VLOOKUP($N2502,#REF!,2,0)</f>
        <v>#REF!</v>
      </c>
    </row>
    <row r="2503" spans="1:15" x14ac:dyDescent="0.25">
      <c r="A2503">
        <v>937</v>
      </c>
      <c r="B2503">
        <v>6084</v>
      </c>
      <c r="C2503">
        <v>125787</v>
      </c>
      <c r="D2503" t="s">
        <v>10866</v>
      </c>
      <c r="E2503" t="s">
        <v>50</v>
      </c>
      <c r="F2503" t="s">
        <v>10810</v>
      </c>
      <c r="G2503" t="s">
        <v>10867</v>
      </c>
      <c r="H2503" t="s">
        <v>13</v>
      </c>
      <c r="I2503" s="2">
        <v>131</v>
      </c>
      <c r="J2503" s="1">
        <v>0</v>
      </c>
      <c r="K2503" s="1">
        <v>0</v>
      </c>
      <c r="L2503" s="1" t="str">
        <f t="shared" si="39"/>
        <v>Princethorpe College</v>
      </c>
      <c r="M2503" t="e">
        <f>VLOOKUP($H2503,#REF!,2,0)</f>
        <v>#REF!</v>
      </c>
      <c r="N2503">
        <v>937</v>
      </c>
      <c r="O2503" t="e">
        <f>VLOOKUP($N2503,#REF!,2,0)</f>
        <v>#REF!</v>
      </c>
    </row>
    <row r="2504" spans="1:15" x14ac:dyDescent="0.25">
      <c r="A2504">
        <v>937</v>
      </c>
      <c r="B2504">
        <v>6089</v>
      </c>
      <c r="C2504">
        <v>125788</v>
      </c>
      <c r="D2504" t="s">
        <v>10843</v>
      </c>
      <c r="E2504" t="s">
        <v>50</v>
      </c>
      <c r="F2504" t="s">
        <v>10815</v>
      </c>
      <c r="G2504" t="s">
        <v>10844</v>
      </c>
      <c r="H2504" t="s">
        <v>13</v>
      </c>
      <c r="I2504" s="2">
        <v>85</v>
      </c>
      <c r="J2504" s="1">
        <v>0</v>
      </c>
      <c r="K2504" s="1">
        <v>0</v>
      </c>
      <c r="L2504" s="1" t="str">
        <f t="shared" si="39"/>
        <v>King's High School</v>
      </c>
      <c r="M2504" t="e">
        <f>VLOOKUP($H2504,#REF!,2,0)</f>
        <v>#REF!</v>
      </c>
      <c r="N2504">
        <v>937</v>
      </c>
      <c r="O2504" t="e">
        <f>VLOOKUP($N2504,#REF!,2,0)</f>
        <v>#REF!</v>
      </c>
    </row>
    <row r="2505" spans="1:15" x14ac:dyDescent="0.25">
      <c r="A2505">
        <v>937</v>
      </c>
      <c r="B2505">
        <v>6092</v>
      </c>
      <c r="C2505">
        <v>125790</v>
      </c>
      <c r="D2505" t="s">
        <v>10895</v>
      </c>
      <c r="E2505" t="s">
        <v>50</v>
      </c>
      <c r="F2505" t="s">
        <v>5854</v>
      </c>
      <c r="G2505" t="s">
        <v>10896</v>
      </c>
      <c r="H2505" t="s">
        <v>114</v>
      </c>
      <c r="I2505" s="2">
        <v>19</v>
      </c>
      <c r="J2505" s="1">
        <v>0</v>
      </c>
      <c r="K2505" s="1">
        <v>0</v>
      </c>
      <c r="L2505" s="1" t="str">
        <f t="shared" si="39"/>
        <v>Arc School Church End</v>
      </c>
      <c r="M2505" t="e">
        <f>VLOOKUP($H2505,#REF!,2,0)</f>
        <v>#REF!</v>
      </c>
      <c r="N2505">
        <v>937</v>
      </c>
      <c r="O2505" t="e">
        <f>VLOOKUP($N2505,#REF!,2,0)</f>
        <v>#REF!</v>
      </c>
    </row>
    <row r="2506" spans="1:15" x14ac:dyDescent="0.25">
      <c r="A2506">
        <v>937</v>
      </c>
      <c r="B2506">
        <v>7000</v>
      </c>
      <c r="C2506">
        <v>125794</v>
      </c>
      <c r="D2506" t="s">
        <v>10899</v>
      </c>
      <c r="E2506" t="s">
        <v>50</v>
      </c>
      <c r="F2506" t="s">
        <v>1886</v>
      </c>
      <c r="G2506" t="s">
        <v>10900</v>
      </c>
      <c r="H2506" t="s">
        <v>57</v>
      </c>
      <c r="I2506" s="2">
        <v>19</v>
      </c>
      <c r="J2506" s="1">
        <v>0.05</v>
      </c>
      <c r="K2506" s="1">
        <v>0</v>
      </c>
      <c r="L2506" s="1" t="str">
        <f t="shared" si="39"/>
        <v>Exhall Grange School and Science College</v>
      </c>
      <c r="M2506" t="e">
        <f>VLOOKUP($H2506,#REF!,2,0)</f>
        <v>#REF!</v>
      </c>
      <c r="N2506">
        <v>937</v>
      </c>
      <c r="O2506" t="e">
        <f>VLOOKUP($N2506,#REF!,2,0)</f>
        <v>#REF!</v>
      </c>
    </row>
    <row r="2507" spans="1:15" x14ac:dyDescent="0.25">
      <c r="A2507">
        <v>937</v>
      </c>
      <c r="B2507">
        <v>7001</v>
      </c>
      <c r="C2507">
        <v>125795</v>
      </c>
      <c r="D2507" t="s">
        <v>10903</v>
      </c>
      <c r="E2507" t="s">
        <v>50</v>
      </c>
      <c r="F2507" t="s">
        <v>10832</v>
      </c>
      <c r="G2507" t="s">
        <v>10904</v>
      </c>
      <c r="H2507" t="s">
        <v>57</v>
      </c>
      <c r="I2507" s="2">
        <v>16</v>
      </c>
      <c r="J2507" s="1">
        <v>0.06</v>
      </c>
      <c r="K2507" s="1">
        <v>0</v>
      </c>
      <c r="L2507" s="1" t="str">
        <f t="shared" si="39"/>
        <v>River House School</v>
      </c>
      <c r="M2507" t="e">
        <f>VLOOKUP($H2507,#REF!,2,0)</f>
        <v>#REF!</v>
      </c>
      <c r="N2507">
        <v>937</v>
      </c>
      <c r="O2507" t="e">
        <f>VLOOKUP($N2507,#REF!,2,0)</f>
        <v>#REF!</v>
      </c>
    </row>
    <row r="2508" spans="1:15" x14ac:dyDescent="0.25">
      <c r="A2508">
        <v>937</v>
      </c>
      <c r="B2508">
        <v>7023</v>
      </c>
      <c r="C2508">
        <v>125801</v>
      </c>
      <c r="D2508" t="s">
        <v>10897</v>
      </c>
      <c r="E2508" t="s">
        <v>50</v>
      </c>
      <c r="F2508" t="s">
        <v>10810</v>
      </c>
      <c r="G2508" t="s">
        <v>10898</v>
      </c>
      <c r="H2508" t="s">
        <v>57</v>
      </c>
      <c r="I2508" s="2">
        <v>8</v>
      </c>
      <c r="J2508" s="1">
        <v>0</v>
      </c>
      <c r="K2508" s="1">
        <v>0</v>
      </c>
      <c r="L2508" s="1" t="str">
        <f t="shared" si="39"/>
        <v>Brooke School</v>
      </c>
      <c r="M2508" t="e">
        <f>VLOOKUP($H2508,#REF!,2,0)</f>
        <v>#REF!</v>
      </c>
      <c r="N2508">
        <v>937</v>
      </c>
      <c r="O2508" t="e">
        <f>VLOOKUP($N2508,#REF!,2,0)</f>
        <v>#REF!</v>
      </c>
    </row>
    <row r="2509" spans="1:15" x14ac:dyDescent="0.25">
      <c r="A2509">
        <v>937</v>
      </c>
      <c r="B2509">
        <v>7030</v>
      </c>
      <c r="C2509">
        <v>125806</v>
      </c>
      <c r="D2509" t="s">
        <v>10907</v>
      </c>
      <c r="E2509" t="s">
        <v>50</v>
      </c>
      <c r="F2509" t="s">
        <v>10815</v>
      </c>
      <c r="G2509" t="s">
        <v>10908</v>
      </c>
      <c r="H2509" t="s">
        <v>57</v>
      </c>
      <c r="I2509" s="2">
        <v>25</v>
      </c>
      <c r="J2509" s="1">
        <v>0</v>
      </c>
      <c r="K2509" s="1">
        <v>0</v>
      </c>
      <c r="L2509" s="1" t="str">
        <f t="shared" si="39"/>
        <v>Round Oak School and Support Service</v>
      </c>
      <c r="M2509" t="e">
        <f>VLOOKUP($H2509,#REF!,2,0)</f>
        <v>#REF!</v>
      </c>
      <c r="N2509">
        <v>937</v>
      </c>
      <c r="O2509" t="e">
        <f>VLOOKUP($N2509,#REF!,2,0)</f>
        <v>#REF!</v>
      </c>
    </row>
    <row r="2510" spans="1:15" x14ac:dyDescent="0.25">
      <c r="A2510">
        <v>938</v>
      </c>
      <c r="B2510">
        <v>4002</v>
      </c>
      <c r="C2510">
        <v>126064</v>
      </c>
      <c r="D2510" t="s">
        <v>11025</v>
      </c>
      <c r="E2510" t="s">
        <v>50</v>
      </c>
      <c r="F2510" t="s">
        <v>10943</v>
      </c>
      <c r="G2510" t="s">
        <v>11026</v>
      </c>
      <c r="H2510" t="s">
        <v>20</v>
      </c>
      <c r="I2510" s="2">
        <v>240</v>
      </c>
      <c r="J2510" s="1">
        <v>0.8</v>
      </c>
      <c r="K2510" s="1">
        <v>0.37</v>
      </c>
      <c r="L2510" s="1" t="str">
        <f t="shared" si="39"/>
        <v>Tanbridge House School</v>
      </c>
      <c r="M2510" t="e">
        <f>VLOOKUP($H2510,#REF!,2,0)</f>
        <v>#REF!</v>
      </c>
      <c r="N2510">
        <v>938</v>
      </c>
      <c r="O2510" t="e">
        <f>VLOOKUP($N2510,#REF!,2,0)</f>
        <v>#REF!</v>
      </c>
    </row>
    <row r="2511" spans="1:15" x14ac:dyDescent="0.25">
      <c r="A2511">
        <v>938</v>
      </c>
      <c r="B2511">
        <v>4009</v>
      </c>
      <c r="C2511">
        <v>126065</v>
      </c>
      <c r="D2511" t="s">
        <v>4485</v>
      </c>
      <c r="E2511" t="s">
        <v>50</v>
      </c>
      <c r="F2511" t="s">
        <v>10943</v>
      </c>
      <c r="G2511" t="s">
        <v>10960</v>
      </c>
      <c r="H2511" t="s">
        <v>20</v>
      </c>
      <c r="I2511" s="2">
        <v>206</v>
      </c>
      <c r="J2511" s="1">
        <v>0.66</v>
      </c>
      <c r="K2511" s="1">
        <v>0.18</v>
      </c>
      <c r="L2511" s="1" t="str">
        <f t="shared" si="39"/>
        <v>The Forest School</v>
      </c>
      <c r="M2511" t="e">
        <f>VLOOKUP($H2511,#REF!,2,0)</f>
        <v>#REF!</v>
      </c>
      <c r="N2511">
        <v>938</v>
      </c>
      <c r="O2511" t="e">
        <f>VLOOKUP($N2511,#REF!,2,0)</f>
        <v>#REF!</v>
      </c>
    </row>
    <row r="2512" spans="1:15" x14ac:dyDescent="0.25">
      <c r="A2512">
        <v>938</v>
      </c>
      <c r="B2512">
        <v>4010</v>
      </c>
      <c r="C2512">
        <v>126066</v>
      </c>
      <c r="D2512" t="s">
        <v>10985</v>
      </c>
      <c r="E2512" t="s">
        <v>50</v>
      </c>
      <c r="F2512" t="s">
        <v>10943</v>
      </c>
      <c r="G2512" t="s">
        <v>10986</v>
      </c>
      <c r="H2512" t="s">
        <v>20</v>
      </c>
      <c r="I2512" s="2">
        <v>305</v>
      </c>
      <c r="J2512" s="1">
        <v>0.85</v>
      </c>
      <c r="K2512" s="1">
        <v>0.54</v>
      </c>
      <c r="L2512" s="1" t="str">
        <f t="shared" si="39"/>
        <v>Millais School</v>
      </c>
      <c r="M2512" t="e">
        <f>VLOOKUP($H2512,#REF!,2,0)</f>
        <v>#REF!</v>
      </c>
      <c r="N2512">
        <v>938</v>
      </c>
      <c r="O2512" t="e">
        <f>VLOOKUP($N2512,#REF!,2,0)</f>
        <v>#REF!</v>
      </c>
    </row>
    <row r="2513" spans="1:15" x14ac:dyDescent="0.25">
      <c r="A2513">
        <v>938</v>
      </c>
      <c r="B2513">
        <v>4025</v>
      </c>
      <c r="C2513">
        <v>126068</v>
      </c>
      <c r="D2513" t="s">
        <v>11034</v>
      </c>
      <c r="E2513" t="s">
        <v>50</v>
      </c>
      <c r="F2513" t="s">
        <v>11035</v>
      </c>
      <c r="G2513" t="s">
        <v>11036</v>
      </c>
      <c r="H2513" t="s">
        <v>20</v>
      </c>
      <c r="I2513" s="2">
        <v>262</v>
      </c>
      <c r="J2513" s="1">
        <v>0.69</v>
      </c>
      <c r="K2513" s="1">
        <v>0.23</v>
      </c>
      <c r="L2513" s="1" t="str">
        <f t="shared" si="39"/>
        <v>Weald School, the</v>
      </c>
      <c r="M2513" t="e">
        <f>VLOOKUP($H2513,#REF!,2,0)</f>
        <v>#REF!</v>
      </c>
      <c r="N2513">
        <v>938</v>
      </c>
      <c r="O2513" t="e">
        <f>VLOOKUP($N2513,#REF!,2,0)</f>
        <v>#REF!</v>
      </c>
    </row>
    <row r="2514" spans="1:15" x14ac:dyDescent="0.25">
      <c r="A2514">
        <v>938</v>
      </c>
      <c r="B2514">
        <v>4028</v>
      </c>
      <c r="C2514">
        <v>126069</v>
      </c>
      <c r="D2514" t="s">
        <v>10928</v>
      </c>
      <c r="E2514" t="s">
        <v>50</v>
      </c>
      <c r="F2514" t="s">
        <v>5713</v>
      </c>
      <c r="G2514" t="s">
        <v>10929</v>
      </c>
      <c r="H2514" t="s">
        <v>201</v>
      </c>
      <c r="I2514" s="2">
        <v>151</v>
      </c>
      <c r="J2514" s="1">
        <v>0.57999999999999996</v>
      </c>
      <c r="K2514" s="1">
        <v>0.17</v>
      </c>
      <c r="L2514" s="1" t="str">
        <f t="shared" si="39"/>
        <v>Bourne Community College</v>
      </c>
      <c r="M2514" t="e">
        <f>VLOOKUP($H2514,#REF!,2,0)</f>
        <v>#REF!</v>
      </c>
      <c r="N2514">
        <v>938</v>
      </c>
      <c r="O2514" t="e">
        <f>VLOOKUP($N2514,#REF!,2,0)</f>
        <v>#REF!</v>
      </c>
    </row>
    <row r="2515" spans="1:15" x14ac:dyDescent="0.25">
      <c r="A2515">
        <v>938</v>
      </c>
      <c r="B2515">
        <v>4030</v>
      </c>
      <c r="C2515">
        <v>126071</v>
      </c>
      <c r="D2515" t="s">
        <v>10970</v>
      </c>
      <c r="E2515" t="s">
        <v>50</v>
      </c>
      <c r="F2515" t="s">
        <v>10962</v>
      </c>
      <c r="G2515" t="s">
        <v>10971</v>
      </c>
      <c r="H2515" t="s">
        <v>20</v>
      </c>
      <c r="I2515" s="2">
        <v>182</v>
      </c>
      <c r="J2515" s="1">
        <v>0.4</v>
      </c>
      <c r="K2515" s="1">
        <v>0.08</v>
      </c>
      <c r="L2515" s="1" t="str">
        <f t="shared" si="39"/>
        <v>Ifield Community College</v>
      </c>
      <c r="M2515" t="e">
        <f>VLOOKUP($H2515,#REF!,2,0)</f>
        <v>#REF!</v>
      </c>
      <c r="N2515">
        <v>938</v>
      </c>
      <c r="O2515" t="e">
        <f>VLOOKUP($N2515,#REF!,2,0)</f>
        <v>#REF!</v>
      </c>
    </row>
    <row r="2516" spans="1:15" x14ac:dyDescent="0.25">
      <c r="A2516">
        <v>938</v>
      </c>
      <c r="B2516">
        <v>4033</v>
      </c>
      <c r="C2516">
        <v>126072</v>
      </c>
      <c r="D2516" t="s">
        <v>11037</v>
      </c>
      <c r="E2516" t="s">
        <v>50</v>
      </c>
      <c r="F2516" t="s">
        <v>10917</v>
      </c>
      <c r="G2516" t="s">
        <v>10994</v>
      </c>
      <c r="H2516" t="s">
        <v>20</v>
      </c>
      <c r="I2516" s="2">
        <v>149</v>
      </c>
      <c r="J2516" s="1">
        <v>0.56999999999999995</v>
      </c>
      <c r="K2516" s="1">
        <v>0.12</v>
      </c>
      <c r="L2516" s="1" t="str">
        <f t="shared" si="39"/>
        <v>Westergate Community School</v>
      </c>
      <c r="M2516" t="e">
        <f>VLOOKUP($H2516,#REF!,2,0)</f>
        <v>#REF!</v>
      </c>
      <c r="N2516">
        <v>938</v>
      </c>
      <c r="O2516" t="e">
        <f>VLOOKUP($N2516,#REF!,2,0)</f>
        <v>#REF!</v>
      </c>
    </row>
    <row r="2517" spans="1:15" x14ac:dyDescent="0.25">
      <c r="A2517">
        <v>938</v>
      </c>
      <c r="B2517">
        <v>4059</v>
      </c>
      <c r="C2517">
        <v>126080</v>
      </c>
      <c r="D2517" t="s">
        <v>10954</v>
      </c>
      <c r="E2517" t="s">
        <v>50</v>
      </c>
      <c r="F2517" t="s">
        <v>10955</v>
      </c>
      <c r="G2517" t="s">
        <v>10956</v>
      </c>
      <c r="H2517" t="s">
        <v>20</v>
      </c>
      <c r="I2517" s="2">
        <v>227</v>
      </c>
      <c r="J2517" s="1">
        <v>0.64</v>
      </c>
      <c r="K2517" s="1">
        <v>0.16</v>
      </c>
      <c r="L2517" s="1" t="str">
        <f t="shared" si="39"/>
        <v>Felpham Community College</v>
      </c>
      <c r="M2517" t="e">
        <f>VLOOKUP($H2517,#REF!,2,0)</f>
        <v>#REF!</v>
      </c>
      <c r="N2517">
        <v>938</v>
      </c>
      <c r="O2517" t="e">
        <f>VLOOKUP($N2517,#REF!,2,0)</f>
        <v>#REF!</v>
      </c>
    </row>
    <row r="2518" spans="1:15" x14ac:dyDescent="0.25">
      <c r="A2518">
        <v>938</v>
      </c>
      <c r="B2518">
        <v>4060</v>
      </c>
      <c r="C2518">
        <v>126081</v>
      </c>
      <c r="D2518" t="s">
        <v>10919</v>
      </c>
      <c r="E2518" t="s">
        <v>50</v>
      </c>
      <c r="F2518" t="s">
        <v>10920</v>
      </c>
      <c r="G2518" t="s">
        <v>10921</v>
      </c>
      <c r="H2518" t="s">
        <v>20</v>
      </c>
      <c r="I2518" s="2">
        <v>256</v>
      </c>
      <c r="J2518" s="1">
        <v>0.5</v>
      </c>
      <c r="K2518" s="1">
        <v>0.18</v>
      </c>
      <c r="L2518" s="1" t="str">
        <f t="shared" si="39"/>
        <v>The Angmering School</v>
      </c>
      <c r="M2518" t="e">
        <f>VLOOKUP($H2518,#REF!,2,0)</f>
        <v>#REF!</v>
      </c>
      <c r="N2518">
        <v>938</v>
      </c>
      <c r="O2518" t="e">
        <f>VLOOKUP($N2518,#REF!,2,0)</f>
        <v>#REF!</v>
      </c>
    </row>
    <row r="2519" spans="1:15" x14ac:dyDescent="0.25">
      <c r="A2519">
        <v>938</v>
      </c>
      <c r="B2519">
        <v>4065</v>
      </c>
      <c r="C2519">
        <v>126083</v>
      </c>
      <c r="D2519" t="s">
        <v>10950</v>
      </c>
      <c r="E2519" t="s">
        <v>10950</v>
      </c>
      <c r="F2519" t="s">
        <v>10934</v>
      </c>
      <c r="G2519" t="s">
        <v>10951</v>
      </c>
      <c r="H2519" t="s">
        <v>20</v>
      </c>
      <c r="I2519" s="2">
        <v>357</v>
      </c>
      <c r="J2519" s="1">
        <v>0.64</v>
      </c>
      <c r="K2519" s="1">
        <v>0.1</v>
      </c>
      <c r="L2519" s="1" t="str">
        <f t="shared" si="39"/>
        <v>Durrington High School</v>
      </c>
      <c r="M2519" t="e">
        <f>VLOOKUP($H2519,#REF!,2,0)</f>
        <v>#REF!</v>
      </c>
      <c r="N2519">
        <v>938</v>
      </c>
      <c r="O2519" t="e">
        <f>VLOOKUP($N2519,#REF!,2,0)</f>
        <v>#REF!</v>
      </c>
    </row>
    <row r="2520" spans="1:15" x14ac:dyDescent="0.25">
      <c r="A2520">
        <v>938</v>
      </c>
      <c r="B2520">
        <v>4100</v>
      </c>
      <c r="C2520">
        <v>126084</v>
      </c>
      <c r="D2520" t="s">
        <v>10987</v>
      </c>
      <c r="E2520" t="s">
        <v>50</v>
      </c>
      <c r="F2520" t="s">
        <v>10931</v>
      </c>
      <c r="G2520" t="s">
        <v>10988</v>
      </c>
      <c r="H2520" t="s">
        <v>20</v>
      </c>
      <c r="I2520" s="2">
        <v>190</v>
      </c>
      <c r="J2520" s="1">
        <v>0.56000000000000005</v>
      </c>
      <c r="K2520" s="1">
        <v>0.22</v>
      </c>
      <c r="L2520" s="1" t="str">
        <f t="shared" si="39"/>
        <v>Oakmeeds Community College</v>
      </c>
      <c r="M2520" t="e">
        <f>VLOOKUP($H2520,#REF!,2,0)</f>
        <v>#REF!</v>
      </c>
      <c r="N2520">
        <v>938</v>
      </c>
      <c r="O2520" t="e">
        <f>VLOOKUP($N2520,#REF!,2,0)</f>
        <v>#REF!</v>
      </c>
    </row>
    <row r="2521" spans="1:15" x14ac:dyDescent="0.25">
      <c r="A2521">
        <v>938</v>
      </c>
      <c r="B2521">
        <v>4102</v>
      </c>
      <c r="C2521">
        <v>126085</v>
      </c>
      <c r="D2521" t="s">
        <v>10989</v>
      </c>
      <c r="E2521" t="s">
        <v>50</v>
      </c>
      <c r="F2521" t="s">
        <v>5421</v>
      </c>
      <c r="G2521" t="s">
        <v>10990</v>
      </c>
      <c r="H2521" t="s">
        <v>20</v>
      </c>
      <c r="I2521" s="2">
        <v>227</v>
      </c>
      <c r="J2521" s="1">
        <v>0.66</v>
      </c>
      <c r="K2521" s="1">
        <v>0.42</v>
      </c>
      <c r="L2521" s="1" t="str">
        <f t="shared" si="39"/>
        <v>Oathall Community College</v>
      </c>
      <c r="M2521" t="e">
        <f>VLOOKUP($H2521,#REF!,2,0)</f>
        <v>#REF!</v>
      </c>
      <c r="N2521">
        <v>938</v>
      </c>
      <c r="O2521" t="e">
        <f>VLOOKUP($N2521,#REF!,2,0)</f>
        <v>#REF!</v>
      </c>
    </row>
    <row r="2522" spans="1:15" x14ac:dyDescent="0.25">
      <c r="A2522">
        <v>938</v>
      </c>
      <c r="B2522">
        <v>4105</v>
      </c>
      <c r="C2522">
        <v>126087</v>
      </c>
      <c r="D2522" t="s">
        <v>10947</v>
      </c>
      <c r="E2522" t="s">
        <v>50</v>
      </c>
      <c r="F2522" t="s">
        <v>10948</v>
      </c>
      <c r="G2522" t="s">
        <v>10949</v>
      </c>
      <c r="H2522" t="s">
        <v>20</v>
      </c>
      <c r="I2522" s="2">
        <v>223</v>
      </c>
      <c r="J2522" s="1">
        <v>0.72</v>
      </c>
      <c r="K2522" s="1">
        <v>0.36</v>
      </c>
      <c r="L2522" s="1" t="str">
        <f t="shared" si="39"/>
        <v>Downlands Community School</v>
      </c>
      <c r="M2522" t="e">
        <f>VLOOKUP($H2522,#REF!,2,0)</f>
        <v>#REF!</v>
      </c>
      <c r="N2522">
        <v>938</v>
      </c>
      <c r="O2522" t="e">
        <f>VLOOKUP($N2522,#REF!,2,0)</f>
        <v>#REF!</v>
      </c>
    </row>
    <row r="2523" spans="1:15" x14ac:dyDescent="0.25">
      <c r="A2523">
        <v>938</v>
      </c>
      <c r="B2523">
        <v>4106</v>
      </c>
      <c r="C2523">
        <v>126088</v>
      </c>
      <c r="D2523" t="s">
        <v>10972</v>
      </c>
      <c r="E2523" t="s">
        <v>50</v>
      </c>
      <c r="F2523" t="s">
        <v>10973</v>
      </c>
      <c r="G2523" t="s">
        <v>10974</v>
      </c>
      <c r="H2523" t="s">
        <v>20</v>
      </c>
      <c r="I2523" s="2">
        <v>272</v>
      </c>
      <c r="J2523" s="1">
        <v>0.64</v>
      </c>
      <c r="K2523" s="1">
        <v>0.31</v>
      </c>
      <c r="L2523" s="1" t="str">
        <f t="shared" si="39"/>
        <v>Imberhorne School</v>
      </c>
      <c r="M2523" t="e">
        <f>VLOOKUP($H2523,#REF!,2,0)</f>
        <v>#REF!</v>
      </c>
      <c r="N2523">
        <v>938</v>
      </c>
      <c r="O2523" t="e">
        <f>VLOOKUP($N2523,#REF!,2,0)</f>
        <v>#REF!</v>
      </c>
    </row>
    <row r="2524" spans="1:15" x14ac:dyDescent="0.25">
      <c r="A2524">
        <v>938</v>
      </c>
      <c r="B2524">
        <v>4107</v>
      </c>
      <c r="C2524">
        <v>126089</v>
      </c>
      <c r="D2524" t="s">
        <v>7791</v>
      </c>
      <c r="E2524" t="s">
        <v>50</v>
      </c>
      <c r="F2524" t="s">
        <v>10973</v>
      </c>
      <c r="G2524" t="s">
        <v>11000</v>
      </c>
      <c r="H2524" t="s">
        <v>20</v>
      </c>
      <c r="I2524" s="2">
        <v>260</v>
      </c>
      <c r="J2524" s="1">
        <v>0.63</v>
      </c>
      <c r="K2524" s="1">
        <v>0.28000000000000003</v>
      </c>
      <c r="L2524" s="1" t="str">
        <f t="shared" si="39"/>
        <v>Sackville School</v>
      </c>
      <c r="M2524" t="e">
        <f>VLOOKUP($H2524,#REF!,2,0)</f>
        <v>#REF!</v>
      </c>
      <c r="N2524">
        <v>938</v>
      </c>
      <c r="O2524" t="e">
        <f>VLOOKUP($N2524,#REF!,2,0)</f>
        <v>#REF!</v>
      </c>
    </row>
    <row r="2525" spans="1:15" x14ac:dyDescent="0.25">
      <c r="A2525">
        <v>938</v>
      </c>
      <c r="B2525">
        <v>4501</v>
      </c>
      <c r="C2525">
        <v>126092</v>
      </c>
      <c r="D2525" t="s">
        <v>11022</v>
      </c>
      <c r="E2525" t="s">
        <v>50</v>
      </c>
      <c r="F2525" t="s">
        <v>11023</v>
      </c>
      <c r="G2525" t="s">
        <v>11024</v>
      </c>
      <c r="H2525" t="s">
        <v>82</v>
      </c>
      <c r="I2525" s="2">
        <v>359</v>
      </c>
      <c r="J2525" s="1">
        <v>0.73</v>
      </c>
      <c r="K2525" s="1">
        <v>0.37</v>
      </c>
      <c r="L2525" s="1" t="str">
        <f t="shared" si="39"/>
        <v>Steyning Grammar School</v>
      </c>
      <c r="M2525" t="e">
        <f>VLOOKUP($H2525,#REF!,2,0)</f>
        <v>#REF!</v>
      </c>
      <c r="N2525">
        <v>938</v>
      </c>
      <c r="O2525" t="e">
        <f>VLOOKUP($N2525,#REF!,2,0)</f>
        <v>#REF!</v>
      </c>
    </row>
    <row r="2526" spans="1:15" x14ac:dyDescent="0.25">
      <c r="A2526">
        <v>938</v>
      </c>
      <c r="B2526">
        <v>4502</v>
      </c>
      <c r="C2526">
        <v>126093</v>
      </c>
      <c r="D2526" t="s">
        <v>10945</v>
      </c>
      <c r="E2526" t="s">
        <v>50</v>
      </c>
      <c r="F2526" t="s">
        <v>10934</v>
      </c>
      <c r="G2526" t="s">
        <v>10946</v>
      </c>
      <c r="H2526" t="s">
        <v>82</v>
      </c>
      <c r="I2526" s="2">
        <v>274</v>
      </c>
      <c r="J2526" s="1">
        <v>0.72</v>
      </c>
      <c r="K2526" s="1">
        <v>0.26</v>
      </c>
      <c r="L2526" s="1" t="str">
        <f t="shared" si="39"/>
        <v>Davison Church of England High School for Girls, Worthing</v>
      </c>
      <c r="M2526" t="e">
        <f>VLOOKUP($H2526,#REF!,2,0)</f>
        <v>#REF!</v>
      </c>
      <c r="N2526">
        <v>938</v>
      </c>
      <c r="O2526" t="e">
        <f>VLOOKUP($N2526,#REF!,2,0)</f>
        <v>#REF!</v>
      </c>
    </row>
    <row r="2527" spans="1:15" x14ac:dyDescent="0.25">
      <c r="A2527">
        <v>938</v>
      </c>
      <c r="B2527">
        <v>4601</v>
      </c>
      <c r="C2527">
        <v>126094</v>
      </c>
      <c r="D2527" t="s">
        <v>11001</v>
      </c>
      <c r="E2527" t="s">
        <v>50</v>
      </c>
      <c r="F2527" t="s">
        <v>10934</v>
      </c>
      <c r="G2527" t="s">
        <v>11002</v>
      </c>
      <c r="H2527" t="s">
        <v>23</v>
      </c>
      <c r="I2527" s="2">
        <v>173</v>
      </c>
      <c r="J2527" s="1">
        <v>0.55000000000000004</v>
      </c>
      <c r="K2527" s="1">
        <v>0.17</v>
      </c>
      <c r="L2527" s="1" t="str">
        <f t="shared" si="39"/>
        <v>St Andrew's CofE High School for Boys</v>
      </c>
      <c r="M2527" t="e">
        <f>VLOOKUP($H2527,#REF!,2,0)</f>
        <v>#REF!</v>
      </c>
      <c r="N2527">
        <v>938</v>
      </c>
      <c r="O2527" t="e">
        <f>VLOOKUP($N2527,#REF!,2,0)</f>
        <v>#REF!</v>
      </c>
    </row>
    <row r="2528" spans="1:15" x14ac:dyDescent="0.25">
      <c r="A2528">
        <v>938</v>
      </c>
      <c r="B2528">
        <v>4602</v>
      </c>
      <c r="C2528">
        <v>126095</v>
      </c>
      <c r="D2528" t="s">
        <v>11006</v>
      </c>
      <c r="E2528" t="s">
        <v>50</v>
      </c>
      <c r="F2528" t="s">
        <v>10962</v>
      </c>
      <c r="G2528" t="s">
        <v>11007</v>
      </c>
      <c r="H2528" t="s">
        <v>23</v>
      </c>
      <c r="I2528" s="2">
        <v>154</v>
      </c>
      <c r="J2528" s="1">
        <v>0.63</v>
      </c>
      <c r="K2528" s="1">
        <v>0.18</v>
      </c>
      <c r="L2528" s="1" t="str">
        <f t="shared" si="39"/>
        <v>St Wilfrid's Catholic Comprehensive School, Crawley</v>
      </c>
      <c r="M2528" t="e">
        <f>VLOOKUP($H2528,#REF!,2,0)</f>
        <v>#REF!</v>
      </c>
      <c r="N2528">
        <v>938</v>
      </c>
      <c r="O2528" t="e">
        <f>VLOOKUP($N2528,#REF!,2,0)</f>
        <v>#REF!</v>
      </c>
    </row>
    <row r="2529" spans="1:15" x14ac:dyDescent="0.25">
      <c r="A2529">
        <v>938</v>
      </c>
      <c r="B2529">
        <v>4603</v>
      </c>
      <c r="C2529">
        <v>126096</v>
      </c>
      <c r="D2529" t="s">
        <v>10933</v>
      </c>
      <c r="E2529" t="s">
        <v>50</v>
      </c>
      <c r="F2529" t="s">
        <v>10934</v>
      </c>
      <c r="G2529" t="s">
        <v>10935</v>
      </c>
      <c r="H2529" t="s">
        <v>23</v>
      </c>
      <c r="I2529" s="2">
        <v>126</v>
      </c>
      <c r="J2529" s="1">
        <v>0.63</v>
      </c>
      <c r="K2529" s="1">
        <v>0.17</v>
      </c>
      <c r="L2529" s="1" t="str">
        <f t="shared" si="39"/>
        <v>Chatsmore Catholic High School</v>
      </c>
      <c r="M2529" t="e">
        <f>VLOOKUP($H2529,#REF!,2,0)</f>
        <v>#REF!</v>
      </c>
      <c r="N2529">
        <v>938</v>
      </c>
      <c r="O2529" t="e">
        <f>VLOOKUP($N2529,#REF!,2,0)</f>
        <v>#REF!</v>
      </c>
    </row>
    <row r="2530" spans="1:15" x14ac:dyDescent="0.25">
      <c r="A2530">
        <v>938</v>
      </c>
      <c r="B2530">
        <v>4604</v>
      </c>
      <c r="C2530">
        <v>126097</v>
      </c>
      <c r="D2530" t="s">
        <v>10926</v>
      </c>
      <c r="E2530" t="s">
        <v>10926</v>
      </c>
      <c r="F2530" t="s">
        <v>10917</v>
      </c>
      <c r="G2530" t="s">
        <v>10927</v>
      </c>
      <c r="H2530" t="s">
        <v>23</v>
      </c>
      <c r="I2530" s="2">
        <v>222</v>
      </c>
      <c r="J2530" s="1">
        <v>0.79</v>
      </c>
      <c r="K2530" s="1">
        <v>0.46</v>
      </c>
      <c r="L2530" s="1" t="str">
        <f t="shared" si="39"/>
        <v>Bishop Luffa Church of England School, Chichester</v>
      </c>
      <c r="M2530" t="e">
        <f>VLOOKUP($H2530,#REF!,2,0)</f>
        <v>#REF!</v>
      </c>
      <c r="N2530">
        <v>938</v>
      </c>
      <c r="O2530" t="e">
        <f>VLOOKUP($N2530,#REF!,2,0)</f>
        <v>#REF!</v>
      </c>
    </row>
    <row r="2531" spans="1:15" x14ac:dyDescent="0.25">
      <c r="A2531">
        <v>938</v>
      </c>
      <c r="B2531">
        <v>4606</v>
      </c>
      <c r="C2531">
        <v>126098</v>
      </c>
      <c r="D2531" t="s">
        <v>10966</v>
      </c>
      <c r="E2531" t="s">
        <v>50</v>
      </c>
      <c r="F2531" t="s">
        <v>10962</v>
      </c>
      <c r="G2531" t="s">
        <v>10967</v>
      </c>
      <c r="H2531" t="s">
        <v>23</v>
      </c>
      <c r="I2531" s="2">
        <v>209</v>
      </c>
      <c r="J2531" s="1">
        <v>0.73</v>
      </c>
      <c r="K2531" s="1">
        <v>0.38</v>
      </c>
      <c r="L2531" s="1" t="str">
        <f t="shared" si="39"/>
        <v>Holy Trinity CofE Secondary School, Crawley</v>
      </c>
      <c r="M2531" t="e">
        <f>VLOOKUP($H2531,#REF!,2,0)</f>
        <v>#REF!</v>
      </c>
      <c r="N2531">
        <v>938</v>
      </c>
      <c r="O2531" t="e">
        <f>VLOOKUP($N2531,#REF!,2,0)</f>
        <v>#REF!</v>
      </c>
    </row>
    <row r="2532" spans="1:15" x14ac:dyDescent="0.25">
      <c r="A2532">
        <v>938</v>
      </c>
      <c r="B2532">
        <v>4610</v>
      </c>
      <c r="C2532">
        <v>126101</v>
      </c>
      <c r="D2532" t="s">
        <v>10694</v>
      </c>
      <c r="E2532" t="s">
        <v>50</v>
      </c>
      <c r="F2532" t="s">
        <v>10931</v>
      </c>
      <c r="G2532" t="s">
        <v>11003</v>
      </c>
      <c r="H2532" t="s">
        <v>23</v>
      </c>
      <c r="I2532" s="2">
        <v>125</v>
      </c>
      <c r="J2532" s="1">
        <v>0.83</v>
      </c>
      <c r="K2532" s="1">
        <v>0.62</v>
      </c>
      <c r="L2532" s="1" t="str">
        <f t="shared" si="39"/>
        <v>St Paul's Catholic College</v>
      </c>
      <c r="M2532" t="e">
        <f>VLOOKUP($H2532,#REF!,2,0)</f>
        <v>#REF!</v>
      </c>
      <c r="N2532">
        <v>938</v>
      </c>
      <c r="O2532" t="e">
        <f>VLOOKUP($N2532,#REF!,2,0)</f>
        <v>#REF!</v>
      </c>
    </row>
    <row r="2533" spans="1:15" x14ac:dyDescent="0.25">
      <c r="A2533">
        <v>938</v>
      </c>
      <c r="B2533">
        <v>4800</v>
      </c>
      <c r="C2533">
        <v>126102</v>
      </c>
      <c r="D2533" t="s">
        <v>11004</v>
      </c>
      <c r="E2533" t="s">
        <v>50</v>
      </c>
      <c r="F2533" t="s">
        <v>10955</v>
      </c>
      <c r="G2533" t="s">
        <v>11005</v>
      </c>
      <c r="H2533" t="s">
        <v>23</v>
      </c>
      <c r="I2533" s="2">
        <v>152</v>
      </c>
      <c r="J2533" s="1">
        <v>0.73</v>
      </c>
      <c r="K2533" s="1">
        <v>0.23</v>
      </c>
      <c r="L2533" s="1" t="str">
        <f t="shared" si="39"/>
        <v>The St Philip Howard Catholic High School</v>
      </c>
      <c r="M2533" t="e">
        <f>VLOOKUP($H2533,#REF!,2,0)</f>
        <v>#REF!</v>
      </c>
      <c r="N2533">
        <v>938</v>
      </c>
      <c r="O2533" t="e">
        <f>VLOOKUP($N2533,#REF!,2,0)</f>
        <v>#REF!</v>
      </c>
    </row>
    <row r="2534" spans="1:15" x14ac:dyDescent="0.25">
      <c r="A2534">
        <v>938</v>
      </c>
      <c r="B2534">
        <v>6011</v>
      </c>
      <c r="C2534">
        <v>126107</v>
      </c>
      <c r="D2534" t="s">
        <v>10942</v>
      </c>
      <c r="E2534" t="s">
        <v>50</v>
      </c>
      <c r="F2534" t="s">
        <v>10943</v>
      </c>
      <c r="G2534" t="s">
        <v>10944</v>
      </c>
      <c r="H2534" t="s">
        <v>13</v>
      </c>
      <c r="I2534" s="2">
        <v>127</v>
      </c>
      <c r="J2534" s="1">
        <v>0</v>
      </c>
      <c r="K2534" s="1">
        <v>0</v>
      </c>
      <c r="L2534" s="1" t="str">
        <f t="shared" si="39"/>
        <v>Christ's Hospital</v>
      </c>
      <c r="M2534" t="e">
        <f>VLOOKUP($H2534,#REF!,2,0)</f>
        <v>#REF!</v>
      </c>
      <c r="N2534">
        <v>938</v>
      </c>
      <c r="O2534" t="e">
        <f>VLOOKUP($N2534,#REF!,2,0)</f>
        <v>#REF!</v>
      </c>
    </row>
    <row r="2535" spans="1:15" x14ac:dyDescent="0.25">
      <c r="A2535">
        <v>938</v>
      </c>
      <c r="B2535">
        <v>6013</v>
      </c>
      <c r="C2535">
        <v>126108</v>
      </c>
      <c r="D2535" t="s">
        <v>10975</v>
      </c>
      <c r="E2535" t="s">
        <v>50</v>
      </c>
      <c r="F2535" t="s">
        <v>10976</v>
      </c>
      <c r="G2535" t="s">
        <v>10977</v>
      </c>
      <c r="H2535" t="s">
        <v>13</v>
      </c>
      <c r="I2535" s="2">
        <v>101</v>
      </c>
      <c r="J2535" s="1">
        <v>0</v>
      </c>
      <c r="K2535" s="1">
        <v>0</v>
      </c>
      <c r="L2535" s="1" t="str">
        <f t="shared" si="39"/>
        <v>Lancing College</v>
      </c>
      <c r="M2535" t="e">
        <f>VLOOKUP($H2535,#REF!,2,0)</f>
        <v>#REF!</v>
      </c>
      <c r="N2535">
        <v>938</v>
      </c>
      <c r="O2535" t="e">
        <f>VLOOKUP($N2535,#REF!,2,0)</f>
        <v>#REF!</v>
      </c>
    </row>
    <row r="2536" spans="1:15" x14ac:dyDescent="0.25">
      <c r="A2536">
        <v>938</v>
      </c>
      <c r="B2536">
        <v>6023</v>
      </c>
      <c r="C2536">
        <v>126110</v>
      </c>
      <c r="D2536" t="s">
        <v>11008</v>
      </c>
      <c r="E2536" t="s">
        <v>50</v>
      </c>
      <c r="F2536" t="s">
        <v>11009</v>
      </c>
      <c r="G2536" t="s">
        <v>11010</v>
      </c>
      <c r="H2536" t="s">
        <v>13</v>
      </c>
      <c r="I2536" s="2">
        <v>95</v>
      </c>
      <c r="J2536" s="1">
        <v>0.01</v>
      </c>
      <c r="K2536" s="1">
        <v>0</v>
      </c>
      <c r="L2536" s="1" t="str">
        <f t="shared" si="39"/>
        <v>Seaford College</v>
      </c>
      <c r="M2536" t="e">
        <f>VLOOKUP($H2536,#REF!,2,0)</f>
        <v>#REF!</v>
      </c>
      <c r="N2536">
        <v>938</v>
      </c>
      <c r="O2536" t="e">
        <f>VLOOKUP($N2536,#REF!,2,0)</f>
        <v>#REF!</v>
      </c>
    </row>
    <row r="2537" spans="1:15" x14ac:dyDescent="0.25">
      <c r="A2537">
        <v>938</v>
      </c>
      <c r="B2537">
        <v>6027</v>
      </c>
      <c r="C2537">
        <v>126112</v>
      </c>
      <c r="D2537" t="s">
        <v>11014</v>
      </c>
      <c r="E2537" t="s">
        <v>50</v>
      </c>
      <c r="F2537" t="s">
        <v>11012</v>
      </c>
      <c r="G2537" t="s">
        <v>11015</v>
      </c>
      <c r="H2537" t="s">
        <v>13</v>
      </c>
      <c r="I2537" s="2">
        <v>58</v>
      </c>
      <c r="J2537" s="1">
        <v>0.66</v>
      </c>
      <c r="K2537" s="1">
        <v>0.21</v>
      </c>
      <c r="L2537" s="1" t="str">
        <f t="shared" si="39"/>
        <v>Shoreham College</v>
      </c>
      <c r="M2537" t="e">
        <f>VLOOKUP($H2537,#REF!,2,0)</f>
        <v>#REF!</v>
      </c>
      <c r="N2537">
        <v>938</v>
      </c>
      <c r="O2537" t="e">
        <f>VLOOKUP($N2537,#REF!,2,0)</f>
        <v>#REF!</v>
      </c>
    </row>
    <row r="2538" spans="1:15" x14ac:dyDescent="0.25">
      <c r="A2538">
        <v>938</v>
      </c>
      <c r="B2538">
        <v>6030</v>
      </c>
      <c r="C2538">
        <v>126115</v>
      </c>
      <c r="D2538" t="s">
        <v>10995</v>
      </c>
      <c r="E2538" t="s">
        <v>50</v>
      </c>
      <c r="F2538" t="s">
        <v>10934</v>
      </c>
      <c r="G2538" t="s">
        <v>10996</v>
      </c>
      <c r="H2538" t="s">
        <v>13</v>
      </c>
      <c r="I2538" s="2">
        <v>58</v>
      </c>
      <c r="J2538" s="1">
        <v>0</v>
      </c>
      <c r="K2538" s="1">
        <v>0</v>
      </c>
      <c r="L2538" s="1" t="str">
        <f t="shared" si="39"/>
        <v>Our Lady of Sion School</v>
      </c>
      <c r="M2538" t="e">
        <f>VLOOKUP($H2538,#REF!,2,0)</f>
        <v>#REF!</v>
      </c>
      <c r="N2538">
        <v>938</v>
      </c>
      <c r="O2538" t="e">
        <f>VLOOKUP($N2538,#REF!,2,0)</f>
        <v>#REF!</v>
      </c>
    </row>
    <row r="2539" spans="1:15" x14ac:dyDescent="0.25">
      <c r="A2539">
        <v>938</v>
      </c>
      <c r="B2539">
        <v>6094</v>
      </c>
      <c r="C2539">
        <v>126119</v>
      </c>
      <c r="D2539" t="s">
        <v>11019</v>
      </c>
      <c r="E2539" t="s">
        <v>50</v>
      </c>
      <c r="F2539" t="s">
        <v>11020</v>
      </c>
      <c r="G2539" t="s">
        <v>11021</v>
      </c>
      <c r="H2539" t="s">
        <v>13</v>
      </c>
      <c r="I2539" s="2">
        <v>27</v>
      </c>
      <c r="J2539" s="1">
        <v>0</v>
      </c>
      <c r="K2539" s="1">
        <v>0</v>
      </c>
      <c r="L2539" s="1" t="str">
        <f t="shared" si="39"/>
        <v>Slindon College</v>
      </c>
      <c r="M2539" t="e">
        <f>VLOOKUP($H2539,#REF!,2,0)</f>
        <v>#REF!</v>
      </c>
      <c r="N2539">
        <v>938</v>
      </c>
      <c r="O2539" t="e">
        <f>VLOOKUP($N2539,#REF!,2,0)</f>
        <v>#REF!</v>
      </c>
    </row>
    <row r="2540" spans="1:15" x14ac:dyDescent="0.25">
      <c r="A2540">
        <v>938</v>
      </c>
      <c r="B2540">
        <v>6138</v>
      </c>
      <c r="C2540">
        <v>126124</v>
      </c>
      <c r="D2540" t="s">
        <v>11029</v>
      </c>
      <c r="E2540" t="s">
        <v>50</v>
      </c>
      <c r="F2540" t="s">
        <v>11030</v>
      </c>
      <c r="G2540" t="s">
        <v>11031</v>
      </c>
      <c r="H2540" t="s">
        <v>13</v>
      </c>
      <c r="I2540" s="2">
        <v>40</v>
      </c>
      <c r="J2540" s="1">
        <v>0.98</v>
      </c>
      <c r="K2540" s="1">
        <v>0.63</v>
      </c>
      <c r="L2540" s="1" t="str">
        <f t="shared" si="39"/>
        <v>The Towers Convent School</v>
      </c>
      <c r="M2540" t="e">
        <f>VLOOKUP($H2540,#REF!,2,0)</f>
        <v>#REF!</v>
      </c>
      <c r="N2540">
        <v>938</v>
      </c>
      <c r="O2540" t="e">
        <f>VLOOKUP($N2540,#REF!,2,0)</f>
        <v>#REF!</v>
      </c>
    </row>
    <row r="2541" spans="1:15" x14ac:dyDescent="0.25">
      <c r="A2541">
        <v>938</v>
      </c>
      <c r="B2541">
        <v>6139</v>
      </c>
      <c r="C2541">
        <v>126125</v>
      </c>
      <c r="D2541" t="s">
        <v>10978</v>
      </c>
      <c r="E2541" t="s">
        <v>50</v>
      </c>
      <c r="F2541" t="s">
        <v>10917</v>
      </c>
      <c r="G2541" t="s">
        <v>10979</v>
      </c>
      <c r="H2541" t="s">
        <v>13</v>
      </c>
      <c r="I2541" s="2">
        <v>20</v>
      </c>
      <c r="J2541" s="1">
        <v>0.65</v>
      </c>
      <c r="K2541" s="1">
        <v>0.55000000000000004</v>
      </c>
      <c r="L2541" s="1" t="str">
        <f t="shared" si="39"/>
        <v>Lavant House</v>
      </c>
      <c r="M2541" t="e">
        <f>VLOOKUP($H2541,#REF!,2,0)</f>
        <v>#REF!</v>
      </c>
      <c r="N2541">
        <v>938</v>
      </c>
      <c r="O2541" t="e">
        <f>VLOOKUP($N2541,#REF!,2,0)</f>
        <v>#REF!</v>
      </c>
    </row>
    <row r="2542" spans="1:15" x14ac:dyDescent="0.25">
      <c r="A2542">
        <v>938</v>
      </c>
      <c r="B2542">
        <v>6144</v>
      </c>
      <c r="C2542">
        <v>126126</v>
      </c>
      <c r="D2542" t="s">
        <v>10952</v>
      </c>
      <c r="E2542" t="s">
        <v>50</v>
      </c>
      <c r="F2542" t="s">
        <v>10943</v>
      </c>
      <c r="G2542" t="s">
        <v>10953</v>
      </c>
      <c r="H2542" t="s">
        <v>13</v>
      </c>
      <c r="I2542" s="2">
        <v>29</v>
      </c>
      <c r="J2542" s="1">
        <v>0</v>
      </c>
      <c r="K2542" s="1">
        <v>0</v>
      </c>
      <c r="L2542" s="1" t="str">
        <f t="shared" si="39"/>
        <v>Farlington School</v>
      </c>
      <c r="M2542" t="e">
        <f>VLOOKUP($H2542,#REF!,2,0)</f>
        <v>#REF!</v>
      </c>
      <c r="N2542">
        <v>938</v>
      </c>
      <c r="O2542" t="e">
        <f>VLOOKUP($N2542,#REF!,2,0)</f>
        <v>#REF!</v>
      </c>
    </row>
    <row r="2543" spans="1:15" x14ac:dyDescent="0.25">
      <c r="A2543">
        <v>938</v>
      </c>
      <c r="B2543">
        <v>6200</v>
      </c>
      <c r="C2543">
        <v>126133</v>
      </c>
      <c r="D2543" t="s">
        <v>10924</v>
      </c>
      <c r="E2543" t="s">
        <v>50</v>
      </c>
      <c r="F2543" t="s">
        <v>5421</v>
      </c>
      <c r="G2543" t="s">
        <v>10925</v>
      </c>
      <c r="H2543" t="s">
        <v>13</v>
      </c>
      <c r="I2543" s="2">
        <v>110</v>
      </c>
      <c r="J2543" s="1">
        <v>0</v>
      </c>
      <c r="K2543" s="1">
        <v>0</v>
      </c>
      <c r="L2543" s="1" t="str">
        <f t="shared" si="39"/>
        <v>Ardingly College</v>
      </c>
      <c r="M2543" t="e">
        <f>VLOOKUP($H2543,#REF!,2,0)</f>
        <v>#REF!</v>
      </c>
      <c r="N2543">
        <v>938</v>
      </c>
      <c r="O2543" t="e">
        <f>VLOOKUP($N2543,#REF!,2,0)</f>
        <v>#REF!</v>
      </c>
    </row>
    <row r="2544" spans="1:15" x14ac:dyDescent="0.25">
      <c r="A2544">
        <v>938</v>
      </c>
      <c r="B2544">
        <v>6201</v>
      </c>
      <c r="C2544">
        <v>126134</v>
      </c>
      <c r="D2544" t="s">
        <v>10930</v>
      </c>
      <c r="E2544" t="s">
        <v>50</v>
      </c>
      <c r="F2544" t="s">
        <v>10931</v>
      </c>
      <c r="G2544" t="s">
        <v>10932</v>
      </c>
      <c r="H2544" t="s">
        <v>13</v>
      </c>
      <c r="I2544" s="2">
        <v>70</v>
      </c>
      <c r="J2544" s="1">
        <v>0.8</v>
      </c>
      <c r="K2544" s="1">
        <v>0.16</v>
      </c>
      <c r="L2544" s="1" t="str">
        <f t="shared" si="39"/>
        <v>Burgess Hill School for Girls</v>
      </c>
      <c r="M2544" t="e">
        <f>VLOOKUP($H2544,#REF!,2,0)</f>
        <v>#REF!</v>
      </c>
      <c r="N2544">
        <v>938</v>
      </c>
      <c r="O2544" t="e">
        <f>VLOOKUP($N2544,#REF!,2,0)</f>
        <v>#REF!</v>
      </c>
    </row>
    <row r="2545" spans="1:15" x14ac:dyDescent="0.25">
      <c r="A2545">
        <v>938</v>
      </c>
      <c r="B2545">
        <v>6206</v>
      </c>
      <c r="C2545">
        <v>126136</v>
      </c>
      <c r="D2545" t="s">
        <v>10968</v>
      </c>
      <c r="E2545" t="s">
        <v>50</v>
      </c>
      <c r="F2545" t="s">
        <v>10948</v>
      </c>
      <c r="G2545" t="s">
        <v>10969</v>
      </c>
      <c r="H2545" t="s">
        <v>13</v>
      </c>
      <c r="I2545" s="2">
        <v>141</v>
      </c>
      <c r="J2545" s="1">
        <v>0.96</v>
      </c>
      <c r="K2545" s="1">
        <v>0</v>
      </c>
      <c r="L2545" s="1" t="str">
        <f t="shared" si="39"/>
        <v>Hurstpierpoint College</v>
      </c>
      <c r="M2545" t="e">
        <f>VLOOKUP($H2545,#REF!,2,0)</f>
        <v>#REF!</v>
      </c>
      <c r="N2545">
        <v>938</v>
      </c>
      <c r="O2545" t="e">
        <f>VLOOKUP($N2545,#REF!,2,0)</f>
        <v>#REF!</v>
      </c>
    </row>
    <row r="2546" spans="1:15" x14ac:dyDescent="0.25">
      <c r="A2546">
        <v>938</v>
      </c>
      <c r="B2546">
        <v>6208</v>
      </c>
      <c r="C2546">
        <v>126137</v>
      </c>
      <c r="D2546" t="s">
        <v>11038</v>
      </c>
      <c r="E2546" t="s">
        <v>50</v>
      </c>
      <c r="F2546" t="s">
        <v>10962</v>
      </c>
      <c r="G2546" t="s">
        <v>11039</v>
      </c>
      <c r="H2546" t="s">
        <v>13</v>
      </c>
      <c r="I2546" s="2">
        <v>89</v>
      </c>
      <c r="J2546" s="1">
        <v>0</v>
      </c>
      <c r="K2546" s="1">
        <v>0</v>
      </c>
      <c r="L2546" s="1" t="str">
        <f t="shared" si="39"/>
        <v>Worth School</v>
      </c>
      <c r="M2546" t="e">
        <f>VLOOKUP($H2546,#REF!,2,0)</f>
        <v>#REF!</v>
      </c>
      <c r="N2546">
        <v>938</v>
      </c>
      <c r="O2546" t="e">
        <f>VLOOKUP($N2546,#REF!,2,0)</f>
        <v>#REF!</v>
      </c>
    </row>
    <row r="2547" spans="1:15" x14ac:dyDescent="0.25">
      <c r="A2547">
        <v>938</v>
      </c>
      <c r="B2547">
        <v>6217</v>
      </c>
      <c r="C2547">
        <v>126139</v>
      </c>
      <c r="D2547" t="s">
        <v>11050</v>
      </c>
      <c r="E2547" t="s">
        <v>50</v>
      </c>
      <c r="F2547" t="s">
        <v>5421</v>
      </c>
      <c r="G2547" t="s">
        <v>11051</v>
      </c>
      <c r="H2547" t="s">
        <v>114</v>
      </c>
      <c r="I2547" s="2">
        <v>14</v>
      </c>
      <c r="J2547" s="1">
        <v>0</v>
      </c>
      <c r="K2547" s="1">
        <v>0</v>
      </c>
      <c r="L2547" s="1" t="str">
        <f t="shared" si="39"/>
        <v>Farney Close School</v>
      </c>
      <c r="M2547" t="e">
        <f>VLOOKUP($H2547,#REF!,2,0)</f>
        <v>#REF!</v>
      </c>
      <c r="N2547">
        <v>938</v>
      </c>
      <c r="O2547" t="e">
        <f>VLOOKUP($N2547,#REF!,2,0)</f>
        <v>#REF!</v>
      </c>
    </row>
    <row r="2548" spans="1:15" x14ac:dyDescent="0.25">
      <c r="A2548">
        <v>938</v>
      </c>
      <c r="B2548">
        <v>6219</v>
      </c>
      <c r="C2548">
        <v>126141</v>
      </c>
      <c r="D2548" t="s">
        <v>11069</v>
      </c>
      <c r="E2548" t="s">
        <v>50</v>
      </c>
      <c r="F2548" t="s">
        <v>11070</v>
      </c>
      <c r="G2548" t="s">
        <v>11071</v>
      </c>
      <c r="H2548" t="s">
        <v>114</v>
      </c>
      <c r="I2548" s="2">
        <v>6</v>
      </c>
      <c r="J2548" s="1">
        <v>0</v>
      </c>
      <c r="K2548" s="1">
        <v>0</v>
      </c>
      <c r="L2548" s="1" t="str">
        <f t="shared" si="39"/>
        <v>Philpots Manor School</v>
      </c>
      <c r="M2548" t="e">
        <f>VLOOKUP($H2548,#REF!,2,0)</f>
        <v>#REF!</v>
      </c>
      <c r="N2548">
        <v>938</v>
      </c>
      <c r="O2548" t="e">
        <f>VLOOKUP($N2548,#REF!,2,0)</f>
        <v>#REF!</v>
      </c>
    </row>
    <row r="2549" spans="1:15" x14ac:dyDescent="0.25">
      <c r="A2549">
        <v>938</v>
      </c>
      <c r="B2549">
        <v>6249</v>
      </c>
      <c r="C2549">
        <v>126149</v>
      </c>
      <c r="D2549" t="s">
        <v>11048</v>
      </c>
      <c r="E2549" t="s">
        <v>50</v>
      </c>
      <c r="F2549" t="s">
        <v>5421</v>
      </c>
      <c r="G2549" t="s">
        <v>11049</v>
      </c>
      <c r="H2549" t="s">
        <v>114</v>
      </c>
      <c r="I2549" s="2">
        <v>13</v>
      </c>
      <c r="J2549" s="1">
        <v>0</v>
      </c>
      <c r="K2549" s="1">
        <v>0</v>
      </c>
      <c r="L2549" s="1" t="str">
        <f t="shared" si="39"/>
        <v>The Education Centre</v>
      </c>
      <c r="M2549" t="e">
        <f>VLOOKUP($H2549,#REF!,2,0)</f>
        <v>#REF!</v>
      </c>
      <c r="N2549">
        <v>938</v>
      </c>
      <c r="O2549" t="e">
        <f>VLOOKUP($N2549,#REF!,2,0)</f>
        <v>#REF!</v>
      </c>
    </row>
    <row r="2550" spans="1:15" x14ac:dyDescent="0.25">
      <c r="A2550">
        <v>938</v>
      </c>
      <c r="B2550">
        <v>7003</v>
      </c>
      <c r="C2550">
        <v>126154</v>
      </c>
      <c r="D2550" t="s">
        <v>11064</v>
      </c>
      <c r="E2550" t="s">
        <v>50</v>
      </c>
      <c r="F2550" t="s">
        <v>10943</v>
      </c>
      <c r="G2550" t="s">
        <v>11065</v>
      </c>
      <c r="H2550" t="s">
        <v>222</v>
      </c>
      <c r="I2550" s="2">
        <v>12</v>
      </c>
      <c r="J2550" s="1">
        <v>0</v>
      </c>
      <c r="K2550" s="1">
        <v>0</v>
      </c>
      <c r="L2550" s="1" t="str">
        <f t="shared" si="39"/>
        <v>Muntham House School</v>
      </c>
      <c r="M2550" t="e">
        <f>VLOOKUP($H2550,#REF!,2,0)</f>
        <v>#REF!</v>
      </c>
      <c r="N2550">
        <v>938</v>
      </c>
      <c r="O2550" t="e">
        <f>VLOOKUP($N2550,#REF!,2,0)</f>
        <v>#REF!</v>
      </c>
    </row>
    <row r="2551" spans="1:15" x14ac:dyDescent="0.25">
      <c r="A2551">
        <v>938</v>
      </c>
      <c r="B2551">
        <v>7004</v>
      </c>
      <c r="C2551">
        <v>126155</v>
      </c>
      <c r="D2551" t="s">
        <v>7947</v>
      </c>
      <c r="E2551" t="s">
        <v>50</v>
      </c>
      <c r="F2551" t="s">
        <v>10917</v>
      </c>
      <c r="G2551" t="s">
        <v>11074</v>
      </c>
      <c r="H2551" t="s">
        <v>57</v>
      </c>
      <c r="I2551" s="2">
        <v>27</v>
      </c>
      <c r="J2551" s="1">
        <v>0</v>
      </c>
      <c r="K2551" s="1">
        <v>0</v>
      </c>
      <c r="L2551" s="1" t="str">
        <f t="shared" si="39"/>
        <v>St Anthony's School</v>
      </c>
      <c r="M2551" t="e">
        <f>VLOOKUP($H2551,#REF!,2,0)</f>
        <v>#REF!</v>
      </c>
      <c r="N2551">
        <v>938</v>
      </c>
      <c r="O2551" t="e">
        <f>VLOOKUP($N2551,#REF!,2,0)</f>
        <v>#REF!</v>
      </c>
    </row>
    <row r="2552" spans="1:15" x14ac:dyDescent="0.25">
      <c r="A2552">
        <v>938</v>
      </c>
      <c r="B2552">
        <v>7005</v>
      </c>
      <c r="C2552">
        <v>126156</v>
      </c>
      <c r="D2552" t="s">
        <v>11058</v>
      </c>
      <c r="E2552" t="s">
        <v>50</v>
      </c>
      <c r="F2552" t="s">
        <v>10917</v>
      </c>
      <c r="G2552" t="s">
        <v>11059</v>
      </c>
      <c r="H2552" t="s">
        <v>57</v>
      </c>
      <c r="I2552" s="2">
        <v>10</v>
      </c>
      <c r="J2552" s="1">
        <v>0.1</v>
      </c>
      <c r="K2552" s="1">
        <v>0</v>
      </c>
      <c r="L2552" s="1" t="str">
        <f t="shared" si="39"/>
        <v>Littlegreen School, Compton</v>
      </c>
      <c r="M2552" t="e">
        <f>VLOOKUP($H2552,#REF!,2,0)</f>
        <v>#REF!</v>
      </c>
      <c r="N2552">
        <v>938</v>
      </c>
      <c r="O2552" t="e">
        <f>VLOOKUP($N2552,#REF!,2,0)</f>
        <v>#REF!</v>
      </c>
    </row>
    <row r="2553" spans="1:15" x14ac:dyDescent="0.25">
      <c r="A2553">
        <v>938</v>
      </c>
      <c r="B2553">
        <v>7006</v>
      </c>
      <c r="C2553">
        <v>126157</v>
      </c>
      <c r="D2553" t="s">
        <v>11062</v>
      </c>
      <c r="E2553" t="s">
        <v>50</v>
      </c>
      <c r="F2553" t="s">
        <v>10962</v>
      </c>
      <c r="G2553" t="s">
        <v>11063</v>
      </c>
      <c r="H2553" t="s">
        <v>57</v>
      </c>
      <c r="I2553" s="2">
        <v>28</v>
      </c>
      <c r="J2553" s="1">
        <v>0</v>
      </c>
      <c r="K2553" s="1">
        <v>0</v>
      </c>
      <c r="L2553" s="1" t="str">
        <f t="shared" si="39"/>
        <v>Manor Green College</v>
      </c>
      <c r="M2553" t="e">
        <f>VLOOKUP($H2553,#REF!,2,0)</f>
        <v>#REF!</v>
      </c>
      <c r="N2553">
        <v>938</v>
      </c>
      <c r="O2553" t="e">
        <f>VLOOKUP($N2553,#REF!,2,0)</f>
        <v>#REF!</v>
      </c>
    </row>
    <row r="2554" spans="1:15" x14ac:dyDescent="0.25">
      <c r="A2554">
        <v>938</v>
      </c>
      <c r="B2554">
        <v>7009</v>
      </c>
      <c r="C2554">
        <v>126160</v>
      </c>
      <c r="D2554" t="s">
        <v>11073</v>
      </c>
      <c r="E2554" t="s">
        <v>50</v>
      </c>
      <c r="F2554" t="s">
        <v>10943</v>
      </c>
      <c r="G2554" t="s">
        <v>10960</v>
      </c>
      <c r="H2554" t="s">
        <v>57</v>
      </c>
      <c r="I2554" s="2">
        <v>2</v>
      </c>
      <c r="J2554" t="s">
        <v>129</v>
      </c>
      <c r="K2554" t="s">
        <v>129</v>
      </c>
      <c r="L2554" s="1" t="str">
        <f t="shared" si="39"/>
        <v>Queen Elizabeth II Silver Jubilee School, Horsham</v>
      </c>
      <c r="M2554" t="e">
        <f>VLOOKUP($H2554,#REF!,2,0)</f>
        <v>#REF!</v>
      </c>
      <c r="N2554">
        <v>938</v>
      </c>
      <c r="O2554" t="e">
        <f>VLOOKUP($N2554,#REF!,2,0)</f>
        <v>#REF!</v>
      </c>
    </row>
    <row r="2555" spans="1:15" x14ac:dyDescent="0.25">
      <c r="A2555">
        <v>938</v>
      </c>
      <c r="B2555">
        <v>7010</v>
      </c>
      <c r="C2555">
        <v>126161</v>
      </c>
      <c r="D2555" t="s">
        <v>11068</v>
      </c>
      <c r="E2555" t="s">
        <v>50</v>
      </c>
      <c r="F2555" t="s">
        <v>10934</v>
      </c>
      <c r="G2555" t="s">
        <v>10951</v>
      </c>
      <c r="H2555" t="s">
        <v>57</v>
      </c>
      <c r="I2555" s="2">
        <v>48</v>
      </c>
      <c r="J2555" s="1">
        <v>0</v>
      </c>
      <c r="K2555" s="1">
        <v>0</v>
      </c>
      <c r="L2555" s="1" t="str">
        <f t="shared" si="39"/>
        <v>Oak Grove College</v>
      </c>
      <c r="M2555" t="e">
        <f>VLOOKUP($H2555,#REF!,2,0)</f>
        <v>#REF!</v>
      </c>
      <c r="N2555">
        <v>938</v>
      </c>
      <c r="O2555" t="e">
        <f>VLOOKUP($N2555,#REF!,2,0)</f>
        <v>#REF!</v>
      </c>
    </row>
    <row r="2556" spans="1:15" x14ac:dyDescent="0.25">
      <c r="A2556">
        <v>938</v>
      </c>
      <c r="B2556">
        <v>7012</v>
      </c>
      <c r="C2556">
        <v>126163</v>
      </c>
      <c r="D2556" t="s">
        <v>11052</v>
      </c>
      <c r="E2556" t="s">
        <v>50</v>
      </c>
      <c r="F2556" t="s">
        <v>10917</v>
      </c>
      <c r="G2556" t="s">
        <v>11053</v>
      </c>
      <c r="H2556" t="s">
        <v>57</v>
      </c>
      <c r="I2556" s="2">
        <v>8</v>
      </c>
      <c r="J2556" t="s">
        <v>99</v>
      </c>
      <c r="K2556" t="s">
        <v>99</v>
      </c>
      <c r="L2556" s="1" t="str">
        <f t="shared" si="39"/>
        <v>Fordwater School, Chichester</v>
      </c>
      <c r="M2556" t="e">
        <f>VLOOKUP($H2556,#REF!,2,0)</f>
        <v>#REF!</v>
      </c>
      <c r="N2556">
        <v>938</v>
      </c>
      <c r="O2556" t="e">
        <f>VLOOKUP($N2556,#REF!,2,0)</f>
        <v>#REF!</v>
      </c>
    </row>
    <row r="2557" spans="1:15" x14ac:dyDescent="0.25">
      <c r="A2557">
        <v>938</v>
      </c>
      <c r="B2557">
        <v>7022</v>
      </c>
      <c r="C2557">
        <v>126170</v>
      </c>
      <c r="D2557" t="s">
        <v>11046</v>
      </c>
      <c r="E2557" t="s">
        <v>50</v>
      </c>
      <c r="F2557" t="s">
        <v>10920</v>
      </c>
      <c r="G2557" t="s">
        <v>11047</v>
      </c>
      <c r="H2557" t="s">
        <v>57</v>
      </c>
      <c r="I2557" s="2">
        <v>12</v>
      </c>
      <c r="J2557" s="1">
        <v>0</v>
      </c>
      <c r="K2557" s="1">
        <v>0</v>
      </c>
      <c r="L2557" s="1" t="str">
        <f t="shared" si="39"/>
        <v>Cornfield School, Littlehampton</v>
      </c>
      <c r="M2557" t="e">
        <f>VLOOKUP($H2557,#REF!,2,0)</f>
        <v>#REF!</v>
      </c>
      <c r="N2557">
        <v>938</v>
      </c>
      <c r="O2557" t="e">
        <f>VLOOKUP($N2557,#REF!,2,0)</f>
        <v>#REF!</v>
      </c>
    </row>
    <row r="2558" spans="1:15" x14ac:dyDescent="0.25">
      <c r="A2558">
        <v>865</v>
      </c>
      <c r="B2558">
        <v>4006</v>
      </c>
      <c r="C2558">
        <v>126447</v>
      </c>
      <c r="D2558" t="s">
        <v>6333</v>
      </c>
      <c r="E2558" t="s">
        <v>50</v>
      </c>
      <c r="F2558" t="s">
        <v>6253</v>
      </c>
      <c r="G2558" t="s">
        <v>6334</v>
      </c>
      <c r="H2558" t="s">
        <v>201</v>
      </c>
      <c r="I2558" s="2">
        <v>112</v>
      </c>
      <c r="J2558" s="1">
        <v>0.52</v>
      </c>
      <c r="K2558" s="1">
        <v>0.06</v>
      </c>
      <c r="L2558" s="1" t="str">
        <f t="shared" si="39"/>
        <v>The Trafalgar School at Downton</v>
      </c>
      <c r="M2558" t="e">
        <f>VLOOKUP($H2558,#REF!,2,0)</f>
        <v>#REF!</v>
      </c>
      <c r="N2558">
        <v>865</v>
      </c>
      <c r="O2558" t="e">
        <f>VLOOKUP($N2558,#REF!,2,0)</f>
        <v>#REF!</v>
      </c>
    </row>
    <row r="2559" spans="1:15" x14ac:dyDescent="0.25">
      <c r="A2559">
        <v>865</v>
      </c>
      <c r="B2559">
        <v>4013</v>
      </c>
      <c r="C2559">
        <v>126448</v>
      </c>
      <c r="D2559" t="s">
        <v>6302</v>
      </c>
      <c r="E2559" t="s">
        <v>50</v>
      </c>
      <c r="F2559" t="s">
        <v>6303</v>
      </c>
      <c r="G2559" t="s">
        <v>6304</v>
      </c>
      <c r="H2559" t="s">
        <v>20</v>
      </c>
      <c r="I2559" s="2">
        <v>204</v>
      </c>
      <c r="J2559" s="1">
        <v>0.56000000000000005</v>
      </c>
      <c r="K2559" s="1">
        <v>0.1</v>
      </c>
      <c r="L2559" s="1" t="str">
        <f t="shared" si="39"/>
        <v>Melksham Oak Community School</v>
      </c>
      <c r="M2559" t="e">
        <f>VLOOKUP($H2559,#REF!,2,0)</f>
        <v>#REF!</v>
      </c>
      <c r="N2559">
        <v>865</v>
      </c>
      <c r="O2559" t="e">
        <f>VLOOKUP($N2559,#REF!,2,0)</f>
        <v>#REF!</v>
      </c>
    </row>
    <row r="2560" spans="1:15" x14ac:dyDescent="0.25">
      <c r="A2560">
        <v>865</v>
      </c>
      <c r="B2560">
        <v>4070</v>
      </c>
      <c r="C2560">
        <v>126458</v>
      </c>
      <c r="D2560" t="s">
        <v>6331</v>
      </c>
      <c r="E2560" t="s">
        <v>50</v>
      </c>
      <c r="F2560" t="s">
        <v>6253</v>
      </c>
      <c r="G2560" t="s">
        <v>6332</v>
      </c>
      <c r="H2560" t="s">
        <v>20</v>
      </c>
      <c r="I2560" s="2">
        <v>147</v>
      </c>
      <c r="J2560" s="1">
        <v>0.54</v>
      </c>
      <c r="K2560" s="1">
        <v>0.1</v>
      </c>
      <c r="L2560" s="1" t="str">
        <f t="shared" si="39"/>
        <v>The Stonehenge School</v>
      </c>
      <c r="M2560" t="e">
        <f>VLOOKUP($H2560,#REF!,2,0)</f>
        <v>#REF!</v>
      </c>
      <c r="N2560">
        <v>865</v>
      </c>
      <c r="O2560" t="e">
        <f>VLOOKUP($N2560,#REF!,2,0)</f>
        <v>#REF!</v>
      </c>
    </row>
    <row r="2561" spans="1:15" x14ac:dyDescent="0.25">
      <c r="A2561">
        <v>865</v>
      </c>
      <c r="B2561">
        <v>4071</v>
      </c>
      <c r="C2561">
        <v>126459</v>
      </c>
      <c r="D2561" t="s">
        <v>6252</v>
      </c>
      <c r="E2561" t="s">
        <v>50</v>
      </c>
      <c r="F2561" t="s">
        <v>6253</v>
      </c>
      <c r="G2561" t="s">
        <v>6254</v>
      </c>
      <c r="H2561" t="s">
        <v>201</v>
      </c>
      <c r="I2561" s="2">
        <v>105</v>
      </c>
      <c r="J2561" s="1">
        <v>0.5</v>
      </c>
      <c r="K2561" s="1">
        <v>0.08</v>
      </c>
      <c r="L2561" s="1" t="str">
        <f t="shared" si="39"/>
        <v>Avon Valley College</v>
      </c>
      <c r="M2561" t="e">
        <f>VLOOKUP($H2561,#REF!,2,0)</f>
        <v>#REF!</v>
      </c>
      <c r="N2561">
        <v>865</v>
      </c>
      <c r="O2561" t="e">
        <f>VLOOKUP($N2561,#REF!,2,0)</f>
        <v>#REF!</v>
      </c>
    </row>
    <row r="2562" spans="1:15" x14ac:dyDescent="0.25">
      <c r="A2562">
        <v>866</v>
      </c>
      <c r="B2562">
        <v>4084</v>
      </c>
      <c r="C2562">
        <v>126465</v>
      </c>
      <c r="D2562" t="s">
        <v>6379</v>
      </c>
      <c r="E2562" t="s">
        <v>11094</v>
      </c>
      <c r="F2562" t="s">
        <v>6261</v>
      </c>
      <c r="G2562" t="s">
        <v>6380</v>
      </c>
      <c r="H2562" t="s">
        <v>20</v>
      </c>
      <c r="I2562" s="2">
        <v>214</v>
      </c>
      <c r="J2562" s="1">
        <v>0.34</v>
      </c>
      <c r="K2562" s="1">
        <v>0.1</v>
      </c>
      <c r="L2562" s="1" t="str">
        <f t="shared" si="39"/>
        <v>Nova Hreod Academy</v>
      </c>
      <c r="M2562" t="e">
        <f>VLOOKUP($H2562,#REF!,2,0)</f>
        <v>#REF!</v>
      </c>
      <c r="N2562">
        <v>866</v>
      </c>
      <c r="O2562" t="e">
        <f>VLOOKUP($N2562,#REF!,2,0)</f>
        <v>#REF!</v>
      </c>
    </row>
    <row r="2563" spans="1:15" x14ac:dyDescent="0.25">
      <c r="A2563">
        <v>865</v>
      </c>
      <c r="B2563">
        <v>4610</v>
      </c>
      <c r="C2563">
        <v>126473</v>
      </c>
      <c r="D2563" t="s">
        <v>6316</v>
      </c>
      <c r="E2563" t="s">
        <v>50</v>
      </c>
      <c r="F2563" t="s">
        <v>6253</v>
      </c>
      <c r="G2563" t="s">
        <v>6317</v>
      </c>
      <c r="H2563" t="s">
        <v>23</v>
      </c>
      <c r="I2563" s="2">
        <v>82</v>
      </c>
      <c r="J2563" s="1">
        <v>0.52</v>
      </c>
      <c r="K2563" s="1">
        <v>0.18</v>
      </c>
      <c r="L2563" s="1" t="str">
        <f t="shared" ref="L2563:L2626" si="40">IF(E2563="NULL",D2563,E2563)</f>
        <v>St Joseph's Catholic School</v>
      </c>
      <c r="M2563" t="e">
        <f>VLOOKUP($H2563,#REF!,2,0)</f>
        <v>#REF!</v>
      </c>
      <c r="N2563">
        <v>865</v>
      </c>
      <c r="O2563" t="e">
        <f>VLOOKUP($N2563,#REF!,2,0)</f>
        <v>#REF!</v>
      </c>
    </row>
    <row r="2564" spans="1:15" x14ac:dyDescent="0.25">
      <c r="A2564">
        <v>865</v>
      </c>
      <c r="B2564">
        <v>5408</v>
      </c>
      <c r="C2564">
        <v>126503</v>
      </c>
      <c r="D2564" t="s">
        <v>6260</v>
      </c>
      <c r="E2564" t="s">
        <v>50</v>
      </c>
      <c r="F2564" t="s">
        <v>6261</v>
      </c>
      <c r="G2564" t="s">
        <v>6262</v>
      </c>
      <c r="H2564" t="s">
        <v>201</v>
      </c>
      <c r="I2564" s="2">
        <v>217</v>
      </c>
      <c r="J2564" s="1">
        <v>0.61</v>
      </c>
      <c r="K2564" s="1">
        <v>0.23</v>
      </c>
      <c r="L2564" s="1" t="str">
        <f t="shared" si="40"/>
        <v>Bradon Forest School</v>
      </c>
      <c r="M2564" t="e">
        <f>VLOOKUP($H2564,#REF!,2,0)</f>
        <v>#REF!</v>
      </c>
      <c r="N2564">
        <v>865</v>
      </c>
      <c r="O2564" t="e">
        <f>VLOOKUP($N2564,#REF!,2,0)</f>
        <v>#REF!</v>
      </c>
    </row>
    <row r="2565" spans="1:15" x14ac:dyDescent="0.25">
      <c r="A2565">
        <v>865</v>
      </c>
      <c r="B2565">
        <v>5415</v>
      </c>
      <c r="C2565">
        <v>126510</v>
      </c>
      <c r="D2565" t="s">
        <v>6299</v>
      </c>
      <c r="E2565" t="s">
        <v>50</v>
      </c>
      <c r="F2565" t="s">
        <v>6300</v>
      </c>
      <c r="G2565" t="s">
        <v>6301</v>
      </c>
      <c r="H2565" t="s">
        <v>201</v>
      </c>
      <c r="I2565" s="2">
        <v>192</v>
      </c>
      <c r="J2565" s="1">
        <v>0.48</v>
      </c>
      <c r="K2565" s="1">
        <v>0.09</v>
      </c>
      <c r="L2565" s="1" t="str">
        <f t="shared" si="40"/>
        <v>Matravers School</v>
      </c>
      <c r="M2565" t="e">
        <f>VLOOKUP($H2565,#REF!,2,0)</f>
        <v>#REF!</v>
      </c>
      <c r="N2565">
        <v>865</v>
      </c>
      <c r="O2565" t="e">
        <f>VLOOKUP($N2565,#REF!,2,0)</f>
        <v>#REF!</v>
      </c>
    </row>
    <row r="2566" spans="1:15" x14ac:dyDescent="0.25">
      <c r="A2566">
        <v>865</v>
      </c>
      <c r="B2566">
        <v>6001</v>
      </c>
      <c r="C2566">
        <v>126512</v>
      </c>
      <c r="D2566" t="s">
        <v>6329</v>
      </c>
      <c r="E2566" t="s">
        <v>50</v>
      </c>
      <c r="F2566" t="s">
        <v>6303</v>
      </c>
      <c r="G2566" t="s">
        <v>6330</v>
      </c>
      <c r="H2566" t="s">
        <v>13</v>
      </c>
      <c r="I2566" s="2">
        <v>26</v>
      </c>
      <c r="J2566" s="1">
        <v>0</v>
      </c>
      <c r="K2566" s="1">
        <v>0</v>
      </c>
      <c r="L2566" s="1" t="str">
        <f t="shared" si="40"/>
        <v>Stonar School</v>
      </c>
      <c r="M2566" t="e">
        <f>VLOOKUP($H2566,#REF!,2,0)</f>
        <v>#REF!</v>
      </c>
      <c r="N2566">
        <v>865</v>
      </c>
      <c r="O2566" t="e">
        <f>VLOOKUP($N2566,#REF!,2,0)</f>
        <v>#REF!</v>
      </c>
    </row>
    <row r="2567" spans="1:15" x14ac:dyDescent="0.25">
      <c r="A2567">
        <v>865</v>
      </c>
      <c r="B2567">
        <v>6016</v>
      </c>
      <c r="C2567">
        <v>126513</v>
      </c>
      <c r="D2567" t="s">
        <v>6321</v>
      </c>
      <c r="E2567" t="s">
        <v>50</v>
      </c>
      <c r="F2567" t="s">
        <v>6285</v>
      </c>
      <c r="G2567" t="s">
        <v>6322</v>
      </c>
      <c r="H2567" t="s">
        <v>13</v>
      </c>
      <c r="I2567" s="2">
        <v>52</v>
      </c>
      <c r="J2567" s="1">
        <v>0</v>
      </c>
      <c r="K2567" s="1">
        <v>0</v>
      </c>
      <c r="L2567" s="1" t="str">
        <f t="shared" si="40"/>
        <v>St Mary's School (Snr) and St Margaret's School (Prep)</v>
      </c>
      <c r="M2567" t="e">
        <f>VLOOKUP($H2567,#REF!,2,0)</f>
        <v>#REF!</v>
      </c>
      <c r="N2567">
        <v>865</v>
      </c>
      <c r="O2567" t="e">
        <f>VLOOKUP($N2567,#REF!,2,0)</f>
        <v>#REF!</v>
      </c>
    </row>
    <row r="2568" spans="1:15" x14ac:dyDescent="0.25">
      <c r="A2568">
        <v>865</v>
      </c>
      <c r="B2568">
        <v>6018</v>
      </c>
      <c r="C2568">
        <v>126514</v>
      </c>
      <c r="D2568" t="s">
        <v>6280</v>
      </c>
      <c r="E2568" t="s">
        <v>50</v>
      </c>
      <c r="F2568" t="s">
        <v>3980</v>
      </c>
      <c r="G2568" t="s">
        <v>6281</v>
      </c>
      <c r="H2568" t="s">
        <v>13</v>
      </c>
      <c r="I2568" s="2">
        <v>21</v>
      </c>
      <c r="J2568" s="1">
        <v>0.43</v>
      </c>
      <c r="K2568" s="1">
        <v>0.14000000000000001</v>
      </c>
      <c r="L2568" s="1" t="str">
        <f t="shared" si="40"/>
        <v>Grittleton House School</v>
      </c>
      <c r="M2568" t="e">
        <f>VLOOKUP($H2568,#REF!,2,0)</f>
        <v>#REF!</v>
      </c>
      <c r="N2568">
        <v>865</v>
      </c>
      <c r="O2568" t="e">
        <f>VLOOKUP($N2568,#REF!,2,0)</f>
        <v>#REF!</v>
      </c>
    </row>
    <row r="2569" spans="1:15" x14ac:dyDescent="0.25">
      <c r="A2569">
        <v>835</v>
      </c>
      <c r="B2569">
        <v>6003</v>
      </c>
      <c r="C2569">
        <v>126515</v>
      </c>
      <c r="D2569" t="s">
        <v>4720</v>
      </c>
      <c r="E2569" t="s">
        <v>50</v>
      </c>
      <c r="F2569" t="s">
        <v>5068</v>
      </c>
      <c r="G2569" t="s">
        <v>5069</v>
      </c>
      <c r="H2569" t="s">
        <v>13</v>
      </c>
      <c r="I2569" s="2">
        <v>82</v>
      </c>
      <c r="J2569" s="1">
        <v>0</v>
      </c>
      <c r="K2569" s="1">
        <v>0</v>
      </c>
      <c r="L2569" s="1" t="str">
        <f t="shared" si="40"/>
        <v>St Mary's School</v>
      </c>
      <c r="M2569" t="e">
        <f>VLOOKUP($H2569,#REF!,2,0)</f>
        <v>#REF!</v>
      </c>
      <c r="N2569">
        <v>835</v>
      </c>
      <c r="O2569" t="e">
        <f>VLOOKUP($N2569,#REF!,2,0)</f>
        <v>#REF!</v>
      </c>
    </row>
    <row r="2570" spans="1:15" x14ac:dyDescent="0.25">
      <c r="A2570">
        <v>865</v>
      </c>
      <c r="B2570">
        <v>6013</v>
      </c>
      <c r="C2570">
        <v>126516</v>
      </c>
      <c r="D2570" t="s">
        <v>6296</v>
      </c>
      <c r="E2570" t="s">
        <v>50</v>
      </c>
      <c r="F2570" t="s">
        <v>6297</v>
      </c>
      <c r="G2570" t="s">
        <v>6298</v>
      </c>
      <c r="H2570" t="s">
        <v>13</v>
      </c>
      <c r="I2570" s="2">
        <v>176</v>
      </c>
      <c r="J2570" s="1">
        <v>0</v>
      </c>
      <c r="K2570" s="1">
        <v>0</v>
      </c>
      <c r="L2570" s="1" t="str">
        <f t="shared" si="40"/>
        <v>Marlborough College</v>
      </c>
      <c r="M2570" t="e">
        <f>VLOOKUP($H2570,#REF!,2,0)</f>
        <v>#REF!</v>
      </c>
      <c r="N2570">
        <v>865</v>
      </c>
      <c r="O2570" t="e">
        <f>VLOOKUP($N2570,#REF!,2,0)</f>
        <v>#REF!</v>
      </c>
    </row>
    <row r="2571" spans="1:15" x14ac:dyDescent="0.25">
      <c r="A2571">
        <v>865</v>
      </c>
      <c r="B2571">
        <v>6006</v>
      </c>
      <c r="C2571">
        <v>126519</v>
      </c>
      <c r="D2571" t="s">
        <v>6278</v>
      </c>
      <c r="E2571" t="s">
        <v>50</v>
      </c>
      <c r="F2571" t="s">
        <v>6253</v>
      </c>
      <c r="G2571" t="s">
        <v>6279</v>
      </c>
      <c r="H2571" t="s">
        <v>13</v>
      </c>
      <c r="I2571" s="2">
        <v>58</v>
      </c>
      <c r="J2571" s="1">
        <v>0</v>
      </c>
      <c r="K2571" s="1">
        <v>0</v>
      </c>
      <c r="L2571" s="1" t="str">
        <f t="shared" si="40"/>
        <v>The Godolphin School</v>
      </c>
      <c r="M2571" t="e">
        <f>VLOOKUP($H2571,#REF!,2,0)</f>
        <v>#REF!</v>
      </c>
      <c r="N2571">
        <v>865</v>
      </c>
      <c r="O2571" t="e">
        <f>VLOOKUP($N2571,#REF!,2,0)</f>
        <v>#REF!</v>
      </c>
    </row>
    <row r="2572" spans="1:15" x14ac:dyDescent="0.25">
      <c r="A2572">
        <v>865</v>
      </c>
      <c r="B2572">
        <v>6009</v>
      </c>
      <c r="C2572">
        <v>126522</v>
      </c>
      <c r="D2572" t="s">
        <v>6337</v>
      </c>
      <c r="E2572" t="s">
        <v>50</v>
      </c>
      <c r="F2572" t="s">
        <v>6258</v>
      </c>
      <c r="G2572" t="s">
        <v>6338</v>
      </c>
      <c r="H2572" t="s">
        <v>13</v>
      </c>
      <c r="I2572" s="2">
        <v>72</v>
      </c>
      <c r="J2572" s="1">
        <v>0.04</v>
      </c>
      <c r="K2572" s="1">
        <v>0</v>
      </c>
      <c r="L2572" s="1" t="str">
        <f t="shared" si="40"/>
        <v>Warminster School</v>
      </c>
      <c r="M2572" t="e">
        <f>VLOOKUP($H2572,#REF!,2,0)</f>
        <v>#REF!</v>
      </c>
      <c r="N2572">
        <v>865</v>
      </c>
      <c r="O2572" t="e">
        <f>VLOOKUP($N2572,#REF!,2,0)</f>
        <v>#REF!</v>
      </c>
    </row>
    <row r="2573" spans="1:15" x14ac:dyDescent="0.25">
      <c r="A2573">
        <v>865</v>
      </c>
      <c r="B2573">
        <v>6026</v>
      </c>
      <c r="C2573">
        <v>126528</v>
      </c>
      <c r="D2573" t="s">
        <v>6291</v>
      </c>
      <c r="E2573" t="s">
        <v>50</v>
      </c>
      <c r="F2573" t="s">
        <v>6253</v>
      </c>
      <c r="G2573" t="s">
        <v>6292</v>
      </c>
      <c r="H2573" t="s">
        <v>13</v>
      </c>
      <c r="I2573" s="2">
        <v>34</v>
      </c>
      <c r="J2573" s="1">
        <v>0.71</v>
      </c>
      <c r="K2573" s="1">
        <v>0.44</v>
      </c>
      <c r="L2573" s="1" t="str">
        <f t="shared" si="40"/>
        <v>Leehurst Swan</v>
      </c>
      <c r="M2573" t="e">
        <f>VLOOKUP($H2573,#REF!,2,0)</f>
        <v>#REF!</v>
      </c>
      <c r="N2573">
        <v>865</v>
      </c>
      <c r="O2573" t="e">
        <f>VLOOKUP($N2573,#REF!,2,0)</f>
        <v>#REF!</v>
      </c>
    </row>
    <row r="2574" spans="1:15" x14ac:dyDescent="0.25">
      <c r="A2574">
        <v>865</v>
      </c>
      <c r="B2574">
        <v>6007</v>
      </c>
      <c r="C2574">
        <v>126532</v>
      </c>
      <c r="D2574" t="s">
        <v>6269</v>
      </c>
      <c r="E2574" t="s">
        <v>50</v>
      </c>
      <c r="F2574" t="s">
        <v>6270</v>
      </c>
      <c r="G2574" t="s">
        <v>6271</v>
      </c>
      <c r="H2574" t="s">
        <v>13</v>
      </c>
      <c r="I2574" s="2">
        <v>127</v>
      </c>
      <c r="J2574" s="1">
        <v>0</v>
      </c>
      <c r="K2574" s="1">
        <v>0</v>
      </c>
      <c r="L2574" s="1" t="str">
        <f t="shared" si="40"/>
        <v>Dauntsey's School</v>
      </c>
      <c r="M2574" t="e">
        <f>VLOOKUP($H2574,#REF!,2,0)</f>
        <v>#REF!</v>
      </c>
      <c r="N2574">
        <v>865</v>
      </c>
      <c r="O2574" t="e">
        <f>VLOOKUP($N2574,#REF!,2,0)</f>
        <v>#REF!</v>
      </c>
    </row>
    <row r="2575" spans="1:15" x14ac:dyDescent="0.25">
      <c r="A2575">
        <v>865</v>
      </c>
      <c r="B2575">
        <v>6008</v>
      </c>
      <c r="C2575">
        <v>126535</v>
      </c>
      <c r="D2575" t="s">
        <v>6343</v>
      </c>
      <c r="E2575" t="s">
        <v>50</v>
      </c>
      <c r="F2575" t="s">
        <v>6253</v>
      </c>
      <c r="G2575" t="s">
        <v>6344</v>
      </c>
      <c r="H2575" t="s">
        <v>114</v>
      </c>
      <c r="I2575" s="2">
        <v>2</v>
      </c>
      <c r="J2575" t="s">
        <v>129</v>
      </c>
      <c r="K2575" t="s">
        <v>129</v>
      </c>
      <c r="L2575" s="1" t="str">
        <f t="shared" si="40"/>
        <v>Appleford School</v>
      </c>
      <c r="M2575" t="e">
        <f>VLOOKUP($H2575,#REF!,2,0)</f>
        <v>#REF!</v>
      </c>
      <c r="N2575">
        <v>865</v>
      </c>
      <c r="O2575" t="e">
        <f>VLOOKUP($N2575,#REF!,2,0)</f>
        <v>#REF!</v>
      </c>
    </row>
    <row r="2576" spans="1:15" x14ac:dyDescent="0.25">
      <c r="A2576">
        <v>866</v>
      </c>
      <c r="B2576">
        <v>6001</v>
      </c>
      <c r="C2576">
        <v>126536</v>
      </c>
      <c r="D2576" t="s">
        <v>6377</v>
      </c>
      <c r="E2576" t="s">
        <v>50</v>
      </c>
      <c r="F2576" t="s">
        <v>6261</v>
      </c>
      <c r="G2576" t="s">
        <v>6378</v>
      </c>
      <c r="H2576" t="s">
        <v>13</v>
      </c>
      <c r="I2576" s="2">
        <v>10</v>
      </c>
      <c r="J2576" s="1">
        <v>0</v>
      </c>
      <c r="K2576" s="1">
        <v>0</v>
      </c>
      <c r="L2576" s="1" t="str">
        <f t="shared" si="40"/>
        <v>Maranatha Christian School</v>
      </c>
      <c r="M2576" t="e">
        <f>VLOOKUP($H2576,#REF!,2,0)</f>
        <v>#REF!</v>
      </c>
      <c r="N2576">
        <v>866</v>
      </c>
      <c r="O2576" t="e">
        <f>VLOOKUP($N2576,#REF!,2,0)</f>
        <v>#REF!</v>
      </c>
    </row>
    <row r="2577" spans="1:15" x14ac:dyDescent="0.25">
      <c r="A2577">
        <v>865</v>
      </c>
      <c r="B2577">
        <v>7002</v>
      </c>
      <c r="C2577">
        <v>126546</v>
      </c>
      <c r="D2577" t="s">
        <v>6355</v>
      </c>
      <c r="E2577" t="s">
        <v>50</v>
      </c>
      <c r="F2577" t="s">
        <v>6270</v>
      </c>
      <c r="G2577" t="s">
        <v>6356</v>
      </c>
      <c r="H2577" t="s">
        <v>57</v>
      </c>
      <c r="I2577" s="2">
        <v>24</v>
      </c>
      <c r="J2577" s="1">
        <v>0</v>
      </c>
      <c r="K2577" s="1">
        <v>0</v>
      </c>
      <c r="L2577" s="1" t="str">
        <f t="shared" si="40"/>
        <v>Rowdeford School</v>
      </c>
      <c r="M2577" t="e">
        <f>VLOOKUP($H2577,#REF!,2,0)</f>
        <v>#REF!</v>
      </c>
      <c r="N2577">
        <v>865</v>
      </c>
      <c r="O2577" t="e">
        <f>VLOOKUP($N2577,#REF!,2,0)</f>
        <v>#REF!</v>
      </c>
    </row>
    <row r="2578" spans="1:15" x14ac:dyDescent="0.25">
      <c r="A2578">
        <v>866</v>
      </c>
      <c r="B2578">
        <v>7004</v>
      </c>
      <c r="C2578">
        <v>126547</v>
      </c>
      <c r="D2578" t="s">
        <v>6390</v>
      </c>
      <c r="E2578" t="s">
        <v>50</v>
      </c>
      <c r="F2578" t="s">
        <v>6261</v>
      </c>
      <c r="G2578" t="s">
        <v>6391</v>
      </c>
      <c r="H2578" t="s">
        <v>57</v>
      </c>
      <c r="I2578" s="2">
        <v>18</v>
      </c>
      <c r="J2578" s="1">
        <v>0</v>
      </c>
      <c r="K2578" s="1">
        <v>0</v>
      </c>
      <c r="L2578" s="1" t="str">
        <f t="shared" si="40"/>
        <v>St Luke's School</v>
      </c>
      <c r="M2578" t="e">
        <f>VLOOKUP($H2578,#REF!,2,0)</f>
        <v>#REF!</v>
      </c>
      <c r="N2578">
        <v>866</v>
      </c>
      <c r="O2578" t="e">
        <f>VLOOKUP($N2578,#REF!,2,0)</f>
        <v>#REF!</v>
      </c>
    </row>
    <row r="2579" spans="1:15" x14ac:dyDescent="0.25">
      <c r="A2579">
        <v>866</v>
      </c>
      <c r="B2579">
        <v>7006</v>
      </c>
      <c r="C2579">
        <v>126549</v>
      </c>
      <c r="D2579" t="s">
        <v>6388</v>
      </c>
      <c r="E2579" t="s">
        <v>50</v>
      </c>
      <c r="F2579" t="s">
        <v>6261</v>
      </c>
      <c r="G2579" t="s">
        <v>6389</v>
      </c>
      <c r="H2579" t="s">
        <v>57</v>
      </c>
      <c r="I2579" s="2">
        <v>26</v>
      </c>
      <c r="J2579" s="1">
        <v>0</v>
      </c>
      <c r="K2579" s="1">
        <v>0</v>
      </c>
      <c r="L2579" s="1" t="str">
        <f t="shared" si="40"/>
        <v>Crowdys Hill School</v>
      </c>
      <c r="M2579" t="e">
        <f>VLOOKUP($H2579,#REF!,2,0)</f>
        <v>#REF!</v>
      </c>
      <c r="N2579">
        <v>866</v>
      </c>
      <c r="O2579" t="e">
        <f>VLOOKUP($N2579,#REF!,2,0)</f>
        <v>#REF!</v>
      </c>
    </row>
    <row r="2580" spans="1:15" x14ac:dyDescent="0.25">
      <c r="A2580">
        <v>865</v>
      </c>
      <c r="B2580">
        <v>7007</v>
      </c>
      <c r="C2580">
        <v>126550</v>
      </c>
      <c r="D2580" t="s">
        <v>6345</v>
      </c>
      <c r="E2580" t="s">
        <v>50</v>
      </c>
      <c r="F2580" t="s">
        <v>6270</v>
      </c>
      <c r="G2580" t="s">
        <v>6346</v>
      </c>
      <c r="H2580" t="s">
        <v>57</v>
      </c>
      <c r="I2580" s="2">
        <v>14</v>
      </c>
      <c r="J2580" s="1">
        <v>7.0000000000000007E-2</v>
      </c>
      <c r="K2580" s="1">
        <v>0</v>
      </c>
      <c r="L2580" s="1" t="str">
        <f t="shared" si="40"/>
        <v>Downland School</v>
      </c>
      <c r="M2580" t="e">
        <f>VLOOKUP($H2580,#REF!,2,0)</f>
        <v>#REF!</v>
      </c>
      <c r="N2580">
        <v>865</v>
      </c>
      <c r="O2580" t="e">
        <f>VLOOKUP($N2580,#REF!,2,0)</f>
        <v>#REF!</v>
      </c>
    </row>
    <row r="2581" spans="1:15" x14ac:dyDescent="0.25">
      <c r="A2581">
        <v>865</v>
      </c>
      <c r="B2581">
        <v>7008</v>
      </c>
      <c r="C2581">
        <v>126551</v>
      </c>
      <c r="D2581" t="s">
        <v>6347</v>
      </c>
      <c r="E2581" t="s">
        <v>50</v>
      </c>
      <c r="F2581" t="s">
        <v>6253</v>
      </c>
      <c r="G2581" t="s">
        <v>6348</v>
      </c>
      <c r="H2581" t="s">
        <v>57</v>
      </c>
      <c r="I2581" s="2">
        <v>9</v>
      </c>
      <c r="J2581" s="1">
        <v>0</v>
      </c>
      <c r="K2581" s="1">
        <v>0</v>
      </c>
      <c r="L2581" s="1" t="str">
        <f t="shared" si="40"/>
        <v>Exeter House Special School</v>
      </c>
      <c r="M2581" t="e">
        <f>VLOOKUP($H2581,#REF!,2,0)</f>
        <v>#REF!</v>
      </c>
      <c r="N2581">
        <v>865</v>
      </c>
      <c r="O2581" t="e">
        <f>VLOOKUP($N2581,#REF!,2,0)</f>
        <v>#REF!</v>
      </c>
    </row>
    <row r="2582" spans="1:15" x14ac:dyDescent="0.25">
      <c r="A2582">
        <v>865</v>
      </c>
      <c r="B2582">
        <v>7009</v>
      </c>
      <c r="C2582">
        <v>126552</v>
      </c>
      <c r="D2582" t="s">
        <v>6357</v>
      </c>
      <c r="E2582" t="s">
        <v>50</v>
      </c>
      <c r="F2582" t="s">
        <v>3980</v>
      </c>
      <c r="G2582" t="s">
        <v>6358</v>
      </c>
      <c r="H2582" t="s">
        <v>57</v>
      </c>
      <c r="I2582" s="2">
        <v>6</v>
      </c>
      <c r="J2582" s="1">
        <v>0</v>
      </c>
      <c r="K2582" s="1">
        <v>0</v>
      </c>
      <c r="L2582" s="1" t="str">
        <f t="shared" si="40"/>
        <v>St Nicholas School</v>
      </c>
      <c r="M2582" t="e">
        <f>VLOOKUP($H2582,#REF!,2,0)</f>
        <v>#REF!</v>
      </c>
      <c r="N2582">
        <v>865</v>
      </c>
      <c r="O2582" t="e">
        <f>VLOOKUP($N2582,#REF!,2,0)</f>
        <v>#REF!</v>
      </c>
    </row>
    <row r="2583" spans="1:15" x14ac:dyDescent="0.25">
      <c r="A2583">
        <v>865</v>
      </c>
      <c r="B2583">
        <v>7010</v>
      </c>
      <c r="C2583">
        <v>126553</v>
      </c>
      <c r="D2583" t="s">
        <v>6351</v>
      </c>
      <c r="E2583" t="s">
        <v>50</v>
      </c>
      <c r="F2583" t="s">
        <v>6264</v>
      </c>
      <c r="G2583" t="s">
        <v>6352</v>
      </c>
      <c r="H2583" t="s">
        <v>57</v>
      </c>
      <c r="I2583" s="2">
        <v>7</v>
      </c>
      <c r="J2583" t="s">
        <v>99</v>
      </c>
      <c r="K2583" t="s">
        <v>99</v>
      </c>
      <c r="L2583" s="1" t="str">
        <f t="shared" si="40"/>
        <v>Larkrise School</v>
      </c>
      <c r="M2583" t="e">
        <f>VLOOKUP($H2583,#REF!,2,0)</f>
        <v>#REF!</v>
      </c>
      <c r="N2583">
        <v>865</v>
      </c>
      <c r="O2583" t="e">
        <f>VLOOKUP($N2583,#REF!,2,0)</f>
        <v>#REF!</v>
      </c>
    </row>
    <row r="2584" spans="1:15" x14ac:dyDescent="0.25">
      <c r="A2584">
        <v>866</v>
      </c>
      <c r="B2584">
        <v>7012</v>
      </c>
      <c r="C2584">
        <v>126555</v>
      </c>
      <c r="D2584" t="s">
        <v>6392</v>
      </c>
      <c r="E2584" t="s">
        <v>50</v>
      </c>
      <c r="F2584" t="s">
        <v>6261</v>
      </c>
      <c r="G2584" t="s">
        <v>6393</v>
      </c>
      <c r="H2584" t="s">
        <v>57</v>
      </c>
      <c r="I2584" s="2">
        <v>14</v>
      </c>
      <c r="J2584" s="1">
        <v>0</v>
      </c>
      <c r="K2584" s="1">
        <v>0</v>
      </c>
      <c r="L2584" s="1" t="str">
        <f t="shared" si="40"/>
        <v>Uplands School</v>
      </c>
      <c r="M2584" t="e">
        <f>VLOOKUP($H2584,#REF!,2,0)</f>
        <v>#REF!</v>
      </c>
      <c r="N2584">
        <v>866</v>
      </c>
      <c r="O2584" t="e">
        <f>VLOOKUP($N2584,#REF!,2,0)</f>
        <v>#REF!</v>
      </c>
    </row>
    <row r="2585" spans="1:15" x14ac:dyDescent="0.25">
      <c r="A2585">
        <v>373</v>
      </c>
      <c r="B2585">
        <v>7040</v>
      </c>
      <c r="C2585">
        <v>126705</v>
      </c>
      <c r="D2585" t="s">
        <v>3218</v>
      </c>
      <c r="E2585" t="s">
        <v>50</v>
      </c>
      <c r="F2585" t="s">
        <v>3036</v>
      </c>
      <c r="G2585" t="s">
        <v>3219</v>
      </c>
      <c r="H2585" t="s">
        <v>57</v>
      </c>
      <c r="I2585" s="2">
        <v>17</v>
      </c>
      <c r="J2585" s="1">
        <v>0</v>
      </c>
      <c r="K2585" s="1">
        <v>0</v>
      </c>
      <c r="L2585" s="1" t="str">
        <f t="shared" si="40"/>
        <v>Heritage Park Community School</v>
      </c>
      <c r="M2585" t="e">
        <f>VLOOKUP($H2585,#REF!,2,0)</f>
        <v>#REF!</v>
      </c>
      <c r="N2585">
        <v>373</v>
      </c>
      <c r="O2585" t="e">
        <f>VLOOKUP($N2585,#REF!,2,0)</f>
        <v>#REF!</v>
      </c>
    </row>
    <row r="2586" spans="1:15" x14ac:dyDescent="0.25">
      <c r="A2586">
        <v>373</v>
      </c>
      <c r="B2586">
        <v>7041</v>
      </c>
      <c r="C2586">
        <v>126712</v>
      </c>
      <c r="D2586" t="s">
        <v>3220</v>
      </c>
      <c r="E2586" t="s">
        <v>50</v>
      </c>
      <c r="F2586" t="s">
        <v>3036</v>
      </c>
      <c r="G2586" t="s">
        <v>3221</v>
      </c>
      <c r="H2586" t="s">
        <v>57</v>
      </c>
      <c r="I2586" s="2">
        <v>23</v>
      </c>
      <c r="J2586" s="1">
        <v>0.04</v>
      </c>
      <c r="K2586" s="1">
        <v>0</v>
      </c>
      <c r="L2586" s="1" t="str">
        <f t="shared" si="40"/>
        <v>Holgate Meadows Community Special School</v>
      </c>
      <c r="M2586" t="e">
        <f>VLOOKUP($H2586,#REF!,2,0)</f>
        <v>#REF!</v>
      </c>
      <c r="N2586">
        <v>373</v>
      </c>
      <c r="O2586" t="e">
        <f>VLOOKUP($N2586,#REF!,2,0)</f>
        <v>#REF!</v>
      </c>
    </row>
    <row r="2587" spans="1:15" x14ac:dyDescent="0.25">
      <c r="A2587">
        <v>935</v>
      </c>
      <c r="B2587">
        <v>6083</v>
      </c>
      <c r="C2587">
        <v>127003</v>
      </c>
      <c r="D2587" t="s">
        <v>10523</v>
      </c>
      <c r="E2587" t="s">
        <v>50</v>
      </c>
      <c r="F2587" t="s">
        <v>10524</v>
      </c>
      <c r="G2587" t="s">
        <v>10525</v>
      </c>
      <c r="H2587" t="s">
        <v>114</v>
      </c>
      <c r="I2587" s="2">
        <v>6</v>
      </c>
      <c r="J2587" s="1">
        <v>0</v>
      </c>
      <c r="K2587" s="1">
        <v>0</v>
      </c>
      <c r="L2587" s="1" t="str">
        <f t="shared" si="40"/>
        <v>On Track Education Centre (Mildenhall)</v>
      </c>
      <c r="M2587" t="e">
        <f>VLOOKUP($H2587,#REF!,2,0)</f>
        <v>#REF!</v>
      </c>
      <c r="N2587">
        <v>935</v>
      </c>
      <c r="O2587" t="e">
        <f>VLOOKUP($N2587,#REF!,2,0)</f>
        <v>#REF!</v>
      </c>
    </row>
    <row r="2588" spans="1:15" x14ac:dyDescent="0.25">
      <c r="A2588">
        <v>344</v>
      </c>
      <c r="B2588">
        <v>7215</v>
      </c>
      <c r="C2588">
        <v>127715</v>
      </c>
      <c r="D2588" t="s">
        <v>2489</v>
      </c>
      <c r="E2588" t="s">
        <v>50</v>
      </c>
      <c r="F2588" t="s">
        <v>2435</v>
      </c>
      <c r="G2588" t="s">
        <v>2490</v>
      </c>
      <c r="H2588" t="s">
        <v>57</v>
      </c>
      <c r="I2588" s="2">
        <v>12</v>
      </c>
      <c r="J2588" s="1">
        <v>0</v>
      </c>
      <c r="K2588" s="1">
        <v>0</v>
      </c>
      <c r="L2588" s="1" t="str">
        <f t="shared" si="40"/>
        <v>The Observatory School</v>
      </c>
      <c r="M2588" t="e">
        <f>VLOOKUP($H2588,#REF!,2,0)</f>
        <v>#REF!</v>
      </c>
      <c r="N2588">
        <v>344</v>
      </c>
      <c r="O2588" t="e">
        <f>VLOOKUP($N2588,#REF!,2,0)</f>
        <v>#REF!</v>
      </c>
    </row>
    <row r="2589" spans="1:15" x14ac:dyDescent="0.25">
      <c r="A2589">
        <v>855</v>
      </c>
      <c r="B2589">
        <v>6021</v>
      </c>
      <c r="C2589">
        <v>128078</v>
      </c>
      <c r="D2589" t="s">
        <v>743</v>
      </c>
      <c r="E2589" t="s">
        <v>50</v>
      </c>
      <c r="F2589" t="s">
        <v>5836</v>
      </c>
      <c r="G2589" t="s">
        <v>5934</v>
      </c>
      <c r="H2589" t="s">
        <v>114</v>
      </c>
      <c r="I2589" s="2">
        <v>3</v>
      </c>
      <c r="J2589" t="s">
        <v>129</v>
      </c>
      <c r="K2589" t="s">
        <v>129</v>
      </c>
      <c r="L2589" s="1" t="str">
        <f t="shared" si="40"/>
        <v>Oakwood School</v>
      </c>
      <c r="M2589" t="e">
        <f>VLOOKUP($H2589,#REF!,2,0)</f>
        <v>#REF!</v>
      </c>
      <c r="N2589">
        <v>855</v>
      </c>
      <c r="O2589" t="e">
        <f>VLOOKUP($N2589,#REF!,2,0)</f>
        <v>#REF!</v>
      </c>
    </row>
    <row r="2590" spans="1:15" x14ac:dyDescent="0.25">
      <c r="A2590">
        <v>886</v>
      </c>
      <c r="B2590">
        <v>6906</v>
      </c>
      <c r="C2590">
        <v>128340</v>
      </c>
      <c r="D2590" t="s">
        <v>7758</v>
      </c>
      <c r="E2590" t="s">
        <v>50</v>
      </c>
      <c r="F2590" t="s">
        <v>7637</v>
      </c>
      <c r="G2590" t="s">
        <v>7759</v>
      </c>
      <c r="H2590" t="s">
        <v>49</v>
      </c>
      <c r="I2590" s="2">
        <v>142</v>
      </c>
      <c r="J2590" s="1">
        <v>0.22</v>
      </c>
      <c r="K2590" s="1">
        <v>0.01</v>
      </c>
      <c r="L2590" s="1" t="str">
        <f t="shared" si="40"/>
        <v>The Marlowe Academy</v>
      </c>
      <c r="M2590" t="e">
        <f>VLOOKUP($H2590,#REF!,2,0)</f>
        <v>#REF!</v>
      </c>
      <c r="N2590">
        <v>886</v>
      </c>
      <c r="O2590" t="e">
        <f>VLOOKUP($N2590,#REF!,2,0)</f>
        <v>#REF!</v>
      </c>
    </row>
    <row r="2591" spans="1:15" x14ac:dyDescent="0.25">
      <c r="A2591">
        <v>856</v>
      </c>
      <c r="B2591">
        <v>6905</v>
      </c>
      <c r="C2591">
        <v>128364</v>
      </c>
      <c r="D2591" t="s">
        <v>5985</v>
      </c>
      <c r="E2591" t="s">
        <v>50</v>
      </c>
      <c r="F2591" t="s">
        <v>5836</v>
      </c>
      <c r="G2591" t="s">
        <v>5986</v>
      </c>
      <c r="H2591" t="s">
        <v>49</v>
      </c>
      <c r="I2591" s="2">
        <v>112</v>
      </c>
      <c r="J2591" s="1">
        <v>0.28999999999999998</v>
      </c>
      <c r="K2591" s="1">
        <v>0.02</v>
      </c>
      <c r="L2591" s="1" t="str">
        <f t="shared" si="40"/>
        <v>The Samworth Enterprise Academy</v>
      </c>
      <c r="M2591" t="e">
        <f>VLOOKUP($H2591,#REF!,2,0)</f>
        <v>#REF!</v>
      </c>
      <c r="N2591">
        <v>856</v>
      </c>
      <c r="O2591" t="e">
        <f>VLOOKUP($N2591,#REF!,2,0)</f>
        <v>#REF!</v>
      </c>
    </row>
    <row r="2592" spans="1:15" x14ac:dyDescent="0.25">
      <c r="A2592">
        <v>908</v>
      </c>
      <c r="B2592">
        <v>6095</v>
      </c>
      <c r="C2592">
        <v>129252</v>
      </c>
      <c r="D2592" t="s">
        <v>8934</v>
      </c>
      <c r="E2592" t="s">
        <v>50</v>
      </c>
      <c r="F2592" t="s">
        <v>8878</v>
      </c>
      <c r="G2592" t="s">
        <v>8935</v>
      </c>
      <c r="H2592" t="s">
        <v>114</v>
      </c>
      <c r="I2592" s="2">
        <v>1</v>
      </c>
      <c r="J2592" t="s">
        <v>129</v>
      </c>
      <c r="K2592" t="s">
        <v>129</v>
      </c>
      <c r="L2592" s="1" t="str">
        <f t="shared" si="40"/>
        <v>Three Bridges</v>
      </c>
      <c r="M2592" t="e">
        <f>VLOOKUP($H2592,#REF!,2,0)</f>
        <v>#REF!</v>
      </c>
      <c r="N2592">
        <v>908</v>
      </c>
      <c r="O2592" t="e">
        <f>VLOOKUP($N2592,#REF!,2,0)</f>
        <v>#REF!</v>
      </c>
    </row>
    <row r="2593" spans="1:15" x14ac:dyDescent="0.25">
      <c r="A2593">
        <v>334</v>
      </c>
      <c r="B2593">
        <v>6905</v>
      </c>
      <c r="C2593">
        <v>129342</v>
      </c>
      <c r="D2593" t="s">
        <v>2071</v>
      </c>
      <c r="E2593" t="s">
        <v>50</v>
      </c>
      <c r="F2593" t="s">
        <v>1621</v>
      </c>
      <c r="G2593" t="s">
        <v>2072</v>
      </c>
      <c r="H2593" t="s">
        <v>49</v>
      </c>
      <c r="I2593" s="2">
        <v>182</v>
      </c>
      <c r="J2593" s="1">
        <v>0.38</v>
      </c>
      <c r="K2593" s="1">
        <v>0.15</v>
      </c>
      <c r="L2593" s="1" t="str">
        <f t="shared" si="40"/>
        <v>Grace Academy Solihull</v>
      </c>
      <c r="M2593" t="e">
        <f>VLOOKUP($H2593,#REF!,2,0)</f>
        <v>#REF!</v>
      </c>
      <c r="N2593">
        <v>334</v>
      </c>
      <c r="O2593" t="e">
        <f>VLOOKUP($N2593,#REF!,2,0)</f>
        <v>#REF!</v>
      </c>
    </row>
    <row r="2594" spans="1:15" x14ac:dyDescent="0.25">
      <c r="A2594">
        <v>888</v>
      </c>
      <c r="B2594">
        <v>6089</v>
      </c>
      <c r="C2594">
        <v>129571</v>
      </c>
      <c r="D2594" t="s">
        <v>8261</v>
      </c>
      <c r="E2594" t="s">
        <v>50</v>
      </c>
      <c r="F2594" t="s">
        <v>8103</v>
      </c>
      <c r="G2594" t="s">
        <v>8262</v>
      </c>
      <c r="H2594" t="s">
        <v>114</v>
      </c>
      <c r="I2594" s="2">
        <v>3</v>
      </c>
      <c r="J2594" t="s">
        <v>129</v>
      </c>
      <c r="K2594" t="s">
        <v>129</v>
      </c>
      <c r="L2594" s="1" t="str">
        <f t="shared" si="40"/>
        <v>Learn 4 Life School</v>
      </c>
      <c r="M2594" t="e">
        <f>VLOOKUP($H2594,#REF!,2,0)</f>
        <v>#REF!</v>
      </c>
      <c r="N2594">
        <v>888</v>
      </c>
      <c r="O2594" t="e">
        <f>VLOOKUP($N2594,#REF!,2,0)</f>
        <v>#REF!</v>
      </c>
    </row>
    <row r="2595" spans="1:15" x14ac:dyDescent="0.25">
      <c r="A2595">
        <v>856</v>
      </c>
      <c r="B2595">
        <v>4724</v>
      </c>
      <c r="C2595">
        <v>129645</v>
      </c>
      <c r="D2595" t="s">
        <v>5974</v>
      </c>
      <c r="E2595" t="s">
        <v>50</v>
      </c>
      <c r="F2595" t="s">
        <v>5836</v>
      </c>
      <c r="G2595" t="s">
        <v>5973</v>
      </c>
      <c r="H2595" t="s">
        <v>23</v>
      </c>
      <c r="I2595" s="2">
        <v>60</v>
      </c>
      <c r="J2595" s="1">
        <v>0.68</v>
      </c>
      <c r="K2595" s="1">
        <v>0.15</v>
      </c>
      <c r="L2595" s="1" t="str">
        <f t="shared" si="40"/>
        <v>Madani Girls' School</v>
      </c>
      <c r="M2595" t="e">
        <f>VLOOKUP($H2595,#REF!,2,0)</f>
        <v>#REF!</v>
      </c>
      <c r="N2595">
        <v>856</v>
      </c>
      <c r="O2595" t="e">
        <f>VLOOKUP($N2595,#REF!,2,0)</f>
        <v>#REF!</v>
      </c>
    </row>
    <row r="2596" spans="1:15" x14ac:dyDescent="0.25">
      <c r="A2596">
        <v>208</v>
      </c>
      <c r="B2596">
        <v>4731</v>
      </c>
      <c r="C2596">
        <v>129649</v>
      </c>
      <c r="D2596" t="s">
        <v>299</v>
      </c>
      <c r="E2596" t="s">
        <v>50</v>
      </c>
      <c r="F2596" t="s">
        <v>11</v>
      </c>
      <c r="G2596" t="s">
        <v>300</v>
      </c>
      <c r="H2596" t="s">
        <v>82</v>
      </c>
      <c r="I2596" s="2">
        <v>162</v>
      </c>
      <c r="J2596" s="1">
        <v>0.43</v>
      </c>
      <c r="K2596" s="1">
        <v>0.21</v>
      </c>
      <c r="L2596" s="1" t="str">
        <f t="shared" si="40"/>
        <v>The Elmgreen School</v>
      </c>
      <c r="M2596" t="e">
        <f>VLOOKUP($H2596,#REF!,2,0)</f>
        <v>#REF!</v>
      </c>
      <c r="N2596">
        <v>208</v>
      </c>
      <c r="O2596" t="e">
        <f>VLOOKUP($N2596,#REF!,2,0)</f>
        <v>#REF!</v>
      </c>
    </row>
    <row r="2597" spans="1:15" x14ac:dyDescent="0.25">
      <c r="A2597">
        <v>380</v>
      </c>
      <c r="B2597">
        <v>6119</v>
      </c>
      <c r="C2597">
        <v>130245</v>
      </c>
      <c r="D2597" t="s">
        <v>3293</v>
      </c>
      <c r="E2597" t="s">
        <v>50</v>
      </c>
      <c r="F2597" t="s">
        <v>3227</v>
      </c>
      <c r="G2597" t="s">
        <v>3294</v>
      </c>
      <c r="H2597" t="s">
        <v>13</v>
      </c>
      <c r="I2597" s="2">
        <v>39</v>
      </c>
      <c r="J2597" s="1">
        <v>0.62</v>
      </c>
      <c r="K2597" s="1">
        <v>0</v>
      </c>
      <c r="L2597" s="1" t="str">
        <f t="shared" si="40"/>
        <v>Olive Secondary</v>
      </c>
      <c r="M2597" t="e">
        <f>VLOOKUP($H2597,#REF!,2,0)</f>
        <v>#REF!</v>
      </c>
      <c r="N2597">
        <v>380</v>
      </c>
      <c r="O2597" t="e">
        <f>VLOOKUP($N2597,#REF!,2,0)</f>
        <v>#REF!</v>
      </c>
    </row>
    <row r="2598" spans="1:15" x14ac:dyDescent="0.25">
      <c r="A2598">
        <v>870</v>
      </c>
      <c r="B2598">
        <v>6905</v>
      </c>
      <c r="C2598">
        <v>130247</v>
      </c>
      <c r="D2598" t="s">
        <v>6513</v>
      </c>
      <c r="E2598" t="s">
        <v>50</v>
      </c>
      <c r="F2598" t="s">
        <v>6464</v>
      </c>
      <c r="G2598" t="s">
        <v>6514</v>
      </c>
      <c r="H2598" t="s">
        <v>49</v>
      </c>
      <c r="I2598" s="2">
        <v>169</v>
      </c>
      <c r="J2598" s="1">
        <v>0.38</v>
      </c>
      <c r="K2598" s="1">
        <v>0.02</v>
      </c>
      <c r="L2598" s="1" t="str">
        <f t="shared" si="40"/>
        <v>John Madejski Academy</v>
      </c>
      <c r="M2598" t="e">
        <f>VLOOKUP($H2598,#REF!,2,0)</f>
        <v>#REF!</v>
      </c>
      <c r="N2598">
        <v>870</v>
      </c>
      <c r="O2598" t="e">
        <f>VLOOKUP($N2598,#REF!,2,0)</f>
        <v>#REF!</v>
      </c>
    </row>
    <row r="2599" spans="1:15" x14ac:dyDescent="0.25">
      <c r="A2599">
        <v>383</v>
      </c>
      <c r="B2599">
        <v>6119</v>
      </c>
      <c r="C2599">
        <v>130274</v>
      </c>
      <c r="D2599" t="s">
        <v>3534</v>
      </c>
      <c r="E2599" t="s">
        <v>50</v>
      </c>
      <c r="F2599" t="s">
        <v>3467</v>
      </c>
      <c r="G2599" t="s">
        <v>3535</v>
      </c>
      <c r="H2599" t="s">
        <v>13</v>
      </c>
      <c r="I2599" s="2">
        <v>17</v>
      </c>
      <c r="J2599" s="1">
        <v>0.28999999999999998</v>
      </c>
      <c r="K2599" s="1">
        <v>0</v>
      </c>
      <c r="L2599" s="1" t="str">
        <f t="shared" si="40"/>
        <v>New Horizon Community School</v>
      </c>
      <c r="M2599" t="e">
        <f>VLOOKUP($H2599,#REF!,2,0)</f>
        <v>#REF!</v>
      </c>
      <c r="N2599">
        <v>383</v>
      </c>
      <c r="O2599" t="e">
        <f>VLOOKUP($N2599,#REF!,2,0)</f>
        <v>#REF!</v>
      </c>
    </row>
    <row r="2600" spans="1:15" x14ac:dyDescent="0.25">
      <c r="A2600">
        <v>350</v>
      </c>
      <c r="B2600">
        <v>6017</v>
      </c>
      <c r="C2600">
        <v>130285</v>
      </c>
      <c r="D2600" t="s">
        <v>2493</v>
      </c>
      <c r="E2600" t="s">
        <v>50</v>
      </c>
      <c r="F2600" t="s">
        <v>2494</v>
      </c>
      <c r="G2600" t="s">
        <v>2495</v>
      </c>
      <c r="H2600" t="s">
        <v>13</v>
      </c>
      <c r="I2600" s="2">
        <v>31</v>
      </c>
      <c r="J2600" s="1">
        <v>0.26</v>
      </c>
      <c r="K2600" s="1">
        <v>0</v>
      </c>
      <c r="L2600" s="1" t="str">
        <f t="shared" si="40"/>
        <v>Al Jamiah Al Islamiyyah</v>
      </c>
      <c r="M2600" t="e">
        <f>VLOOKUP($H2600,#REF!,2,0)</f>
        <v>#REF!</v>
      </c>
      <c r="N2600">
        <v>350</v>
      </c>
      <c r="O2600" t="e">
        <f>VLOOKUP($N2600,#REF!,2,0)</f>
        <v>#REF!</v>
      </c>
    </row>
    <row r="2601" spans="1:15" x14ac:dyDescent="0.25">
      <c r="A2601">
        <v>352</v>
      </c>
      <c r="B2601">
        <v>6040</v>
      </c>
      <c r="C2601">
        <v>130318</v>
      </c>
      <c r="D2601" t="s">
        <v>2641</v>
      </c>
      <c r="E2601" t="s">
        <v>50</v>
      </c>
      <c r="F2601" t="s">
        <v>2571</v>
      </c>
      <c r="G2601" t="s">
        <v>2642</v>
      </c>
      <c r="H2601" t="s">
        <v>13</v>
      </c>
      <c r="I2601" s="2">
        <v>49</v>
      </c>
      <c r="J2601" s="1">
        <v>0.86</v>
      </c>
      <c r="K2601" s="1">
        <v>0.65</v>
      </c>
      <c r="L2601" s="1" t="str">
        <f t="shared" si="40"/>
        <v>Manchester Islamic High School for Girls</v>
      </c>
      <c r="M2601" t="e">
        <f>VLOOKUP($H2601,#REF!,2,0)</f>
        <v>#REF!</v>
      </c>
      <c r="N2601">
        <v>352</v>
      </c>
      <c r="O2601" t="e">
        <f>VLOOKUP($N2601,#REF!,2,0)</f>
        <v>#REF!</v>
      </c>
    </row>
    <row r="2602" spans="1:15" x14ac:dyDescent="0.25">
      <c r="A2602">
        <v>335</v>
      </c>
      <c r="B2602">
        <v>6009</v>
      </c>
      <c r="C2602">
        <v>130323</v>
      </c>
      <c r="D2602" t="s">
        <v>2119</v>
      </c>
      <c r="E2602" t="s">
        <v>50</v>
      </c>
      <c r="F2602" t="s">
        <v>2105</v>
      </c>
      <c r="G2602" t="s">
        <v>2120</v>
      </c>
      <c r="H2602" t="s">
        <v>13</v>
      </c>
      <c r="I2602" s="2">
        <v>5</v>
      </c>
      <c r="J2602" t="s">
        <v>129</v>
      </c>
      <c r="K2602" t="s">
        <v>129</v>
      </c>
      <c r="L2602" s="1" t="str">
        <f t="shared" si="40"/>
        <v>Emmanuel School</v>
      </c>
      <c r="M2602" t="e">
        <f>VLOOKUP($H2602,#REF!,2,0)</f>
        <v>#REF!</v>
      </c>
      <c r="N2602">
        <v>335</v>
      </c>
      <c r="O2602" t="e">
        <f>VLOOKUP($N2602,#REF!,2,0)</f>
        <v>#REF!</v>
      </c>
    </row>
    <row r="2603" spans="1:15" x14ac:dyDescent="0.25">
      <c r="A2603">
        <v>821</v>
      </c>
      <c r="B2603">
        <v>6001</v>
      </c>
      <c r="C2603">
        <v>130331</v>
      </c>
      <c r="D2603" t="s">
        <v>4558</v>
      </c>
      <c r="E2603" t="s">
        <v>50</v>
      </c>
      <c r="F2603" t="s">
        <v>4530</v>
      </c>
      <c r="G2603" t="s">
        <v>4559</v>
      </c>
      <c r="H2603" t="s">
        <v>13</v>
      </c>
      <c r="I2603" s="2">
        <v>24</v>
      </c>
      <c r="J2603" s="1">
        <v>0.5</v>
      </c>
      <c r="K2603" s="1">
        <v>0</v>
      </c>
      <c r="L2603" s="1" t="str">
        <f t="shared" si="40"/>
        <v>Rabia Girls' and Boys' School</v>
      </c>
      <c r="M2603" t="e">
        <f>VLOOKUP($H2603,#REF!,2,0)</f>
        <v>#REF!</v>
      </c>
      <c r="N2603">
        <v>821</v>
      </c>
      <c r="O2603" t="e">
        <f>VLOOKUP($N2603,#REF!,2,0)</f>
        <v>#REF!</v>
      </c>
    </row>
    <row r="2604" spans="1:15" x14ac:dyDescent="0.25">
      <c r="A2604">
        <v>856</v>
      </c>
      <c r="B2604">
        <v>7218</v>
      </c>
      <c r="C2604">
        <v>130371</v>
      </c>
      <c r="D2604" t="s">
        <v>5994</v>
      </c>
      <c r="E2604" t="s">
        <v>50</v>
      </c>
      <c r="F2604" t="s">
        <v>5836</v>
      </c>
      <c r="G2604" t="s">
        <v>5995</v>
      </c>
      <c r="H2604" t="s">
        <v>57</v>
      </c>
      <c r="I2604" s="2">
        <v>36</v>
      </c>
      <c r="J2604" s="1">
        <v>0</v>
      </c>
      <c r="K2604" s="1">
        <v>0</v>
      </c>
      <c r="L2604" s="1" t="str">
        <f t="shared" si="40"/>
        <v>Ellesmere College</v>
      </c>
      <c r="M2604" t="e">
        <f>VLOOKUP($H2604,#REF!,2,0)</f>
        <v>#REF!</v>
      </c>
      <c r="N2604">
        <v>856</v>
      </c>
      <c r="O2604" t="e">
        <f>VLOOKUP($N2604,#REF!,2,0)</f>
        <v>#REF!</v>
      </c>
    </row>
    <row r="2605" spans="1:15" x14ac:dyDescent="0.25">
      <c r="A2605">
        <v>352</v>
      </c>
      <c r="B2605">
        <v>6045</v>
      </c>
      <c r="C2605">
        <v>130386</v>
      </c>
      <c r="D2605" t="s">
        <v>2673</v>
      </c>
      <c r="E2605" t="s">
        <v>50</v>
      </c>
      <c r="F2605" t="s">
        <v>2571</v>
      </c>
      <c r="G2605" t="s">
        <v>2674</v>
      </c>
      <c r="H2605" t="s">
        <v>114</v>
      </c>
      <c r="I2605" s="2">
        <v>4</v>
      </c>
      <c r="J2605" t="s">
        <v>129</v>
      </c>
      <c r="K2605" t="s">
        <v>129</v>
      </c>
      <c r="L2605" s="1" t="str">
        <f t="shared" si="40"/>
        <v>Birch House School</v>
      </c>
      <c r="M2605" t="e">
        <f>VLOOKUP($H2605,#REF!,2,0)</f>
        <v>#REF!</v>
      </c>
      <c r="N2605">
        <v>352</v>
      </c>
      <c r="O2605" t="e">
        <f>VLOOKUP($N2605,#REF!,2,0)</f>
        <v>#REF!</v>
      </c>
    </row>
    <row r="2606" spans="1:15" x14ac:dyDescent="0.25">
      <c r="A2606">
        <v>801</v>
      </c>
      <c r="B2606">
        <v>6130</v>
      </c>
      <c r="C2606">
        <v>130391</v>
      </c>
      <c r="D2606" t="s">
        <v>3893</v>
      </c>
      <c r="E2606" t="s">
        <v>50</v>
      </c>
      <c r="F2606" t="s">
        <v>3856</v>
      </c>
      <c r="G2606" t="s">
        <v>3894</v>
      </c>
      <c r="H2606" t="s">
        <v>13</v>
      </c>
      <c r="I2606" s="2">
        <v>13</v>
      </c>
      <c r="J2606" s="1">
        <v>0.77</v>
      </c>
      <c r="K2606" s="1">
        <v>0.62</v>
      </c>
      <c r="L2606" s="1" t="str">
        <f t="shared" si="40"/>
        <v>Andalusia Academy Bristol</v>
      </c>
      <c r="M2606" t="e">
        <f>VLOOKUP($H2606,#REF!,2,0)</f>
        <v>#REF!</v>
      </c>
      <c r="N2606">
        <v>801</v>
      </c>
      <c r="O2606" t="e">
        <f>VLOOKUP($N2606,#REF!,2,0)</f>
        <v>#REF!</v>
      </c>
    </row>
    <row r="2607" spans="1:15" x14ac:dyDescent="0.25">
      <c r="A2607">
        <v>935</v>
      </c>
      <c r="B2607">
        <v>6084</v>
      </c>
      <c r="C2607">
        <v>130854</v>
      </c>
      <c r="D2607" t="s">
        <v>10504</v>
      </c>
      <c r="E2607" t="s">
        <v>50</v>
      </c>
      <c r="F2607" t="s">
        <v>10395</v>
      </c>
      <c r="G2607" t="s">
        <v>10505</v>
      </c>
      <c r="H2607" t="s">
        <v>114</v>
      </c>
      <c r="I2607" s="2">
        <v>3</v>
      </c>
      <c r="J2607" t="s">
        <v>129</v>
      </c>
      <c r="K2607" t="s">
        <v>129</v>
      </c>
      <c r="L2607" s="1" t="str">
        <f t="shared" si="40"/>
        <v>Acorn Cottage</v>
      </c>
      <c r="M2607" t="e">
        <f>VLOOKUP($H2607,#REF!,2,0)</f>
        <v>#REF!</v>
      </c>
      <c r="N2607">
        <v>935</v>
      </c>
      <c r="O2607" t="e">
        <f>VLOOKUP($N2607,#REF!,2,0)</f>
        <v>#REF!</v>
      </c>
    </row>
    <row r="2608" spans="1:15" x14ac:dyDescent="0.25">
      <c r="A2608">
        <v>935</v>
      </c>
      <c r="B2608">
        <v>6085</v>
      </c>
      <c r="C2608">
        <v>130855</v>
      </c>
      <c r="D2608" t="s">
        <v>10518</v>
      </c>
      <c r="E2608" t="s">
        <v>50</v>
      </c>
      <c r="F2608" t="s">
        <v>10519</v>
      </c>
      <c r="G2608" t="s">
        <v>10520</v>
      </c>
      <c r="H2608" t="s">
        <v>114</v>
      </c>
      <c r="I2608" s="2">
        <v>2</v>
      </c>
      <c r="J2608" t="s">
        <v>129</v>
      </c>
      <c r="K2608" t="s">
        <v>129</v>
      </c>
      <c r="L2608" s="1" t="str">
        <f t="shared" si="40"/>
        <v>Gable End</v>
      </c>
      <c r="M2608" t="e">
        <f>VLOOKUP($H2608,#REF!,2,0)</f>
        <v>#REF!</v>
      </c>
      <c r="N2608">
        <v>935</v>
      </c>
      <c r="O2608" t="e">
        <f>VLOOKUP($N2608,#REF!,2,0)</f>
        <v>#REF!</v>
      </c>
    </row>
    <row r="2609" spans="1:15" x14ac:dyDescent="0.25">
      <c r="A2609">
        <v>317</v>
      </c>
      <c r="B2609">
        <v>7009</v>
      </c>
      <c r="C2609">
        <v>130899</v>
      </c>
      <c r="D2609" t="s">
        <v>1478</v>
      </c>
      <c r="E2609" t="s">
        <v>50</v>
      </c>
      <c r="F2609" t="s">
        <v>608</v>
      </c>
      <c r="G2609" t="s">
        <v>1479</v>
      </c>
      <c r="H2609" t="s">
        <v>57</v>
      </c>
      <c r="I2609" s="2">
        <v>8</v>
      </c>
      <c r="J2609" t="s">
        <v>99</v>
      </c>
      <c r="K2609" t="s">
        <v>99</v>
      </c>
      <c r="L2609" s="1" t="str">
        <f t="shared" si="40"/>
        <v>Newbridge School</v>
      </c>
      <c r="M2609" t="e">
        <f>VLOOKUP($H2609,#REF!,2,0)</f>
        <v>#REF!</v>
      </c>
      <c r="N2609">
        <v>317</v>
      </c>
      <c r="O2609" t="e">
        <f>VLOOKUP($N2609,#REF!,2,0)</f>
        <v>#REF!</v>
      </c>
    </row>
    <row r="2610" spans="1:15" x14ac:dyDescent="0.25">
      <c r="A2610">
        <v>888</v>
      </c>
      <c r="B2610">
        <v>6096</v>
      </c>
      <c r="C2610">
        <v>130902</v>
      </c>
      <c r="D2610" t="s">
        <v>8233</v>
      </c>
      <c r="E2610" t="s">
        <v>50</v>
      </c>
      <c r="F2610" t="s">
        <v>2590</v>
      </c>
      <c r="G2610" t="s">
        <v>2591</v>
      </c>
      <c r="H2610" t="s">
        <v>114</v>
      </c>
      <c r="I2610" s="2">
        <v>4</v>
      </c>
      <c r="J2610" t="s">
        <v>129</v>
      </c>
      <c r="K2610" t="s">
        <v>129</v>
      </c>
      <c r="L2610" s="1" t="str">
        <f t="shared" si="40"/>
        <v>The Birches</v>
      </c>
      <c r="M2610" t="e">
        <f>VLOOKUP($H2610,#REF!,2,0)</f>
        <v>#REF!</v>
      </c>
      <c r="N2610">
        <v>888</v>
      </c>
      <c r="O2610" t="e">
        <f>VLOOKUP($N2610,#REF!,2,0)</f>
        <v>#REF!</v>
      </c>
    </row>
    <row r="2611" spans="1:15" x14ac:dyDescent="0.25">
      <c r="A2611">
        <v>806</v>
      </c>
      <c r="B2611">
        <v>6907</v>
      </c>
      <c r="C2611">
        <v>130908</v>
      </c>
      <c r="D2611" t="s">
        <v>4092</v>
      </c>
      <c r="E2611" t="s">
        <v>50</v>
      </c>
      <c r="F2611" t="s">
        <v>4086</v>
      </c>
      <c r="G2611" t="s">
        <v>4093</v>
      </c>
      <c r="H2611" t="s">
        <v>49</v>
      </c>
      <c r="I2611" s="2">
        <v>219</v>
      </c>
      <c r="J2611" s="1">
        <v>0.74</v>
      </c>
      <c r="K2611" s="1">
        <v>0.14000000000000001</v>
      </c>
      <c r="L2611" s="1" t="str">
        <f t="shared" si="40"/>
        <v>Macmillan Academy</v>
      </c>
      <c r="M2611" t="e">
        <f>VLOOKUP($H2611,#REF!,2,0)</f>
        <v>#REF!</v>
      </c>
      <c r="N2611">
        <v>806</v>
      </c>
      <c r="O2611" t="e">
        <f>VLOOKUP($N2611,#REF!,2,0)</f>
        <v>#REF!</v>
      </c>
    </row>
    <row r="2612" spans="1:15" x14ac:dyDescent="0.25">
      <c r="A2612">
        <v>380</v>
      </c>
      <c r="B2612">
        <v>6905</v>
      </c>
      <c r="C2612">
        <v>130909</v>
      </c>
      <c r="D2612" t="s">
        <v>3256</v>
      </c>
      <c r="E2612" t="s">
        <v>50</v>
      </c>
      <c r="F2612" t="s">
        <v>3227</v>
      </c>
      <c r="G2612" t="s">
        <v>3257</v>
      </c>
      <c r="H2612" t="s">
        <v>49</v>
      </c>
      <c r="I2612" s="2">
        <v>163</v>
      </c>
      <c r="J2612" s="1">
        <v>0.64</v>
      </c>
      <c r="K2612" s="1">
        <v>0.35</v>
      </c>
      <c r="L2612" s="1" t="str">
        <f t="shared" si="40"/>
        <v>Dixons City Academy</v>
      </c>
      <c r="M2612" t="e">
        <f>VLOOKUP($H2612,#REF!,2,0)</f>
        <v>#REF!</v>
      </c>
      <c r="N2612">
        <v>380</v>
      </c>
      <c r="O2612" t="e">
        <f>VLOOKUP($N2612,#REF!,2,0)</f>
        <v>#REF!</v>
      </c>
    </row>
    <row r="2613" spans="1:15" x14ac:dyDescent="0.25">
      <c r="A2613">
        <v>213</v>
      </c>
      <c r="B2613">
        <v>6905</v>
      </c>
      <c r="C2613">
        <v>130912</v>
      </c>
      <c r="D2613" t="s">
        <v>555</v>
      </c>
      <c r="E2613" t="s">
        <v>50</v>
      </c>
      <c r="F2613" t="s">
        <v>11</v>
      </c>
      <c r="G2613" t="s">
        <v>556</v>
      </c>
      <c r="H2613" t="s">
        <v>49</v>
      </c>
      <c r="I2613" s="2">
        <v>175</v>
      </c>
      <c r="J2613" s="1">
        <v>0.84</v>
      </c>
      <c r="K2613" s="1">
        <v>0.24</v>
      </c>
      <c r="L2613" s="1" t="str">
        <f t="shared" si="40"/>
        <v>Paddington Academy</v>
      </c>
      <c r="M2613" t="e">
        <f>VLOOKUP($H2613,#REF!,2,0)</f>
        <v>#REF!</v>
      </c>
      <c r="N2613">
        <v>213</v>
      </c>
      <c r="O2613" t="e">
        <f>VLOOKUP($N2613,#REF!,2,0)</f>
        <v>#REF!</v>
      </c>
    </row>
    <row r="2614" spans="1:15" x14ac:dyDescent="0.25">
      <c r="A2614">
        <v>357</v>
      </c>
      <c r="B2614">
        <v>6056</v>
      </c>
      <c r="C2614">
        <v>130913</v>
      </c>
      <c r="D2614" t="s">
        <v>2910</v>
      </c>
      <c r="E2614" t="s">
        <v>50</v>
      </c>
      <c r="F2614" t="s">
        <v>2897</v>
      </c>
      <c r="G2614" t="s">
        <v>2911</v>
      </c>
      <c r="H2614" t="s">
        <v>114</v>
      </c>
      <c r="I2614" s="2">
        <v>3</v>
      </c>
      <c r="J2614" t="s">
        <v>129</v>
      </c>
      <c r="K2614" t="s">
        <v>129</v>
      </c>
      <c r="L2614" s="1" t="str">
        <f t="shared" si="40"/>
        <v>Lime Meadows</v>
      </c>
      <c r="M2614" t="e">
        <f>VLOOKUP($H2614,#REF!,2,0)</f>
        <v>#REF!</v>
      </c>
      <c r="N2614">
        <v>357</v>
      </c>
      <c r="O2614" t="e">
        <f>VLOOKUP($N2614,#REF!,2,0)</f>
        <v>#REF!</v>
      </c>
    </row>
    <row r="2615" spans="1:15" x14ac:dyDescent="0.25">
      <c r="A2615">
        <v>390</v>
      </c>
      <c r="B2615">
        <v>7008</v>
      </c>
      <c r="C2615">
        <v>130942</v>
      </c>
      <c r="D2615" t="s">
        <v>3677</v>
      </c>
      <c r="E2615" t="s">
        <v>50</v>
      </c>
      <c r="F2615" t="s">
        <v>3642</v>
      </c>
      <c r="G2615" t="s">
        <v>3678</v>
      </c>
      <c r="H2615" t="s">
        <v>57</v>
      </c>
      <c r="I2615" s="2">
        <v>19</v>
      </c>
      <c r="J2615" s="1">
        <v>0</v>
      </c>
      <c r="K2615" s="1">
        <v>0</v>
      </c>
      <c r="L2615" s="1" t="str">
        <f t="shared" si="40"/>
        <v>Hill Top School</v>
      </c>
      <c r="M2615" t="e">
        <f>VLOOKUP($H2615,#REF!,2,0)</f>
        <v>#REF!</v>
      </c>
      <c r="N2615">
        <v>390</v>
      </c>
      <c r="O2615" t="e">
        <f>VLOOKUP($N2615,#REF!,2,0)</f>
        <v>#REF!</v>
      </c>
    </row>
    <row r="2616" spans="1:15" x14ac:dyDescent="0.25">
      <c r="A2616">
        <v>358</v>
      </c>
      <c r="B2616">
        <v>7008</v>
      </c>
      <c r="C2616">
        <v>130943</v>
      </c>
      <c r="D2616" t="s">
        <v>2960</v>
      </c>
      <c r="E2616" t="s">
        <v>50</v>
      </c>
      <c r="F2616" t="s">
        <v>2924</v>
      </c>
      <c r="G2616" t="s">
        <v>2961</v>
      </c>
      <c r="H2616" t="s">
        <v>57</v>
      </c>
      <c r="I2616" s="2">
        <v>21</v>
      </c>
      <c r="J2616" s="1">
        <v>0</v>
      </c>
      <c r="K2616" s="1">
        <v>0</v>
      </c>
      <c r="L2616" s="1" t="str">
        <f t="shared" si="40"/>
        <v>Manor High School</v>
      </c>
      <c r="M2616" t="e">
        <f>VLOOKUP($H2616,#REF!,2,0)</f>
        <v>#REF!</v>
      </c>
      <c r="N2616">
        <v>358</v>
      </c>
      <c r="O2616" t="e">
        <f>VLOOKUP($N2616,#REF!,2,0)</f>
        <v>#REF!</v>
      </c>
    </row>
    <row r="2617" spans="1:15" x14ac:dyDescent="0.25">
      <c r="A2617">
        <v>928</v>
      </c>
      <c r="B2617">
        <v>7029</v>
      </c>
      <c r="C2617">
        <v>130957</v>
      </c>
      <c r="D2617" t="s">
        <v>9985</v>
      </c>
      <c r="E2617" t="s">
        <v>11104</v>
      </c>
      <c r="F2617" t="s">
        <v>9905</v>
      </c>
      <c r="G2617" t="s">
        <v>9986</v>
      </c>
      <c r="H2617" t="s">
        <v>57</v>
      </c>
      <c r="I2617" s="2">
        <v>31</v>
      </c>
      <c r="J2617" s="1">
        <v>0</v>
      </c>
      <c r="K2617" s="1">
        <v>0</v>
      </c>
      <c r="L2617" s="1" t="str">
        <f t="shared" si="40"/>
        <v>Friars Academy</v>
      </c>
      <c r="M2617" t="e">
        <f>VLOOKUP($H2617,#REF!,2,0)</f>
        <v>#REF!</v>
      </c>
      <c r="N2617">
        <v>928</v>
      </c>
      <c r="O2617" t="e">
        <f>VLOOKUP($N2617,#REF!,2,0)</f>
        <v>#REF!</v>
      </c>
    </row>
    <row r="2618" spans="1:15" x14ac:dyDescent="0.25">
      <c r="A2618">
        <v>334</v>
      </c>
      <c r="B2618">
        <v>7009</v>
      </c>
      <c r="C2618">
        <v>130960</v>
      </c>
      <c r="D2618" t="s">
        <v>2101</v>
      </c>
      <c r="E2618" t="s">
        <v>50</v>
      </c>
      <c r="F2618" t="s">
        <v>1621</v>
      </c>
      <c r="G2618" t="s">
        <v>2102</v>
      </c>
      <c r="H2618" t="s">
        <v>57</v>
      </c>
      <c r="I2618" s="2">
        <v>11</v>
      </c>
      <c r="J2618" s="1">
        <v>0</v>
      </c>
      <c r="K2618" s="1">
        <v>0</v>
      </c>
      <c r="L2618" s="1" t="str">
        <f t="shared" si="40"/>
        <v>Oaklands</v>
      </c>
      <c r="M2618" t="e">
        <f>VLOOKUP($H2618,#REF!,2,0)</f>
        <v>#REF!</v>
      </c>
      <c r="N2618">
        <v>334</v>
      </c>
      <c r="O2618" t="e">
        <f>VLOOKUP($N2618,#REF!,2,0)</f>
        <v>#REF!</v>
      </c>
    </row>
    <row r="2619" spans="1:15" x14ac:dyDescent="0.25">
      <c r="A2619">
        <v>341</v>
      </c>
      <c r="B2619">
        <v>7059</v>
      </c>
      <c r="C2619">
        <v>130961</v>
      </c>
      <c r="D2619" t="s">
        <v>2330</v>
      </c>
      <c r="E2619" t="s">
        <v>50</v>
      </c>
      <c r="F2619" t="s">
        <v>2222</v>
      </c>
      <c r="G2619" t="s">
        <v>2331</v>
      </c>
      <c r="H2619" t="s">
        <v>57</v>
      </c>
      <c r="I2619" s="2">
        <v>14</v>
      </c>
      <c r="J2619" s="1">
        <v>0</v>
      </c>
      <c r="K2619" s="1">
        <v>0</v>
      </c>
      <c r="L2619" s="1" t="str">
        <f t="shared" si="40"/>
        <v>Sandfield Park School</v>
      </c>
      <c r="M2619" t="e">
        <f>VLOOKUP($H2619,#REF!,2,0)</f>
        <v>#REF!</v>
      </c>
      <c r="N2619">
        <v>341</v>
      </c>
      <c r="O2619" t="e">
        <f>VLOOKUP($N2619,#REF!,2,0)</f>
        <v>#REF!</v>
      </c>
    </row>
    <row r="2620" spans="1:15" x14ac:dyDescent="0.25">
      <c r="A2620">
        <v>886</v>
      </c>
      <c r="B2620">
        <v>6110</v>
      </c>
      <c r="C2620">
        <v>130979</v>
      </c>
      <c r="D2620" t="s">
        <v>7871</v>
      </c>
      <c r="E2620" t="s">
        <v>50</v>
      </c>
      <c r="F2620" t="s">
        <v>7698</v>
      </c>
      <c r="G2620" t="s">
        <v>7872</v>
      </c>
      <c r="H2620" t="s">
        <v>114</v>
      </c>
      <c r="I2620" s="2">
        <v>9</v>
      </c>
      <c r="J2620" s="1">
        <v>0</v>
      </c>
      <c r="K2620" s="1">
        <v>0</v>
      </c>
      <c r="L2620" s="1" t="str">
        <f t="shared" si="40"/>
        <v>The Ashbrook Centre</v>
      </c>
      <c r="M2620" t="e">
        <f>VLOOKUP($H2620,#REF!,2,0)</f>
        <v>#REF!</v>
      </c>
      <c r="N2620">
        <v>886</v>
      </c>
      <c r="O2620" t="e">
        <f>VLOOKUP($N2620,#REF!,2,0)</f>
        <v>#REF!</v>
      </c>
    </row>
    <row r="2621" spans="1:15" x14ac:dyDescent="0.25">
      <c r="A2621">
        <v>891</v>
      </c>
      <c r="B2621">
        <v>7041</v>
      </c>
      <c r="C2621">
        <v>130996</v>
      </c>
      <c r="D2621" t="s">
        <v>8492</v>
      </c>
      <c r="E2621" t="s">
        <v>50</v>
      </c>
      <c r="F2621" t="s">
        <v>8385</v>
      </c>
      <c r="G2621" t="s">
        <v>8493</v>
      </c>
      <c r="H2621" t="s">
        <v>57</v>
      </c>
      <c r="I2621" s="2">
        <v>5</v>
      </c>
      <c r="J2621" t="s">
        <v>129</v>
      </c>
      <c r="K2621" t="s">
        <v>129</v>
      </c>
      <c r="L2621" s="1" t="str">
        <f t="shared" si="40"/>
        <v>Newark Orchard School</v>
      </c>
      <c r="M2621" t="e">
        <f>VLOOKUP($H2621,#REF!,2,0)</f>
        <v>#REF!</v>
      </c>
      <c r="N2621">
        <v>891</v>
      </c>
      <c r="O2621" t="e">
        <f>VLOOKUP($N2621,#REF!,2,0)</f>
        <v>#REF!</v>
      </c>
    </row>
    <row r="2622" spans="1:15" x14ac:dyDescent="0.25">
      <c r="A2622">
        <v>860</v>
      </c>
      <c r="B2622">
        <v>6029</v>
      </c>
      <c r="C2622">
        <v>131004</v>
      </c>
      <c r="D2622" t="s">
        <v>6182</v>
      </c>
      <c r="E2622" t="s">
        <v>50</v>
      </c>
      <c r="F2622" t="s">
        <v>4947</v>
      </c>
      <c r="G2622" t="s">
        <v>6183</v>
      </c>
      <c r="H2622" t="s">
        <v>114</v>
      </c>
      <c r="I2622" s="2">
        <v>11</v>
      </c>
      <c r="J2622" s="1">
        <v>0</v>
      </c>
      <c r="K2622" s="1">
        <v>0</v>
      </c>
      <c r="L2622" s="1" t="str">
        <f t="shared" si="40"/>
        <v>Oaklands College Hillcrest</v>
      </c>
      <c r="M2622" t="e">
        <f>VLOOKUP($H2622,#REF!,2,0)</f>
        <v>#REF!</v>
      </c>
      <c r="N2622">
        <v>860</v>
      </c>
      <c r="O2622" t="e">
        <f>VLOOKUP($N2622,#REF!,2,0)</f>
        <v>#REF!</v>
      </c>
    </row>
    <row r="2623" spans="1:15" x14ac:dyDescent="0.25">
      <c r="A2623">
        <v>352</v>
      </c>
      <c r="B2623">
        <v>6053</v>
      </c>
      <c r="C2623">
        <v>131015</v>
      </c>
      <c r="D2623" t="s">
        <v>2614</v>
      </c>
      <c r="E2623" t="s">
        <v>50</v>
      </c>
      <c r="F2623" t="s">
        <v>2571</v>
      </c>
      <c r="G2623" t="s">
        <v>2615</v>
      </c>
      <c r="H2623" t="s">
        <v>13</v>
      </c>
      <c r="I2623" s="2">
        <v>30</v>
      </c>
      <c r="J2623" s="1">
        <v>0.43</v>
      </c>
      <c r="K2623" s="1">
        <v>0</v>
      </c>
      <c r="L2623" s="1" t="str">
        <f t="shared" si="40"/>
        <v>Etz Chaim School at the Belmont</v>
      </c>
      <c r="M2623" t="e">
        <f>VLOOKUP($H2623,#REF!,2,0)</f>
        <v>#REF!</v>
      </c>
      <c r="N2623">
        <v>352</v>
      </c>
      <c r="O2623" t="e">
        <f>VLOOKUP($N2623,#REF!,2,0)</f>
        <v>#REF!</v>
      </c>
    </row>
    <row r="2624" spans="1:15" x14ac:dyDescent="0.25">
      <c r="A2624">
        <v>933</v>
      </c>
      <c r="B2624">
        <v>6195</v>
      </c>
      <c r="C2624">
        <v>131016</v>
      </c>
      <c r="D2624" t="s">
        <v>10355</v>
      </c>
      <c r="E2624" t="s">
        <v>50</v>
      </c>
      <c r="F2624" t="s">
        <v>10275</v>
      </c>
      <c r="G2624" t="s">
        <v>10356</v>
      </c>
      <c r="H2624" t="s">
        <v>114</v>
      </c>
      <c r="I2624" s="2">
        <v>4</v>
      </c>
      <c r="J2624" t="s">
        <v>129</v>
      </c>
      <c r="K2624" t="s">
        <v>129</v>
      </c>
      <c r="L2624" s="1" t="str">
        <f t="shared" si="40"/>
        <v>Newbury Manor School</v>
      </c>
      <c r="M2624" t="e">
        <f>VLOOKUP($H2624,#REF!,2,0)</f>
        <v>#REF!</v>
      </c>
      <c r="N2624">
        <v>933</v>
      </c>
      <c r="O2624" t="e">
        <f>VLOOKUP($N2624,#REF!,2,0)</f>
        <v>#REF!</v>
      </c>
    </row>
    <row r="2625" spans="1:15" x14ac:dyDescent="0.25">
      <c r="A2625">
        <v>342</v>
      </c>
      <c r="B2625">
        <v>7007</v>
      </c>
      <c r="C2625">
        <v>131022</v>
      </c>
      <c r="D2625" t="s">
        <v>2359</v>
      </c>
      <c r="E2625" t="s">
        <v>50</v>
      </c>
      <c r="F2625" t="s">
        <v>2342</v>
      </c>
      <c r="G2625" t="s">
        <v>2360</v>
      </c>
      <c r="H2625" t="s">
        <v>57</v>
      </c>
      <c r="I2625" s="2">
        <v>6</v>
      </c>
      <c r="J2625" s="1">
        <v>0</v>
      </c>
      <c r="K2625" s="1">
        <v>0</v>
      </c>
      <c r="L2625" s="1" t="str">
        <f t="shared" si="40"/>
        <v>Mill Green School</v>
      </c>
      <c r="M2625" t="e">
        <f>VLOOKUP($H2625,#REF!,2,0)</f>
        <v>#REF!</v>
      </c>
      <c r="N2625">
        <v>342</v>
      </c>
      <c r="O2625" t="e">
        <f>VLOOKUP($N2625,#REF!,2,0)</f>
        <v>#REF!</v>
      </c>
    </row>
    <row r="2626" spans="1:15" x14ac:dyDescent="0.25">
      <c r="A2626">
        <v>888</v>
      </c>
      <c r="B2626">
        <v>6029</v>
      </c>
      <c r="C2626">
        <v>131025</v>
      </c>
      <c r="D2626" t="s">
        <v>8231</v>
      </c>
      <c r="E2626" t="s">
        <v>50</v>
      </c>
      <c r="F2626" t="s">
        <v>8025</v>
      </c>
      <c r="G2626" t="s">
        <v>8232</v>
      </c>
      <c r="H2626" t="s">
        <v>114</v>
      </c>
      <c r="I2626" s="2">
        <v>20</v>
      </c>
      <c r="J2626" s="1">
        <v>0.05</v>
      </c>
      <c r="K2626" s="1">
        <v>0</v>
      </c>
      <c r="L2626" s="1" t="str">
        <f t="shared" si="40"/>
        <v>Belmont School</v>
      </c>
      <c r="M2626" t="e">
        <f>VLOOKUP($H2626,#REF!,2,0)</f>
        <v>#REF!</v>
      </c>
      <c r="N2626">
        <v>888</v>
      </c>
      <c r="O2626" t="e">
        <f>VLOOKUP($N2626,#REF!,2,0)</f>
        <v>#REF!</v>
      </c>
    </row>
    <row r="2627" spans="1:15" x14ac:dyDescent="0.25">
      <c r="A2627">
        <v>316</v>
      </c>
      <c r="B2627">
        <v>6068</v>
      </c>
      <c r="C2627">
        <v>131031</v>
      </c>
      <c r="D2627" t="s">
        <v>1406</v>
      </c>
      <c r="E2627" t="s">
        <v>50</v>
      </c>
      <c r="F2627" t="s">
        <v>11</v>
      </c>
      <c r="G2627" t="s">
        <v>1407</v>
      </c>
      <c r="H2627" t="s">
        <v>13</v>
      </c>
      <c r="I2627" s="2">
        <v>1</v>
      </c>
      <c r="J2627" t="s">
        <v>129</v>
      </c>
      <c r="K2627" t="s">
        <v>129</v>
      </c>
      <c r="L2627" s="1" t="str">
        <f t="shared" ref="L2627:L2690" si="41">IF(E2627="NULL",D2627,E2627)</f>
        <v>Promised Land Academy</v>
      </c>
      <c r="M2627" t="e">
        <f>VLOOKUP($H2627,#REF!,2,0)</f>
        <v>#REF!</v>
      </c>
      <c r="N2627">
        <v>316</v>
      </c>
      <c r="O2627" t="e">
        <f>VLOOKUP($N2627,#REF!,2,0)</f>
        <v>#REF!</v>
      </c>
    </row>
    <row r="2628" spans="1:15" x14ac:dyDescent="0.25">
      <c r="A2628">
        <v>893</v>
      </c>
      <c r="B2628">
        <v>6097</v>
      </c>
      <c r="C2628">
        <v>131033</v>
      </c>
      <c r="D2628" t="s">
        <v>8632</v>
      </c>
      <c r="E2628" t="s">
        <v>50</v>
      </c>
      <c r="F2628" t="s">
        <v>8555</v>
      </c>
      <c r="G2628" t="s">
        <v>8633</v>
      </c>
      <c r="H2628" t="s">
        <v>114</v>
      </c>
      <c r="I2628" s="2">
        <v>2</v>
      </c>
      <c r="J2628" t="s">
        <v>129</v>
      </c>
      <c r="K2628" t="s">
        <v>129</v>
      </c>
      <c r="L2628" s="1" t="str">
        <f t="shared" si="41"/>
        <v>Flying High</v>
      </c>
      <c r="M2628" t="e">
        <f>VLOOKUP($H2628,#REF!,2,0)</f>
        <v>#REF!</v>
      </c>
      <c r="N2628">
        <v>893</v>
      </c>
      <c r="O2628" t="e">
        <f>VLOOKUP($N2628,#REF!,2,0)</f>
        <v>#REF!</v>
      </c>
    </row>
    <row r="2629" spans="1:15" x14ac:dyDescent="0.25">
      <c r="A2629">
        <v>304</v>
      </c>
      <c r="B2629">
        <v>6076</v>
      </c>
      <c r="C2629">
        <v>131059</v>
      </c>
      <c r="D2629" t="s">
        <v>758</v>
      </c>
      <c r="E2629" t="s">
        <v>50</v>
      </c>
      <c r="F2629" t="s">
        <v>11</v>
      </c>
      <c r="G2629" t="s">
        <v>759</v>
      </c>
      <c r="H2629" t="s">
        <v>13</v>
      </c>
      <c r="I2629" s="2">
        <v>23</v>
      </c>
      <c r="J2629" s="1">
        <v>0.83</v>
      </c>
      <c r="K2629" s="1">
        <v>0.61</v>
      </c>
      <c r="L2629" s="1" t="str">
        <f t="shared" si="41"/>
        <v>Brondesbury College London</v>
      </c>
      <c r="M2629" t="e">
        <f>VLOOKUP($H2629,#REF!,2,0)</f>
        <v>#REF!</v>
      </c>
      <c r="N2629">
        <v>304</v>
      </c>
      <c r="O2629" t="e">
        <f>VLOOKUP($N2629,#REF!,2,0)</f>
        <v>#REF!</v>
      </c>
    </row>
    <row r="2630" spans="1:15" x14ac:dyDescent="0.25">
      <c r="A2630">
        <v>919</v>
      </c>
      <c r="B2630">
        <v>7045</v>
      </c>
      <c r="C2630">
        <v>131060</v>
      </c>
      <c r="D2630" t="s">
        <v>9455</v>
      </c>
      <c r="E2630" t="s">
        <v>50</v>
      </c>
      <c r="F2630" t="s">
        <v>9327</v>
      </c>
      <c r="G2630" t="s">
        <v>9456</v>
      </c>
      <c r="H2630" t="s">
        <v>57</v>
      </c>
      <c r="I2630" s="2">
        <v>11</v>
      </c>
      <c r="J2630" s="1">
        <v>0.09</v>
      </c>
      <c r="K2630" s="1">
        <v>0</v>
      </c>
      <c r="L2630" s="1" t="str">
        <f t="shared" si="41"/>
        <v>Brandles School</v>
      </c>
      <c r="M2630" t="e">
        <f>VLOOKUP($H2630,#REF!,2,0)</f>
        <v>#REF!</v>
      </c>
      <c r="N2630">
        <v>919</v>
      </c>
      <c r="O2630" t="e">
        <f>VLOOKUP($N2630,#REF!,2,0)</f>
        <v>#REF!</v>
      </c>
    </row>
    <row r="2631" spans="1:15" x14ac:dyDescent="0.25">
      <c r="A2631">
        <v>204</v>
      </c>
      <c r="B2631">
        <v>6906</v>
      </c>
      <c r="C2631">
        <v>131062</v>
      </c>
      <c r="D2631" t="s">
        <v>149</v>
      </c>
      <c r="E2631" t="s">
        <v>50</v>
      </c>
      <c r="F2631" t="s">
        <v>11</v>
      </c>
      <c r="G2631" t="s">
        <v>150</v>
      </c>
      <c r="H2631" t="s">
        <v>49</v>
      </c>
      <c r="I2631" s="2">
        <v>171</v>
      </c>
      <c r="J2631" s="1">
        <v>0.55000000000000004</v>
      </c>
      <c r="K2631" s="1">
        <v>0.19</v>
      </c>
      <c r="L2631" s="1" t="str">
        <f t="shared" si="41"/>
        <v>The Petchey Academy</v>
      </c>
      <c r="M2631" t="e">
        <f>VLOOKUP($H2631,#REF!,2,0)</f>
        <v>#REF!</v>
      </c>
      <c r="N2631">
        <v>204</v>
      </c>
      <c r="O2631" t="e">
        <f>VLOOKUP($N2631,#REF!,2,0)</f>
        <v>#REF!</v>
      </c>
    </row>
    <row r="2632" spans="1:15" x14ac:dyDescent="0.25">
      <c r="A2632">
        <v>341</v>
      </c>
      <c r="B2632">
        <v>6906</v>
      </c>
      <c r="C2632">
        <v>131065</v>
      </c>
      <c r="D2632" t="s">
        <v>2291</v>
      </c>
      <c r="E2632" t="s">
        <v>50</v>
      </c>
      <c r="F2632" t="s">
        <v>2222</v>
      </c>
      <c r="G2632" t="s">
        <v>2292</v>
      </c>
      <c r="H2632" t="s">
        <v>49</v>
      </c>
      <c r="I2632" s="2">
        <v>200</v>
      </c>
      <c r="J2632" s="1">
        <v>0.48</v>
      </c>
      <c r="K2632" s="1">
        <v>0.04</v>
      </c>
      <c r="L2632" s="1" t="str">
        <f t="shared" si="41"/>
        <v>North Liverpool Academy</v>
      </c>
      <c r="M2632" t="e">
        <f>VLOOKUP($H2632,#REF!,2,0)</f>
        <v>#REF!</v>
      </c>
      <c r="N2632">
        <v>341</v>
      </c>
      <c r="O2632" t="e">
        <f>VLOOKUP($N2632,#REF!,2,0)</f>
        <v>#REF!</v>
      </c>
    </row>
    <row r="2633" spans="1:15" x14ac:dyDescent="0.25">
      <c r="A2633">
        <v>850</v>
      </c>
      <c r="B2633">
        <v>7079</v>
      </c>
      <c r="C2633">
        <v>131068</v>
      </c>
      <c r="D2633" t="s">
        <v>5721</v>
      </c>
      <c r="E2633" t="s">
        <v>50</v>
      </c>
      <c r="F2633" t="s">
        <v>5621</v>
      </c>
      <c r="G2633" t="s">
        <v>5722</v>
      </c>
      <c r="H2633" t="s">
        <v>57</v>
      </c>
      <c r="I2633" s="2">
        <v>18</v>
      </c>
      <c r="J2633" s="1">
        <v>0</v>
      </c>
      <c r="K2633" s="1">
        <v>0</v>
      </c>
      <c r="L2633" s="1" t="str">
        <f t="shared" si="41"/>
        <v>Hollywater School</v>
      </c>
      <c r="M2633" t="e">
        <f>VLOOKUP($H2633,#REF!,2,0)</f>
        <v>#REF!</v>
      </c>
      <c r="N2633">
        <v>850</v>
      </c>
      <c r="O2633" t="e">
        <f>VLOOKUP($N2633,#REF!,2,0)</f>
        <v>#REF!</v>
      </c>
    </row>
    <row r="2634" spans="1:15" x14ac:dyDescent="0.25">
      <c r="A2634">
        <v>873</v>
      </c>
      <c r="B2634">
        <v>6023</v>
      </c>
      <c r="C2634">
        <v>131074</v>
      </c>
      <c r="D2634" t="s">
        <v>6603</v>
      </c>
      <c r="E2634" t="s">
        <v>50</v>
      </c>
      <c r="F2634" t="s">
        <v>6595</v>
      </c>
      <c r="G2634" t="s">
        <v>6604</v>
      </c>
      <c r="H2634" t="s">
        <v>13</v>
      </c>
      <c r="I2634" s="2">
        <v>29</v>
      </c>
      <c r="J2634" s="1">
        <v>0</v>
      </c>
      <c r="K2634" s="1">
        <v>0</v>
      </c>
      <c r="L2634" s="1" t="str">
        <f t="shared" si="41"/>
        <v>Bellerbys College Cambridge</v>
      </c>
      <c r="M2634" t="e">
        <f>VLOOKUP($H2634,#REF!,2,0)</f>
        <v>#REF!</v>
      </c>
      <c r="N2634">
        <v>873</v>
      </c>
      <c r="O2634" t="e">
        <f>VLOOKUP($N2634,#REF!,2,0)</f>
        <v>#REF!</v>
      </c>
    </row>
    <row r="2635" spans="1:15" x14ac:dyDescent="0.25">
      <c r="A2635">
        <v>885</v>
      </c>
      <c r="B2635">
        <v>7023</v>
      </c>
      <c r="C2635">
        <v>131084</v>
      </c>
      <c r="D2635" t="s">
        <v>7572</v>
      </c>
      <c r="E2635" t="s">
        <v>50</v>
      </c>
      <c r="F2635" t="s">
        <v>7474</v>
      </c>
      <c r="G2635" t="s">
        <v>7573</v>
      </c>
      <c r="H2635" t="s">
        <v>57</v>
      </c>
      <c r="I2635" s="2">
        <v>10</v>
      </c>
      <c r="J2635" s="1">
        <v>0</v>
      </c>
      <c r="K2635" s="1">
        <v>0</v>
      </c>
      <c r="L2635" s="1" t="str">
        <f t="shared" si="41"/>
        <v>The Kingfisher School</v>
      </c>
      <c r="M2635" t="e">
        <f>VLOOKUP($H2635,#REF!,2,0)</f>
        <v>#REF!</v>
      </c>
      <c r="N2635">
        <v>885</v>
      </c>
      <c r="O2635" t="e">
        <f>VLOOKUP($N2635,#REF!,2,0)</f>
        <v>#REF!</v>
      </c>
    </row>
    <row r="2636" spans="1:15" x14ac:dyDescent="0.25">
      <c r="A2636">
        <v>856</v>
      </c>
      <c r="B2636">
        <v>7221</v>
      </c>
      <c r="C2636">
        <v>131099</v>
      </c>
      <c r="D2636" t="s">
        <v>6004</v>
      </c>
      <c r="E2636" t="s">
        <v>50</v>
      </c>
      <c r="F2636" t="s">
        <v>5836</v>
      </c>
      <c r="G2636" t="s">
        <v>6005</v>
      </c>
      <c r="H2636" t="s">
        <v>333</v>
      </c>
      <c r="I2636" s="2">
        <v>17</v>
      </c>
      <c r="J2636" s="1">
        <v>0</v>
      </c>
      <c r="K2636" s="1">
        <v>0</v>
      </c>
      <c r="L2636" s="1" t="str">
        <f t="shared" si="41"/>
        <v>West Gate School</v>
      </c>
      <c r="M2636" t="e">
        <f>VLOOKUP($H2636,#REF!,2,0)</f>
        <v>#REF!</v>
      </c>
      <c r="N2636">
        <v>856</v>
      </c>
      <c r="O2636" t="e">
        <f>VLOOKUP($N2636,#REF!,2,0)</f>
        <v>#REF!</v>
      </c>
    </row>
    <row r="2637" spans="1:15" x14ac:dyDescent="0.25">
      <c r="A2637">
        <v>301</v>
      </c>
      <c r="B2637">
        <v>7005</v>
      </c>
      <c r="C2637">
        <v>131102</v>
      </c>
      <c r="D2637" t="s">
        <v>612</v>
      </c>
      <c r="E2637" t="s">
        <v>50</v>
      </c>
      <c r="F2637" t="s">
        <v>584</v>
      </c>
      <c r="G2637" t="s">
        <v>613</v>
      </c>
      <c r="H2637" t="s">
        <v>57</v>
      </c>
      <c r="I2637" s="2">
        <v>12</v>
      </c>
      <c r="J2637" s="1">
        <v>0</v>
      </c>
      <c r="K2637" s="1">
        <v>0</v>
      </c>
      <c r="L2637" s="1" t="str">
        <f t="shared" si="41"/>
        <v>Trinity School</v>
      </c>
      <c r="M2637" t="e">
        <f>VLOOKUP($H2637,#REF!,2,0)</f>
        <v>#REF!</v>
      </c>
      <c r="N2637">
        <v>301</v>
      </c>
      <c r="O2637" t="e">
        <f>VLOOKUP($N2637,#REF!,2,0)</f>
        <v>#REF!</v>
      </c>
    </row>
    <row r="2638" spans="1:15" x14ac:dyDescent="0.25">
      <c r="A2638">
        <v>303</v>
      </c>
      <c r="B2638">
        <v>7004</v>
      </c>
      <c r="C2638">
        <v>131115</v>
      </c>
      <c r="D2638" t="s">
        <v>743</v>
      </c>
      <c r="E2638" t="s">
        <v>50</v>
      </c>
      <c r="F2638" t="s">
        <v>708</v>
      </c>
      <c r="G2638" t="s">
        <v>744</v>
      </c>
      <c r="H2638" t="s">
        <v>57</v>
      </c>
      <c r="I2638" s="2">
        <v>17</v>
      </c>
      <c r="J2638" s="1">
        <v>0</v>
      </c>
      <c r="K2638" s="1">
        <v>0</v>
      </c>
      <c r="L2638" s="1" t="str">
        <f t="shared" si="41"/>
        <v>Oakwood School</v>
      </c>
      <c r="M2638" t="e">
        <f>VLOOKUP($H2638,#REF!,2,0)</f>
        <v>#REF!</v>
      </c>
      <c r="N2638">
        <v>303</v>
      </c>
      <c r="O2638" t="e">
        <f>VLOOKUP($N2638,#REF!,2,0)</f>
        <v>#REF!</v>
      </c>
    </row>
    <row r="2639" spans="1:15" x14ac:dyDescent="0.25">
      <c r="A2639">
        <v>892</v>
      </c>
      <c r="B2639">
        <v>6012</v>
      </c>
      <c r="C2639">
        <v>131119</v>
      </c>
      <c r="D2639" t="s">
        <v>8520</v>
      </c>
      <c r="E2639" t="s">
        <v>50</v>
      </c>
      <c r="F2639" t="s">
        <v>4817</v>
      </c>
      <c r="G2639" t="s">
        <v>8521</v>
      </c>
      <c r="H2639" t="s">
        <v>13</v>
      </c>
      <c r="I2639" s="2">
        <v>19</v>
      </c>
      <c r="J2639" s="1">
        <v>0.47</v>
      </c>
      <c r="K2639" s="1">
        <v>0</v>
      </c>
      <c r="L2639" s="1" t="str">
        <f t="shared" si="41"/>
        <v>Jamia Al-Hudaa Residential College</v>
      </c>
      <c r="M2639" t="e">
        <f>VLOOKUP($H2639,#REF!,2,0)</f>
        <v>#REF!</v>
      </c>
      <c r="N2639">
        <v>892</v>
      </c>
      <c r="O2639" t="e">
        <f>VLOOKUP($N2639,#REF!,2,0)</f>
        <v>#REF!</v>
      </c>
    </row>
    <row r="2640" spans="1:15" x14ac:dyDescent="0.25">
      <c r="A2640">
        <v>373</v>
      </c>
      <c r="B2640">
        <v>6028</v>
      </c>
      <c r="C2640">
        <v>131122</v>
      </c>
      <c r="D2640" t="s">
        <v>3148</v>
      </c>
      <c r="E2640" t="s">
        <v>50</v>
      </c>
      <c r="F2640" t="s">
        <v>3036</v>
      </c>
      <c r="G2640" t="s">
        <v>3149</v>
      </c>
      <c r="H2640" t="s">
        <v>13</v>
      </c>
      <c r="I2640" s="2">
        <v>8</v>
      </c>
      <c r="J2640" s="1">
        <v>0.25</v>
      </c>
      <c r="K2640" s="1">
        <v>0</v>
      </c>
      <c r="L2640" s="1" t="str">
        <f t="shared" si="41"/>
        <v>Al-Mahad-Al-Islami</v>
      </c>
      <c r="M2640" t="e">
        <f>VLOOKUP($H2640,#REF!,2,0)</f>
        <v>#REF!</v>
      </c>
      <c r="N2640">
        <v>373</v>
      </c>
      <c r="O2640" t="e">
        <f>VLOOKUP($N2640,#REF!,2,0)</f>
        <v>#REF!</v>
      </c>
    </row>
    <row r="2641" spans="1:15" x14ac:dyDescent="0.25">
      <c r="A2641">
        <v>815</v>
      </c>
      <c r="B2641">
        <v>6037</v>
      </c>
      <c r="C2641">
        <v>131124</v>
      </c>
      <c r="D2641" t="s">
        <v>4378</v>
      </c>
      <c r="E2641" t="s">
        <v>50</v>
      </c>
      <c r="F2641" t="s">
        <v>4257</v>
      </c>
      <c r="G2641" t="s">
        <v>4379</v>
      </c>
      <c r="H2641" t="s">
        <v>13</v>
      </c>
      <c r="I2641" s="2">
        <v>45</v>
      </c>
      <c r="J2641" s="1">
        <v>0.8</v>
      </c>
      <c r="K2641" s="1">
        <v>0.04</v>
      </c>
      <c r="L2641" s="1" t="str">
        <f t="shared" si="41"/>
        <v>The Faculty of Queen Ethelburga's</v>
      </c>
      <c r="M2641" t="e">
        <f>VLOOKUP($H2641,#REF!,2,0)</f>
        <v>#REF!</v>
      </c>
      <c r="N2641">
        <v>815</v>
      </c>
      <c r="O2641" t="e">
        <f>VLOOKUP($N2641,#REF!,2,0)</f>
        <v>#REF!</v>
      </c>
    </row>
    <row r="2642" spans="1:15" x14ac:dyDescent="0.25">
      <c r="A2642">
        <v>846</v>
      </c>
      <c r="B2642">
        <v>6020</v>
      </c>
      <c r="C2642">
        <v>131127</v>
      </c>
      <c r="D2642" t="s">
        <v>5449</v>
      </c>
      <c r="E2642" t="s">
        <v>50</v>
      </c>
      <c r="F2642" t="s">
        <v>5434</v>
      </c>
      <c r="G2642" t="s">
        <v>5450</v>
      </c>
      <c r="H2642" t="s">
        <v>13</v>
      </c>
      <c r="I2642" s="2">
        <v>10</v>
      </c>
      <c r="J2642" s="1">
        <v>0.8</v>
      </c>
      <c r="K2642" s="1">
        <v>0.5</v>
      </c>
      <c r="L2642" s="1" t="str">
        <f t="shared" si="41"/>
        <v>Drive Preparatory School</v>
      </c>
      <c r="M2642" t="e">
        <f>VLOOKUP($H2642,#REF!,2,0)</f>
        <v>#REF!</v>
      </c>
      <c r="N2642">
        <v>846</v>
      </c>
      <c r="O2642" t="e">
        <f>VLOOKUP($N2642,#REF!,2,0)</f>
        <v>#REF!</v>
      </c>
    </row>
    <row r="2643" spans="1:15" x14ac:dyDescent="0.25">
      <c r="A2643">
        <v>384</v>
      </c>
      <c r="B2643">
        <v>6120</v>
      </c>
      <c r="C2643">
        <v>131136</v>
      </c>
      <c r="D2643" t="s">
        <v>3632</v>
      </c>
      <c r="E2643" t="s">
        <v>50</v>
      </c>
      <c r="F2643" t="s">
        <v>3546</v>
      </c>
      <c r="G2643" t="s">
        <v>3633</v>
      </c>
      <c r="H2643" t="s">
        <v>114</v>
      </c>
      <c r="I2643" s="2">
        <v>13</v>
      </c>
      <c r="J2643" s="1">
        <v>0</v>
      </c>
      <c r="K2643" s="1">
        <v>0</v>
      </c>
      <c r="L2643" s="1" t="str">
        <f t="shared" si="41"/>
        <v>Denby Grange School</v>
      </c>
      <c r="M2643" t="e">
        <f>VLOOKUP($H2643,#REF!,2,0)</f>
        <v>#REF!</v>
      </c>
      <c r="N2643">
        <v>384</v>
      </c>
      <c r="O2643" t="e">
        <f>VLOOKUP($N2643,#REF!,2,0)</f>
        <v>#REF!</v>
      </c>
    </row>
    <row r="2644" spans="1:15" x14ac:dyDescent="0.25">
      <c r="A2644">
        <v>938</v>
      </c>
      <c r="B2644">
        <v>6255</v>
      </c>
      <c r="C2644">
        <v>131139</v>
      </c>
      <c r="D2644" t="s">
        <v>11054</v>
      </c>
      <c r="E2644" t="s">
        <v>50</v>
      </c>
      <c r="F2644" t="s">
        <v>10943</v>
      </c>
      <c r="G2644" t="s">
        <v>11055</v>
      </c>
      <c r="H2644" t="s">
        <v>114</v>
      </c>
      <c r="I2644" s="2">
        <v>5</v>
      </c>
      <c r="J2644" t="s">
        <v>129</v>
      </c>
      <c r="K2644" t="s">
        <v>129</v>
      </c>
      <c r="L2644" s="1" t="str">
        <f t="shared" si="41"/>
        <v>Hillcrest College, Slinfold</v>
      </c>
      <c r="M2644" t="e">
        <f>VLOOKUP($H2644,#REF!,2,0)</f>
        <v>#REF!</v>
      </c>
      <c r="N2644">
        <v>938</v>
      </c>
      <c r="O2644" t="e">
        <f>VLOOKUP($N2644,#REF!,2,0)</f>
        <v>#REF!</v>
      </c>
    </row>
    <row r="2645" spans="1:15" x14ac:dyDescent="0.25">
      <c r="A2645">
        <v>882</v>
      </c>
      <c r="B2645">
        <v>4735</v>
      </c>
      <c r="C2645">
        <v>131146</v>
      </c>
      <c r="D2645" t="s">
        <v>7361</v>
      </c>
      <c r="E2645" t="s">
        <v>50</v>
      </c>
      <c r="F2645" t="s">
        <v>7362</v>
      </c>
      <c r="G2645" t="s">
        <v>7363</v>
      </c>
      <c r="H2645" t="s">
        <v>201</v>
      </c>
      <c r="I2645" s="2">
        <v>182</v>
      </c>
      <c r="J2645" s="1">
        <v>0.26</v>
      </c>
      <c r="K2645" s="1">
        <v>0.02</v>
      </c>
      <c r="L2645" s="1" t="str">
        <f t="shared" si="41"/>
        <v>Chase High School</v>
      </c>
      <c r="M2645" t="e">
        <f>VLOOKUP($H2645,#REF!,2,0)</f>
        <v>#REF!</v>
      </c>
      <c r="N2645">
        <v>882</v>
      </c>
      <c r="O2645" t="e">
        <f>VLOOKUP($N2645,#REF!,2,0)</f>
        <v>#REF!</v>
      </c>
    </row>
    <row r="2646" spans="1:15" x14ac:dyDescent="0.25">
      <c r="A2646">
        <v>888</v>
      </c>
      <c r="B2646">
        <v>6031</v>
      </c>
      <c r="C2646">
        <v>131149</v>
      </c>
      <c r="D2646" t="s">
        <v>8185</v>
      </c>
      <c r="E2646" t="s">
        <v>50</v>
      </c>
      <c r="F2646" t="s">
        <v>8186</v>
      </c>
      <c r="G2646" t="s">
        <v>8187</v>
      </c>
      <c r="H2646" t="s">
        <v>13</v>
      </c>
      <c r="I2646" s="2">
        <v>3</v>
      </c>
      <c r="J2646" t="s">
        <v>129</v>
      </c>
      <c r="K2646" t="s">
        <v>129</v>
      </c>
      <c r="L2646" s="1" t="str">
        <f t="shared" si="41"/>
        <v>Rivington Park Independent School</v>
      </c>
      <c r="M2646" t="e">
        <f>VLOOKUP($H2646,#REF!,2,0)</f>
        <v>#REF!</v>
      </c>
      <c r="N2646">
        <v>888</v>
      </c>
      <c r="O2646" t="e">
        <f>VLOOKUP($N2646,#REF!,2,0)</f>
        <v>#REF!</v>
      </c>
    </row>
    <row r="2647" spans="1:15" x14ac:dyDescent="0.25">
      <c r="A2647">
        <v>888</v>
      </c>
      <c r="B2647">
        <v>6032</v>
      </c>
      <c r="C2647">
        <v>131163</v>
      </c>
      <c r="D2647" t="s">
        <v>8279</v>
      </c>
      <c r="E2647" t="s">
        <v>50</v>
      </c>
      <c r="F2647" t="s">
        <v>8037</v>
      </c>
      <c r="G2647" t="s">
        <v>8280</v>
      </c>
      <c r="H2647" t="s">
        <v>114</v>
      </c>
      <c r="I2647" s="2">
        <v>11</v>
      </c>
      <c r="J2647" s="1">
        <v>0</v>
      </c>
      <c r="K2647" s="1">
        <v>0</v>
      </c>
      <c r="L2647" s="1" t="str">
        <f t="shared" si="41"/>
        <v>Red Rose School</v>
      </c>
      <c r="M2647" t="e">
        <f>VLOOKUP($H2647,#REF!,2,0)</f>
        <v>#REF!</v>
      </c>
      <c r="N2647">
        <v>888</v>
      </c>
      <c r="O2647" t="e">
        <f>VLOOKUP($N2647,#REF!,2,0)</f>
        <v>#REF!</v>
      </c>
    </row>
    <row r="2648" spans="1:15" x14ac:dyDescent="0.25">
      <c r="A2648">
        <v>330</v>
      </c>
      <c r="B2648">
        <v>6094</v>
      </c>
      <c r="C2648">
        <v>131164</v>
      </c>
      <c r="D2648" t="s">
        <v>1843</v>
      </c>
      <c r="E2648" t="s">
        <v>50</v>
      </c>
      <c r="F2648" t="s">
        <v>1621</v>
      </c>
      <c r="G2648" t="s">
        <v>1844</v>
      </c>
      <c r="H2648" t="s">
        <v>13</v>
      </c>
      <c r="I2648" s="2">
        <v>18</v>
      </c>
      <c r="J2648" s="1">
        <v>0.33</v>
      </c>
      <c r="K2648" s="1">
        <v>0.17</v>
      </c>
      <c r="L2648" s="1" t="str">
        <f t="shared" si="41"/>
        <v>Woodstock Girls' School</v>
      </c>
      <c r="M2648" t="e">
        <f>VLOOKUP($H2648,#REF!,2,0)</f>
        <v>#REF!</v>
      </c>
      <c r="N2648">
        <v>330</v>
      </c>
      <c r="O2648" t="e">
        <f>VLOOKUP($N2648,#REF!,2,0)</f>
        <v>#REF!</v>
      </c>
    </row>
    <row r="2649" spans="1:15" x14ac:dyDescent="0.25">
      <c r="A2649">
        <v>893</v>
      </c>
      <c r="B2649">
        <v>6099</v>
      </c>
      <c r="C2649">
        <v>131171</v>
      </c>
      <c r="D2649" t="s">
        <v>8628</v>
      </c>
      <c r="E2649" t="s">
        <v>50</v>
      </c>
      <c r="F2649" t="s">
        <v>8555</v>
      </c>
      <c r="G2649" t="s">
        <v>8629</v>
      </c>
      <c r="H2649" t="s">
        <v>114</v>
      </c>
      <c r="I2649" s="2">
        <v>3</v>
      </c>
      <c r="J2649" t="s">
        <v>129</v>
      </c>
      <c r="K2649" t="s">
        <v>129</v>
      </c>
      <c r="L2649" s="1" t="str">
        <f t="shared" si="41"/>
        <v>Da Capo School</v>
      </c>
      <c r="M2649" t="e">
        <f>VLOOKUP($H2649,#REF!,2,0)</f>
        <v>#REF!</v>
      </c>
      <c r="N2649">
        <v>893</v>
      </c>
      <c r="O2649" t="e">
        <f>VLOOKUP($N2649,#REF!,2,0)</f>
        <v>#REF!</v>
      </c>
    </row>
    <row r="2650" spans="1:15" x14ac:dyDescent="0.25">
      <c r="A2650">
        <v>886</v>
      </c>
      <c r="B2650">
        <v>6073</v>
      </c>
      <c r="C2650">
        <v>131181</v>
      </c>
      <c r="D2650" t="s">
        <v>7609</v>
      </c>
      <c r="E2650" t="s">
        <v>50</v>
      </c>
      <c r="F2650" t="s">
        <v>7602</v>
      </c>
      <c r="G2650" t="s">
        <v>7610</v>
      </c>
      <c r="H2650" t="s">
        <v>13</v>
      </c>
      <c r="I2650" s="2">
        <v>2</v>
      </c>
      <c r="J2650" t="s">
        <v>129</v>
      </c>
      <c r="K2650" t="s">
        <v>129</v>
      </c>
      <c r="L2650" s="1" t="str">
        <f t="shared" si="41"/>
        <v>Beech Grove School</v>
      </c>
      <c r="M2650" t="e">
        <f>VLOOKUP($H2650,#REF!,2,0)</f>
        <v>#REF!</v>
      </c>
      <c r="N2650">
        <v>886</v>
      </c>
      <c r="O2650" t="e">
        <f>VLOOKUP($N2650,#REF!,2,0)</f>
        <v>#REF!</v>
      </c>
    </row>
    <row r="2651" spans="1:15" x14ac:dyDescent="0.25">
      <c r="A2651">
        <v>856</v>
      </c>
      <c r="B2651">
        <v>7220</v>
      </c>
      <c r="C2651">
        <v>131187</v>
      </c>
      <c r="D2651" t="s">
        <v>5998</v>
      </c>
      <c r="E2651" t="s">
        <v>50</v>
      </c>
      <c r="F2651" t="s">
        <v>5836</v>
      </c>
      <c r="G2651" t="s">
        <v>5999</v>
      </c>
      <c r="H2651" t="s">
        <v>57</v>
      </c>
      <c r="I2651" s="2">
        <v>13</v>
      </c>
      <c r="J2651" s="1">
        <v>0.08</v>
      </c>
      <c r="K2651" s="1">
        <v>0</v>
      </c>
      <c r="L2651" s="1" t="str">
        <f t="shared" si="41"/>
        <v>Keyham Lodge School</v>
      </c>
      <c r="M2651" t="e">
        <f>VLOOKUP($H2651,#REF!,2,0)</f>
        <v>#REF!</v>
      </c>
      <c r="N2651">
        <v>856</v>
      </c>
      <c r="O2651" t="e">
        <f>VLOOKUP($N2651,#REF!,2,0)</f>
        <v>#REF!</v>
      </c>
    </row>
    <row r="2652" spans="1:15" x14ac:dyDescent="0.25">
      <c r="A2652">
        <v>866</v>
      </c>
      <c r="B2652">
        <v>4088</v>
      </c>
      <c r="C2652">
        <v>131196</v>
      </c>
      <c r="D2652" t="s">
        <v>6371</v>
      </c>
      <c r="E2652" t="s">
        <v>50</v>
      </c>
      <c r="F2652" t="s">
        <v>6261</v>
      </c>
      <c r="G2652" t="s">
        <v>6372</v>
      </c>
      <c r="H2652" t="s">
        <v>20</v>
      </c>
      <c r="I2652" s="2">
        <v>230</v>
      </c>
      <c r="J2652" s="1">
        <v>0.59</v>
      </c>
      <c r="K2652" s="1">
        <v>0.17</v>
      </c>
      <c r="L2652" s="1" t="str">
        <f t="shared" si="41"/>
        <v>Isambard Community School</v>
      </c>
      <c r="M2652" t="e">
        <f>VLOOKUP($H2652,#REF!,2,0)</f>
        <v>#REF!</v>
      </c>
      <c r="N2652">
        <v>866</v>
      </c>
      <c r="O2652" t="e">
        <f>VLOOKUP($N2652,#REF!,2,0)</f>
        <v>#REF!</v>
      </c>
    </row>
    <row r="2653" spans="1:15" x14ac:dyDescent="0.25">
      <c r="A2653">
        <v>390</v>
      </c>
      <c r="B2653">
        <v>7009</v>
      </c>
      <c r="C2653">
        <v>131200</v>
      </c>
      <c r="D2653" t="s">
        <v>3673</v>
      </c>
      <c r="E2653" t="s">
        <v>50</v>
      </c>
      <c r="F2653" t="s">
        <v>3642</v>
      </c>
      <c r="G2653" t="s">
        <v>3674</v>
      </c>
      <c r="H2653" t="s">
        <v>57</v>
      </c>
      <c r="I2653" s="2">
        <v>5</v>
      </c>
      <c r="J2653" t="s">
        <v>129</v>
      </c>
      <c r="K2653" t="s">
        <v>129</v>
      </c>
      <c r="L2653" s="1" t="str">
        <f t="shared" si="41"/>
        <v>Dryden School</v>
      </c>
      <c r="M2653" t="e">
        <f>VLOOKUP($H2653,#REF!,2,0)</f>
        <v>#REF!</v>
      </c>
      <c r="N2653">
        <v>390</v>
      </c>
      <c r="O2653" t="e">
        <f>VLOOKUP($N2653,#REF!,2,0)</f>
        <v>#REF!</v>
      </c>
    </row>
    <row r="2654" spans="1:15" x14ac:dyDescent="0.25">
      <c r="A2654">
        <v>845</v>
      </c>
      <c r="B2654">
        <v>6041</v>
      </c>
      <c r="C2654">
        <v>131204</v>
      </c>
      <c r="D2654" t="s">
        <v>5399</v>
      </c>
      <c r="E2654" t="s">
        <v>50</v>
      </c>
      <c r="F2654" t="s">
        <v>5316</v>
      </c>
      <c r="G2654" t="s">
        <v>5400</v>
      </c>
      <c r="H2654" t="s">
        <v>13</v>
      </c>
      <c r="I2654" s="2">
        <v>2</v>
      </c>
      <c r="J2654" t="s">
        <v>129</v>
      </c>
      <c r="K2654" t="s">
        <v>129</v>
      </c>
      <c r="L2654" s="1" t="str">
        <f t="shared" si="41"/>
        <v>Walsh Manor School</v>
      </c>
      <c r="M2654" t="e">
        <f>VLOOKUP($H2654,#REF!,2,0)</f>
        <v>#REF!</v>
      </c>
      <c r="N2654">
        <v>845</v>
      </c>
      <c r="O2654" t="e">
        <f>VLOOKUP($N2654,#REF!,2,0)</f>
        <v>#REF!</v>
      </c>
    </row>
    <row r="2655" spans="1:15" x14ac:dyDescent="0.25">
      <c r="A2655">
        <v>210</v>
      </c>
      <c r="B2655">
        <v>6391</v>
      </c>
      <c r="C2655">
        <v>131237</v>
      </c>
      <c r="D2655" t="s">
        <v>421</v>
      </c>
      <c r="E2655" t="s">
        <v>50</v>
      </c>
      <c r="F2655" t="s">
        <v>11</v>
      </c>
      <c r="G2655" t="s">
        <v>422</v>
      </c>
      <c r="H2655" t="s">
        <v>114</v>
      </c>
      <c r="I2655" s="2">
        <v>6</v>
      </c>
      <c r="J2655" s="1">
        <v>0.17</v>
      </c>
      <c r="K2655" s="1">
        <v>0</v>
      </c>
      <c r="L2655" s="1" t="str">
        <f t="shared" si="41"/>
        <v>Cavendish School</v>
      </c>
      <c r="M2655" t="e">
        <f>VLOOKUP($H2655,#REF!,2,0)</f>
        <v>#REF!</v>
      </c>
      <c r="N2655">
        <v>210</v>
      </c>
      <c r="O2655" t="e">
        <f>VLOOKUP($N2655,#REF!,2,0)</f>
        <v>#REF!</v>
      </c>
    </row>
    <row r="2656" spans="1:15" x14ac:dyDescent="0.25">
      <c r="A2656">
        <v>888</v>
      </c>
      <c r="B2656">
        <v>7116</v>
      </c>
      <c r="C2656">
        <v>131258</v>
      </c>
      <c r="D2656" t="s">
        <v>8297</v>
      </c>
      <c r="E2656" t="s">
        <v>50</v>
      </c>
      <c r="F2656" t="s">
        <v>8103</v>
      </c>
      <c r="G2656" t="s">
        <v>8298</v>
      </c>
      <c r="H2656" t="s">
        <v>57</v>
      </c>
      <c r="I2656" s="2">
        <v>11</v>
      </c>
      <c r="J2656" s="1">
        <v>0</v>
      </c>
      <c r="K2656" s="1">
        <v>0</v>
      </c>
      <c r="L2656" s="1" t="str">
        <f t="shared" si="41"/>
        <v>West Lancashire Community High School</v>
      </c>
      <c r="M2656" t="e">
        <f>VLOOKUP($H2656,#REF!,2,0)</f>
        <v>#REF!</v>
      </c>
      <c r="N2656">
        <v>888</v>
      </c>
      <c r="O2656" t="e">
        <f>VLOOKUP($N2656,#REF!,2,0)</f>
        <v>#REF!</v>
      </c>
    </row>
    <row r="2657" spans="1:15" x14ac:dyDescent="0.25">
      <c r="A2657">
        <v>302</v>
      </c>
      <c r="B2657">
        <v>6119</v>
      </c>
      <c r="C2657">
        <v>131261</v>
      </c>
      <c r="D2657" t="s">
        <v>618</v>
      </c>
      <c r="E2657" t="s">
        <v>50</v>
      </c>
      <c r="F2657" t="s">
        <v>11</v>
      </c>
      <c r="G2657" t="s">
        <v>619</v>
      </c>
      <c r="H2657" t="s">
        <v>13</v>
      </c>
      <c r="I2657" s="2">
        <v>25</v>
      </c>
      <c r="J2657" s="1">
        <v>0.64</v>
      </c>
      <c r="K2657" s="1">
        <v>0.24</v>
      </c>
      <c r="L2657" s="1" t="str">
        <f t="shared" si="41"/>
        <v>Ayesha Community School</v>
      </c>
      <c r="M2657" t="e">
        <f>VLOOKUP($H2657,#REF!,2,0)</f>
        <v>#REF!</v>
      </c>
      <c r="N2657">
        <v>302</v>
      </c>
      <c r="O2657" t="e">
        <f>VLOOKUP($N2657,#REF!,2,0)</f>
        <v>#REF!</v>
      </c>
    </row>
    <row r="2658" spans="1:15" x14ac:dyDescent="0.25">
      <c r="A2658">
        <v>213</v>
      </c>
      <c r="B2658">
        <v>6906</v>
      </c>
      <c r="C2658">
        <v>131262</v>
      </c>
      <c r="D2658" t="s">
        <v>573</v>
      </c>
      <c r="E2658" t="s">
        <v>50</v>
      </c>
      <c r="F2658" t="s">
        <v>11</v>
      </c>
      <c r="G2658" t="s">
        <v>574</v>
      </c>
      <c r="H2658" t="s">
        <v>49</v>
      </c>
      <c r="I2658" s="2">
        <v>180</v>
      </c>
      <c r="J2658" s="1">
        <v>0.71</v>
      </c>
      <c r="K2658" s="1">
        <v>0.21</v>
      </c>
      <c r="L2658" s="1" t="str">
        <f t="shared" si="41"/>
        <v>Westminster Academy</v>
      </c>
      <c r="M2658" t="e">
        <f>VLOOKUP($H2658,#REF!,2,0)</f>
        <v>#REF!</v>
      </c>
      <c r="N2658">
        <v>213</v>
      </c>
      <c r="O2658" t="e">
        <f>VLOOKUP($N2658,#REF!,2,0)</f>
        <v>#REF!</v>
      </c>
    </row>
    <row r="2659" spans="1:15" x14ac:dyDescent="0.25">
      <c r="A2659">
        <v>925</v>
      </c>
      <c r="B2659">
        <v>7032</v>
      </c>
      <c r="C2659">
        <v>131277</v>
      </c>
      <c r="D2659" t="s">
        <v>9674</v>
      </c>
      <c r="E2659" t="s">
        <v>50</v>
      </c>
      <c r="F2659" t="s">
        <v>9523</v>
      </c>
      <c r="G2659" t="s">
        <v>9675</v>
      </c>
      <c r="H2659" t="s">
        <v>57</v>
      </c>
      <c r="I2659" s="2">
        <v>12</v>
      </c>
      <c r="J2659" s="1">
        <v>0</v>
      </c>
      <c r="K2659" s="1">
        <v>0</v>
      </c>
      <c r="L2659" s="1" t="str">
        <f t="shared" si="41"/>
        <v>Lincoln The Sincil School</v>
      </c>
      <c r="M2659" t="e">
        <f>VLOOKUP($H2659,#REF!,2,0)</f>
        <v>#REF!</v>
      </c>
      <c r="N2659">
        <v>925</v>
      </c>
      <c r="O2659" t="e">
        <f>VLOOKUP($N2659,#REF!,2,0)</f>
        <v>#REF!</v>
      </c>
    </row>
    <row r="2660" spans="1:15" x14ac:dyDescent="0.25">
      <c r="A2660">
        <v>306</v>
      </c>
      <c r="B2660">
        <v>5900</v>
      </c>
      <c r="C2660">
        <v>131280</v>
      </c>
      <c r="D2660" t="s">
        <v>931</v>
      </c>
      <c r="E2660" t="s">
        <v>50</v>
      </c>
      <c r="F2660" t="s">
        <v>11</v>
      </c>
      <c r="G2660" t="s">
        <v>932</v>
      </c>
      <c r="H2660" t="s">
        <v>23</v>
      </c>
      <c r="I2660" s="2">
        <v>114</v>
      </c>
      <c r="J2660" s="1">
        <v>0.66</v>
      </c>
      <c r="K2660" s="1">
        <v>0.23</v>
      </c>
      <c r="L2660" s="1" t="str">
        <f t="shared" si="41"/>
        <v>Virgo Fidelis Convent Senior School</v>
      </c>
      <c r="M2660" t="e">
        <f>VLOOKUP($H2660,#REF!,2,0)</f>
        <v>#REF!</v>
      </c>
      <c r="N2660">
        <v>306</v>
      </c>
      <c r="O2660" t="e">
        <f>VLOOKUP($N2660,#REF!,2,0)</f>
        <v>#REF!</v>
      </c>
    </row>
    <row r="2661" spans="1:15" x14ac:dyDescent="0.25">
      <c r="A2661">
        <v>302</v>
      </c>
      <c r="B2661">
        <v>6109</v>
      </c>
      <c r="C2661">
        <v>131288</v>
      </c>
      <c r="D2661" t="s">
        <v>689</v>
      </c>
      <c r="E2661" t="s">
        <v>50</v>
      </c>
      <c r="F2661" t="s">
        <v>11</v>
      </c>
      <c r="G2661" t="s">
        <v>690</v>
      </c>
      <c r="H2661" t="s">
        <v>13</v>
      </c>
      <c r="I2661" s="2">
        <v>11</v>
      </c>
      <c r="J2661" s="1">
        <v>0.09</v>
      </c>
      <c r="K2661" s="1">
        <v>0</v>
      </c>
      <c r="L2661" s="1" t="str">
        <f t="shared" si="41"/>
        <v>Wentworth Tutorial College</v>
      </c>
      <c r="M2661" t="e">
        <f>VLOOKUP($H2661,#REF!,2,0)</f>
        <v>#REF!</v>
      </c>
      <c r="N2661">
        <v>302</v>
      </c>
      <c r="O2661" t="e">
        <f>VLOOKUP($N2661,#REF!,2,0)</f>
        <v>#REF!</v>
      </c>
    </row>
    <row r="2662" spans="1:15" x14ac:dyDescent="0.25">
      <c r="A2662">
        <v>307</v>
      </c>
      <c r="B2662">
        <v>4036</v>
      </c>
      <c r="C2662">
        <v>131310</v>
      </c>
      <c r="D2662" t="s">
        <v>981</v>
      </c>
      <c r="E2662" t="s">
        <v>50</v>
      </c>
      <c r="F2662" t="s">
        <v>11</v>
      </c>
      <c r="G2662" t="s">
        <v>982</v>
      </c>
      <c r="H2662" t="s">
        <v>20</v>
      </c>
      <c r="I2662" s="2">
        <v>180</v>
      </c>
      <c r="J2662" s="1">
        <v>0.74</v>
      </c>
      <c r="K2662" s="1">
        <v>0.34</v>
      </c>
      <c r="L2662" s="1" t="str">
        <f t="shared" si="41"/>
        <v>Elthorne Park High School</v>
      </c>
      <c r="M2662" t="e">
        <f>VLOOKUP($H2662,#REF!,2,0)</f>
        <v>#REF!</v>
      </c>
      <c r="N2662">
        <v>307</v>
      </c>
      <c r="O2662" t="e">
        <f>VLOOKUP($N2662,#REF!,2,0)</f>
        <v>#REF!</v>
      </c>
    </row>
    <row r="2663" spans="1:15" x14ac:dyDescent="0.25">
      <c r="A2663">
        <v>830</v>
      </c>
      <c r="B2663">
        <v>7001</v>
      </c>
      <c r="C2663">
        <v>131323</v>
      </c>
      <c r="D2663" t="s">
        <v>4958</v>
      </c>
      <c r="E2663" t="s">
        <v>50</v>
      </c>
      <c r="F2663" t="s">
        <v>4826</v>
      </c>
      <c r="G2663" t="s">
        <v>4959</v>
      </c>
      <c r="H2663" t="s">
        <v>57</v>
      </c>
      <c r="I2663" s="2">
        <v>9</v>
      </c>
      <c r="J2663" t="s">
        <v>99</v>
      </c>
      <c r="K2663" t="s">
        <v>99</v>
      </c>
      <c r="L2663" s="1" t="str">
        <f t="shared" si="41"/>
        <v>Holbrook Centre for Autism</v>
      </c>
      <c r="M2663" t="e">
        <f>VLOOKUP($H2663,#REF!,2,0)</f>
        <v>#REF!</v>
      </c>
      <c r="N2663">
        <v>830</v>
      </c>
      <c r="O2663" t="e">
        <f>VLOOKUP($N2663,#REF!,2,0)</f>
        <v>#REF!</v>
      </c>
    </row>
    <row r="2664" spans="1:15" x14ac:dyDescent="0.25">
      <c r="A2664">
        <v>830</v>
      </c>
      <c r="B2664">
        <v>6033</v>
      </c>
      <c r="C2664">
        <v>131327</v>
      </c>
      <c r="D2664" t="s">
        <v>4960</v>
      </c>
      <c r="E2664" t="s">
        <v>50</v>
      </c>
      <c r="F2664" t="s">
        <v>4961</v>
      </c>
      <c r="G2664" t="s">
        <v>4962</v>
      </c>
      <c r="H2664" t="s">
        <v>114</v>
      </c>
      <c r="I2664" s="2">
        <v>1</v>
      </c>
      <c r="J2664" t="s">
        <v>129</v>
      </c>
      <c r="K2664" t="s">
        <v>129</v>
      </c>
      <c r="L2664" s="1" t="str">
        <f t="shared" si="41"/>
        <v>The Linnet Independent Learning Centre</v>
      </c>
      <c r="M2664" t="e">
        <f>VLOOKUP($H2664,#REF!,2,0)</f>
        <v>#REF!</v>
      </c>
      <c r="N2664">
        <v>830</v>
      </c>
      <c r="O2664" t="e">
        <f>VLOOKUP($N2664,#REF!,2,0)</f>
        <v>#REF!</v>
      </c>
    </row>
    <row r="2665" spans="1:15" x14ac:dyDescent="0.25">
      <c r="A2665">
        <v>873</v>
      </c>
      <c r="B2665">
        <v>6024</v>
      </c>
      <c r="C2665">
        <v>131330</v>
      </c>
      <c r="D2665" t="s">
        <v>6664</v>
      </c>
      <c r="E2665" t="s">
        <v>50</v>
      </c>
      <c r="F2665" t="s">
        <v>6595</v>
      </c>
      <c r="G2665" t="s">
        <v>6665</v>
      </c>
      <c r="H2665" t="s">
        <v>13</v>
      </c>
      <c r="I2665" s="2">
        <v>6</v>
      </c>
      <c r="J2665" s="1">
        <v>0</v>
      </c>
      <c r="K2665" s="1">
        <v>0</v>
      </c>
      <c r="L2665" s="1" t="str">
        <f t="shared" si="41"/>
        <v>Red Balloon Learner Centre</v>
      </c>
      <c r="M2665" t="e">
        <f>VLOOKUP($H2665,#REF!,2,0)</f>
        <v>#REF!</v>
      </c>
      <c r="N2665">
        <v>873</v>
      </c>
      <c r="O2665" t="e">
        <f>VLOOKUP($N2665,#REF!,2,0)</f>
        <v>#REF!</v>
      </c>
    </row>
    <row r="2666" spans="1:15" x14ac:dyDescent="0.25">
      <c r="A2666">
        <v>888</v>
      </c>
      <c r="B2666">
        <v>6033</v>
      </c>
      <c r="C2666">
        <v>131337</v>
      </c>
      <c r="D2666" t="s">
        <v>8099</v>
      </c>
      <c r="E2666" t="s">
        <v>50</v>
      </c>
      <c r="F2666" t="s">
        <v>8100</v>
      </c>
      <c r="G2666" t="s">
        <v>8101</v>
      </c>
      <c r="H2666" t="s">
        <v>13</v>
      </c>
      <c r="I2666" s="2">
        <v>16</v>
      </c>
      <c r="J2666" s="1">
        <v>0.06</v>
      </c>
      <c r="K2666" s="1">
        <v>0</v>
      </c>
      <c r="L2666" s="1" t="str">
        <f t="shared" si="41"/>
        <v>Ghausia Girls' High School</v>
      </c>
      <c r="M2666" t="e">
        <f>VLOOKUP($H2666,#REF!,2,0)</f>
        <v>#REF!</v>
      </c>
      <c r="N2666">
        <v>888</v>
      </c>
      <c r="O2666" t="e">
        <f>VLOOKUP($N2666,#REF!,2,0)</f>
        <v>#REF!</v>
      </c>
    </row>
    <row r="2667" spans="1:15" x14ac:dyDescent="0.25">
      <c r="A2667">
        <v>204</v>
      </c>
      <c r="B2667">
        <v>6400</v>
      </c>
      <c r="C2667">
        <v>131342</v>
      </c>
      <c r="D2667" t="s">
        <v>121</v>
      </c>
      <c r="E2667" t="s">
        <v>50</v>
      </c>
      <c r="F2667" t="s">
        <v>11</v>
      </c>
      <c r="G2667" t="s">
        <v>122</v>
      </c>
      <c r="H2667" t="s">
        <v>13</v>
      </c>
      <c r="I2667" s="2">
        <v>14</v>
      </c>
      <c r="J2667" s="1">
        <v>0</v>
      </c>
      <c r="K2667" s="1">
        <v>0</v>
      </c>
      <c r="L2667" s="1" t="str">
        <f t="shared" si="41"/>
        <v>Beis Trana Girls' School</v>
      </c>
      <c r="M2667" t="e">
        <f>VLOOKUP($H2667,#REF!,2,0)</f>
        <v>#REF!</v>
      </c>
      <c r="N2667">
        <v>204</v>
      </c>
      <c r="O2667" t="e">
        <f>VLOOKUP($N2667,#REF!,2,0)</f>
        <v>#REF!</v>
      </c>
    </row>
    <row r="2668" spans="1:15" x14ac:dyDescent="0.25">
      <c r="A2668">
        <v>884</v>
      </c>
      <c r="B2668">
        <v>6011</v>
      </c>
      <c r="C2668">
        <v>131353</v>
      </c>
      <c r="D2668" t="s">
        <v>7466</v>
      </c>
      <c r="E2668" t="s">
        <v>50</v>
      </c>
      <c r="F2668" t="s">
        <v>7436</v>
      </c>
      <c r="G2668" t="s">
        <v>7467</v>
      </c>
      <c r="H2668" t="s">
        <v>114</v>
      </c>
      <c r="I2668" s="2">
        <v>10</v>
      </c>
      <c r="J2668" s="1">
        <v>0</v>
      </c>
      <c r="K2668" s="1">
        <v>0</v>
      </c>
      <c r="L2668" s="1" t="str">
        <f t="shared" si="41"/>
        <v>Queenswood School</v>
      </c>
      <c r="M2668" t="e">
        <f>VLOOKUP($H2668,#REF!,2,0)</f>
        <v>#REF!</v>
      </c>
      <c r="N2668">
        <v>884</v>
      </c>
      <c r="O2668" t="e">
        <f>VLOOKUP($N2668,#REF!,2,0)</f>
        <v>#REF!</v>
      </c>
    </row>
    <row r="2669" spans="1:15" x14ac:dyDescent="0.25">
      <c r="A2669">
        <v>888</v>
      </c>
      <c r="B2669">
        <v>6034</v>
      </c>
      <c r="C2669">
        <v>131355</v>
      </c>
      <c r="D2669" t="s">
        <v>8122</v>
      </c>
      <c r="E2669" t="s">
        <v>50</v>
      </c>
      <c r="F2669" t="s">
        <v>4479</v>
      </c>
      <c r="G2669" t="s">
        <v>8123</v>
      </c>
      <c r="H2669" t="s">
        <v>13</v>
      </c>
      <c r="I2669" s="2">
        <v>40</v>
      </c>
      <c r="J2669" s="1">
        <v>0.75</v>
      </c>
      <c r="K2669" s="1">
        <v>0</v>
      </c>
      <c r="L2669" s="1" t="str">
        <f t="shared" si="41"/>
        <v>Jamea Al Kauthar</v>
      </c>
      <c r="M2669" t="e">
        <f>VLOOKUP($H2669,#REF!,2,0)</f>
        <v>#REF!</v>
      </c>
      <c r="N2669">
        <v>888</v>
      </c>
      <c r="O2669" t="e">
        <f>VLOOKUP($N2669,#REF!,2,0)</f>
        <v>#REF!</v>
      </c>
    </row>
    <row r="2670" spans="1:15" x14ac:dyDescent="0.25">
      <c r="A2670">
        <v>846</v>
      </c>
      <c r="B2670">
        <v>6043</v>
      </c>
      <c r="C2670">
        <v>131356</v>
      </c>
      <c r="D2670" t="s">
        <v>5478</v>
      </c>
      <c r="E2670" t="s">
        <v>50</v>
      </c>
      <c r="F2670" t="s">
        <v>5434</v>
      </c>
      <c r="G2670" t="s">
        <v>5479</v>
      </c>
      <c r="H2670" t="s">
        <v>114</v>
      </c>
      <c r="I2670" s="2">
        <v>5</v>
      </c>
      <c r="J2670" t="s">
        <v>129</v>
      </c>
      <c r="K2670" t="s">
        <v>129</v>
      </c>
      <c r="L2670" s="1" t="str">
        <f t="shared" si="41"/>
        <v>The Lioncare School</v>
      </c>
      <c r="M2670" t="e">
        <f>VLOOKUP($H2670,#REF!,2,0)</f>
        <v>#REF!</v>
      </c>
      <c r="N2670">
        <v>846</v>
      </c>
      <c r="O2670" t="e">
        <f>VLOOKUP($N2670,#REF!,2,0)</f>
        <v>#REF!</v>
      </c>
    </row>
    <row r="2671" spans="1:15" x14ac:dyDescent="0.25">
      <c r="A2671">
        <v>891</v>
      </c>
      <c r="B2671">
        <v>4583</v>
      </c>
      <c r="C2671">
        <v>131360</v>
      </c>
      <c r="D2671" t="s">
        <v>8415</v>
      </c>
      <c r="E2671" t="s">
        <v>50</v>
      </c>
      <c r="F2671" t="s">
        <v>8385</v>
      </c>
      <c r="G2671" t="s">
        <v>8414</v>
      </c>
      <c r="H2671" t="s">
        <v>201</v>
      </c>
      <c r="I2671" s="2">
        <v>134</v>
      </c>
      <c r="J2671" s="1">
        <v>0.33</v>
      </c>
      <c r="K2671" s="1">
        <v>0.03</v>
      </c>
      <c r="L2671" s="1" t="str">
        <f t="shared" si="41"/>
        <v>Magnus CofE School</v>
      </c>
      <c r="M2671" t="e">
        <f>VLOOKUP($H2671,#REF!,2,0)</f>
        <v>#REF!</v>
      </c>
      <c r="N2671">
        <v>891</v>
      </c>
      <c r="O2671" t="e">
        <f>VLOOKUP($N2671,#REF!,2,0)</f>
        <v>#REF!</v>
      </c>
    </row>
    <row r="2672" spans="1:15" x14ac:dyDescent="0.25">
      <c r="A2672">
        <v>351</v>
      </c>
      <c r="B2672">
        <v>6013</v>
      </c>
      <c r="C2672">
        <v>131379</v>
      </c>
      <c r="D2672" t="s">
        <v>2589</v>
      </c>
      <c r="E2672" t="s">
        <v>50</v>
      </c>
      <c r="F2672" t="s">
        <v>2590</v>
      </c>
      <c r="G2672" t="s">
        <v>2591</v>
      </c>
      <c r="H2672" t="s">
        <v>114</v>
      </c>
      <c r="I2672" s="2">
        <v>1</v>
      </c>
      <c r="J2672" t="s">
        <v>129</v>
      </c>
      <c r="K2672" t="s">
        <v>129</v>
      </c>
      <c r="L2672" s="1" t="str">
        <f t="shared" si="41"/>
        <v>Primrose Cottage</v>
      </c>
      <c r="M2672" t="e">
        <f>VLOOKUP($H2672,#REF!,2,0)</f>
        <v>#REF!</v>
      </c>
      <c r="N2672">
        <v>351</v>
      </c>
      <c r="O2672" t="e">
        <f>VLOOKUP($N2672,#REF!,2,0)</f>
        <v>#REF!</v>
      </c>
    </row>
    <row r="2673" spans="1:15" x14ac:dyDescent="0.25">
      <c r="A2673">
        <v>354</v>
      </c>
      <c r="B2673">
        <v>6015</v>
      </c>
      <c r="C2673">
        <v>131382</v>
      </c>
      <c r="D2673" t="s">
        <v>2760</v>
      </c>
      <c r="E2673" t="s">
        <v>50</v>
      </c>
      <c r="F2673" t="s">
        <v>2758</v>
      </c>
      <c r="G2673" t="s">
        <v>2759</v>
      </c>
      <c r="H2673" t="s">
        <v>114</v>
      </c>
      <c r="I2673" s="2">
        <v>8</v>
      </c>
      <c r="J2673" s="1">
        <v>0</v>
      </c>
      <c r="K2673" s="1">
        <v>0</v>
      </c>
      <c r="L2673" s="1" t="str">
        <f t="shared" si="41"/>
        <v>Advanced Education - Weston</v>
      </c>
      <c r="M2673" t="e">
        <f>VLOOKUP($H2673,#REF!,2,0)</f>
        <v>#REF!</v>
      </c>
      <c r="N2673">
        <v>354</v>
      </c>
      <c r="O2673" t="e">
        <f>VLOOKUP($N2673,#REF!,2,0)</f>
        <v>#REF!</v>
      </c>
    </row>
    <row r="2674" spans="1:15" x14ac:dyDescent="0.25">
      <c r="A2674">
        <v>354</v>
      </c>
      <c r="B2674">
        <v>6016</v>
      </c>
      <c r="C2674">
        <v>131383</v>
      </c>
      <c r="D2674" t="s">
        <v>2757</v>
      </c>
      <c r="E2674" t="s">
        <v>50</v>
      </c>
      <c r="F2674" t="s">
        <v>2758</v>
      </c>
      <c r="G2674" t="s">
        <v>2759</v>
      </c>
      <c r="H2674" t="s">
        <v>114</v>
      </c>
      <c r="I2674" s="2">
        <v>1</v>
      </c>
      <c r="J2674" t="s">
        <v>129</v>
      </c>
      <c r="K2674" t="s">
        <v>129</v>
      </c>
      <c r="L2674" s="1" t="str">
        <f t="shared" si="41"/>
        <v>Advanced Education - Park Hill</v>
      </c>
      <c r="M2674" t="e">
        <f>VLOOKUP($H2674,#REF!,2,0)</f>
        <v>#REF!</v>
      </c>
      <c r="N2674">
        <v>354</v>
      </c>
      <c r="O2674" t="e">
        <f>VLOOKUP($N2674,#REF!,2,0)</f>
        <v>#REF!</v>
      </c>
    </row>
    <row r="2675" spans="1:15" x14ac:dyDescent="0.25">
      <c r="A2675">
        <v>211</v>
      </c>
      <c r="B2675">
        <v>6387</v>
      </c>
      <c r="C2675">
        <v>131388</v>
      </c>
      <c r="D2675" t="s">
        <v>446</v>
      </c>
      <c r="E2675" t="s">
        <v>50</v>
      </c>
      <c r="F2675" t="s">
        <v>11</v>
      </c>
      <c r="G2675" t="s">
        <v>447</v>
      </c>
      <c r="H2675" t="s">
        <v>13</v>
      </c>
      <c r="I2675" s="2">
        <v>29</v>
      </c>
      <c r="J2675" s="1">
        <v>1</v>
      </c>
      <c r="K2675" s="1">
        <v>0.17</v>
      </c>
      <c r="L2675" s="1" t="str">
        <f t="shared" si="41"/>
        <v>Jamiatul Ummah School</v>
      </c>
      <c r="M2675" t="e">
        <f>VLOOKUP($H2675,#REF!,2,0)</f>
        <v>#REF!</v>
      </c>
      <c r="N2675">
        <v>211</v>
      </c>
      <c r="O2675" t="e">
        <f>VLOOKUP($N2675,#REF!,2,0)</f>
        <v>#REF!</v>
      </c>
    </row>
    <row r="2676" spans="1:15" x14ac:dyDescent="0.25">
      <c r="A2676">
        <v>889</v>
      </c>
      <c r="B2676">
        <v>6005</v>
      </c>
      <c r="C2676">
        <v>131389</v>
      </c>
      <c r="D2676" t="s">
        <v>8311</v>
      </c>
      <c r="E2676" t="s">
        <v>50</v>
      </c>
      <c r="F2676" t="s">
        <v>8158</v>
      </c>
      <c r="G2676" t="s">
        <v>8312</v>
      </c>
      <c r="H2676" t="s">
        <v>13</v>
      </c>
      <c r="I2676" s="2">
        <v>41</v>
      </c>
      <c r="J2676" s="1">
        <v>0.73</v>
      </c>
      <c r="K2676" s="1">
        <v>0.56000000000000005</v>
      </c>
      <c r="L2676" s="1" t="str">
        <f t="shared" si="41"/>
        <v>Jamiatul-Ilm Wal-Huda UK School</v>
      </c>
      <c r="M2676" t="e">
        <f>VLOOKUP($H2676,#REF!,2,0)</f>
        <v>#REF!</v>
      </c>
      <c r="N2676">
        <v>889</v>
      </c>
      <c r="O2676" t="e">
        <f>VLOOKUP($N2676,#REF!,2,0)</f>
        <v>#REF!</v>
      </c>
    </row>
    <row r="2677" spans="1:15" x14ac:dyDescent="0.25">
      <c r="A2677">
        <v>305</v>
      </c>
      <c r="B2677">
        <v>6078</v>
      </c>
      <c r="C2677">
        <v>131395</v>
      </c>
      <c r="D2677" t="s">
        <v>854</v>
      </c>
      <c r="E2677" t="s">
        <v>50</v>
      </c>
      <c r="F2677" t="s">
        <v>818</v>
      </c>
      <c r="G2677" t="s">
        <v>855</v>
      </c>
      <c r="H2677" t="s">
        <v>114</v>
      </c>
      <c r="I2677" s="2">
        <v>15</v>
      </c>
      <c r="J2677" t="s">
        <v>99</v>
      </c>
      <c r="K2677" t="s">
        <v>99</v>
      </c>
      <c r="L2677" s="1" t="str">
        <f t="shared" si="41"/>
        <v>Browns School</v>
      </c>
      <c r="M2677" t="e">
        <f>VLOOKUP($H2677,#REF!,2,0)</f>
        <v>#REF!</v>
      </c>
      <c r="N2677">
        <v>305</v>
      </c>
      <c r="O2677" t="e">
        <f>VLOOKUP($N2677,#REF!,2,0)</f>
        <v>#REF!</v>
      </c>
    </row>
    <row r="2678" spans="1:15" x14ac:dyDescent="0.25">
      <c r="A2678">
        <v>302</v>
      </c>
      <c r="B2678">
        <v>6110</v>
      </c>
      <c r="C2678">
        <v>131403</v>
      </c>
      <c r="D2678" t="s">
        <v>657</v>
      </c>
      <c r="E2678" t="s">
        <v>50</v>
      </c>
      <c r="F2678" t="s">
        <v>11</v>
      </c>
      <c r="G2678" t="s">
        <v>658</v>
      </c>
      <c r="H2678" t="s">
        <v>13</v>
      </c>
      <c r="I2678" s="2">
        <v>34</v>
      </c>
      <c r="J2678" s="1">
        <v>0</v>
      </c>
      <c r="K2678" s="1">
        <v>0</v>
      </c>
      <c r="L2678" s="1" t="str">
        <f t="shared" si="41"/>
        <v>London Jewish Girls' High School</v>
      </c>
      <c r="M2678" t="e">
        <f>VLOOKUP($H2678,#REF!,2,0)</f>
        <v>#REF!</v>
      </c>
      <c r="N2678">
        <v>302</v>
      </c>
      <c r="O2678" t="e">
        <f>VLOOKUP($N2678,#REF!,2,0)</f>
        <v>#REF!</v>
      </c>
    </row>
    <row r="2679" spans="1:15" x14ac:dyDescent="0.25">
      <c r="A2679">
        <v>886</v>
      </c>
      <c r="B2679">
        <v>6075</v>
      </c>
      <c r="C2679">
        <v>131411</v>
      </c>
      <c r="D2679" t="s">
        <v>7632</v>
      </c>
      <c r="E2679" t="s">
        <v>50</v>
      </c>
      <c r="F2679" t="s">
        <v>7596</v>
      </c>
      <c r="G2679" t="s">
        <v>7633</v>
      </c>
      <c r="H2679" t="s">
        <v>13</v>
      </c>
      <c r="I2679" s="2">
        <v>1</v>
      </c>
      <c r="J2679" t="s">
        <v>129</v>
      </c>
      <c r="K2679" t="s">
        <v>129</v>
      </c>
      <c r="L2679" s="1" t="str">
        <f t="shared" si="41"/>
        <v>CATS Canterbury</v>
      </c>
      <c r="M2679" t="e">
        <f>VLOOKUP($H2679,#REF!,2,0)</f>
        <v>#REF!</v>
      </c>
      <c r="N2679">
        <v>886</v>
      </c>
      <c r="O2679" t="e">
        <f>VLOOKUP($N2679,#REF!,2,0)</f>
        <v>#REF!</v>
      </c>
    </row>
    <row r="2680" spans="1:15" x14ac:dyDescent="0.25">
      <c r="A2680">
        <v>886</v>
      </c>
      <c r="B2680">
        <v>6076</v>
      </c>
      <c r="C2680">
        <v>131422</v>
      </c>
      <c r="D2680" t="s">
        <v>7928</v>
      </c>
      <c r="E2680" t="s">
        <v>50</v>
      </c>
      <c r="F2680" t="s">
        <v>7637</v>
      </c>
      <c r="G2680" t="s">
        <v>7929</v>
      </c>
      <c r="H2680" t="s">
        <v>114</v>
      </c>
      <c r="I2680" s="2">
        <v>11</v>
      </c>
      <c r="J2680" s="1">
        <v>0</v>
      </c>
      <c r="K2680" s="1">
        <v>0</v>
      </c>
      <c r="L2680" s="1" t="str">
        <f t="shared" si="41"/>
        <v>The Old Priory School</v>
      </c>
      <c r="M2680" t="e">
        <f>VLOOKUP($H2680,#REF!,2,0)</f>
        <v>#REF!</v>
      </c>
      <c r="N2680">
        <v>886</v>
      </c>
      <c r="O2680" t="e">
        <f>VLOOKUP($N2680,#REF!,2,0)</f>
        <v>#REF!</v>
      </c>
    </row>
    <row r="2681" spans="1:15" x14ac:dyDescent="0.25">
      <c r="A2681">
        <v>806</v>
      </c>
      <c r="B2681">
        <v>7000</v>
      </c>
      <c r="C2681">
        <v>131425</v>
      </c>
      <c r="D2681" t="s">
        <v>4105</v>
      </c>
      <c r="E2681" t="s">
        <v>50</v>
      </c>
      <c r="F2681" t="s">
        <v>4086</v>
      </c>
      <c r="G2681" t="s">
        <v>4095</v>
      </c>
      <c r="H2681" t="s">
        <v>57</v>
      </c>
      <c r="I2681" s="2">
        <v>13</v>
      </c>
      <c r="J2681" s="1">
        <v>0</v>
      </c>
      <c r="K2681" s="1">
        <v>0</v>
      </c>
      <c r="L2681" s="1" t="str">
        <f t="shared" si="41"/>
        <v>Priory Woods School</v>
      </c>
      <c r="M2681" t="e">
        <f>VLOOKUP($H2681,#REF!,2,0)</f>
        <v>#REF!</v>
      </c>
      <c r="N2681">
        <v>806</v>
      </c>
      <c r="O2681" t="e">
        <f>VLOOKUP($N2681,#REF!,2,0)</f>
        <v>#REF!</v>
      </c>
    </row>
    <row r="2682" spans="1:15" x14ac:dyDescent="0.25">
      <c r="A2682">
        <v>933</v>
      </c>
      <c r="B2682">
        <v>6211</v>
      </c>
      <c r="C2682">
        <v>131455</v>
      </c>
      <c r="D2682" t="s">
        <v>10369</v>
      </c>
      <c r="E2682" t="s">
        <v>50</v>
      </c>
      <c r="F2682" t="s">
        <v>10244</v>
      </c>
      <c r="G2682" t="s">
        <v>10370</v>
      </c>
      <c r="H2682" t="s">
        <v>114</v>
      </c>
      <c r="I2682" s="2">
        <v>6</v>
      </c>
      <c r="J2682" s="1">
        <v>0</v>
      </c>
      <c r="K2682" s="1">
        <v>0</v>
      </c>
      <c r="L2682" s="1" t="str">
        <f t="shared" si="41"/>
        <v>Somerset School</v>
      </c>
      <c r="M2682" t="e">
        <f>VLOOKUP($H2682,#REF!,2,0)</f>
        <v>#REF!</v>
      </c>
      <c r="N2682">
        <v>933</v>
      </c>
      <c r="O2682" t="e">
        <f>VLOOKUP($N2682,#REF!,2,0)</f>
        <v>#REF!</v>
      </c>
    </row>
    <row r="2683" spans="1:15" x14ac:dyDescent="0.25">
      <c r="A2683">
        <v>846</v>
      </c>
      <c r="B2683">
        <v>6022</v>
      </c>
      <c r="C2683">
        <v>131463</v>
      </c>
      <c r="D2683" t="s">
        <v>5453</v>
      </c>
      <c r="E2683" t="s">
        <v>50</v>
      </c>
      <c r="F2683" t="s">
        <v>5437</v>
      </c>
      <c r="G2683" t="s">
        <v>5454</v>
      </c>
      <c r="H2683" t="s">
        <v>13</v>
      </c>
      <c r="I2683" s="2">
        <v>4</v>
      </c>
      <c r="J2683" t="s">
        <v>129</v>
      </c>
      <c r="K2683" t="s">
        <v>129</v>
      </c>
      <c r="L2683" s="1" t="str">
        <f t="shared" si="41"/>
        <v>K-BIS Theatre School</v>
      </c>
      <c r="M2683" t="e">
        <f>VLOOKUP($H2683,#REF!,2,0)</f>
        <v>#REF!</v>
      </c>
      <c r="N2683">
        <v>846</v>
      </c>
      <c r="O2683" t="e">
        <f>VLOOKUP($N2683,#REF!,2,0)</f>
        <v>#REF!</v>
      </c>
    </row>
    <row r="2684" spans="1:15" x14ac:dyDescent="0.25">
      <c r="A2684">
        <v>888</v>
      </c>
      <c r="B2684">
        <v>7109</v>
      </c>
      <c r="C2684">
        <v>131479</v>
      </c>
      <c r="D2684" t="s">
        <v>8255</v>
      </c>
      <c r="E2684" t="s">
        <v>50</v>
      </c>
      <c r="F2684" t="s">
        <v>8011</v>
      </c>
      <c r="G2684" t="s">
        <v>8256</v>
      </c>
      <c r="H2684" t="s">
        <v>57</v>
      </c>
      <c r="I2684" s="2">
        <v>4</v>
      </c>
      <c r="J2684" t="s">
        <v>129</v>
      </c>
      <c r="K2684" t="s">
        <v>129</v>
      </c>
      <c r="L2684" s="1" t="str">
        <f t="shared" si="41"/>
        <v>Hillside Specialist School for Autism Spectrum Disorder, Commincation and Interaction</v>
      </c>
      <c r="M2684" t="e">
        <f>VLOOKUP($H2684,#REF!,2,0)</f>
        <v>#REF!</v>
      </c>
      <c r="N2684">
        <v>888</v>
      </c>
      <c r="O2684" t="e">
        <f>VLOOKUP($N2684,#REF!,2,0)</f>
        <v>#REF!</v>
      </c>
    </row>
    <row r="2685" spans="1:15" x14ac:dyDescent="0.25">
      <c r="A2685">
        <v>885</v>
      </c>
      <c r="B2685">
        <v>7022</v>
      </c>
      <c r="C2685">
        <v>131492</v>
      </c>
      <c r="D2685" t="s">
        <v>7584</v>
      </c>
      <c r="E2685" t="s">
        <v>50</v>
      </c>
      <c r="F2685" t="s">
        <v>7483</v>
      </c>
      <c r="G2685" t="s">
        <v>7585</v>
      </c>
      <c r="H2685" t="s">
        <v>57</v>
      </c>
      <c r="I2685" s="2">
        <v>11</v>
      </c>
      <c r="J2685" s="1">
        <v>0</v>
      </c>
      <c r="K2685" s="1">
        <v>0</v>
      </c>
      <c r="L2685" s="1" t="str">
        <f t="shared" si="41"/>
        <v>Riversides School</v>
      </c>
      <c r="M2685" t="e">
        <f>VLOOKUP($H2685,#REF!,2,0)</f>
        <v>#REF!</v>
      </c>
      <c r="N2685">
        <v>885</v>
      </c>
      <c r="O2685" t="e">
        <f>VLOOKUP($N2685,#REF!,2,0)</f>
        <v>#REF!</v>
      </c>
    </row>
    <row r="2686" spans="1:15" x14ac:dyDescent="0.25">
      <c r="A2686">
        <v>938</v>
      </c>
      <c r="B2686">
        <v>6265</v>
      </c>
      <c r="C2686">
        <v>131504</v>
      </c>
      <c r="D2686" t="s">
        <v>11042</v>
      </c>
      <c r="E2686" t="s">
        <v>50</v>
      </c>
      <c r="F2686" t="s">
        <v>11020</v>
      </c>
      <c r="G2686" t="s">
        <v>11043</v>
      </c>
      <c r="H2686" t="s">
        <v>114</v>
      </c>
      <c r="I2686" s="2">
        <v>1</v>
      </c>
      <c r="J2686" t="s">
        <v>129</v>
      </c>
      <c r="K2686" t="s">
        <v>129</v>
      </c>
      <c r="L2686" s="1" t="str">
        <f t="shared" si="41"/>
        <v>The Amicus School</v>
      </c>
      <c r="M2686" t="e">
        <f>VLOOKUP($H2686,#REF!,2,0)</f>
        <v>#REF!</v>
      </c>
      <c r="N2686">
        <v>938</v>
      </c>
      <c r="O2686" t="e">
        <f>VLOOKUP($N2686,#REF!,2,0)</f>
        <v>#REF!</v>
      </c>
    </row>
    <row r="2687" spans="1:15" x14ac:dyDescent="0.25">
      <c r="A2687">
        <v>355</v>
      </c>
      <c r="B2687">
        <v>4620</v>
      </c>
      <c r="C2687">
        <v>131512</v>
      </c>
      <c r="D2687" t="s">
        <v>2772</v>
      </c>
      <c r="E2687" t="s">
        <v>50</v>
      </c>
      <c r="F2687" t="s">
        <v>2770</v>
      </c>
      <c r="G2687" t="s">
        <v>2773</v>
      </c>
      <c r="H2687" t="s">
        <v>23</v>
      </c>
      <c r="I2687" s="2">
        <v>112</v>
      </c>
      <c r="J2687" s="1">
        <v>0.7</v>
      </c>
      <c r="K2687" s="1">
        <v>0.23</v>
      </c>
      <c r="L2687" s="1" t="str">
        <f t="shared" si="41"/>
        <v>All Hallows RC Business and Enterprise College</v>
      </c>
      <c r="M2687" t="e">
        <f>VLOOKUP($H2687,#REF!,2,0)</f>
        <v>#REF!</v>
      </c>
      <c r="N2687">
        <v>355</v>
      </c>
      <c r="O2687" t="e">
        <f>VLOOKUP($N2687,#REF!,2,0)</f>
        <v>#REF!</v>
      </c>
    </row>
    <row r="2688" spans="1:15" x14ac:dyDescent="0.25">
      <c r="A2688">
        <v>937</v>
      </c>
      <c r="B2688">
        <v>7047</v>
      </c>
      <c r="C2688">
        <v>131521</v>
      </c>
      <c r="D2688" t="s">
        <v>10914</v>
      </c>
      <c r="E2688" t="s">
        <v>50</v>
      </c>
      <c r="F2688" t="s">
        <v>1621</v>
      </c>
      <c r="G2688" t="s">
        <v>10915</v>
      </c>
      <c r="H2688" t="s">
        <v>57</v>
      </c>
      <c r="I2688" s="2">
        <v>11</v>
      </c>
      <c r="J2688" s="1">
        <v>0</v>
      </c>
      <c r="K2688" s="1">
        <v>0</v>
      </c>
      <c r="L2688" s="1" t="str">
        <f t="shared" si="41"/>
        <v>Woodlands</v>
      </c>
      <c r="M2688" t="e">
        <f>VLOOKUP($H2688,#REF!,2,0)</f>
        <v>#REF!</v>
      </c>
      <c r="N2688">
        <v>937</v>
      </c>
      <c r="O2688" t="e">
        <f>VLOOKUP($N2688,#REF!,2,0)</f>
        <v>#REF!</v>
      </c>
    </row>
    <row r="2689" spans="1:15" x14ac:dyDescent="0.25">
      <c r="A2689">
        <v>384</v>
      </c>
      <c r="B2689">
        <v>7056</v>
      </c>
      <c r="C2689">
        <v>131526</v>
      </c>
      <c r="D2689" t="s">
        <v>3634</v>
      </c>
      <c r="E2689" t="s">
        <v>50</v>
      </c>
      <c r="F2689" t="s">
        <v>3016</v>
      </c>
      <c r="G2689" t="s">
        <v>3635</v>
      </c>
      <c r="H2689" t="s">
        <v>57</v>
      </c>
      <c r="I2689" s="2">
        <v>8</v>
      </c>
      <c r="J2689" s="1">
        <v>0</v>
      </c>
      <c r="K2689" s="1">
        <v>0</v>
      </c>
      <c r="L2689" s="1" t="str">
        <f t="shared" si="41"/>
        <v>High Well School - South Hiendley</v>
      </c>
      <c r="M2689" t="e">
        <f>VLOOKUP($H2689,#REF!,2,0)</f>
        <v>#REF!</v>
      </c>
      <c r="N2689">
        <v>384</v>
      </c>
      <c r="O2689" t="e">
        <f>VLOOKUP($N2689,#REF!,2,0)</f>
        <v>#REF!</v>
      </c>
    </row>
    <row r="2690" spans="1:15" x14ac:dyDescent="0.25">
      <c r="A2690">
        <v>359</v>
      </c>
      <c r="B2690">
        <v>7022</v>
      </c>
      <c r="C2690">
        <v>131530</v>
      </c>
      <c r="D2690" t="s">
        <v>3013</v>
      </c>
      <c r="E2690" t="s">
        <v>50</v>
      </c>
      <c r="F2690" t="s">
        <v>2362</v>
      </c>
      <c r="G2690" t="s">
        <v>3014</v>
      </c>
      <c r="H2690" t="s">
        <v>57</v>
      </c>
      <c r="I2690" s="2">
        <v>24</v>
      </c>
      <c r="J2690" s="1">
        <v>0</v>
      </c>
      <c r="K2690" s="1">
        <v>0</v>
      </c>
      <c r="L2690" s="1" t="str">
        <f t="shared" si="41"/>
        <v>Oakfield High School and College</v>
      </c>
      <c r="M2690" t="e">
        <f>VLOOKUP($H2690,#REF!,2,0)</f>
        <v>#REF!</v>
      </c>
      <c r="N2690">
        <v>359</v>
      </c>
      <c r="O2690" t="e">
        <f>VLOOKUP($N2690,#REF!,2,0)</f>
        <v>#REF!</v>
      </c>
    </row>
    <row r="2691" spans="1:15" x14ac:dyDescent="0.25">
      <c r="A2691">
        <v>850</v>
      </c>
      <c r="B2691">
        <v>6085</v>
      </c>
      <c r="C2691">
        <v>131531</v>
      </c>
      <c r="D2691" t="s">
        <v>5750</v>
      </c>
      <c r="E2691" t="s">
        <v>50</v>
      </c>
      <c r="F2691" t="s">
        <v>5487</v>
      </c>
      <c r="G2691" t="s">
        <v>5751</v>
      </c>
      <c r="H2691" t="s">
        <v>114</v>
      </c>
      <c r="I2691" s="2">
        <v>9</v>
      </c>
      <c r="J2691" t="s">
        <v>99</v>
      </c>
      <c r="K2691" t="s">
        <v>99</v>
      </c>
      <c r="L2691" s="1" t="str">
        <f t="shared" ref="L2691:L2754" si="42">IF(E2691="NULL",D2691,E2691)</f>
        <v>Tadley Court School</v>
      </c>
      <c r="M2691" t="e">
        <f>VLOOKUP($H2691,#REF!,2,0)</f>
        <v>#REF!</v>
      </c>
      <c r="N2691">
        <v>850</v>
      </c>
      <c r="O2691" t="e">
        <f>VLOOKUP($N2691,#REF!,2,0)</f>
        <v>#REF!</v>
      </c>
    </row>
    <row r="2692" spans="1:15" x14ac:dyDescent="0.25">
      <c r="A2692">
        <v>885</v>
      </c>
      <c r="B2692">
        <v>7024</v>
      </c>
      <c r="C2692">
        <v>131532</v>
      </c>
      <c r="D2692" t="s">
        <v>7580</v>
      </c>
      <c r="E2692" t="s">
        <v>7580</v>
      </c>
      <c r="F2692" t="s">
        <v>7483</v>
      </c>
      <c r="G2692" t="s">
        <v>7581</v>
      </c>
      <c r="H2692" t="s">
        <v>57</v>
      </c>
      <c r="I2692" s="2">
        <v>22</v>
      </c>
      <c r="J2692" s="1">
        <v>0</v>
      </c>
      <c r="K2692" s="1">
        <v>0</v>
      </c>
      <c r="L2692" s="1" t="str">
        <f t="shared" si="42"/>
        <v>Regency High School</v>
      </c>
      <c r="M2692" t="e">
        <f>VLOOKUP($H2692,#REF!,2,0)</f>
        <v>#REF!</v>
      </c>
      <c r="N2692">
        <v>885</v>
      </c>
      <c r="O2692" t="e">
        <f>VLOOKUP($N2692,#REF!,2,0)</f>
        <v>#REF!</v>
      </c>
    </row>
    <row r="2693" spans="1:15" x14ac:dyDescent="0.25">
      <c r="A2693">
        <v>891</v>
      </c>
      <c r="B2693">
        <v>6026</v>
      </c>
      <c r="C2693">
        <v>131536</v>
      </c>
      <c r="D2693" t="s">
        <v>8473</v>
      </c>
      <c r="E2693" t="s">
        <v>50</v>
      </c>
      <c r="F2693" t="s">
        <v>8474</v>
      </c>
      <c r="G2693" t="s">
        <v>8475</v>
      </c>
      <c r="H2693" t="s">
        <v>114</v>
      </c>
      <c r="I2693" s="2">
        <v>3</v>
      </c>
      <c r="J2693" t="s">
        <v>129</v>
      </c>
      <c r="K2693" t="s">
        <v>129</v>
      </c>
      <c r="L2693" s="1" t="str">
        <f t="shared" si="42"/>
        <v>Blue Mountain Education</v>
      </c>
      <c r="M2693" t="e">
        <f>VLOOKUP($H2693,#REF!,2,0)</f>
        <v>#REF!</v>
      </c>
      <c r="N2693">
        <v>891</v>
      </c>
      <c r="O2693" t="e">
        <f>VLOOKUP($N2693,#REF!,2,0)</f>
        <v>#REF!</v>
      </c>
    </row>
    <row r="2694" spans="1:15" x14ac:dyDescent="0.25">
      <c r="A2694">
        <v>392</v>
      </c>
      <c r="B2694">
        <v>7008</v>
      </c>
      <c r="C2694">
        <v>131544</v>
      </c>
      <c r="D2694" t="s">
        <v>3752</v>
      </c>
      <c r="E2694" t="s">
        <v>50</v>
      </c>
      <c r="F2694" t="s">
        <v>3726</v>
      </c>
      <c r="G2694" t="s">
        <v>3753</v>
      </c>
      <c r="H2694" t="s">
        <v>333</v>
      </c>
      <c r="I2694" s="2">
        <v>12</v>
      </c>
      <c r="J2694" s="1">
        <v>0</v>
      </c>
      <c r="K2694" s="1">
        <v>0</v>
      </c>
      <c r="L2694" s="1" t="str">
        <f t="shared" si="42"/>
        <v>Beacon Hill School</v>
      </c>
      <c r="M2694" t="e">
        <f>VLOOKUP($H2694,#REF!,2,0)</f>
        <v>#REF!</v>
      </c>
      <c r="N2694">
        <v>392</v>
      </c>
      <c r="O2694" t="e">
        <f>VLOOKUP($N2694,#REF!,2,0)</f>
        <v>#REF!</v>
      </c>
    </row>
    <row r="2695" spans="1:15" x14ac:dyDescent="0.25">
      <c r="A2695">
        <v>336</v>
      </c>
      <c r="B2695">
        <v>4731</v>
      </c>
      <c r="C2695">
        <v>131547</v>
      </c>
      <c r="D2695" t="s">
        <v>2178</v>
      </c>
      <c r="E2695" t="s">
        <v>50</v>
      </c>
      <c r="F2695" t="s">
        <v>2166</v>
      </c>
      <c r="G2695" t="s">
        <v>2179</v>
      </c>
      <c r="H2695" t="s">
        <v>23</v>
      </c>
      <c r="I2695" s="2">
        <v>126</v>
      </c>
      <c r="J2695" s="1">
        <v>0.4</v>
      </c>
      <c r="K2695" s="1">
        <v>0.18</v>
      </c>
      <c r="L2695" s="1" t="str">
        <f t="shared" si="42"/>
        <v>The King's Church of England School</v>
      </c>
      <c r="M2695" t="e">
        <f>VLOOKUP($H2695,#REF!,2,0)</f>
        <v>#REF!</v>
      </c>
      <c r="N2695">
        <v>336</v>
      </c>
      <c r="O2695" t="e">
        <f>VLOOKUP($N2695,#REF!,2,0)</f>
        <v>#REF!</v>
      </c>
    </row>
    <row r="2696" spans="1:15" x14ac:dyDescent="0.25">
      <c r="A2696">
        <v>916</v>
      </c>
      <c r="B2696">
        <v>7023</v>
      </c>
      <c r="C2696">
        <v>131549</v>
      </c>
      <c r="D2696" t="s">
        <v>8231</v>
      </c>
      <c r="E2696" t="s">
        <v>50</v>
      </c>
      <c r="F2696" t="s">
        <v>9078</v>
      </c>
      <c r="G2696" t="s">
        <v>9199</v>
      </c>
      <c r="H2696" t="s">
        <v>57</v>
      </c>
      <c r="I2696" s="2">
        <v>9</v>
      </c>
      <c r="J2696" s="1">
        <v>0</v>
      </c>
      <c r="K2696" s="1">
        <v>0</v>
      </c>
      <c r="L2696" s="1" t="str">
        <f t="shared" si="42"/>
        <v>Belmont School</v>
      </c>
      <c r="M2696" t="e">
        <f>VLOOKUP($H2696,#REF!,2,0)</f>
        <v>#REF!</v>
      </c>
      <c r="N2696">
        <v>916</v>
      </c>
      <c r="O2696" t="e">
        <f>VLOOKUP($N2696,#REF!,2,0)</f>
        <v>#REF!</v>
      </c>
    </row>
    <row r="2697" spans="1:15" x14ac:dyDescent="0.25">
      <c r="A2697">
        <v>356</v>
      </c>
      <c r="B2697">
        <v>6027</v>
      </c>
      <c r="C2697">
        <v>131551</v>
      </c>
      <c r="D2697" t="s">
        <v>2856</v>
      </c>
      <c r="E2697" t="s">
        <v>50</v>
      </c>
      <c r="F2697" t="s">
        <v>2815</v>
      </c>
      <c r="G2697" t="s">
        <v>2857</v>
      </c>
      <c r="H2697" t="s">
        <v>114</v>
      </c>
      <c r="I2697" s="2">
        <v>4</v>
      </c>
      <c r="J2697" t="s">
        <v>129</v>
      </c>
      <c r="K2697" t="s">
        <v>129</v>
      </c>
      <c r="L2697" s="1" t="str">
        <f t="shared" si="42"/>
        <v>Acorns School</v>
      </c>
      <c r="M2697" t="e">
        <f>VLOOKUP($H2697,#REF!,2,0)</f>
        <v>#REF!</v>
      </c>
      <c r="N2697">
        <v>356</v>
      </c>
      <c r="O2697" t="e">
        <f>VLOOKUP($N2697,#REF!,2,0)</f>
        <v>#REF!</v>
      </c>
    </row>
    <row r="2698" spans="1:15" x14ac:dyDescent="0.25">
      <c r="A2698">
        <v>878</v>
      </c>
      <c r="B2698">
        <v>7088</v>
      </c>
      <c r="C2698">
        <v>131552</v>
      </c>
      <c r="D2698" t="s">
        <v>6997</v>
      </c>
      <c r="E2698" t="s">
        <v>50</v>
      </c>
      <c r="F2698" t="s">
        <v>6879</v>
      </c>
      <c r="G2698" t="s">
        <v>6998</v>
      </c>
      <c r="H2698" t="s">
        <v>333</v>
      </c>
      <c r="I2698" s="2">
        <v>14</v>
      </c>
      <c r="J2698" s="1">
        <v>0</v>
      </c>
      <c r="K2698" s="1">
        <v>0</v>
      </c>
      <c r="L2698" s="1" t="str">
        <f t="shared" si="42"/>
        <v>Marland School</v>
      </c>
      <c r="M2698" t="e">
        <f>VLOOKUP($H2698,#REF!,2,0)</f>
        <v>#REF!</v>
      </c>
      <c r="N2698">
        <v>878</v>
      </c>
      <c r="O2698" t="e">
        <f>VLOOKUP($N2698,#REF!,2,0)</f>
        <v>#REF!</v>
      </c>
    </row>
    <row r="2699" spans="1:15" x14ac:dyDescent="0.25">
      <c r="A2699">
        <v>852</v>
      </c>
      <c r="B2699">
        <v>6009</v>
      </c>
      <c r="C2699">
        <v>131556</v>
      </c>
      <c r="D2699" t="s">
        <v>5830</v>
      </c>
      <c r="E2699" t="s">
        <v>50</v>
      </c>
      <c r="F2699" t="s">
        <v>5495</v>
      </c>
      <c r="G2699" t="s">
        <v>5831</v>
      </c>
      <c r="H2699" t="s">
        <v>114</v>
      </c>
      <c r="I2699" s="2">
        <v>4</v>
      </c>
      <c r="J2699" t="s">
        <v>129</v>
      </c>
      <c r="K2699" t="s">
        <v>129</v>
      </c>
      <c r="L2699" s="1" t="str">
        <f t="shared" si="42"/>
        <v>The Serendipity Centre</v>
      </c>
      <c r="M2699" t="e">
        <f>VLOOKUP($H2699,#REF!,2,0)</f>
        <v>#REF!</v>
      </c>
      <c r="N2699">
        <v>852</v>
      </c>
      <c r="O2699" t="e">
        <f>VLOOKUP($N2699,#REF!,2,0)</f>
        <v>#REF!</v>
      </c>
    </row>
    <row r="2700" spans="1:15" x14ac:dyDescent="0.25">
      <c r="A2700">
        <v>916</v>
      </c>
      <c r="B2700">
        <v>7024</v>
      </c>
      <c r="C2700">
        <v>131557</v>
      </c>
      <c r="D2700" t="s">
        <v>9211</v>
      </c>
      <c r="E2700" t="s">
        <v>50</v>
      </c>
      <c r="F2700" t="s">
        <v>9075</v>
      </c>
      <c r="G2700" t="s">
        <v>9212</v>
      </c>
      <c r="H2700" t="s">
        <v>57</v>
      </c>
      <c r="I2700" s="2">
        <v>20</v>
      </c>
      <c r="J2700" s="1">
        <v>0</v>
      </c>
      <c r="K2700" s="1">
        <v>0</v>
      </c>
      <c r="L2700" s="1" t="str">
        <f t="shared" si="42"/>
        <v>The Milestone School</v>
      </c>
      <c r="M2700" t="e">
        <f>VLOOKUP($H2700,#REF!,2,0)</f>
        <v>#REF!</v>
      </c>
      <c r="N2700">
        <v>916</v>
      </c>
      <c r="O2700" t="e">
        <f>VLOOKUP($N2700,#REF!,2,0)</f>
        <v>#REF!</v>
      </c>
    </row>
    <row r="2701" spans="1:15" x14ac:dyDescent="0.25">
      <c r="A2701">
        <v>895</v>
      </c>
      <c r="B2701">
        <v>7209</v>
      </c>
      <c r="C2701">
        <v>131558</v>
      </c>
      <c r="D2701" t="s">
        <v>8739</v>
      </c>
      <c r="E2701" t="s">
        <v>8739</v>
      </c>
      <c r="F2701" t="s">
        <v>6100</v>
      </c>
      <c r="G2701" t="s">
        <v>8740</v>
      </c>
      <c r="H2701" t="s">
        <v>57</v>
      </c>
      <c r="I2701" s="2">
        <v>10</v>
      </c>
      <c r="J2701" s="1">
        <v>0</v>
      </c>
      <c r="K2701" s="1">
        <v>0</v>
      </c>
      <c r="L2701" s="1" t="str">
        <f t="shared" si="42"/>
        <v>Adelaide School</v>
      </c>
      <c r="M2701" t="e">
        <f>VLOOKUP($H2701,#REF!,2,0)</f>
        <v>#REF!</v>
      </c>
      <c r="N2701">
        <v>895</v>
      </c>
      <c r="O2701" t="e">
        <f>VLOOKUP($N2701,#REF!,2,0)</f>
        <v>#REF!</v>
      </c>
    </row>
    <row r="2702" spans="1:15" x14ac:dyDescent="0.25">
      <c r="A2702">
        <v>850</v>
      </c>
      <c r="B2702">
        <v>7000</v>
      </c>
      <c r="C2702">
        <v>131559</v>
      </c>
      <c r="D2702" t="s">
        <v>5718</v>
      </c>
      <c r="E2702" t="s">
        <v>50</v>
      </c>
      <c r="F2702" t="s">
        <v>5546</v>
      </c>
      <c r="G2702" t="s">
        <v>5719</v>
      </c>
      <c r="H2702" t="s">
        <v>57</v>
      </c>
      <c r="I2702" s="2">
        <v>2</v>
      </c>
      <c r="J2702" t="s">
        <v>129</v>
      </c>
      <c r="K2702" t="s">
        <v>129</v>
      </c>
      <c r="L2702" s="1" t="str">
        <f t="shared" si="42"/>
        <v>Henry Tyndale School</v>
      </c>
      <c r="M2702" t="e">
        <f>VLOOKUP($H2702,#REF!,2,0)</f>
        <v>#REF!</v>
      </c>
      <c r="N2702">
        <v>850</v>
      </c>
      <c r="O2702" t="e">
        <f>VLOOKUP($N2702,#REF!,2,0)</f>
        <v>#REF!</v>
      </c>
    </row>
    <row r="2703" spans="1:15" x14ac:dyDescent="0.25">
      <c r="A2703">
        <v>916</v>
      </c>
      <c r="B2703">
        <v>6079</v>
      </c>
      <c r="C2703">
        <v>131561</v>
      </c>
      <c r="D2703" t="s">
        <v>9197</v>
      </c>
      <c r="E2703" t="s">
        <v>50</v>
      </c>
      <c r="F2703" t="s">
        <v>9081</v>
      </c>
      <c r="G2703" t="s">
        <v>9198</v>
      </c>
      <c r="H2703" t="s">
        <v>114</v>
      </c>
      <c r="I2703" s="2">
        <v>3</v>
      </c>
      <c r="J2703" t="s">
        <v>129</v>
      </c>
      <c r="K2703" t="s">
        <v>129</v>
      </c>
      <c r="L2703" s="1" t="str">
        <f t="shared" si="42"/>
        <v>Althea Park Education Unit</v>
      </c>
      <c r="M2703" t="e">
        <f>VLOOKUP($H2703,#REF!,2,0)</f>
        <v>#REF!</v>
      </c>
      <c r="N2703">
        <v>916</v>
      </c>
      <c r="O2703" t="e">
        <f>VLOOKUP($N2703,#REF!,2,0)</f>
        <v>#REF!</v>
      </c>
    </row>
    <row r="2704" spans="1:15" x14ac:dyDescent="0.25">
      <c r="A2704">
        <v>331</v>
      </c>
      <c r="B2704">
        <v>7021</v>
      </c>
      <c r="C2704">
        <v>131574</v>
      </c>
      <c r="D2704" t="s">
        <v>1948</v>
      </c>
      <c r="E2704" t="s">
        <v>50</v>
      </c>
      <c r="F2704" t="s">
        <v>1886</v>
      </c>
      <c r="G2704" t="s">
        <v>1949</v>
      </c>
      <c r="H2704" t="s">
        <v>57</v>
      </c>
      <c r="I2704" s="2">
        <v>22</v>
      </c>
      <c r="J2704" s="1">
        <v>0</v>
      </c>
      <c r="K2704" s="1">
        <v>0</v>
      </c>
      <c r="L2704" s="1" t="str">
        <f t="shared" si="42"/>
        <v>Woodfield</v>
      </c>
      <c r="M2704" t="e">
        <f>VLOOKUP($H2704,#REF!,2,0)</f>
        <v>#REF!</v>
      </c>
      <c r="N2704">
        <v>331</v>
      </c>
      <c r="O2704" t="e">
        <f>VLOOKUP($N2704,#REF!,2,0)</f>
        <v>#REF!</v>
      </c>
    </row>
    <row r="2705" spans="1:15" x14ac:dyDescent="0.25">
      <c r="A2705">
        <v>888</v>
      </c>
      <c r="B2705">
        <v>6094</v>
      </c>
      <c r="C2705">
        <v>131575</v>
      </c>
      <c r="D2705" t="s">
        <v>8274</v>
      </c>
      <c r="E2705" t="s">
        <v>50</v>
      </c>
      <c r="F2705" t="s">
        <v>8022</v>
      </c>
      <c r="G2705" t="s">
        <v>8275</v>
      </c>
      <c r="H2705" t="s">
        <v>114</v>
      </c>
      <c r="I2705" s="2">
        <v>12</v>
      </c>
      <c r="J2705" t="s">
        <v>99</v>
      </c>
      <c r="K2705" t="s">
        <v>99</v>
      </c>
      <c r="L2705" s="1" t="str">
        <f t="shared" si="42"/>
        <v>Oliver House School</v>
      </c>
      <c r="M2705" t="e">
        <f>VLOOKUP($H2705,#REF!,2,0)</f>
        <v>#REF!</v>
      </c>
      <c r="N2705">
        <v>888</v>
      </c>
      <c r="O2705" t="e">
        <f>VLOOKUP($N2705,#REF!,2,0)</f>
        <v>#REF!</v>
      </c>
    </row>
    <row r="2706" spans="1:15" x14ac:dyDescent="0.25">
      <c r="A2706">
        <v>886</v>
      </c>
      <c r="B2706">
        <v>4633</v>
      </c>
      <c r="C2706">
        <v>131583</v>
      </c>
      <c r="D2706" t="s">
        <v>7848</v>
      </c>
      <c r="E2706" t="s">
        <v>50</v>
      </c>
      <c r="F2706" t="s">
        <v>7849</v>
      </c>
      <c r="G2706" t="s">
        <v>7850</v>
      </c>
      <c r="H2706" t="s">
        <v>23</v>
      </c>
      <c r="I2706" s="2">
        <v>124</v>
      </c>
      <c r="J2706" s="1">
        <v>0.47</v>
      </c>
      <c r="K2706" s="1">
        <v>7.0000000000000007E-2</v>
      </c>
      <c r="L2706" s="1" t="str">
        <f t="shared" si="42"/>
        <v>Ursuline College</v>
      </c>
      <c r="M2706" t="e">
        <f>VLOOKUP($H2706,#REF!,2,0)</f>
        <v>#REF!</v>
      </c>
      <c r="N2706">
        <v>886</v>
      </c>
      <c r="O2706" t="e">
        <f>VLOOKUP($N2706,#REF!,2,0)</f>
        <v>#REF!</v>
      </c>
    </row>
    <row r="2707" spans="1:15" x14ac:dyDescent="0.25">
      <c r="A2707">
        <v>212</v>
      </c>
      <c r="B2707">
        <v>7209</v>
      </c>
      <c r="C2707">
        <v>131594</v>
      </c>
      <c r="D2707" t="s">
        <v>531</v>
      </c>
      <c r="E2707" t="s">
        <v>50</v>
      </c>
      <c r="F2707" t="s">
        <v>11</v>
      </c>
      <c r="G2707" t="s">
        <v>504</v>
      </c>
      <c r="H2707" t="s">
        <v>57</v>
      </c>
      <c r="I2707" s="2">
        <v>11</v>
      </c>
      <c r="J2707" s="1">
        <v>0</v>
      </c>
      <c r="K2707" s="1">
        <v>0</v>
      </c>
      <c r="L2707" s="1" t="str">
        <f t="shared" si="42"/>
        <v>Nightingale School</v>
      </c>
      <c r="M2707" t="e">
        <f>VLOOKUP($H2707,#REF!,2,0)</f>
        <v>#REF!</v>
      </c>
      <c r="N2707">
        <v>212</v>
      </c>
      <c r="O2707" t="e">
        <f>VLOOKUP($N2707,#REF!,2,0)</f>
        <v>#REF!</v>
      </c>
    </row>
    <row r="2708" spans="1:15" x14ac:dyDescent="0.25">
      <c r="A2708">
        <v>211</v>
      </c>
      <c r="B2708">
        <v>7171</v>
      </c>
      <c r="C2708">
        <v>131598</v>
      </c>
      <c r="D2708" t="s">
        <v>483</v>
      </c>
      <c r="E2708" t="s">
        <v>50</v>
      </c>
      <c r="F2708" t="s">
        <v>11</v>
      </c>
      <c r="G2708" t="s">
        <v>484</v>
      </c>
      <c r="H2708" t="s">
        <v>57</v>
      </c>
      <c r="I2708" s="2">
        <v>6</v>
      </c>
      <c r="J2708" s="1">
        <v>0</v>
      </c>
      <c r="K2708" s="1">
        <v>0</v>
      </c>
      <c r="L2708" s="1" t="str">
        <f t="shared" si="42"/>
        <v>Ian Mikardo School</v>
      </c>
      <c r="M2708" t="e">
        <f>VLOOKUP($H2708,#REF!,2,0)</f>
        <v>#REF!</v>
      </c>
      <c r="N2708">
        <v>211</v>
      </c>
      <c r="O2708" t="e">
        <f>VLOOKUP($N2708,#REF!,2,0)</f>
        <v>#REF!</v>
      </c>
    </row>
    <row r="2709" spans="1:15" x14ac:dyDescent="0.25">
      <c r="A2709">
        <v>871</v>
      </c>
      <c r="B2709">
        <v>7036</v>
      </c>
      <c r="C2709">
        <v>131600</v>
      </c>
      <c r="D2709" t="s">
        <v>6564</v>
      </c>
      <c r="E2709" t="s">
        <v>6564</v>
      </c>
      <c r="F2709" t="s">
        <v>4666</v>
      </c>
      <c r="G2709" t="s">
        <v>6565</v>
      </c>
      <c r="H2709" t="s">
        <v>57</v>
      </c>
      <c r="I2709" s="2">
        <v>8</v>
      </c>
      <c r="J2709" s="1">
        <v>0</v>
      </c>
      <c r="K2709" s="1">
        <v>0</v>
      </c>
      <c r="L2709" s="1" t="str">
        <f t="shared" si="42"/>
        <v>Haybrook College</v>
      </c>
      <c r="M2709" t="e">
        <f>VLOOKUP($H2709,#REF!,2,0)</f>
        <v>#REF!</v>
      </c>
      <c r="N2709">
        <v>871</v>
      </c>
      <c r="O2709" t="e">
        <f>VLOOKUP($N2709,#REF!,2,0)</f>
        <v>#REF!</v>
      </c>
    </row>
    <row r="2710" spans="1:15" x14ac:dyDescent="0.25">
      <c r="A2710">
        <v>845</v>
      </c>
      <c r="B2710">
        <v>4000</v>
      </c>
      <c r="C2710">
        <v>131601</v>
      </c>
      <c r="D2710" t="s">
        <v>5364</v>
      </c>
      <c r="E2710" t="s">
        <v>50</v>
      </c>
      <c r="F2710" t="s">
        <v>5365</v>
      </c>
      <c r="G2710" t="s">
        <v>5366</v>
      </c>
      <c r="H2710" t="s">
        <v>20</v>
      </c>
      <c r="I2710" s="2">
        <v>163</v>
      </c>
      <c r="J2710" s="1">
        <v>0.47</v>
      </c>
      <c r="K2710" s="1">
        <v>0.13</v>
      </c>
      <c r="L2710" s="1" t="str">
        <f t="shared" si="42"/>
        <v>Peacehaven Community School</v>
      </c>
      <c r="M2710" t="e">
        <f>VLOOKUP($H2710,#REF!,2,0)</f>
        <v>#REF!</v>
      </c>
      <c r="N2710">
        <v>845</v>
      </c>
      <c r="O2710" t="e">
        <f>VLOOKUP($N2710,#REF!,2,0)</f>
        <v>#REF!</v>
      </c>
    </row>
    <row r="2711" spans="1:15" x14ac:dyDescent="0.25">
      <c r="A2711">
        <v>204</v>
      </c>
      <c r="B2711">
        <v>6907</v>
      </c>
      <c r="C2711">
        <v>131609</v>
      </c>
      <c r="D2711" t="s">
        <v>123</v>
      </c>
      <c r="E2711" t="s">
        <v>50</v>
      </c>
      <c r="F2711" t="s">
        <v>11</v>
      </c>
      <c r="G2711" t="s">
        <v>124</v>
      </c>
      <c r="H2711" t="s">
        <v>49</v>
      </c>
      <c r="I2711" s="2">
        <v>174</v>
      </c>
      <c r="J2711" s="1">
        <v>0.5</v>
      </c>
      <c r="K2711" s="1">
        <v>0.3</v>
      </c>
      <c r="L2711" s="1" t="str">
        <f t="shared" si="42"/>
        <v>The Bridge Academy</v>
      </c>
      <c r="M2711" t="e">
        <f>VLOOKUP($H2711,#REF!,2,0)</f>
        <v>#REF!</v>
      </c>
      <c r="N2711">
        <v>204</v>
      </c>
      <c r="O2711" t="e">
        <f>VLOOKUP($N2711,#REF!,2,0)</f>
        <v>#REF!</v>
      </c>
    </row>
    <row r="2712" spans="1:15" x14ac:dyDescent="0.25">
      <c r="A2712">
        <v>886</v>
      </c>
      <c r="B2712">
        <v>6079</v>
      </c>
      <c r="C2712">
        <v>131611</v>
      </c>
      <c r="D2712" t="s">
        <v>7924</v>
      </c>
      <c r="E2712" t="s">
        <v>50</v>
      </c>
      <c r="F2712" t="s">
        <v>7645</v>
      </c>
      <c r="G2712" t="s">
        <v>7925</v>
      </c>
      <c r="H2712" t="s">
        <v>114</v>
      </c>
      <c r="I2712" s="2">
        <v>19</v>
      </c>
      <c r="J2712" s="1">
        <v>0.11</v>
      </c>
      <c r="K2712" s="1">
        <v>0</v>
      </c>
      <c r="L2712" s="1" t="str">
        <f t="shared" si="42"/>
        <v>The New School at West Heath</v>
      </c>
      <c r="M2712" t="e">
        <f>VLOOKUP($H2712,#REF!,2,0)</f>
        <v>#REF!</v>
      </c>
      <c r="N2712">
        <v>886</v>
      </c>
      <c r="O2712" t="e">
        <f>VLOOKUP($N2712,#REF!,2,0)</f>
        <v>#REF!</v>
      </c>
    </row>
    <row r="2713" spans="1:15" x14ac:dyDescent="0.25">
      <c r="A2713">
        <v>845</v>
      </c>
      <c r="B2713">
        <v>4074</v>
      </c>
      <c r="C2713">
        <v>131669</v>
      </c>
      <c r="D2713" t="s">
        <v>5329</v>
      </c>
      <c r="E2713" t="s">
        <v>50</v>
      </c>
      <c r="F2713" t="s">
        <v>5325</v>
      </c>
      <c r="G2713" t="s">
        <v>5330</v>
      </c>
      <c r="H2713" t="s">
        <v>20</v>
      </c>
      <c r="I2713" s="2">
        <v>183</v>
      </c>
      <c r="J2713" s="1">
        <v>0.47</v>
      </c>
      <c r="K2713" s="1">
        <v>0.13</v>
      </c>
      <c r="L2713" s="1" t="str">
        <f t="shared" si="42"/>
        <v>The Causeway School</v>
      </c>
      <c r="M2713" t="e">
        <f>VLOOKUP($H2713,#REF!,2,0)</f>
        <v>#REF!</v>
      </c>
      <c r="N2713">
        <v>845</v>
      </c>
      <c r="O2713" t="e">
        <f>VLOOKUP($N2713,#REF!,2,0)</f>
        <v>#REF!</v>
      </c>
    </row>
    <row r="2714" spans="1:15" x14ac:dyDescent="0.25">
      <c r="A2714">
        <v>205</v>
      </c>
      <c r="B2714">
        <v>6395</v>
      </c>
      <c r="C2714">
        <v>131675</v>
      </c>
      <c r="D2714" t="s">
        <v>218</v>
      </c>
      <c r="E2714" t="s">
        <v>50</v>
      </c>
      <c r="F2714" t="s">
        <v>11</v>
      </c>
      <c r="G2714" t="s">
        <v>219</v>
      </c>
      <c r="H2714" t="s">
        <v>114</v>
      </c>
      <c r="I2714" s="2">
        <v>21</v>
      </c>
      <c r="J2714" s="1">
        <v>0.14000000000000001</v>
      </c>
      <c r="K2714" s="1">
        <v>0</v>
      </c>
      <c r="L2714" s="1" t="str">
        <f t="shared" si="42"/>
        <v>The Moat School</v>
      </c>
      <c r="M2714" t="e">
        <f>VLOOKUP($H2714,#REF!,2,0)</f>
        <v>#REF!</v>
      </c>
      <c r="N2714">
        <v>205</v>
      </c>
      <c r="O2714" t="e">
        <f>VLOOKUP($N2714,#REF!,2,0)</f>
        <v>#REF!</v>
      </c>
    </row>
    <row r="2715" spans="1:15" x14ac:dyDescent="0.25">
      <c r="A2715">
        <v>206</v>
      </c>
      <c r="B2715">
        <v>4325</v>
      </c>
      <c r="C2715">
        <v>131690</v>
      </c>
      <c r="D2715" t="s">
        <v>238</v>
      </c>
      <c r="E2715" t="s">
        <v>50</v>
      </c>
      <c r="F2715" t="s">
        <v>11</v>
      </c>
      <c r="G2715" t="s">
        <v>239</v>
      </c>
      <c r="H2715" t="s">
        <v>201</v>
      </c>
      <c r="I2715" s="2">
        <v>125</v>
      </c>
      <c r="J2715" s="1">
        <v>0.59</v>
      </c>
      <c r="K2715" s="1">
        <v>0.18</v>
      </c>
      <c r="L2715" s="1" t="str">
        <f t="shared" si="42"/>
        <v>Islington Arts and Media School</v>
      </c>
      <c r="M2715" t="e">
        <f>VLOOKUP($H2715,#REF!,2,0)</f>
        <v>#REF!</v>
      </c>
      <c r="N2715">
        <v>206</v>
      </c>
      <c r="O2715" t="e">
        <f>VLOOKUP($N2715,#REF!,2,0)</f>
        <v>#REF!</v>
      </c>
    </row>
    <row r="2716" spans="1:15" x14ac:dyDescent="0.25">
      <c r="A2716">
        <v>350</v>
      </c>
      <c r="B2716">
        <v>7009</v>
      </c>
      <c r="C2716">
        <v>131692</v>
      </c>
      <c r="D2716" t="s">
        <v>2545</v>
      </c>
      <c r="E2716" t="s">
        <v>50</v>
      </c>
      <c r="F2716" t="s">
        <v>2494</v>
      </c>
      <c r="G2716" t="s">
        <v>2546</v>
      </c>
      <c r="H2716" t="s">
        <v>333</v>
      </c>
      <c r="I2716" s="2">
        <v>13</v>
      </c>
      <c r="J2716" s="1">
        <v>0</v>
      </c>
      <c r="K2716" s="1">
        <v>0</v>
      </c>
      <c r="L2716" s="1" t="str">
        <f t="shared" si="42"/>
        <v>Lever Park School</v>
      </c>
      <c r="M2716" t="e">
        <f>VLOOKUP($H2716,#REF!,2,0)</f>
        <v>#REF!</v>
      </c>
      <c r="N2716">
        <v>350</v>
      </c>
      <c r="O2716" t="e">
        <f>VLOOKUP($N2716,#REF!,2,0)</f>
        <v>#REF!</v>
      </c>
    </row>
    <row r="2717" spans="1:15" x14ac:dyDescent="0.25">
      <c r="A2717">
        <v>860</v>
      </c>
      <c r="B2717">
        <v>6023</v>
      </c>
      <c r="C2717">
        <v>131695</v>
      </c>
      <c r="D2717" t="s">
        <v>6044</v>
      </c>
      <c r="E2717" t="s">
        <v>50</v>
      </c>
      <c r="F2717" t="s">
        <v>6038</v>
      </c>
      <c r="G2717" t="s">
        <v>6043</v>
      </c>
      <c r="H2717" t="s">
        <v>13</v>
      </c>
      <c r="I2717" s="2">
        <v>10</v>
      </c>
      <c r="J2717" s="1">
        <v>0.4</v>
      </c>
      <c r="K2717" s="1">
        <v>0.2</v>
      </c>
      <c r="L2717" s="1" t="str">
        <f t="shared" si="42"/>
        <v>Chase Grammar School International Study Centre</v>
      </c>
      <c r="M2717" t="e">
        <f>VLOOKUP($H2717,#REF!,2,0)</f>
        <v>#REF!</v>
      </c>
      <c r="N2717">
        <v>860</v>
      </c>
      <c r="O2717" t="e">
        <f>VLOOKUP($N2717,#REF!,2,0)</f>
        <v>#REF!</v>
      </c>
    </row>
    <row r="2718" spans="1:15" x14ac:dyDescent="0.25">
      <c r="A2718">
        <v>320</v>
      </c>
      <c r="B2718">
        <v>7011</v>
      </c>
      <c r="C2718">
        <v>131697</v>
      </c>
      <c r="D2718" t="s">
        <v>1610</v>
      </c>
      <c r="E2718" t="s">
        <v>50</v>
      </c>
      <c r="F2718" t="s">
        <v>11</v>
      </c>
      <c r="G2718" t="s">
        <v>1611</v>
      </c>
      <c r="H2718" t="s">
        <v>57</v>
      </c>
      <c r="I2718" s="2">
        <v>19</v>
      </c>
      <c r="J2718" s="1">
        <v>0</v>
      </c>
      <c r="K2718" s="1">
        <v>0</v>
      </c>
      <c r="L2718" s="1" t="str">
        <f t="shared" si="42"/>
        <v>Belmont Park School</v>
      </c>
      <c r="M2718" t="e">
        <f>VLOOKUP($H2718,#REF!,2,0)</f>
        <v>#REF!</v>
      </c>
      <c r="N2718">
        <v>320</v>
      </c>
      <c r="O2718" t="e">
        <f>VLOOKUP($N2718,#REF!,2,0)</f>
        <v>#REF!</v>
      </c>
    </row>
    <row r="2719" spans="1:15" x14ac:dyDescent="0.25">
      <c r="A2719">
        <v>382</v>
      </c>
      <c r="B2719">
        <v>6025</v>
      </c>
      <c r="C2719">
        <v>131714</v>
      </c>
      <c r="D2719" t="s">
        <v>3399</v>
      </c>
      <c r="E2719" t="s">
        <v>50</v>
      </c>
      <c r="F2719" t="s">
        <v>3377</v>
      </c>
      <c r="G2719" t="s">
        <v>3400</v>
      </c>
      <c r="H2719" t="s">
        <v>13</v>
      </c>
      <c r="I2719" s="2">
        <v>17</v>
      </c>
      <c r="J2719" s="1">
        <v>0</v>
      </c>
      <c r="K2719" s="1">
        <v>0</v>
      </c>
      <c r="L2719" s="1" t="str">
        <f t="shared" si="42"/>
        <v>Edgerton College</v>
      </c>
      <c r="M2719" t="e">
        <f>VLOOKUP($H2719,#REF!,2,0)</f>
        <v>#REF!</v>
      </c>
      <c r="N2719">
        <v>382</v>
      </c>
      <c r="O2719" t="e">
        <f>VLOOKUP($N2719,#REF!,2,0)</f>
        <v>#REF!</v>
      </c>
    </row>
    <row r="2720" spans="1:15" x14ac:dyDescent="0.25">
      <c r="A2720">
        <v>878</v>
      </c>
      <c r="B2720">
        <v>6060</v>
      </c>
      <c r="C2720">
        <v>131715</v>
      </c>
      <c r="D2720" t="s">
        <v>7003</v>
      </c>
      <c r="E2720" t="s">
        <v>50</v>
      </c>
      <c r="F2720" t="s">
        <v>6900</v>
      </c>
      <c r="G2720" t="s">
        <v>7004</v>
      </c>
      <c r="H2720" t="s">
        <v>114</v>
      </c>
      <c r="I2720" s="2">
        <v>15</v>
      </c>
      <c r="J2720" s="1">
        <v>0</v>
      </c>
      <c r="K2720" s="1">
        <v>0</v>
      </c>
      <c r="L2720" s="1" t="str">
        <f t="shared" si="42"/>
        <v>On Track Education Centre Totnes</v>
      </c>
      <c r="M2720" t="e">
        <f>VLOOKUP($H2720,#REF!,2,0)</f>
        <v>#REF!</v>
      </c>
      <c r="N2720">
        <v>878</v>
      </c>
      <c r="O2720" t="e">
        <f>VLOOKUP($N2720,#REF!,2,0)</f>
        <v>#REF!</v>
      </c>
    </row>
    <row r="2721" spans="1:15" x14ac:dyDescent="0.25">
      <c r="A2721">
        <v>306</v>
      </c>
      <c r="B2721">
        <v>6089</v>
      </c>
      <c r="C2721">
        <v>131721</v>
      </c>
      <c r="D2721" t="s">
        <v>945</v>
      </c>
      <c r="E2721" t="s">
        <v>50</v>
      </c>
      <c r="F2721" t="s">
        <v>886</v>
      </c>
      <c r="G2721" t="s">
        <v>946</v>
      </c>
      <c r="H2721" t="s">
        <v>114</v>
      </c>
      <c r="I2721" s="2">
        <v>8</v>
      </c>
      <c r="J2721" s="1">
        <v>0</v>
      </c>
      <c r="K2721" s="1">
        <v>0</v>
      </c>
      <c r="L2721" s="1" t="str">
        <f t="shared" si="42"/>
        <v>Kingsdown Secondary School</v>
      </c>
      <c r="M2721" t="e">
        <f>VLOOKUP($H2721,#REF!,2,0)</f>
        <v>#REF!</v>
      </c>
      <c r="N2721">
        <v>306</v>
      </c>
      <c r="O2721" t="e">
        <f>VLOOKUP($N2721,#REF!,2,0)</f>
        <v>#REF!</v>
      </c>
    </row>
    <row r="2722" spans="1:15" x14ac:dyDescent="0.25">
      <c r="A2722">
        <v>354</v>
      </c>
      <c r="B2722">
        <v>4801</v>
      </c>
      <c r="C2722">
        <v>131726</v>
      </c>
      <c r="D2722" t="s">
        <v>2736</v>
      </c>
      <c r="E2722" t="s">
        <v>50</v>
      </c>
      <c r="F2722" t="s">
        <v>2737</v>
      </c>
      <c r="G2722" t="s">
        <v>2738</v>
      </c>
      <c r="H2722" t="s">
        <v>23</v>
      </c>
      <c r="I2722" s="2">
        <v>113</v>
      </c>
      <c r="J2722" s="1">
        <v>0.57999999999999996</v>
      </c>
      <c r="K2722" s="1">
        <v>0.26</v>
      </c>
      <c r="L2722" s="1" t="str">
        <f t="shared" si="42"/>
        <v>Holy Family Roman Catholic and Church of England College</v>
      </c>
      <c r="M2722" t="e">
        <f>VLOOKUP($H2722,#REF!,2,0)</f>
        <v>#REF!</v>
      </c>
      <c r="N2722">
        <v>354</v>
      </c>
      <c r="O2722" t="e">
        <f>VLOOKUP($N2722,#REF!,2,0)</f>
        <v>#REF!</v>
      </c>
    </row>
    <row r="2723" spans="1:15" x14ac:dyDescent="0.25">
      <c r="A2723">
        <v>895</v>
      </c>
      <c r="B2723">
        <v>7210</v>
      </c>
      <c r="C2723">
        <v>131733</v>
      </c>
      <c r="D2723" t="s">
        <v>8745</v>
      </c>
      <c r="E2723" t="s">
        <v>50</v>
      </c>
      <c r="F2723" t="s">
        <v>8709</v>
      </c>
      <c r="G2723" t="s">
        <v>8746</v>
      </c>
      <c r="H2723" t="s">
        <v>57</v>
      </c>
      <c r="I2723" s="2">
        <v>11</v>
      </c>
      <c r="J2723" s="1">
        <v>0</v>
      </c>
      <c r="K2723" s="1">
        <v>0</v>
      </c>
      <c r="L2723" s="1" t="str">
        <f t="shared" si="42"/>
        <v>St John's Wood Community School</v>
      </c>
      <c r="M2723" t="e">
        <f>VLOOKUP($H2723,#REF!,2,0)</f>
        <v>#REF!</v>
      </c>
      <c r="N2723">
        <v>895</v>
      </c>
      <c r="O2723" t="e">
        <f>VLOOKUP($N2723,#REF!,2,0)</f>
        <v>#REF!</v>
      </c>
    </row>
    <row r="2724" spans="1:15" x14ac:dyDescent="0.25">
      <c r="A2724">
        <v>865</v>
      </c>
      <c r="B2724">
        <v>6032</v>
      </c>
      <c r="C2724">
        <v>131743</v>
      </c>
      <c r="D2724" t="s">
        <v>6274</v>
      </c>
      <c r="E2724" t="s">
        <v>50</v>
      </c>
      <c r="F2724" t="s">
        <v>6264</v>
      </c>
      <c r="G2724" t="s">
        <v>6275</v>
      </c>
      <c r="H2724" t="s">
        <v>13</v>
      </c>
      <c r="I2724" s="2">
        <v>6</v>
      </c>
      <c r="J2724" t="s">
        <v>99</v>
      </c>
      <c r="K2724" t="s">
        <v>99</v>
      </c>
      <c r="L2724" s="1" t="str">
        <f t="shared" si="42"/>
        <v>Emmaus School</v>
      </c>
      <c r="M2724" t="e">
        <f>VLOOKUP($H2724,#REF!,2,0)</f>
        <v>#REF!</v>
      </c>
      <c r="N2724">
        <v>865</v>
      </c>
      <c r="O2724" t="e">
        <f>VLOOKUP($N2724,#REF!,2,0)</f>
        <v>#REF!</v>
      </c>
    </row>
    <row r="2725" spans="1:15" x14ac:dyDescent="0.25">
      <c r="A2725">
        <v>211</v>
      </c>
      <c r="B2725">
        <v>6389</v>
      </c>
      <c r="C2725">
        <v>131745</v>
      </c>
      <c r="D2725" t="s">
        <v>440</v>
      </c>
      <c r="E2725" t="s">
        <v>50</v>
      </c>
      <c r="F2725" t="s">
        <v>11</v>
      </c>
      <c r="G2725" t="s">
        <v>441</v>
      </c>
      <c r="H2725" t="s">
        <v>13</v>
      </c>
      <c r="I2725" s="2">
        <v>40</v>
      </c>
      <c r="J2725" s="1">
        <v>0.5</v>
      </c>
      <c r="K2725" s="1">
        <v>0</v>
      </c>
      <c r="L2725" s="1" t="str">
        <f t="shared" si="42"/>
        <v>Darul Hadis Latifiah</v>
      </c>
      <c r="M2725" t="e">
        <f>VLOOKUP($H2725,#REF!,2,0)</f>
        <v>#REF!</v>
      </c>
      <c r="N2725">
        <v>211</v>
      </c>
      <c r="O2725" t="e">
        <f>VLOOKUP($N2725,#REF!,2,0)</f>
        <v>#REF!</v>
      </c>
    </row>
    <row r="2726" spans="1:15" x14ac:dyDescent="0.25">
      <c r="A2726">
        <v>210</v>
      </c>
      <c r="B2726">
        <v>6907</v>
      </c>
      <c r="C2726">
        <v>131747</v>
      </c>
      <c r="D2726" t="s">
        <v>395</v>
      </c>
      <c r="E2726" t="s">
        <v>50</v>
      </c>
      <c r="F2726" t="s">
        <v>11</v>
      </c>
      <c r="G2726" t="s">
        <v>396</v>
      </c>
      <c r="H2726" t="s">
        <v>49</v>
      </c>
      <c r="I2726" s="2">
        <v>164</v>
      </c>
      <c r="J2726" s="1">
        <v>0.51</v>
      </c>
      <c r="K2726" s="1">
        <v>0.11</v>
      </c>
      <c r="L2726" s="1" t="str">
        <f t="shared" si="42"/>
        <v>Harris Academy Bermondsey</v>
      </c>
      <c r="M2726" t="e">
        <f>VLOOKUP($H2726,#REF!,2,0)</f>
        <v>#REF!</v>
      </c>
      <c r="N2726">
        <v>210</v>
      </c>
      <c r="O2726" t="e">
        <f>VLOOKUP($N2726,#REF!,2,0)</f>
        <v>#REF!</v>
      </c>
    </row>
    <row r="2727" spans="1:15" x14ac:dyDescent="0.25">
      <c r="A2727">
        <v>886</v>
      </c>
      <c r="B2727">
        <v>7069</v>
      </c>
      <c r="C2727">
        <v>131748</v>
      </c>
      <c r="D2727" t="s">
        <v>7960</v>
      </c>
      <c r="E2727" t="s">
        <v>50</v>
      </c>
      <c r="F2727" t="s">
        <v>7599</v>
      </c>
      <c r="G2727" t="s">
        <v>7961</v>
      </c>
      <c r="H2727" t="s">
        <v>333</v>
      </c>
      <c r="I2727" s="2">
        <v>16</v>
      </c>
      <c r="J2727" s="1">
        <v>0</v>
      </c>
      <c r="K2727" s="1">
        <v>0</v>
      </c>
      <c r="L2727" s="1" t="str">
        <f t="shared" si="42"/>
        <v>The Wyvern School (Buxford)</v>
      </c>
      <c r="M2727" t="e">
        <f>VLOOKUP($H2727,#REF!,2,0)</f>
        <v>#REF!</v>
      </c>
      <c r="N2727">
        <v>886</v>
      </c>
      <c r="O2727" t="e">
        <f>VLOOKUP($N2727,#REF!,2,0)</f>
        <v>#REF!</v>
      </c>
    </row>
    <row r="2728" spans="1:15" x14ac:dyDescent="0.25">
      <c r="A2728">
        <v>370</v>
      </c>
      <c r="B2728">
        <v>6905</v>
      </c>
      <c r="C2728">
        <v>131749</v>
      </c>
      <c r="D2728" t="s">
        <v>3015</v>
      </c>
      <c r="E2728" t="s">
        <v>50</v>
      </c>
      <c r="F2728" t="s">
        <v>3016</v>
      </c>
      <c r="G2728" t="s">
        <v>3017</v>
      </c>
      <c r="H2728" t="s">
        <v>49</v>
      </c>
      <c r="I2728" s="2">
        <v>134</v>
      </c>
      <c r="J2728" s="1">
        <v>0.46</v>
      </c>
      <c r="K2728" s="1">
        <v>0.03</v>
      </c>
      <c r="L2728" s="1" t="str">
        <f t="shared" si="42"/>
        <v>Barnsley Academy</v>
      </c>
      <c r="M2728" t="e">
        <f>VLOOKUP($H2728,#REF!,2,0)</f>
        <v>#REF!</v>
      </c>
      <c r="N2728">
        <v>370</v>
      </c>
      <c r="O2728" t="e">
        <f>VLOOKUP($N2728,#REF!,2,0)</f>
        <v>#REF!</v>
      </c>
    </row>
    <row r="2729" spans="1:15" x14ac:dyDescent="0.25">
      <c r="A2729">
        <v>353</v>
      </c>
      <c r="B2729">
        <v>6019</v>
      </c>
      <c r="C2729">
        <v>131751</v>
      </c>
      <c r="D2729" t="s">
        <v>2720</v>
      </c>
      <c r="E2729" t="s">
        <v>50</v>
      </c>
      <c r="F2729" t="s">
        <v>2721</v>
      </c>
      <c r="G2729" t="s">
        <v>2722</v>
      </c>
      <c r="H2729" t="s">
        <v>114</v>
      </c>
      <c r="I2729" s="2">
        <v>4</v>
      </c>
      <c r="J2729" t="s">
        <v>129</v>
      </c>
      <c r="K2729" t="s">
        <v>129</v>
      </c>
      <c r="L2729" s="1" t="str">
        <f t="shared" si="42"/>
        <v>Elland House School</v>
      </c>
      <c r="M2729" t="e">
        <f>VLOOKUP($H2729,#REF!,2,0)</f>
        <v>#REF!</v>
      </c>
      <c r="N2729">
        <v>353</v>
      </c>
      <c r="O2729" t="e">
        <f>VLOOKUP($N2729,#REF!,2,0)</f>
        <v>#REF!</v>
      </c>
    </row>
    <row r="2730" spans="1:15" x14ac:dyDescent="0.25">
      <c r="A2730">
        <v>205</v>
      </c>
      <c r="B2730">
        <v>6905</v>
      </c>
      <c r="C2730">
        <v>131752</v>
      </c>
      <c r="D2730" t="s">
        <v>177</v>
      </c>
      <c r="E2730" t="s">
        <v>50</v>
      </c>
      <c r="F2730" t="s">
        <v>11</v>
      </c>
      <c r="G2730" t="s">
        <v>178</v>
      </c>
      <c r="H2730" t="s">
        <v>49</v>
      </c>
      <c r="I2730" s="2">
        <v>154</v>
      </c>
      <c r="J2730" s="1">
        <v>0.8</v>
      </c>
      <c r="K2730" s="1">
        <v>0.45</v>
      </c>
      <c r="L2730" s="1" t="str">
        <f t="shared" si="42"/>
        <v>Burlington Danes Academy</v>
      </c>
      <c r="M2730" t="e">
        <f>VLOOKUP($H2730,#REF!,2,0)</f>
        <v>#REF!</v>
      </c>
      <c r="N2730">
        <v>205</v>
      </c>
      <c r="O2730" t="e">
        <f>VLOOKUP($N2730,#REF!,2,0)</f>
        <v>#REF!</v>
      </c>
    </row>
    <row r="2731" spans="1:15" x14ac:dyDescent="0.25">
      <c r="A2731">
        <v>393</v>
      </c>
      <c r="B2731">
        <v>4606</v>
      </c>
      <c r="C2731">
        <v>131756</v>
      </c>
      <c r="D2731" t="s">
        <v>3782</v>
      </c>
      <c r="E2731" t="s">
        <v>50</v>
      </c>
      <c r="F2731" t="s">
        <v>3768</v>
      </c>
      <c r="G2731" t="s">
        <v>3783</v>
      </c>
      <c r="H2731" t="s">
        <v>20</v>
      </c>
      <c r="I2731" s="2">
        <v>94</v>
      </c>
      <c r="J2731" s="1">
        <v>0.46</v>
      </c>
      <c r="K2731" s="1">
        <v>0</v>
      </c>
      <c r="L2731" s="1" t="str">
        <f t="shared" si="42"/>
        <v>South Shields Community School</v>
      </c>
      <c r="M2731" t="e">
        <f>VLOOKUP($H2731,#REF!,2,0)</f>
        <v>#REF!</v>
      </c>
      <c r="N2731">
        <v>393</v>
      </c>
      <c r="O2731" t="e">
        <f>VLOOKUP($N2731,#REF!,2,0)</f>
        <v>#REF!</v>
      </c>
    </row>
    <row r="2732" spans="1:15" x14ac:dyDescent="0.25">
      <c r="A2732">
        <v>309</v>
      </c>
      <c r="B2732">
        <v>4037</v>
      </c>
      <c r="C2732">
        <v>131757</v>
      </c>
      <c r="D2732" t="s">
        <v>1100</v>
      </c>
      <c r="E2732" t="s">
        <v>50</v>
      </c>
      <c r="F2732" t="s">
        <v>11</v>
      </c>
      <c r="G2732" t="s">
        <v>1101</v>
      </c>
      <c r="H2732" t="s">
        <v>20</v>
      </c>
      <c r="I2732" s="2">
        <v>227</v>
      </c>
      <c r="J2732" s="1">
        <v>0.56000000000000005</v>
      </c>
      <c r="K2732" s="1">
        <v>0.03</v>
      </c>
      <c r="L2732" s="1" t="str">
        <f t="shared" si="42"/>
        <v>Park View</v>
      </c>
      <c r="M2732" t="e">
        <f>VLOOKUP($H2732,#REF!,2,0)</f>
        <v>#REF!</v>
      </c>
      <c r="N2732">
        <v>309</v>
      </c>
      <c r="O2732" t="e">
        <f>VLOOKUP($N2732,#REF!,2,0)</f>
        <v>#REF!</v>
      </c>
    </row>
    <row r="2733" spans="1:15" x14ac:dyDescent="0.25">
      <c r="A2733">
        <v>391</v>
      </c>
      <c r="B2733">
        <v>7033</v>
      </c>
      <c r="C2733">
        <v>131766</v>
      </c>
      <c r="D2733" t="s">
        <v>612</v>
      </c>
      <c r="E2733" t="s">
        <v>50</v>
      </c>
      <c r="F2733" t="s">
        <v>3669</v>
      </c>
      <c r="G2733" t="s">
        <v>3724</v>
      </c>
      <c r="H2733" t="s">
        <v>57</v>
      </c>
      <c r="I2733" s="2">
        <v>23</v>
      </c>
      <c r="J2733" s="1">
        <v>0</v>
      </c>
      <c r="K2733" s="1">
        <v>0</v>
      </c>
      <c r="L2733" s="1" t="str">
        <f t="shared" si="42"/>
        <v>Trinity School</v>
      </c>
      <c r="M2733" t="e">
        <f>VLOOKUP($H2733,#REF!,2,0)</f>
        <v>#REF!</v>
      </c>
      <c r="N2733">
        <v>391</v>
      </c>
      <c r="O2733" t="e">
        <f>VLOOKUP($N2733,#REF!,2,0)</f>
        <v>#REF!</v>
      </c>
    </row>
    <row r="2734" spans="1:15" x14ac:dyDescent="0.25">
      <c r="A2734">
        <v>207</v>
      </c>
      <c r="B2734">
        <v>6396</v>
      </c>
      <c r="C2734">
        <v>131778</v>
      </c>
      <c r="D2734" t="s">
        <v>282</v>
      </c>
      <c r="E2734" t="s">
        <v>50</v>
      </c>
      <c r="F2734" t="s">
        <v>11</v>
      </c>
      <c r="G2734" t="s">
        <v>283</v>
      </c>
      <c r="H2734" t="s">
        <v>13</v>
      </c>
      <c r="I2734" s="2">
        <v>5</v>
      </c>
      <c r="J2734" t="s">
        <v>129</v>
      </c>
      <c r="K2734" t="s">
        <v>129</v>
      </c>
      <c r="L2734" s="1" t="str">
        <f t="shared" si="42"/>
        <v>Tabernacle School</v>
      </c>
      <c r="M2734" t="e">
        <f>VLOOKUP($H2734,#REF!,2,0)</f>
        <v>#REF!</v>
      </c>
      <c r="N2734">
        <v>207</v>
      </c>
      <c r="O2734" t="e">
        <f>VLOOKUP($N2734,#REF!,2,0)</f>
        <v>#REF!</v>
      </c>
    </row>
    <row r="2735" spans="1:15" x14ac:dyDescent="0.25">
      <c r="A2735">
        <v>896</v>
      </c>
      <c r="B2735">
        <v>6027</v>
      </c>
      <c r="C2735">
        <v>131791</v>
      </c>
      <c r="D2735" t="s">
        <v>8774</v>
      </c>
      <c r="E2735" t="s">
        <v>50</v>
      </c>
      <c r="F2735" t="s">
        <v>8749</v>
      </c>
      <c r="G2735" t="s">
        <v>8775</v>
      </c>
      <c r="H2735" t="s">
        <v>13</v>
      </c>
      <c r="I2735" s="2">
        <v>4</v>
      </c>
      <c r="J2735" t="s">
        <v>129</v>
      </c>
      <c r="K2735" t="s">
        <v>129</v>
      </c>
      <c r="L2735" s="1" t="str">
        <f t="shared" si="42"/>
        <v>Greater Grace School of Christian Education</v>
      </c>
      <c r="M2735" t="e">
        <f>VLOOKUP($H2735,#REF!,2,0)</f>
        <v>#REF!</v>
      </c>
      <c r="N2735">
        <v>896</v>
      </c>
      <c r="O2735" t="e">
        <f>VLOOKUP($N2735,#REF!,2,0)</f>
        <v>#REF!</v>
      </c>
    </row>
    <row r="2736" spans="1:15" x14ac:dyDescent="0.25">
      <c r="A2736">
        <v>896</v>
      </c>
      <c r="B2736">
        <v>6028</v>
      </c>
      <c r="C2736">
        <v>131792</v>
      </c>
      <c r="D2736" t="s">
        <v>8821</v>
      </c>
      <c r="E2736" t="s">
        <v>50</v>
      </c>
      <c r="F2736" t="s">
        <v>8766</v>
      </c>
      <c r="G2736" t="s">
        <v>8822</v>
      </c>
      <c r="H2736" t="s">
        <v>114</v>
      </c>
      <c r="I2736" s="2">
        <v>2</v>
      </c>
      <c r="J2736" t="s">
        <v>129</v>
      </c>
      <c r="K2736" t="s">
        <v>129</v>
      </c>
      <c r="L2736" s="1" t="str">
        <f t="shared" si="42"/>
        <v>iMap Centre</v>
      </c>
      <c r="M2736" t="e">
        <f>VLOOKUP($H2736,#REF!,2,0)</f>
        <v>#REF!</v>
      </c>
      <c r="N2736">
        <v>896</v>
      </c>
      <c r="O2736" t="e">
        <f>VLOOKUP($N2736,#REF!,2,0)</f>
        <v>#REF!</v>
      </c>
    </row>
    <row r="2737" spans="1:15" x14ac:dyDescent="0.25">
      <c r="A2737">
        <v>928</v>
      </c>
      <c r="B2737">
        <v>6067</v>
      </c>
      <c r="C2737">
        <v>131802</v>
      </c>
      <c r="D2737" t="s">
        <v>9982</v>
      </c>
      <c r="E2737" t="s">
        <v>50</v>
      </c>
      <c r="F2737" t="s">
        <v>9869</v>
      </c>
      <c r="G2737" t="s">
        <v>9983</v>
      </c>
      <c r="H2737" t="s">
        <v>114</v>
      </c>
      <c r="I2737" s="2">
        <v>7</v>
      </c>
      <c r="J2737" s="1">
        <v>0</v>
      </c>
      <c r="K2737" s="1">
        <v>0</v>
      </c>
      <c r="L2737" s="1" t="str">
        <f t="shared" si="42"/>
        <v>Cambian Education - Northampton School</v>
      </c>
      <c r="M2737" t="e">
        <f>VLOOKUP($H2737,#REF!,2,0)</f>
        <v>#REF!</v>
      </c>
      <c r="N2737">
        <v>928</v>
      </c>
      <c r="O2737" t="e">
        <f>VLOOKUP($N2737,#REF!,2,0)</f>
        <v>#REF!</v>
      </c>
    </row>
    <row r="2738" spans="1:15" x14ac:dyDescent="0.25">
      <c r="A2738">
        <v>803</v>
      </c>
      <c r="B2738">
        <v>7000</v>
      </c>
      <c r="C2738">
        <v>131808</v>
      </c>
      <c r="D2738" t="s">
        <v>4059</v>
      </c>
      <c r="E2738" t="s">
        <v>50</v>
      </c>
      <c r="F2738" t="s">
        <v>3856</v>
      </c>
      <c r="G2738" t="s">
        <v>4060</v>
      </c>
      <c r="H2738" t="s">
        <v>57</v>
      </c>
      <c r="I2738" s="2">
        <v>21</v>
      </c>
      <c r="J2738" s="1">
        <v>0</v>
      </c>
      <c r="K2738" s="1">
        <v>0</v>
      </c>
      <c r="L2738" s="1" t="str">
        <f t="shared" si="42"/>
        <v>Culverhill School</v>
      </c>
      <c r="M2738" t="e">
        <f>VLOOKUP($H2738,#REF!,2,0)</f>
        <v>#REF!</v>
      </c>
      <c r="N2738">
        <v>803</v>
      </c>
      <c r="O2738" t="e">
        <f>VLOOKUP($N2738,#REF!,2,0)</f>
        <v>#REF!</v>
      </c>
    </row>
    <row r="2739" spans="1:15" x14ac:dyDescent="0.25">
      <c r="A2739">
        <v>884</v>
      </c>
      <c r="B2739">
        <v>7008</v>
      </c>
      <c r="C2739">
        <v>131817</v>
      </c>
      <c r="D2739" t="s">
        <v>7462</v>
      </c>
      <c r="E2739" t="s">
        <v>11095</v>
      </c>
      <c r="F2739" t="s">
        <v>7420</v>
      </c>
      <c r="G2739" t="s">
        <v>7463</v>
      </c>
      <c r="H2739" t="s">
        <v>57</v>
      </c>
      <c r="I2739" s="2">
        <v>14</v>
      </c>
      <c r="J2739" s="1">
        <v>0</v>
      </c>
      <c r="K2739" s="1">
        <v>0</v>
      </c>
      <c r="L2739" s="1" t="str">
        <f t="shared" si="42"/>
        <v>The Brookfield School</v>
      </c>
      <c r="M2739" t="e">
        <f>VLOOKUP($H2739,#REF!,2,0)</f>
        <v>#REF!</v>
      </c>
      <c r="N2739">
        <v>884</v>
      </c>
      <c r="O2739" t="e">
        <f>VLOOKUP($N2739,#REF!,2,0)</f>
        <v>#REF!</v>
      </c>
    </row>
    <row r="2740" spans="1:15" x14ac:dyDescent="0.25">
      <c r="A2740">
        <v>302</v>
      </c>
      <c r="B2740">
        <v>6111</v>
      </c>
      <c r="C2740">
        <v>131830</v>
      </c>
      <c r="D2740" t="s">
        <v>683</v>
      </c>
      <c r="E2740" t="s">
        <v>50</v>
      </c>
      <c r="F2740" t="s">
        <v>635</v>
      </c>
      <c r="G2740" t="s">
        <v>684</v>
      </c>
      <c r="H2740" t="s">
        <v>13</v>
      </c>
      <c r="I2740" s="2">
        <v>10</v>
      </c>
      <c r="J2740" s="1">
        <v>0.2</v>
      </c>
      <c r="K2740" s="1">
        <v>0</v>
      </c>
      <c r="L2740" s="1" t="str">
        <f t="shared" si="42"/>
        <v>Susi Earnshaw Theatre School</v>
      </c>
      <c r="M2740" t="e">
        <f>VLOOKUP($H2740,#REF!,2,0)</f>
        <v>#REF!</v>
      </c>
      <c r="N2740">
        <v>302</v>
      </c>
      <c r="O2740" t="e">
        <f>VLOOKUP($N2740,#REF!,2,0)</f>
        <v>#REF!</v>
      </c>
    </row>
    <row r="2741" spans="1:15" x14ac:dyDescent="0.25">
      <c r="A2741">
        <v>881</v>
      </c>
      <c r="B2741">
        <v>7070</v>
      </c>
      <c r="C2741">
        <v>131838</v>
      </c>
      <c r="D2741" t="s">
        <v>7326</v>
      </c>
      <c r="E2741" t="s">
        <v>50</v>
      </c>
      <c r="F2741" t="s">
        <v>7135</v>
      </c>
      <c r="G2741" t="s">
        <v>7327</v>
      </c>
      <c r="H2741" t="s">
        <v>57</v>
      </c>
      <c r="I2741" s="2">
        <v>8</v>
      </c>
      <c r="J2741" s="1">
        <v>0</v>
      </c>
      <c r="K2741" s="1">
        <v>0</v>
      </c>
      <c r="L2741" s="1" t="str">
        <f t="shared" si="42"/>
        <v>Harlow Fields School and College</v>
      </c>
      <c r="M2741" t="e">
        <f>VLOOKUP($H2741,#REF!,2,0)</f>
        <v>#REF!</v>
      </c>
      <c r="N2741">
        <v>881</v>
      </c>
      <c r="O2741" t="e">
        <f>VLOOKUP($N2741,#REF!,2,0)</f>
        <v>#REF!</v>
      </c>
    </row>
    <row r="2742" spans="1:15" x14ac:dyDescent="0.25">
      <c r="A2742">
        <v>352</v>
      </c>
      <c r="B2742">
        <v>4770</v>
      </c>
      <c r="C2742">
        <v>131880</v>
      </c>
      <c r="D2742" t="s">
        <v>2659</v>
      </c>
      <c r="E2742" t="s">
        <v>50</v>
      </c>
      <c r="F2742" t="s">
        <v>2571</v>
      </c>
      <c r="G2742" t="s">
        <v>2660</v>
      </c>
      <c r="H2742" t="s">
        <v>23</v>
      </c>
      <c r="I2742" s="2">
        <v>175</v>
      </c>
      <c r="J2742" s="1">
        <v>0.62</v>
      </c>
      <c r="K2742" s="1">
        <v>0.13</v>
      </c>
      <c r="L2742" s="1" t="str">
        <f t="shared" si="42"/>
        <v>St Peter's RC High School</v>
      </c>
      <c r="M2742" t="e">
        <f>VLOOKUP($H2742,#REF!,2,0)</f>
        <v>#REF!</v>
      </c>
      <c r="N2742">
        <v>352</v>
      </c>
      <c r="O2742" t="e">
        <f>VLOOKUP($N2742,#REF!,2,0)</f>
        <v>#REF!</v>
      </c>
    </row>
    <row r="2743" spans="1:15" x14ac:dyDescent="0.25">
      <c r="A2743">
        <v>358</v>
      </c>
      <c r="B2743">
        <v>7009</v>
      </c>
      <c r="C2743">
        <v>131885</v>
      </c>
      <c r="D2743" t="s">
        <v>2958</v>
      </c>
      <c r="E2743" t="s">
        <v>50</v>
      </c>
      <c r="F2743" t="s">
        <v>2571</v>
      </c>
      <c r="G2743" t="s">
        <v>2959</v>
      </c>
      <c r="H2743" t="s">
        <v>57</v>
      </c>
      <c r="I2743" s="2">
        <v>6</v>
      </c>
      <c r="J2743" s="1">
        <v>0</v>
      </c>
      <c r="K2743" s="1">
        <v>0</v>
      </c>
      <c r="L2743" s="1" t="str">
        <f t="shared" si="42"/>
        <v>Egerton High School</v>
      </c>
      <c r="M2743" t="e">
        <f>VLOOKUP($H2743,#REF!,2,0)</f>
        <v>#REF!</v>
      </c>
      <c r="N2743">
        <v>358</v>
      </c>
      <c r="O2743" t="e">
        <f>VLOOKUP($N2743,#REF!,2,0)</f>
        <v>#REF!</v>
      </c>
    </row>
    <row r="2744" spans="1:15" x14ac:dyDescent="0.25">
      <c r="A2744">
        <v>356</v>
      </c>
      <c r="B2744">
        <v>7511</v>
      </c>
      <c r="C2744">
        <v>131889</v>
      </c>
      <c r="D2744" t="s">
        <v>2869</v>
      </c>
      <c r="E2744" t="s">
        <v>50</v>
      </c>
      <c r="F2744" t="s">
        <v>2815</v>
      </c>
      <c r="G2744" t="s">
        <v>2870</v>
      </c>
      <c r="H2744" t="s">
        <v>57</v>
      </c>
      <c r="I2744" s="2">
        <v>14</v>
      </c>
      <c r="J2744" s="1">
        <v>0</v>
      </c>
      <c r="K2744" s="1">
        <v>0</v>
      </c>
      <c r="L2744" s="1" t="str">
        <f t="shared" si="42"/>
        <v>Windlehurst School</v>
      </c>
      <c r="M2744" t="e">
        <f>VLOOKUP($H2744,#REF!,2,0)</f>
        <v>#REF!</v>
      </c>
      <c r="N2744">
        <v>356</v>
      </c>
      <c r="O2744" t="e">
        <f>VLOOKUP($N2744,#REF!,2,0)</f>
        <v>#REF!</v>
      </c>
    </row>
    <row r="2745" spans="1:15" x14ac:dyDescent="0.25">
      <c r="A2745">
        <v>373</v>
      </c>
      <c r="B2745">
        <v>6905</v>
      </c>
      <c r="C2745">
        <v>131895</v>
      </c>
      <c r="D2745" t="s">
        <v>3198</v>
      </c>
      <c r="E2745" t="s">
        <v>50</v>
      </c>
      <c r="F2745" t="s">
        <v>3036</v>
      </c>
      <c r="G2745" t="s">
        <v>3199</v>
      </c>
      <c r="H2745" t="s">
        <v>49</v>
      </c>
      <c r="I2745" s="2">
        <v>177</v>
      </c>
      <c r="J2745" s="1">
        <v>0.67</v>
      </c>
      <c r="K2745" s="1">
        <v>0.09</v>
      </c>
      <c r="L2745" s="1" t="str">
        <f t="shared" si="42"/>
        <v>Sheffield Park Academy</v>
      </c>
      <c r="M2745" t="e">
        <f>VLOOKUP($H2745,#REF!,2,0)</f>
        <v>#REF!</v>
      </c>
      <c r="N2745">
        <v>373</v>
      </c>
      <c r="O2745" t="e">
        <f>VLOOKUP($N2745,#REF!,2,0)</f>
        <v>#REF!</v>
      </c>
    </row>
    <row r="2746" spans="1:15" x14ac:dyDescent="0.25">
      <c r="A2746">
        <v>373</v>
      </c>
      <c r="B2746">
        <v>6906</v>
      </c>
      <c r="C2746">
        <v>131896</v>
      </c>
      <c r="D2746" t="s">
        <v>3200</v>
      </c>
      <c r="E2746" t="s">
        <v>50</v>
      </c>
      <c r="F2746" t="s">
        <v>3036</v>
      </c>
      <c r="G2746" t="s">
        <v>3201</v>
      </c>
      <c r="H2746" t="s">
        <v>49</v>
      </c>
      <c r="I2746" s="2">
        <v>197</v>
      </c>
      <c r="J2746" s="1">
        <v>0.43</v>
      </c>
      <c r="K2746" s="1">
        <v>0.05</v>
      </c>
      <c r="L2746" s="1" t="str">
        <f t="shared" si="42"/>
        <v>Sheffield Springs Academy</v>
      </c>
      <c r="M2746" t="e">
        <f>VLOOKUP($H2746,#REF!,2,0)</f>
        <v>#REF!</v>
      </c>
      <c r="N2746">
        <v>373</v>
      </c>
      <c r="O2746" t="e">
        <f>VLOOKUP($N2746,#REF!,2,0)</f>
        <v>#REF!</v>
      </c>
    </row>
    <row r="2747" spans="1:15" x14ac:dyDescent="0.25">
      <c r="A2747">
        <v>315</v>
      </c>
      <c r="B2747">
        <v>6905</v>
      </c>
      <c r="C2747">
        <v>131897</v>
      </c>
      <c r="D2747" t="s">
        <v>1347</v>
      </c>
      <c r="E2747" t="s">
        <v>50</v>
      </c>
      <c r="F2747" t="s">
        <v>1348</v>
      </c>
      <c r="G2747" t="s">
        <v>1349</v>
      </c>
      <c r="H2747" t="s">
        <v>49</v>
      </c>
      <c r="I2747" s="2">
        <v>170</v>
      </c>
      <c r="J2747" s="1">
        <v>0.61</v>
      </c>
      <c r="K2747" s="1">
        <v>0.14000000000000001</v>
      </c>
      <c r="L2747" s="1" t="str">
        <f t="shared" si="42"/>
        <v>Harris Academy Merton</v>
      </c>
      <c r="M2747" t="e">
        <f>VLOOKUP($H2747,#REF!,2,0)</f>
        <v>#REF!</v>
      </c>
      <c r="N2747">
        <v>315</v>
      </c>
      <c r="O2747" t="e">
        <f>VLOOKUP($N2747,#REF!,2,0)</f>
        <v>#REF!</v>
      </c>
    </row>
    <row r="2748" spans="1:15" x14ac:dyDescent="0.25">
      <c r="A2748">
        <v>383</v>
      </c>
      <c r="B2748">
        <v>6905</v>
      </c>
      <c r="C2748">
        <v>131898</v>
      </c>
      <c r="D2748" t="s">
        <v>3497</v>
      </c>
      <c r="E2748" t="s">
        <v>50</v>
      </c>
      <c r="F2748" t="s">
        <v>3467</v>
      </c>
      <c r="G2748" t="s">
        <v>3498</v>
      </c>
      <c r="H2748" t="s">
        <v>49</v>
      </c>
      <c r="I2748" s="2">
        <v>174</v>
      </c>
      <c r="J2748" s="1">
        <v>0.47</v>
      </c>
      <c r="K2748" s="1">
        <v>0.01</v>
      </c>
      <c r="L2748" s="1" t="str">
        <f t="shared" si="42"/>
        <v>David Young Community Academy</v>
      </c>
      <c r="M2748" t="e">
        <f>VLOOKUP($H2748,#REF!,2,0)</f>
        <v>#REF!</v>
      </c>
      <c r="N2748">
        <v>383</v>
      </c>
      <c r="O2748" t="e">
        <f>VLOOKUP($N2748,#REF!,2,0)</f>
        <v>#REF!</v>
      </c>
    </row>
    <row r="2749" spans="1:15" x14ac:dyDescent="0.25">
      <c r="A2749">
        <v>840</v>
      </c>
      <c r="B2749">
        <v>7000</v>
      </c>
      <c r="C2749">
        <v>131905</v>
      </c>
      <c r="D2749" t="s">
        <v>5280</v>
      </c>
      <c r="E2749" t="s">
        <v>50</v>
      </c>
      <c r="F2749" t="s">
        <v>5261</v>
      </c>
      <c r="G2749" t="s">
        <v>5281</v>
      </c>
      <c r="H2749" t="s">
        <v>57</v>
      </c>
      <c r="I2749" s="2">
        <v>16</v>
      </c>
      <c r="J2749" s="1">
        <v>0</v>
      </c>
      <c r="K2749" s="1">
        <v>0</v>
      </c>
      <c r="L2749" s="1" t="str">
        <f t="shared" si="42"/>
        <v>The Meadows School</v>
      </c>
      <c r="M2749" t="e">
        <f>VLOOKUP($H2749,#REF!,2,0)</f>
        <v>#REF!</v>
      </c>
      <c r="N2749">
        <v>840</v>
      </c>
      <c r="O2749" t="e">
        <f>VLOOKUP($N2749,#REF!,2,0)</f>
        <v>#REF!</v>
      </c>
    </row>
    <row r="2750" spans="1:15" x14ac:dyDescent="0.25">
      <c r="A2750">
        <v>825</v>
      </c>
      <c r="B2750">
        <v>7000</v>
      </c>
      <c r="C2750">
        <v>131915</v>
      </c>
      <c r="D2750" t="s">
        <v>4763</v>
      </c>
      <c r="E2750" t="s">
        <v>50</v>
      </c>
      <c r="F2750" t="s">
        <v>4679</v>
      </c>
      <c r="G2750" t="s">
        <v>4764</v>
      </c>
      <c r="H2750" t="s">
        <v>57</v>
      </c>
      <c r="I2750" s="2">
        <v>3</v>
      </c>
      <c r="J2750" t="s">
        <v>129</v>
      </c>
      <c r="K2750" t="s">
        <v>129</v>
      </c>
      <c r="L2750" s="1" t="str">
        <f t="shared" si="42"/>
        <v>Maplewood School</v>
      </c>
      <c r="M2750" t="e">
        <f>VLOOKUP($H2750,#REF!,2,0)</f>
        <v>#REF!</v>
      </c>
      <c r="N2750">
        <v>825</v>
      </c>
      <c r="O2750" t="e">
        <f>VLOOKUP($N2750,#REF!,2,0)</f>
        <v>#REF!</v>
      </c>
    </row>
    <row r="2751" spans="1:15" x14ac:dyDescent="0.25">
      <c r="A2751">
        <v>316</v>
      </c>
      <c r="B2751">
        <v>4036</v>
      </c>
      <c r="C2751">
        <v>131929</v>
      </c>
      <c r="D2751" t="s">
        <v>1412</v>
      </c>
      <c r="E2751" t="s">
        <v>50</v>
      </c>
      <c r="F2751" t="s">
        <v>11</v>
      </c>
      <c r="G2751" t="s">
        <v>1413</v>
      </c>
      <c r="H2751" t="s">
        <v>201</v>
      </c>
      <c r="I2751" s="2">
        <v>204</v>
      </c>
      <c r="J2751" s="1">
        <v>0.4</v>
      </c>
      <c r="K2751" s="1">
        <v>0.11</v>
      </c>
      <c r="L2751" s="1" t="str">
        <f t="shared" si="42"/>
        <v>The Royal Docks Community School</v>
      </c>
      <c r="M2751" t="e">
        <f>VLOOKUP($H2751,#REF!,2,0)</f>
        <v>#REF!</v>
      </c>
      <c r="N2751">
        <v>316</v>
      </c>
      <c r="O2751" t="e">
        <f>VLOOKUP($N2751,#REF!,2,0)</f>
        <v>#REF!</v>
      </c>
    </row>
    <row r="2752" spans="1:15" x14ac:dyDescent="0.25">
      <c r="A2752">
        <v>312</v>
      </c>
      <c r="B2752">
        <v>6063</v>
      </c>
      <c r="C2752">
        <v>131940</v>
      </c>
      <c r="D2752" t="s">
        <v>1256</v>
      </c>
      <c r="E2752" t="s">
        <v>50</v>
      </c>
      <c r="F2752" t="s">
        <v>1204</v>
      </c>
      <c r="G2752" t="s">
        <v>1257</v>
      </c>
      <c r="H2752" t="s">
        <v>114</v>
      </c>
      <c r="I2752" s="2">
        <v>43</v>
      </c>
      <c r="J2752" s="1">
        <v>0</v>
      </c>
      <c r="K2752" s="1">
        <v>0</v>
      </c>
      <c r="L2752" s="1" t="str">
        <f t="shared" si="42"/>
        <v>Hillingdon Manor School</v>
      </c>
      <c r="M2752" t="e">
        <f>VLOOKUP($H2752,#REF!,2,0)</f>
        <v>#REF!</v>
      </c>
      <c r="N2752">
        <v>312</v>
      </c>
      <c r="O2752" t="e">
        <f>VLOOKUP($N2752,#REF!,2,0)</f>
        <v>#REF!</v>
      </c>
    </row>
    <row r="2753" spans="1:15" x14ac:dyDescent="0.25">
      <c r="A2753">
        <v>856</v>
      </c>
      <c r="B2753">
        <v>4005</v>
      </c>
      <c r="C2753">
        <v>131945</v>
      </c>
      <c r="D2753" t="s">
        <v>5977</v>
      </c>
      <c r="E2753" t="s">
        <v>50</v>
      </c>
      <c r="F2753" t="s">
        <v>5836</v>
      </c>
      <c r="G2753" t="s">
        <v>5978</v>
      </c>
      <c r="H2753" t="s">
        <v>201</v>
      </c>
      <c r="I2753" s="2">
        <v>130</v>
      </c>
      <c r="J2753" s="1">
        <v>0.43</v>
      </c>
      <c r="K2753" s="1">
        <v>0.17</v>
      </c>
      <c r="L2753" s="1" t="str">
        <f t="shared" si="42"/>
        <v>New College Leicester</v>
      </c>
      <c r="M2753" t="e">
        <f>VLOOKUP($H2753,#REF!,2,0)</f>
        <v>#REF!</v>
      </c>
      <c r="N2753">
        <v>856</v>
      </c>
      <c r="O2753" t="e">
        <f>VLOOKUP($N2753,#REF!,2,0)</f>
        <v>#REF!</v>
      </c>
    </row>
    <row r="2754" spans="1:15" x14ac:dyDescent="0.25">
      <c r="A2754">
        <v>851</v>
      </c>
      <c r="B2754">
        <v>4000</v>
      </c>
      <c r="C2754">
        <v>131951</v>
      </c>
      <c r="D2754" t="s">
        <v>5767</v>
      </c>
      <c r="E2754" t="s">
        <v>50</v>
      </c>
      <c r="F2754" t="s">
        <v>5755</v>
      </c>
      <c r="G2754" t="s">
        <v>5768</v>
      </c>
      <c r="H2754" t="s">
        <v>20</v>
      </c>
      <c r="I2754" s="2">
        <v>191</v>
      </c>
      <c r="J2754" s="1">
        <v>0.46</v>
      </c>
      <c r="K2754" s="1">
        <v>0.13</v>
      </c>
      <c r="L2754" s="1" t="str">
        <f t="shared" si="42"/>
        <v>Miltoncross School</v>
      </c>
      <c r="M2754" t="e">
        <f>VLOOKUP($H2754,#REF!,2,0)</f>
        <v>#REF!</v>
      </c>
      <c r="N2754">
        <v>851</v>
      </c>
      <c r="O2754" t="e">
        <f>VLOOKUP($N2754,#REF!,2,0)</f>
        <v>#REF!</v>
      </c>
    </row>
    <row r="2755" spans="1:15" x14ac:dyDescent="0.25">
      <c r="A2755">
        <v>381</v>
      </c>
      <c r="B2755">
        <v>6010</v>
      </c>
      <c r="C2755">
        <v>131960</v>
      </c>
      <c r="D2755" t="s">
        <v>3368</v>
      </c>
      <c r="E2755" t="s">
        <v>50</v>
      </c>
      <c r="F2755" t="s">
        <v>3340</v>
      </c>
      <c r="G2755" t="s">
        <v>3369</v>
      </c>
      <c r="H2755" t="s">
        <v>114</v>
      </c>
      <c r="I2755" s="2">
        <v>11</v>
      </c>
      <c r="J2755" s="1">
        <v>0</v>
      </c>
      <c r="K2755" s="1">
        <v>0</v>
      </c>
      <c r="L2755" s="1" t="str">
        <f t="shared" ref="L2755:L2818" si="43">IF(E2755="NULL",D2755,E2755)</f>
        <v>Broadwood High School</v>
      </c>
      <c r="M2755" t="e">
        <f>VLOOKUP($H2755,#REF!,2,0)</f>
        <v>#REF!</v>
      </c>
      <c r="N2755">
        <v>381</v>
      </c>
      <c r="O2755" t="e">
        <f>VLOOKUP($N2755,#REF!,2,0)</f>
        <v>#REF!</v>
      </c>
    </row>
    <row r="2756" spans="1:15" x14ac:dyDescent="0.25">
      <c r="A2756">
        <v>936</v>
      </c>
      <c r="B2756">
        <v>4509</v>
      </c>
      <c r="C2756">
        <v>131966</v>
      </c>
      <c r="D2756" t="s">
        <v>10634</v>
      </c>
      <c r="E2756" t="s">
        <v>50</v>
      </c>
      <c r="F2756" t="s">
        <v>10564</v>
      </c>
      <c r="G2756" t="s">
        <v>10635</v>
      </c>
      <c r="H2756" t="s">
        <v>201</v>
      </c>
      <c r="I2756" s="2">
        <v>131</v>
      </c>
      <c r="J2756" s="1">
        <v>0.23</v>
      </c>
      <c r="K2756" s="1">
        <v>0.08</v>
      </c>
      <c r="L2756" s="1" t="str">
        <f t="shared" si="43"/>
        <v>Kings College</v>
      </c>
      <c r="M2756" t="e">
        <f>VLOOKUP($H2756,#REF!,2,0)</f>
        <v>#REF!</v>
      </c>
      <c r="N2756">
        <v>936</v>
      </c>
      <c r="O2756" t="e">
        <f>VLOOKUP($N2756,#REF!,2,0)</f>
        <v>#REF!</v>
      </c>
    </row>
    <row r="2757" spans="1:15" x14ac:dyDescent="0.25">
      <c r="A2757">
        <v>865</v>
      </c>
      <c r="B2757">
        <v>4000</v>
      </c>
      <c r="C2757">
        <v>131969</v>
      </c>
      <c r="D2757" t="s">
        <v>6250</v>
      </c>
      <c r="E2757" t="s">
        <v>50</v>
      </c>
      <c r="F2757" t="s">
        <v>3980</v>
      </c>
      <c r="G2757" t="s">
        <v>6251</v>
      </c>
      <c r="H2757" t="s">
        <v>20</v>
      </c>
      <c r="I2757" s="2">
        <v>161</v>
      </c>
      <c r="J2757" s="1">
        <v>0.61</v>
      </c>
      <c r="K2757" s="1">
        <v>0.2</v>
      </c>
      <c r="L2757" s="1" t="str">
        <f t="shared" si="43"/>
        <v>Abbeyfield School</v>
      </c>
      <c r="M2757" t="e">
        <f>VLOOKUP($H2757,#REF!,2,0)</f>
        <v>#REF!</v>
      </c>
      <c r="N2757">
        <v>865</v>
      </c>
      <c r="O2757" t="e">
        <f>VLOOKUP($N2757,#REF!,2,0)</f>
        <v>#REF!</v>
      </c>
    </row>
    <row r="2758" spans="1:15" x14ac:dyDescent="0.25">
      <c r="A2758">
        <v>933</v>
      </c>
      <c r="B2758">
        <v>6200</v>
      </c>
      <c r="C2758">
        <v>131975</v>
      </c>
      <c r="D2758" t="s">
        <v>10357</v>
      </c>
      <c r="E2758" t="s">
        <v>50</v>
      </c>
      <c r="F2758" t="s">
        <v>10275</v>
      </c>
      <c r="G2758" t="s">
        <v>10358</v>
      </c>
      <c r="H2758" t="s">
        <v>114</v>
      </c>
      <c r="I2758" s="2">
        <v>12</v>
      </c>
      <c r="J2758" s="1">
        <v>0.25</v>
      </c>
      <c r="K2758" s="1">
        <v>0</v>
      </c>
      <c r="L2758" s="1" t="str">
        <f t="shared" si="43"/>
        <v>North Hill House</v>
      </c>
      <c r="M2758" t="e">
        <f>VLOOKUP($H2758,#REF!,2,0)</f>
        <v>#REF!</v>
      </c>
      <c r="N2758">
        <v>933</v>
      </c>
      <c r="O2758" t="e">
        <f>VLOOKUP($N2758,#REF!,2,0)</f>
        <v>#REF!</v>
      </c>
    </row>
    <row r="2759" spans="1:15" x14ac:dyDescent="0.25">
      <c r="A2759">
        <v>936</v>
      </c>
      <c r="B2759">
        <v>6579</v>
      </c>
      <c r="C2759">
        <v>131976</v>
      </c>
      <c r="D2759" t="s">
        <v>10750</v>
      </c>
      <c r="E2759" t="s">
        <v>50</v>
      </c>
      <c r="F2759" t="s">
        <v>10577</v>
      </c>
      <c r="G2759" t="s">
        <v>10751</v>
      </c>
      <c r="H2759" t="s">
        <v>114</v>
      </c>
      <c r="I2759" s="2">
        <v>2</v>
      </c>
      <c r="J2759" t="s">
        <v>129</v>
      </c>
      <c r="K2759" t="s">
        <v>129</v>
      </c>
      <c r="L2759" s="1" t="str">
        <f t="shared" si="43"/>
        <v>The Jigsaw School</v>
      </c>
      <c r="M2759" t="e">
        <f>VLOOKUP($H2759,#REF!,2,0)</f>
        <v>#REF!</v>
      </c>
      <c r="N2759">
        <v>936</v>
      </c>
      <c r="O2759" t="e">
        <f>VLOOKUP($N2759,#REF!,2,0)</f>
        <v>#REF!</v>
      </c>
    </row>
    <row r="2760" spans="1:15" x14ac:dyDescent="0.25">
      <c r="A2760">
        <v>352</v>
      </c>
      <c r="B2760">
        <v>6049</v>
      </c>
      <c r="C2760">
        <v>131979</v>
      </c>
      <c r="D2760" t="s">
        <v>2616</v>
      </c>
      <c r="E2760" t="s">
        <v>50</v>
      </c>
      <c r="F2760" t="s">
        <v>2571</v>
      </c>
      <c r="G2760" t="s">
        <v>2617</v>
      </c>
      <c r="H2760" t="s">
        <v>13</v>
      </c>
      <c r="I2760" s="2">
        <v>32</v>
      </c>
      <c r="J2760" s="1">
        <v>0.88</v>
      </c>
      <c r="K2760" s="1">
        <v>0.34</v>
      </c>
      <c r="L2760" s="1" t="str">
        <f t="shared" si="43"/>
        <v>Kassim Darwish Grammar School for Boys</v>
      </c>
      <c r="M2760" t="e">
        <f>VLOOKUP($H2760,#REF!,2,0)</f>
        <v>#REF!</v>
      </c>
      <c r="N2760">
        <v>352</v>
      </c>
      <c r="O2760" t="e">
        <f>VLOOKUP($N2760,#REF!,2,0)</f>
        <v>#REF!</v>
      </c>
    </row>
    <row r="2761" spans="1:15" x14ac:dyDescent="0.25">
      <c r="A2761">
        <v>307</v>
      </c>
      <c r="B2761">
        <v>6081</v>
      </c>
      <c r="C2761">
        <v>131982</v>
      </c>
      <c r="D2761" t="s">
        <v>953</v>
      </c>
      <c r="E2761" t="s">
        <v>50</v>
      </c>
      <c r="F2761" t="s">
        <v>954</v>
      </c>
      <c r="G2761" t="s">
        <v>955</v>
      </c>
      <c r="H2761" t="s">
        <v>13</v>
      </c>
      <c r="I2761" s="2">
        <v>9</v>
      </c>
      <c r="J2761" s="1">
        <v>0.56000000000000005</v>
      </c>
      <c r="K2761" s="1">
        <v>0</v>
      </c>
      <c r="L2761" s="1" t="str">
        <f t="shared" si="43"/>
        <v>Acorn House College</v>
      </c>
      <c r="M2761" t="e">
        <f>VLOOKUP($H2761,#REF!,2,0)</f>
        <v>#REF!</v>
      </c>
      <c r="N2761">
        <v>307</v>
      </c>
      <c r="O2761" t="e">
        <f>VLOOKUP($N2761,#REF!,2,0)</f>
        <v>#REF!</v>
      </c>
    </row>
    <row r="2762" spans="1:15" x14ac:dyDescent="0.25">
      <c r="A2762">
        <v>391</v>
      </c>
      <c r="B2762">
        <v>7035</v>
      </c>
      <c r="C2762">
        <v>131987</v>
      </c>
      <c r="D2762" t="s">
        <v>3718</v>
      </c>
      <c r="E2762" t="s">
        <v>50</v>
      </c>
      <c r="F2762" t="s">
        <v>3669</v>
      </c>
      <c r="G2762" t="s">
        <v>3719</v>
      </c>
      <c r="H2762" t="s">
        <v>333</v>
      </c>
      <c r="I2762" s="2">
        <v>19</v>
      </c>
      <c r="J2762" s="1">
        <v>0</v>
      </c>
      <c r="K2762" s="1">
        <v>0</v>
      </c>
      <c r="L2762" s="1" t="str">
        <f t="shared" si="43"/>
        <v>Sir Charles Parsons School</v>
      </c>
      <c r="M2762" t="e">
        <f>VLOOKUP($H2762,#REF!,2,0)</f>
        <v>#REF!</v>
      </c>
      <c r="N2762">
        <v>391</v>
      </c>
      <c r="O2762" t="e">
        <f>VLOOKUP($N2762,#REF!,2,0)</f>
        <v>#REF!</v>
      </c>
    </row>
    <row r="2763" spans="1:15" x14ac:dyDescent="0.25">
      <c r="A2763">
        <v>391</v>
      </c>
      <c r="B2763">
        <v>7036</v>
      </c>
      <c r="C2763">
        <v>131988</v>
      </c>
      <c r="D2763" t="s">
        <v>3722</v>
      </c>
      <c r="E2763" t="s">
        <v>50</v>
      </c>
      <c r="F2763" t="s">
        <v>3669</v>
      </c>
      <c r="G2763" t="s">
        <v>3723</v>
      </c>
      <c r="H2763" t="s">
        <v>333</v>
      </c>
      <c r="I2763" s="2">
        <v>6</v>
      </c>
      <c r="J2763" s="1">
        <v>0</v>
      </c>
      <c r="K2763" s="1">
        <v>0</v>
      </c>
      <c r="L2763" s="1" t="str">
        <f t="shared" si="43"/>
        <v>Thomas Bewick School</v>
      </c>
      <c r="M2763" t="e">
        <f>VLOOKUP($H2763,#REF!,2,0)</f>
        <v>#REF!</v>
      </c>
      <c r="N2763">
        <v>391</v>
      </c>
      <c r="O2763" t="e">
        <f>VLOOKUP($N2763,#REF!,2,0)</f>
        <v>#REF!</v>
      </c>
    </row>
    <row r="2764" spans="1:15" x14ac:dyDescent="0.25">
      <c r="A2764">
        <v>891</v>
      </c>
      <c r="B2764">
        <v>6035</v>
      </c>
      <c r="C2764">
        <v>131998</v>
      </c>
      <c r="D2764" t="s">
        <v>8403</v>
      </c>
      <c r="E2764" t="s">
        <v>50</v>
      </c>
      <c r="F2764" t="s">
        <v>8404</v>
      </c>
      <c r="G2764" t="s">
        <v>8405</v>
      </c>
      <c r="H2764" t="s">
        <v>13</v>
      </c>
      <c r="I2764" s="2">
        <v>5</v>
      </c>
      <c r="J2764" t="s">
        <v>129</v>
      </c>
      <c r="K2764" t="s">
        <v>129</v>
      </c>
      <c r="L2764" s="1" t="str">
        <f t="shared" si="43"/>
        <v>Jubilee House Christian School</v>
      </c>
      <c r="M2764" t="e">
        <f>VLOOKUP($H2764,#REF!,2,0)</f>
        <v>#REF!</v>
      </c>
      <c r="N2764">
        <v>891</v>
      </c>
      <c r="O2764" t="e">
        <f>VLOOKUP($N2764,#REF!,2,0)</f>
        <v>#REF!</v>
      </c>
    </row>
    <row r="2765" spans="1:15" x14ac:dyDescent="0.25">
      <c r="A2765">
        <v>869</v>
      </c>
      <c r="B2765">
        <v>6014</v>
      </c>
      <c r="C2765">
        <v>132003</v>
      </c>
      <c r="D2765" t="s">
        <v>6503</v>
      </c>
      <c r="E2765" t="s">
        <v>50</v>
      </c>
      <c r="F2765" t="s">
        <v>6469</v>
      </c>
      <c r="G2765" t="s">
        <v>6504</v>
      </c>
      <c r="H2765" t="s">
        <v>114</v>
      </c>
      <c r="I2765" s="2">
        <v>6</v>
      </c>
      <c r="J2765" t="s">
        <v>99</v>
      </c>
      <c r="K2765" t="s">
        <v>99</v>
      </c>
      <c r="L2765" s="1" t="str">
        <f t="shared" si="43"/>
        <v>Priors Court School</v>
      </c>
      <c r="M2765" t="e">
        <f>VLOOKUP($H2765,#REF!,2,0)</f>
        <v>#REF!</v>
      </c>
      <c r="N2765">
        <v>869</v>
      </c>
      <c r="O2765" t="e">
        <f>VLOOKUP($N2765,#REF!,2,0)</f>
        <v>#REF!</v>
      </c>
    </row>
    <row r="2766" spans="1:15" x14ac:dyDescent="0.25">
      <c r="A2766">
        <v>305</v>
      </c>
      <c r="B2766">
        <v>7011</v>
      </c>
      <c r="C2766">
        <v>132008</v>
      </c>
      <c r="D2766" t="s">
        <v>856</v>
      </c>
      <c r="E2766" t="s">
        <v>50</v>
      </c>
      <c r="F2766" t="s">
        <v>818</v>
      </c>
      <c r="G2766" t="s">
        <v>857</v>
      </c>
      <c r="H2766" t="s">
        <v>57</v>
      </c>
      <c r="I2766" s="2">
        <v>4</v>
      </c>
      <c r="J2766" t="s">
        <v>129</v>
      </c>
      <c r="K2766" t="s">
        <v>129</v>
      </c>
      <c r="L2766" s="1" t="str">
        <f t="shared" si="43"/>
        <v>Burwood School</v>
      </c>
      <c r="M2766" t="e">
        <f>VLOOKUP($H2766,#REF!,2,0)</f>
        <v>#REF!</v>
      </c>
      <c r="N2766">
        <v>305</v>
      </c>
      <c r="O2766" t="e">
        <f>VLOOKUP($N2766,#REF!,2,0)</f>
        <v>#REF!</v>
      </c>
    </row>
    <row r="2767" spans="1:15" x14ac:dyDescent="0.25">
      <c r="A2767">
        <v>931</v>
      </c>
      <c r="B2767">
        <v>6119</v>
      </c>
      <c r="C2767">
        <v>132048</v>
      </c>
      <c r="D2767" t="s">
        <v>10172</v>
      </c>
      <c r="E2767" t="s">
        <v>50</v>
      </c>
      <c r="F2767" t="s">
        <v>10079</v>
      </c>
      <c r="G2767" t="s">
        <v>10173</v>
      </c>
      <c r="H2767" t="s">
        <v>13</v>
      </c>
      <c r="I2767" s="2">
        <v>3</v>
      </c>
      <c r="J2767" t="s">
        <v>129</v>
      </c>
      <c r="K2767" t="s">
        <v>129</v>
      </c>
      <c r="L2767" s="1" t="str">
        <f t="shared" si="43"/>
        <v>Oxford Montessori Schools</v>
      </c>
      <c r="M2767" t="e">
        <f>VLOOKUP($H2767,#REF!,2,0)</f>
        <v>#REF!</v>
      </c>
      <c r="N2767">
        <v>931</v>
      </c>
      <c r="O2767" t="e">
        <f>VLOOKUP($N2767,#REF!,2,0)</f>
        <v>#REF!</v>
      </c>
    </row>
    <row r="2768" spans="1:15" x14ac:dyDescent="0.25">
      <c r="A2768">
        <v>889</v>
      </c>
      <c r="B2768">
        <v>7107</v>
      </c>
      <c r="C2768">
        <v>132051</v>
      </c>
      <c r="D2768" t="s">
        <v>2423</v>
      </c>
      <c r="E2768" t="s">
        <v>50</v>
      </c>
      <c r="F2768" t="s">
        <v>8158</v>
      </c>
      <c r="G2768" t="s">
        <v>8335</v>
      </c>
      <c r="H2768" t="s">
        <v>57</v>
      </c>
      <c r="I2768" s="2">
        <v>14</v>
      </c>
      <c r="J2768" t="s">
        <v>99</v>
      </c>
      <c r="K2768" t="s">
        <v>99</v>
      </c>
      <c r="L2768" s="1" t="str">
        <f t="shared" si="43"/>
        <v>Newfield School</v>
      </c>
      <c r="M2768" t="e">
        <f>VLOOKUP($H2768,#REF!,2,0)</f>
        <v>#REF!</v>
      </c>
      <c r="N2768">
        <v>889</v>
      </c>
      <c r="O2768" t="e">
        <f>VLOOKUP($N2768,#REF!,2,0)</f>
        <v>#REF!</v>
      </c>
    </row>
    <row r="2769" spans="1:15" x14ac:dyDescent="0.25">
      <c r="A2769">
        <v>316</v>
      </c>
      <c r="B2769">
        <v>4037</v>
      </c>
      <c r="C2769">
        <v>132058</v>
      </c>
      <c r="D2769" t="s">
        <v>1391</v>
      </c>
      <c r="E2769" t="s">
        <v>50</v>
      </c>
      <c r="F2769" t="s">
        <v>11</v>
      </c>
      <c r="G2769" t="s">
        <v>1392</v>
      </c>
      <c r="H2769" t="s">
        <v>20</v>
      </c>
      <c r="I2769" s="2">
        <v>279</v>
      </c>
      <c r="J2769" s="1">
        <v>0.63</v>
      </c>
      <c r="K2769" s="1">
        <v>0.14000000000000001</v>
      </c>
      <c r="L2769" s="1" t="str">
        <f t="shared" si="43"/>
        <v>Kingsford Community School</v>
      </c>
      <c r="M2769" t="e">
        <f>VLOOKUP($H2769,#REF!,2,0)</f>
        <v>#REF!</v>
      </c>
      <c r="N2769">
        <v>316</v>
      </c>
      <c r="O2769" t="e">
        <f>VLOOKUP($N2769,#REF!,2,0)</f>
        <v>#REF!</v>
      </c>
    </row>
    <row r="2770" spans="1:15" x14ac:dyDescent="0.25">
      <c r="A2770">
        <v>938</v>
      </c>
      <c r="B2770">
        <v>6258</v>
      </c>
      <c r="C2770">
        <v>132069</v>
      </c>
      <c r="D2770" t="s">
        <v>11044</v>
      </c>
      <c r="E2770" t="s">
        <v>50</v>
      </c>
      <c r="F2770" t="s">
        <v>10943</v>
      </c>
      <c r="G2770" t="s">
        <v>11045</v>
      </c>
      <c r="H2770" t="s">
        <v>114</v>
      </c>
      <c r="I2770" s="2">
        <v>12</v>
      </c>
      <c r="J2770" s="1">
        <v>0</v>
      </c>
      <c r="K2770" s="1">
        <v>0</v>
      </c>
      <c r="L2770" s="1" t="str">
        <f t="shared" si="43"/>
        <v>Apple Orchard Slinfold</v>
      </c>
      <c r="M2770" t="e">
        <f>VLOOKUP($H2770,#REF!,2,0)</f>
        <v>#REF!</v>
      </c>
      <c r="N2770">
        <v>938</v>
      </c>
      <c r="O2770" t="e">
        <f>VLOOKUP($N2770,#REF!,2,0)</f>
        <v>#REF!</v>
      </c>
    </row>
    <row r="2771" spans="1:15" x14ac:dyDescent="0.25">
      <c r="A2771">
        <v>888</v>
      </c>
      <c r="B2771">
        <v>6046</v>
      </c>
      <c r="C2771">
        <v>132079</v>
      </c>
      <c r="D2771" t="s">
        <v>8270</v>
      </c>
      <c r="E2771" t="s">
        <v>50</v>
      </c>
      <c r="F2771" t="s">
        <v>8053</v>
      </c>
      <c r="G2771" t="s">
        <v>8271</v>
      </c>
      <c r="H2771" t="s">
        <v>114</v>
      </c>
      <c r="I2771" s="2">
        <v>10</v>
      </c>
      <c r="J2771" s="1">
        <v>0</v>
      </c>
      <c r="K2771" s="1">
        <v>0</v>
      </c>
      <c r="L2771" s="1" t="str">
        <f t="shared" si="43"/>
        <v>Moorlands View School</v>
      </c>
      <c r="M2771" t="e">
        <f>VLOOKUP($H2771,#REF!,2,0)</f>
        <v>#REF!</v>
      </c>
      <c r="N2771">
        <v>888</v>
      </c>
      <c r="O2771" t="e">
        <f>VLOOKUP($N2771,#REF!,2,0)</f>
        <v>#REF!</v>
      </c>
    </row>
    <row r="2772" spans="1:15" x14ac:dyDescent="0.25">
      <c r="A2772">
        <v>887</v>
      </c>
      <c r="B2772">
        <v>6006</v>
      </c>
      <c r="C2772">
        <v>132097</v>
      </c>
      <c r="D2772" t="s">
        <v>612</v>
      </c>
      <c r="E2772" t="s">
        <v>50</v>
      </c>
      <c r="F2772" t="s">
        <v>7691</v>
      </c>
      <c r="G2772" t="s">
        <v>8009</v>
      </c>
      <c r="H2772" t="s">
        <v>114</v>
      </c>
      <c r="I2772" s="2">
        <v>31</v>
      </c>
      <c r="J2772" s="1">
        <v>0</v>
      </c>
      <c r="K2772" s="1">
        <v>0</v>
      </c>
      <c r="L2772" s="1" t="str">
        <f t="shared" si="43"/>
        <v>Trinity School</v>
      </c>
      <c r="M2772" t="e">
        <f>VLOOKUP($H2772,#REF!,2,0)</f>
        <v>#REF!</v>
      </c>
      <c r="N2772">
        <v>887</v>
      </c>
      <c r="O2772" t="e">
        <f>VLOOKUP($N2772,#REF!,2,0)</f>
        <v>#REF!</v>
      </c>
    </row>
    <row r="2773" spans="1:15" x14ac:dyDescent="0.25">
      <c r="A2773">
        <v>909</v>
      </c>
      <c r="B2773">
        <v>6050</v>
      </c>
      <c r="C2773">
        <v>132112</v>
      </c>
      <c r="D2773" t="s">
        <v>9051</v>
      </c>
      <c r="E2773" t="s">
        <v>50</v>
      </c>
      <c r="F2773" t="s">
        <v>8942</v>
      </c>
      <c r="G2773" t="s">
        <v>9052</v>
      </c>
      <c r="H2773" t="s">
        <v>114</v>
      </c>
      <c r="I2773" s="2">
        <v>6</v>
      </c>
      <c r="J2773" s="1">
        <v>0</v>
      </c>
      <c r="K2773" s="1">
        <v>0</v>
      </c>
      <c r="L2773" s="1" t="str">
        <f t="shared" si="43"/>
        <v>Eden Park Academy</v>
      </c>
      <c r="M2773" t="e">
        <f>VLOOKUP($H2773,#REF!,2,0)</f>
        <v>#REF!</v>
      </c>
      <c r="N2773">
        <v>909</v>
      </c>
      <c r="O2773" t="e">
        <f>VLOOKUP($N2773,#REF!,2,0)</f>
        <v>#REF!</v>
      </c>
    </row>
    <row r="2774" spans="1:15" x14ac:dyDescent="0.25">
      <c r="A2774">
        <v>341</v>
      </c>
      <c r="B2774">
        <v>6046</v>
      </c>
      <c r="C2774">
        <v>132119</v>
      </c>
      <c r="D2774" t="s">
        <v>2253</v>
      </c>
      <c r="E2774" t="s">
        <v>50</v>
      </c>
      <c r="F2774" t="s">
        <v>2222</v>
      </c>
      <c r="G2774" t="s">
        <v>2254</v>
      </c>
      <c r="H2774" t="s">
        <v>13</v>
      </c>
      <c r="I2774" s="2">
        <v>8</v>
      </c>
      <c r="J2774" s="1">
        <v>0</v>
      </c>
      <c r="K2774" s="1">
        <v>0</v>
      </c>
      <c r="L2774" s="1" t="str">
        <f t="shared" si="43"/>
        <v>Auckland College</v>
      </c>
      <c r="M2774" t="e">
        <f>VLOOKUP($H2774,#REF!,2,0)</f>
        <v>#REF!</v>
      </c>
      <c r="N2774">
        <v>341</v>
      </c>
      <c r="O2774" t="e">
        <f>VLOOKUP($N2774,#REF!,2,0)</f>
        <v>#REF!</v>
      </c>
    </row>
    <row r="2775" spans="1:15" x14ac:dyDescent="0.25">
      <c r="A2775">
        <v>830</v>
      </c>
      <c r="B2775">
        <v>6024</v>
      </c>
      <c r="C2775">
        <v>132120</v>
      </c>
      <c r="D2775" t="s">
        <v>4968</v>
      </c>
      <c r="E2775" t="s">
        <v>50</v>
      </c>
      <c r="F2775" t="s">
        <v>4857</v>
      </c>
      <c r="G2775" t="s">
        <v>4969</v>
      </c>
      <c r="H2775" t="s">
        <v>114</v>
      </c>
      <c r="I2775" s="2">
        <v>6</v>
      </c>
      <c r="J2775" t="s">
        <v>99</v>
      </c>
      <c r="K2775" t="s">
        <v>99</v>
      </c>
      <c r="L2775" s="1" t="str">
        <f t="shared" si="43"/>
        <v>Pegasus School</v>
      </c>
      <c r="M2775" t="e">
        <f>VLOOKUP($H2775,#REF!,2,0)</f>
        <v>#REF!</v>
      </c>
      <c r="N2775">
        <v>830</v>
      </c>
      <c r="O2775" t="e">
        <f>VLOOKUP($N2775,#REF!,2,0)</f>
        <v>#REF!</v>
      </c>
    </row>
    <row r="2776" spans="1:15" x14ac:dyDescent="0.25">
      <c r="A2776">
        <v>894</v>
      </c>
      <c r="B2776">
        <v>7018</v>
      </c>
      <c r="C2776">
        <v>132122</v>
      </c>
      <c r="D2776" t="s">
        <v>8677</v>
      </c>
      <c r="E2776" t="s">
        <v>50</v>
      </c>
      <c r="F2776" t="s">
        <v>8624</v>
      </c>
      <c r="G2776" t="s">
        <v>8678</v>
      </c>
      <c r="H2776" t="s">
        <v>57</v>
      </c>
      <c r="I2776" s="2">
        <v>14</v>
      </c>
      <c r="J2776" s="1">
        <v>0</v>
      </c>
      <c r="K2776" s="1">
        <v>0</v>
      </c>
      <c r="L2776" s="1" t="str">
        <f t="shared" si="43"/>
        <v>Mount Gilbert School</v>
      </c>
      <c r="M2776" t="e">
        <f>VLOOKUP($H2776,#REF!,2,0)</f>
        <v>#REF!</v>
      </c>
      <c r="N2776">
        <v>894</v>
      </c>
      <c r="O2776" t="e">
        <f>VLOOKUP($N2776,#REF!,2,0)</f>
        <v>#REF!</v>
      </c>
    </row>
    <row r="2777" spans="1:15" x14ac:dyDescent="0.25">
      <c r="A2777">
        <v>886</v>
      </c>
      <c r="B2777">
        <v>7070</v>
      </c>
      <c r="C2777">
        <v>132148</v>
      </c>
      <c r="D2777" t="s">
        <v>7926</v>
      </c>
      <c r="E2777" t="s">
        <v>50</v>
      </c>
      <c r="F2777" t="s">
        <v>7612</v>
      </c>
      <c r="G2777" t="s">
        <v>7927</v>
      </c>
      <c r="H2777" t="s">
        <v>57</v>
      </c>
      <c r="I2777" s="2">
        <v>20</v>
      </c>
      <c r="J2777" s="1">
        <v>0</v>
      </c>
      <c r="K2777" s="1">
        <v>0</v>
      </c>
      <c r="L2777" s="1" t="str">
        <f t="shared" si="43"/>
        <v>Oakley School</v>
      </c>
      <c r="M2777" t="e">
        <f>VLOOKUP($H2777,#REF!,2,0)</f>
        <v>#REF!</v>
      </c>
      <c r="N2777">
        <v>886</v>
      </c>
      <c r="O2777" t="e">
        <f>VLOOKUP($N2777,#REF!,2,0)</f>
        <v>#REF!</v>
      </c>
    </row>
    <row r="2778" spans="1:15" x14ac:dyDescent="0.25">
      <c r="A2778">
        <v>212</v>
      </c>
      <c r="B2778">
        <v>4734</v>
      </c>
      <c r="C2778">
        <v>132173</v>
      </c>
      <c r="D2778" t="s">
        <v>514</v>
      </c>
      <c r="E2778" t="s">
        <v>50</v>
      </c>
      <c r="F2778" t="s">
        <v>11</v>
      </c>
      <c r="G2778" t="s">
        <v>515</v>
      </c>
      <c r="H2778" t="s">
        <v>23</v>
      </c>
      <c r="I2778" s="2">
        <v>147</v>
      </c>
      <c r="J2778" s="1">
        <v>0.7</v>
      </c>
      <c r="K2778" s="1">
        <v>0.39</v>
      </c>
      <c r="L2778" s="1" t="str">
        <f t="shared" si="43"/>
        <v>Saint Cecilia's, Wandsworth Church of England School</v>
      </c>
      <c r="M2778" t="e">
        <f>VLOOKUP($H2778,#REF!,2,0)</f>
        <v>#REF!</v>
      </c>
      <c r="N2778">
        <v>212</v>
      </c>
      <c r="O2778" t="e">
        <f>VLOOKUP($N2778,#REF!,2,0)</f>
        <v>#REF!</v>
      </c>
    </row>
    <row r="2779" spans="1:15" x14ac:dyDescent="0.25">
      <c r="A2779">
        <v>929</v>
      </c>
      <c r="B2779">
        <v>4442</v>
      </c>
      <c r="C2779">
        <v>132189</v>
      </c>
      <c r="D2779" t="s">
        <v>10021</v>
      </c>
      <c r="E2779" t="s">
        <v>50</v>
      </c>
      <c r="F2779" t="s">
        <v>10011</v>
      </c>
      <c r="G2779" t="s">
        <v>10020</v>
      </c>
      <c r="H2779" t="s">
        <v>20</v>
      </c>
      <c r="I2779" s="2">
        <v>177</v>
      </c>
      <c r="J2779" s="1">
        <v>0.37</v>
      </c>
      <c r="K2779" s="1">
        <v>0.1</v>
      </c>
      <c r="L2779" s="1" t="str">
        <f t="shared" si="43"/>
        <v>Blyth Community College</v>
      </c>
      <c r="M2779" t="e">
        <f>VLOOKUP($H2779,#REF!,2,0)</f>
        <v>#REF!</v>
      </c>
      <c r="N2779">
        <v>929</v>
      </c>
      <c r="O2779" t="e">
        <f>VLOOKUP($N2779,#REF!,2,0)</f>
        <v>#REF!</v>
      </c>
    </row>
    <row r="2780" spans="1:15" x14ac:dyDescent="0.25">
      <c r="A2780">
        <v>937</v>
      </c>
      <c r="B2780">
        <v>7044</v>
      </c>
      <c r="C2780">
        <v>132202</v>
      </c>
      <c r="D2780" t="s">
        <v>10912</v>
      </c>
      <c r="E2780" t="s">
        <v>50</v>
      </c>
      <c r="F2780" t="s">
        <v>10841</v>
      </c>
      <c r="G2780" t="s">
        <v>10913</v>
      </c>
      <c r="H2780" t="s">
        <v>57</v>
      </c>
      <c r="I2780" s="2">
        <v>16</v>
      </c>
      <c r="J2780" s="1">
        <v>0</v>
      </c>
      <c r="K2780" s="1">
        <v>0</v>
      </c>
      <c r="L2780" s="1" t="str">
        <f t="shared" si="43"/>
        <v>Welcombe Hills School</v>
      </c>
      <c r="M2780" t="e">
        <f>VLOOKUP($H2780,#REF!,2,0)</f>
        <v>#REF!</v>
      </c>
      <c r="N2780">
        <v>937</v>
      </c>
      <c r="O2780" t="e">
        <f>VLOOKUP($N2780,#REF!,2,0)</f>
        <v>#REF!</v>
      </c>
    </row>
    <row r="2781" spans="1:15" x14ac:dyDescent="0.25">
      <c r="A2781">
        <v>380</v>
      </c>
      <c r="B2781">
        <v>4112</v>
      </c>
      <c r="C2781">
        <v>132217</v>
      </c>
      <c r="D2781" t="s">
        <v>3297</v>
      </c>
      <c r="E2781" t="s">
        <v>50</v>
      </c>
      <c r="F2781" t="s">
        <v>3227</v>
      </c>
      <c r="G2781" t="s">
        <v>3298</v>
      </c>
      <c r="H2781" t="s">
        <v>201</v>
      </c>
      <c r="I2781" s="2">
        <v>173</v>
      </c>
      <c r="J2781" s="1">
        <v>0.54</v>
      </c>
      <c r="K2781" s="1">
        <v>0.2</v>
      </c>
      <c r="L2781" s="1" t="str">
        <f t="shared" si="43"/>
        <v>Parkside School</v>
      </c>
      <c r="M2781" t="e">
        <f>VLOOKUP($H2781,#REF!,2,0)</f>
        <v>#REF!</v>
      </c>
      <c r="N2781">
        <v>380</v>
      </c>
      <c r="O2781" t="e">
        <f>VLOOKUP($N2781,#REF!,2,0)</f>
        <v>#REF!</v>
      </c>
    </row>
    <row r="2782" spans="1:15" x14ac:dyDescent="0.25">
      <c r="A2782">
        <v>380</v>
      </c>
      <c r="B2782">
        <v>4616</v>
      </c>
      <c r="C2782">
        <v>132219</v>
      </c>
      <c r="D2782" t="s">
        <v>3277</v>
      </c>
      <c r="E2782" t="s">
        <v>50</v>
      </c>
      <c r="F2782" t="s">
        <v>3227</v>
      </c>
      <c r="G2782" t="s">
        <v>3278</v>
      </c>
      <c r="H2782" t="s">
        <v>23</v>
      </c>
      <c r="I2782" s="2">
        <v>226</v>
      </c>
      <c r="J2782" s="1">
        <v>0.61</v>
      </c>
      <c r="K2782" s="1">
        <v>0.21</v>
      </c>
      <c r="L2782" s="1" t="str">
        <f t="shared" si="43"/>
        <v>Immanuel College</v>
      </c>
      <c r="M2782" t="e">
        <f>VLOOKUP($H2782,#REF!,2,0)</f>
        <v>#REF!</v>
      </c>
      <c r="N2782">
        <v>380</v>
      </c>
      <c r="O2782" t="e">
        <f>VLOOKUP($N2782,#REF!,2,0)</f>
        <v>#REF!</v>
      </c>
    </row>
    <row r="2783" spans="1:15" x14ac:dyDescent="0.25">
      <c r="A2783">
        <v>333</v>
      </c>
      <c r="B2783">
        <v>7017</v>
      </c>
      <c r="C2783">
        <v>132231</v>
      </c>
      <c r="D2783" t="s">
        <v>2058</v>
      </c>
      <c r="E2783" t="s">
        <v>50</v>
      </c>
      <c r="F2783" t="s">
        <v>2017</v>
      </c>
      <c r="G2783" t="s">
        <v>2059</v>
      </c>
      <c r="H2783" t="s">
        <v>57</v>
      </c>
      <c r="I2783" s="2">
        <v>16</v>
      </c>
      <c r="J2783" s="1">
        <v>0</v>
      </c>
      <c r="K2783" s="1">
        <v>0</v>
      </c>
      <c r="L2783" s="1" t="str">
        <f t="shared" si="43"/>
        <v>The Meadows Sports College</v>
      </c>
      <c r="M2783" t="e">
        <f>VLOOKUP($H2783,#REF!,2,0)</f>
        <v>#REF!</v>
      </c>
      <c r="N2783">
        <v>333</v>
      </c>
      <c r="O2783" t="e">
        <f>VLOOKUP($N2783,#REF!,2,0)</f>
        <v>#REF!</v>
      </c>
    </row>
    <row r="2784" spans="1:15" x14ac:dyDescent="0.25">
      <c r="A2784">
        <v>333</v>
      </c>
      <c r="B2784">
        <v>7019</v>
      </c>
      <c r="C2784">
        <v>132233</v>
      </c>
      <c r="D2784" t="s">
        <v>2063</v>
      </c>
      <c r="E2784" t="s">
        <v>50</v>
      </c>
      <c r="F2784" t="s">
        <v>2042</v>
      </c>
      <c r="G2784" t="s">
        <v>2043</v>
      </c>
      <c r="H2784" t="s">
        <v>57</v>
      </c>
      <c r="I2784" s="2">
        <v>18</v>
      </c>
      <c r="J2784" s="1">
        <v>0</v>
      </c>
      <c r="K2784" s="1">
        <v>0</v>
      </c>
      <c r="L2784" s="1" t="str">
        <f t="shared" si="43"/>
        <v>The Westminster School</v>
      </c>
      <c r="M2784" t="e">
        <f>VLOOKUP($H2784,#REF!,2,0)</f>
        <v>#REF!</v>
      </c>
      <c r="N2784">
        <v>333</v>
      </c>
      <c r="O2784" t="e">
        <f>VLOOKUP($N2784,#REF!,2,0)</f>
        <v>#REF!</v>
      </c>
    </row>
    <row r="2785" spans="1:15" x14ac:dyDescent="0.25">
      <c r="A2785">
        <v>212</v>
      </c>
      <c r="B2785">
        <v>6403</v>
      </c>
      <c r="C2785">
        <v>132237</v>
      </c>
      <c r="D2785" t="s">
        <v>520</v>
      </c>
      <c r="E2785" t="s">
        <v>50</v>
      </c>
      <c r="F2785" t="s">
        <v>11</v>
      </c>
      <c r="G2785" t="s">
        <v>521</v>
      </c>
      <c r="H2785" t="s">
        <v>13</v>
      </c>
      <c r="I2785" s="2">
        <v>21</v>
      </c>
      <c r="J2785" s="1">
        <v>0</v>
      </c>
      <c r="K2785" s="1">
        <v>0</v>
      </c>
      <c r="L2785" s="1" t="str">
        <f t="shared" si="43"/>
        <v>Thames Christian College</v>
      </c>
      <c r="M2785" t="e">
        <f>VLOOKUP($H2785,#REF!,2,0)</f>
        <v>#REF!</v>
      </c>
      <c r="N2785">
        <v>212</v>
      </c>
      <c r="O2785" t="e">
        <f>VLOOKUP($N2785,#REF!,2,0)</f>
        <v>#REF!</v>
      </c>
    </row>
    <row r="2786" spans="1:15" x14ac:dyDescent="0.25">
      <c r="A2786">
        <v>801</v>
      </c>
      <c r="B2786">
        <v>7001</v>
      </c>
      <c r="C2786">
        <v>132239</v>
      </c>
      <c r="D2786" t="s">
        <v>3965</v>
      </c>
      <c r="E2786" t="s">
        <v>50</v>
      </c>
      <c r="F2786" t="s">
        <v>3856</v>
      </c>
      <c r="G2786" t="s">
        <v>3966</v>
      </c>
      <c r="H2786" t="s">
        <v>57</v>
      </c>
      <c r="I2786" s="2">
        <v>16</v>
      </c>
      <c r="J2786" s="1">
        <v>0</v>
      </c>
      <c r="K2786" s="1">
        <v>0</v>
      </c>
      <c r="L2786" s="1" t="str">
        <f t="shared" si="43"/>
        <v>Bristol Gateway School</v>
      </c>
      <c r="M2786" t="e">
        <f>VLOOKUP($H2786,#REF!,2,0)</f>
        <v>#REF!</v>
      </c>
      <c r="N2786">
        <v>801</v>
      </c>
      <c r="O2786" t="e">
        <f>VLOOKUP($N2786,#REF!,2,0)</f>
        <v>#REF!</v>
      </c>
    </row>
    <row r="2787" spans="1:15" x14ac:dyDescent="0.25">
      <c r="A2787">
        <v>308</v>
      </c>
      <c r="B2787">
        <v>4043</v>
      </c>
      <c r="C2787">
        <v>132256</v>
      </c>
      <c r="D2787" t="s">
        <v>1037</v>
      </c>
      <c r="E2787" t="s">
        <v>50</v>
      </c>
      <c r="F2787" t="s">
        <v>11</v>
      </c>
      <c r="G2787" t="s">
        <v>1038</v>
      </c>
      <c r="H2787" t="s">
        <v>20</v>
      </c>
      <c r="I2787" s="2">
        <v>247</v>
      </c>
      <c r="J2787" s="1">
        <v>0.77</v>
      </c>
      <c r="K2787" s="1">
        <v>0.36</v>
      </c>
      <c r="L2787" s="1" t="str">
        <f t="shared" si="43"/>
        <v>Highlands School</v>
      </c>
      <c r="M2787" t="e">
        <f>VLOOKUP($H2787,#REF!,2,0)</f>
        <v>#REF!</v>
      </c>
      <c r="N2787">
        <v>308</v>
      </c>
      <c r="O2787" t="e">
        <f>VLOOKUP($N2787,#REF!,2,0)</f>
        <v>#REF!</v>
      </c>
    </row>
    <row r="2788" spans="1:15" x14ac:dyDescent="0.25">
      <c r="A2788">
        <v>936</v>
      </c>
      <c r="B2788">
        <v>4468</v>
      </c>
      <c r="C2788">
        <v>132268</v>
      </c>
      <c r="D2788" t="s">
        <v>10637</v>
      </c>
      <c r="E2788" t="s">
        <v>50</v>
      </c>
      <c r="F2788" t="s">
        <v>5591</v>
      </c>
      <c r="G2788" t="s">
        <v>10638</v>
      </c>
      <c r="H2788" t="s">
        <v>201</v>
      </c>
      <c r="I2788" s="2">
        <v>124</v>
      </c>
      <c r="J2788" s="1">
        <v>0.53</v>
      </c>
      <c r="K2788" s="1">
        <v>0.08</v>
      </c>
      <c r="L2788" s="1" t="str">
        <f t="shared" si="43"/>
        <v>Kings International College</v>
      </c>
      <c r="M2788" t="e">
        <f>VLOOKUP($H2788,#REF!,2,0)</f>
        <v>#REF!</v>
      </c>
      <c r="N2788">
        <v>936</v>
      </c>
      <c r="O2788" t="e">
        <f>VLOOKUP($N2788,#REF!,2,0)</f>
        <v>#REF!</v>
      </c>
    </row>
    <row r="2789" spans="1:15" x14ac:dyDescent="0.25">
      <c r="A2789">
        <v>210</v>
      </c>
      <c r="B2789">
        <v>6908</v>
      </c>
      <c r="C2789">
        <v>132711</v>
      </c>
      <c r="D2789" t="s">
        <v>401</v>
      </c>
      <c r="E2789" t="s">
        <v>50</v>
      </c>
      <c r="F2789" t="s">
        <v>11</v>
      </c>
      <c r="G2789" t="s">
        <v>402</v>
      </c>
      <c r="H2789" t="s">
        <v>49</v>
      </c>
      <c r="I2789" s="2">
        <v>105</v>
      </c>
      <c r="J2789" s="1">
        <v>0.56999999999999995</v>
      </c>
      <c r="K2789" s="1">
        <v>0.26</v>
      </c>
      <c r="L2789" s="1" t="str">
        <f t="shared" si="43"/>
        <v>Harris Girls' Academy East Dulwich</v>
      </c>
      <c r="M2789" t="e">
        <f>VLOOKUP($H2789,#REF!,2,0)</f>
        <v>#REF!</v>
      </c>
      <c r="N2789">
        <v>210</v>
      </c>
      <c r="O2789" t="e">
        <f>VLOOKUP($N2789,#REF!,2,0)</f>
        <v>#REF!</v>
      </c>
    </row>
    <row r="2790" spans="1:15" x14ac:dyDescent="0.25">
      <c r="A2790">
        <v>320</v>
      </c>
      <c r="B2790">
        <v>6905</v>
      </c>
      <c r="C2790">
        <v>132727</v>
      </c>
      <c r="D2790" t="s">
        <v>1604</v>
      </c>
      <c r="E2790" t="s">
        <v>50</v>
      </c>
      <c r="F2790" t="s">
        <v>11</v>
      </c>
      <c r="G2790" t="s">
        <v>1605</v>
      </c>
      <c r="H2790" t="s">
        <v>49</v>
      </c>
      <c r="I2790" s="2">
        <v>170</v>
      </c>
      <c r="J2790" s="1">
        <v>0.6</v>
      </c>
      <c r="K2790" s="1">
        <v>0.18</v>
      </c>
      <c r="L2790" s="1" t="str">
        <f t="shared" si="43"/>
        <v>Walthamstow Academy</v>
      </c>
      <c r="M2790" t="e">
        <f>VLOOKUP($H2790,#REF!,2,0)</f>
        <v>#REF!</v>
      </c>
      <c r="N2790">
        <v>320</v>
      </c>
      <c r="O2790" t="e">
        <f>VLOOKUP($N2790,#REF!,2,0)</f>
        <v>#REF!</v>
      </c>
    </row>
    <row r="2791" spans="1:15" x14ac:dyDescent="0.25">
      <c r="A2791">
        <v>382</v>
      </c>
      <c r="B2791">
        <v>6026</v>
      </c>
      <c r="C2791">
        <v>132732</v>
      </c>
      <c r="D2791" t="s">
        <v>3391</v>
      </c>
      <c r="E2791" t="s">
        <v>50</v>
      </c>
      <c r="F2791" t="s">
        <v>3392</v>
      </c>
      <c r="G2791" t="s">
        <v>3393</v>
      </c>
      <c r="H2791" t="s">
        <v>13</v>
      </c>
      <c r="I2791" s="2">
        <v>12</v>
      </c>
      <c r="J2791" s="1">
        <v>0</v>
      </c>
      <c r="K2791" s="1">
        <v>0</v>
      </c>
      <c r="L2791" s="1" t="str">
        <f t="shared" si="43"/>
        <v>Brian Jackson College of Open Learning</v>
      </c>
      <c r="M2791" t="e">
        <f>VLOOKUP($H2791,#REF!,2,0)</f>
        <v>#REF!</v>
      </c>
      <c r="N2791">
        <v>382</v>
      </c>
      <c r="O2791" t="e">
        <f>VLOOKUP($N2791,#REF!,2,0)</f>
        <v>#REF!</v>
      </c>
    </row>
    <row r="2792" spans="1:15" x14ac:dyDescent="0.25">
      <c r="A2792">
        <v>860</v>
      </c>
      <c r="B2792">
        <v>6024</v>
      </c>
      <c r="C2792">
        <v>132735</v>
      </c>
      <c r="D2792" t="s">
        <v>6191</v>
      </c>
      <c r="E2792" t="s">
        <v>50</v>
      </c>
      <c r="F2792" t="s">
        <v>6022</v>
      </c>
      <c r="G2792" t="s">
        <v>6192</v>
      </c>
      <c r="H2792" t="s">
        <v>114</v>
      </c>
      <c r="I2792" s="2">
        <v>4</v>
      </c>
      <c r="J2792" t="s">
        <v>129</v>
      </c>
      <c r="K2792" t="s">
        <v>129</v>
      </c>
      <c r="L2792" s="1" t="str">
        <f t="shared" si="43"/>
        <v>Rugeley School</v>
      </c>
      <c r="M2792" t="e">
        <f>VLOOKUP($H2792,#REF!,2,0)</f>
        <v>#REF!</v>
      </c>
      <c r="N2792">
        <v>860</v>
      </c>
      <c r="O2792" t="e">
        <f>VLOOKUP($N2792,#REF!,2,0)</f>
        <v>#REF!</v>
      </c>
    </row>
    <row r="2793" spans="1:15" x14ac:dyDescent="0.25">
      <c r="A2793">
        <v>204</v>
      </c>
      <c r="B2793">
        <v>6407</v>
      </c>
      <c r="C2793">
        <v>132736</v>
      </c>
      <c r="D2793" t="s">
        <v>155</v>
      </c>
      <c r="E2793" t="s">
        <v>50</v>
      </c>
      <c r="F2793" t="s">
        <v>11</v>
      </c>
      <c r="G2793" t="s">
        <v>156</v>
      </c>
      <c r="H2793" t="s">
        <v>13</v>
      </c>
      <c r="I2793" s="2">
        <v>20</v>
      </c>
      <c r="J2793" s="1">
        <v>0.85</v>
      </c>
      <c r="K2793" s="1">
        <v>0.2</v>
      </c>
      <c r="L2793" s="1" t="str">
        <f t="shared" si="43"/>
        <v>Tawhid Boys School, Tawhid Educational Trust</v>
      </c>
      <c r="M2793" t="e">
        <f>VLOOKUP($H2793,#REF!,2,0)</f>
        <v>#REF!</v>
      </c>
      <c r="N2793">
        <v>204</v>
      </c>
      <c r="O2793" t="e">
        <f>VLOOKUP($N2793,#REF!,2,0)</f>
        <v>#REF!</v>
      </c>
    </row>
    <row r="2794" spans="1:15" x14ac:dyDescent="0.25">
      <c r="A2794">
        <v>330</v>
      </c>
      <c r="B2794">
        <v>6101</v>
      </c>
      <c r="C2794">
        <v>132743</v>
      </c>
      <c r="D2794" t="s">
        <v>1879</v>
      </c>
      <c r="E2794" t="s">
        <v>50</v>
      </c>
      <c r="F2794" t="s">
        <v>1621</v>
      </c>
      <c r="G2794" t="s">
        <v>1880</v>
      </c>
      <c r="H2794" t="s">
        <v>114</v>
      </c>
      <c r="I2794" s="2">
        <v>11</v>
      </c>
      <c r="J2794" s="1">
        <v>0</v>
      </c>
      <c r="K2794" s="1">
        <v>0</v>
      </c>
      <c r="L2794" s="1" t="str">
        <f t="shared" si="43"/>
        <v>Values Academy</v>
      </c>
      <c r="M2794" t="e">
        <f>VLOOKUP($H2794,#REF!,2,0)</f>
        <v>#REF!</v>
      </c>
      <c r="N2794">
        <v>330</v>
      </c>
      <c r="O2794" t="e">
        <f>VLOOKUP($N2794,#REF!,2,0)</f>
        <v>#REF!</v>
      </c>
    </row>
    <row r="2795" spans="1:15" x14ac:dyDescent="0.25">
      <c r="A2795">
        <v>889</v>
      </c>
      <c r="B2795">
        <v>6007</v>
      </c>
      <c r="C2795">
        <v>132749</v>
      </c>
      <c r="D2795" t="s">
        <v>8309</v>
      </c>
      <c r="E2795" t="s">
        <v>50</v>
      </c>
      <c r="F2795" t="s">
        <v>8158</v>
      </c>
      <c r="G2795" t="s">
        <v>8310</v>
      </c>
      <c r="H2795" t="s">
        <v>13</v>
      </c>
      <c r="I2795" s="2">
        <v>47</v>
      </c>
      <c r="J2795" s="1">
        <v>0.64</v>
      </c>
      <c r="K2795" s="1">
        <v>0.53</v>
      </c>
      <c r="L2795" s="1" t="str">
        <f t="shared" si="43"/>
        <v>Islamiyah School</v>
      </c>
      <c r="M2795" t="e">
        <f>VLOOKUP($H2795,#REF!,2,0)</f>
        <v>#REF!</v>
      </c>
      <c r="N2795">
        <v>889</v>
      </c>
      <c r="O2795" t="e">
        <f>VLOOKUP($N2795,#REF!,2,0)</f>
        <v>#REF!</v>
      </c>
    </row>
    <row r="2796" spans="1:15" x14ac:dyDescent="0.25">
      <c r="A2796">
        <v>335</v>
      </c>
      <c r="B2796">
        <v>6010</v>
      </c>
      <c r="C2796">
        <v>132750</v>
      </c>
      <c r="D2796" t="s">
        <v>2107</v>
      </c>
      <c r="E2796" t="s">
        <v>50</v>
      </c>
      <c r="F2796" t="s">
        <v>2105</v>
      </c>
      <c r="G2796" t="s">
        <v>2108</v>
      </c>
      <c r="H2796" t="s">
        <v>13</v>
      </c>
      <c r="I2796" s="2">
        <v>43</v>
      </c>
      <c r="J2796" s="1">
        <v>0.63</v>
      </c>
      <c r="K2796" s="1">
        <v>0.14000000000000001</v>
      </c>
      <c r="L2796" s="1" t="str">
        <f t="shared" si="43"/>
        <v>Abu Bakr Girls School</v>
      </c>
      <c r="M2796" t="e">
        <f>VLOOKUP($H2796,#REF!,2,0)</f>
        <v>#REF!</v>
      </c>
      <c r="N2796">
        <v>335</v>
      </c>
      <c r="O2796" t="e">
        <f>VLOOKUP($N2796,#REF!,2,0)</f>
        <v>#REF!</v>
      </c>
    </row>
    <row r="2797" spans="1:15" x14ac:dyDescent="0.25">
      <c r="A2797">
        <v>882</v>
      </c>
      <c r="B2797">
        <v>4736</v>
      </c>
      <c r="C2797">
        <v>132762</v>
      </c>
      <c r="D2797" t="s">
        <v>7366</v>
      </c>
      <c r="E2797" t="s">
        <v>50</v>
      </c>
      <c r="F2797" t="s">
        <v>7359</v>
      </c>
      <c r="G2797" t="s">
        <v>7367</v>
      </c>
      <c r="H2797" t="s">
        <v>201</v>
      </c>
      <c r="I2797" s="2">
        <v>150</v>
      </c>
      <c r="J2797" s="1">
        <v>0.21</v>
      </c>
      <c r="K2797" s="1">
        <v>0</v>
      </c>
      <c r="L2797" s="1" t="str">
        <f t="shared" si="43"/>
        <v>Futures Community College</v>
      </c>
      <c r="M2797" t="e">
        <f>VLOOKUP($H2797,#REF!,2,0)</f>
        <v>#REF!</v>
      </c>
      <c r="N2797">
        <v>882</v>
      </c>
      <c r="O2797" t="e">
        <f>VLOOKUP($N2797,#REF!,2,0)</f>
        <v>#REF!</v>
      </c>
    </row>
    <row r="2798" spans="1:15" x14ac:dyDescent="0.25">
      <c r="A2798">
        <v>929</v>
      </c>
      <c r="B2798">
        <v>7024</v>
      </c>
      <c r="C2798">
        <v>132771</v>
      </c>
      <c r="D2798" t="s">
        <v>10049</v>
      </c>
      <c r="E2798" t="s">
        <v>50</v>
      </c>
      <c r="F2798" t="s">
        <v>10023</v>
      </c>
      <c r="G2798" t="s">
        <v>10050</v>
      </c>
      <c r="H2798" t="s">
        <v>57</v>
      </c>
      <c r="I2798" s="2">
        <v>14</v>
      </c>
      <c r="J2798" s="1">
        <v>0</v>
      </c>
      <c r="K2798" s="1">
        <v>0</v>
      </c>
      <c r="L2798" s="1" t="str">
        <f t="shared" si="43"/>
        <v>Atkinson House School</v>
      </c>
      <c r="M2798" t="e">
        <f>VLOOKUP($H2798,#REF!,2,0)</f>
        <v>#REF!</v>
      </c>
      <c r="N2798">
        <v>929</v>
      </c>
      <c r="O2798" t="e">
        <f>VLOOKUP($N2798,#REF!,2,0)</f>
        <v>#REF!</v>
      </c>
    </row>
    <row r="2799" spans="1:15" x14ac:dyDescent="0.25">
      <c r="A2799">
        <v>893</v>
      </c>
      <c r="B2799">
        <v>6096</v>
      </c>
      <c r="C2799">
        <v>132772</v>
      </c>
      <c r="D2799" t="s">
        <v>8621</v>
      </c>
      <c r="E2799" t="s">
        <v>50</v>
      </c>
      <c r="F2799" t="s">
        <v>8555</v>
      </c>
      <c r="G2799" t="s">
        <v>8622</v>
      </c>
      <c r="H2799" t="s">
        <v>114</v>
      </c>
      <c r="I2799" s="2">
        <v>2</v>
      </c>
      <c r="J2799" t="s">
        <v>129</v>
      </c>
      <c r="K2799" t="s">
        <v>129</v>
      </c>
      <c r="L2799" s="1" t="str">
        <f t="shared" si="43"/>
        <v>Access School</v>
      </c>
      <c r="M2799" t="e">
        <f>VLOOKUP($H2799,#REF!,2,0)</f>
        <v>#REF!</v>
      </c>
      <c r="N2799">
        <v>893</v>
      </c>
      <c r="O2799" t="e">
        <f>VLOOKUP($N2799,#REF!,2,0)</f>
        <v>#REF!</v>
      </c>
    </row>
    <row r="2800" spans="1:15" x14ac:dyDescent="0.25">
      <c r="A2800">
        <v>865</v>
      </c>
      <c r="B2800">
        <v>6034</v>
      </c>
      <c r="C2800">
        <v>132775</v>
      </c>
      <c r="D2800" t="s">
        <v>6361</v>
      </c>
      <c r="E2800" t="s">
        <v>50</v>
      </c>
      <c r="F2800" t="s">
        <v>6300</v>
      </c>
      <c r="G2800" t="s">
        <v>6362</v>
      </c>
      <c r="H2800" t="s">
        <v>114</v>
      </c>
      <c r="I2800" s="2">
        <v>4</v>
      </c>
      <c r="J2800" t="s">
        <v>129</v>
      </c>
      <c r="K2800" t="s">
        <v>129</v>
      </c>
      <c r="L2800" s="1" t="str">
        <f t="shared" si="43"/>
        <v>Tumblewood Community School</v>
      </c>
      <c r="M2800" t="e">
        <f>VLOOKUP($H2800,#REF!,2,0)</f>
        <v>#REF!</v>
      </c>
      <c r="N2800">
        <v>865</v>
      </c>
      <c r="O2800" t="e">
        <f>VLOOKUP($N2800,#REF!,2,0)</f>
        <v>#REF!</v>
      </c>
    </row>
    <row r="2801" spans="1:15" x14ac:dyDescent="0.25">
      <c r="A2801">
        <v>203</v>
      </c>
      <c r="B2801">
        <v>6377</v>
      </c>
      <c r="C2801">
        <v>132777</v>
      </c>
      <c r="D2801" t="s">
        <v>95</v>
      </c>
      <c r="E2801" t="s">
        <v>50</v>
      </c>
      <c r="F2801" t="s">
        <v>11</v>
      </c>
      <c r="G2801" t="s">
        <v>96</v>
      </c>
      <c r="H2801" t="s">
        <v>13</v>
      </c>
      <c r="I2801" s="2">
        <v>14</v>
      </c>
      <c r="J2801" s="1">
        <v>0</v>
      </c>
      <c r="K2801" s="1">
        <v>0</v>
      </c>
      <c r="L2801" s="1" t="str">
        <f t="shared" si="43"/>
        <v>Schoolhouse Education</v>
      </c>
      <c r="M2801" t="e">
        <f>VLOOKUP($H2801,#REF!,2,0)</f>
        <v>#REF!</v>
      </c>
      <c r="N2801">
        <v>203</v>
      </c>
      <c r="O2801" t="e">
        <f>VLOOKUP($N2801,#REF!,2,0)</f>
        <v>#REF!</v>
      </c>
    </row>
    <row r="2802" spans="1:15" x14ac:dyDescent="0.25">
      <c r="A2802">
        <v>856</v>
      </c>
      <c r="B2802">
        <v>6014</v>
      </c>
      <c r="C2802">
        <v>132781</v>
      </c>
      <c r="D2802" t="s">
        <v>5966</v>
      </c>
      <c r="E2802" t="s">
        <v>50</v>
      </c>
      <c r="F2802" t="s">
        <v>5836</v>
      </c>
      <c r="G2802" t="s">
        <v>5967</v>
      </c>
      <c r="H2802" t="s">
        <v>13</v>
      </c>
      <c r="I2802" s="2">
        <v>32</v>
      </c>
      <c r="J2802" s="1">
        <v>0.41</v>
      </c>
      <c r="K2802" s="1">
        <v>0.06</v>
      </c>
      <c r="L2802" s="1" t="str">
        <f t="shared" si="43"/>
        <v>Leicester Community Islamic School</v>
      </c>
      <c r="M2802" t="e">
        <f>VLOOKUP($H2802,#REF!,2,0)</f>
        <v>#REF!</v>
      </c>
      <c r="N2802">
        <v>856</v>
      </c>
      <c r="O2802" t="e">
        <f>VLOOKUP($N2802,#REF!,2,0)</f>
        <v>#REF!</v>
      </c>
    </row>
    <row r="2803" spans="1:15" x14ac:dyDescent="0.25">
      <c r="A2803">
        <v>211</v>
      </c>
      <c r="B2803">
        <v>6390</v>
      </c>
      <c r="C2803">
        <v>132797</v>
      </c>
      <c r="D2803" t="s">
        <v>454</v>
      </c>
      <c r="E2803" t="s">
        <v>50</v>
      </c>
      <c r="F2803" t="s">
        <v>11</v>
      </c>
      <c r="G2803" t="s">
        <v>455</v>
      </c>
      <c r="H2803" t="s">
        <v>13</v>
      </c>
      <c r="I2803" s="2">
        <v>21</v>
      </c>
      <c r="J2803" s="1">
        <v>0.56999999999999995</v>
      </c>
      <c r="K2803" s="1">
        <v>0</v>
      </c>
      <c r="L2803" s="1" t="str">
        <f t="shared" si="43"/>
        <v>London Islamic School</v>
      </c>
      <c r="M2803" t="e">
        <f>VLOOKUP($H2803,#REF!,2,0)</f>
        <v>#REF!</v>
      </c>
      <c r="N2803">
        <v>211</v>
      </c>
      <c r="O2803" t="e">
        <f>VLOOKUP($N2803,#REF!,2,0)</f>
        <v>#REF!</v>
      </c>
    </row>
    <row r="2804" spans="1:15" x14ac:dyDescent="0.25">
      <c r="A2804">
        <v>885</v>
      </c>
      <c r="B2804">
        <v>4438</v>
      </c>
      <c r="C2804">
        <v>132823</v>
      </c>
      <c r="D2804" t="s">
        <v>7527</v>
      </c>
      <c r="E2804" t="s">
        <v>11096</v>
      </c>
      <c r="F2804" t="s">
        <v>7474</v>
      </c>
      <c r="G2804" t="s">
        <v>7528</v>
      </c>
      <c r="H2804" t="s">
        <v>201</v>
      </c>
      <c r="I2804" s="2">
        <v>248</v>
      </c>
      <c r="J2804" s="1">
        <v>0.56000000000000005</v>
      </c>
      <c r="K2804" s="1">
        <v>0.15</v>
      </c>
      <c r="L2804" s="1" t="str">
        <f t="shared" si="43"/>
        <v>Tudor Grange Academy Redditch</v>
      </c>
      <c r="M2804" t="e">
        <f>VLOOKUP($H2804,#REF!,2,0)</f>
        <v>#REF!</v>
      </c>
      <c r="N2804">
        <v>885</v>
      </c>
      <c r="O2804" t="e">
        <f>VLOOKUP($N2804,#REF!,2,0)</f>
        <v>#REF!</v>
      </c>
    </row>
    <row r="2805" spans="1:15" x14ac:dyDescent="0.25">
      <c r="A2805">
        <v>888</v>
      </c>
      <c r="B2805">
        <v>4412</v>
      </c>
      <c r="C2805">
        <v>132834</v>
      </c>
      <c r="D2805" t="s">
        <v>8162</v>
      </c>
      <c r="E2805" t="s">
        <v>50</v>
      </c>
      <c r="F2805" t="s">
        <v>8065</v>
      </c>
      <c r="G2805" t="s">
        <v>8163</v>
      </c>
      <c r="H2805" t="s">
        <v>82</v>
      </c>
      <c r="I2805" s="2">
        <v>225</v>
      </c>
      <c r="J2805" s="1">
        <v>0.67</v>
      </c>
      <c r="K2805" s="1">
        <v>0.34</v>
      </c>
      <c r="L2805" s="1" t="str">
        <f t="shared" si="43"/>
        <v>Ormskirk School</v>
      </c>
      <c r="M2805" t="e">
        <f>VLOOKUP($H2805,#REF!,2,0)</f>
        <v>#REF!</v>
      </c>
      <c r="N2805">
        <v>888</v>
      </c>
      <c r="O2805" t="e">
        <f>VLOOKUP($N2805,#REF!,2,0)</f>
        <v>#REF!</v>
      </c>
    </row>
    <row r="2806" spans="1:15" x14ac:dyDescent="0.25">
      <c r="A2806">
        <v>320</v>
      </c>
      <c r="B2806">
        <v>6501</v>
      </c>
      <c r="C2806">
        <v>132848</v>
      </c>
      <c r="D2806" t="s">
        <v>1594</v>
      </c>
      <c r="E2806" t="s">
        <v>50</v>
      </c>
      <c r="F2806" t="s">
        <v>11</v>
      </c>
      <c r="G2806" t="s">
        <v>1595</v>
      </c>
      <c r="H2806" t="s">
        <v>13</v>
      </c>
      <c r="I2806" s="2">
        <v>14</v>
      </c>
      <c r="J2806" s="1">
        <v>1</v>
      </c>
      <c r="K2806" s="1">
        <v>0.64</v>
      </c>
      <c r="L2806" s="1" t="str">
        <f t="shared" si="43"/>
        <v>Lantern of Knowledge Secondary School</v>
      </c>
      <c r="M2806" t="e">
        <f>VLOOKUP($H2806,#REF!,2,0)</f>
        <v>#REF!</v>
      </c>
      <c r="N2806">
        <v>320</v>
      </c>
      <c r="O2806" t="e">
        <f>VLOOKUP($N2806,#REF!,2,0)</f>
        <v>#REF!</v>
      </c>
    </row>
    <row r="2807" spans="1:15" x14ac:dyDescent="0.25">
      <c r="A2807">
        <v>929</v>
      </c>
      <c r="B2807">
        <v>6046</v>
      </c>
      <c r="C2807">
        <v>132855</v>
      </c>
      <c r="D2807" t="s">
        <v>10066</v>
      </c>
      <c r="E2807" t="s">
        <v>50</v>
      </c>
      <c r="F2807" t="s">
        <v>10014</v>
      </c>
      <c r="G2807" t="s">
        <v>10067</v>
      </c>
      <c r="H2807" t="s">
        <v>114</v>
      </c>
      <c r="I2807" s="2">
        <v>3</v>
      </c>
      <c r="J2807" t="s">
        <v>129</v>
      </c>
      <c r="K2807" t="s">
        <v>129</v>
      </c>
      <c r="L2807" s="1" t="str">
        <f t="shared" si="43"/>
        <v>Howard House</v>
      </c>
      <c r="M2807" t="e">
        <f>VLOOKUP($H2807,#REF!,2,0)</f>
        <v>#REF!</v>
      </c>
      <c r="N2807">
        <v>929</v>
      </c>
      <c r="O2807" t="e">
        <f>VLOOKUP($N2807,#REF!,2,0)</f>
        <v>#REF!</v>
      </c>
    </row>
    <row r="2808" spans="1:15" x14ac:dyDescent="0.25">
      <c r="A2808">
        <v>352</v>
      </c>
      <c r="B2808">
        <v>7061</v>
      </c>
      <c r="C2808">
        <v>132905</v>
      </c>
      <c r="D2808" t="s">
        <v>2685</v>
      </c>
      <c r="E2808" t="s">
        <v>50</v>
      </c>
      <c r="F2808" t="s">
        <v>2571</v>
      </c>
      <c r="G2808" t="s">
        <v>2650</v>
      </c>
      <c r="H2808" t="s">
        <v>57</v>
      </c>
      <c r="I2808" s="2">
        <v>16</v>
      </c>
      <c r="J2808" s="1">
        <v>0</v>
      </c>
      <c r="K2808" s="1">
        <v>0</v>
      </c>
      <c r="L2808" s="1" t="str">
        <f t="shared" si="43"/>
        <v>North Ridge High School</v>
      </c>
      <c r="M2808" t="e">
        <f>VLOOKUP($H2808,#REF!,2,0)</f>
        <v>#REF!</v>
      </c>
      <c r="N2808">
        <v>352</v>
      </c>
      <c r="O2808" t="e">
        <f>VLOOKUP($N2808,#REF!,2,0)</f>
        <v>#REF!</v>
      </c>
    </row>
    <row r="2809" spans="1:15" x14ac:dyDescent="0.25">
      <c r="A2809">
        <v>800</v>
      </c>
      <c r="B2809">
        <v>7037</v>
      </c>
      <c r="C2809">
        <v>132947</v>
      </c>
      <c r="D2809" t="s">
        <v>3891</v>
      </c>
      <c r="E2809" t="s">
        <v>50</v>
      </c>
      <c r="F2809" t="s">
        <v>3849</v>
      </c>
      <c r="G2809" t="s">
        <v>3852</v>
      </c>
      <c r="H2809" t="s">
        <v>333</v>
      </c>
      <c r="I2809" s="2">
        <v>6</v>
      </c>
      <c r="J2809" s="1">
        <v>0</v>
      </c>
      <c r="K2809" s="1">
        <v>0</v>
      </c>
      <c r="L2809" s="1" t="str">
        <f t="shared" si="43"/>
        <v>The Link School</v>
      </c>
      <c r="M2809" t="e">
        <f>VLOOKUP($H2809,#REF!,2,0)</f>
        <v>#REF!</v>
      </c>
      <c r="N2809">
        <v>800</v>
      </c>
      <c r="O2809" t="e">
        <f>VLOOKUP($N2809,#REF!,2,0)</f>
        <v>#REF!</v>
      </c>
    </row>
    <row r="2810" spans="1:15" x14ac:dyDescent="0.25">
      <c r="A2810">
        <v>883</v>
      </c>
      <c r="B2810">
        <v>6905</v>
      </c>
      <c r="C2810">
        <v>133114</v>
      </c>
      <c r="D2810" t="s">
        <v>7395</v>
      </c>
      <c r="E2810" t="s">
        <v>50</v>
      </c>
      <c r="F2810" t="s">
        <v>7396</v>
      </c>
      <c r="G2810" t="s">
        <v>7397</v>
      </c>
      <c r="H2810" t="s">
        <v>49</v>
      </c>
      <c r="I2810" s="2">
        <v>177</v>
      </c>
      <c r="J2810" s="1">
        <v>0.5</v>
      </c>
      <c r="K2810" s="1">
        <v>0.02</v>
      </c>
      <c r="L2810" s="1" t="str">
        <f t="shared" si="43"/>
        <v>The Gateway Academy</v>
      </c>
      <c r="M2810" t="e">
        <f>VLOOKUP($H2810,#REF!,2,0)</f>
        <v>#REF!</v>
      </c>
      <c r="N2810">
        <v>883</v>
      </c>
      <c r="O2810" t="e">
        <f>VLOOKUP($N2810,#REF!,2,0)</f>
        <v>#REF!</v>
      </c>
    </row>
    <row r="2811" spans="1:15" x14ac:dyDescent="0.25">
      <c r="A2811">
        <v>892</v>
      </c>
      <c r="B2811">
        <v>4461</v>
      </c>
      <c r="C2811">
        <v>133256</v>
      </c>
      <c r="D2811" t="s">
        <v>8517</v>
      </c>
      <c r="E2811" t="s">
        <v>50</v>
      </c>
      <c r="F2811" t="s">
        <v>4817</v>
      </c>
      <c r="G2811" t="s">
        <v>8506</v>
      </c>
      <c r="H2811" t="s">
        <v>201</v>
      </c>
      <c r="I2811" s="2">
        <v>105</v>
      </c>
      <c r="J2811" s="1">
        <v>0.17</v>
      </c>
      <c r="K2811" s="1">
        <v>0.01</v>
      </c>
      <c r="L2811" s="1" t="str">
        <f t="shared" si="43"/>
        <v>Hadden Park High School</v>
      </c>
      <c r="M2811" t="e">
        <f>VLOOKUP($H2811,#REF!,2,0)</f>
        <v>#REF!</v>
      </c>
      <c r="N2811">
        <v>892</v>
      </c>
      <c r="O2811" t="e">
        <f>VLOOKUP($N2811,#REF!,2,0)</f>
        <v>#REF!</v>
      </c>
    </row>
    <row r="2812" spans="1:15" x14ac:dyDescent="0.25">
      <c r="A2812">
        <v>350</v>
      </c>
      <c r="B2812">
        <v>6018</v>
      </c>
      <c r="C2812">
        <v>133285</v>
      </c>
      <c r="D2812" t="s">
        <v>2522</v>
      </c>
      <c r="E2812" t="s">
        <v>50</v>
      </c>
      <c r="F2812" t="s">
        <v>2494</v>
      </c>
      <c r="G2812" t="s">
        <v>2523</v>
      </c>
      <c r="H2812" t="s">
        <v>13</v>
      </c>
      <c r="I2812" s="2">
        <v>20</v>
      </c>
      <c r="J2812" s="1">
        <v>0.4</v>
      </c>
      <c r="K2812" s="1">
        <v>0.25</v>
      </c>
      <c r="L2812" s="1" t="str">
        <f t="shared" si="43"/>
        <v>Madrasatul Imam Muhammad Zakariya</v>
      </c>
      <c r="M2812" t="e">
        <f>VLOOKUP($H2812,#REF!,2,0)</f>
        <v>#REF!</v>
      </c>
      <c r="N2812">
        <v>350</v>
      </c>
      <c r="O2812" t="e">
        <f>VLOOKUP($N2812,#REF!,2,0)</f>
        <v>#REF!</v>
      </c>
    </row>
    <row r="2813" spans="1:15" x14ac:dyDescent="0.25">
      <c r="A2813">
        <v>320</v>
      </c>
      <c r="B2813">
        <v>4076</v>
      </c>
      <c r="C2813">
        <v>133287</v>
      </c>
      <c r="D2813" t="s">
        <v>1592</v>
      </c>
      <c r="E2813" t="s">
        <v>50</v>
      </c>
      <c r="F2813" t="s">
        <v>11</v>
      </c>
      <c r="G2813" t="s">
        <v>1593</v>
      </c>
      <c r="H2813" t="s">
        <v>20</v>
      </c>
      <c r="I2813" s="2">
        <v>131</v>
      </c>
      <c r="J2813" s="1">
        <v>0.48</v>
      </c>
      <c r="K2813" s="1">
        <v>0.11</v>
      </c>
      <c r="L2813" s="1" t="str">
        <f t="shared" si="43"/>
        <v>Lammas School and Sports College</v>
      </c>
      <c r="M2813" t="e">
        <f>VLOOKUP($H2813,#REF!,2,0)</f>
        <v>#REF!</v>
      </c>
      <c r="N2813">
        <v>320</v>
      </c>
      <c r="O2813" t="e">
        <f>VLOOKUP($N2813,#REF!,2,0)</f>
        <v>#REF!</v>
      </c>
    </row>
    <row r="2814" spans="1:15" x14ac:dyDescent="0.25">
      <c r="A2814">
        <v>211</v>
      </c>
      <c r="B2814">
        <v>4298</v>
      </c>
      <c r="C2814">
        <v>133289</v>
      </c>
      <c r="D2814" t="s">
        <v>433</v>
      </c>
      <c r="E2814" t="s">
        <v>50</v>
      </c>
      <c r="F2814" t="s">
        <v>11</v>
      </c>
      <c r="G2814" t="s">
        <v>434</v>
      </c>
      <c r="H2814" t="s">
        <v>23</v>
      </c>
      <c r="I2814" s="2">
        <v>114</v>
      </c>
      <c r="J2814" s="1">
        <v>0.64</v>
      </c>
      <c r="K2814" s="1">
        <v>0.15</v>
      </c>
      <c r="L2814" s="1" t="str">
        <f t="shared" si="43"/>
        <v>Bishop Challoner Catholic Collegiate Boys School</v>
      </c>
      <c r="M2814" t="e">
        <f>VLOOKUP($H2814,#REF!,2,0)</f>
        <v>#REF!</v>
      </c>
      <c r="N2814">
        <v>211</v>
      </c>
      <c r="O2814" t="e">
        <f>VLOOKUP($N2814,#REF!,2,0)</f>
        <v>#REF!</v>
      </c>
    </row>
    <row r="2815" spans="1:15" x14ac:dyDescent="0.25">
      <c r="A2815">
        <v>805</v>
      </c>
      <c r="B2815">
        <v>4000</v>
      </c>
      <c r="C2815">
        <v>133293</v>
      </c>
      <c r="D2815" t="s">
        <v>4079</v>
      </c>
      <c r="E2815" t="s">
        <v>50</v>
      </c>
      <c r="F2815" t="s">
        <v>4071</v>
      </c>
      <c r="G2815" t="s">
        <v>4080</v>
      </c>
      <c r="H2815" t="s">
        <v>23</v>
      </c>
      <c r="I2815" s="2">
        <v>157</v>
      </c>
      <c r="J2815" s="1">
        <v>0.52</v>
      </c>
      <c r="K2815" s="1">
        <v>0.1</v>
      </c>
      <c r="L2815" s="1" t="str">
        <f t="shared" si="43"/>
        <v>St Hild's Church of England Voluntary Aided School</v>
      </c>
      <c r="M2815" t="e">
        <f>VLOOKUP($H2815,#REF!,2,0)</f>
        <v>#REF!</v>
      </c>
      <c r="N2815">
        <v>805</v>
      </c>
      <c r="O2815" t="e">
        <f>VLOOKUP($N2815,#REF!,2,0)</f>
        <v>#REF!</v>
      </c>
    </row>
    <row r="2816" spans="1:15" x14ac:dyDescent="0.25">
      <c r="A2816">
        <v>391</v>
      </c>
      <c r="B2816">
        <v>4500</v>
      </c>
      <c r="C2816">
        <v>133302</v>
      </c>
      <c r="D2816" t="s">
        <v>3679</v>
      </c>
      <c r="E2816" t="s">
        <v>50</v>
      </c>
      <c r="F2816" t="s">
        <v>3669</v>
      </c>
      <c r="G2816" t="s">
        <v>3680</v>
      </c>
      <c r="H2816" t="s">
        <v>201</v>
      </c>
      <c r="I2816" s="2">
        <v>102</v>
      </c>
      <c r="J2816" s="1">
        <v>0.28000000000000003</v>
      </c>
      <c r="K2816" s="1">
        <v>0.06</v>
      </c>
      <c r="L2816" s="1" t="str">
        <f t="shared" si="43"/>
        <v>All Saints College</v>
      </c>
      <c r="M2816" t="e">
        <f>VLOOKUP($H2816,#REF!,2,0)</f>
        <v>#REF!</v>
      </c>
      <c r="N2816">
        <v>391</v>
      </c>
      <c r="O2816" t="e">
        <f>VLOOKUP($N2816,#REF!,2,0)</f>
        <v>#REF!</v>
      </c>
    </row>
    <row r="2817" spans="1:15" x14ac:dyDescent="0.25">
      <c r="A2817">
        <v>330</v>
      </c>
      <c r="B2817">
        <v>4334</v>
      </c>
      <c r="C2817">
        <v>133306</v>
      </c>
      <c r="D2817" t="s">
        <v>1631</v>
      </c>
      <c r="E2817" t="s">
        <v>50</v>
      </c>
      <c r="F2817" t="s">
        <v>1621</v>
      </c>
      <c r="G2817" t="s">
        <v>1632</v>
      </c>
      <c r="H2817" t="s">
        <v>23</v>
      </c>
      <c r="I2817" s="2">
        <v>57</v>
      </c>
      <c r="J2817" s="1">
        <v>0.7</v>
      </c>
      <c r="K2817" s="1">
        <v>0.33</v>
      </c>
      <c r="L2817" s="1" t="str">
        <f t="shared" si="43"/>
        <v>Al-Hijrah School</v>
      </c>
      <c r="M2817" t="e">
        <f>VLOOKUP($H2817,#REF!,2,0)</f>
        <v>#REF!</v>
      </c>
      <c r="N2817">
        <v>330</v>
      </c>
      <c r="O2817" t="e">
        <f>VLOOKUP($N2817,#REF!,2,0)</f>
        <v>#REF!</v>
      </c>
    </row>
    <row r="2818" spans="1:15" x14ac:dyDescent="0.25">
      <c r="A2818">
        <v>211</v>
      </c>
      <c r="B2818">
        <v>6391</v>
      </c>
      <c r="C2818">
        <v>133307</v>
      </c>
      <c r="D2818" t="s">
        <v>458</v>
      </c>
      <c r="E2818" t="s">
        <v>50</v>
      </c>
      <c r="F2818" t="s">
        <v>11</v>
      </c>
      <c r="G2818" t="s">
        <v>459</v>
      </c>
      <c r="H2818" t="s">
        <v>13</v>
      </c>
      <c r="I2818" s="2">
        <v>20</v>
      </c>
      <c r="J2818" s="1">
        <v>0.6</v>
      </c>
      <c r="K2818" s="1">
        <v>0.3</v>
      </c>
      <c r="L2818" s="1" t="str">
        <f t="shared" si="43"/>
        <v>Mazahirul Uloom School</v>
      </c>
      <c r="M2818" t="e">
        <f>VLOOKUP($H2818,#REF!,2,0)</f>
        <v>#REF!</v>
      </c>
      <c r="N2818">
        <v>211</v>
      </c>
      <c r="O2818" t="e">
        <f>VLOOKUP($N2818,#REF!,2,0)</f>
        <v>#REF!</v>
      </c>
    </row>
    <row r="2819" spans="1:15" x14ac:dyDescent="0.25">
      <c r="A2819">
        <v>310</v>
      </c>
      <c r="B2819">
        <v>7005</v>
      </c>
      <c r="C2819">
        <v>133317</v>
      </c>
      <c r="D2819" t="s">
        <v>1148</v>
      </c>
      <c r="E2819" t="s">
        <v>50</v>
      </c>
      <c r="F2819" t="s">
        <v>763</v>
      </c>
      <c r="G2819" t="s">
        <v>1149</v>
      </c>
      <c r="H2819" t="s">
        <v>57</v>
      </c>
      <c r="I2819" s="2">
        <v>10</v>
      </c>
      <c r="J2819" t="s">
        <v>99</v>
      </c>
      <c r="K2819" t="s">
        <v>99</v>
      </c>
      <c r="L2819" s="1" t="str">
        <f t="shared" ref="L2819:L2882" si="44">IF(E2819="NULL",D2819,E2819)</f>
        <v>Kingsley High School</v>
      </c>
      <c r="M2819" t="e">
        <f>VLOOKUP($H2819,#REF!,2,0)</f>
        <v>#REF!</v>
      </c>
      <c r="N2819">
        <v>310</v>
      </c>
      <c r="O2819" t="e">
        <f>VLOOKUP($N2819,#REF!,2,0)</f>
        <v>#REF!</v>
      </c>
    </row>
    <row r="2820" spans="1:15" x14ac:dyDescent="0.25">
      <c r="A2820">
        <v>856</v>
      </c>
      <c r="B2820">
        <v>6015</v>
      </c>
      <c r="C2820">
        <v>133349</v>
      </c>
      <c r="D2820" t="s">
        <v>5960</v>
      </c>
      <c r="E2820" t="s">
        <v>50</v>
      </c>
      <c r="F2820" t="s">
        <v>5836</v>
      </c>
      <c r="G2820" t="s">
        <v>5961</v>
      </c>
      <c r="H2820" t="s">
        <v>13</v>
      </c>
      <c r="I2820" s="2">
        <v>22</v>
      </c>
      <c r="J2820" s="1">
        <v>0.68</v>
      </c>
      <c r="K2820" s="1">
        <v>0</v>
      </c>
      <c r="L2820" s="1" t="str">
        <f t="shared" si="44"/>
        <v>Jameah Academy</v>
      </c>
      <c r="M2820" t="e">
        <f>VLOOKUP($H2820,#REF!,2,0)</f>
        <v>#REF!</v>
      </c>
      <c r="N2820">
        <v>856</v>
      </c>
      <c r="O2820" t="e">
        <f>VLOOKUP($N2820,#REF!,2,0)</f>
        <v>#REF!</v>
      </c>
    </row>
    <row r="2821" spans="1:15" x14ac:dyDescent="0.25">
      <c r="A2821">
        <v>355</v>
      </c>
      <c r="B2821">
        <v>4052</v>
      </c>
      <c r="C2821">
        <v>133351</v>
      </c>
      <c r="D2821" t="s">
        <v>2788</v>
      </c>
      <c r="E2821" t="s">
        <v>50</v>
      </c>
      <c r="F2821" t="s">
        <v>2571</v>
      </c>
      <c r="G2821" t="s">
        <v>2789</v>
      </c>
      <c r="H2821" t="s">
        <v>20</v>
      </c>
      <c r="I2821" s="2">
        <v>124</v>
      </c>
      <c r="J2821" s="1">
        <v>0.44</v>
      </c>
      <c r="K2821" s="1">
        <v>0.05</v>
      </c>
      <c r="L2821" s="1" t="str">
        <f t="shared" si="44"/>
        <v>Harrop Fold School</v>
      </c>
      <c r="M2821" t="e">
        <f>VLOOKUP($H2821,#REF!,2,0)</f>
        <v>#REF!</v>
      </c>
      <c r="N2821">
        <v>355</v>
      </c>
      <c r="O2821" t="e">
        <f>VLOOKUP($N2821,#REF!,2,0)</f>
        <v>#REF!</v>
      </c>
    </row>
    <row r="2822" spans="1:15" x14ac:dyDescent="0.25">
      <c r="A2822">
        <v>353</v>
      </c>
      <c r="B2822">
        <v>7012</v>
      </c>
      <c r="C2822">
        <v>133368</v>
      </c>
      <c r="D2822" t="s">
        <v>2725</v>
      </c>
      <c r="E2822" t="s">
        <v>50</v>
      </c>
      <c r="F2822" t="s">
        <v>2690</v>
      </c>
      <c r="G2822" t="s">
        <v>2726</v>
      </c>
      <c r="H2822" t="s">
        <v>57</v>
      </c>
      <c r="I2822" s="2">
        <v>13</v>
      </c>
      <c r="J2822" s="1">
        <v>0</v>
      </c>
      <c r="K2822" s="1">
        <v>0</v>
      </c>
      <c r="L2822" s="1" t="str">
        <f t="shared" si="44"/>
        <v>Spring Brook School</v>
      </c>
      <c r="M2822" t="e">
        <f>VLOOKUP($H2822,#REF!,2,0)</f>
        <v>#REF!</v>
      </c>
      <c r="N2822">
        <v>353</v>
      </c>
      <c r="O2822" t="e">
        <f>VLOOKUP($N2822,#REF!,2,0)</f>
        <v>#REF!</v>
      </c>
    </row>
    <row r="2823" spans="1:15" x14ac:dyDescent="0.25">
      <c r="A2823">
        <v>894</v>
      </c>
      <c r="B2823">
        <v>6005</v>
      </c>
      <c r="C2823">
        <v>133371</v>
      </c>
      <c r="D2823" t="s">
        <v>8676</v>
      </c>
      <c r="E2823" t="s">
        <v>50</v>
      </c>
      <c r="F2823" t="s">
        <v>8491</v>
      </c>
      <c r="G2823" t="s">
        <v>5925</v>
      </c>
      <c r="H2823" t="s">
        <v>114</v>
      </c>
      <c r="I2823" s="2">
        <v>6</v>
      </c>
      <c r="J2823" s="1">
        <v>0</v>
      </c>
      <c r="K2823" s="1">
        <v>0</v>
      </c>
      <c r="L2823" s="1" t="str">
        <f t="shared" si="44"/>
        <v>Castle Homes Upper Forge</v>
      </c>
      <c r="M2823" t="e">
        <f>VLOOKUP($H2823,#REF!,2,0)</f>
        <v>#REF!</v>
      </c>
      <c r="N2823">
        <v>894</v>
      </c>
      <c r="O2823" t="e">
        <f>VLOOKUP($N2823,#REF!,2,0)</f>
        <v>#REF!</v>
      </c>
    </row>
    <row r="2824" spans="1:15" x14ac:dyDescent="0.25">
      <c r="A2824">
        <v>309</v>
      </c>
      <c r="B2824">
        <v>6905</v>
      </c>
      <c r="C2824">
        <v>133386</v>
      </c>
      <c r="D2824" t="s">
        <v>1084</v>
      </c>
      <c r="E2824" t="s">
        <v>50</v>
      </c>
      <c r="F2824" t="s">
        <v>11</v>
      </c>
      <c r="G2824" t="s">
        <v>1085</v>
      </c>
      <c r="H2824" t="s">
        <v>49</v>
      </c>
      <c r="I2824" s="2">
        <v>193</v>
      </c>
      <c r="J2824" s="1">
        <v>0.47</v>
      </c>
      <c r="K2824" s="1">
        <v>0.16</v>
      </c>
      <c r="L2824" s="1" t="str">
        <f t="shared" si="44"/>
        <v>Greig City Academy</v>
      </c>
      <c r="M2824" t="e">
        <f>VLOOKUP($H2824,#REF!,2,0)</f>
        <v>#REF!</v>
      </c>
      <c r="N2824">
        <v>309</v>
      </c>
      <c r="O2824" t="e">
        <f>VLOOKUP($N2824,#REF!,2,0)</f>
        <v>#REF!</v>
      </c>
    </row>
    <row r="2825" spans="1:15" x14ac:dyDescent="0.25">
      <c r="A2825">
        <v>878</v>
      </c>
      <c r="B2825">
        <v>6202</v>
      </c>
      <c r="C2825">
        <v>133392</v>
      </c>
      <c r="D2825" t="s">
        <v>6995</v>
      </c>
      <c r="E2825" t="s">
        <v>50</v>
      </c>
      <c r="F2825" t="s">
        <v>6952</v>
      </c>
      <c r="G2825" t="s">
        <v>6996</v>
      </c>
      <c r="H2825" t="s">
        <v>114</v>
      </c>
      <c r="I2825" s="2">
        <v>1</v>
      </c>
      <c r="J2825" t="s">
        <v>129</v>
      </c>
      <c r="K2825" t="s">
        <v>129</v>
      </c>
      <c r="L2825" s="1" t="str">
        <f t="shared" si="44"/>
        <v>The Libra School</v>
      </c>
      <c r="M2825" t="e">
        <f>VLOOKUP($H2825,#REF!,2,0)</f>
        <v>#REF!</v>
      </c>
      <c r="N2825">
        <v>878</v>
      </c>
      <c r="O2825" t="e">
        <f>VLOOKUP($N2825,#REF!,2,0)</f>
        <v>#REF!</v>
      </c>
    </row>
    <row r="2826" spans="1:15" x14ac:dyDescent="0.25">
      <c r="A2826">
        <v>370</v>
      </c>
      <c r="B2826">
        <v>7009</v>
      </c>
      <c r="C2826">
        <v>133394</v>
      </c>
      <c r="D2826" t="s">
        <v>3040</v>
      </c>
      <c r="E2826" t="s">
        <v>50</v>
      </c>
      <c r="F2826" t="s">
        <v>3016</v>
      </c>
      <c r="G2826" t="s">
        <v>3041</v>
      </c>
      <c r="H2826" t="s">
        <v>57</v>
      </c>
      <c r="I2826" s="2">
        <v>25</v>
      </c>
      <c r="J2826" s="1">
        <v>0</v>
      </c>
      <c r="K2826" s="1">
        <v>0</v>
      </c>
      <c r="L2826" s="1" t="str">
        <f t="shared" si="44"/>
        <v>Greenacre School</v>
      </c>
      <c r="M2826" t="e">
        <f>VLOOKUP($H2826,#REF!,2,0)</f>
        <v>#REF!</v>
      </c>
      <c r="N2826">
        <v>370</v>
      </c>
      <c r="O2826" t="e">
        <f>VLOOKUP($N2826,#REF!,2,0)</f>
        <v>#REF!</v>
      </c>
    </row>
    <row r="2827" spans="1:15" x14ac:dyDescent="0.25">
      <c r="A2827">
        <v>317</v>
      </c>
      <c r="B2827">
        <v>4040</v>
      </c>
      <c r="C2827">
        <v>133405</v>
      </c>
      <c r="D2827" t="s">
        <v>1454</v>
      </c>
      <c r="E2827" t="s">
        <v>50</v>
      </c>
      <c r="F2827" t="s">
        <v>1432</v>
      </c>
      <c r="G2827" t="s">
        <v>1455</v>
      </c>
      <c r="H2827" t="s">
        <v>20</v>
      </c>
      <c r="I2827" s="2">
        <v>239</v>
      </c>
      <c r="J2827" s="1">
        <v>0.59</v>
      </c>
      <c r="K2827" s="1">
        <v>0.21</v>
      </c>
      <c r="L2827" s="1" t="str">
        <f t="shared" si="44"/>
        <v>Oaks Park High School</v>
      </c>
      <c r="M2827" t="e">
        <f>VLOOKUP($H2827,#REF!,2,0)</f>
        <v>#REF!</v>
      </c>
      <c r="N2827">
        <v>317</v>
      </c>
      <c r="O2827" t="e">
        <f>VLOOKUP($N2827,#REF!,2,0)</f>
        <v>#REF!</v>
      </c>
    </row>
    <row r="2828" spans="1:15" x14ac:dyDescent="0.25">
      <c r="A2828">
        <v>810</v>
      </c>
      <c r="B2828">
        <v>4005</v>
      </c>
      <c r="C2828">
        <v>133422</v>
      </c>
      <c r="D2828" t="s">
        <v>4187</v>
      </c>
      <c r="E2828" t="s">
        <v>50</v>
      </c>
      <c r="F2828" t="s">
        <v>4185</v>
      </c>
      <c r="G2828" t="s">
        <v>4188</v>
      </c>
      <c r="H2828" t="s">
        <v>20</v>
      </c>
      <c r="I2828" s="2">
        <v>101</v>
      </c>
      <c r="J2828" s="1">
        <v>0.14000000000000001</v>
      </c>
      <c r="K2828" s="1">
        <v>0</v>
      </c>
      <c r="L2828" s="1" t="str">
        <f t="shared" si="44"/>
        <v>Endeavour High School</v>
      </c>
      <c r="M2828" t="e">
        <f>VLOOKUP($H2828,#REF!,2,0)</f>
        <v>#REF!</v>
      </c>
      <c r="N2828">
        <v>810</v>
      </c>
      <c r="O2828" t="e">
        <f>VLOOKUP($N2828,#REF!,2,0)</f>
        <v>#REF!</v>
      </c>
    </row>
    <row r="2829" spans="1:15" x14ac:dyDescent="0.25">
      <c r="A2829">
        <v>811</v>
      </c>
      <c r="B2829">
        <v>6012</v>
      </c>
      <c r="C2829">
        <v>133429</v>
      </c>
      <c r="D2829" t="s">
        <v>4102</v>
      </c>
      <c r="E2829" t="s">
        <v>50</v>
      </c>
      <c r="F2829" t="s">
        <v>4223</v>
      </c>
      <c r="G2829" t="s">
        <v>4275</v>
      </c>
      <c r="H2829" t="s">
        <v>114</v>
      </c>
      <c r="I2829" s="2">
        <v>7</v>
      </c>
      <c r="J2829" s="1">
        <v>0</v>
      </c>
      <c r="K2829" s="1">
        <v>0</v>
      </c>
      <c r="L2829" s="1" t="str">
        <f t="shared" si="44"/>
        <v>Beverley School</v>
      </c>
      <c r="M2829" t="e">
        <f>VLOOKUP($H2829,#REF!,2,0)</f>
        <v>#REF!</v>
      </c>
      <c r="N2829">
        <v>811</v>
      </c>
      <c r="O2829" t="e">
        <f>VLOOKUP($N2829,#REF!,2,0)</f>
        <v>#REF!</v>
      </c>
    </row>
    <row r="2830" spans="1:15" x14ac:dyDescent="0.25">
      <c r="A2830">
        <v>931</v>
      </c>
      <c r="B2830">
        <v>6120</v>
      </c>
      <c r="C2830">
        <v>133430</v>
      </c>
      <c r="D2830" t="s">
        <v>10184</v>
      </c>
      <c r="E2830" t="s">
        <v>50</v>
      </c>
      <c r="F2830" t="s">
        <v>10079</v>
      </c>
      <c r="G2830" t="s">
        <v>10185</v>
      </c>
      <c r="H2830" t="s">
        <v>13</v>
      </c>
      <c r="I2830" s="2">
        <v>44</v>
      </c>
      <c r="J2830" t="s">
        <v>99</v>
      </c>
      <c r="K2830" t="s">
        <v>99</v>
      </c>
      <c r="L2830" s="1" t="str">
        <f t="shared" si="44"/>
        <v>St Clare's, Oxford</v>
      </c>
      <c r="M2830" t="e">
        <f>VLOOKUP($H2830,#REF!,2,0)</f>
        <v>#REF!</v>
      </c>
      <c r="N2830">
        <v>931</v>
      </c>
      <c r="O2830" t="e">
        <f>VLOOKUP($N2830,#REF!,2,0)</f>
        <v>#REF!</v>
      </c>
    </row>
    <row r="2831" spans="1:15" x14ac:dyDescent="0.25">
      <c r="A2831">
        <v>856</v>
      </c>
      <c r="B2831">
        <v>6016</v>
      </c>
      <c r="C2831">
        <v>133431</v>
      </c>
      <c r="D2831" t="s">
        <v>5987</v>
      </c>
      <c r="E2831" t="s">
        <v>50</v>
      </c>
      <c r="F2831" t="s">
        <v>5836</v>
      </c>
      <c r="G2831" t="s">
        <v>5988</v>
      </c>
      <c r="H2831" t="s">
        <v>13</v>
      </c>
      <c r="I2831" s="2">
        <v>5</v>
      </c>
      <c r="J2831" t="s">
        <v>129</v>
      </c>
      <c r="K2831" t="s">
        <v>129</v>
      </c>
      <c r="L2831" s="1" t="str">
        <f t="shared" si="44"/>
        <v>Sathya Sai School</v>
      </c>
      <c r="M2831" t="e">
        <f>VLOOKUP($H2831,#REF!,2,0)</f>
        <v>#REF!</v>
      </c>
      <c r="N2831">
        <v>856</v>
      </c>
      <c r="O2831" t="e">
        <f>VLOOKUP($N2831,#REF!,2,0)</f>
        <v>#REF!</v>
      </c>
    </row>
    <row r="2832" spans="1:15" x14ac:dyDescent="0.25">
      <c r="A2832">
        <v>392</v>
      </c>
      <c r="B2832">
        <v>7007</v>
      </c>
      <c r="C2832">
        <v>133432</v>
      </c>
      <c r="D2832" t="s">
        <v>3202</v>
      </c>
      <c r="E2832" t="s">
        <v>50</v>
      </c>
      <c r="F2832" t="s">
        <v>3726</v>
      </c>
      <c r="G2832" t="s">
        <v>3759</v>
      </c>
      <c r="H2832" t="s">
        <v>333</v>
      </c>
      <c r="I2832" s="2">
        <v>9</v>
      </c>
      <c r="J2832" s="1">
        <v>0</v>
      </c>
      <c r="K2832" s="1">
        <v>0</v>
      </c>
      <c r="L2832" s="1" t="str">
        <f t="shared" si="44"/>
        <v>Silverdale School</v>
      </c>
      <c r="M2832" t="e">
        <f>VLOOKUP($H2832,#REF!,2,0)</f>
        <v>#REF!</v>
      </c>
      <c r="N2832">
        <v>392</v>
      </c>
      <c r="O2832" t="e">
        <f>VLOOKUP($N2832,#REF!,2,0)</f>
        <v>#REF!</v>
      </c>
    </row>
    <row r="2833" spans="1:15" x14ac:dyDescent="0.25">
      <c r="A2833">
        <v>306</v>
      </c>
      <c r="B2833">
        <v>6104</v>
      </c>
      <c r="C2833">
        <v>133438</v>
      </c>
      <c r="D2833" t="s">
        <v>942</v>
      </c>
      <c r="E2833" t="s">
        <v>50</v>
      </c>
      <c r="F2833" t="s">
        <v>943</v>
      </c>
      <c r="G2833" t="s">
        <v>944</v>
      </c>
      <c r="H2833" t="s">
        <v>114</v>
      </c>
      <c r="I2833" s="2">
        <v>10</v>
      </c>
      <c r="J2833" s="1">
        <v>0</v>
      </c>
      <c r="K2833" s="1">
        <v>0</v>
      </c>
      <c r="L2833" s="1" t="str">
        <f t="shared" si="44"/>
        <v>Cressey College</v>
      </c>
      <c r="M2833" t="e">
        <f>VLOOKUP($H2833,#REF!,2,0)</f>
        <v>#REF!</v>
      </c>
      <c r="N2833">
        <v>306</v>
      </c>
      <c r="O2833" t="e">
        <f>VLOOKUP($N2833,#REF!,2,0)</f>
        <v>#REF!</v>
      </c>
    </row>
    <row r="2834" spans="1:15" x14ac:dyDescent="0.25">
      <c r="A2834">
        <v>204</v>
      </c>
      <c r="B2834">
        <v>6409</v>
      </c>
      <c r="C2834">
        <v>133439</v>
      </c>
      <c r="D2834" t="s">
        <v>171</v>
      </c>
      <c r="E2834" t="s">
        <v>50</v>
      </c>
      <c r="F2834" t="s">
        <v>11</v>
      </c>
      <c r="G2834" t="s">
        <v>172</v>
      </c>
      <c r="H2834" t="s">
        <v>114</v>
      </c>
      <c r="I2834" s="2">
        <v>1</v>
      </c>
      <c r="J2834" t="s">
        <v>129</v>
      </c>
      <c r="K2834" t="s">
        <v>129</v>
      </c>
      <c r="L2834" s="1" t="str">
        <f t="shared" si="44"/>
        <v>Side by Side Kids School</v>
      </c>
      <c r="M2834" t="e">
        <f>VLOOKUP($H2834,#REF!,2,0)</f>
        <v>#REF!</v>
      </c>
      <c r="N2834">
        <v>204</v>
      </c>
      <c r="O2834" t="e">
        <f>VLOOKUP($N2834,#REF!,2,0)</f>
        <v>#REF!</v>
      </c>
    </row>
    <row r="2835" spans="1:15" x14ac:dyDescent="0.25">
      <c r="A2835">
        <v>341</v>
      </c>
      <c r="B2835">
        <v>7070</v>
      </c>
      <c r="C2835">
        <v>133441</v>
      </c>
      <c r="D2835" t="s">
        <v>2320</v>
      </c>
      <c r="E2835" t="s">
        <v>50</v>
      </c>
      <c r="F2835" t="s">
        <v>2222</v>
      </c>
      <c r="G2835" t="s">
        <v>2321</v>
      </c>
      <c r="H2835" t="s">
        <v>57</v>
      </c>
      <c r="I2835" s="2">
        <v>25</v>
      </c>
      <c r="J2835" s="1">
        <v>0</v>
      </c>
      <c r="K2835" s="1">
        <v>0</v>
      </c>
      <c r="L2835" s="1" t="str">
        <f t="shared" si="44"/>
        <v>Bank View High School</v>
      </c>
      <c r="M2835" t="e">
        <f>VLOOKUP($H2835,#REF!,2,0)</f>
        <v>#REF!</v>
      </c>
      <c r="N2835">
        <v>341</v>
      </c>
      <c r="O2835" t="e">
        <f>VLOOKUP($N2835,#REF!,2,0)</f>
        <v>#REF!</v>
      </c>
    </row>
    <row r="2836" spans="1:15" x14ac:dyDescent="0.25">
      <c r="A2836">
        <v>208</v>
      </c>
      <c r="B2836">
        <v>7195</v>
      </c>
      <c r="C2836">
        <v>133442</v>
      </c>
      <c r="D2836" t="s">
        <v>329</v>
      </c>
      <c r="E2836" t="s">
        <v>50</v>
      </c>
      <c r="F2836" t="s">
        <v>11</v>
      </c>
      <c r="G2836" t="s">
        <v>330</v>
      </c>
      <c r="H2836" t="s">
        <v>57</v>
      </c>
      <c r="I2836" s="2">
        <v>6</v>
      </c>
      <c r="J2836" t="s">
        <v>99</v>
      </c>
      <c r="K2836" t="s">
        <v>99</v>
      </c>
      <c r="L2836" s="1" t="str">
        <f t="shared" si="44"/>
        <v>The Michael Tippett School</v>
      </c>
      <c r="M2836" t="e">
        <f>VLOOKUP($H2836,#REF!,2,0)</f>
        <v>#REF!</v>
      </c>
      <c r="N2836">
        <v>208</v>
      </c>
      <c r="O2836" t="e">
        <f>VLOOKUP($N2836,#REF!,2,0)</f>
        <v>#REF!</v>
      </c>
    </row>
    <row r="2837" spans="1:15" x14ac:dyDescent="0.25">
      <c r="A2837">
        <v>318</v>
      </c>
      <c r="B2837">
        <v>6586</v>
      </c>
      <c r="C2837">
        <v>133443</v>
      </c>
      <c r="D2837" t="s">
        <v>1488</v>
      </c>
      <c r="E2837" t="s">
        <v>50</v>
      </c>
      <c r="F2837" t="s">
        <v>1489</v>
      </c>
      <c r="G2837" t="s">
        <v>1490</v>
      </c>
      <c r="H2837" t="s">
        <v>13</v>
      </c>
      <c r="I2837" s="2">
        <v>18</v>
      </c>
      <c r="J2837" s="1">
        <v>0</v>
      </c>
      <c r="K2837" s="1">
        <v>0</v>
      </c>
      <c r="L2837" s="1" t="str">
        <f t="shared" si="44"/>
        <v>Hampton Court House</v>
      </c>
      <c r="M2837" t="e">
        <f>VLOOKUP($H2837,#REF!,2,0)</f>
        <v>#REF!</v>
      </c>
      <c r="N2837">
        <v>318</v>
      </c>
      <c r="O2837" t="e">
        <f>VLOOKUP($N2837,#REF!,2,0)</f>
        <v>#REF!</v>
      </c>
    </row>
    <row r="2838" spans="1:15" x14ac:dyDescent="0.25">
      <c r="A2838">
        <v>307</v>
      </c>
      <c r="B2838">
        <v>6082</v>
      </c>
      <c r="C2838">
        <v>133444</v>
      </c>
      <c r="D2838" t="s">
        <v>974</v>
      </c>
      <c r="E2838" t="s">
        <v>50</v>
      </c>
      <c r="F2838" t="s">
        <v>11</v>
      </c>
      <c r="G2838" t="s">
        <v>975</v>
      </c>
      <c r="H2838" t="s">
        <v>13</v>
      </c>
      <c r="I2838" s="2">
        <v>10</v>
      </c>
      <c r="J2838" s="1">
        <v>0.1</v>
      </c>
      <c r="K2838" s="1">
        <v>0</v>
      </c>
      <c r="L2838" s="1" t="str">
        <f t="shared" si="44"/>
        <v>Ealing Independent College</v>
      </c>
      <c r="M2838" t="e">
        <f>VLOOKUP($H2838,#REF!,2,0)</f>
        <v>#REF!</v>
      </c>
      <c r="N2838">
        <v>307</v>
      </c>
      <c r="O2838" t="e">
        <f>VLOOKUP($N2838,#REF!,2,0)</f>
        <v>#REF!</v>
      </c>
    </row>
    <row r="2839" spans="1:15" x14ac:dyDescent="0.25">
      <c r="A2839">
        <v>304</v>
      </c>
      <c r="B2839">
        <v>6080</v>
      </c>
      <c r="C2839">
        <v>133448</v>
      </c>
      <c r="D2839" t="s">
        <v>777</v>
      </c>
      <c r="E2839" t="s">
        <v>50</v>
      </c>
      <c r="F2839" t="s">
        <v>11</v>
      </c>
      <c r="G2839" t="s">
        <v>778</v>
      </c>
      <c r="H2839" t="s">
        <v>13</v>
      </c>
      <c r="I2839" s="2">
        <v>38</v>
      </c>
      <c r="J2839" s="1">
        <v>0.82</v>
      </c>
      <c r="K2839" s="1">
        <v>0.63</v>
      </c>
      <c r="L2839" s="1" t="str">
        <f t="shared" si="44"/>
        <v>Menorah High School</v>
      </c>
      <c r="M2839" t="e">
        <f>VLOOKUP($H2839,#REF!,2,0)</f>
        <v>#REF!</v>
      </c>
      <c r="N2839">
        <v>304</v>
      </c>
      <c r="O2839" t="e">
        <f>VLOOKUP($N2839,#REF!,2,0)</f>
        <v>#REF!</v>
      </c>
    </row>
    <row r="2840" spans="1:15" x14ac:dyDescent="0.25">
      <c r="A2840">
        <v>936</v>
      </c>
      <c r="B2840">
        <v>6581</v>
      </c>
      <c r="C2840">
        <v>133477</v>
      </c>
      <c r="D2840" t="s">
        <v>10742</v>
      </c>
      <c r="E2840" t="s">
        <v>50</v>
      </c>
      <c r="F2840" t="s">
        <v>10684</v>
      </c>
      <c r="G2840" t="s">
        <v>10743</v>
      </c>
      <c r="H2840" t="s">
        <v>114</v>
      </c>
      <c r="I2840" s="2">
        <v>4</v>
      </c>
      <c r="J2840" t="s">
        <v>129</v>
      </c>
      <c r="K2840" t="s">
        <v>129</v>
      </c>
      <c r="L2840" s="1" t="str">
        <f t="shared" si="44"/>
        <v>Cornfield School</v>
      </c>
      <c r="M2840" t="e">
        <f>VLOOKUP($H2840,#REF!,2,0)</f>
        <v>#REF!</v>
      </c>
      <c r="N2840">
        <v>936</v>
      </c>
      <c r="O2840" t="e">
        <f>VLOOKUP($N2840,#REF!,2,0)</f>
        <v>#REF!</v>
      </c>
    </row>
    <row r="2841" spans="1:15" x14ac:dyDescent="0.25">
      <c r="A2841">
        <v>893</v>
      </c>
      <c r="B2841">
        <v>6025</v>
      </c>
      <c r="C2841">
        <v>133478</v>
      </c>
      <c r="D2841" t="s">
        <v>8643</v>
      </c>
      <c r="E2841" t="s">
        <v>50</v>
      </c>
      <c r="F2841" t="s">
        <v>8582</v>
      </c>
      <c r="G2841" t="s">
        <v>8644</v>
      </c>
      <c r="H2841" t="s">
        <v>114</v>
      </c>
      <c r="I2841" s="2">
        <v>4</v>
      </c>
      <c r="J2841" t="s">
        <v>129</v>
      </c>
      <c r="K2841" t="s">
        <v>129</v>
      </c>
      <c r="L2841" s="1" t="str">
        <f t="shared" si="44"/>
        <v>Young Options College</v>
      </c>
      <c r="M2841" t="e">
        <f>VLOOKUP($H2841,#REF!,2,0)</f>
        <v>#REF!</v>
      </c>
      <c r="N2841">
        <v>893</v>
      </c>
      <c r="O2841" t="e">
        <f>VLOOKUP($N2841,#REF!,2,0)</f>
        <v>#REF!</v>
      </c>
    </row>
    <row r="2842" spans="1:15" x14ac:dyDescent="0.25">
      <c r="A2842">
        <v>928</v>
      </c>
      <c r="B2842">
        <v>6069</v>
      </c>
      <c r="C2842">
        <v>133515</v>
      </c>
      <c r="D2842" t="s">
        <v>9978</v>
      </c>
      <c r="E2842" t="s">
        <v>50</v>
      </c>
      <c r="F2842" t="s">
        <v>8491</v>
      </c>
      <c r="G2842" t="s">
        <v>9979</v>
      </c>
      <c r="H2842" t="s">
        <v>114</v>
      </c>
      <c r="I2842" s="2">
        <v>4</v>
      </c>
      <c r="J2842" t="s">
        <v>129</v>
      </c>
      <c r="K2842" t="s">
        <v>129</v>
      </c>
      <c r="L2842" s="1" t="str">
        <f t="shared" si="44"/>
        <v>Ashmeads School</v>
      </c>
      <c r="M2842" t="e">
        <f>VLOOKUP($H2842,#REF!,2,0)</f>
        <v>#REF!</v>
      </c>
      <c r="N2842">
        <v>928</v>
      </c>
      <c r="O2842" t="e">
        <f>VLOOKUP($N2842,#REF!,2,0)</f>
        <v>#REF!</v>
      </c>
    </row>
    <row r="2843" spans="1:15" x14ac:dyDescent="0.25">
      <c r="A2843">
        <v>933</v>
      </c>
      <c r="B2843">
        <v>6210</v>
      </c>
      <c r="C2843">
        <v>133522</v>
      </c>
      <c r="D2843" t="s">
        <v>10371</v>
      </c>
      <c r="E2843" t="s">
        <v>50</v>
      </c>
      <c r="F2843" t="s">
        <v>10275</v>
      </c>
      <c r="G2843" t="s">
        <v>10372</v>
      </c>
      <c r="H2843" t="s">
        <v>114</v>
      </c>
      <c r="I2843" s="2">
        <v>5</v>
      </c>
      <c r="J2843" t="s">
        <v>129</v>
      </c>
      <c r="K2843" t="s">
        <v>129</v>
      </c>
      <c r="L2843" s="1" t="str">
        <f t="shared" si="44"/>
        <v>Wessex College</v>
      </c>
      <c r="M2843" t="e">
        <f>VLOOKUP($H2843,#REF!,2,0)</f>
        <v>#REF!</v>
      </c>
      <c r="N2843">
        <v>933</v>
      </c>
      <c r="O2843" t="e">
        <f>VLOOKUP($N2843,#REF!,2,0)</f>
        <v>#REF!</v>
      </c>
    </row>
    <row r="2844" spans="1:15" x14ac:dyDescent="0.25">
      <c r="A2844">
        <v>933</v>
      </c>
      <c r="B2844">
        <v>6203</v>
      </c>
      <c r="C2844">
        <v>133527</v>
      </c>
      <c r="D2844" t="s">
        <v>10367</v>
      </c>
      <c r="E2844" t="s">
        <v>50</v>
      </c>
      <c r="F2844" t="s">
        <v>10244</v>
      </c>
      <c r="G2844" t="s">
        <v>10368</v>
      </c>
      <c r="H2844" t="s">
        <v>114</v>
      </c>
      <c r="I2844" s="2">
        <v>6</v>
      </c>
      <c r="J2844" s="1">
        <v>0</v>
      </c>
      <c r="K2844" s="1">
        <v>0</v>
      </c>
      <c r="L2844" s="1" t="str">
        <f t="shared" si="44"/>
        <v>Somerset Progressive School</v>
      </c>
      <c r="M2844" t="e">
        <f>VLOOKUP($H2844,#REF!,2,0)</f>
        <v>#REF!</v>
      </c>
      <c r="N2844">
        <v>933</v>
      </c>
      <c r="O2844" t="e">
        <f>VLOOKUP($N2844,#REF!,2,0)</f>
        <v>#REF!</v>
      </c>
    </row>
    <row r="2845" spans="1:15" x14ac:dyDescent="0.25">
      <c r="A2845">
        <v>306</v>
      </c>
      <c r="B2845">
        <v>6095</v>
      </c>
      <c r="C2845">
        <v>133528</v>
      </c>
      <c r="D2845" t="s">
        <v>881</v>
      </c>
      <c r="E2845" t="s">
        <v>50</v>
      </c>
      <c r="F2845" t="s">
        <v>869</v>
      </c>
      <c r="G2845" t="s">
        <v>882</v>
      </c>
      <c r="H2845" t="s">
        <v>13</v>
      </c>
      <c r="I2845" s="2">
        <v>23</v>
      </c>
      <c r="J2845" s="1">
        <v>0</v>
      </c>
      <c r="K2845" s="1">
        <v>0</v>
      </c>
      <c r="L2845" s="1" t="str">
        <f t="shared" si="44"/>
        <v>Cambridge Tutors College</v>
      </c>
      <c r="M2845" t="e">
        <f>VLOOKUP($H2845,#REF!,2,0)</f>
        <v>#REF!</v>
      </c>
      <c r="N2845">
        <v>306</v>
      </c>
      <c r="O2845" t="e">
        <f>VLOOKUP($N2845,#REF!,2,0)</f>
        <v>#REF!</v>
      </c>
    </row>
    <row r="2846" spans="1:15" x14ac:dyDescent="0.25">
      <c r="A2846">
        <v>886</v>
      </c>
      <c r="B2846">
        <v>6093</v>
      </c>
      <c r="C2846">
        <v>133539</v>
      </c>
      <c r="D2846" t="s">
        <v>7897</v>
      </c>
      <c r="E2846" t="s">
        <v>50</v>
      </c>
      <c r="F2846" t="s">
        <v>7637</v>
      </c>
      <c r="G2846" t="s">
        <v>7898</v>
      </c>
      <c r="H2846" t="s">
        <v>114</v>
      </c>
      <c r="I2846" s="2">
        <v>1</v>
      </c>
      <c r="J2846" t="s">
        <v>129</v>
      </c>
      <c r="K2846" t="s">
        <v>129</v>
      </c>
      <c r="L2846" s="1" t="str">
        <f t="shared" si="44"/>
        <v>Great Oaks Small School</v>
      </c>
      <c r="M2846" t="e">
        <f>VLOOKUP($H2846,#REF!,2,0)</f>
        <v>#REF!</v>
      </c>
      <c r="N2846">
        <v>886</v>
      </c>
      <c r="O2846" t="e">
        <f>VLOOKUP($N2846,#REF!,2,0)</f>
        <v>#REF!</v>
      </c>
    </row>
    <row r="2847" spans="1:15" x14ac:dyDescent="0.25">
      <c r="A2847">
        <v>888</v>
      </c>
      <c r="B2847">
        <v>6050</v>
      </c>
      <c r="C2847">
        <v>133540</v>
      </c>
      <c r="D2847" t="s">
        <v>8277</v>
      </c>
      <c r="E2847" t="s">
        <v>50</v>
      </c>
      <c r="F2847" t="s">
        <v>8065</v>
      </c>
      <c r="G2847" t="s">
        <v>8278</v>
      </c>
      <c r="H2847" t="s">
        <v>114</v>
      </c>
      <c r="I2847" s="2">
        <v>11</v>
      </c>
      <c r="J2847" s="1">
        <v>0.09</v>
      </c>
      <c r="K2847" s="1">
        <v>0</v>
      </c>
      <c r="L2847" s="1" t="str">
        <f t="shared" si="44"/>
        <v>Pontville School</v>
      </c>
      <c r="M2847" t="e">
        <f>VLOOKUP($H2847,#REF!,2,0)</f>
        <v>#REF!</v>
      </c>
      <c r="N2847">
        <v>888</v>
      </c>
      <c r="O2847" t="e">
        <f>VLOOKUP($N2847,#REF!,2,0)</f>
        <v>#REF!</v>
      </c>
    </row>
    <row r="2848" spans="1:15" x14ac:dyDescent="0.25">
      <c r="A2848">
        <v>889</v>
      </c>
      <c r="B2848">
        <v>6009</v>
      </c>
      <c r="C2848">
        <v>133541</v>
      </c>
      <c r="D2848" t="s">
        <v>8313</v>
      </c>
      <c r="E2848" t="s">
        <v>50</v>
      </c>
      <c r="F2848" t="s">
        <v>8158</v>
      </c>
      <c r="G2848" t="s">
        <v>8314</v>
      </c>
      <c r="H2848" t="s">
        <v>13</v>
      </c>
      <c r="I2848" s="2">
        <v>26</v>
      </c>
      <c r="J2848" s="1">
        <v>0.46</v>
      </c>
      <c r="K2848" s="1">
        <v>0.35</v>
      </c>
      <c r="L2848" s="1" t="str">
        <f t="shared" si="44"/>
        <v>Markazul Uloom</v>
      </c>
      <c r="M2848" t="e">
        <f>VLOOKUP($H2848,#REF!,2,0)</f>
        <v>#REF!</v>
      </c>
      <c r="N2848">
        <v>889</v>
      </c>
      <c r="O2848" t="e">
        <f>VLOOKUP($N2848,#REF!,2,0)</f>
        <v>#REF!</v>
      </c>
    </row>
    <row r="2849" spans="1:15" x14ac:dyDescent="0.25">
      <c r="A2849">
        <v>420</v>
      </c>
      <c r="B2849">
        <v>3005</v>
      </c>
      <c r="C2849">
        <v>133554</v>
      </c>
      <c r="D2849" t="s">
        <v>3845</v>
      </c>
      <c r="E2849" t="s">
        <v>50</v>
      </c>
      <c r="F2849" t="s">
        <v>3846</v>
      </c>
      <c r="G2849" t="s">
        <v>3847</v>
      </c>
      <c r="H2849" t="s">
        <v>82</v>
      </c>
      <c r="I2849" s="2">
        <v>22</v>
      </c>
      <c r="J2849" s="1">
        <v>0.82</v>
      </c>
      <c r="K2849" s="1">
        <v>0.18</v>
      </c>
      <c r="L2849" s="1" t="str">
        <f t="shared" si="44"/>
        <v>The Five Islands School</v>
      </c>
      <c r="M2849" t="e">
        <f>VLOOKUP($H2849,#REF!,2,0)</f>
        <v>#REF!</v>
      </c>
      <c r="N2849">
        <v>420</v>
      </c>
      <c r="O2849" t="e">
        <f>VLOOKUP($N2849,#REF!,2,0)</f>
        <v>#REF!</v>
      </c>
    </row>
    <row r="2850" spans="1:15" x14ac:dyDescent="0.25">
      <c r="A2850">
        <v>301</v>
      </c>
      <c r="B2850">
        <v>4029</v>
      </c>
      <c r="C2850">
        <v>133561</v>
      </c>
      <c r="D2850" t="s">
        <v>597</v>
      </c>
      <c r="E2850" t="s">
        <v>50</v>
      </c>
      <c r="F2850" t="s">
        <v>584</v>
      </c>
      <c r="G2850" t="s">
        <v>598</v>
      </c>
      <c r="H2850" t="s">
        <v>20</v>
      </c>
      <c r="I2850" s="2">
        <v>227</v>
      </c>
      <c r="J2850" s="1">
        <v>0.63</v>
      </c>
      <c r="K2850" s="1">
        <v>0.21</v>
      </c>
      <c r="L2850" s="1" t="str">
        <f t="shared" si="44"/>
        <v>Jo Richardson Community School</v>
      </c>
      <c r="M2850" t="e">
        <f>VLOOKUP($H2850,#REF!,2,0)</f>
        <v>#REF!</v>
      </c>
      <c r="N2850">
        <v>301</v>
      </c>
      <c r="O2850" t="e">
        <f>VLOOKUP($N2850,#REF!,2,0)</f>
        <v>#REF!</v>
      </c>
    </row>
    <row r="2851" spans="1:15" x14ac:dyDescent="0.25">
      <c r="A2851">
        <v>873</v>
      </c>
      <c r="B2851">
        <v>6041</v>
      </c>
      <c r="C2851">
        <v>133570</v>
      </c>
      <c r="D2851" t="s">
        <v>6717</v>
      </c>
      <c r="E2851" t="s">
        <v>50</v>
      </c>
      <c r="F2851" t="s">
        <v>6696</v>
      </c>
      <c r="G2851" t="s">
        <v>6718</v>
      </c>
      <c r="H2851" t="s">
        <v>114</v>
      </c>
      <c r="I2851" s="2">
        <v>4</v>
      </c>
      <c r="J2851" t="s">
        <v>129</v>
      </c>
      <c r="K2851" t="s">
        <v>129</v>
      </c>
      <c r="L2851" s="1" t="str">
        <f t="shared" si="44"/>
        <v>On Track Training Centre</v>
      </c>
      <c r="M2851" t="e">
        <f>VLOOKUP($H2851,#REF!,2,0)</f>
        <v>#REF!</v>
      </c>
      <c r="N2851">
        <v>873</v>
      </c>
      <c r="O2851" t="e">
        <f>VLOOKUP($N2851,#REF!,2,0)</f>
        <v>#REF!</v>
      </c>
    </row>
    <row r="2852" spans="1:15" x14ac:dyDescent="0.25">
      <c r="A2852">
        <v>868</v>
      </c>
      <c r="B2852">
        <v>4084</v>
      </c>
      <c r="C2852">
        <v>133580</v>
      </c>
      <c r="D2852" t="s">
        <v>6428</v>
      </c>
      <c r="E2852" t="s">
        <v>50</v>
      </c>
      <c r="F2852" t="s">
        <v>4666</v>
      </c>
      <c r="G2852" t="s">
        <v>6429</v>
      </c>
      <c r="H2852" t="s">
        <v>23</v>
      </c>
      <c r="I2852" s="2">
        <v>98</v>
      </c>
      <c r="J2852" s="1">
        <v>0.48</v>
      </c>
      <c r="K2852" s="1">
        <v>0.03</v>
      </c>
      <c r="L2852" s="1" t="str">
        <f t="shared" si="44"/>
        <v>Churchmead Church of England (VA) School</v>
      </c>
      <c r="M2852" t="e">
        <f>VLOOKUP($H2852,#REF!,2,0)</f>
        <v>#REF!</v>
      </c>
      <c r="N2852">
        <v>868</v>
      </c>
      <c r="O2852" t="e">
        <f>VLOOKUP($N2852,#REF!,2,0)</f>
        <v>#REF!</v>
      </c>
    </row>
    <row r="2853" spans="1:15" x14ac:dyDescent="0.25">
      <c r="A2853">
        <v>850</v>
      </c>
      <c r="B2853">
        <v>7001</v>
      </c>
      <c r="C2853">
        <v>133581</v>
      </c>
      <c r="D2853" t="s">
        <v>5739</v>
      </c>
      <c r="E2853" t="s">
        <v>50</v>
      </c>
      <c r="F2853" t="s">
        <v>5588</v>
      </c>
      <c r="G2853" t="s">
        <v>5740</v>
      </c>
      <c r="H2853" t="s">
        <v>57</v>
      </c>
      <c r="I2853" s="2">
        <v>9</v>
      </c>
      <c r="J2853" s="1">
        <v>0</v>
      </c>
      <c r="K2853" s="1">
        <v>0</v>
      </c>
      <c r="L2853" s="1" t="str">
        <f t="shared" si="44"/>
        <v>Prospect School</v>
      </c>
      <c r="M2853" t="e">
        <f>VLOOKUP($H2853,#REF!,2,0)</f>
        <v>#REF!</v>
      </c>
      <c r="N2853">
        <v>850</v>
      </c>
      <c r="O2853" t="e">
        <f>VLOOKUP($N2853,#REF!,2,0)</f>
        <v>#REF!</v>
      </c>
    </row>
    <row r="2854" spans="1:15" x14ac:dyDescent="0.25">
      <c r="A2854">
        <v>825</v>
      </c>
      <c r="B2854">
        <v>7001</v>
      </c>
      <c r="C2854">
        <v>133586</v>
      </c>
      <c r="D2854" t="s">
        <v>4767</v>
      </c>
      <c r="E2854" t="s">
        <v>50</v>
      </c>
      <c r="F2854" t="s">
        <v>4679</v>
      </c>
      <c r="G2854" t="s">
        <v>4768</v>
      </c>
      <c r="H2854" t="s">
        <v>222</v>
      </c>
      <c r="I2854" s="2">
        <v>11</v>
      </c>
      <c r="J2854" s="1">
        <v>0</v>
      </c>
      <c r="K2854" s="1">
        <v>0</v>
      </c>
      <c r="L2854" s="1" t="str">
        <f t="shared" si="44"/>
        <v>Penn School</v>
      </c>
      <c r="M2854" t="e">
        <f>VLOOKUP($H2854,#REF!,2,0)</f>
        <v>#REF!</v>
      </c>
      <c r="N2854">
        <v>825</v>
      </c>
      <c r="O2854" t="e">
        <f>VLOOKUP($N2854,#REF!,2,0)</f>
        <v>#REF!</v>
      </c>
    </row>
    <row r="2855" spans="1:15" x14ac:dyDescent="0.25">
      <c r="A2855">
        <v>204</v>
      </c>
      <c r="B2855">
        <v>4318</v>
      </c>
      <c r="C2855">
        <v>133599</v>
      </c>
      <c r="D2855" t="s">
        <v>163</v>
      </c>
      <c r="E2855" t="s">
        <v>50</v>
      </c>
      <c r="F2855" t="s">
        <v>11</v>
      </c>
      <c r="G2855" t="s">
        <v>164</v>
      </c>
      <c r="H2855" t="s">
        <v>23</v>
      </c>
      <c r="I2855" s="2">
        <v>56</v>
      </c>
      <c r="J2855" s="1">
        <v>0.63</v>
      </c>
      <c r="K2855" s="1">
        <v>0.5</v>
      </c>
      <c r="L2855" s="1" t="str">
        <f t="shared" si="44"/>
        <v>Yesodey Hatorah Senior Girls School</v>
      </c>
      <c r="M2855" t="e">
        <f>VLOOKUP($H2855,#REF!,2,0)</f>
        <v>#REF!</v>
      </c>
      <c r="N2855">
        <v>204</v>
      </c>
      <c r="O2855" t="e">
        <f>VLOOKUP($N2855,#REF!,2,0)</f>
        <v>#REF!</v>
      </c>
    </row>
    <row r="2856" spans="1:15" x14ac:dyDescent="0.25">
      <c r="A2856">
        <v>312</v>
      </c>
      <c r="B2856">
        <v>4023</v>
      </c>
      <c r="C2856">
        <v>133625</v>
      </c>
      <c r="D2856" t="s">
        <v>1240</v>
      </c>
      <c r="E2856" t="s">
        <v>1240</v>
      </c>
      <c r="F2856" t="s">
        <v>1210</v>
      </c>
      <c r="G2856" t="s">
        <v>1241</v>
      </c>
      <c r="H2856" t="s">
        <v>20</v>
      </c>
      <c r="I2856" s="2">
        <v>149</v>
      </c>
      <c r="J2856" s="1">
        <v>0.74</v>
      </c>
      <c r="K2856" s="1">
        <v>0.32</v>
      </c>
      <c r="L2856" s="1" t="str">
        <f t="shared" si="44"/>
        <v>Ruislip High School</v>
      </c>
      <c r="M2856" t="e">
        <f>VLOOKUP($H2856,#REF!,2,0)</f>
        <v>#REF!</v>
      </c>
      <c r="N2856">
        <v>312</v>
      </c>
      <c r="O2856" t="e">
        <f>VLOOKUP($N2856,#REF!,2,0)</f>
        <v>#REF!</v>
      </c>
    </row>
    <row r="2857" spans="1:15" x14ac:dyDescent="0.25">
      <c r="A2857">
        <v>890</v>
      </c>
      <c r="B2857">
        <v>4405</v>
      </c>
      <c r="C2857">
        <v>133638</v>
      </c>
      <c r="D2857" t="s">
        <v>8347</v>
      </c>
      <c r="E2857" t="s">
        <v>11100</v>
      </c>
      <c r="F2857" t="s">
        <v>2590</v>
      </c>
      <c r="G2857" t="s">
        <v>8348</v>
      </c>
      <c r="H2857" t="s">
        <v>23</v>
      </c>
      <c r="I2857" s="2">
        <v>207</v>
      </c>
      <c r="J2857" s="1">
        <v>0.52</v>
      </c>
      <c r="K2857" s="1">
        <v>0.11</v>
      </c>
      <c r="L2857" s="1" t="str">
        <f t="shared" si="44"/>
        <v>St George's School A Church of England Academy</v>
      </c>
      <c r="M2857" t="e">
        <f>VLOOKUP($H2857,#REF!,2,0)</f>
        <v>#REF!</v>
      </c>
      <c r="N2857">
        <v>890</v>
      </c>
      <c r="O2857" t="e">
        <f>VLOOKUP($N2857,#REF!,2,0)</f>
        <v>#REF!</v>
      </c>
    </row>
    <row r="2858" spans="1:15" x14ac:dyDescent="0.25">
      <c r="A2858">
        <v>846</v>
      </c>
      <c r="B2858">
        <v>7034</v>
      </c>
      <c r="C2858">
        <v>133639</v>
      </c>
      <c r="D2858" t="s">
        <v>5467</v>
      </c>
      <c r="E2858" t="s">
        <v>50</v>
      </c>
      <c r="F2858" t="s">
        <v>5437</v>
      </c>
      <c r="G2858" t="s">
        <v>5468</v>
      </c>
      <c r="H2858" t="s">
        <v>57</v>
      </c>
      <c r="I2858" s="2">
        <v>12</v>
      </c>
      <c r="J2858" s="1">
        <v>0</v>
      </c>
      <c r="K2858" s="1">
        <v>0</v>
      </c>
      <c r="L2858" s="1" t="str">
        <f t="shared" si="44"/>
        <v>The Cedar Centre</v>
      </c>
      <c r="M2858" t="e">
        <f>VLOOKUP($H2858,#REF!,2,0)</f>
        <v>#REF!</v>
      </c>
      <c r="N2858">
        <v>846</v>
      </c>
      <c r="O2858" t="e">
        <f>VLOOKUP($N2858,#REF!,2,0)</f>
        <v>#REF!</v>
      </c>
    </row>
    <row r="2859" spans="1:15" x14ac:dyDescent="0.25">
      <c r="A2859">
        <v>810</v>
      </c>
      <c r="B2859">
        <v>6004</v>
      </c>
      <c r="C2859">
        <v>133640</v>
      </c>
      <c r="D2859" t="s">
        <v>4215</v>
      </c>
      <c r="E2859" t="s">
        <v>50</v>
      </c>
      <c r="F2859" t="s">
        <v>4180</v>
      </c>
      <c r="G2859" t="s">
        <v>4216</v>
      </c>
      <c r="H2859" t="s">
        <v>114</v>
      </c>
      <c r="I2859" s="2">
        <v>5</v>
      </c>
      <c r="J2859" t="s">
        <v>129</v>
      </c>
      <c r="K2859" t="s">
        <v>129</v>
      </c>
      <c r="L2859" s="1" t="str">
        <f t="shared" si="44"/>
        <v>Horton House School</v>
      </c>
      <c r="M2859" t="e">
        <f>VLOOKUP($H2859,#REF!,2,0)</f>
        <v>#REF!</v>
      </c>
      <c r="N2859">
        <v>810</v>
      </c>
      <c r="O2859" t="e">
        <f>VLOOKUP($N2859,#REF!,2,0)</f>
        <v>#REF!</v>
      </c>
    </row>
    <row r="2860" spans="1:15" x14ac:dyDescent="0.25">
      <c r="A2860">
        <v>873</v>
      </c>
      <c r="B2860">
        <v>6032</v>
      </c>
      <c r="C2860">
        <v>133651</v>
      </c>
      <c r="D2860" t="s">
        <v>6715</v>
      </c>
      <c r="E2860" t="s">
        <v>50</v>
      </c>
      <c r="F2860" t="s">
        <v>6696</v>
      </c>
      <c r="G2860" t="s">
        <v>6716</v>
      </c>
      <c r="H2860" t="s">
        <v>114</v>
      </c>
      <c r="I2860" s="2">
        <v>1</v>
      </c>
      <c r="J2860" t="s">
        <v>129</v>
      </c>
      <c r="K2860" t="s">
        <v>129</v>
      </c>
      <c r="L2860" s="1" t="str">
        <f t="shared" si="44"/>
        <v>The Old School House</v>
      </c>
      <c r="M2860" t="e">
        <f>VLOOKUP($H2860,#REF!,2,0)</f>
        <v>#REF!</v>
      </c>
      <c r="N2860">
        <v>873</v>
      </c>
      <c r="O2860" t="e">
        <f>VLOOKUP($N2860,#REF!,2,0)</f>
        <v>#REF!</v>
      </c>
    </row>
    <row r="2861" spans="1:15" x14ac:dyDescent="0.25">
      <c r="A2861">
        <v>845</v>
      </c>
      <c r="B2861">
        <v>7000</v>
      </c>
      <c r="C2861">
        <v>133653</v>
      </c>
      <c r="D2861" t="s">
        <v>5430</v>
      </c>
      <c r="E2861" t="s">
        <v>50</v>
      </c>
      <c r="F2861" t="s">
        <v>5322</v>
      </c>
      <c r="G2861" t="s">
        <v>5431</v>
      </c>
      <c r="H2861" t="s">
        <v>222</v>
      </c>
      <c r="I2861" s="2">
        <v>16</v>
      </c>
      <c r="J2861" s="1">
        <v>0</v>
      </c>
      <c r="K2861" s="1">
        <v>0</v>
      </c>
      <c r="L2861" s="1" t="str">
        <f t="shared" si="44"/>
        <v>St Mary's School and 6th Form College</v>
      </c>
      <c r="M2861" t="e">
        <f>VLOOKUP($H2861,#REF!,2,0)</f>
        <v>#REF!</v>
      </c>
      <c r="N2861">
        <v>845</v>
      </c>
      <c r="O2861" t="e">
        <f>VLOOKUP($N2861,#REF!,2,0)</f>
        <v>#REF!</v>
      </c>
    </row>
    <row r="2862" spans="1:15" x14ac:dyDescent="0.25">
      <c r="A2862">
        <v>877</v>
      </c>
      <c r="B2862">
        <v>4230</v>
      </c>
      <c r="C2862">
        <v>133672</v>
      </c>
      <c r="D2862" t="s">
        <v>6819</v>
      </c>
      <c r="E2862" t="s">
        <v>50</v>
      </c>
      <c r="F2862" t="s">
        <v>2981</v>
      </c>
      <c r="G2862" t="s">
        <v>6820</v>
      </c>
      <c r="H2862" t="s">
        <v>23</v>
      </c>
      <c r="I2862" s="2">
        <v>138</v>
      </c>
      <c r="J2862" s="1">
        <v>0.28000000000000003</v>
      </c>
      <c r="K2862" s="1">
        <v>0.13</v>
      </c>
      <c r="L2862" s="1" t="str">
        <f t="shared" si="44"/>
        <v>Sir Thomas Boteler Church of England High School</v>
      </c>
      <c r="M2862" t="e">
        <f>VLOOKUP($H2862,#REF!,2,0)</f>
        <v>#REF!</v>
      </c>
      <c r="N2862">
        <v>877</v>
      </c>
      <c r="O2862" t="e">
        <f>VLOOKUP($N2862,#REF!,2,0)</f>
        <v>#REF!</v>
      </c>
    </row>
    <row r="2863" spans="1:15" x14ac:dyDescent="0.25">
      <c r="A2863">
        <v>335</v>
      </c>
      <c r="B2863">
        <v>6905</v>
      </c>
      <c r="C2863">
        <v>133697</v>
      </c>
      <c r="D2863" t="s">
        <v>2150</v>
      </c>
      <c r="E2863" t="s">
        <v>50</v>
      </c>
      <c r="F2863" t="s">
        <v>2105</v>
      </c>
      <c r="G2863" t="s">
        <v>2151</v>
      </c>
      <c r="H2863" t="s">
        <v>49</v>
      </c>
      <c r="I2863" s="2">
        <v>165</v>
      </c>
      <c r="J2863" s="1">
        <v>0.76</v>
      </c>
      <c r="K2863" s="1">
        <v>0.4</v>
      </c>
      <c r="L2863" s="1" t="str">
        <f t="shared" si="44"/>
        <v>Walsall Academy</v>
      </c>
      <c r="M2863" t="e">
        <f>VLOOKUP($H2863,#REF!,2,0)</f>
        <v>#REF!</v>
      </c>
      <c r="N2863">
        <v>335</v>
      </c>
      <c r="O2863" t="e">
        <f>VLOOKUP($N2863,#REF!,2,0)</f>
        <v>#REF!</v>
      </c>
    </row>
    <row r="2864" spans="1:15" x14ac:dyDescent="0.25">
      <c r="A2864">
        <v>894</v>
      </c>
      <c r="B2864">
        <v>4439</v>
      </c>
      <c r="C2864">
        <v>133708</v>
      </c>
      <c r="D2864" t="s">
        <v>8658</v>
      </c>
      <c r="E2864" t="s">
        <v>50</v>
      </c>
      <c r="F2864" t="s">
        <v>8624</v>
      </c>
      <c r="G2864" t="s">
        <v>8659</v>
      </c>
      <c r="H2864" t="s">
        <v>20</v>
      </c>
      <c r="I2864" s="2">
        <v>158</v>
      </c>
      <c r="J2864" s="1">
        <v>0.53</v>
      </c>
      <c r="K2864" s="1">
        <v>0.09</v>
      </c>
      <c r="L2864" s="1" t="str">
        <f t="shared" si="44"/>
        <v>Hadley Learning Community - Secondary Phase</v>
      </c>
      <c r="M2864" t="e">
        <f>VLOOKUP($H2864,#REF!,2,0)</f>
        <v>#REF!</v>
      </c>
      <c r="N2864">
        <v>894</v>
      </c>
      <c r="O2864" t="e">
        <f>VLOOKUP($N2864,#REF!,2,0)</f>
        <v>#REF!</v>
      </c>
    </row>
    <row r="2865" spans="1:15" x14ac:dyDescent="0.25">
      <c r="A2865">
        <v>384</v>
      </c>
      <c r="B2865">
        <v>7055</v>
      </c>
      <c r="C2865">
        <v>133719</v>
      </c>
      <c r="D2865" t="s">
        <v>3639</v>
      </c>
      <c r="E2865" t="s">
        <v>50</v>
      </c>
      <c r="F2865" t="s">
        <v>3583</v>
      </c>
      <c r="G2865" t="s">
        <v>3640</v>
      </c>
      <c r="H2865" t="s">
        <v>57</v>
      </c>
      <c r="I2865" s="2">
        <v>13</v>
      </c>
      <c r="J2865" s="1">
        <v>0</v>
      </c>
      <c r="K2865" s="1">
        <v>0</v>
      </c>
      <c r="L2865" s="1" t="str">
        <f t="shared" si="44"/>
        <v>Oakfield Park School, Ackworth</v>
      </c>
      <c r="M2865" t="e">
        <f>VLOOKUP($H2865,#REF!,2,0)</f>
        <v>#REF!</v>
      </c>
      <c r="N2865">
        <v>384</v>
      </c>
      <c r="O2865" t="e">
        <f>VLOOKUP($N2865,#REF!,2,0)</f>
        <v>#REF!</v>
      </c>
    </row>
    <row r="2866" spans="1:15" x14ac:dyDescent="0.25">
      <c r="A2866">
        <v>304</v>
      </c>
      <c r="B2866">
        <v>4033</v>
      </c>
      <c r="C2866">
        <v>133724</v>
      </c>
      <c r="D2866" t="s">
        <v>773</v>
      </c>
      <c r="E2866" t="s">
        <v>50</v>
      </c>
      <c r="F2866" t="s">
        <v>763</v>
      </c>
      <c r="G2866" t="s">
        <v>774</v>
      </c>
      <c r="H2866" t="s">
        <v>23</v>
      </c>
      <c r="I2866" s="2">
        <v>300</v>
      </c>
      <c r="J2866" s="1">
        <v>0.77</v>
      </c>
      <c r="K2866" s="1">
        <v>0.55000000000000004</v>
      </c>
      <c r="L2866" s="1" t="str">
        <f t="shared" si="44"/>
        <v>JFS</v>
      </c>
      <c r="M2866" t="e">
        <f>VLOOKUP($H2866,#REF!,2,0)</f>
        <v>#REF!</v>
      </c>
      <c r="N2866">
        <v>304</v>
      </c>
      <c r="O2866" t="e">
        <f>VLOOKUP($N2866,#REF!,2,0)</f>
        <v>#REF!</v>
      </c>
    </row>
    <row r="2867" spans="1:15" x14ac:dyDescent="0.25">
      <c r="A2867">
        <v>393</v>
      </c>
      <c r="B2867">
        <v>4033</v>
      </c>
      <c r="C2867">
        <v>133725</v>
      </c>
      <c r="D2867" t="s">
        <v>3773</v>
      </c>
      <c r="E2867" t="s">
        <v>50</v>
      </c>
      <c r="F2867" t="s">
        <v>3774</v>
      </c>
      <c r="G2867" t="s">
        <v>3775</v>
      </c>
      <c r="H2867" t="s">
        <v>201</v>
      </c>
      <c r="I2867" s="2">
        <v>128</v>
      </c>
      <c r="J2867" s="1">
        <v>0.43</v>
      </c>
      <c r="K2867" s="1">
        <v>0.08</v>
      </c>
      <c r="L2867" s="1" t="str">
        <f t="shared" si="44"/>
        <v>Jarrow School</v>
      </c>
      <c r="M2867" t="e">
        <f>VLOOKUP($H2867,#REF!,2,0)</f>
        <v>#REF!</v>
      </c>
      <c r="N2867">
        <v>393</v>
      </c>
      <c r="O2867" t="e">
        <f>VLOOKUP($N2867,#REF!,2,0)</f>
        <v>#REF!</v>
      </c>
    </row>
    <row r="2868" spans="1:15" x14ac:dyDescent="0.25">
      <c r="A2868">
        <v>836</v>
      </c>
      <c r="B2868">
        <v>7016</v>
      </c>
      <c r="C2868">
        <v>133740</v>
      </c>
      <c r="D2868" t="s">
        <v>5133</v>
      </c>
      <c r="E2868" t="s">
        <v>50</v>
      </c>
      <c r="F2868" t="s">
        <v>5055</v>
      </c>
      <c r="G2868" t="s">
        <v>5134</v>
      </c>
      <c r="H2868" t="s">
        <v>222</v>
      </c>
      <c r="I2868" s="2">
        <v>4</v>
      </c>
      <c r="J2868" t="s">
        <v>129</v>
      </c>
      <c r="K2868" t="s">
        <v>129</v>
      </c>
      <c r="L2868" s="1" t="str">
        <f t="shared" si="44"/>
        <v>Langside School</v>
      </c>
      <c r="M2868" t="e">
        <f>VLOOKUP($H2868,#REF!,2,0)</f>
        <v>#REF!</v>
      </c>
      <c r="N2868">
        <v>836</v>
      </c>
      <c r="O2868" t="e">
        <f>VLOOKUP($N2868,#REF!,2,0)</f>
        <v>#REF!</v>
      </c>
    </row>
    <row r="2869" spans="1:15" x14ac:dyDescent="0.25">
      <c r="A2869">
        <v>319</v>
      </c>
      <c r="B2869">
        <v>7007</v>
      </c>
      <c r="C2869">
        <v>133742</v>
      </c>
      <c r="D2869" t="s">
        <v>1563</v>
      </c>
      <c r="E2869" t="s">
        <v>50</v>
      </c>
      <c r="F2869" t="s">
        <v>869</v>
      </c>
      <c r="G2869" t="s">
        <v>1564</v>
      </c>
      <c r="H2869" t="s">
        <v>222</v>
      </c>
      <c r="I2869" s="2">
        <v>9</v>
      </c>
      <c r="J2869" s="1">
        <v>0</v>
      </c>
      <c r="K2869" s="1">
        <v>0</v>
      </c>
      <c r="L2869" s="1" t="str">
        <f t="shared" si="44"/>
        <v>Link Secondary School</v>
      </c>
      <c r="M2869" t="e">
        <f>VLOOKUP($H2869,#REF!,2,0)</f>
        <v>#REF!</v>
      </c>
      <c r="N2869">
        <v>319</v>
      </c>
      <c r="O2869" t="e">
        <f>VLOOKUP($N2869,#REF!,2,0)</f>
        <v>#REF!</v>
      </c>
    </row>
    <row r="2870" spans="1:15" x14ac:dyDescent="0.25">
      <c r="A2870">
        <v>868</v>
      </c>
      <c r="B2870">
        <v>7206</v>
      </c>
      <c r="C2870">
        <v>133743</v>
      </c>
      <c r="D2870" t="s">
        <v>6459</v>
      </c>
      <c r="E2870" t="s">
        <v>50</v>
      </c>
      <c r="F2870" t="s">
        <v>6405</v>
      </c>
      <c r="G2870" t="s">
        <v>6460</v>
      </c>
      <c r="H2870" t="s">
        <v>222</v>
      </c>
      <c r="I2870" s="2">
        <v>3</v>
      </c>
      <c r="J2870" t="s">
        <v>129</v>
      </c>
      <c r="K2870" t="s">
        <v>129</v>
      </c>
      <c r="L2870" s="1" t="str">
        <f t="shared" si="44"/>
        <v>Heathermount School</v>
      </c>
      <c r="M2870" t="e">
        <f>VLOOKUP($H2870,#REF!,2,0)</f>
        <v>#REF!</v>
      </c>
      <c r="N2870">
        <v>868</v>
      </c>
      <c r="O2870" t="e">
        <f>VLOOKUP($N2870,#REF!,2,0)</f>
        <v>#REF!</v>
      </c>
    </row>
    <row r="2871" spans="1:15" x14ac:dyDescent="0.25">
      <c r="A2871">
        <v>343</v>
      </c>
      <c r="B2871">
        <v>7014</v>
      </c>
      <c r="C2871">
        <v>133748</v>
      </c>
      <c r="D2871" t="s">
        <v>2427</v>
      </c>
      <c r="E2871" t="s">
        <v>50</v>
      </c>
      <c r="F2871" t="s">
        <v>2369</v>
      </c>
      <c r="G2871" t="s">
        <v>2428</v>
      </c>
      <c r="H2871" t="s">
        <v>222</v>
      </c>
      <c r="I2871" s="2">
        <v>8</v>
      </c>
      <c r="J2871" s="1">
        <v>0</v>
      </c>
      <c r="K2871" s="1">
        <v>0</v>
      </c>
      <c r="L2871" s="1" t="str">
        <f t="shared" si="44"/>
        <v>Peterhouse School</v>
      </c>
      <c r="M2871" t="e">
        <f>VLOOKUP($H2871,#REF!,2,0)</f>
        <v>#REF!</v>
      </c>
      <c r="N2871">
        <v>343</v>
      </c>
      <c r="O2871" t="e">
        <f>VLOOKUP($N2871,#REF!,2,0)</f>
        <v>#REF!</v>
      </c>
    </row>
    <row r="2872" spans="1:15" x14ac:dyDescent="0.25">
      <c r="A2872">
        <v>806</v>
      </c>
      <c r="B2872">
        <v>6905</v>
      </c>
      <c r="C2872">
        <v>133768</v>
      </c>
      <c r="D2872" t="s">
        <v>4100</v>
      </c>
      <c r="E2872" t="s">
        <v>50</v>
      </c>
      <c r="F2872" t="s">
        <v>4086</v>
      </c>
      <c r="G2872" t="s">
        <v>4101</v>
      </c>
      <c r="H2872" t="s">
        <v>49</v>
      </c>
      <c r="I2872" s="2">
        <v>139</v>
      </c>
      <c r="J2872" s="1">
        <v>0.39</v>
      </c>
      <c r="K2872" s="1">
        <v>0.01</v>
      </c>
      <c r="L2872" s="1" t="str">
        <f t="shared" si="44"/>
        <v>Unity City Academy</v>
      </c>
      <c r="M2872" t="e">
        <f>VLOOKUP($H2872,#REF!,2,0)</f>
        <v>#REF!</v>
      </c>
      <c r="N2872">
        <v>806</v>
      </c>
      <c r="O2872" t="e">
        <f>VLOOKUP($N2872,#REF!,2,0)</f>
        <v>#REF!</v>
      </c>
    </row>
    <row r="2873" spans="1:15" x14ac:dyDescent="0.25">
      <c r="A2873">
        <v>303</v>
      </c>
      <c r="B2873">
        <v>6905</v>
      </c>
      <c r="C2873">
        <v>133769</v>
      </c>
      <c r="D2873" t="s">
        <v>715</v>
      </c>
      <c r="E2873" t="s">
        <v>50</v>
      </c>
      <c r="F2873" t="s">
        <v>716</v>
      </c>
      <c r="G2873" t="s">
        <v>717</v>
      </c>
      <c r="H2873" t="s">
        <v>49</v>
      </c>
      <c r="I2873" s="2">
        <v>182</v>
      </c>
      <c r="J2873" s="1">
        <v>0.42</v>
      </c>
      <c r="K2873" s="1">
        <v>0.08</v>
      </c>
      <c r="L2873" s="1" t="str">
        <f t="shared" si="44"/>
        <v>The Business Academy Bexley</v>
      </c>
      <c r="M2873" t="e">
        <f>VLOOKUP($H2873,#REF!,2,0)</f>
        <v>#REF!</v>
      </c>
      <c r="N2873">
        <v>303</v>
      </c>
      <c r="O2873" t="e">
        <f>VLOOKUP($N2873,#REF!,2,0)</f>
        <v>#REF!</v>
      </c>
    </row>
    <row r="2874" spans="1:15" x14ac:dyDescent="0.25">
      <c r="A2874">
        <v>391</v>
      </c>
      <c r="B2874">
        <v>7038</v>
      </c>
      <c r="C2874">
        <v>133779</v>
      </c>
      <c r="D2874" t="s">
        <v>3720</v>
      </c>
      <c r="E2874" t="s">
        <v>50</v>
      </c>
      <c r="F2874" t="s">
        <v>3669</v>
      </c>
      <c r="G2874" t="s">
        <v>3721</v>
      </c>
      <c r="H2874" t="s">
        <v>222</v>
      </c>
      <c r="I2874" s="2">
        <v>5</v>
      </c>
      <c r="J2874" t="s">
        <v>129</v>
      </c>
      <c r="K2874" t="s">
        <v>129</v>
      </c>
      <c r="L2874" s="1" t="str">
        <f t="shared" si="44"/>
        <v>Talbot House School, Newcastle upon Tyne</v>
      </c>
      <c r="M2874" t="e">
        <f>VLOOKUP($H2874,#REF!,2,0)</f>
        <v>#REF!</v>
      </c>
      <c r="N2874">
        <v>391</v>
      </c>
      <c r="O2874" t="e">
        <f>VLOOKUP($N2874,#REF!,2,0)</f>
        <v>#REF!</v>
      </c>
    </row>
    <row r="2875" spans="1:15" x14ac:dyDescent="0.25">
      <c r="A2875">
        <v>816</v>
      </c>
      <c r="B2875">
        <v>4703</v>
      </c>
      <c r="C2875">
        <v>133946</v>
      </c>
      <c r="D2875" t="s">
        <v>4525</v>
      </c>
      <c r="E2875" t="s">
        <v>50</v>
      </c>
      <c r="F2875" t="s">
        <v>4257</v>
      </c>
      <c r="G2875" t="s">
        <v>4526</v>
      </c>
      <c r="H2875" t="s">
        <v>20</v>
      </c>
      <c r="I2875" s="2">
        <v>146</v>
      </c>
      <c r="J2875" s="1">
        <v>0.45</v>
      </c>
      <c r="K2875" s="1">
        <v>0.1</v>
      </c>
      <c r="L2875" s="1" t="str">
        <f t="shared" si="44"/>
        <v>York High School</v>
      </c>
      <c r="M2875" t="e">
        <f>VLOOKUP($H2875,#REF!,2,0)</f>
        <v>#REF!</v>
      </c>
      <c r="N2875">
        <v>816</v>
      </c>
      <c r="O2875" t="e">
        <f>VLOOKUP($N2875,#REF!,2,0)</f>
        <v>#REF!</v>
      </c>
    </row>
    <row r="2876" spans="1:15" x14ac:dyDescent="0.25">
      <c r="A2876">
        <v>860</v>
      </c>
      <c r="B2876">
        <v>6026</v>
      </c>
      <c r="C2876">
        <v>133989</v>
      </c>
      <c r="D2876" t="s">
        <v>6166</v>
      </c>
      <c r="E2876" t="s">
        <v>50</v>
      </c>
      <c r="F2876" t="s">
        <v>6028</v>
      </c>
      <c r="G2876" t="s">
        <v>6167</v>
      </c>
      <c r="H2876" t="s">
        <v>114</v>
      </c>
      <c r="I2876" s="2">
        <v>10</v>
      </c>
      <c r="J2876" s="1">
        <v>0</v>
      </c>
      <c r="K2876" s="1">
        <v>0</v>
      </c>
      <c r="L2876" s="1" t="str">
        <f t="shared" si="44"/>
        <v>Draycott Moor College</v>
      </c>
      <c r="M2876" t="e">
        <f>VLOOKUP($H2876,#REF!,2,0)</f>
        <v>#REF!</v>
      </c>
      <c r="N2876">
        <v>860</v>
      </c>
      <c r="O2876" t="e">
        <f>VLOOKUP($N2876,#REF!,2,0)</f>
        <v>#REF!</v>
      </c>
    </row>
    <row r="2877" spans="1:15" x14ac:dyDescent="0.25">
      <c r="A2877">
        <v>893</v>
      </c>
      <c r="B2877">
        <v>6026</v>
      </c>
      <c r="C2877">
        <v>134000</v>
      </c>
      <c r="D2877" t="s">
        <v>8640</v>
      </c>
      <c r="E2877" t="s">
        <v>50</v>
      </c>
      <c r="F2877" t="s">
        <v>5676</v>
      </c>
      <c r="G2877" t="s">
        <v>8641</v>
      </c>
      <c r="H2877" t="s">
        <v>114</v>
      </c>
      <c r="I2877" s="2">
        <v>8</v>
      </c>
      <c r="J2877" s="1">
        <v>0</v>
      </c>
      <c r="K2877" s="1">
        <v>0</v>
      </c>
      <c r="L2877" s="1" t="str">
        <f t="shared" si="44"/>
        <v>Smallbrook School</v>
      </c>
      <c r="M2877" t="e">
        <f>VLOOKUP($H2877,#REF!,2,0)</f>
        <v>#REF!</v>
      </c>
      <c r="N2877">
        <v>893</v>
      </c>
      <c r="O2877" t="e">
        <f>VLOOKUP($N2877,#REF!,2,0)</f>
        <v>#REF!</v>
      </c>
    </row>
    <row r="2878" spans="1:15" x14ac:dyDescent="0.25">
      <c r="A2878">
        <v>315</v>
      </c>
      <c r="B2878">
        <v>6906</v>
      </c>
      <c r="C2878">
        <v>134003</v>
      </c>
      <c r="D2878" t="s">
        <v>1361</v>
      </c>
      <c r="E2878" t="s">
        <v>50</v>
      </c>
      <c r="F2878" t="s">
        <v>1348</v>
      </c>
      <c r="G2878" t="s">
        <v>1362</v>
      </c>
      <c r="H2878" t="s">
        <v>49</v>
      </c>
      <c r="I2878" s="2">
        <v>151</v>
      </c>
      <c r="J2878" s="1">
        <v>0.54</v>
      </c>
      <c r="K2878" s="1">
        <v>0.11</v>
      </c>
      <c r="L2878" s="1" t="str">
        <f t="shared" si="44"/>
        <v>St Mark's Church of England Academy</v>
      </c>
      <c r="M2878" t="e">
        <f>VLOOKUP($H2878,#REF!,2,0)</f>
        <v>#REF!</v>
      </c>
      <c r="N2878">
        <v>315</v>
      </c>
      <c r="O2878" t="e">
        <f>VLOOKUP($N2878,#REF!,2,0)</f>
        <v>#REF!</v>
      </c>
    </row>
    <row r="2879" spans="1:15" x14ac:dyDescent="0.25">
      <c r="A2879">
        <v>206</v>
      </c>
      <c r="B2879">
        <v>7031</v>
      </c>
      <c r="C2879">
        <v>134030</v>
      </c>
      <c r="D2879" t="s">
        <v>248</v>
      </c>
      <c r="E2879" t="s">
        <v>50</v>
      </c>
      <c r="F2879" t="s">
        <v>11</v>
      </c>
      <c r="G2879" t="s">
        <v>249</v>
      </c>
      <c r="H2879" t="s">
        <v>57</v>
      </c>
      <c r="I2879" s="2">
        <v>14</v>
      </c>
      <c r="J2879" s="1">
        <v>0</v>
      </c>
      <c r="K2879" s="1">
        <v>0</v>
      </c>
      <c r="L2879" s="1" t="str">
        <f t="shared" si="44"/>
        <v>The Bridge School</v>
      </c>
      <c r="M2879" t="e">
        <f>VLOOKUP($H2879,#REF!,2,0)</f>
        <v>#REF!</v>
      </c>
      <c r="N2879">
        <v>206</v>
      </c>
      <c r="O2879" t="e">
        <f>VLOOKUP($N2879,#REF!,2,0)</f>
        <v>#REF!</v>
      </c>
    </row>
    <row r="2880" spans="1:15" x14ac:dyDescent="0.25">
      <c r="A2880">
        <v>330</v>
      </c>
      <c r="B2880">
        <v>6104</v>
      </c>
      <c r="C2880">
        <v>134034</v>
      </c>
      <c r="D2880" t="s">
        <v>1625</v>
      </c>
      <c r="E2880" t="s">
        <v>50</v>
      </c>
      <c r="F2880" t="s">
        <v>1621</v>
      </c>
      <c r="G2880" t="s">
        <v>1626</v>
      </c>
      <c r="H2880" t="s">
        <v>13</v>
      </c>
      <c r="I2880" s="2">
        <v>17</v>
      </c>
      <c r="J2880" s="1">
        <v>1</v>
      </c>
      <c r="K2880" s="1">
        <v>0.53</v>
      </c>
      <c r="L2880" s="1" t="str">
        <f t="shared" si="44"/>
        <v>Al-Burhan Grammar School</v>
      </c>
      <c r="M2880" t="e">
        <f>VLOOKUP($H2880,#REF!,2,0)</f>
        <v>#REF!</v>
      </c>
      <c r="N2880">
        <v>330</v>
      </c>
      <c r="O2880" t="e">
        <f>VLOOKUP($N2880,#REF!,2,0)</f>
        <v>#REF!</v>
      </c>
    </row>
    <row r="2881" spans="1:15" x14ac:dyDescent="0.25">
      <c r="A2881">
        <v>938</v>
      </c>
      <c r="B2881">
        <v>4003</v>
      </c>
      <c r="C2881">
        <v>134042</v>
      </c>
      <c r="D2881" t="s">
        <v>10991</v>
      </c>
      <c r="E2881" t="s">
        <v>50</v>
      </c>
      <c r="F2881" t="s">
        <v>10962</v>
      </c>
      <c r="G2881" t="s">
        <v>10992</v>
      </c>
      <c r="H2881" t="s">
        <v>20</v>
      </c>
      <c r="I2881" s="2">
        <v>233</v>
      </c>
      <c r="J2881" s="1">
        <v>0.62</v>
      </c>
      <c r="K2881" s="1">
        <v>0.22</v>
      </c>
      <c r="L2881" s="1" t="str">
        <f t="shared" si="44"/>
        <v>Oriel High School</v>
      </c>
      <c r="M2881" t="e">
        <f>VLOOKUP($H2881,#REF!,2,0)</f>
        <v>#REF!</v>
      </c>
      <c r="N2881">
        <v>938</v>
      </c>
      <c r="O2881" t="e">
        <f>VLOOKUP($N2881,#REF!,2,0)</f>
        <v>#REF!</v>
      </c>
    </row>
    <row r="2882" spans="1:15" x14ac:dyDescent="0.25">
      <c r="A2882">
        <v>908</v>
      </c>
      <c r="B2882">
        <v>7001</v>
      </c>
      <c r="C2882">
        <v>134062</v>
      </c>
      <c r="D2882" t="s">
        <v>8936</v>
      </c>
      <c r="E2882" t="s">
        <v>50</v>
      </c>
      <c r="F2882" t="s">
        <v>6882</v>
      </c>
      <c r="G2882" t="s">
        <v>8937</v>
      </c>
      <c r="H2882" t="s">
        <v>222</v>
      </c>
      <c r="I2882" s="2">
        <v>7</v>
      </c>
      <c r="J2882" s="1">
        <v>0</v>
      </c>
      <c r="K2882" s="1">
        <v>0</v>
      </c>
      <c r="L2882" s="1" t="str">
        <f t="shared" si="44"/>
        <v>Whitstone Head School</v>
      </c>
      <c r="M2882" t="e">
        <f>VLOOKUP($H2882,#REF!,2,0)</f>
        <v>#REF!</v>
      </c>
      <c r="N2882">
        <v>908</v>
      </c>
      <c r="O2882" t="e">
        <f>VLOOKUP($N2882,#REF!,2,0)</f>
        <v>#REF!</v>
      </c>
    </row>
    <row r="2883" spans="1:15" x14ac:dyDescent="0.25">
      <c r="A2883">
        <v>356</v>
      </c>
      <c r="B2883">
        <v>7103</v>
      </c>
      <c r="C2883">
        <v>134064</v>
      </c>
      <c r="D2883" t="s">
        <v>2864</v>
      </c>
      <c r="E2883" t="s">
        <v>50</v>
      </c>
      <c r="F2883" t="s">
        <v>2818</v>
      </c>
      <c r="G2883" t="s">
        <v>2859</v>
      </c>
      <c r="H2883" t="s">
        <v>222</v>
      </c>
      <c r="I2883" s="2">
        <v>18</v>
      </c>
      <c r="J2883" s="1">
        <v>0</v>
      </c>
      <c r="K2883" s="1">
        <v>0</v>
      </c>
      <c r="L2883" s="1" t="str">
        <f t="shared" ref="L2883:L2946" si="45">IF(E2883="NULL",D2883,E2883)</f>
        <v>Inscape House School</v>
      </c>
      <c r="M2883" t="e">
        <f>VLOOKUP($H2883,#REF!,2,0)</f>
        <v>#REF!</v>
      </c>
      <c r="N2883">
        <v>356</v>
      </c>
      <c r="O2883" t="e">
        <f>VLOOKUP($N2883,#REF!,2,0)</f>
        <v>#REF!</v>
      </c>
    </row>
    <row r="2884" spans="1:15" x14ac:dyDescent="0.25">
      <c r="A2884">
        <v>919</v>
      </c>
      <c r="B2884">
        <v>6243</v>
      </c>
      <c r="C2884">
        <v>134087</v>
      </c>
      <c r="D2884" t="s">
        <v>9385</v>
      </c>
      <c r="E2884" t="s">
        <v>50</v>
      </c>
      <c r="F2884" t="s">
        <v>9239</v>
      </c>
      <c r="G2884" t="s">
        <v>9386</v>
      </c>
      <c r="H2884" t="s">
        <v>13</v>
      </c>
      <c r="I2884" s="2">
        <v>24</v>
      </c>
      <c r="J2884" s="1">
        <v>0.04</v>
      </c>
      <c r="K2884" s="1">
        <v>0</v>
      </c>
      <c r="L2884" s="1" t="str">
        <f t="shared" si="45"/>
        <v>St Albans Tutors</v>
      </c>
      <c r="M2884" t="e">
        <f>VLOOKUP($H2884,#REF!,2,0)</f>
        <v>#REF!</v>
      </c>
      <c r="N2884">
        <v>919</v>
      </c>
      <c r="O2884" t="e">
        <f>VLOOKUP($N2884,#REF!,2,0)</f>
        <v>#REF!</v>
      </c>
    </row>
    <row r="2885" spans="1:15" x14ac:dyDescent="0.25">
      <c r="A2885">
        <v>936</v>
      </c>
      <c r="B2885">
        <v>4028</v>
      </c>
      <c r="C2885">
        <v>134120</v>
      </c>
      <c r="D2885" t="s">
        <v>10563</v>
      </c>
      <c r="E2885" t="s">
        <v>50</v>
      </c>
      <c r="F2885" t="s">
        <v>10564</v>
      </c>
      <c r="G2885" t="s">
        <v>10565</v>
      </c>
      <c r="H2885" t="s">
        <v>23</v>
      </c>
      <c r="I2885" s="2">
        <v>124</v>
      </c>
      <c r="J2885" s="1">
        <v>0.62</v>
      </c>
      <c r="K2885" s="1">
        <v>0.35</v>
      </c>
      <c r="L2885" s="1" t="str">
        <f t="shared" si="45"/>
        <v>Christ's College, Guildford</v>
      </c>
      <c r="M2885" t="e">
        <f>VLOOKUP($H2885,#REF!,2,0)</f>
        <v>#REF!</v>
      </c>
      <c r="N2885">
        <v>936</v>
      </c>
      <c r="O2885" t="e">
        <f>VLOOKUP($N2885,#REF!,2,0)</f>
        <v>#REF!</v>
      </c>
    </row>
    <row r="2886" spans="1:15" x14ac:dyDescent="0.25">
      <c r="A2886">
        <v>880</v>
      </c>
      <c r="B2886">
        <v>7046</v>
      </c>
      <c r="C2886">
        <v>134126</v>
      </c>
      <c r="D2886" t="s">
        <v>7095</v>
      </c>
      <c r="E2886" t="s">
        <v>50</v>
      </c>
      <c r="F2886" t="s">
        <v>7076</v>
      </c>
      <c r="G2886" t="s">
        <v>7096</v>
      </c>
      <c r="H2886" t="s">
        <v>57</v>
      </c>
      <c r="I2886" s="2">
        <v>13</v>
      </c>
      <c r="J2886" s="1">
        <v>0</v>
      </c>
      <c r="K2886" s="1">
        <v>0</v>
      </c>
      <c r="L2886" s="1" t="str">
        <f t="shared" si="45"/>
        <v>Torbay School</v>
      </c>
      <c r="M2886" t="e">
        <f>VLOOKUP($H2886,#REF!,2,0)</f>
        <v>#REF!</v>
      </c>
      <c r="N2886">
        <v>880</v>
      </c>
      <c r="O2886" t="e">
        <f>VLOOKUP($N2886,#REF!,2,0)</f>
        <v>#REF!</v>
      </c>
    </row>
    <row r="2887" spans="1:15" x14ac:dyDescent="0.25">
      <c r="A2887">
        <v>823</v>
      </c>
      <c r="B2887">
        <v>6005</v>
      </c>
      <c r="C2887">
        <v>134137</v>
      </c>
      <c r="D2887" t="s">
        <v>4616</v>
      </c>
      <c r="E2887" t="s">
        <v>50</v>
      </c>
      <c r="F2887" t="s">
        <v>4596</v>
      </c>
      <c r="G2887" t="s">
        <v>4597</v>
      </c>
      <c r="H2887" t="s">
        <v>13</v>
      </c>
      <c r="I2887" s="2">
        <v>15</v>
      </c>
      <c r="J2887" s="1">
        <v>0</v>
      </c>
      <c r="K2887" s="1">
        <v>0</v>
      </c>
      <c r="L2887" s="1" t="str">
        <f t="shared" si="45"/>
        <v>On Track Education Centre (Silsoe)</v>
      </c>
      <c r="M2887" t="e">
        <f>VLOOKUP($H2887,#REF!,2,0)</f>
        <v>#REF!</v>
      </c>
      <c r="N2887">
        <v>823</v>
      </c>
      <c r="O2887" t="e">
        <f>VLOOKUP($N2887,#REF!,2,0)</f>
        <v>#REF!</v>
      </c>
    </row>
    <row r="2888" spans="1:15" x14ac:dyDescent="0.25">
      <c r="A2888">
        <v>380</v>
      </c>
      <c r="B2888">
        <v>6114</v>
      </c>
      <c r="C2888">
        <v>134140</v>
      </c>
      <c r="D2888" t="s">
        <v>3252</v>
      </c>
      <c r="E2888" t="s">
        <v>50</v>
      </c>
      <c r="F2888" t="s">
        <v>3227</v>
      </c>
      <c r="G2888" t="s">
        <v>3253</v>
      </c>
      <c r="H2888" t="s">
        <v>13</v>
      </c>
      <c r="I2888" s="2">
        <v>4</v>
      </c>
      <c r="J2888" t="s">
        <v>129</v>
      </c>
      <c r="K2888" t="s">
        <v>129</v>
      </c>
      <c r="L2888" s="1" t="str">
        <f t="shared" si="45"/>
        <v>Darul Uloom Dawatul Imaan</v>
      </c>
      <c r="M2888" t="e">
        <f>VLOOKUP($H2888,#REF!,2,0)</f>
        <v>#REF!</v>
      </c>
      <c r="N2888">
        <v>380</v>
      </c>
      <c r="O2888" t="e">
        <f>VLOOKUP($N2888,#REF!,2,0)</f>
        <v>#REF!</v>
      </c>
    </row>
    <row r="2889" spans="1:15" x14ac:dyDescent="0.25">
      <c r="A2889">
        <v>212</v>
      </c>
      <c r="B2889">
        <v>6405</v>
      </c>
      <c r="C2889">
        <v>134145</v>
      </c>
      <c r="D2889" t="s">
        <v>538</v>
      </c>
      <c r="E2889" t="s">
        <v>50</v>
      </c>
      <c r="F2889" t="s">
        <v>11</v>
      </c>
      <c r="G2889" t="s">
        <v>539</v>
      </c>
      <c r="H2889" t="s">
        <v>114</v>
      </c>
      <c r="I2889" s="2">
        <v>3</v>
      </c>
      <c r="J2889" t="s">
        <v>129</v>
      </c>
      <c r="K2889" t="s">
        <v>129</v>
      </c>
      <c r="L2889" s="1" t="str">
        <f t="shared" si="45"/>
        <v>Rainbow School for Children with Autism</v>
      </c>
      <c r="M2889" t="e">
        <f>VLOOKUP($H2889,#REF!,2,0)</f>
        <v>#REF!</v>
      </c>
      <c r="N2889">
        <v>212</v>
      </c>
      <c r="O2889" t="e">
        <f>VLOOKUP($N2889,#REF!,2,0)</f>
        <v>#REF!</v>
      </c>
    </row>
    <row r="2890" spans="1:15" x14ac:dyDescent="0.25">
      <c r="A2890">
        <v>845</v>
      </c>
      <c r="B2890">
        <v>6051</v>
      </c>
      <c r="C2890">
        <v>134148</v>
      </c>
      <c r="D2890" t="s">
        <v>5416</v>
      </c>
      <c r="E2890" t="s">
        <v>50</v>
      </c>
      <c r="F2890" t="s">
        <v>5313</v>
      </c>
      <c r="G2890" t="s">
        <v>5417</v>
      </c>
      <c r="H2890" t="s">
        <v>114</v>
      </c>
      <c r="I2890" s="2">
        <v>4</v>
      </c>
      <c r="J2890" t="s">
        <v>129</v>
      </c>
      <c r="K2890" t="s">
        <v>129</v>
      </c>
      <c r="L2890" s="1" t="str">
        <f t="shared" si="45"/>
        <v>Headstart</v>
      </c>
      <c r="M2890" t="e">
        <f>VLOOKUP($H2890,#REF!,2,0)</f>
        <v>#REF!</v>
      </c>
      <c r="N2890">
        <v>845</v>
      </c>
      <c r="O2890" t="e">
        <f>VLOOKUP($N2890,#REF!,2,0)</f>
        <v>#REF!</v>
      </c>
    </row>
    <row r="2891" spans="1:15" x14ac:dyDescent="0.25">
      <c r="A2891">
        <v>887</v>
      </c>
      <c r="B2891">
        <v>7016</v>
      </c>
      <c r="C2891">
        <v>134150</v>
      </c>
      <c r="D2891" t="s">
        <v>8007</v>
      </c>
      <c r="E2891" t="s">
        <v>50</v>
      </c>
      <c r="F2891" t="s">
        <v>5040</v>
      </c>
      <c r="G2891" t="s">
        <v>8008</v>
      </c>
      <c r="H2891" t="s">
        <v>57</v>
      </c>
      <c r="I2891" s="2">
        <v>11</v>
      </c>
      <c r="J2891" s="1">
        <v>0</v>
      </c>
      <c r="K2891" s="1">
        <v>0</v>
      </c>
      <c r="L2891" s="1" t="str">
        <f t="shared" si="45"/>
        <v>Rivermead School</v>
      </c>
      <c r="M2891" t="e">
        <f>VLOOKUP($H2891,#REF!,2,0)</f>
        <v>#REF!</v>
      </c>
      <c r="N2891">
        <v>887</v>
      </c>
      <c r="O2891" t="e">
        <f>VLOOKUP($N2891,#REF!,2,0)</f>
        <v>#REF!</v>
      </c>
    </row>
    <row r="2892" spans="1:15" x14ac:dyDescent="0.25">
      <c r="A2892">
        <v>931</v>
      </c>
      <c r="B2892">
        <v>6121</v>
      </c>
      <c r="C2892">
        <v>134166</v>
      </c>
      <c r="D2892" t="s">
        <v>10191</v>
      </c>
      <c r="E2892" t="s">
        <v>50</v>
      </c>
      <c r="F2892" t="s">
        <v>9883</v>
      </c>
      <c r="G2892" t="s">
        <v>10192</v>
      </c>
      <c r="H2892" t="s">
        <v>13</v>
      </c>
      <c r="I2892" s="2">
        <v>3</v>
      </c>
      <c r="J2892" t="s">
        <v>129</v>
      </c>
      <c r="K2892" t="s">
        <v>129</v>
      </c>
      <c r="L2892" s="1" t="str">
        <f t="shared" si="45"/>
        <v>Shifa School</v>
      </c>
      <c r="M2892" t="e">
        <f>VLOOKUP($H2892,#REF!,2,0)</f>
        <v>#REF!</v>
      </c>
      <c r="N2892">
        <v>931</v>
      </c>
      <c r="O2892" t="e">
        <f>VLOOKUP($N2892,#REF!,2,0)</f>
        <v>#REF!</v>
      </c>
    </row>
    <row r="2893" spans="1:15" x14ac:dyDescent="0.25">
      <c r="A2893">
        <v>305</v>
      </c>
      <c r="B2893">
        <v>6079</v>
      </c>
      <c r="C2893">
        <v>134175</v>
      </c>
      <c r="D2893" t="s">
        <v>851</v>
      </c>
      <c r="E2893" t="s">
        <v>50</v>
      </c>
      <c r="F2893" t="s">
        <v>852</v>
      </c>
      <c r="G2893" t="s">
        <v>853</v>
      </c>
      <c r="H2893" t="s">
        <v>13</v>
      </c>
      <c r="I2893" s="2">
        <v>5</v>
      </c>
      <c r="J2893" t="s">
        <v>129</v>
      </c>
      <c r="K2893" t="s">
        <v>129</v>
      </c>
      <c r="L2893" s="1" t="str">
        <f t="shared" si="45"/>
        <v>Wickham Court School</v>
      </c>
      <c r="M2893" t="e">
        <f>VLOOKUP($H2893,#REF!,2,0)</f>
        <v>#REF!</v>
      </c>
      <c r="N2893">
        <v>305</v>
      </c>
      <c r="O2893" t="e">
        <f>VLOOKUP($N2893,#REF!,2,0)</f>
        <v>#REF!</v>
      </c>
    </row>
    <row r="2894" spans="1:15" x14ac:dyDescent="0.25">
      <c r="A2894">
        <v>873</v>
      </c>
      <c r="B2894">
        <v>6033</v>
      </c>
      <c r="C2894">
        <v>134179</v>
      </c>
      <c r="D2894" t="s">
        <v>6700</v>
      </c>
      <c r="E2894" t="s">
        <v>50</v>
      </c>
      <c r="F2894" t="s">
        <v>6696</v>
      </c>
      <c r="G2894" t="s">
        <v>6701</v>
      </c>
      <c r="H2894" t="s">
        <v>114</v>
      </c>
      <c r="I2894" s="2">
        <v>16</v>
      </c>
      <c r="J2894" s="1">
        <v>0</v>
      </c>
      <c r="K2894" s="1">
        <v>0</v>
      </c>
      <c r="L2894" s="1" t="str">
        <f t="shared" si="45"/>
        <v>Advanced Education- Wisbech School &amp; Vocational Centre</v>
      </c>
      <c r="M2894" t="e">
        <f>VLOOKUP($H2894,#REF!,2,0)</f>
        <v>#REF!</v>
      </c>
      <c r="N2894">
        <v>873</v>
      </c>
      <c r="O2894" t="e">
        <f>VLOOKUP($N2894,#REF!,2,0)</f>
        <v>#REF!</v>
      </c>
    </row>
    <row r="2895" spans="1:15" x14ac:dyDescent="0.25">
      <c r="A2895">
        <v>877</v>
      </c>
      <c r="B2895">
        <v>6001</v>
      </c>
      <c r="C2895">
        <v>134186</v>
      </c>
      <c r="D2895" t="s">
        <v>6828</v>
      </c>
      <c r="E2895" t="s">
        <v>50</v>
      </c>
      <c r="F2895" t="s">
        <v>6813</v>
      </c>
      <c r="G2895" t="s">
        <v>6829</v>
      </c>
      <c r="H2895" t="s">
        <v>114</v>
      </c>
      <c r="I2895" s="2">
        <v>7</v>
      </c>
      <c r="J2895" t="s">
        <v>99</v>
      </c>
      <c r="K2895" t="s">
        <v>99</v>
      </c>
      <c r="L2895" s="1" t="str">
        <f t="shared" si="45"/>
        <v>Cornerstones</v>
      </c>
      <c r="M2895" t="e">
        <f>VLOOKUP($H2895,#REF!,2,0)</f>
        <v>#REF!</v>
      </c>
      <c r="N2895">
        <v>877</v>
      </c>
      <c r="O2895" t="e">
        <f>VLOOKUP($N2895,#REF!,2,0)</f>
        <v>#REF!</v>
      </c>
    </row>
    <row r="2896" spans="1:15" x14ac:dyDescent="0.25">
      <c r="A2896">
        <v>916</v>
      </c>
      <c r="B2896">
        <v>7025</v>
      </c>
      <c r="C2896">
        <v>134190</v>
      </c>
      <c r="D2896" t="s">
        <v>9207</v>
      </c>
      <c r="E2896" t="s">
        <v>50</v>
      </c>
      <c r="F2896" t="s">
        <v>9145</v>
      </c>
      <c r="G2896" t="s">
        <v>9208</v>
      </c>
      <c r="H2896" t="s">
        <v>57</v>
      </c>
      <c r="I2896" s="2">
        <v>6</v>
      </c>
      <c r="J2896" s="1">
        <v>0</v>
      </c>
      <c r="K2896" s="1">
        <v>0</v>
      </c>
      <c r="L2896" s="1" t="str">
        <f t="shared" si="45"/>
        <v>Heart of the Forest Community Special School</v>
      </c>
      <c r="M2896" t="e">
        <f>VLOOKUP($H2896,#REF!,2,0)</f>
        <v>#REF!</v>
      </c>
      <c r="N2896">
        <v>916</v>
      </c>
      <c r="O2896" t="e">
        <f>VLOOKUP($N2896,#REF!,2,0)</f>
        <v>#REF!</v>
      </c>
    </row>
    <row r="2897" spans="1:15" x14ac:dyDescent="0.25">
      <c r="A2897">
        <v>909</v>
      </c>
      <c r="B2897">
        <v>6053</v>
      </c>
      <c r="C2897">
        <v>134191</v>
      </c>
      <c r="D2897" t="s">
        <v>9070</v>
      </c>
      <c r="E2897" t="s">
        <v>50</v>
      </c>
      <c r="F2897" t="s">
        <v>8959</v>
      </c>
      <c r="G2897" t="s">
        <v>9071</v>
      </c>
      <c r="H2897" t="s">
        <v>114</v>
      </c>
      <c r="I2897" s="2">
        <v>14</v>
      </c>
      <c r="J2897" s="1">
        <v>0.14000000000000001</v>
      </c>
      <c r="K2897" s="1">
        <v>0</v>
      </c>
      <c r="L2897" s="1" t="str">
        <f t="shared" si="45"/>
        <v>Wings School</v>
      </c>
      <c r="M2897" t="e">
        <f>VLOOKUP($H2897,#REF!,2,0)</f>
        <v>#REF!</v>
      </c>
      <c r="N2897">
        <v>909</v>
      </c>
      <c r="O2897" t="e">
        <f>VLOOKUP($N2897,#REF!,2,0)</f>
        <v>#REF!</v>
      </c>
    </row>
    <row r="2898" spans="1:15" x14ac:dyDescent="0.25">
      <c r="A2898">
        <v>873</v>
      </c>
      <c r="B2898">
        <v>7001</v>
      </c>
      <c r="C2898">
        <v>134193</v>
      </c>
      <c r="D2898" t="s">
        <v>5783</v>
      </c>
      <c r="E2898" t="s">
        <v>50</v>
      </c>
      <c r="F2898" t="s">
        <v>6627</v>
      </c>
      <c r="G2898" t="s">
        <v>6709</v>
      </c>
      <c r="H2898" t="s">
        <v>57</v>
      </c>
      <c r="I2898" s="2">
        <v>9</v>
      </c>
      <c r="J2898" s="1">
        <v>0</v>
      </c>
      <c r="K2898" s="1">
        <v>0</v>
      </c>
      <c r="L2898" s="1" t="str">
        <f t="shared" si="45"/>
        <v>The Harbour School</v>
      </c>
      <c r="M2898" t="e">
        <f>VLOOKUP($H2898,#REF!,2,0)</f>
        <v>#REF!</v>
      </c>
      <c r="N2898">
        <v>873</v>
      </c>
      <c r="O2898" t="e">
        <f>VLOOKUP($N2898,#REF!,2,0)</f>
        <v>#REF!</v>
      </c>
    </row>
    <row r="2899" spans="1:15" x14ac:dyDescent="0.25">
      <c r="A2899">
        <v>351</v>
      </c>
      <c r="B2899">
        <v>4005</v>
      </c>
      <c r="C2899">
        <v>134195</v>
      </c>
      <c r="D2899" t="s">
        <v>2567</v>
      </c>
      <c r="E2899" t="s">
        <v>50</v>
      </c>
      <c r="F2899" t="s">
        <v>2568</v>
      </c>
      <c r="G2899" t="s">
        <v>2569</v>
      </c>
      <c r="H2899" t="s">
        <v>23</v>
      </c>
      <c r="I2899" s="2">
        <v>27</v>
      </c>
      <c r="J2899" s="1">
        <v>0.59</v>
      </c>
      <c r="K2899" s="1">
        <v>0.26</v>
      </c>
      <c r="L2899" s="1" t="str">
        <f t="shared" si="45"/>
        <v>Manchester Mesivta School</v>
      </c>
      <c r="M2899" t="e">
        <f>VLOOKUP($H2899,#REF!,2,0)</f>
        <v>#REF!</v>
      </c>
      <c r="N2899">
        <v>351</v>
      </c>
      <c r="O2899" t="e">
        <f>VLOOKUP($N2899,#REF!,2,0)</f>
        <v>#REF!</v>
      </c>
    </row>
    <row r="2900" spans="1:15" x14ac:dyDescent="0.25">
      <c r="A2900">
        <v>865</v>
      </c>
      <c r="B2900">
        <v>4001</v>
      </c>
      <c r="C2900">
        <v>134199</v>
      </c>
      <c r="D2900" t="s">
        <v>5700</v>
      </c>
      <c r="E2900" t="s">
        <v>50</v>
      </c>
      <c r="F2900" t="s">
        <v>6253</v>
      </c>
      <c r="G2900" t="s">
        <v>6342</v>
      </c>
      <c r="H2900" t="s">
        <v>23</v>
      </c>
      <c r="I2900" s="2">
        <v>75</v>
      </c>
      <c r="J2900" s="1">
        <v>0.48</v>
      </c>
      <c r="K2900" s="1">
        <v>7.0000000000000007E-2</v>
      </c>
      <c r="L2900" s="1" t="str">
        <f t="shared" si="45"/>
        <v>Wyvern College</v>
      </c>
      <c r="M2900" t="e">
        <f>VLOOKUP($H2900,#REF!,2,0)</f>
        <v>#REF!</v>
      </c>
      <c r="N2900">
        <v>865</v>
      </c>
      <c r="O2900" t="e">
        <f>VLOOKUP($N2900,#REF!,2,0)</f>
        <v>#REF!</v>
      </c>
    </row>
    <row r="2901" spans="1:15" x14ac:dyDescent="0.25">
      <c r="A2901">
        <v>801</v>
      </c>
      <c r="B2901">
        <v>6905</v>
      </c>
      <c r="C2901">
        <v>134221</v>
      </c>
      <c r="D2901" t="s">
        <v>3917</v>
      </c>
      <c r="E2901" t="s">
        <v>50</v>
      </c>
      <c r="F2901" t="s">
        <v>3856</v>
      </c>
      <c r="G2901" t="s">
        <v>3918</v>
      </c>
      <c r="H2901" t="s">
        <v>49</v>
      </c>
      <c r="I2901" s="2">
        <v>169</v>
      </c>
      <c r="J2901" s="1">
        <v>0.42</v>
      </c>
      <c r="K2901" s="1">
        <v>0.04</v>
      </c>
      <c r="L2901" s="1" t="str">
        <f t="shared" si="45"/>
        <v>The City Academy Bristol</v>
      </c>
      <c r="M2901" t="e">
        <f>VLOOKUP($H2901,#REF!,2,0)</f>
        <v>#REF!</v>
      </c>
      <c r="N2901">
        <v>801</v>
      </c>
      <c r="O2901" t="e">
        <f>VLOOKUP($N2901,#REF!,2,0)</f>
        <v>#REF!</v>
      </c>
    </row>
    <row r="2902" spans="1:15" x14ac:dyDescent="0.25">
      <c r="A2902">
        <v>210</v>
      </c>
      <c r="B2902">
        <v>6905</v>
      </c>
      <c r="C2902">
        <v>134222</v>
      </c>
      <c r="D2902" t="s">
        <v>388</v>
      </c>
      <c r="E2902" t="s">
        <v>50</v>
      </c>
      <c r="F2902" t="s">
        <v>11</v>
      </c>
      <c r="G2902" t="s">
        <v>389</v>
      </c>
      <c r="H2902" t="s">
        <v>49</v>
      </c>
      <c r="I2902" s="2">
        <v>170</v>
      </c>
      <c r="J2902" s="1">
        <v>0.59</v>
      </c>
      <c r="K2902" s="1">
        <v>0.22</v>
      </c>
      <c r="L2902" s="1" t="str">
        <f t="shared" si="45"/>
        <v>City of London Academy (Southwark)</v>
      </c>
      <c r="M2902" t="e">
        <f>VLOOKUP($H2902,#REF!,2,0)</f>
        <v>#REF!</v>
      </c>
      <c r="N2902">
        <v>210</v>
      </c>
      <c r="O2902" t="e">
        <f>VLOOKUP($N2902,#REF!,2,0)</f>
        <v>#REF!</v>
      </c>
    </row>
    <row r="2903" spans="1:15" x14ac:dyDescent="0.25">
      <c r="A2903">
        <v>806</v>
      </c>
      <c r="B2903">
        <v>6906</v>
      </c>
      <c r="C2903">
        <v>134223</v>
      </c>
      <c r="D2903" t="s">
        <v>4090</v>
      </c>
      <c r="E2903" t="s">
        <v>50</v>
      </c>
      <c r="F2903" t="s">
        <v>4086</v>
      </c>
      <c r="G2903" t="s">
        <v>4091</v>
      </c>
      <c r="H2903" t="s">
        <v>49</v>
      </c>
      <c r="I2903" s="2">
        <v>196</v>
      </c>
      <c r="J2903" s="1">
        <v>0.57999999999999996</v>
      </c>
      <c r="K2903" s="1">
        <v>0.25</v>
      </c>
      <c r="L2903" s="1" t="str">
        <f t="shared" si="45"/>
        <v>The King's Academy</v>
      </c>
      <c r="M2903" t="e">
        <f>VLOOKUP($H2903,#REF!,2,0)</f>
        <v>#REF!</v>
      </c>
      <c r="N2903">
        <v>806</v>
      </c>
      <c r="O2903" t="e">
        <f>VLOOKUP($N2903,#REF!,2,0)</f>
        <v>#REF!</v>
      </c>
    </row>
    <row r="2904" spans="1:15" x14ac:dyDescent="0.25">
      <c r="A2904">
        <v>352</v>
      </c>
      <c r="B2904">
        <v>6905</v>
      </c>
      <c r="C2904">
        <v>134224</v>
      </c>
      <c r="D2904" t="s">
        <v>2624</v>
      </c>
      <c r="E2904" t="s">
        <v>50</v>
      </c>
      <c r="F2904" t="s">
        <v>2571</v>
      </c>
      <c r="G2904" t="s">
        <v>2625</v>
      </c>
      <c r="H2904" t="s">
        <v>49</v>
      </c>
      <c r="I2904" s="2">
        <v>169</v>
      </c>
      <c r="J2904" s="1">
        <v>0.47</v>
      </c>
      <c r="K2904" s="1">
        <v>0.12</v>
      </c>
      <c r="L2904" s="1" t="str">
        <f t="shared" si="45"/>
        <v>Manchester Academy</v>
      </c>
      <c r="M2904" t="e">
        <f>VLOOKUP($H2904,#REF!,2,0)</f>
        <v>#REF!</v>
      </c>
      <c r="N2904">
        <v>352</v>
      </c>
      <c r="O2904" t="e">
        <f>VLOOKUP($N2904,#REF!,2,0)</f>
        <v>#REF!</v>
      </c>
    </row>
    <row r="2905" spans="1:15" x14ac:dyDescent="0.25">
      <c r="A2905">
        <v>210</v>
      </c>
      <c r="B2905">
        <v>6906</v>
      </c>
      <c r="C2905">
        <v>134225</v>
      </c>
      <c r="D2905" t="s">
        <v>397</v>
      </c>
      <c r="E2905" t="s">
        <v>50</v>
      </c>
      <c r="F2905" t="s">
        <v>11</v>
      </c>
      <c r="G2905" t="s">
        <v>398</v>
      </c>
      <c r="H2905" t="s">
        <v>49</v>
      </c>
      <c r="I2905" s="2">
        <v>124</v>
      </c>
      <c r="J2905" s="1">
        <v>0.53</v>
      </c>
      <c r="K2905" s="1">
        <v>0.06</v>
      </c>
      <c r="L2905" s="1" t="str">
        <f t="shared" si="45"/>
        <v>Harris Academy Peckham</v>
      </c>
      <c r="M2905" t="e">
        <f>VLOOKUP($H2905,#REF!,2,0)</f>
        <v>#REF!</v>
      </c>
      <c r="N2905">
        <v>210</v>
      </c>
      <c r="O2905" t="e">
        <f>VLOOKUP($N2905,#REF!,2,0)</f>
        <v>#REF!</v>
      </c>
    </row>
    <row r="2906" spans="1:15" x14ac:dyDescent="0.25">
      <c r="A2906">
        <v>304</v>
      </c>
      <c r="B2906">
        <v>6905</v>
      </c>
      <c r="C2906">
        <v>134226</v>
      </c>
      <c r="D2906" t="s">
        <v>760</v>
      </c>
      <c r="E2906" t="s">
        <v>50</v>
      </c>
      <c r="F2906" t="s">
        <v>11</v>
      </c>
      <c r="G2906" t="s">
        <v>761</v>
      </c>
      <c r="H2906" t="s">
        <v>49</v>
      </c>
      <c r="I2906" s="2">
        <v>195</v>
      </c>
      <c r="J2906" s="1">
        <v>0.53</v>
      </c>
      <c r="K2906" s="1">
        <v>0.23</v>
      </c>
      <c r="L2906" s="1" t="str">
        <f t="shared" si="45"/>
        <v>Capital City Academy</v>
      </c>
      <c r="M2906" t="e">
        <f>VLOOKUP($H2906,#REF!,2,0)</f>
        <v>#REF!</v>
      </c>
      <c r="N2906">
        <v>304</v>
      </c>
      <c r="O2906" t="e">
        <f>VLOOKUP($N2906,#REF!,2,0)</f>
        <v>#REF!</v>
      </c>
    </row>
    <row r="2907" spans="1:15" x14ac:dyDescent="0.25">
      <c r="A2907">
        <v>925</v>
      </c>
      <c r="B2907">
        <v>7030</v>
      </c>
      <c r="C2907">
        <v>134228</v>
      </c>
      <c r="D2907" t="s">
        <v>9670</v>
      </c>
      <c r="E2907" t="s">
        <v>50</v>
      </c>
      <c r="F2907" t="s">
        <v>9658</v>
      </c>
      <c r="G2907" t="s">
        <v>9671</v>
      </c>
      <c r="H2907" t="s">
        <v>57</v>
      </c>
      <c r="I2907" s="2">
        <v>12</v>
      </c>
      <c r="J2907" s="1">
        <v>0</v>
      </c>
      <c r="K2907" s="1">
        <v>0</v>
      </c>
      <c r="L2907" s="1" t="str">
        <f t="shared" si="45"/>
        <v>The Lady Jane Franklin School</v>
      </c>
      <c r="M2907" t="e">
        <f>VLOOKUP($H2907,#REF!,2,0)</f>
        <v>#REF!</v>
      </c>
      <c r="N2907">
        <v>925</v>
      </c>
      <c r="O2907" t="e">
        <f>VLOOKUP($N2907,#REF!,2,0)</f>
        <v>#REF!</v>
      </c>
    </row>
    <row r="2908" spans="1:15" x14ac:dyDescent="0.25">
      <c r="A2908">
        <v>892</v>
      </c>
      <c r="B2908">
        <v>6905</v>
      </c>
      <c r="C2908">
        <v>134253</v>
      </c>
      <c r="D2908" t="s">
        <v>8509</v>
      </c>
      <c r="E2908" t="s">
        <v>50</v>
      </c>
      <c r="F2908" t="s">
        <v>4817</v>
      </c>
      <c r="G2908" t="s">
        <v>8510</v>
      </c>
      <c r="H2908" t="s">
        <v>49</v>
      </c>
      <c r="I2908" s="2">
        <v>240</v>
      </c>
      <c r="J2908" s="1">
        <v>0.3</v>
      </c>
      <c r="K2908" s="1">
        <v>0.02</v>
      </c>
      <c r="L2908" s="1" t="str">
        <f t="shared" si="45"/>
        <v>Djanogly City Academy</v>
      </c>
      <c r="M2908" t="e">
        <f>VLOOKUP($H2908,#REF!,2,0)</f>
        <v>#REF!</v>
      </c>
      <c r="N2908">
        <v>892</v>
      </c>
      <c r="O2908" t="e">
        <f>VLOOKUP($N2908,#REF!,2,0)</f>
        <v>#REF!</v>
      </c>
    </row>
    <row r="2909" spans="1:15" x14ac:dyDescent="0.25">
      <c r="A2909">
        <v>336</v>
      </c>
      <c r="B2909">
        <v>7015</v>
      </c>
      <c r="C2909">
        <v>134261</v>
      </c>
      <c r="D2909" t="s">
        <v>2207</v>
      </c>
      <c r="E2909" t="s">
        <v>50</v>
      </c>
      <c r="F2909" t="s">
        <v>2166</v>
      </c>
      <c r="G2909" t="s">
        <v>2208</v>
      </c>
      <c r="H2909" t="s">
        <v>57</v>
      </c>
      <c r="I2909" s="2">
        <v>20</v>
      </c>
      <c r="J2909" s="1">
        <v>0</v>
      </c>
      <c r="K2909" s="1">
        <v>0</v>
      </c>
      <c r="L2909" s="1" t="str">
        <f t="shared" si="45"/>
        <v>New Park School</v>
      </c>
      <c r="M2909" t="e">
        <f>VLOOKUP($H2909,#REF!,2,0)</f>
        <v>#REF!</v>
      </c>
      <c r="N2909">
        <v>336</v>
      </c>
      <c r="O2909" t="e">
        <f>VLOOKUP($N2909,#REF!,2,0)</f>
        <v>#REF!</v>
      </c>
    </row>
    <row r="2910" spans="1:15" x14ac:dyDescent="0.25">
      <c r="A2910">
        <v>874</v>
      </c>
      <c r="B2910">
        <v>7024</v>
      </c>
      <c r="C2910">
        <v>134272</v>
      </c>
      <c r="D2910" t="s">
        <v>6762</v>
      </c>
      <c r="E2910" t="s">
        <v>50</v>
      </c>
      <c r="F2910" t="s">
        <v>6683</v>
      </c>
      <c r="G2910" t="s">
        <v>6763</v>
      </c>
      <c r="H2910" t="s">
        <v>57</v>
      </c>
      <c r="I2910" s="2">
        <v>10</v>
      </c>
      <c r="J2910" s="1">
        <v>0</v>
      </c>
      <c r="K2910" s="1">
        <v>0</v>
      </c>
      <c r="L2910" s="1" t="str">
        <f t="shared" si="45"/>
        <v>The Phoenix School</v>
      </c>
      <c r="M2910" t="e">
        <f>VLOOKUP($H2910,#REF!,2,0)</f>
        <v>#REF!</v>
      </c>
      <c r="N2910">
        <v>874</v>
      </c>
      <c r="O2910" t="e">
        <f>VLOOKUP($N2910,#REF!,2,0)</f>
        <v>#REF!</v>
      </c>
    </row>
    <row r="2911" spans="1:15" x14ac:dyDescent="0.25">
      <c r="A2911">
        <v>357</v>
      </c>
      <c r="B2911">
        <v>4006</v>
      </c>
      <c r="C2911">
        <v>134283</v>
      </c>
      <c r="D2911" t="s">
        <v>2871</v>
      </c>
      <c r="E2911" t="s">
        <v>50</v>
      </c>
      <c r="F2911" t="s">
        <v>2872</v>
      </c>
      <c r="G2911" t="s">
        <v>2873</v>
      </c>
      <c r="H2911" t="s">
        <v>20</v>
      </c>
      <c r="I2911" s="2">
        <v>151</v>
      </c>
      <c r="J2911" s="1">
        <v>0.73</v>
      </c>
      <c r="K2911" s="1">
        <v>0.09</v>
      </c>
      <c r="L2911" s="1" t="str">
        <f t="shared" si="45"/>
        <v>Alder Community High School</v>
      </c>
      <c r="M2911" t="e">
        <f>VLOOKUP($H2911,#REF!,2,0)</f>
        <v>#REF!</v>
      </c>
      <c r="N2911">
        <v>357</v>
      </c>
      <c r="O2911" t="e">
        <f>VLOOKUP($N2911,#REF!,2,0)</f>
        <v>#REF!</v>
      </c>
    </row>
    <row r="2912" spans="1:15" x14ac:dyDescent="0.25">
      <c r="A2912">
        <v>359</v>
      </c>
      <c r="B2912">
        <v>7001</v>
      </c>
      <c r="C2912">
        <v>134297</v>
      </c>
      <c r="D2912" t="s">
        <v>3009</v>
      </c>
      <c r="E2912" t="s">
        <v>50</v>
      </c>
      <c r="F2912" t="s">
        <v>2362</v>
      </c>
      <c r="G2912" t="s">
        <v>3010</v>
      </c>
      <c r="H2912" t="s">
        <v>57</v>
      </c>
      <c r="I2912" s="2">
        <v>6</v>
      </c>
      <c r="J2912" t="s">
        <v>99</v>
      </c>
      <c r="K2912" t="s">
        <v>99</v>
      </c>
      <c r="L2912" s="1" t="str">
        <f t="shared" si="45"/>
        <v>Landgate School, Bryn</v>
      </c>
      <c r="M2912" t="e">
        <f>VLOOKUP($H2912,#REF!,2,0)</f>
        <v>#REF!</v>
      </c>
      <c r="N2912">
        <v>359</v>
      </c>
      <c r="O2912" t="e">
        <f>VLOOKUP($N2912,#REF!,2,0)</f>
        <v>#REF!</v>
      </c>
    </row>
    <row r="2913" spans="1:15" x14ac:dyDescent="0.25">
      <c r="A2913">
        <v>308</v>
      </c>
      <c r="B2913">
        <v>6905</v>
      </c>
      <c r="C2913">
        <v>134311</v>
      </c>
      <c r="D2913" t="s">
        <v>1047</v>
      </c>
      <c r="E2913" t="s">
        <v>50</v>
      </c>
      <c r="F2913" t="s">
        <v>1020</v>
      </c>
      <c r="G2913" t="s">
        <v>1048</v>
      </c>
      <c r="H2913" t="s">
        <v>49</v>
      </c>
      <c r="I2913" s="2">
        <v>172</v>
      </c>
      <c r="J2913" s="1">
        <v>0.64</v>
      </c>
      <c r="K2913" s="1">
        <v>0.24</v>
      </c>
      <c r="L2913" s="1" t="str">
        <f t="shared" si="45"/>
        <v>Oasis Academy Enfield</v>
      </c>
      <c r="M2913" t="e">
        <f>VLOOKUP($H2913,#REF!,2,0)</f>
        <v>#REF!</v>
      </c>
      <c r="N2913">
        <v>308</v>
      </c>
      <c r="O2913" t="e">
        <f>VLOOKUP($N2913,#REF!,2,0)</f>
        <v>#REF!</v>
      </c>
    </row>
    <row r="2914" spans="1:15" x14ac:dyDescent="0.25">
      <c r="A2914">
        <v>206</v>
      </c>
      <c r="B2914">
        <v>6905</v>
      </c>
      <c r="C2914">
        <v>134314</v>
      </c>
      <c r="D2914" t="s">
        <v>246</v>
      </c>
      <c r="E2914" t="s">
        <v>50</v>
      </c>
      <c r="F2914" t="s">
        <v>11</v>
      </c>
      <c r="G2914" t="s">
        <v>247</v>
      </c>
      <c r="H2914" t="s">
        <v>49</v>
      </c>
      <c r="I2914" s="2">
        <v>163</v>
      </c>
      <c r="J2914" s="1">
        <v>0.66</v>
      </c>
      <c r="K2914" s="1">
        <v>0.31</v>
      </c>
      <c r="L2914" s="1" t="str">
        <f t="shared" si="45"/>
        <v>St Mary Magdalene Academy</v>
      </c>
      <c r="M2914" t="e">
        <f>VLOOKUP($H2914,#REF!,2,0)</f>
        <v>#REF!</v>
      </c>
      <c r="N2914">
        <v>206</v>
      </c>
      <c r="O2914" t="e">
        <f>VLOOKUP($N2914,#REF!,2,0)</f>
        <v>#REF!</v>
      </c>
    </row>
    <row r="2915" spans="1:15" x14ac:dyDescent="0.25">
      <c r="A2915">
        <v>813</v>
      </c>
      <c r="B2915">
        <v>6004</v>
      </c>
      <c r="C2915">
        <v>134315</v>
      </c>
      <c r="D2915" t="s">
        <v>4344</v>
      </c>
      <c r="E2915" t="s">
        <v>50</v>
      </c>
      <c r="F2915" t="s">
        <v>4316</v>
      </c>
      <c r="G2915" t="s">
        <v>4345</v>
      </c>
      <c r="H2915" t="s">
        <v>114</v>
      </c>
      <c r="I2915" s="2">
        <v>3</v>
      </c>
      <c r="J2915" t="s">
        <v>129</v>
      </c>
      <c r="K2915" t="s">
        <v>129</v>
      </c>
      <c r="L2915" s="1" t="str">
        <f t="shared" si="45"/>
        <v>Barton School</v>
      </c>
      <c r="M2915" t="e">
        <f>VLOOKUP($H2915,#REF!,2,0)</f>
        <v>#REF!</v>
      </c>
      <c r="N2915">
        <v>813</v>
      </c>
      <c r="O2915" t="e">
        <f>VLOOKUP($N2915,#REF!,2,0)</f>
        <v>#REF!</v>
      </c>
    </row>
    <row r="2916" spans="1:15" x14ac:dyDescent="0.25">
      <c r="A2916">
        <v>351</v>
      </c>
      <c r="B2916">
        <v>4801</v>
      </c>
      <c r="C2916">
        <v>134361</v>
      </c>
      <c r="D2916" t="s">
        <v>2577</v>
      </c>
      <c r="E2916" t="s">
        <v>50</v>
      </c>
      <c r="F2916" t="s">
        <v>2571</v>
      </c>
      <c r="G2916" t="s">
        <v>2578</v>
      </c>
      <c r="H2916" t="s">
        <v>20</v>
      </c>
      <c r="I2916" s="2">
        <v>46</v>
      </c>
      <c r="J2916" s="1">
        <v>0.33</v>
      </c>
      <c r="K2916" s="1">
        <v>0</v>
      </c>
      <c r="L2916" s="1" t="str">
        <f t="shared" si="45"/>
        <v>Radcliffe Riverside School</v>
      </c>
      <c r="M2916" t="e">
        <f>VLOOKUP($H2916,#REF!,2,0)</f>
        <v>#REF!</v>
      </c>
      <c r="N2916">
        <v>351</v>
      </c>
      <c r="O2916" t="e">
        <f>VLOOKUP($N2916,#REF!,2,0)</f>
        <v>#REF!</v>
      </c>
    </row>
    <row r="2917" spans="1:15" x14ac:dyDescent="0.25">
      <c r="A2917">
        <v>307</v>
      </c>
      <c r="B2917">
        <v>6905</v>
      </c>
      <c r="C2917">
        <v>134369</v>
      </c>
      <c r="D2917" t="s">
        <v>958</v>
      </c>
      <c r="E2917" t="s">
        <v>50</v>
      </c>
      <c r="F2917" t="s">
        <v>959</v>
      </c>
      <c r="G2917" t="s">
        <v>960</v>
      </c>
      <c r="H2917" t="s">
        <v>49</v>
      </c>
      <c r="I2917" s="2">
        <v>160</v>
      </c>
      <c r="J2917" s="1">
        <v>0.53</v>
      </c>
      <c r="K2917" s="1">
        <v>0.1</v>
      </c>
      <c r="L2917" s="1" t="str">
        <f t="shared" si="45"/>
        <v>Alec Reed Academy</v>
      </c>
      <c r="M2917" t="e">
        <f>VLOOKUP($H2917,#REF!,2,0)</f>
        <v>#REF!</v>
      </c>
      <c r="N2917">
        <v>307</v>
      </c>
      <c r="O2917" t="e">
        <f>VLOOKUP($N2917,#REF!,2,0)</f>
        <v>#REF!</v>
      </c>
    </row>
    <row r="2918" spans="1:15" x14ac:dyDescent="0.25">
      <c r="A2918">
        <v>825</v>
      </c>
      <c r="B2918">
        <v>6034</v>
      </c>
      <c r="C2918">
        <v>134380</v>
      </c>
      <c r="D2918" t="s">
        <v>4695</v>
      </c>
      <c r="E2918" t="s">
        <v>50</v>
      </c>
      <c r="F2918" t="s">
        <v>4647</v>
      </c>
      <c r="G2918" t="s">
        <v>4696</v>
      </c>
      <c r="H2918" t="s">
        <v>13</v>
      </c>
      <c r="I2918" s="2">
        <v>7</v>
      </c>
      <c r="J2918" s="1">
        <v>0</v>
      </c>
      <c r="K2918" s="1">
        <v>0</v>
      </c>
      <c r="L2918" s="1" t="str">
        <f t="shared" si="45"/>
        <v>Haydon Training Independent School</v>
      </c>
      <c r="M2918" t="e">
        <f>VLOOKUP($H2918,#REF!,2,0)</f>
        <v>#REF!</v>
      </c>
      <c r="N2918">
        <v>825</v>
      </c>
      <c r="O2918" t="e">
        <f>VLOOKUP($N2918,#REF!,2,0)</f>
        <v>#REF!</v>
      </c>
    </row>
    <row r="2919" spans="1:15" x14ac:dyDescent="0.25">
      <c r="A2919">
        <v>380</v>
      </c>
      <c r="B2919">
        <v>6115</v>
      </c>
      <c r="C2919">
        <v>134386</v>
      </c>
      <c r="D2919" t="s">
        <v>3285</v>
      </c>
      <c r="E2919" t="s">
        <v>50</v>
      </c>
      <c r="F2919" t="s">
        <v>3227</v>
      </c>
      <c r="G2919" t="s">
        <v>3286</v>
      </c>
      <c r="H2919" t="s">
        <v>13</v>
      </c>
      <c r="I2919" s="2">
        <v>23</v>
      </c>
      <c r="J2919" s="1">
        <v>0.39</v>
      </c>
      <c r="K2919" s="1">
        <v>0.35</v>
      </c>
      <c r="L2919" s="1" t="str">
        <f t="shared" si="45"/>
        <v>M A Boys School</v>
      </c>
      <c r="M2919" t="e">
        <f>VLOOKUP($H2919,#REF!,2,0)</f>
        <v>#REF!</v>
      </c>
      <c r="N2919">
        <v>380</v>
      </c>
      <c r="O2919" t="e">
        <f>VLOOKUP($N2919,#REF!,2,0)</f>
        <v>#REF!</v>
      </c>
    </row>
    <row r="2920" spans="1:15" x14ac:dyDescent="0.25">
      <c r="A2920">
        <v>301</v>
      </c>
      <c r="B2920">
        <v>6002</v>
      </c>
      <c r="C2920">
        <v>134388</v>
      </c>
      <c r="D2920" t="s">
        <v>610</v>
      </c>
      <c r="E2920" t="s">
        <v>50</v>
      </c>
      <c r="F2920" t="s">
        <v>584</v>
      </c>
      <c r="G2920" t="s">
        <v>611</v>
      </c>
      <c r="H2920" t="s">
        <v>114</v>
      </c>
      <c r="I2920" s="2">
        <v>9</v>
      </c>
      <c r="J2920" s="1">
        <v>0</v>
      </c>
      <c r="K2920" s="1">
        <v>0</v>
      </c>
      <c r="L2920" s="1" t="str">
        <f t="shared" si="45"/>
        <v>Hopewell School (Harmony House)</v>
      </c>
      <c r="M2920" t="e">
        <f>VLOOKUP($H2920,#REF!,2,0)</f>
        <v>#REF!</v>
      </c>
      <c r="N2920">
        <v>301</v>
      </c>
      <c r="O2920" t="e">
        <f>VLOOKUP($N2920,#REF!,2,0)</f>
        <v>#REF!</v>
      </c>
    </row>
    <row r="2921" spans="1:15" x14ac:dyDescent="0.25">
      <c r="A2921">
        <v>881</v>
      </c>
      <c r="B2921">
        <v>6048</v>
      </c>
      <c r="C2921">
        <v>134398</v>
      </c>
      <c r="D2921" t="s">
        <v>7353</v>
      </c>
      <c r="E2921" t="s">
        <v>50</v>
      </c>
      <c r="F2921" t="s">
        <v>7195</v>
      </c>
      <c r="G2921" t="s">
        <v>7354</v>
      </c>
      <c r="H2921" t="s">
        <v>114</v>
      </c>
      <c r="I2921" s="2">
        <v>4</v>
      </c>
      <c r="J2921" t="s">
        <v>129</v>
      </c>
      <c r="K2921" t="s">
        <v>129</v>
      </c>
      <c r="L2921" s="1" t="str">
        <f t="shared" si="45"/>
        <v>The Yellow House School</v>
      </c>
      <c r="M2921" t="e">
        <f>VLOOKUP($H2921,#REF!,2,0)</f>
        <v>#REF!</v>
      </c>
      <c r="N2921">
        <v>881</v>
      </c>
      <c r="O2921" t="e">
        <f>VLOOKUP($N2921,#REF!,2,0)</f>
        <v>#REF!</v>
      </c>
    </row>
    <row r="2922" spans="1:15" x14ac:dyDescent="0.25">
      <c r="A2922">
        <v>203</v>
      </c>
      <c r="B2922">
        <v>6300</v>
      </c>
      <c r="C2922">
        <v>134402</v>
      </c>
      <c r="D2922" t="s">
        <v>85</v>
      </c>
      <c r="E2922" t="s">
        <v>50</v>
      </c>
      <c r="F2922" t="s">
        <v>11</v>
      </c>
      <c r="G2922" t="s">
        <v>86</v>
      </c>
      <c r="H2922" t="s">
        <v>13</v>
      </c>
      <c r="I2922" s="2">
        <v>15</v>
      </c>
      <c r="J2922" s="1">
        <v>0</v>
      </c>
      <c r="K2922" s="1">
        <v>0</v>
      </c>
      <c r="L2922" s="1" t="str">
        <f t="shared" si="45"/>
        <v>Right Choice Project</v>
      </c>
      <c r="M2922" t="e">
        <f>VLOOKUP($H2922,#REF!,2,0)</f>
        <v>#REF!</v>
      </c>
      <c r="N2922">
        <v>203</v>
      </c>
      <c r="O2922" t="e">
        <f>VLOOKUP($N2922,#REF!,2,0)</f>
        <v>#REF!</v>
      </c>
    </row>
    <row r="2923" spans="1:15" x14ac:dyDescent="0.25">
      <c r="A2923">
        <v>330</v>
      </c>
      <c r="B2923">
        <v>6109</v>
      </c>
      <c r="C2923">
        <v>134403</v>
      </c>
      <c r="D2923" t="s">
        <v>1817</v>
      </c>
      <c r="E2923" t="s">
        <v>50</v>
      </c>
      <c r="F2923" t="s">
        <v>1621</v>
      </c>
      <c r="G2923" t="s">
        <v>1818</v>
      </c>
      <c r="H2923" t="s">
        <v>13</v>
      </c>
      <c r="I2923" s="2">
        <v>4</v>
      </c>
      <c r="J2923" t="s">
        <v>129</v>
      </c>
      <c r="K2923" t="s">
        <v>129</v>
      </c>
      <c r="L2923" s="1" t="str">
        <f t="shared" si="45"/>
        <v>Sporting Edge Independent School</v>
      </c>
      <c r="M2923" t="e">
        <f>VLOOKUP($H2923,#REF!,2,0)</f>
        <v>#REF!</v>
      </c>
      <c r="N2923">
        <v>330</v>
      </c>
      <c r="O2923" t="e">
        <f>VLOOKUP($N2923,#REF!,2,0)</f>
        <v>#REF!</v>
      </c>
    </row>
    <row r="2924" spans="1:15" x14ac:dyDescent="0.25">
      <c r="A2924">
        <v>335</v>
      </c>
      <c r="B2924">
        <v>6012</v>
      </c>
      <c r="C2924">
        <v>134414</v>
      </c>
      <c r="D2924" t="s">
        <v>2142</v>
      </c>
      <c r="E2924" t="s">
        <v>50</v>
      </c>
      <c r="F2924" t="s">
        <v>2105</v>
      </c>
      <c r="G2924" t="s">
        <v>2143</v>
      </c>
      <c r="H2924" t="s">
        <v>13</v>
      </c>
      <c r="I2924" s="2">
        <v>11</v>
      </c>
      <c r="J2924" t="s">
        <v>99</v>
      </c>
      <c r="K2924" t="s">
        <v>99</v>
      </c>
      <c r="L2924" s="1" t="str">
        <f t="shared" si="45"/>
        <v>Second Chances</v>
      </c>
      <c r="M2924" t="e">
        <f>VLOOKUP($H2924,#REF!,2,0)</f>
        <v>#REF!</v>
      </c>
      <c r="N2924">
        <v>335</v>
      </c>
      <c r="O2924" t="e">
        <f>VLOOKUP($N2924,#REF!,2,0)</f>
        <v>#REF!</v>
      </c>
    </row>
    <row r="2925" spans="1:15" x14ac:dyDescent="0.25">
      <c r="A2925">
        <v>825</v>
      </c>
      <c r="B2925">
        <v>6035</v>
      </c>
      <c r="C2925">
        <v>134415</v>
      </c>
      <c r="D2925" t="s">
        <v>4758</v>
      </c>
      <c r="E2925" t="s">
        <v>50</v>
      </c>
      <c r="F2925" t="s">
        <v>4759</v>
      </c>
      <c r="G2925" t="s">
        <v>4760</v>
      </c>
      <c r="H2925" t="s">
        <v>114</v>
      </c>
      <c r="I2925" s="2">
        <v>10</v>
      </c>
      <c r="J2925" s="1">
        <v>0</v>
      </c>
      <c r="K2925" s="1">
        <v>0</v>
      </c>
      <c r="L2925" s="1" t="str">
        <f t="shared" si="45"/>
        <v>Include - Buckinghamshire</v>
      </c>
      <c r="M2925" t="e">
        <f>VLOOKUP($H2925,#REF!,2,0)</f>
        <v>#REF!</v>
      </c>
      <c r="N2925">
        <v>825</v>
      </c>
      <c r="O2925" t="e">
        <f>VLOOKUP($N2925,#REF!,2,0)</f>
        <v>#REF!</v>
      </c>
    </row>
    <row r="2926" spans="1:15" x14ac:dyDescent="0.25">
      <c r="A2926">
        <v>316</v>
      </c>
      <c r="B2926">
        <v>6064</v>
      </c>
      <c r="C2926">
        <v>134417</v>
      </c>
      <c r="D2926" t="s">
        <v>1377</v>
      </c>
      <c r="E2926" t="s">
        <v>50</v>
      </c>
      <c r="F2926" t="s">
        <v>11</v>
      </c>
      <c r="G2926" t="s">
        <v>1378</v>
      </c>
      <c r="H2926" t="s">
        <v>13</v>
      </c>
      <c r="I2926" s="2">
        <v>37</v>
      </c>
      <c r="J2926" s="1">
        <v>0.95</v>
      </c>
      <c r="K2926" s="1">
        <v>0.65</v>
      </c>
      <c r="L2926" s="1" t="str">
        <f t="shared" si="45"/>
        <v>Azhar Academy</v>
      </c>
      <c r="M2926" t="e">
        <f>VLOOKUP($H2926,#REF!,2,0)</f>
        <v>#REF!</v>
      </c>
      <c r="N2926">
        <v>316</v>
      </c>
      <c r="O2926" t="e">
        <f>VLOOKUP($N2926,#REF!,2,0)</f>
        <v>#REF!</v>
      </c>
    </row>
    <row r="2927" spans="1:15" x14ac:dyDescent="0.25">
      <c r="A2927">
        <v>382</v>
      </c>
      <c r="B2927">
        <v>6023</v>
      </c>
      <c r="C2927">
        <v>134419</v>
      </c>
      <c r="D2927" t="s">
        <v>3432</v>
      </c>
      <c r="E2927" t="s">
        <v>50</v>
      </c>
      <c r="F2927" t="s">
        <v>3377</v>
      </c>
      <c r="G2927" t="s">
        <v>3433</v>
      </c>
      <c r="H2927" t="s">
        <v>13</v>
      </c>
      <c r="I2927" s="2">
        <v>11</v>
      </c>
      <c r="J2927" t="s">
        <v>99</v>
      </c>
      <c r="K2927" t="s">
        <v>99</v>
      </c>
      <c r="L2927" s="1" t="str">
        <f t="shared" si="45"/>
        <v>Rathbone Choices</v>
      </c>
      <c r="M2927" t="e">
        <f>VLOOKUP($H2927,#REF!,2,0)</f>
        <v>#REF!</v>
      </c>
      <c r="N2927">
        <v>382</v>
      </c>
      <c r="O2927" t="e">
        <f>VLOOKUP($N2927,#REF!,2,0)</f>
        <v>#REF!</v>
      </c>
    </row>
    <row r="2928" spans="1:15" x14ac:dyDescent="0.25">
      <c r="A2928">
        <v>380</v>
      </c>
      <c r="B2928">
        <v>6118</v>
      </c>
      <c r="C2928">
        <v>134427</v>
      </c>
      <c r="D2928" t="s">
        <v>3312</v>
      </c>
      <c r="E2928" t="s">
        <v>50</v>
      </c>
      <c r="F2928" t="s">
        <v>3227</v>
      </c>
      <c r="G2928" t="s">
        <v>3313</v>
      </c>
      <c r="H2928" t="s">
        <v>13</v>
      </c>
      <c r="I2928" s="2">
        <v>8</v>
      </c>
      <c r="J2928" s="1">
        <v>0</v>
      </c>
      <c r="K2928" s="1">
        <v>0</v>
      </c>
      <c r="L2928" s="1" t="str">
        <f t="shared" si="45"/>
        <v>TLG The Education Charity</v>
      </c>
      <c r="M2928" t="e">
        <f>VLOOKUP($H2928,#REF!,2,0)</f>
        <v>#REF!</v>
      </c>
      <c r="N2928">
        <v>380</v>
      </c>
      <c r="O2928" t="e">
        <f>VLOOKUP($N2928,#REF!,2,0)</f>
        <v>#REF!</v>
      </c>
    </row>
    <row r="2929" spans="1:15" x14ac:dyDescent="0.25">
      <c r="A2929">
        <v>383</v>
      </c>
      <c r="B2929">
        <v>6122</v>
      </c>
      <c r="C2929">
        <v>134432</v>
      </c>
      <c r="D2929" t="s">
        <v>3501</v>
      </c>
      <c r="E2929" t="s">
        <v>50</v>
      </c>
      <c r="F2929" t="s">
        <v>3467</v>
      </c>
      <c r="G2929" t="s">
        <v>3502</v>
      </c>
      <c r="H2929" t="s">
        <v>13</v>
      </c>
      <c r="I2929" s="2">
        <v>4</v>
      </c>
      <c r="J2929" t="s">
        <v>129</v>
      </c>
      <c r="K2929" t="s">
        <v>129</v>
      </c>
      <c r="L2929" s="1" t="str">
        <f t="shared" si="45"/>
        <v>Focus School - Boston Spa Campus</v>
      </c>
      <c r="M2929" t="e">
        <f>VLOOKUP($H2929,#REF!,2,0)</f>
        <v>#REF!</v>
      </c>
      <c r="N2929">
        <v>383</v>
      </c>
      <c r="O2929" t="e">
        <f>VLOOKUP($N2929,#REF!,2,0)</f>
        <v>#REF!</v>
      </c>
    </row>
    <row r="2930" spans="1:15" x14ac:dyDescent="0.25">
      <c r="A2930">
        <v>855</v>
      </c>
      <c r="B2930">
        <v>6020</v>
      </c>
      <c r="C2930">
        <v>134438</v>
      </c>
      <c r="D2930" t="s">
        <v>5928</v>
      </c>
      <c r="E2930" t="s">
        <v>50</v>
      </c>
      <c r="F2930" t="s">
        <v>5833</v>
      </c>
      <c r="G2930" t="s">
        <v>5929</v>
      </c>
      <c r="H2930" t="s">
        <v>114</v>
      </c>
      <c r="I2930" s="2">
        <v>6</v>
      </c>
      <c r="J2930" s="1">
        <v>0</v>
      </c>
      <c r="K2930" s="1">
        <v>0</v>
      </c>
      <c r="L2930" s="1" t="str">
        <f t="shared" si="45"/>
        <v>Lewis Charlton School</v>
      </c>
      <c r="M2930" t="e">
        <f>VLOOKUP($H2930,#REF!,2,0)</f>
        <v>#REF!</v>
      </c>
      <c r="N2930">
        <v>855</v>
      </c>
      <c r="O2930" t="e">
        <f>VLOOKUP($N2930,#REF!,2,0)</f>
        <v>#REF!</v>
      </c>
    </row>
    <row r="2931" spans="1:15" x14ac:dyDescent="0.25">
      <c r="A2931">
        <v>926</v>
      </c>
      <c r="B2931">
        <v>6150</v>
      </c>
      <c r="C2931">
        <v>134440</v>
      </c>
      <c r="D2931" t="s">
        <v>9753</v>
      </c>
      <c r="E2931" t="s">
        <v>50</v>
      </c>
      <c r="F2931" t="s">
        <v>9684</v>
      </c>
      <c r="G2931" t="s">
        <v>9754</v>
      </c>
      <c r="H2931" t="s">
        <v>13</v>
      </c>
      <c r="I2931" s="2">
        <v>27</v>
      </c>
      <c r="J2931" s="1">
        <v>0</v>
      </c>
      <c r="K2931" s="1">
        <v>0</v>
      </c>
      <c r="L2931" s="1" t="str">
        <f t="shared" si="45"/>
        <v>Include Norfolk</v>
      </c>
      <c r="M2931" t="e">
        <f>VLOOKUP($H2931,#REF!,2,0)</f>
        <v>#REF!</v>
      </c>
      <c r="N2931">
        <v>926</v>
      </c>
      <c r="O2931" t="e">
        <f>VLOOKUP($N2931,#REF!,2,0)</f>
        <v>#REF!</v>
      </c>
    </row>
    <row r="2932" spans="1:15" x14ac:dyDescent="0.25">
      <c r="A2932">
        <v>801</v>
      </c>
      <c r="B2932">
        <v>6023</v>
      </c>
      <c r="C2932">
        <v>134441</v>
      </c>
      <c r="D2932" t="s">
        <v>3933</v>
      </c>
      <c r="E2932" t="s">
        <v>50</v>
      </c>
      <c r="F2932" t="s">
        <v>3856</v>
      </c>
      <c r="G2932" t="s">
        <v>3934</v>
      </c>
      <c r="H2932" t="s">
        <v>13</v>
      </c>
      <c r="I2932" s="2">
        <v>26</v>
      </c>
      <c r="J2932" s="1">
        <v>0</v>
      </c>
      <c r="K2932" s="1">
        <v>0</v>
      </c>
      <c r="L2932" s="1" t="str">
        <f t="shared" si="45"/>
        <v>Include Bristol</v>
      </c>
      <c r="M2932" t="e">
        <f>VLOOKUP($H2932,#REF!,2,0)</f>
        <v>#REF!</v>
      </c>
      <c r="N2932">
        <v>801</v>
      </c>
      <c r="O2932" t="e">
        <f>VLOOKUP($N2932,#REF!,2,0)</f>
        <v>#REF!</v>
      </c>
    </row>
    <row r="2933" spans="1:15" x14ac:dyDescent="0.25">
      <c r="A2933">
        <v>886</v>
      </c>
      <c r="B2933">
        <v>6104</v>
      </c>
      <c r="C2933">
        <v>134452</v>
      </c>
      <c r="D2933" t="s">
        <v>7682</v>
      </c>
      <c r="E2933" t="s">
        <v>50</v>
      </c>
      <c r="F2933" t="s">
        <v>7651</v>
      </c>
      <c r="G2933" t="s">
        <v>7683</v>
      </c>
      <c r="H2933" t="s">
        <v>13</v>
      </c>
      <c r="I2933" s="2">
        <v>20</v>
      </c>
      <c r="J2933" s="1">
        <v>0.7</v>
      </c>
      <c r="K2933" s="1">
        <v>0.35</v>
      </c>
      <c r="L2933" s="1" t="str">
        <f t="shared" si="45"/>
        <v>Focus School - Linton Park Campus</v>
      </c>
      <c r="M2933" t="e">
        <f>VLOOKUP($H2933,#REF!,2,0)</f>
        <v>#REF!</v>
      </c>
      <c r="N2933">
        <v>886</v>
      </c>
      <c r="O2933" t="e">
        <f>VLOOKUP($N2933,#REF!,2,0)</f>
        <v>#REF!</v>
      </c>
    </row>
    <row r="2934" spans="1:15" x14ac:dyDescent="0.25">
      <c r="A2934">
        <v>873</v>
      </c>
      <c r="B2934">
        <v>6034</v>
      </c>
      <c r="C2934">
        <v>134454</v>
      </c>
      <c r="D2934" t="s">
        <v>6632</v>
      </c>
      <c r="E2934" t="s">
        <v>50</v>
      </c>
      <c r="F2934" t="s">
        <v>6595</v>
      </c>
      <c r="G2934" t="s">
        <v>6633</v>
      </c>
      <c r="H2934" t="s">
        <v>13</v>
      </c>
      <c r="I2934" s="2">
        <v>10</v>
      </c>
      <c r="J2934" s="1">
        <v>0.9</v>
      </c>
      <c r="K2934" s="1">
        <v>0.8</v>
      </c>
      <c r="L2934" s="1" t="str">
        <f t="shared" si="45"/>
        <v>Focus School - Cambridge Campus</v>
      </c>
      <c r="M2934" t="e">
        <f>VLOOKUP($H2934,#REF!,2,0)</f>
        <v>#REF!</v>
      </c>
      <c r="N2934">
        <v>873</v>
      </c>
      <c r="O2934" t="e">
        <f>VLOOKUP($N2934,#REF!,2,0)</f>
        <v>#REF!</v>
      </c>
    </row>
    <row r="2935" spans="1:15" x14ac:dyDescent="0.25">
      <c r="A2935">
        <v>926</v>
      </c>
      <c r="B2935">
        <v>6153</v>
      </c>
      <c r="C2935">
        <v>134455</v>
      </c>
      <c r="D2935" t="s">
        <v>9729</v>
      </c>
      <c r="E2935" t="s">
        <v>50</v>
      </c>
      <c r="F2935" t="s">
        <v>9730</v>
      </c>
      <c r="G2935" t="s">
        <v>9731</v>
      </c>
      <c r="H2935" t="s">
        <v>13</v>
      </c>
      <c r="I2935" s="2">
        <v>14</v>
      </c>
      <c r="J2935" s="1">
        <v>0.79</v>
      </c>
      <c r="K2935" s="1">
        <v>0.56999999999999995</v>
      </c>
      <c r="L2935" s="1" t="str">
        <f t="shared" si="45"/>
        <v>Focus School - Swaffham Campus</v>
      </c>
      <c r="M2935" t="e">
        <f>VLOOKUP($H2935,#REF!,2,0)</f>
        <v>#REF!</v>
      </c>
      <c r="N2935">
        <v>926</v>
      </c>
      <c r="O2935" t="e">
        <f>VLOOKUP($N2935,#REF!,2,0)</f>
        <v>#REF!</v>
      </c>
    </row>
    <row r="2936" spans="1:15" x14ac:dyDescent="0.25">
      <c r="A2936">
        <v>332</v>
      </c>
      <c r="B2936">
        <v>6004</v>
      </c>
      <c r="C2936">
        <v>134458</v>
      </c>
      <c r="D2936" t="s">
        <v>1983</v>
      </c>
      <c r="E2936" t="s">
        <v>50</v>
      </c>
      <c r="F2936" t="s">
        <v>1967</v>
      </c>
      <c r="G2936" t="s">
        <v>1984</v>
      </c>
      <c r="H2936" t="s">
        <v>13</v>
      </c>
      <c r="I2936" s="2">
        <v>7</v>
      </c>
      <c r="J2936" s="1">
        <v>0</v>
      </c>
      <c r="K2936" s="1">
        <v>0</v>
      </c>
      <c r="L2936" s="1" t="str">
        <f t="shared" si="45"/>
        <v>New Hall Theatre Project</v>
      </c>
      <c r="M2936" t="e">
        <f>VLOOKUP($H2936,#REF!,2,0)</f>
        <v>#REF!</v>
      </c>
      <c r="N2936">
        <v>332</v>
      </c>
      <c r="O2936" t="e">
        <f>VLOOKUP($N2936,#REF!,2,0)</f>
        <v>#REF!</v>
      </c>
    </row>
    <row r="2937" spans="1:15" x14ac:dyDescent="0.25">
      <c r="A2937">
        <v>865</v>
      </c>
      <c r="B2937">
        <v>6037</v>
      </c>
      <c r="C2937">
        <v>134460</v>
      </c>
      <c r="D2937" t="s">
        <v>6276</v>
      </c>
      <c r="E2937" t="s">
        <v>50</v>
      </c>
      <c r="F2937" t="s">
        <v>6253</v>
      </c>
      <c r="G2937" t="s">
        <v>6277</v>
      </c>
      <c r="H2937" t="s">
        <v>13</v>
      </c>
      <c r="I2937" s="2">
        <v>23</v>
      </c>
      <c r="J2937" s="1">
        <v>0.83</v>
      </c>
      <c r="K2937" s="1">
        <v>0.56999999999999995</v>
      </c>
      <c r="L2937" s="1" t="str">
        <f t="shared" si="45"/>
        <v>Focus School - Wilton Campus</v>
      </c>
      <c r="M2937" t="e">
        <f>VLOOKUP($H2937,#REF!,2,0)</f>
        <v>#REF!</v>
      </c>
      <c r="N2937">
        <v>865</v>
      </c>
      <c r="O2937" t="e">
        <f>VLOOKUP($N2937,#REF!,2,0)</f>
        <v>#REF!</v>
      </c>
    </row>
    <row r="2938" spans="1:15" x14ac:dyDescent="0.25">
      <c r="A2938">
        <v>916</v>
      </c>
      <c r="B2938">
        <v>6078</v>
      </c>
      <c r="C2938">
        <v>134463</v>
      </c>
      <c r="D2938" t="s">
        <v>9130</v>
      </c>
      <c r="E2938" t="s">
        <v>50</v>
      </c>
      <c r="F2938" t="s">
        <v>9075</v>
      </c>
      <c r="G2938" t="s">
        <v>9131</v>
      </c>
      <c r="H2938" t="s">
        <v>13</v>
      </c>
      <c r="I2938" s="2">
        <v>16</v>
      </c>
      <c r="J2938" s="1">
        <v>0.88</v>
      </c>
      <c r="K2938" s="1">
        <v>0.75</v>
      </c>
      <c r="L2938" s="1" t="str">
        <f t="shared" si="45"/>
        <v>Focus School - Gloucester Campus</v>
      </c>
      <c r="M2938" t="e">
        <f>VLOOKUP($H2938,#REF!,2,0)</f>
        <v>#REF!</v>
      </c>
      <c r="N2938">
        <v>916</v>
      </c>
      <c r="O2938" t="e">
        <f>VLOOKUP($N2938,#REF!,2,0)</f>
        <v>#REF!</v>
      </c>
    </row>
    <row r="2939" spans="1:15" x14ac:dyDescent="0.25">
      <c r="A2939">
        <v>331</v>
      </c>
      <c r="B2939">
        <v>6027</v>
      </c>
      <c r="C2939">
        <v>134464</v>
      </c>
      <c r="D2939" t="s">
        <v>1911</v>
      </c>
      <c r="E2939" t="s">
        <v>50</v>
      </c>
      <c r="F2939" t="s">
        <v>1886</v>
      </c>
      <c r="G2939" t="s">
        <v>1912</v>
      </c>
      <c r="H2939" t="s">
        <v>13</v>
      </c>
      <c r="I2939" s="2">
        <v>11</v>
      </c>
      <c r="J2939" s="1">
        <v>0.82</v>
      </c>
      <c r="K2939" s="1">
        <v>0.82</v>
      </c>
      <c r="L2939" s="1" t="str">
        <f t="shared" si="45"/>
        <v>Focus School - Coventry Campus</v>
      </c>
      <c r="M2939" t="e">
        <f>VLOOKUP($H2939,#REF!,2,0)</f>
        <v>#REF!</v>
      </c>
      <c r="N2939">
        <v>331</v>
      </c>
      <c r="O2939" t="e">
        <f>VLOOKUP($N2939,#REF!,2,0)</f>
        <v>#REF!</v>
      </c>
    </row>
    <row r="2940" spans="1:15" x14ac:dyDescent="0.25">
      <c r="A2940">
        <v>372</v>
      </c>
      <c r="B2940">
        <v>6003</v>
      </c>
      <c r="C2940">
        <v>134466</v>
      </c>
      <c r="D2940" t="s">
        <v>3108</v>
      </c>
      <c r="E2940" t="s">
        <v>50</v>
      </c>
      <c r="F2940" t="s">
        <v>3023</v>
      </c>
      <c r="G2940" t="s">
        <v>3109</v>
      </c>
      <c r="H2940" t="s">
        <v>13</v>
      </c>
      <c r="I2940" s="2">
        <v>9</v>
      </c>
      <c r="J2940" s="1">
        <v>0.89</v>
      </c>
      <c r="K2940" s="1">
        <v>0.67</v>
      </c>
      <c r="L2940" s="1" t="str">
        <f t="shared" si="45"/>
        <v>Focus School - Bramley Campus</v>
      </c>
      <c r="M2940" t="e">
        <f>VLOOKUP($H2940,#REF!,2,0)</f>
        <v>#REF!</v>
      </c>
      <c r="N2940">
        <v>372</v>
      </c>
      <c r="O2940" t="e">
        <f>VLOOKUP($N2940,#REF!,2,0)</f>
        <v>#REF!</v>
      </c>
    </row>
    <row r="2941" spans="1:15" x14ac:dyDescent="0.25">
      <c r="A2941">
        <v>825</v>
      </c>
      <c r="B2941">
        <v>6037</v>
      </c>
      <c r="C2941">
        <v>134467</v>
      </c>
      <c r="D2941" t="s">
        <v>4687</v>
      </c>
      <c r="E2941" t="s">
        <v>50</v>
      </c>
      <c r="F2941" t="s">
        <v>4688</v>
      </c>
      <c r="G2941" t="s">
        <v>4689</v>
      </c>
      <c r="H2941" t="s">
        <v>13</v>
      </c>
      <c r="I2941" s="2">
        <v>14</v>
      </c>
      <c r="J2941" s="1">
        <v>0.79</v>
      </c>
      <c r="K2941" s="1">
        <v>0.56999999999999995</v>
      </c>
      <c r="L2941" s="1" t="str">
        <f t="shared" si="45"/>
        <v>Focus School - Stoke Poges Campus</v>
      </c>
      <c r="M2941" t="e">
        <f>VLOOKUP($H2941,#REF!,2,0)</f>
        <v>#REF!</v>
      </c>
      <c r="N2941">
        <v>825</v>
      </c>
      <c r="O2941" t="e">
        <f>VLOOKUP($N2941,#REF!,2,0)</f>
        <v>#REF!</v>
      </c>
    </row>
    <row r="2942" spans="1:15" x14ac:dyDescent="0.25">
      <c r="A2942">
        <v>358</v>
      </c>
      <c r="B2942">
        <v>6018</v>
      </c>
      <c r="C2942">
        <v>134469</v>
      </c>
      <c r="D2942" t="s">
        <v>2914</v>
      </c>
      <c r="E2942" t="s">
        <v>50</v>
      </c>
      <c r="F2942" t="s">
        <v>2571</v>
      </c>
      <c r="G2942" t="s">
        <v>2915</v>
      </c>
      <c r="H2942" t="s">
        <v>13</v>
      </c>
      <c r="I2942" s="2">
        <v>9</v>
      </c>
      <c r="J2942" s="1">
        <v>0.11</v>
      </c>
      <c r="K2942" s="1">
        <v>0.11</v>
      </c>
      <c r="L2942" s="1" t="str">
        <f t="shared" si="45"/>
        <v>Afifah School</v>
      </c>
      <c r="M2942" t="e">
        <f>VLOOKUP($H2942,#REF!,2,0)</f>
        <v>#REF!</v>
      </c>
      <c r="N2942">
        <v>358</v>
      </c>
      <c r="O2942" t="e">
        <f>VLOOKUP($N2942,#REF!,2,0)</f>
        <v>#REF!</v>
      </c>
    </row>
    <row r="2943" spans="1:15" x14ac:dyDescent="0.25">
      <c r="A2943">
        <v>935</v>
      </c>
      <c r="B2943">
        <v>6082</v>
      </c>
      <c r="C2943">
        <v>134480</v>
      </c>
      <c r="D2943" t="s">
        <v>10417</v>
      </c>
      <c r="E2943" t="s">
        <v>50</v>
      </c>
      <c r="F2943" t="s">
        <v>7098</v>
      </c>
      <c r="G2943" t="s">
        <v>10418</v>
      </c>
      <c r="H2943" t="s">
        <v>13</v>
      </c>
      <c r="I2943" s="2">
        <v>13</v>
      </c>
      <c r="J2943" s="1">
        <v>0.85</v>
      </c>
      <c r="K2943" s="1">
        <v>0.15</v>
      </c>
      <c r="L2943" s="1" t="str">
        <f t="shared" si="45"/>
        <v>Focus School - Stoke By Nayland Campus</v>
      </c>
      <c r="M2943" t="e">
        <f>VLOOKUP($H2943,#REF!,2,0)</f>
        <v>#REF!</v>
      </c>
      <c r="N2943">
        <v>935</v>
      </c>
      <c r="O2943" t="e">
        <f>VLOOKUP($N2943,#REF!,2,0)</f>
        <v>#REF!</v>
      </c>
    </row>
    <row r="2944" spans="1:15" x14ac:dyDescent="0.25">
      <c r="A2944">
        <v>356</v>
      </c>
      <c r="B2944">
        <v>6030</v>
      </c>
      <c r="C2944">
        <v>134493</v>
      </c>
      <c r="D2944" t="s">
        <v>2824</v>
      </c>
      <c r="E2944" t="s">
        <v>50</v>
      </c>
      <c r="F2944" t="s">
        <v>2815</v>
      </c>
      <c r="G2944" t="s">
        <v>2825</v>
      </c>
      <c r="H2944" t="s">
        <v>13</v>
      </c>
      <c r="I2944" s="2">
        <v>5</v>
      </c>
      <c r="J2944" t="s">
        <v>129</v>
      </c>
      <c r="K2944" t="s">
        <v>129</v>
      </c>
      <c r="L2944" s="1" t="str">
        <f t="shared" si="45"/>
        <v>Focus School - Stockport Campus</v>
      </c>
      <c r="M2944" t="e">
        <f>VLOOKUP($H2944,#REF!,2,0)</f>
        <v>#REF!</v>
      </c>
      <c r="N2944">
        <v>356</v>
      </c>
      <c r="O2944" t="e">
        <f>VLOOKUP($N2944,#REF!,2,0)</f>
        <v>#REF!</v>
      </c>
    </row>
    <row r="2945" spans="1:15" x14ac:dyDescent="0.25">
      <c r="A2945">
        <v>938</v>
      </c>
      <c r="B2945">
        <v>6262</v>
      </c>
      <c r="C2945">
        <v>134498</v>
      </c>
      <c r="D2945" t="s">
        <v>10957</v>
      </c>
      <c r="E2945" t="s">
        <v>50</v>
      </c>
      <c r="F2945" t="s">
        <v>10958</v>
      </c>
      <c r="G2945" t="s">
        <v>10959</v>
      </c>
      <c r="H2945" t="s">
        <v>13</v>
      </c>
      <c r="I2945" s="2">
        <v>5</v>
      </c>
      <c r="J2945" t="s">
        <v>129</v>
      </c>
      <c r="K2945" t="s">
        <v>129</v>
      </c>
      <c r="L2945" s="1" t="str">
        <f t="shared" si="45"/>
        <v>Focus School - Pulborough Campus</v>
      </c>
      <c r="M2945" t="e">
        <f>VLOOKUP($H2945,#REF!,2,0)</f>
        <v>#REF!</v>
      </c>
      <c r="N2945">
        <v>938</v>
      </c>
      <c r="O2945" t="e">
        <f>VLOOKUP($N2945,#REF!,2,0)</f>
        <v>#REF!</v>
      </c>
    </row>
    <row r="2946" spans="1:15" x14ac:dyDescent="0.25">
      <c r="A2946">
        <v>823</v>
      </c>
      <c r="B2946">
        <v>6019</v>
      </c>
      <c r="C2946">
        <v>134503</v>
      </c>
      <c r="D2946" t="s">
        <v>4610</v>
      </c>
      <c r="E2946" t="s">
        <v>50</v>
      </c>
      <c r="F2946" t="s">
        <v>4602</v>
      </c>
      <c r="G2946" t="s">
        <v>4611</v>
      </c>
      <c r="H2946" t="s">
        <v>13</v>
      </c>
      <c r="I2946" s="2">
        <v>21</v>
      </c>
      <c r="J2946" s="1">
        <v>0.95</v>
      </c>
      <c r="K2946" s="1">
        <v>0.71</v>
      </c>
      <c r="L2946" s="1" t="str">
        <f t="shared" si="45"/>
        <v>Focus School - Dunstable Campus</v>
      </c>
      <c r="M2946" t="e">
        <f>VLOOKUP($H2946,#REF!,2,0)</f>
        <v>#REF!</v>
      </c>
      <c r="N2946">
        <v>823</v>
      </c>
      <c r="O2946" t="e">
        <f>VLOOKUP($N2946,#REF!,2,0)</f>
        <v>#REF!</v>
      </c>
    </row>
    <row r="2947" spans="1:15" x14ac:dyDescent="0.25">
      <c r="A2947">
        <v>331</v>
      </c>
      <c r="B2947">
        <v>7022</v>
      </c>
      <c r="C2947">
        <v>134533</v>
      </c>
      <c r="D2947" t="s">
        <v>1944</v>
      </c>
      <c r="E2947" t="s">
        <v>50</v>
      </c>
      <c r="F2947" t="s">
        <v>1886</v>
      </c>
      <c r="G2947" t="s">
        <v>1945</v>
      </c>
      <c r="H2947" t="s">
        <v>57</v>
      </c>
      <c r="I2947" s="2">
        <v>18</v>
      </c>
      <c r="J2947" s="1">
        <v>0</v>
      </c>
      <c r="K2947" s="1">
        <v>0</v>
      </c>
      <c r="L2947" s="1" t="str">
        <f t="shared" ref="L2947:L3010" si="46">IF(E2947="NULL",D2947,E2947)</f>
        <v>Corley Centre</v>
      </c>
      <c r="M2947" t="e">
        <f>VLOOKUP($H2947,#REF!,2,0)</f>
        <v>#REF!</v>
      </c>
      <c r="N2947">
        <v>331</v>
      </c>
      <c r="O2947" t="e">
        <f>VLOOKUP($N2947,#REF!,2,0)</f>
        <v>#REF!</v>
      </c>
    </row>
    <row r="2948" spans="1:15" x14ac:dyDescent="0.25">
      <c r="A2948">
        <v>936</v>
      </c>
      <c r="B2948">
        <v>6585</v>
      </c>
      <c r="C2948">
        <v>134562</v>
      </c>
      <c r="D2948" t="s">
        <v>10596</v>
      </c>
      <c r="E2948" t="s">
        <v>50</v>
      </c>
      <c r="F2948" t="s">
        <v>10597</v>
      </c>
      <c r="G2948" t="s">
        <v>10598</v>
      </c>
      <c r="H2948" t="s">
        <v>13</v>
      </c>
      <c r="I2948" s="2">
        <v>15</v>
      </c>
      <c r="J2948" s="1">
        <v>1</v>
      </c>
      <c r="K2948" s="1">
        <v>0.8</v>
      </c>
      <c r="L2948" s="1" t="str">
        <f t="shared" si="46"/>
        <v>Focus School - Hindhead Campus</v>
      </c>
      <c r="M2948" t="e">
        <f>VLOOKUP($H2948,#REF!,2,0)</f>
        <v>#REF!</v>
      </c>
      <c r="N2948">
        <v>936</v>
      </c>
      <c r="O2948" t="e">
        <f>VLOOKUP($N2948,#REF!,2,0)</f>
        <v>#REF!</v>
      </c>
    </row>
    <row r="2949" spans="1:15" x14ac:dyDescent="0.25">
      <c r="A2949">
        <v>330</v>
      </c>
      <c r="B2949">
        <v>6106</v>
      </c>
      <c r="C2949">
        <v>134571</v>
      </c>
      <c r="D2949" t="s">
        <v>1735</v>
      </c>
      <c r="E2949" t="s">
        <v>50</v>
      </c>
      <c r="F2949" t="s">
        <v>1621</v>
      </c>
      <c r="G2949" t="s">
        <v>1736</v>
      </c>
      <c r="H2949" t="s">
        <v>13</v>
      </c>
      <c r="I2949" s="2">
        <v>27</v>
      </c>
      <c r="J2949" s="1">
        <v>0.26</v>
      </c>
      <c r="K2949" s="1">
        <v>0</v>
      </c>
      <c r="L2949" s="1" t="str">
        <f t="shared" si="46"/>
        <v>Jamia Islamia Birmingham</v>
      </c>
      <c r="M2949" t="e">
        <f>VLOOKUP($H2949,#REF!,2,0)</f>
        <v>#REF!</v>
      </c>
      <c r="N2949">
        <v>330</v>
      </c>
      <c r="O2949" t="e">
        <f>VLOOKUP($N2949,#REF!,2,0)</f>
        <v>#REF!</v>
      </c>
    </row>
    <row r="2950" spans="1:15" x14ac:dyDescent="0.25">
      <c r="A2950">
        <v>373</v>
      </c>
      <c r="B2950">
        <v>6030</v>
      </c>
      <c r="C2950">
        <v>134574</v>
      </c>
      <c r="D2950" t="s">
        <v>3179</v>
      </c>
      <c r="E2950" t="s">
        <v>50</v>
      </c>
      <c r="F2950" t="s">
        <v>3036</v>
      </c>
      <c r="G2950" t="s">
        <v>3180</v>
      </c>
      <c r="H2950" t="s">
        <v>13</v>
      </c>
      <c r="I2950" s="2">
        <v>4</v>
      </c>
      <c r="J2950" t="s">
        <v>129</v>
      </c>
      <c r="K2950" t="s">
        <v>129</v>
      </c>
      <c r="L2950" s="1" t="str">
        <f t="shared" si="46"/>
        <v>Jamia Al Hudaa</v>
      </c>
      <c r="M2950" t="e">
        <f>VLOOKUP($H2950,#REF!,2,0)</f>
        <v>#REF!</v>
      </c>
      <c r="N2950">
        <v>373</v>
      </c>
      <c r="O2950" t="e">
        <f>VLOOKUP($N2950,#REF!,2,0)</f>
        <v>#REF!</v>
      </c>
    </row>
    <row r="2951" spans="1:15" x14ac:dyDescent="0.25">
      <c r="A2951">
        <v>354</v>
      </c>
      <c r="B2951">
        <v>6006</v>
      </c>
      <c r="C2951">
        <v>134575</v>
      </c>
      <c r="D2951" t="s">
        <v>2747</v>
      </c>
      <c r="E2951" t="s">
        <v>50</v>
      </c>
      <c r="F2951" t="s">
        <v>2728</v>
      </c>
      <c r="G2951" t="s">
        <v>2748</v>
      </c>
      <c r="H2951" t="s">
        <v>13</v>
      </c>
      <c r="I2951" s="2">
        <v>19</v>
      </c>
      <c r="J2951" s="1">
        <v>0.53</v>
      </c>
      <c r="K2951" s="1">
        <v>0.21</v>
      </c>
      <c r="L2951" s="1" t="str">
        <f t="shared" si="46"/>
        <v>Rochdale Girls School</v>
      </c>
      <c r="M2951" t="e">
        <f>VLOOKUP($H2951,#REF!,2,0)</f>
        <v>#REF!</v>
      </c>
      <c r="N2951">
        <v>354</v>
      </c>
      <c r="O2951" t="e">
        <f>VLOOKUP($N2951,#REF!,2,0)</f>
        <v>#REF!</v>
      </c>
    </row>
    <row r="2952" spans="1:15" x14ac:dyDescent="0.25">
      <c r="A2952">
        <v>308</v>
      </c>
      <c r="B2952">
        <v>6068</v>
      </c>
      <c r="C2952">
        <v>134580</v>
      </c>
      <c r="D2952" t="s">
        <v>1053</v>
      </c>
      <c r="E2952" t="s">
        <v>50</v>
      </c>
      <c r="F2952" t="s">
        <v>11</v>
      </c>
      <c r="G2952" t="s">
        <v>1054</v>
      </c>
      <c r="H2952" t="s">
        <v>13</v>
      </c>
      <c r="I2952" s="2">
        <v>4</v>
      </c>
      <c r="J2952" t="s">
        <v>129</v>
      </c>
      <c r="K2952" t="s">
        <v>129</v>
      </c>
      <c r="L2952" s="1" t="str">
        <f t="shared" si="46"/>
        <v>Phoenix Academy</v>
      </c>
      <c r="M2952" t="e">
        <f>VLOOKUP($H2952,#REF!,2,0)</f>
        <v>#REF!</v>
      </c>
      <c r="N2952">
        <v>308</v>
      </c>
      <c r="O2952" t="e">
        <f>VLOOKUP($N2952,#REF!,2,0)</f>
        <v>#REF!</v>
      </c>
    </row>
    <row r="2953" spans="1:15" x14ac:dyDescent="0.25">
      <c r="A2953">
        <v>886</v>
      </c>
      <c r="B2953">
        <v>6097</v>
      </c>
      <c r="C2953">
        <v>134582</v>
      </c>
      <c r="D2953" t="s">
        <v>7732</v>
      </c>
      <c r="E2953" t="s">
        <v>50</v>
      </c>
      <c r="F2953" t="s">
        <v>7596</v>
      </c>
      <c r="G2953" t="s">
        <v>7731</v>
      </c>
      <c r="H2953" t="s">
        <v>13</v>
      </c>
      <c r="I2953" s="2">
        <v>6</v>
      </c>
      <c r="J2953" s="1">
        <v>0</v>
      </c>
      <c r="K2953" s="1">
        <v>0</v>
      </c>
      <c r="L2953" s="1" t="str">
        <f t="shared" si="46"/>
        <v>Kent College International Study Centre</v>
      </c>
      <c r="M2953" t="e">
        <f>VLOOKUP($H2953,#REF!,2,0)</f>
        <v>#REF!</v>
      </c>
      <c r="N2953">
        <v>886</v>
      </c>
      <c r="O2953" t="e">
        <f>VLOOKUP($N2953,#REF!,2,0)</f>
        <v>#REF!</v>
      </c>
    </row>
    <row r="2954" spans="1:15" x14ac:dyDescent="0.25">
      <c r="A2954">
        <v>896</v>
      </c>
      <c r="B2954">
        <v>6030</v>
      </c>
      <c r="C2954">
        <v>134583</v>
      </c>
      <c r="D2954" t="s">
        <v>8758</v>
      </c>
      <c r="E2954" t="s">
        <v>50</v>
      </c>
      <c r="F2954" t="s">
        <v>8759</v>
      </c>
      <c r="G2954" t="s">
        <v>8760</v>
      </c>
      <c r="H2954" t="s">
        <v>13</v>
      </c>
      <c r="I2954" s="2">
        <v>3</v>
      </c>
      <c r="J2954" t="s">
        <v>129</v>
      </c>
      <c r="K2954" t="s">
        <v>129</v>
      </c>
      <c r="L2954" s="1" t="str">
        <f t="shared" si="46"/>
        <v>Building Young Peoples Potential</v>
      </c>
      <c r="M2954" t="e">
        <f>VLOOKUP($H2954,#REF!,2,0)</f>
        <v>#REF!</v>
      </c>
      <c r="N2954">
        <v>896</v>
      </c>
      <c r="O2954" t="e">
        <f>VLOOKUP($N2954,#REF!,2,0)</f>
        <v>#REF!</v>
      </c>
    </row>
    <row r="2955" spans="1:15" x14ac:dyDescent="0.25">
      <c r="A2955">
        <v>306</v>
      </c>
      <c r="B2955">
        <v>6096</v>
      </c>
      <c r="C2955">
        <v>134585</v>
      </c>
      <c r="D2955" t="s">
        <v>871</v>
      </c>
      <c r="E2955" t="s">
        <v>50</v>
      </c>
      <c r="F2955" t="s">
        <v>869</v>
      </c>
      <c r="G2955" t="s">
        <v>872</v>
      </c>
      <c r="H2955" t="s">
        <v>13</v>
      </c>
      <c r="I2955" s="2">
        <v>22</v>
      </c>
      <c r="J2955" s="1">
        <v>1</v>
      </c>
      <c r="K2955" s="1">
        <v>0.77</v>
      </c>
      <c r="L2955" s="1" t="str">
        <f t="shared" si="46"/>
        <v>Al-Khair School</v>
      </c>
      <c r="M2955" t="e">
        <f>VLOOKUP($H2955,#REF!,2,0)</f>
        <v>#REF!</v>
      </c>
      <c r="N2955">
        <v>306</v>
      </c>
      <c r="O2955" t="e">
        <f>VLOOKUP($N2955,#REF!,2,0)</f>
        <v>#REF!</v>
      </c>
    </row>
    <row r="2956" spans="1:15" x14ac:dyDescent="0.25">
      <c r="A2956">
        <v>380</v>
      </c>
      <c r="B2956">
        <v>6116</v>
      </c>
      <c r="C2956">
        <v>134587</v>
      </c>
      <c r="D2956" t="s">
        <v>3265</v>
      </c>
      <c r="E2956" t="s">
        <v>50</v>
      </c>
      <c r="F2956" t="s">
        <v>3227</v>
      </c>
      <c r="G2956" t="s">
        <v>3266</v>
      </c>
      <c r="H2956" t="s">
        <v>13</v>
      </c>
      <c r="I2956" s="2">
        <v>13</v>
      </c>
      <c r="J2956" s="1">
        <v>0.38</v>
      </c>
      <c r="K2956" s="1">
        <v>0</v>
      </c>
      <c r="L2956" s="1" t="str">
        <f t="shared" si="46"/>
        <v>The Fountain</v>
      </c>
      <c r="M2956" t="e">
        <f>VLOOKUP($H2956,#REF!,2,0)</f>
        <v>#REF!</v>
      </c>
      <c r="N2956">
        <v>380</v>
      </c>
      <c r="O2956" t="e">
        <f>VLOOKUP($N2956,#REF!,2,0)</f>
        <v>#REF!</v>
      </c>
    </row>
    <row r="2957" spans="1:15" x14ac:dyDescent="0.25">
      <c r="A2957">
        <v>811</v>
      </c>
      <c r="B2957">
        <v>6007</v>
      </c>
      <c r="C2957">
        <v>134589</v>
      </c>
      <c r="D2957" t="s">
        <v>4239</v>
      </c>
      <c r="E2957" t="s">
        <v>50</v>
      </c>
      <c r="F2957" t="s">
        <v>4231</v>
      </c>
      <c r="G2957" t="s">
        <v>4240</v>
      </c>
      <c r="H2957" t="s">
        <v>13</v>
      </c>
      <c r="I2957" s="2">
        <v>6</v>
      </c>
      <c r="J2957" s="1">
        <v>1</v>
      </c>
      <c r="K2957" s="1">
        <v>0.67</v>
      </c>
      <c r="L2957" s="1" t="str">
        <f t="shared" si="46"/>
        <v>Focus School - Cottingham Campus</v>
      </c>
      <c r="M2957" t="e">
        <f>VLOOKUP($H2957,#REF!,2,0)</f>
        <v>#REF!</v>
      </c>
      <c r="N2957">
        <v>811</v>
      </c>
      <c r="O2957" t="e">
        <f>VLOOKUP($N2957,#REF!,2,0)</f>
        <v>#REF!</v>
      </c>
    </row>
    <row r="2958" spans="1:15" x14ac:dyDescent="0.25">
      <c r="A2958">
        <v>886</v>
      </c>
      <c r="B2958">
        <v>6108</v>
      </c>
      <c r="C2958">
        <v>134605</v>
      </c>
      <c r="D2958" t="s">
        <v>7936</v>
      </c>
      <c r="E2958" t="s">
        <v>50</v>
      </c>
      <c r="F2958" t="s">
        <v>7937</v>
      </c>
      <c r="G2958" t="s">
        <v>7938</v>
      </c>
      <c r="H2958" t="s">
        <v>114</v>
      </c>
      <c r="I2958" s="2">
        <v>1</v>
      </c>
      <c r="J2958" t="s">
        <v>129</v>
      </c>
      <c r="K2958" t="s">
        <v>129</v>
      </c>
      <c r="L2958" s="1" t="str">
        <f t="shared" si="46"/>
        <v>The Quest School</v>
      </c>
      <c r="M2958" t="e">
        <f>VLOOKUP($H2958,#REF!,2,0)</f>
        <v>#REF!</v>
      </c>
      <c r="N2958">
        <v>886</v>
      </c>
      <c r="O2958" t="e">
        <f>VLOOKUP($N2958,#REF!,2,0)</f>
        <v>#REF!</v>
      </c>
    </row>
    <row r="2959" spans="1:15" x14ac:dyDescent="0.25">
      <c r="A2959">
        <v>886</v>
      </c>
      <c r="B2959">
        <v>6107</v>
      </c>
      <c r="C2959">
        <v>134606</v>
      </c>
      <c r="D2959" t="s">
        <v>7909</v>
      </c>
      <c r="E2959" t="s">
        <v>50</v>
      </c>
      <c r="F2959" t="s">
        <v>7910</v>
      </c>
      <c r="G2959" t="s">
        <v>7911</v>
      </c>
      <c r="H2959" t="s">
        <v>114</v>
      </c>
      <c r="I2959" s="2">
        <v>1</v>
      </c>
      <c r="J2959" t="s">
        <v>129</v>
      </c>
      <c r="K2959" t="s">
        <v>129</v>
      </c>
      <c r="L2959" s="1" t="str">
        <f t="shared" si="46"/>
        <v>Hythe House Education</v>
      </c>
      <c r="M2959" t="e">
        <f>VLOOKUP($H2959,#REF!,2,0)</f>
        <v>#REF!</v>
      </c>
      <c r="N2959">
        <v>886</v>
      </c>
      <c r="O2959" t="e">
        <f>VLOOKUP($N2959,#REF!,2,0)</f>
        <v>#REF!</v>
      </c>
    </row>
    <row r="2960" spans="1:15" x14ac:dyDescent="0.25">
      <c r="A2960">
        <v>937</v>
      </c>
      <c r="B2960">
        <v>6104</v>
      </c>
      <c r="C2960">
        <v>134614</v>
      </c>
      <c r="D2960" t="s">
        <v>10910</v>
      </c>
      <c r="E2960" t="s">
        <v>50</v>
      </c>
      <c r="F2960" t="s">
        <v>5904</v>
      </c>
      <c r="G2960" t="s">
        <v>10911</v>
      </c>
      <c r="H2960" t="s">
        <v>114</v>
      </c>
      <c r="I2960" s="2">
        <v>3</v>
      </c>
      <c r="J2960" t="s">
        <v>129</v>
      </c>
      <c r="K2960" t="s">
        <v>129</v>
      </c>
      <c r="L2960" s="1" t="str">
        <f t="shared" si="46"/>
        <v>Wathen Grange School</v>
      </c>
      <c r="M2960" t="e">
        <f>VLOOKUP($H2960,#REF!,2,0)</f>
        <v>#REF!</v>
      </c>
      <c r="N2960">
        <v>937</v>
      </c>
      <c r="O2960" t="e">
        <f>VLOOKUP($N2960,#REF!,2,0)</f>
        <v>#REF!</v>
      </c>
    </row>
    <row r="2961" spans="1:15" x14ac:dyDescent="0.25">
      <c r="A2961">
        <v>888</v>
      </c>
      <c r="B2961">
        <v>7111</v>
      </c>
      <c r="C2961">
        <v>134625</v>
      </c>
      <c r="D2961" t="s">
        <v>8282</v>
      </c>
      <c r="E2961" t="s">
        <v>50</v>
      </c>
      <c r="F2961" t="s">
        <v>8053</v>
      </c>
      <c r="G2961" t="s">
        <v>8283</v>
      </c>
      <c r="H2961" t="s">
        <v>57</v>
      </c>
      <c r="I2961" s="2">
        <v>10</v>
      </c>
      <c r="J2961" s="1">
        <v>0</v>
      </c>
      <c r="K2961" s="1">
        <v>0</v>
      </c>
      <c r="L2961" s="1" t="str">
        <f t="shared" si="46"/>
        <v>The Rose School</v>
      </c>
      <c r="M2961" t="e">
        <f>VLOOKUP($H2961,#REF!,2,0)</f>
        <v>#REF!</v>
      </c>
      <c r="N2961">
        <v>888</v>
      </c>
      <c r="O2961" t="e">
        <f>VLOOKUP($N2961,#REF!,2,0)</f>
        <v>#REF!</v>
      </c>
    </row>
    <row r="2962" spans="1:15" x14ac:dyDescent="0.25">
      <c r="A2962">
        <v>810</v>
      </c>
      <c r="B2962">
        <v>7028</v>
      </c>
      <c r="C2962">
        <v>134626</v>
      </c>
      <c r="D2962" t="s">
        <v>4214</v>
      </c>
      <c r="E2962" t="s">
        <v>4214</v>
      </c>
      <c r="F2962" t="s">
        <v>4185</v>
      </c>
      <c r="G2962" t="s">
        <v>4205</v>
      </c>
      <c r="H2962" t="s">
        <v>57</v>
      </c>
      <c r="I2962" s="2">
        <v>12</v>
      </c>
      <c r="J2962" s="1">
        <v>0</v>
      </c>
      <c r="K2962" s="1">
        <v>0</v>
      </c>
      <c r="L2962" s="1" t="str">
        <f t="shared" si="46"/>
        <v>Ganton Special School</v>
      </c>
      <c r="M2962" t="e">
        <f>VLOOKUP($H2962,#REF!,2,0)</f>
        <v>#REF!</v>
      </c>
      <c r="N2962">
        <v>810</v>
      </c>
      <c r="O2962" t="e">
        <f>VLOOKUP($N2962,#REF!,2,0)</f>
        <v>#REF!</v>
      </c>
    </row>
    <row r="2963" spans="1:15" x14ac:dyDescent="0.25">
      <c r="A2963">
        <v>316</v>
      </c>
      <c r="B2963">
        <v>6066</v>
      </c>
      <c r="C2963">
        <v>134627</v>
      </c>
      <c r="D2963" t="s">
        <v>1408</v>
      </c>
      <c r="E2963" t="s">
        <v>50</v>
      </c>
      <c r="F2963" t="s">
        <v>11</v>
      </c>
      <c r="G2963" t="s">
        <v>1409</v>
      </c>
      <c r="H2963" t="s">
        <v>13</v>
      </c>
      <c r="I2963" s="2">
        <v>14</v>
      </c>
      <c r="J2963" s="1">
        <v>0.71</v>
      </c>
      <c r="K2963" s="1">
        <v>0</v>
      </c>
      <c r="L2963" s="1" t="str">
        <f t="shared" si="46"/>
        <v>Quwwat Ul Islam Girls School</v>
      </c>
      <c r="M2963" t="e">
        <f>VLOOKUP($H2963,#REF!,2,0)</f>
        <v>#REF!</v>
      </c>
      <c r="N2963">
        <v>316</v>
      </c>
      <c r="O2963" t="e">
        <f>VLOOKUP($N2963,#REF!,2,0)</f>
        <v>#REF!</v>
      </c>
    </row>
    <row r="2964" spans="1:15" x14ac:dyDescent="0.25">
      <c r="A2964">
        <v>855</v>
      </c>
      <c r="B2964">
        <v>7215</v>
      </c>
      <c r="C2964">
        <v>134640</v>
      </c>
      <c r="D2964" t="s">
        <v>5914</v>
      </c>
      <c r="E2964" t="s">
        <v>50</v>
      </c>
      <c r="F2964" t="s">
        <v>5869</v>
      </c>
      <c r="G2964" t="s">
        <v>5915</v>
      </c>
      <c r="H2964" t="s">
        <v>57</v>
      </c>
      <c r="I2964" s="2">
        <v>19</v>
      </c>
      <c r="J2964" s="1">
        <v>0</v>
      </c>
      <c r="K2964" s="1">
        <v>0</v>
      </c>
      <c r="L2964" s="1" t="str">
        <f t="shared" si="46"/>
        <v>Birch Wood (Melton Area Special School)</v>
      </c>
      <c r="M2964" t="e">
        <f>VLOOKUP($H2964,#REF!,2,0)</f>
        <v>#REF!</v>
      </c>
      <c r="N2964">
        <v>855</v>
      </c>
      <c r="O2964" t="e">
        <f>VLOOKUP($N2964,#REF!,2,0)</f>
        <v>#REF!</v>
      </c>
    </row>
    <row r="2965" spans="1:15" x14ac:dyDescent="0.25">
      <c r="A2965">
        <v>350</v>
      </c>
      <c r="B2965">
        <v>4805</v>
      </c>
      <c r="C2965">
        <v>134646</v>
      </c>
      <c r="D2965" t="s">
        <v>2516</v>
      </c>
      <c r="E2965" t="s">
        <v>50</v>
      </c>
      <c r="F2965" t="s">
        <v>2494</v>
      </c>
      <c r="G2965" t="s">
        <v>2517</v>
      </c>
      <c r="H2965" t="s">
        <v>20</v>
      </c>
      <c r="I2965" s="2">
        <v>169</v>
      </c>
      <c r="J2965" s="1">
        <v>0.48</v>
      </c>
      <c r="K2965" s="1">
        <v>0.16</v>
      </c>
      <c r="L2965" s="1" t="str">
        <f t="shared" si="46"/>
        <v>Ladybridge High School</v>
      </c>
      <c r="M2965" t="e">
        <f>VLOOKUP($H2965,#REF!,2,0)</f>
        <v>#REF!</v>
      </c>
      <c r="N2965">
        <v>350</v>
      </c>
      <c r="O2965" t="e">
        <f>VLOOKUP($N2965,#REF!,2,0)</f>
        <v>#REF!</v>
      </c>
    </row>
    <row r="2966" spans="1:15" x14ac:dyDescent="0.25">
      <c r="A2966">
        <v>341</v>
      </c>
      <c r="B2966">
        <v>7069</v>
      </c>
      <c r="C2966">
        <v>134658</v>
      </c>
      <c r="D2966" t="s">
        <v>2318</v>
      </c>
      <c r="E2966" t="s">
        <v>50</v>
      </c>
      <c r="F2966" t="s">
        <v>2222</v>
      </c>
      <c r="G2966" t="s">
        <v>2319</v>
      </c>
      <c r="H2966" t="s">
        <v>57</v>
      </c>
      <c r="I2966" s="2">
        <v>25</v>
      </c>
      <c r="J2966" s="1">
        <v>0</v>
      </c>
      <c r="K2966" s="1">
        <v>0</v>
      </c>
      <c r="L2966" s="1" t="str">
        <f t="shared" si="46"/>
        <v>Aigburth High School</v>
      </c>
      <c r="M2966" t="e">
        <f>VLOOKUP($H2966,#REF!,2,0)</f>
        <v>#REF!</v>
      </c>
      <c r="N2966">
        <v>341</v>
      </c>
      <c r="O2966" t="e">
        <f>VLOOKUP($N2966,#REF!,2,0)</f>
        <v>#REF!</v>
      </c>
    </row>
    <row r="2967" spans="1:15" x14ac:dyDescent="0.25">
      <c r="A2967">
        <v>815</v>
      </c>
      <c r="B2967">
        <v>6036</v>
      </c>
      <c r="C2967">
        <v>134660</v>
      </c>
      <c r="D2967" t="s">
        <v>4489</v>
      </c>
      <c r="E2967" t="s">
        <v>50</v>
      </c>
      <c r="F2967" t="s">
        <v>4386</v>
      </c>
      <c r="G2967" t="s">
        <v>4490</v>
      </c>
      <c r="H2967" t="s">
        <v>114</v>
      </c>
      <c r="I2967" s="2">
        <v>4</v>
      </c>
      <c r="J2967" t="s">
        <v>129</v>
      </c>
      <c r="K2967" t="s">
        <v>129</v>
      </c>
      <c r="L2967" s="1" t="str">
        <f t="shared" si="46"/>
        <v>Scarborough School</v>
      </c>
      <c r="M2967" t="e">
        <f>VLOOKUP($H2967,#REF!,2,0)</f>
        <v>#REF!</v>
      </c>
      <c r="N2967">
        <v>815</v>
      </c>
      <c r="O2967" t="e">
        <f>VLOOKUP($N2967,#REF!,2,0)</f>
        <v>#REF!</v>
      </c>
    </row>
    <row r="2968" spans="1:15" x14ac:dyDescent="0.25">
      <c r="A2968">
        <v>840</v>
      </c>
      <c r="B2968">
        <v>7033</v>
      </c>
      <c r="C2968">
        <v>134662</v>
      </c>
      <c r="D2968" t="s">
        <v>5282</v>
      </c>
      <c r="E2968" t="s">
        <v>50</v>
      </c>
      <c r="F2968" t="s">
        <v>5261</v>
      </c>
      <c r="G2968" t="s">
        <v>5283</v>
      </c>
      <c r="H2968" t="s">
        <v>57</v>
      </c>
      <c r="I2968" s="2">
        <v>45</v>
      </c>
      <c r="J2968" s="1">
        <v>0</v>
      </c>
      <c r="K2968" s="1">
        <v>0</v>
      </c>
      <c r="L2968" s="1" t="str">
        <f t="shared" si="46"/>
        <v>The Oaks Secondary School</v>
      </c>
      <c r="M2968" t="e">
        <f>VLOOKUP($H2968,#REF!,2,0)</f>
        <v>#REF!</v>
      </c>
      <c r="N2968">
        <v>840</v>
      </c>
      <c r="O2968" t="e">
        <f>VLOOKUP($N2968,#REF!,2,0)</f>
        <v>#REF!</v>
      </c>
    </row>
    <row r="2969" spans="1:15" x14ac:dyDescent="0.25">
      <c r="A2969">
        <v>382</v>
      </c>
      <c r="B2969">
        <v>7015</v>
      </c>
      <c r="C2969">
        <v>134689</v>
      </c>
      <c r="D2969" t="s">
        <v>3452</v>
      </c>
      <c r="E2969" t="s">
        <v>50</v>
      </c>
      <c r="F2969" t="s">
        <v>3377</v>
      </c>
      <c r="G2969" t="s">
        <v>3453</v>
      </c>
      <c r="H2969" t="s">
        <v>57</v>
      </c>
      <c r="I2969" s="2">
        <v>5</v>
      </c>
      <c r="J2969" t="s">
        <v>129</v>
      </c>
      <c r="K2969" t="s">
        <v>129</v>
      </c>
      <c r="L2969" s="1" t="str">
        <f t="shared" si="46"/>
        <v>Castle Hill: A Specialist College for Communication and Interaction</v>
      </c>
      <c r="M2969" t="e">
        <f>VLOOKUP($H2969,#REF!,2,0)</f>
        <v>#REF!</v>
      </c>
      <c r="N2969">
        <v>382</v>
      </c>
      <c r="O2969" t="e">
        <f>VLOOKUP($N2969,#REF!,2,0)</f>
        <v>#REF!</v>
      </c>
    </row>
    <row r="2970" spans="1:15" x14ac:dyDescent="0.25">
      <c r="A2970">
        <v>204</v>
      </c>
      <c r="B2970">
        <v>6905</v>
      </c>
      <c r="C2970">
        <v>134693</v>
      </c>
      <c r="D2970" t="s">
        <v>143</v>
      </c>
      <c r="E2970" t="s">
        <v>50</v>
      </c>
      <c r="F2970" t="s">
        <v>11</v>
      </c>
      <c r="G2970" t="s">
        <v>144</v>
      </c>
      <c r="H2970" t="s">
        <v>49</v>
      </c>
      <c r="I2970" s="2">
        <v>202</v>
      </c>
      <c r="J2970" s="1">
        <v>0.88</v>
      </c>
      <c r="K2970" s="1">
        <v>0.61</v>
      </c>
      <c r="L2970" s="1" t="str">
        <f t="shared" si="46"/>
        <v>Mossbourne Community Academy</v>
      </c>
      <c r="M2970" t="e">
        <f>VLOOKUP($H2970,#REF!,2,0)</f>
        <v>#REF!</v>
      </c>
      <c r="N2970">
        <v>204</v>
      </c>
      <c r="O2970" t="e">
        <f>VLOOKUP($N2970,#REF!,2,0)</f>
        <v>#REF!</v>
      </c>
    </row>
    <row r="2971" spans="1:15" x14ac:dyDescent="0.25">
      <c r="A2971">
        <v>343</v>
      </c>
      <c r="B2971">
        <v>4802</v>
      </c>
      <c r="C2971">
        <v>134710</v>
      </c>
      <c r="D2971" t="s">
        <v>2408</v>
      </c>
      <c r="E2971" t="s">
        <v>50</v>
      </c>
      <c r="F2971" t="s">
        <v>2409</v>
      </c>
      <c r="G2971" t="s">
        <v>2410</v>
      </c>
      <c r="H2971" t="s">
        <v>23</v>
      </c>
      <c r="I2971" s="2">
        <v>90</v>
      </c>
      <c r="J2971" s="1">
        <v>0.56999999999999995</v>
      </c>
      <c r="K2971" s="1">
        <v>0.09</v>
      </c>
      <c r="L2971" s="1" t="str">
        <f t="shared" si="46"/>
        <v>St Michael's Church of England High School</v>
      </c>
      <c r="M2971" t="e">
        <f>VLOOKUP($H2971,#REF!,2,0)</f>
        <v>#REF!</v>
      </c>
      <c r="N2971">
        <v>343</v>
      </c>
      <c r="O2971" t="e">
        <f>VLOOKUP($N2971,#REF!,2,0)</f>
        <v>#REF!</v>
      </c>
    </row>
    <row r="2972" spans="1:15" x14ac:dyDescent="0.25">
      <c r="A2972">
        <v>831</v>
      </c>
      <c r="B2972">
        <v>4608</v>
      </c>
      <c r="C2972">
        <v>134724</v>
      </c>
      <c r="D2972" t="s">
        <v>4982</v>
      </c>
      <c r="E2972" t="s">
        <v>50</v>
      </c>
      <c r="F2972" t="s">
        <v>4874</v>
      </c>
      <c r="G2972" t="s">
        <v>4983</v>
      </c>
      <c r="H2972" t="s">
        <v>201</v>
      </c>
      <c r="I2972" s="2">
        <v>119</v>
      </c>
      <c r="J2972" s="1">
        <v>0.43</v>
      </c>
      <c r="K2972" s="1">
        <v>0.08</v>
      </c>
      <c r="L2972" s="1" t="str">
        <f t="shared" si="46"/>
        <v>Da Vinci Community School</v>
      </c>
      <c r="M2972" t="e">
        <f>VLOOKUP($H2972,#REF!,2,0)</f>
        <v>#REF!</v>
      </c>
      <c r="N2972">
        <v>831</v>
      </c>
      <c r="O2972" t="e">
        <f>VLOOKUP($N2972,#REF!,2,0)</f>
        <v>#REF!</v>
      </c>
    </row>
    <row r="2973" spans="1:15" x14ac:dyDescent="0.25">
      <c r="A2973">
        <v>895</v>
      </c>
      <c r="B2973">
        <v>6035</v>
      </c>
      <c r="C2973">
        <v>134725</v>
      </c>
      <c r="D2973" t="s">
        <v>4595</v>
      </c>
      <c r="E2973" t="s">
        <v>50</v>
      </c>
      <c r="F2973" t="s">
        <v>2676</v>
      </c>
      <c r="G2973" t="s">
        <v>8743</v>
      </c>
      <c r="H2973" t="s">
        <v>114</v>
      </c>
      <c r="I2973" s="2">
        <v>3</v>
      </c>
      <c r="J2973" t="s">
        <v>129</v>
      </c>
      <c r="K2973" t="s">
        <v>129</v>
      </c>
      <c r="L2973" s="1" t="str">
        <f t="shared" si="46"/>
        <v>Oracle</v>
      </c>
      <c r="M2973" t="e">
        <f>VLOOKUP($H2973,#REF!,2,0)</f>
        <v>#REF!</v>
      </c>
      <c r="N2973">
        <v>895</v>
      </c>
      <c r="O2973" t="e">
        <f>VLOOKUP($N2973,#REF!,2,0)</f>
        <v>#REF!</v>
      </c>
    </row>
    <row r="2974" spans="1:15" x14ac:dyDescent="0.25">
      <c r="A2974">
        <v>816</v>
      </c>
      <c r="B2974">
        <v>7032</v>
      </c>
      <c r="C2974">
        <v>134727</v>
      </c>
      <c r="D2974" t="s">
        <v>4527</v>
      </c>
      <c r="E2974" t="s">
        <v>50</v>
      </c>
      <c r="F2974" t="s">
        <v>4257</v>
      </c>
      <c r="G2974" t="s">
        <v>4528</v>
      </c>
      <c r="H2974" t="s">
        <v>57</v>
      </c>
      <c r="I2974" s="2">
        <v>21</v>
      </c>
      <c r="J2974" s="1">
        <v>0</v>
      </c>
      <c r="K2974" s="1">
        <v>0</v>
      </c>
      <c r="L2974" s="1" t="str">
        <f t="shared" si="46"/>
        <v>Applefields School</v>
      </c>
      <c r="M2974" t="e">
        <f>VLOOKUP($H2974,#REF!,2,0)</f>
        <v>#REF!</v>
      </c>
      <c r="N2974">
        <v>816</v>
      </c>
      <c r="O2974" t="e">
        <f>VLOOKUP($N2974,#REF!,2,0)</f>
        <v>#REF!</v>
      </c>
    </row>
    <row r="2975" spans="1:15" x14ac:dyDescent="0.25">
      <c r="A2975">
        <v>205</v>
      </c>
      <c r="B2975">
        <v>6404</v>
      </c>
      <c r="C2975">
        <v>134735</v>
      </c>
      <c r="D2975" t="s">
        <v>179</v>
      </c>
      <c r="E2975" t="s">
        <v>50</v>
      </c>
      <c r="F2975" t="s">
        <v>11</v>
      </c>
      <c r="G2975" t="s">
        <v>180</v>
      </c>
      <c r="H2975" t="s">
        <v>13</v>
      </c>
      <c r="I2975" s="2">
        <v>12</v>
      </c>
      <c r="J2975" s="1">
        <v>0.42</v>
      </c>
      <c r="K2975" s="1">
        <v>0.08</v>
      </c>
      <c r="L2975" s="1" t="str">
        <f t="shared" si="46"/>
        <v>Chelsea Independent College</v>
      </c>
      <c r="M2975" t="e">
        <f>VLOOKUP($H2975,#REF!,2,0)</f>
        <v>#REF!</v>
      </c>
      <c r="N2975">
        <v>205</v>
      </c>
      <c r="O2975" t="e">
        <f>VLOOKUP($N2975,#REF!,2,0)</f>
        <v>#REF!</v>
      </c>
    </row>
    <row r="2976" spans="1:15" x14ac:dyDescent="0.25">
      <c r="A2976">
        <v>309</v>
      </c>
      <c r="B2976">
        <v>6086</v>
      </c>
      <c r="C2976">
        <v>134764</v>
      </c>
      <c r="D2976" t="s">
        <v>1096</v>
      </c>
      <c r="E2976" t="s">
        <v>50</v>
      </c>
      <c r="F2976" t="s">
        <v>11</v>
      </c>
      <c r="G2976" t="s">
        <v>1097</v>
      </c>
      <c r="H2976" t="s">
        <v>13</v>
      </c>
      <c r="I2976" s="2">
        <v>16</v>
      </c>
      <c r="J2976" s="1">
        <v>0.38</v>
      </c>
      <c r="K2976" s="1">
        <v>0.31</v>
      </c>
      <c r="L2976" s="1" t="str">
        <f t="shared" si="46"/>
        <v>North London Grammar School</v>
      </c>
      <c r="M2976" t="e">
        <f>VLOOKUP($H2976,#REF!,2,0)</f>
        <v>#REF!</v>
      </c>
      <c r="N2976">
        <v>309</v>
      </c>
      <c r="O2976" t="e">
        <f>VLOOKUP($N2976,#REF!,2,0)</f>
        <v>#REF!</v>
      </c>
    </row>
    <row r="2977" spans="1:15" x14ac:dyDescent="0.25">
      <c r="A2977">
        <v>850</v>
      </c>
      <c r="B2977">
        <v>6084</v>
      </c>
      <c r="C2977">
        <v>134769</v>
      </c>
      <c r="D2977" t="s">
        <v>5668</v>
      </c>
      <c r="E2977" t="s">
        <v>50</v>
      </c>
      <c r="F2977" t="s">
        <v>5616</v>
      </c>
      <c r="G2977" t="s">
        <v>5669</v>
      </c>
      <c r="H2977" t="s">
        <v>13</v>
      </c>
      <c r="I2977" s="2">
        <v>33</v>
      </c>
      <c r="J2977" s="1">
        <v>0.79</v>
      </c>
      <c r="K2977" s="1">
        <v>0.48</v>
      </c>
      <c r="L2977" s="1" t="str">
        <f t="shared" si="46"/>
        <v>Sherfield School</v>
      </c>
      <c r="M2977" t="e">
        <f>VLOOKUP($H2977,#REF!,2,0)</f>
        <v>#REF!</v>
      </c>
      <c r="N2977">
        <v>850</v>
      </c>
      <c r="O2977" t="e">
        <f>VLOOKUP($N2977,#REF!,2,0)</f>
        <v>#REF!</v>
      </c>
    </row>
    <row r="2978" spans="1:15" x14ac:dyDescent="0.25">
      <c r="A2978">
        <v>888</v>
      </c>
      <c r="B2978">
        <v>6054</v>
      </c>
      <c r="C2978">
        <v>134770</v>
      </c>
      <c r="D2978" t="s">
        <v>8093</v>
      </c>
      <c r="E2978" t="s">
        <v>50</v>
      </c>
      <c r="F2978" t="s">
        <v>4479</v>
      </c>
      <c r="G2978" t="s">
        <v>8094</v>
      </c>
      <c r="H2978" t="s">
        <v>13</v>
      </c>
      <c r="I2978" s="2">
        <v>5</v>
      </c>
      <c r="J2978" t="s">
        <v>129</v>
      </c>
      <c r="K2978" t="s">
        <v>129</v>
      </c>
      <c r="L2978" s="1" t="str">
        <f t="shared" si="46"/>
        <v>Focus School - Hornby Campus</v>
      </c>
      <c r="M2978" t="e">
        <f>VLOOKUP($H2978,#REF!,2,0)</f>
        <v>#REF!</v>
      </c>
      <c r="N2978">
        <v>888</v>
      </c>
      <c r="O2978" t="e">
        <f>VLOOKUP($N2978,#REF!,2,0)</f>
        <v>#REF!</v>
      </c>
    </row>
    <row r="2979" spans="1:15" x14ac:dyDescent="0.25">
      <c r="A2979">
        <v>909</v>
      </c>
      <c r="B2979">
        <v>6054</v>
      </c>
      <c r="C2979">
        <v>134781</v>
      </c>
      <c r="D2979" t="s">
        <v>9068</v>
      </c>
      <c r="E2979" t="s">
        <v>50</v>
      </c>
      <c r="F2979" t="s">
        <v>8976</v>
      </c>
      <c r="G2979" t="s">
        <v>9069</v>
      </c>
      <c r="H2979" t="s">
        <v>114</v>
      </c>
      <c r="I2979" s="2">
        <v>3</v>
      </c>
      <c r="J2979" t="s">
        <v>129</v>
      </c>
      <c r="K2979" t="s">
        <v>129</v>
      </c>
      <c r="L2979" s="1" t="str">
        <f t="shared" si="46"/>
        <v>Whinfell School</v>
      </c>
      <c r="M2979" t="e">
        <f>VLOOKUP($H2979,#REF!,2,0)</f>
        <v>#REF!</v>
      </c>
      <c r="N2979">
        <v>909</v>
      </c>
      <c r="O2979" t="e">
        <f>VLOOKUP($N2979,#REF!,2,0)</f>
        <v>#REF!</v>
      </c>
    </row>
    <row r="2980" spans="1:15" x14ac:dyDescent="0.25">
      <c r="A2980">
        <v>886</v>
      </c>
      <c r="B2980">
        <v>7072</v>
      </c>
      <c r="C2980">
        <v>134783</v>
      </c>
      <c r="D2980" t="s">
        <v>7920</v>
      </c>
      <c r="E2980" t="s">
        <v>50</v>
      </c>
      <c r="F2980" t="s">
        <v>7620</v>
      </c>
      <c r="G2980" t="s">
        <v>7824</v>
      </c>
      <c r="H2980" t="s">
        <v>57</v>
      </c>
      <c r="I2980" s="2">
        <v>16</v>
      </c>
      <c r="J2980" s="1">
        <v>0</v>
      </c>
      <c r="K2980" s="1">
        <v>0</v>
      </c>
      <c r="L2980" s="1" t="str">
        <f t="shared" si="46"/>
        <v>Meadowfield School</v>
      </c>
      <c r="M2980" t="e">
        <f>VLOOKUP($H2980,#REF!,2,0)</f>
        <v>#REF!</v>
      </c>
      <c r="N2980">
        <v>886</v>
      </c>
      <c r="O2980" t="e">
        <f>VLOOKUP($N2980,#REF!,2,0)</f>
        <v>#REF!</v>
      </c>
    </row>
    <row r="2981" spans="1:15" x14ac:dyDescent="0.25">
      <c r="A2981">
        <v>312</v>
      </c>
      <c r="B2981">
        <v>6905</v>
      </c>
      <c r="C2981">
        <v>134797</v>
      </c>
      <c r="D2981" t="s">
        <v>1244</v>
      </c>
      <c r="E2981" t="s">
        <v>50</v>
      </c>
      <c r="F2981" t="s">
        <v>1245</v>
      </c>
      <c r="G2981" t="s">
        <v>1246</v>
      </c>
      <c r="H2981" t="s">
        <v>49</v>
      </c>
      <c r="I2981" s="2">
        <v>173</v>
      </c>
      <c r="J2981" s="1">
        <v>0.33</v>
      </c>
      <c r="K2981" s="1">
        <v>0.04</v>
      </c>
      <c r="L2981" s="1" t="str">
        <f t="shared" si="46"/>
        <v>Stockley Academy</v>
      </c>
      <c r="M2981" t="e">
        <f>VLOOKUP($H2981,#REF!,2,0)</f>
        <v>#REF!</v>
      </c>
      <c r="N2981">
        <v>312</v>
      </c>
      <c r="O2981" t="e">
        <f>VLOOKUP($N2981,#REF!,2,0)</f>
        <v>#REF!</v>
      </c>
    </row>
    <row r="2982" spans="1:15" x14ac:dyDescent="0.25">
      <c r="A2982">
        <v>302</v>
      </c>
      <c r="B2982">
        <v>6905</v>
      </c>
      <c r="C2982">
        <v>134798</v>
      </c>
      <c r="D2982" t="s">
        <v>654</v>
      </c>
      <c r="E2982" t="s">
        <v>50</v>
      </c>
      <c r="F2982" t="s">
        <v>655</v>
      </c>
      <c r="G2982" t="s">
        <v>656</v>
      </c>
      <c r="H2982" t="s">
        <v>49</v>
      </c>
      <c r="I2982" s="2">
        <v>210</v>
      </c>
      <c r="J2982" s="1">
        <v>0.63</v>
      </c>
      <c r="K2982" s="1">
        <v>0.22</v>
      </c>
      <c r="L2982" s="1" t="str">
        <f t="shared" si="46"/>
        <v>London Academy</v>
      </c>
      <c r="M2982" t="e">
        <f>VLOOKUP($H2982,#REF!,2,0)</f>
        <v>#REF!</v>
      </c>
      <c r="N2982">
        <v>302</v>
      </c>
      <c r="O2982" t="e">
        <f>VLOOKUP($N2982,#REF!,2,0)</f>
        <v>#REF!</v>
      </c>
    </row>
    <row r="2983" spans="1:15" x14ac:dyDescent="0.25">
      <c r="A2983">
        <v>821</v>
      </c>
      <c r="B2983">
        <v>6006</v>
      </c>
      <c r="C2983">
        <v>134805</v>
      </c>
      <c r="D2983" t="s">
        <v>4550</v>
      </c>
      <c r="E2983" t="s">
        <v>50</v>
      </c>
      <c r="F2983" t="s">
        <v>4530</v>
      </c>
      <c r="G2983" t="s">
        <v>4551</v>
      </c>
      <c r="H2983" t="s">
        <v>13</v>
      </c>
      <c r="I2983" s="2">
        <v>12</v>
      </c>
      <c r="J2983" s="1">
        <v>0.33</v>
      </c>
      <c r="K2983" s="1">
        <v>0</v>
      </c>
      <c r="L2983" s="1" t="str">
        <f t="shared" si="46"/>
        <v>Jamiatul Uloom Al - Islamia</v>
      </c>
      <c r="M2983" t="e">
        <f>VLOOKUP($H2983,#REF!,2,0)</f>
        <v>#REF!</v>
      </c>
      <c r="N2983">
        <v>821</v>
      </c>
      <c r="O2983" t="e">
        <f>VLOOKUP($N2983,#REF!,2,0)</f>
        <v>#REF!</v>
      </c>
    </row>
    <row r="2984" spans="1:15" x14ac:dyDescent="0.25">
      <c r="A2984">
        <v>821</v>
      </c>
      <c r="B2984">
        <v>6007</v>
      </c>
      <c r="C2984">
        <v>134807</v>
      </c>
      <c r="D2984" t="s">
        <v>4538</v>
      </c>
      <c r="E2984" t="s">
        <v>50</v>
      </c>
      <c r="F2984" t="s">
        <v>4530</v>
      </c>
      <c r="G2984" t="s">
        <v>4539</v>
      </c>
      <c r="H2984" t="s">
        <v>13</v>
      </c>
      <c r="I2984" s="2">
        <v>34</v>
      </c>
      <c r="J2984" s="1">
        <v>0.68</v>
      </c>
      <c r="K2984" s="1">
        <v>0</v>
      </c>
      <c r="L2984" s="1" t="str">
        <f t="shared" si="46"/>
        <v>Bury Park Educational Institute (Al - Hikmah Secondary School)</v>
      </c>
      <c r="M2984" t="e">
        <f>VLOOKUP($H2984,#REF!,2,0)</f>
        <v>#REF!</v>
      </c>
      <c r="N2984">
        <v>821</v>
      </c>
      <c r="O2984" t="e">
        <f>VLOOKUP($N2984,#REF!,2,0)</f>
        <v>#REF!</v>
      </c>
    </row>
    <row r="2985" spans="1:15" x14ac:dyDescent="0.25">
      <c r="A2985">
        <v>211</v>
      </c>
      <c r="B2985">
        <v>6394</v>
      </c>
      <c r="C2985">
        <v>134810</v>
      </c>
      <c r="D2985" t="s">
        <v>450</v>
      </c>
      <c r="E2985" t="s">
        <v>50</v>
      </c>
      <c r="F2985" t="s">
        <v>11</v>
      </c>
      <c r="G2985" t="s">
        <v>451</v>
      </c>
      <c r="H2985" t="s">
        <v>13</v>
      </c>
      <c r="I2985" s="2">
        <v>28</v>
      </c>
      <c r="J2985" s="1">
        <v>0.75</v>
      </c>
      <c r="K2985" s="1">
        <v>0.18</v>
      </c>
      <c r="L2985" s="1" t="str">
        <f t="shared" si="46"/>
        <v>London East Academy</v>
      </c>
      <c r="M2985" t="e">
        <f>VLOOKUP($H2985,#REF!,2,0)</f>
        <v>#REF!</v>
      </c>
      <c r="N2985">
        <v>211</v>
      </c>
      <c r="O2985" t="e">
        <f>VLOOKUP($N2985,#REF!,2,0)</f>
        <v>#REF!</v>
      </c>
    </row>
    <row r="2986" spans="1:15" x14ac:dyDescent="0.25">
      <c r="A2986">
        <v>393</v>
      </c>
      <c r="B2986">
        <v>7006</v>
      </c>
      <c r="C2986">
        <v>134813</v>
      </c>
      <c r="D2986" t="s">
        <v>3793</v>
      </c>
      <c r="E2986" t="s">
        <v>50</v>
      </c>
      <c r="F2986" t="s">
        <v>3768</v>
      </c>
      <c r="G2986" t="s">
        <v>3794</v>
      </c>
      <c r="H2986" t="s">
        <v>57</v>
      </c>
      <c r="I2986" s="2">
        <v>21</v>
      </c>
      <c r="J2986" s="1">
        <v>0</v>
      </c>
      <c r="K2986" s="1">
        <v>0</v>
      </c>
      <c r="L2986" s="1" t="str">
        <f t="shared" si="46"/>
        <v>Park View School</v>
      </c>
      <c r="M2986" t="e">
        <f>VLOOKUP($H2986,#REF!,2,0)</f>
        <v>#REF!</v>
      </c>
      <c r="N2986">
        <v>393</v>
      </c>
      <c r="O2986" t="e">
        <f>VLOOKUP($N2986,#REF!,2,0)</f>
        <v>#REF!</v>
      </c>
    </row>
    <row r="2987" spans="1:15" x14ac:dyDescent="0.25">
      <c r="A2987">
        <v>928</v>
      </c>
      <c r="B2987">
        <v>6905</v>
      </c>
      <c r="C2987">
        <v>134814</v>
      </c>
      <c r="D2987" t="s">
        <v>9930</v>
      </c>
      <c r="E2987" t="s">
        <v>50</v>
      </c>
      <c r="F2987" t="s">
        <v>9869</v>
      </c>
      <c r="G2987" t="s">
        <v>9931</v>
      </c>
      <c r="H2987" t="s">
        <v>49</v>
      </c>
      <c r="I2987" s="2">
        <v>228</v>
      </c>
      <c r="J2987" s="1">
        <v>0.51</v>
      </c>
      <c r="K2987" s="1">
        <v>0.17</v>
      </c>
      <c r="L2987" s="1" t="str">
        <f t="shared" si="46"/>
        <v>Northampton Academy</v>
      </c>
      <c r="M2987" t="e">
        <f>VLOOKUP($H2987,#REF!,2,0)</f>
        <v>#REF!</v>
      </c>
      <c r="N2987">
        <v>928</v>
      </c>
      <c r="O2987" t="e">
        <f>VLOOKUP($N2987,#REF!,2,0)</f>
        <v>#REF!</v>
      </c>
    </row>
    <row r="2988" spans="1:15" x14ac:dyDescent="0.25">
      <c r="A2988">
        <v>208</v>
      </c>
      <c r="B2988">
        <v>6905</v>
      </c>
      <c r="C2988">
        <v>134815</v>
      </c>
      <c r="D2988" t="s">
        <v>305</v>
      </c>
      <c r="E2988" t="s">
        <v>50</v>
      </c>
      <c r="F2988" t="s">
        <v>11</v>
      </c>
      <c r="G2988" t="s">
        <v>306</v>
      </c>
      <c r="H2988" t="s">
        <v>49</v>
      </c>
      <c r="I2988" s="2">
        <v>150</v>
      </c>
      <c r="J2988" s="1">
        <v>0.57999999999999996</v>
      </c>
      <c r="K2988" s="1">
        <v>0.23</v>
      </c>
      <c r="L2988" s="1" t="str">
        <f t="shared" si="46"/>
        <v>Lambeth Academy</v>
      </c>
      <c r="M2988" t="e">
        <f>VLOOKUP($H2988,#REF!,2,0)</f>
        <v>#REF!</v>
      </c>
      <c r="N2988">
        <v>208</v>
      </c>
      <c r="O2988" t="e">
        <f>VLOOKUP($N2988,#REF!,2,0)</f>
        <v>#REF!</v>
      </c>
    </row>
    <row r="2989" spans="1:15" x14ac:dyDescent="0.25">
      <c r="A2989">
        <v>203</v>
      </c>
      <c r="B2989">
        <v>6376</v>
      </c>
      <c r="C2989">
        <v>134827</v>
      </c>
      <c r="D2989" t="s">
        <v>60</v>
      </c>
      <c r="E2989" t="s">
        <v>50</v>
      </c>
      <c r="F2989" t="s">
        <v>11</v>
      </c>
      <c r="G2989" t="s">
        <v>61</v>
      </c>
      <c r="H2989" t="s">
        <v>13</v>
      </c>
      <c r="I2989" s="2">
        <v>37</v>
      </c>
      <c r="J2989" s="1">
        <v>0</v>
      </c>
      <c r="K2989" s="1">
        <v>0</v>
      </c>
      <c r="L2989" s="1" t="str">
        <f t="shared" si="46"/>
        <v>Bellerbys College London</v>
      </c>
      <c r="M2989" t="e">
        <f>VLOOKUP($H2989,#REF!,2,0)</f>
        <v>#REF!</v>
      </c>
      <c r="N2989">
        <v>203</v>
      </c>
      <c r="O2989" t="e">
        <f>VLOOKUP($N2989,#REF!,2,0)</f>
        <v>#REF!</v>
      </c>
    </row>
    <row r="2990" spans="1:15" x14ac:dyDescent="0.25">
      <c r="A2990">
        <v>936</v>
      </c>
      <c r="B2990">
        <v>6584</v>
      </c>
      <c r="C2990">
        <v>134833</v>
      </c>
      <c r="D2990" t="s">
        <v>10784</v>
      </c>
      <c r="E2990" t="s">
        <v>50</v>
      </c>
      <c r="F2990" t="s">
        <v>10597</v>
      </c>
      <c r="G2990" t="s">
        <v>10785</v>
      </c>
      <c r="H2990" t="s">
        <v>114</v>
      </c>
      <c r="I2990" s="2">
        <v>5</v>
      </c>
      <c r="J2990" t="s">
        <v>129</v>
      </c>
      <c r="K2990" t="s">
        <v>129</v>
      </c>
      <c r="L2990" s="1" t="str">
        <f t="shared" si="46"/>
        <v>Stepping Stones School</v>
      </c>
      <c r="M2990" t="e">
        <f>VLOOKUP($H2990,#REF!,2,0)</f>
        <v>#REF!</v>
      </c>
      <c r="N2990">
        <v>936</v>
      </c>
      <c r="O2990" t="e">
        <f>VLOOKUP($N2990,#REF!,2,0)</f>
        <v>#REF!</v>
      </c>
    </row>
    <row r="2991" spans="1:15" x14ac:dyDescent="0.25">
      <c r="A2991">
        <v>806</v>
      </c>
      <c r="B2991">
        <v>6001</v>
      </c>
      <c r="C2991">
        <v>134848</v>
      </c>
      <c r="D2991" t="s">
        <v>4088</v>
      </c>
      <c r="E2991" t="s">
        <v>50</v>
      </c>
      <c r="F2991" t="s">
        <v>4086</v>
      </c>
      <c r="G2991" t="s">
        <v>4089</v>
      </c>
      <c r="H2991" t="s">
        <v>13</v>
      </c>
      <c r="I2991" s="2">
        <v>5</v>
      </c>
      <c r="J2991" t="s">
        <v>129</v>
      </c>
      <c r="K2991" t="s">
        <v>129</v>
      </c>
      <c r="L2991" s="1" t="str">
        <f t="shared" si="46"/>
        <v>Focus School - Middlesbrough Campus</v>
      </c>
      <c r="M2991" t="e">
        <f>VLOOKUP($H2991,#REF!,2,0)</f>
        <v>#REF!</v>
      </c>
      <c r="N2991">
        <v>806</v>
      </c>
      <c r="O2991" t="e">
        <f>VLOOKUP($N2991,#REF!,2,0)</f>
        <v>#REF!</v>
      </c>
    </row>
    <row r="2992" spans="1:15" x14ac:dyDescent="0.25">
      <c r="A2992">
        <v>342</v>
      </c>
      <c r="B2992">
        <v>7008</v>
      </c>
      <c r="C2992">
        <v>134865</v>
      </c>
      <c r="D2992" t="s">
        <v>2357</v>
      </c>
      <c r="E2992" t="s">
        <v>50</v>
      </c>
      <c r="F2992" t="s">
        <v>2335</v>
      </c>
      <c r="G2992" t="s">
        <v>2358</v>
      </c>
      <c r="H2992" t="s">
        <v>57</v>
      </c>
      <c r="I2992" s="2">
        <v>28</v>
      </c>
      <c r="J2992" s="1">
        <v>0</v>
      </c>
      <c r="K2992" s="1">
        <v>0</v>
      </c>
      <c r="L2992" s="1" t="str">
        <f t="shared" si="46"/>
        <v>Lansbury Bridge School</v>
      </c>
      <c r="M2992" t="e">
        <f>VLOOKUP($H2992,#REF!,2,0)</f>
        <v>#REF!</v>
      </c>
      <c r="N2992">
        <v>342</v>
      </c>
      <c r="O2992" t="e">
        <f>VLOOKUP($N2992,#REF!,2,0)</f>
        <v>#REF!</v>
      </c>
    </row>
    <row r="2993" spans="1:15" x14ac:dyDescent="0.25">
      <c r="A2993">
        <v>851</v>
      </c>
      <c r="B2993">
        <v>7471</v>
      </c>
      <c r="C2993">
        <v>134881</v>
      </c>
      <c r="D2993" t="s">
        <v>5785</v>
      </c>
      <c r="E2993" t="s">
        <v>5785</v>
      </c>
      <c r="F2993" t="s">
        <v>5755</v>
      </c>
      <c r="G2993" t="s">
        <v>5786</v>
      </c>
      <c r="H2993" t="s">
        <v>57</v>
      </c>
      <c r="I2993" s="2">
        <v>7</v>
      </c>
      <c r="J2993" s="1">
        <v>0</v>
      </c>
      <c r="K2993" s="1">
        <v>0</v>
      </c>
      <c r="L2993" s="1" t="str">
        <f t="shared" si="46"/>
        <v>Mary Rose School</v>
      </c>
      <c r="M2993" t="e">
        <f>VLOOKUP($H2993,#REF!,2,0)</f>
        <v>#REF!</v>
      </c>
      <c r="N2993">
        <v>851</v>
      </c>
      <c r="O2993" t="e">
        <f>VLOOKUP($N2993,#REF!,2,0)</f>
        <v>#REF!</v>
      </c>
    </row>
    <row r="2994" spans="1:15" x14ac:dyDescent="0.25">
      <c r="A2994">
        <v>383</v>
      </c>
      <c r="B2994">
        <v>7074</v>
      </c>
      <c r="C2994">
        <v>134884</v>
      </c>
      <c r="D2994" t="s">
        <v>3580</v>
      </c>
      <c r="E2994" t="s">
        <v>50</v>
      </c>
      <c r="F2994" t="s">
        <v>3495</v>
      </c>
      <c r="G2994" t="s">
        <v>3581</v>
      </c>
      <c r="H2994" t="s">
        <v>57</v>
      </c>
      <c r="I2994" s="2">
        <v>24</v>
      </c>
      <c r="J2994" s="1">
        <v>0.04</v>
      </c>
      <c r="K2994" s="1">
        <v>0.04</v>
      </c>
      <c r="L2994" s="1" t="str">
        <f t="shared" si="46"/>
        <v>West Specialist Inclusive Learning Centre</v>
      </c>
      <c r="M2994" t="e">
        <f>VLOOKUP($H2994,#REF!,2,0)</f>
        <v>#REF!</v>
      </c>
      <c r="N2994">
        <v>383</v>
      </c>
      <c r="O2994" t="e">
        <f>VLOOKUP($N2994,#REF!,2,0)</f>
        <v>#REF!</v>
      </c>
    </row>
    <row r="2995" spans="1:15" x14ac:dyDescent="0.25">
      <c r="A2995">
        <v>383</v>
      </c>
      <c r="B2995">
        <v>7073</v>
      </c>
      <c r="C2995">
        <v>134885</v>
      </c>
      <c r="D2995" t="s">
        <v>3574</v>
      </c>
      <c r="E2995" t="s">
        <v>50</v>
      </c>
      <c r="F2995" t="s">
        <v>3467</v>
      </c>
      <c r="G2995" t="s">
        <v>3575</v>
      </c>
      <c r="H2995" t="s">
        <v>57</v>
      </c>
      <c r="I2995" s="2">
        <v>27</v>
      </c>
      <c r="J2995" s="1">
        <v>0</v>
      </c>
      <c r="K2995" s="1">
        <v>0</v>
      </c>
      <c r="L2995" s="1" t="str">
        <f t="shared" si="46"/>
        <v>North West Specialist Inclusive Learning Centre</v>
      </c>
      <c r="M2995" t="e">
        <f>VLOOKUP($H2995,#REF!,2,0)</f>
        <v>#REF!</v>
      </c>
      <c r="N2995">
        <v>383</v>
      </c>
      <c r="O2995" t="e">
        <f>VLOOKUP($N2995,#REF!,2,0)</f>
        <v>#REF!</v>
      </c>
    </row>
    <row r="2996" spans="1:15" x14ac:dyDescent="0.25">
      <c r="A2996">
        <v>319</v>
      </c>
      <c r="B2996">
        <v>6073</v>
      </c>
      <c r="C2996">
        <v>134887</v>
      </c>
      <c r="D2996" t="s">
        <v>1531</v>
      </c>
      <c r="E2996" t="s">
        <v>50</v>
      </c>
      <c r="F2996" t="s">
        <v>1524</v>
      </c>
      <c r="G2996" t="s">
        <v>1532</v>
      </c>
      <c r="H2996" t="s">
        <v>13</v>
      </c>
      <c r="I2996" s="2">
        <v>7</v>
      </c>
      <c r="J2996" s="1">
        <v>0.86</v>
      </c>
      <c r="K2996" s="1">
        <v>0.43</v>
      </c>
      <c r="L2996" s="1" t="str">
        <f t="shared" si="46"/>
        <v>Focus School - Carshalton Campus</v>
      </c>
      <c r="M2996" t="e">
        <f>VLOOKUP($H2996,#REF!,2,0)</f>
        <v>#REF!</v>
      </c>
      <c r="N2996">
        <v>319</v>
      </c>
      <c r="O2996" t="e">
        <f>VLOOKUP($N2996,#REF!,2,0)</f>
        <v>#REF!</v>
      </c>
    </row>
    <row r="2997" spans="1:15" x14ac:dyDescent="0.25">
      <c r="A2997">
        <v>342</v>
      </c>
      <c r="B2997">
        <v>7009</v>
      </c>
      <c r="C2997">
        <v>134888</v>
      </c>
      <c r="D2997" t="s">
        <v>2366</v>
      </c>
      <c r="E2997" t="s">
        <v>50</v>
      </c>
      <c r="F2997" t="s">
        <v>2342</v>
      </c>
      <c r="G2997" t="s">
        <v>2367</v>
      </c>
      <c r="H2997" t="s">
        <v>222</v>
      </c>
      <c r="I2997" s="2">
        <v>7</v>
      </c>
      <c r="J2997" s="1">
        <v>0</v>
      </c>
      <c r="K2997" s="1">
        <v>0</v>
      </c>
      <c r="L2997" s="1" t="str">
        <f t="shared" si="46"/>
        <v>Wargrave House School</v>
      </c>
      <c r="M2997" t="e">
        <f>VLOOKUP($H2997,#REF!,2,0)</f>
        <v>#REF!</v>
      </c>
      <c r="N2997">
        <v>342</v>
      </c>
      <c r="O2997" t="e">
        <f>VLOOKUP($N2997,#REF!,2,0)</f>
        <v>#REF!</v>
      </c>
    </row>
    <row r="2998" spans="1:15" x14ac:dyDescent="0.25">
      <c r="A2998">
        <v>892</v>
      </c>
      <c r="B2998">
        <v>7041</v>
      </c>
      <c r="C2998">
        <v>134889</v>
      </c>
      <c r="D2998" t="s">
        <v>8550</v>
      </c>
      <c r="E2998" t="s">
        <v>50</v>
      </c>
      <c r="F2998" t="s">
        <v>4817</v>
      </c>
      <c r="G2998" t="s">
        <v>8551</v>
      </c>
      <c r="H2998" t="s">
        <v>222</v>
      </c>
      <c r="I2998" s="2">
        <v>5</v>
      </c>
      <c r="J2998" t="s">
        <v>129</v>
      </c>
      <c r="K2998" t="s">
        <v>129</v>
      </c>
      <c r="L2998" s="1" t="str">
        <f t="shared" si="46"/>
        <v>Sutherland House School</v>
      </c>
      <c r="M2998" t="e">
        <f>VLOOKUP($H2998,#REF!,2,0)</f>
        <v>#REF!</v>
      </c>
      <c r="N2998">
        <v>892</v>
      </c>
      <c r="O2998" t="e">
        <f>VLOOKUP($N2998,#REF!,2,0)</f>
        <v>#REF!</v>
      </c>
    </row>
    <row r="2999" spans="1:15" x14ac:dyDescent="0.25">
      <c r="A2999">
        <v>310</v>
      </c>
      <c r="B2999">
        <v>6080</v>
      </c>
      <c r="C2999">
        <v>134891</v>
      </c>
      <c r="D2999" t="s">
        <v>1138</v>
      </c>
      <c r="E2999" t="s">
        <v>50</v>
      </c>
      <c r="F2999" t="s">
        <v>763</v>
      </c>
      <c r="G2999" t="s">
        <v>1139</v>
      </c>
      <c r="H2999" t="s">
        <v>13</v>
      </c>
      <c r="I2999" s="2">
        <v>10</v>
      </c>
      <c r="J2999" s="1">
        <v>0</v>
      </c>
      <c r="K2999" s="1">
        <v>0</v>
      </c>
      <c r="L2999" s="1" t="str">
        <f t="shared" si="46"/>
        <v>Regent College</v>
      </c>
      <c r="M2999" t="e">
        <f>VLOOKUP($H2999,#REF!,2,0)</f>
        <v>#REF!</v>
      </c>
      <c r="N2999">
        <v>310</v>
      </c>
      <c r="O2999" t="e">
        <f>VLOOKUP($N2999,#REF!,2,0)</f>
        <v>#REF!</v>
      </c>
    </row>
    <row r="3000" spans="1:15" x14ac:dyDescent="0.25">
      <c r="A3000">
        <v>874</v>
      </c>
      <c r="B3000">
        <v>6035</v>
      </c>
      <c r="C3000">
        <v>134893</v>
      </c>
      <c r="D3000" t="s">
        <v>6760</v>
      </c>
      <c r="E3000" t="s">
        <v>50</v>
      </c>
      <c r="F3000" t="s">
        <v>6683</v>
      </c>
      <c r="G3000" t="s">
        <v>6761</v>
      </c>
      <c r="H3000" t="s">
        <v>114</v>
      </c>
      <c r="I3000" s="2">
        <v>1</v>
      </c>
      <c r="J3000" t="s">
        <v>129</v>
      </c>
      <c r="K3000" t="s">
        <v>129</v>
      </c>
      <c r="L3000" s="1" t="str">
        <f t="shared" si="46"/>
        <v>Park House</v>
      </c>
      <c r="M3000" t="e">
        <f>VLOOKUP($H3000,#REF!,2,0)</f>
        <v>#REF!</v>
      </c>
      <c r="N3000">
        <v>874</v>
      </c>
      <c r="O3000" t="e">
        <f>VLOOKUP($N3000,#REF!,2,0)</f>
        <v>#REF!</v>
      </c>
    </row>
    <row r="3001" spans="1:15" x14ac:dyDescent="0.25">
      <c r="A3001">
        <v>936</v>
      </c>
      <c r="B3001">
        <v>7069</v>
      </c>
      <c r="C3001">
        <v>134902</v>
      </c>
      <c r="D3001" t="s">
        <v>10737</v>
      </c>
      <c r="E3001" t="s">
        <v>50</v>
      </c>
      <c r="F3001" t="s">
        <v>10738</v>
      </c>
      <c r="G3001" t="s">
        <v>10739</v>
      </c>
      <c r="H3001" t="s">
        <v>222</v>
      </c>
      <c r="I3001" s="2">
        <v>4</v>
      </c>
      <c r="J3001" t="s">
        <v>129</v>
      </c>
      <c r="K3001" t="s">
        <v>129</v>
      </c>
      <c r="L3001" s="1" t="str">
        <f t="shared" si="46"/>
        <v>The Children's Trust School</v>
      </c>
      <c r="M3001" t="e">
        <f>VLOOKUP($H3001,#REF!,2,0)</f>
        <v>#REF!</v>
      </c>
      <c r="N3001">
        <v>936</v>
      </c>
      <c r="O3001" t="e">
        <f>VLOOKUP($N3001,#REF!,2,0)</f>
        <v>#REF!</v>
      </c>
    </row>
    <row r="3002" spans="1:15" x14ac:dyDescent="0.25">
      <c r="A3002">
        <v>889</v>
      </c>
      <c r="B3002">
        <v>4799</v>
      </c>
      <c r="C3002">
        <v>134906</v>
      </c>
      <c r="D3002" t="s">
        <v>8301</v>
      </c>
      <c r="E3002" t="s">
        <v>50</v>
      </c>
      <c r="F3002" t="s">
        <v>8158</v>
      </c>
      <c r="G3002" t="s">
        <v>8302</v>
      </c>
      <c r="H3002" t="s">
        <v>201</v>
      </c>
      <c r="I3002" s="2">
        <v>110</v>
      </c>
      <c r="J3002" s="1">
        <v>0.45</v>
      </c>
      <c r="K3002" s="1">
        <v>0.12</v>
      </c>
      <c r="L3002" s="1" t="str">
        <f t="shared" si="46"/>
        <v>Blackburn Central High School</v>
      </c>
      <c r="M3002" t="e">
        <f>VLOOKUP($H3002,#REF!,2,0)</f>
        <v>#REF!</v>
      </c>
      <c r="N3002">
        <v>889</v>
      </c>
      <c r="O3002" t="e">
        <f>VLOOKUP($N3002,#REF!,2,0)</f>
        <v>#REF!</v>
      </c>
    </row>
    <row r="3003" spans="1:15" x14ac:dyDescent="0.25">
      <c r="A3003">
        <v>860</v>
      </c>
      <c r="B3003">
        <v>6028</v>
      </c>
      <c r="C3003">
        <v>134907</v>
      </c>
      <c r="D3003" t="s">
        <v>6162</v>
      </c>
      <c r="E3003" t="s">
        <v>50</v>
      </c>
      <c r="F3003" t="s">
        <v>6163</v>
      </c>
      <c r="G3003" t="s">
        <v>6164</v>
      </c>
      <c r="H3003" t="s">
        <v>114</v>
      </c>
      <c r="I3003" s="2">
        <v>5</v>
      </c>
      <c r="J3003" t="s">
        <v>129</v>
      </c>
      <c r="K3003" t="s">
        <v>129</v>
      </c>
      <c r="L3003" s="1" t="str">
        <f t="shared" si="46"/>
        <v>Companions</v>
      </c>
      <c r="M3003" t="e">
        <f>VLOOKUP($H3003,#REF!,2,0)</f>
        <v>#REF!</v>
      </c>
      <c r="N3003">
        <v>860</v>
      </c>
      <c r="O3003" t="e">
        <f>VLOOKUP($N3003,#REF!,2,0)</f>
        <v>#REF!</v>
      </c>
    </row>
    <row r="3004" spans="1:15" x14ac:dyDescent="0.25">
      <c r="A3004">
        <v>330</v>
      </c>
      <c r="B3004">
        <v>6111</v>
      </c>
      <c r="C3004">
        <v>134908</v>
      </c>
      <c r="D3004" t="s">
        <v>1684</v>
      </c>
      <c r="E3004" t="s">
        <v>50</v>
      </c>
      <c r="F3004" t="s">
        <v>1621</v>
      </c>
      <c r="G3004" t="s">
        <v>1685</v>
      </c>
      <c r="H3004" t="s">
        <v>13</v>
      </c>
      <c r="I3004" s="2">
        <v>28</v>
      </c>
      <c r="J3004" s="1">
        <v>0.68</v>
      </c>
      <c r="K3004" s="1">
        <v>0.14000000000000001</v>
      </c>
      <c r="L3004" s="1" t="str">
        <f t="shared" si="46"/>
        <v>Elmhurst School for Dance</v>
      </c>
      <c r="M3004" t="e">
        <f>VLOOKUP($H3004,#REF!,2,0)</f>
        <v>#REF!</v>
      </c>
      <c r="N3004">
        <v>330</v>
      </c>
      <c r="O3004" t="e">
        <f>VLOOKUP($N3004,#REF!,2,0)</f>
        <v>#REF!</v>
      </c>
    </row>
    <row r="3005" spans="1:15" x14ac:dyDescent="0.25">
      <c r="A3005">
        <v>933</v>
      </c>
      <c r="B3005">
        <v>6207</v>
      </c>
      <c r="C3005">
        <v>134909</v>
      </c>
      <c r="D3005" t="s">
        <v>10340</v>
      </c>
      <c r="E3005" t="s">
        <v>50</v>
      </c>
      <c r="F3005" t="s">
        <v>10282</v>
      </c>
      <c r="G3005" t="s">
        <v>10341</v>
      </c>
      <c r="H3005" t="s">
        <v>114</v>
      </c>
      <c r="I3005" s="2">
        <v>4</v>
      </c>
      <c r="J3005" t="s">
        <v>129</v>
      </c>
      <c r="K3005" t="s">
        <v>129</v>
      </c>
      <c r="L3005" s="1" t="str">
        <f t="shared" si="46"/>
        <v>3 Dimensions</v>
      </c>
      <c r="M3005" t="e">
        <f>VLOOKUP($H3005,#REF!,2,0)</f>
        <v>#REF!</v>
      </c>
      <c r="N3005">
        <v>933</v>
      </c>
      <c r="O3005" t="e">
        <f>VLOOKUP($N3005,#REF!,2,0)</f>
        <v>#REF!</v>
      </c>
    </row>
    <row r="3006" spans="1:15" x14ac:dyDescent="0.25">
      <c r="A3006">
        <v>873</v>
      </c>
      <c r="B3006">
        <v>7025</v>
      </c>
      <c r="C3006">
        <v>134937</v>
      </c>
      <c r="D3006" t="s">
        <v>6705</v>
      </c>
      <c r="E3006" t="s">
        <v>50</v>
      </c>
      <c r="F3006" t="s">
        <v>6595</v>
      </c>
      <c r="G3006" t="s">
        <v>6706</v>
      </c>
      <c r="H3006" t="s">
        <v>57</v>
      </c>
      <c r="I3006" s="2">
        <v>12</v>
      </c>
      <c r="J3006" s="1">
        <v>0</v>
      </c>
      <c r="K3006" s="1">
        <v>0</v>
      </c>
      <c r="L3006" s="1" t="str">
        <f t="shared" si="46"/>
        <v>Granta School</v>
      </c>
      <c r="M3006" t="e">
        <f>VLOOKUP($H3006,#REF!,2,0)</f>
        <v>#REF!</v>
      </c>
      <c r="N3006">
        <v>873</v>
      </c>
      <c r="O3006" t="e">
        <f>VLOOKUP($N3006,#REF!,2,0)</f>
        <v>#REF!</v>
      </c>
    </row>
    <row r="3007" spans="1:15" x14ac:dyDescent="0.25">
      <c r="A3007">
        <v>857</v>
      </c>
      <c r="B3007">
        <v>6005</v>
      </c>
      <c r="C3007">
        <v>134938</v>
      </c>
      <c r="D3007" t="s">
        <v>6017</v>
      </c>
      <c r="E3007" t="s">
        <v>50</v>
      </c>
      <c r="F3007" t="s">
        <v>5921</v>
      </c>
      <c r="G3007" t="s">
        <v>6018</v>
      </c>
      <c r="H3007" t="s">
        <v>114</v>
      </c>
      <c r="I3007" s="2">
        <v>13</v>
      </c>
      <c r="J3007" s="1">
        <v>0.08</v>
      </c>
      <c r="K3007" s="1">
        <v>0</v>
      </c>
      <c r="L3007" s="1" t="str">
        <f t="shared" si="46"/>
        <v>Wilds Lodge School</v>
      </c>
      <c r="M3007" t="e">
        <f>VLOOKUP($H3007,#REF!,2,0)</f>
        <v>#REF!</v>
      </c>
      <c r="N3007">
        <v>857</v>
      </c>
      <c r="O3007" t="e">
        <f>VLOOKUP($N3007,#REF!,2,0)</f>
        <v>#REF!</v>
      </c>
    </row>
    <row r="3008" spans="1:15" x14ac:dyDescent="0.25">
      <c r="A3008">
        <v>882</v>
      </c>
      <c r="B3008">
        <v>6053</v>
      </c>
      <c r="C3008">
        <v>134940</v>
      </c>
      <c r="D3008" t="s">
        <v>7384</v>
      </c>
      <c r="E3008" t="s">
        <v>50</v>
      </c>
      <c r="F3008" t="s">
        <v>7356</v>
      </c>
      <c r="G3008" t="s">
        <v>7385</v>
      </c>
      <c r="H3008" t="s">
        <v>114</v>
      </c>
      <c r="I3008" s="2">
        <v>6</v>
      </c>
      <c r="J3008" s="1">
        <v>0</v>
      </c>
      <c r="K3008" s="1">
        <v>0</v>
      </c>
      <c r="L3008" s="1" t="str">
        <f t="shared" si="46"/>
        <v>Estuary High School</v>
      </c>
      <c r="M3008" t="e">
        <f>VLOOKUP($H3008,#REF!,2,0)</f>
        <v>#REF!</v>
      </c>
      <c r="N3008">
        <v>882</v>
      </c>
      <c r="O3008" t="e">
        <f>VLOOKUP($N3008,#REF!,2,0)</f>
        <v>#REF!</v>
      </c>
    </row>
    <row r="3009" spans="1:15" x14ac:dyDescent="0.25">
      <c r="A3009">
        <v>886</v>
      </c>
      <c r="B3009">
        <v>7073</v>
      </c>
      <c r="C3009">
        <v>134971</v>
      </c>
      <c r="D3009" t="s">
        <v>7916</v>
      </c>
      <c r="E3009" t="s">
        <v>50</v>
      </c>
      <c r="F3009" t="s">
        <v>523</v>
      </c>
      <c r="G3009" t="s">
        <v>7917</v>
      </c>
      <c r="H3009" t="s">
        <v>57</v>
      </c>
      <c r="I3009" s="2">
        <v>24</v>
      </c>
      <c r="J3009" s="1">
        <v>0.21</v>
      </c>
      <c r="K3009" s="1">
        <v>0</v>
      </c>
      <c r="L3009" s="1" t="str">
        <f t="shared" si="46"/>
        <v>Laleham Gap School</v>
      </c>
      <c r="M3009" t="e">
        <f>VLOOKUP($H3009,#REF!,2,0)</f>
        <v>#REF!</v>
      </c>
      <c r="N3009">
        <v>886</v>
      </c>
      <c r="O3009" t="e">
        <f>VLOOKUP($N3009,#REF!,2,0)</f>
        <v>#REF!</v>
      </c>
    </row>
    <row r="3010" spans="1:15" x14ac:dyDescent="0.25">
      <c r="A3010">
        <v>873</v>
      </c>
      <c r="B3010">
        <v>7026</v>
      </c>
      <c r="C3010">
        <v>134972</v>
      </c>
      <c r="D3010" t="s">
        <v>6702</v>
      </c>
      <c r="E3010" t="s">
        <v>50</v>
      </c>
      <c r="F3010" t="s">
        <v>6595</v>
      </c>
      <c r="G3010" t="s">
        <v>6703</v>
      </c>
      <c r="H3010" t="s">
        <v>57</v>
      </c>
      <c r="I3010" s="2">
        <v>5</v>
      </c>
      <c r="J3010" t="s">
        <v>129</v>
      </c>
      <c r="K3010" t="s">
        <v>129</v>
      </c>
      <c r="L3010" s="1" t="str">
        <f t="shared" si="46"/>
        <v>Castle School, Cambridge</v>
      </c>
      <c r="M3010" t="e">
        <f>VLOOKUP($H3010,#REF!,2,0)</f>
        <v>#REF!</v>
      </c>
      <c r="N3010">
        <v>873</v>
      </c>
      <c r="O3010" t="e">
        <f>VLOOKUP($N3010,#REF!,2,0)</f>
        <v>#REF!</v>
      </c>
    </row>
    <row r="3011" spans="1:15" x14ac:dyDescent="0.25">
      <c r="A3011">
        <v>330</v>
      </c>
      <c r="B3011">
        <v>6112</v>
      </c>
      <c r="C3011">
        <v>134982</v>
      </c>
      <c r="D3011" t="s">
        <v>1876</v>
      </c>
      <c r="E3011" t="s">
        <v>50</v>
      </c>
      <c r="F3011" t="s">
        <v>1621</v>
      </c>
      <c r="G3011" t="s">
        <v>1877</v>
      </c>
      <c r="H3011" t="s">
        <v>114</v>
      </c>
      <c r="I3011" s="2">
        <v>13</v>
      </c>
      <c r="J3011" s="1">
        <v>0</v>
      </c>
      <c r="K3011" s="1">
        <v>0</v>
      </c>
      <c r="L3011" s="1" t="str">
        <f t="shared" ref="L3011:L3074" si="47">IF(E3011="NULL",D3011,E3011)</f>
        <v>Spring Hill High School</v>
      </c>
      <c r="M3011" t="e">
        <f>VLOOKUP($H3011,#REF!,2,0)</f>
        <v>#REF!</v>
      </c>
      <c r="N3011">
        <v>330</v>
      </c>
      <c r="O3011" t="e">
        <f>VLOOKUP($N3011,#REF!,2,0)</f>
        <v>#REF!</v>
      </c>
    </row>
    <row r="3012" spans="1:15" x14ac:dyDescent="0.25">
      <c r="A3012">
        <v>888</v>
      </c>
      <c r="B3012">
        <v>4799</v>
      </c>
      <c r="C3012">
        <v>134989</v>
      </c>
      <c r="D3012" t="s">
        <v>8171</v>
      </c>
      <c r="E3012" t="s">
        <v>50</v>
      </c>
      <c r="F3012" t="s">
        <v>8100</v>
      </c>
      <c r="G3012" t="s">
        <v>8172</v>
      </c>
      <c r="H3012" t="s">
        <v>20</v>
      </c>
      <c r="I3012" s="2">
        <v>197</v>
      </c>
      <c r="J3012" s="1">
        <v>0.49</v>
      </c>
      <c r="K3012" s="1">
        <v>0.19</v>
      </c>
      <c r="L3012" s="1" t="str">
        <f t="shared" si="47"/>
        <v>Pendle Vale College</v>
      </c>
      <c r="M3012" t="e">
        <f>VLOOKUP($H3012,#REF!,2,0)</f>
        <v>#REF!</v>
      </c>
      <c r="N3012">
        <v>888</v>
      </c>
      <c r="O3012" t="e">
        <f>VLOOKUP($N3012,#REF!,2,0)</f>
        <v>#REF!</v>
      </c>
    </row>
    <row r="3013" spans="1:15" x14ac:dyDescent="0.25">
      <c r="A3013">
        <v>888</v>
      </c>
      <c r="B3013">
        <v>4800</v>
      </c>
      <c r="C3013">
        <v>134990</v>
      </c>
      <c r="D3013" t="s">
        <v>8144</v>
      </c>
      <c r="E3013" t="s">
        <v>50</v>
      </c>
      <c r="F3013" t="s">
        <v>8100</v>
      </c>
      <c r="G3013" t="s">
        <v>8145</v>
      </c>
      <c r="H3013" t="s">
        <v>20</v>
      </c>
      <c r="I3013" s="2">
        <v>146</v>
      </c>
      <c r="J3013" s="1">
        <v>0.4</v>
      </c>
      <c r="K3013" s="1">
        <v>0.17</v>
      </c>
      <c r="L3013" s="1" t="str">
        <f t="shared" si="47"/>
        <v>Marsden Heights Community College</v>
      </c>
      <c r="M3013" t="e">
        <f>VLOOKUP($H3013,#REF!,2,0)</f>
        <v>#REF!</v>
      </c>
      <c r="N3013">
        <v>888</v>
      </c>
      <c r="O3013" t="e">
        <f>VLOOKUP($N3013,#REF!,2,0)</f>
        <v>#REF!</v>
      </c>
    </row>
    <row r="3014" spans="1:15" x14ac:dyDescent="0.25">
      <c r="A3014">
        <v>333</v>
      </c>
      <c r="B3014">
        <v>6905</v>
      </c>
      <c r="C3014">
        <v>134993</v>
      </c>
      <c r="D3014" t="s">
        <v>2044</v>
      </c>
      <c r="E3014" t="s">
        <v>50</v>
      </c>
      <c r="F3014" t="s">
        <v>2020</v>
      </c>
      <c r="G3014" t="s">
        <v>2045</v>
      </c>
      <c r="H3014" t="s">
        <v>49</v>
      </c>
      <c r="I3014" s="2">
        <v>185</v>
      </c>
      <c r="J3014" s="1">
        <v>0.78</v>
      </c>
      <c r="K3014" s="1">
        <v>0.24</v>
      </c>
      <c r="L3014" s="1" t="str">
        <f t="shared" si="47"/>
        <v>Sandwell Academy</v>
      </c>
      <c r="M3014" t="e">
        <f>VLOOKUP($H3014,#REF!,2,0)</f>
        <v>#REF!</v>
      </c>
      <c r="N3014">
        <v>333</v>
      </c>
      <c r="O3014" t="e">
        <f>VLOOKUP($N3014,#REF!,2,0)</f>
        <v>#REF!</v>
      </c>
    </row>
    <row r="3015" spans="1:15" x14ac:dyDescent="0.25">
      <c r="A3015">
        <v>888</v>
      </c>
      <c r="B3015">
        <v>4801</v>
      </c>
      <c r="C3015">
        <v>134994</v>
      </c>
      <c r="D3015" t="s">
        <v>8206</v>
      </c>
      <c r="E3015" t="s">
        <v>50</v>
      </c>
      <c r="F3015" t="s">
        <v>8053</v>
      </c>
      <c r="G3015" t="s">
        <v>8207</v>
      </c>
      <c r="H3015" t="s">
        <v>201</v>
      </c>
      <c r="I3015" s="2">
        <v>192</v>
      </c>
      <c r="J3015" s="1">
        <v>0.47</v>
      </c>
      <c r="K3015" s="1">
        <v>0.06</v>
      </c>
      <c r="L3015" s="1" t="str">
        <f t="shared" si="47"/>
        <v>Shuttleworth College</v>
      </c>
      <c r="M3015" t="e">
        <f>VLOOKUP($H3015,#REF!,2,0)</f>
        <v>#REF!</v>
      </c>
      <c r="N3015">
        <v>888</v>
      </c>
      <c r="O3015" t="e">
        <f>VLOOKUP($N3015,#REF!,2,0)</f>
        <v>#REF!</v>
      </c>
    </row>
    <row r="3016" spans="1:15" x14ac:dyDescent="0.25">
      <c r="A3016">
        <v>888</v>
      </c>
      <c r="B3016">
        <v>4802</v>
      </c>
      <c r="C3016">
        <v>134995</v>
      </c>
      <c r="D3016" t="s">
        <v>8105</v>
      </c>
      <c r="E3016" t="s">
        <v>50</v>
      </c>
      <c r="F3016" t="s">
        <v>8053</v>
      </c>
      <c r="G3016" t="s">
        <v>8106</v>
      </c>
      <c r="H3016" t="s">
        <v>20</v>
      </c>
      <c r="I3016" s="2">
        <v>45</v>
      </c>
      <c r="J3016" s="1">
        <v>0.56000000000000005</v>
      </c>
      <c r="K3016" s="1">
        <v>0.2</v>
      </c>
      <c r="L3016" s="1" t="str">
        <f t="shared" si="47"/>
        <v>Hameldon Community College</v>
      </c>
      <c r="M3016" t="e">
        <f>VLOOKUP($H3016,#REF!,2,0)</f>
        <v>#REF!</v>
      </c>
      <c r="N3016">
        <v>888</v>
      </c>
      <c r="O3016" t="e">
        <f>VLOOKUP($N3016,#REF!,2,0)</f>
        <v>#REF!</v>
      </c>
    </row>
    <row r="3017" spans="1:15" x14ac:dyDescent="0.25">
      <c r="A3017">
        <v>888</v>
      </c>
      <c r="B3017">
        <v>4803</v>
      </c>
      <c r="C3017">
        <v>134996</v>
      </c>
      <c r="D3017" t="s">
        <v>8208</v>
      </c>
      <c r="E3017" t="s">
        <v>50</v>
      </c>
      <c r="F3017" t="s">
        <v>8053</v>
      </c>
      <c r="G3017" t="s">
        <v>8209</v>
      </c>
      <c r="H3017" t="s">
        <v>201</v>
      </c>
      <c r="I3017" s="2">
        <v>200</v>
      </c>
      <c r="J3017" s="1">
        <v>0.55000000000000004</v>
      </c>
      <c r="K3017" s="1">
        <v>0.24</v>
      </c>
      <c r="L3017" s="1" t="str">
        <f t="shared" si="47"/>
        <v>Sir John Thursby Community College</v>
      </c>
      <c r="M3017" t="e">
        <f>VLOOKUP($H3017,#REF!,2,0)</f>
        <v>#REF!</v>
      </c>
      <c r="N3017">
        <v>888</v>
      </c>
      <c r="O3017" t="e">
        <f>VLOOKUP($N3017,#REF!,2,0)</f>
        <v>#REF!</v>
      </c>
    </row>
    <row r="3018" spans="1:15" x14ac:dyDescent="0.25">
      <c r="A3018">
        <v>888</v>
      </c>
      <c r="B3018">
        <v>4804</v>
      </c>
      <c r="C3018">
        <v>134997</v>
      </c>
      <c r="D3018" t="s">
        <v>8052</v>
      </c>
      <c r="E3018" t="s">
        <v>50</v>
      </c>
      <c r="F3018" t="s">
        <v>8053</v>
      </c>
      <c r="G3018" t="s">
        <v>8054</v>
      </c>
      <c r="H3018" t="s">
        <v>23</v>
      </c>
      <c r="I3018" s="2">
        <v>243</v>
      </c>
      <c r="J3018" s="1">
        <v>0.6</v>
      </c>
      <c r="K3018" s="1">
        <v>0.15</v>
      </c>
      <c r="L3018" s="1" t="str">
        <f t="shared" si="47"/>
        <v>Blessed Trinity RC College</v>
      </c>
      <c r="M3018" t="e">
        <f>VLOOKUP($H3018,#REF!,2,0)</f>
        <v>#REF!</v>
      </c>
      <c r="N3018">
        <v>888</v>
      </c>
      <c r="O3018" t="e">
        <f>VLOOKUP($N3018,#REF!,2,0)</f>
        <v>#REF!</v>
      </c>
    </row>
    <row r="3019" spans="1:15" x14ac:dyDescent="0.25">
      <c r="A3019">
        <v>392</v>
      </c>
      <c r="B3019">
        <v>6011</v>
      </c>
      <c r="C3019">
        <v>135001</v>
      </c>
      <c r="D3019" t="s">
        <v>3754</v>
      </c>
      <c r="E3019" t="s">
        <v>50</v>
      </c>
      <c r="F3019" t="s">
        <v>3755</v>
      </c>
      <c r="G3019" t="s">
        <v>3756</v>
      </c>
      <c r="H3019" t="s">
        <v>114</v>
      </c>
      <c r="I3019" s="2">
        <v>2</v>
      </c>
      <c r="J3019" t="s">
        <v>129</v>
      </c>
      <c r="K3019" t="s">
        <v>129</v>
      </c>
      <c r="L3019" s="1" t="str">
        <f t="shared" si="47"/>
        <v>Parkside House School</v>
      </c>
      <c r="M3019" t="e">
        <f>VLOOKUP($H3019,#REF!,2,0)</f>
        <v>#REF!</v>
      </c>
      <c r="N3019">
        <v>392</v>
      </c>
      <c r="O3019" t="e">
        <f>VLOOKUP($N3019,#REF!,2,0)</f>
        <v>#REF!</v>
      </c>
    </row>
    <row r="3020" spans="1:15" x14ac:dyDescent="0.25">
      <c r="A3020">
        <v>874</v>
      </c>
      <c r="B3020">
        <v>4082</v>
      </c>
      <c r="C3020">
        <v>135002</v>
      </c>
      <c r="D3020" t="s">
        <v>6731</v>
      </c>
      <c r="E3020" t="s">
        <v>6731</v>
      </c>
      <c r="F3020" t="s">
        <v>6683</v>
      </c>
      <c r="G3020" t="s">
        <v>6732</v>
      </c>
      <c r="H3020" t="s">
        <v>20</v>
      </c>
      <c r="I3020" s="2">
        <v>122</v>
      </c>
      <c r="J3020" s="1">
        <v>0.75</v>
      </c>
      <c r="K3020" s="1">
        <v>0.24</v>
      </c>
      <c r="L3020" s="1" t="str">
        <f t="shared" si="47"/>
        <v>Hampton College</v>
      </c>
      <c r="M3020" t="e">
        <f>VLOOKUP($H3020,#REF!,2,0)</f>
        <v>#REF!</v>
      </c>
      <c r="N3020">
        <v>874</v>
      </c>
      <c r="O3020" t="e">
        <f>VLOOKUP($N3020,#REF!,2,0)</f>
        <v>#REF!</v>
      </c>
    </row>
    <row r="3021" spans="1:15" x14ac:dyDescent="0.25">
      <c r="A3021">
        <v>888</v>
      </c>
      <c r="B3021">
        <v>4806</v>
      </c>
      <c r="C3021">
        <v>135003</v>
      </c>
      <c r="D3021" t="s">
        <v>4739</v>
      </c>
      <c r="E3021" t="s">
        <v>50</v>
      </c>
      <c r="F3021" t="s">
        <v>8053</v>
      </c>
      <c r="G3021" t="s">
        <v>8218</v>
      </c>
      <c r="H3021" t="s">
        <v>201</v>
      </c>
      <c r="I3021" s="2">
        <v>180</v>
      </c>
      <c r="J3021" s="1">
        <v>0.52</v>
      </c>
      <c r="K3021" s="1">
        <v>0.16</v>
      </c>
      <c r="L3021" s="1" t="str">
        <f t="shared" si="47"/>
        <v>Unity College</v>
      </c>
      <c r="M3021" t="e">
        <f>VLOOKUP($H3021,#REF!,2,0)</f>
        <v>#REF!</v>
      </c>
      <c r="N3021">
        <v>888</v>
      </c>
      <c r="O3021" t="e">
        <f>VLOOKUP($N3021,#REF!,2,0)</f>
        <v>#REF!</v>
      </c>
    </row>
    <row r="3022" spans="1:15" x14ac:dyDescent="0.25">
      <c r="A3022">
        <v>312</v>
      </c>
      <c r="B3022">
        <v>6906</v>
      </c>
      <c r="C3022">
        <v>135004</v>
      </c>
      <c r="D3022" t="s">
        <v>1221</v>
      </c>
      <c r="E3022" t="s">
        <v>50</v>
      </c>
      <c r="F3022" t="s">
        <v>1204</v>
      </c>
      <c r="G3022" t="s">
        <v>1222</v>
      </c>
      <c r="H3022" t="s">
        <v>49</v>
      </c>
      <c r="I3022" s="2">
        <v>134</v>
      </c>
      <c r="J3022" s="1">
        <v>0.61</v>
      </c>
      <c r="K3022" s="1">
        <v>0.02</v>
      </c>
      <c r="L3022" s="1" t="str">
        <f t="shared" si="47"/>
        <v>The Harefield Academy</v>
      </c>
      <c r="M3022" t="e">
        <f>VLOOKUP($H3022,#REF!,2,0)</f>
        <v>#REF!</v>
      </c>
      <c r="N3022">
        <v>312</v>
      </c>
      <c r="O3022" t="e">
        <f>VLOOKUP($N3022,#REF!,2,0)</f>
        <v>#REF!</v>
      </c>
    </row>
    <row r="3023" spans="1:15" x14ac:dyDescent="0.25">
      <c r="A3023">
        <v>371</v>
      </c>
      <c r="B3023">
        <v>6905</v>
      </c>
      <c r="C3023">
        <v>135007</v>
      </c>
      <c r="D3023" t="s">
        <v>323</v>
      </c>
      <c r="E3023" t="s">
        <v>50</v>
      </c>
      <c r="F3023" t="s">
        <v>3047</v>
      </c>
      <c r="G3023" t="s">
        <v>3083</v>
      </c>
      <c r="H3023" t="s">
        <v>49</v>
      </c>
      <c r="I3023" s="2">
        <v>216</v>
      </c>
      <c r="J3023" s="1">
        <v>0.56000000000000005</v>
      </c>
      <c r="K3023" s="1">
        <v>0.23</v>
      </c>
      <c r="L3023" s="1" t="str">
        <f t="shared" si="47"/>
        <v>Trinity Academy</v>
      </c>
      <c r="M3023" t="e">
        <f>VLOOKUP($H3023,#REF!,2,0)</f>
        <v>#REF!</v>
      </c>
      <c r="N3023">
        <v>371</v>
      </c>
      <c r="O3023" t="e">
        <f>VLOOKUP($N3023,#REF!,2,0)</f>
        <v>#REF!</v>
      </c>
    </row>
    <row r="3024" spans="1:15" x14ac:dyDescent="0.25">
      <c r="A3024">
        <v>888</v>
      </c>
      <c r="B3024">
        <v>7113</v>
      </c>
      <c r="C3024">
        <v>135013</v>
      </c>
      <c r="D3024" t="s">
        <v>8281</v>
      </c>
      <c r="E3024" t="s">
        <v>50</v>
      </c>
      <c r="F3024" t="s">
        <v>8053</v>
      </c>
      <c r="G3024" t="s">
        <v>8209</v>
      </c>
      <c r="H3024" t="s">
        <v>57</v>
      </c>
      <c r="I3024" s="2">
        <v>27</v>
      </c>
      <c r="J3024" s="1">
        <v>0</v>
      </c>
      <c r="K3024" s="1">
        <v>0</v>
      </c>
      <c r="L3024" s="1" t="str">
        <f t="shared" si="47"/>
        <v>Ridgewood Community High School</v>
      </c>
      <c r="M3024" t="e">
        <f>VLOOKUP($H3024,#REF!,2,0)</f>
        <v>#REF!</v>
      </c>
      <c r="N3024">
        <v>888</v>
      </c>
      <c r="O3024" t="e">
        <f>VLOOKUP($N3024,#REF!,2,0)</f>
        <v>#REF!</v>
      </c>
    </row>
    <row r="3025" spans="1:15" x14ac:dyDescent="0.25">
      <c r="A3025">
        <v>888</v>
      </c>
      <c r="B3025">
        <v>7115</v>
      </c>
      <c r="C3025">
        <v>135015</v>
      </c>
      <c r="D3025" t="s">
        <v>8276</v>
      </c>
      <c r="E3025" t="s">
        <v>50</v>
      </c>
      <c r="F3025" t="s">
        <v>8100</v>
      </c>
      <c r="G3025" t="s">
        <v>8172</v>
      </c>
      <c r="H3025" t="s">
        <v>57</v>
      </c>
      <c r="I3025" s="2">
        <v>16</v>
      </c>
      <c r="J3025" s="1">
        <v>0</v>
      </c>
      <c r="K3025" s="1">
        <v>0</v>
      </c>
      <c r="L3025" s="1" t="str">
        <f t="shared" si="47"/>
        <v>Pendle Community High School &amp; College</v>
      </c>
      <c r="M3025" t="e">
        <f>VLOOKUP($H3025,#REF!,2,0)</f>
        <v>#REF!</v>
      </c>
      <c r="N3025">
        <v>888</v>
      </c>
      <c r="O3025" t="e">
        <f>VLOOKUP($N3025,#REF!,2,0)</f>
        <v>#REF!</v>
      </c>
    </row>
    <row r="3026" spans="1:15" x14ac:dyDescent="0.25">
      <c r="A3026">
        <v>886</v>
      </c>
      <c r="B3026">
        <v>6103</v>
      </c>
      <c r="C3026">
        <v>135018</v>
      </c>
      <c r="D3026" t="s">
        <v>7954</v>
      </c>
      <c r="E3026" t="s">
        <v>50</v>
      </c>
      <c r="F3026" t="s">
        <v>7637</v>
      </c>
      <c r="G3026" t="s">
        <v>7955</v>
      </c>
      <c r="H3026" t="s">
        <v>114</v>
      </c>
      <c r="I3026" s="2">
        <v>3</v>
      </c>
      <c r="J3026" t="s">
        <v>129</v>
      </c>
      <c r="K3026" t="s">
        <v>129</v>
      </c>
      <c r="L3026" s="1" t="str">
        <f t="shared" si="47"/>
        <v>Small Haven School</v>
      </c>
      <c r="M3026" t="e">
        <f>VLOOKUP($H3026,#REF!,2,0)</f>
        <v>#REF!</v>
      </c>
      <c r="N3026">
        <v>886</v>
      </c>
      <c r="O3026" t="e">
        <f>VLOOKUP($N3026,#REF!,2,0)</f>
        <v>#REF!</v>
      </c>
    </row>
    <row r="3027" spans="1:15" x14ac:dyDescent="0.25">
      <c r="A3027">
        <v>885</v>
      </c>
      <c r="B3027">
        <v>4001</v>
      </c>
      <c r="C3027">
        <v>135035</v>
      </c>
      <c r="D3027" t="s">
        <v>7479</v>
      </c>
      <c r="E3027" t="s">
        <v>50</v>
      </c>
      <c r="F3027" t="s">
        <v>7480</v>
      </c>
      <c r="G3027" t="s">
        <v>7481</v>
      </c>
      <c r="H3027" t="s">
        <v>201</v>
      </c>
      <c r="I3027" s="2">
        <v>151</v>
      </c>
      <c r="J3027" s="1">
        <v>0.6</v>
      </c>
      <c r="K3027" s="1">
        <v>0.36</v>
      </c>
      <c r="L3027" s="1" t="str">
        <f t="shared" si="47"/>
        <v>The Bewdley School and Sixth Form Centre</v>
      </c>
      <c r="M3027" t="e">
        <f>VLOOKUP($H3027,#REF!,2,0)</f>
        <v>#REF!</v>
      </c>
      <c r="N3027">
        <v>885</v>
      </c>
      <c r="O3027" t="e">
        <f>VLOOKUP($N3027,#REF!,2,0)</f>
        <v>#REF!</v>
      </c>
    </row>
    <row r="3028" spans="1:15" x14ac:dyDescent="0.25">
      <c r="A3028">
        <v>885</v>
      </c>
      <c r="B3028">
        <v>4503</v>
      </c>
      <c r="C3028">
        <v>135061</v>
      </c>
      <c r="D3028" t="s">
        <v>7566</v>
      </c>
      <c r="E3028" t="s">
        <v>50</v>
      </c>
      <c r="F3028" t="s">
        <v>7477</v>
      </c>
      <c r="G3028" t="s">
        <v>7567</v>
      </c>
      <c r="H3028" t="s">
        <v>82</v>
      </c>
      <c r="I3028" s="2">
        <v>161</v>
      </c>
      <c r="J3028" s="1">
        <v>0.47</v>
      </c>
      <c r="K3028" s="1">
        <v>0.23</v>
      </c>
      <c r="L3028" s="1" t="str">
        <f t="shared" si="47"/>
        <v>Wolverley CofE Secondary School</v>
      </c>
      <c r="M3028" t="e">
        <f>VLOOKUP($H3028,#REF!,2,0)</f>
        <v>#REF!</v>
      </c>
      <c r="N3028">
        <v>885</v>
      </c>
      <c r="O3028" t="e">
        <f>VLOOKUP($N3028,#REF!,2,0)</f>
        <v>#REF!</v>
      </c>
    </row>
    <row r="3029" spans="1:15" x14ac:dyDescent="0.25">
      <c r="A3029">
        <v>813</v>
      </c>
      <c r="B3029">
        <v>6003</v>
      </c>
      <c r="C3029">
        <v>135065</v>
      </c>
      <c r="D3029" t="s">
        <v>4338</v>
      </c>
      <c r="E3029" t="s">
        <v>50</v>
      </c>
      <c r="F3029" t="s">
        <v>4319</v>
      </c>
      <c r="G3029" t="s">
        <v>4339</v>
      </c>
      <c r="H3029" t="s">
        <v>13</v>
      </c>
      <c r="I3029" s="2">
        <v>22</v>
      </c>
      <c r="J3029" s="1">
        <v>0</v>
      </c>
      <c r="K3029" s="1">
        <v>0</v>
      </c>
      <c r="L3029" s="1" t="str">
        <f t="shared" si="47"/>
        <v>South Park Enterprise College (11-19)</v>
      </c>
      <c r="M3029" t="e">
        <f>VLOOKUP($H3029,#REF!,2,0)</f>
        <v>#REF!</v>
      </c>
      <c r="N3029">
        <v>813</v>
      </c>
      <c r="O3029" t="e">
        <f>VLOOKUP($N3029,#REF!,2,0)</f>
        <v>#REF!</v>
      </c>
    </row>
    <row r="3030" spans="1:15" x14ac:dyDescent="0.25">
      <c r="A3030">
        <v>926</v>
      </c>
      <c r="B3030">
        <v>6152</v>
      </c>
      <c r="C3030">
        <v>135066</v>
      </c>
      <c r="D3030" t="s">
        <v>9833</v>
      </c>
      <c r="E3030" t="s">
        <v>50</v>
      </c>
      <c r="F3030" t="s">
        <v>9684</v>
      </c>
      <c r="G3030" t="s">
        <v>9834</v>
      </c>
      <c r="H3030" t="s">
        <v>114</v>
      </c>
      <c r="I3030" s="2">
        <v>5</v>
      </c>
      <c r="J3030" t="s">
        <v>129</v>
      </c>
      <c r="K3030" t="s">
        <v>129</v>
      </c>
      <c r="L3030" s="1" t="str">
        <f t="shared" si="47"/>
        <v>Acorn Park School</v>
      </c>
      <c r="M3030" t="e">
        <f>VLOOKUP($H3030,#REF!,2,0)</f>
        <v>#REF!</v>
      </c>
      <c r="N3030">
        <v>926</v>
      </c>
      <c r="O3030" t="e">
        <f>VLOOKUP($N3030,#REF!,2,0)</f>
        <v>#REF!</v>
      </c>
    </row>
    <row r="3031" spans="1:15" x14ac:dyDescent="0.25">
      <c r="A3031">
        <v>209</v>
      </c>
      <c r="B3031">
        <v>6906</v>
      </c>
      <c r="C3031">
        <v>135070</v>
      </c>
      <c r="D3031" t="s">
        <v>347</v>
      </c>
      <c r="E3031" t="s">
        <v>50</v>
      </c>
      <c r="F3031" t="s">
        <v>337</v>
      </c>
      <c r="G3031" t="s">
        <v>348</v>
      </c>
      <c r="H3031" t="s">
        <v>49</v>
      </c>
      <c r="I3031" s="2">
        <v>199</v>
      </c>
      <c r="J3031" s="1">
        <v>0.59</v>
      </c>
      <c r="K3031" s="1">
        <v>0.13</v>
      </c>
      <c r="L3031" s="1" t="str">
        <f t="shared" si="47"/>
        <v>Haberdashers' Aske's Knights Academy</v>
      </c>
      <c r="M3031" t="e">
        <f>VLOOKUP($H3031,#REF!,2,0)</f>
        <v>#REF!</v>
      </c>
      <c r="N3031">
        <v>209</v>
      </c>
      <c r="O3031" t="e">
        <f>VLOOKUP($N3031,#REF!,2,0)</f>
        <v>#REF!</v>
      </c>
    </row>
    <row r="3032" spans="1:15" x14ac:dyDescent="0.25">
      <c r="A3032">
        <v>355</v>
      </c>
      <c r="B3032">
        <v>6905</v>
      </c>
      <c r="C3032">
        <v>135071</v>
      </c>
      <c r="D3032" t="s">
        <v>2802</v>
      </c>
      <c r="E3032" t="s">
        <v>50</v>
      </c>
      <c r="F3032" t="s">
        <v>2571</v>
      </c>
      <c r="G3032" t="s">
        <v>2803</v>
      </c>
      <c r="H3032" t="s">
        <v>49</v>
      </c>
      <c r="I3032" s="2">
        <v>108</v>
      </c>
      <c r="J3032" s="1">
        <v>0.46</v>
      </c>
      <c r="K3032" s="1">
        <v>0.06</v>
      </c>
      <c r="L3032" s="1" t="str">
        <f t="shared" si="47"/>
        <v>Salford City Academy</v>
      </c>
      <c r="M3032" t="e">
        <f>VLOOKUP($H3032,#REF!,2,0)</f>
        <v>#REF!</v>
      </c>
      <c r="N3032">
        <v>355</v>
      </c>
      <c r="O3032" t="e">
        <f>VLOOKUP($N3032,#REF!,2,0)</f>
        <v>#REF!</v>
      </c>
    </row>
    <row r="3033" spans="1:15" x14ac:dyDescent="0.25">
      <c r="A3033">
        <v>302</v>
      </c>
      <c r="B3033">
        <v>6118</v>
      </c>
      <c r="C3033">
        <v>135072</v>
      </c>
      <c r="D3033" t="s">
        <v>637</v>
      </c>
      <c r="E3033" t="s">
        <v>50</v>
      </c>
      <c r="F3033" t="s">
        <v>11</v>
      </c>
      <c r="G3033" t="s">
        <v>638</v>
      </c>
      <c r="H3033" t="s">
        <v>13</v>
      </c>
      <c r="I3033" s="2">
        <v>6</v>
      </c>
      <c r="J3033" t="s">
        <v>99</v>
      </c>
      <c r="K3033" t="s">
        <v>99</v>
      </c>
      <c r="L3033" s="1" t="str">
        <f t="shared" si="47"/>
        <v>Ellern Mede School</v>
      </c>
      <c r="M3033" t="e">
        <f>VLOOKUP($H3033,#REF!,2,0)</f>
        <v>#REF!</v>
      </c>
      <c r="N3033">
        <v>302</v>
      </c>
      <c r="O3033" t="e">
        <f>VLOOKUP($N3033,#REF!,2,0)</f>
        <v>#REF!</v>
      </c>
    </row>
    <row r="3034" spans="1:15" x14ac:dyDescent="0.25">
      <c r="A3034">
        <v>209</v>
      </c>
      <c r="B3034">
        <v>6905</v>
      </c>
      <c r="C3034">
        <v>135073</v>
      </c>
      <c r="D3034" t="s">
        <v>345</v>
      </c>
      <c r="E3034" t="s">
        <v>50</v>
      </c>
      <c r="F3034" t="s">
        <v>11</v>
      </c>
      <c r="G3034" t="s">
        <v>346</v>
      </c>
      <c r="H3034" t="s">
        <v>49</v>
      </c>
      <c r="I3034" s="2">
        <v>196</v>
      </c>
      <c r="J3034" s="1">
        <v>0.65</v>
      </c>
      <c r="K3034" s="1">
        <v>0.36</v>
      </c>
      <c r="L3034" s="1" t="str">
        <f t="shared" si="47"/>
        <v>Haberdashers' Aske's Hatcham College</v>
      </c>
      <c r="M3034" t="e">
        <f>VLOOKUP($H3034,#REF!,2,0)</f>
        <v>#REF!</v>
      </c>
      <c r="N3034">
        <v>209</v>
      </c>
      <c r="O3034" t="e">
        <f>VLOOKUP($N3034,#REF!,2,0)</f>
        <v>#REF!</v>
      </c>
    </row>
    <row r="3035" spans="1:15" x14ac:dyDescent="0.25">
      <c r="A3035">
        <v>830</v>
      </c>
      <c r="B3035">
        <v>6039</v>
      </c>
      <c r="C3035">
        <v>135074</v>
      </c>
      <c r="D3035" t="s">
        <v>4846</v>
      </c>
      <c r="E3035" t="s">
        <v>50</v>
      </c>
      <c r="F3035" t="s">
        <v>4817</v>
      </c>
      <c r="G3035" t="s">
        <v>4847</v>
      </c>
      <c r="H3035" t="s">
        <v>13</v>
      </c>
      <c r="I3035" s="2">
        <v>7</v>
      </c>
      <c r="J3035" s="1">
        <v>0.71</v>
      </c>
      <c r="K3035" s="1">
        <v>0.71</v>
      </c>
      <c r="L3035" s="1" t="str">
        <f t="shared" si="47"/>
        <v>Focus School - Long Eaton Campus</v>
      </c>
      <c r="M3035" t="e">
        <f>VLOOKUP($H3035,#REF!,2,0)</f>
        <v>#REF!</v>
      </c>
      <c r="N3035">
        <v>830</v>
      </c>
      <c r="O3035" t="e">
        <f>VLOOKUP($N3035,#REF!,2,0)</f>
        <v>#REF!</v>
      </c>
    </row>
    <row r="3036" spans="1:15" x14ac:dyDescent="0.25">
      <c r="A3036">
        <v>889</v>
      </c>
      <c r="B3036">
        <v>4800</v>
      </c>
      <c r="C3036">
        <v>135089</v>
      </c>
      <c r="D3036" t="s">
        <v>8326</v>
      </c>
      <c r="E3036" t="s">
        <v>50</v>
      </c>
      <c r="F3036" t="s">
        <v>8158</v>
      </c>
      <c r="G3036" t="s">
        <v>8327</v>
      </c>
      <c r="H3036" t="s">
        <v>23</v>
      </c>
      <c r="I3036" s="2">
        <v>97</v>
      </c>
      <c r="J3036" s="1">
        <v>0.95</v>
      </c>
      <c r="K3036" s="1">
        <v>0.74</v>
      </c>
      <c r="L3036" s="1" t="str">
        <f t="shared" si="47"/>
        <v>Tauheedul Islam Girls High School</v>
      </c>
      <c r="M3036" t="e">
        <f>VLOOKUP($H3036,#REF!,2,0)</f>
        <v>#REF!</v>
      </c>
      <c r="N3036">
        <v>889</v>
      </c>
      <c r="O3036" t="e">
        <f>VLOOKUP($N3036,#REF!,2,0)</f>
        <v>#REF!</v>
      </c>
    </row>
    <row r="3037" spans="1:15" x14ac:dyDescent="0.25">
      <c r="A3037">
        <v>313</v>
      </c>
      <c r="B3037">
        <v>6081</v>
      </c>
      <c r="C3037">
        <v>135090</v>
      </c>
      <c r="D3037" t="s">
        <v>1296</v>
      </c>
      <c r="E3037" t="s">
        <v>50</v>
      </c>
      <c r="F3037" t="s">
        <v>1272</v>
      </c>
      <c r="G3037" t="s">
        <v>1297</v>
      </c>
      <c r="H3037" t="s">
        <v>13</v>
      </c>
      <c r="I3037" s="2">
        <v>15</v>
      </c>
      <c r="J3037" s="1">
        <v>0.87</v>
      </c>
      <c r="K3037" s="1">
        <v>0.47</v>
      </c>
      <c r="L3037" s="1" t="str">
        <f t="shared" si="47"/>
        <v>Oak Heights Independent School</v>
      </c>
      <c r="M3037" t="e">
        <f>VLOOKUP($H3037,#REF!,2,0)</f>
        <v>#REF!</v>
      </c>
      <c r="N3037">
        <v>313</v>
      </c>
      <c r="O3037" t="e">
        <f>VLOOKUP($N3037,#REF!,2,0)</f>
        <v>#REF!</v>
      </c>
    </row>
    <row r="3038" spans="1:15" x14ac:dyDescent="0.25">
      <c r="A3038">
        <v>316</v>
      </c>
      <c r="B3038">
        <v>6067</v>
      </c>
      <c r="C3038">
        <v>135091</v>
      </c>
      <c r="D3038" t="s">
        <v>1400</v>
      </c>
      <c r="E3038" t="s">
        <v>50</v>
      </c>
      <c r="F3038" t="s">
        <v>11</v>
      </c>
      <c r="G3038" t="s">
        <v>1401</v>
      </c>
      <c r="H3038" t="s">
        <v>13</v>
      </c>
      <c r="I3038" s="2">
        <v>5</v>
      </c>
      <c r="J3038" t="s">
        <v>129</v>
      </c>
      <c r="K3038" t="s">
        <v>129</v>
      </c>
      <c r="L3038" s="1" t="str">
        <f t="shared" si="47"/>
        <v>London Christian Learning Centre</v>
      </c>
      <c r="M3038" t="e">
        <f>VLOOKUP($H3038,#REF!,2,0)</f>
        <v>#REF!</v>
      </c>
      <c r="N3038">
        <v>316</v>
      </c>
      <c r="O3038" t="e">
        <f>VLOOKUP($N3038,#REF!,2,0)</f>
        <v>#REF!</v>
      </c>
    </row>
    <row r="3039" spans="1:15" x14ac:dyDescent="0.25">
      <c r="A3039">
        <v>888</v>
      </c>
      <c r="B3039">
        <v>6095</v>
      </c>
      <c r="C3039">
        <v>135092</v>
      </c>
      <c r="D3039" t="s">
        <v>8284</v>
      </c>
      <c r="E3039" t="s">
        <v>50</v>
      </c>
      <c r="F3039" t="s">
        <v>8014</v>
      </c>
      <c r="G3039" t="s">
        <v>8285</v>
      </c>
      <c r="H3039" t="s">
        <v>114</v>
      </c>
      <c r="I3039" s="2">
        <v>6</v>
      </c>
      <c r="J3039" s="1">
        <v>0</v>
      </c>
      <c r="K3039" s="1">
        <v>0</v>
      </c>
      <c r="L3039" s="1" t="str">
        <f t="shared" si="47"/>
        <v>Roselyn House School</v>
      </c>
      <c r="M3039" t="e">
        <f>VLOOKUP($H3039,#REF!,2,0)</f>
        <v>#REF!</v>
      </c>
      <c r="N3039">
        <v>888</v>
      </c>
      <c r="O3039" t="e">
        <f>VLOOKUP($N3039,#REF!,2,0)</f>
        <v>#REF!</v>
      </c>
    </row>
    <row r="3040" spans="1:15" x14ac:dyDescent="0.25">
      <c r="A3040">
        <v>350</v>
      </c>
      <c r="B3040">
        <v>4806</v>
      </c>
      <c r="C3040">
        <v>135096</v>
      </c>
      <c r="D3040" t="s">
        <v>2498</v>
      </c>
      <c r="E3040" t="s">
        <v>50</v>
      </c>
      <c r="F3040" t="s">
        <v>2494</v>
      </c>
      <c r="G3040" t="s">
        <v>2499</v>
      </c>
      <c r="H3040" t="s">
        <v>23</v>
      </c>
      <c r="I3040" s="2">
        <v>105</v>
      </c>
      <c r="J3040" s="1">
        <v>0.87</v>
      </c>
      <c r="K3040" s="1">
        <v>0.66</v>
      </c>
      <c r="L3040" s="1" t="str">
        <f t="shared" si="47"/>
        <v>Bolton Muslim Girls School</v>
      </c>
      <c r="M3040" t="e">
        <f>VLOOKUP($H3040,#REF!,2,0)</f>
        <v>#REF!</v>
      </c>
      <c r="N3040">
        <v>350</v>
      </c>
      <c r="O3040" t="e">
        <f>VLOOKUP($N3040,#REF!,2,0)</f>
        <v>#REF!</v>
      </c>
    </row>
    <row r="3041" spans="1:15" x14ac:dyDescent="0.25">
      <c r="A3041">
        <v>938</v>
      </c>
      <c r="B3041">
        <v>6270</v>
      </c>
      <c r="C3041">
        <v>135103</v>
      </c>
      <c r="D3041" t="s">
        <v>10922</v>
      </c>
      <c r="E3041" t="s">
        <v>50</v>
      </c>
      <c r="F3041" t="s">
        <v>10917</v>
      </c>
      <c r="G3041" t="s">
        <v>10923</v>
      </c>
      <c r="H3041" t="s">
        <v>13</v>
      </c>
      <c r="I3041" s="2">
        <v>7</v>
      </c>
      <c r="J3041" s="1">
        <v>0.86</v>
      </c>
      <c r="K3041" s="1">
        <v>0.14000000000000001</v>
      </c>
      <c r="L3041" s="1" t="str">
        <f t="shared" si="47"/>
        <v>Arabesque School of Performing Arts</v>
      </c>
      <c r="M3041" t="e">
        <f>VLOOKUP($H3041,#REF!,2,0)</f>
        <v>#REF!</v>
      </c>
      <c r="N3041">
        <v>938</v>
      </c>
      <c r="O3041" t="e">
        <f>VLOOKUP($N3041,#REF!,2,0)</f>
        <v>#REF!</v>
      </c>
    </row>
    <row r="3042" spans="1:15" x14ac:dyDescent="0.25">
      <c r="A3042">
        <v>938</v>
      </c>
      <c r="B3042">
        <v>6272</v>
      </c>
      <c r="C3042">
        <v>135111</v>
      </c>
      <c r="D3042" t="s">
        <v>11067</v>
      </c>
      <c r="E3042" t="s">
        <v>50</v>
      </c>
      <c r="F3042" t="s">
        <v>5421</v>
      </c>
      <c r="G3042" t="s">
        <v>5422</v>
      </c>
      <c r="H3042" t="s">
        <v>114</v>
      </c>
      <c r="I3042" s="2">
        <v>1</v>
      </c>
      <c r="J3042" t="s">
        <v>129</v>
      </c>
      <c r="K3042" t="s">
        <v>129</v>
      </c>
      <c r="L3042" s="1" t="str">
        <f t="shared" si="47"/>
        <v>My Choice School-Ocean Pearl</v>
      </c>
      <c r="M3042" t="e">
        <f>VLOOKUP($H3042,#REF!,2,0)</f>
        <v>#REF!</v>
      </c>
      <c r="N3042">
        <v>938</v>
      </c>
      <c r="O3042" t="e">
        <f>VLOOKUP($N3042,#REF!,2,0)</f>
        <v>#REF!</v>
      </c>
    </row>
    <row r="3043" spans="1:15" x14ac:dyDescent="0.25">
      <c r="A3043">
        <v>841</v>
      </c>
      <c r="B3043">
        <v>6003</v>
      </c>
      <c r="C3043">
        <v>135113</v>
      </c>
      <c r="D3043" t="s">
        <v>5305</v>
      </c>
      <c r="E3043" t="s">
        <v>50</v>
      </c>
      <c r="F3043" t="s">
        <v>5247</v>
      </c>
      <c r="G3043" t="s">
        <v>5306</v>
      </c>
      <c r="H3043" t="s">
        <v>114</v>
      </c>
      <c r="I3043" s="2">
        <v>4</v>
      </c>
      <c r="J3043" t="s">
        <v>129</v>
      </c>
      <c r="K3043" t="s">
        <v>129</v>
      </c>
      <c r="L3043" s="1" t="str">
        <f t="shared" si="47"/>
        <v>Pear Tree School</v>
      </c>
      <c r="M3043" t="e">
        <f>VLOOKUP($H3043,#REF!,2,0)</f>
        <v>#REF!</v>
      </c>
      <c r="N3043">
        <v>841</v>
      </c>
      <c r="O3043" t="e">
        <f>VLOOKUP($N3043,#REF!,2,0)</f>
        <v>#REF!</v>
      </c>
    </row>
    <row r="3044" spans="1:15" x14ac:dyDescent="0.25">
      <c r="A3044">
        <v>926</v>
      </c>
      <c r="B3044">
        <v>7021</v>
      </c>
      <c r="C3044">
        <v>135119</v>
      </c>
      <c r="D3044" t="s">
        <v>9837</v>
      </c>
      <c r="E3044" t="s">
        <v>50</v>
      </c>
      <c r="F3044" t="s">
        <v>9758</v>
      </c>
      <c r="G3044" t="s">
        <v>9838</v>
      </c>
      <c r="H3044" t="s">
        <v>333</v>
      </c>
      <c r="I3044" s="2">
        <v>23</v>
      </c>
      <c r="J3044" s="1">
        <v>0</v>
      </c>
      <c r="K3044" s="1">
        <v>0</v>
      </c>
      <c r="L3044" s="1" t="str">
        <f t="shared" si="47"/>
        <v>Churchill Park Complex Needs School</v>
      </c>
      <c r="M3044" t="e">
        <f>VLOOKUP($H3044,#REF!,2,0)</f>
        <v>#REF!</v>
      </c>
      <c r="N3044">
        <v>926</v>
      </c>
      <c r="O3044" t="e">
        <f>VLOOKUP($N3044,#REF!,2,0)</f>
        <v>#REF!</v>
      </c>
    </row>
    <row r="3045" spans="1:15" x14ac:dyDescent="0.25">
      <c r="A3045">
        <v>831</v>
      </c>
      <c r="B3045">
        <v>6905</v>
      </c>
      <c r="C3045">
        <v>135120</v>
      </c>
      <c r="D3045" t="s">
        <v>4990</v>
      </c>
      <c r="E3045" t="s">
        <v>50</v>
      </c>
      <c r="F3045" t="s">
        <v>4874</v>
      </c>
      <c r="G3045" t="s">
        <v>4991</v>
      </c>
      <c r="H3045" t="s">
        <v>49</v>
      </c>
      <c r="I3045" s="2">
        <v>168</v>
      </c>
      <c r="J3045" s="1">
        <v>0.56000000000000005</v>
      </c>
      <c r="K3045" s="1">
        <v>0.23</v>
      </c>
      <c r="L3045" s="1" t="str">
        <f t="shared" si="47"/>
        <v>Landau Forte College</v>
      </c>
      <c r="M3045" t="e">
        <f>VLOOKUP($H3045,#REF!,2,0)</f>
        <v>#REF!</v>
      </c>
      <c r="N3045">
        <v>831</v>
      </c>
      <c r="O3045" t="e">
        <f>VLOOKUP($N3045,#REF!,2,0)</f>
        <v>#REF!</v>
      </c>
    </row>
    <row r="3046" spans="1:15" x14ac:dyDescent="0.25">
      <c r="A3046">
        <v>357</v>
      </c>
      <c r="B3046">
        <v>4028</v>
      </c>
      <c r="C3046">
        <v>135122</v>
      </c>
      <c r="D3046" t="s">
        <v>2886</v>
      </c>
      <c r="E3046" t="s">
        <v>50</v>
      </c>
      <c r="F3046" t="s">
        <v>2571</v>
      </c>
      <c r="G3046" t="s">
        <v>2887</v>
      </c>
      <c r="H3046" t="s">
        <v>20</v>
      </c>
      <c r="I3046" s="2">
        <v>235</v>
      </c>
      <c r="J3046" s="1">
        <v>0.47</v>
      </c>
      <c r="K3046" s="1">
        <v>0.09</v>
      </c>
      <c r="L3046" s="1" t="str">
        <f t="shared" si="47"/>
        <v>Denton Community College</v>
      </c>
      <c r="M3046" t="e">
        <f>VLOOKUP($H3046,#REF!,2,0)</f>
        <v>#REF!</v>
      </c>
      <c r="N3046">
        <v>357</v>
      </c>
      <c r="O3046" t="e">
        <f>VLOOKUP($N3046,#REF!,2,0)</f>
        <v>#REF!</v>
      </c>
    </row>
    <row r="3047" spans="1:15" x14ac:dyDescent="0.25">
      <c r="A3047">
        <v>894</v>
      </c>
      <c r="B3047">
        <v>6905</v>
      </c>
      <c r="C3047">
        <v>135149</v>
      </c>
      <c r="D3047" t="s">
        <v>8662</v>
      </c>
      <c r="E3047" t="s">
        <v>50</v>
      </c>
      <c r="F3047" t="s">
        <v>8624</v>
      </c>
      <c r="G3047" t="s">
        <v>8663</v>
      </c>
      <c r="H3047" t="s">
        <v>49</v>
      </c>
      <c r="I3047" s="2">
        <v>175</v>
      </c>
      <c r="J3047" s="1">
        <v>0.63</v>
      </c>
      <c r="K3047" s="1">
        <v>0.13</v>
      </c>
      <c r="L3047" s="1" t="str">
        <f t="shared" si="47"/>
        <v>Madeley Academy</v>
      </c>
      <c r="M3047" t="e">
        <f>VLOOKUP($H3047,#REF!,2,0)</f>
        <v>#REF!</v>
      </c>
      <c r="N3047">
        <v>894</v>
      </c>
      <c r="O3047" t="e">
        <f>VLOOKUP($N3047,#REF!,2,0)</f>
        <v>#REF!</v>
      </c>
    </row>
    <row r="3048" spans="1:15" x14ac:dyDescent="0.25">
      <c r="A3048">
        <v>881</v>
      </c>
      <c r="B3048">
        <v>6056</v>
      </c>
      <c r="C3048">
        <v>135150</v>
      </c>
      <c r="D3048" t="s">
        <v>7323</v>
      </c>
      <c r="E3048" t="s">
        <v>50</v>
      </c>
      <c r="F3048" t="s">
        <v>7122</v>
      </c>
      <c r="G3048" t="s">
        <v>7324</v>
      </c>
      <c r="H3048" t="s">
        <v>114</v>
      </c>
      <c r="I3048" s="2">
        <v>27</v>
      </c>
      <c r="J3048" s="1">
        <v>0</v>
      </c>
      <c r="K3048" s="1">
        <v>0</v>
      </c>
      <c r="L3048" s="1" t="str">
        <f t="shared" si="47"/>
        <v>Essex Fresh Start</v>
      </c>
      <c r="M3048" t="e">
        <f>VLOOKUP($H3048,#REF!,2,0)</f>
        <v>#REF!</v>
      </c>
      <c r="N3048">
        <v>881</v>
      </c>
      <c r="O3048" t="e">
        <f>VLOOKUP($N3048,#REF!,2,0)</f>
        <v>#REF!</v>
      </c>
    </row>
    <row r="3049" spans="1:15" x14ac:dyDescent="0.25">
      <c r="A3049">
        <v>307</v>
      </c>
      <c r="B3049">
        <v>6338</v>
      </c>
      <c r="C3049">
        <v>135155</v>
      </c>
      <c r="D3049" t="s">
        <v>961</v>
      </c>
      <c r="E3049" t="s">
        <v>50</v>
      </c>
      <c r="F3049" t="s">
        <v>954</v>
      </c>
      <c r="G3049" t="s">
        <v>962</v>
      </c>
      <c r="H3049" t="s">
        <v>13</v>
      </c>
      <c r="I3049" s="2">
        <v>19</v>
      </c>
      <c r="J3049" s="1">
        <v>0.79</v>
      </c>
      <c r="K3049" s="1">
        <v>0.21</v>
      </c>
      <c r="L3049" s="1" t="str">
        <f t="shared" si="47"/>
        <v>Ayesha Siddiqa Girls School</v>
      </c>
      <c r="M3049" t="e">
        <f>VLOOKUP($H3049,#REF!,2,0)</f>
        <v>#REF!</v>
      </c>
      <c r="N3049">
        <v>307</v>
      </c>
      <c r="O3049" t="e">
        <f>VLOOKUP($N3049,#REF!,2,0)</f>
        <v>#REF!</v>
      </c>
    </row>
    <row r="3050" spans="1:15" x14ac:dyDescent="0.25">
      <c r="A3050">
        <v>355</v>
      </c>
      <c r="B3050">
        <v>6054</v>
      </c>
      <c r="C3050">
        <v>135168</v>
      </c>
      <c r="D3050" t="s">
        <v>2774</v>
      </c>
      <c r="E3050" t="s">
        <v>50</v>
      </c>
      <c r="F3050" t="s">
        <v>2770</v>
      </c>
      <c r="G3050" t="s">
        <v>2775</v>
      </c>
      <c r="H3050" t="s">
        <v>13</v>
      </c>
      <c r="I3050" s="2">
        <v>19</v>
      </c>
      <c r="J3050" s="1">
        <v>0</v>
      </c>
      <c r="K3050" s="1">
        <v>0</v>
      </c>
      <c r="L3050" s="1" t="str">
        <f t="shared" si="47"/>
        <v>Beis Hatalmud School</v>
      </c>
      <c r="M3050" t="e">
        <f>VLOOKUP($H3050,#REF!,2,0)</f>
        <v>#REF!</v>
      </c>
      <c r="N3050">
        <v>355</v>
      </c>
      <c r="O3050" t="e">
        <f>VLOOKUP($N3050,#REF!,2,0)</f>
        <v>#REF!</v>
      </c>
    </row>
    <row r="3051" spans="1:15" x14ac:dyDescent="0.25">
      <c r="A3051">
        <v>333</v>
      </c>
      <c r="B3051">
        <v>6906</v>
      </c>
      <c r="C3051">
        <v>135170</v>
      </c>
      <c r="D3051" t="s">
        <v>2046</v>
      </c>
      <c r="E3051" t="s">
        <v>50</v>
      </c>
      <c r="F3051" t="s">
        <v>2023</v>
      </c>
      <c r="G3051" t="s">
        <v>2047</v>
      </c>
      <c r="H3051" t="s">
        <v>49</v>
      </c>
      <c r="I3051" s="2">
        <v>180</v>
      </c>
      <c r="J3051" s="1">
        <v>0.52</v>
      </c>
      <c r="K3051" s="1">
        <v>7.0000000000000007E-2</v>
      </c>
      <c r="L3051" s="1" t="str">
        <f t="shared" si="47"/>
        <v>Shireland Collegiate Academy</v>
      </c>
      <c r="M3051" t="e">
        <f>VLOOKUP($H3051,#REF!,2,0)</f>
        <v>#REF!</v>
      </c>
      <c r="N3051">
        <v>333</v>
      </c>
      <c r="O3051" t="e">
        <f>VLOOKUP($N3051,#REF!,2,0)</f>
        <v>#REF!</v>
      </c>
    </row>
    <row r="3052" spans="1:15" x14ac:dyDescent="0.25">
      <c r="A3052">
        <v>341</v>
      </c>
      <c r="B3052">
        <v>6907</v>
      </c>
      <c r="C3052">
        <v>135174</v>
      </c>
      <c r="D3052" t="s">
        <v>2257</v>
      </c>
      <c r="E3052" t="s">
        <v>50</v>
      </c>
      <c r="F3052" t="s">
        <v>2222</v>
      </c>
      <c r="G3052" t="s">
        <v>2258</v>
      </c>
      <c r="H3052" t="s">
        <v>49</v>
      </c>
      <c r="I3052" s="2">
        <v>129</v>
      </c>
      <c r="J3052" s="1">
        <v>0.79</v>
      </c>
      <c r="K3052" s="1">
        <v>0.28000000000000003</v>
      </c>
      <c r="L3052" s="1" t="str">
        <f t="shared" si="47"/>
        <v>The Belvedere Academy</v>
      </c>
      <c r="M3052" t="e">
        <f>VLOOKUP($H3052,#REF!,2,0)</f>
        <v>#REF!</v>
      </c>
      <c r="N3052">
        <v>341</v>
      </c>
      <c r="O3052" t="e">
        <f>VLOOKUP($N3052,#REF!,2,0)</f>
        <v>#REF!</v>
      </c>
    </row>
    <row r="3053" spans="1:15" x14ac:dyDescent="0.25">
      <c r="A3053">
        <v>205</v>
      </c>
      <c r="B3053">
        <v>7206</v>
      </c>
      <c r="C3053">
        <v>135175</v>
      </c>
      <c r="D3053" t="s">
        <v>220</v>
      </c>
      <c r="E3053" t="s">
        <v>50</v>
      </c>
      <c r="F3053" t="s">
        <v>11</v>
      </c>
      <c r="G3053" t="s">
        <v>221</v>
      </c>
      <c r="H3053" t="s">
        <v>222</v>
      </c>
      <c r="I3053" s="2">
        <v>11</v>
      </c>
      <c r="J3053" s="1">
        <v>0</v>
      </c>
      <c r="K3053" s="1">
        <v>0</v>
      </c>
      <c r="L3053" s="1" t="str">
        <f t="shared" si="47"/>
        <v>Parayhouse School</v>
      </c>
      <c r="M3053" t="e">
        <f>VLOOKUP($H3053,#REF!,2,0)</f>
        <v>#REF!</v>
      </c>
      <c r="N3053">
        <v>205</v>
      </c>
      <c r="O3053" t="e">
        <f>VLOOKUP($N3053,#REF!,2,0)</f>
        <v>#REF!</v>
      </c>
    </row>
    <row r="3054" spans="1:15" x14ac:dyDescent="0.25">
      <c r="A3054">
        <v>812</v>
      </c>
      <c r="B3054">
        <v>6905</v>
      </c>
      <c r="C3054">
        <v>135176</v>
      </c>
      <c r="D3054" t="s">
        <v>4297</v>
      </c>
      <c r="E3054" t="s">
        <v>50</v>
      </c>
      <c r="F3054" t="s">
        <v>4298</v>
      </c>
      <c r="G3054" t="s">
        <v>4299</v>
      </c>
      <c r="H3054" t="s">
        <v>49</v>
      </c>
      <c r="I3054" s="2">
        <v>131</v>
      </c>
      <c r="J3054" s="1">
        <v>0.56000000000000005</v>
      </c>
      <c r="K3054" s="1">
        <v>0.16</v>
      </c>
      <c r="L3054" s="1" t="str">
        <f t="shared" si="47"/>
        <v>Oasis Academy Immingham</v>
      </c>
      <c r="M3054" t="e">
        <f>VLOOKUP($H3054,#REF!,2,0)</f>
        <v>#REF!</v>
      </c>
      <c r="N3054">
        <v>812</v>
      </c>
      <c r="O3054" t="e">
        <f>VLOOKUP($N3054,#REF!,2,0)</f>
        <v>#REF!</v>
      </c>
    </row>
    <row r="3055" spans="1:15" x14ac:dyDescent="0.25">
      <c r="A3055">
        <v>846</v>
      </c>
      <c r="B3055">
        <v>6050</v>
      </c>
      <c r="C3055">
        <v>135180</v>
      </c>
      <c r="D3055" t="s">
        <v>5484</v>
      </c>
      <c r="E3055" t="s">
        <v>50</v>
      </c>
      <c r="F3055" t="s">
        <v>5437</v>
      </c>
      <c r="G3055" t="s">
        <v>5485</v>
      </c>
      <c r="H3055" t="s">
        <v>114</v>
      </c>
      <c r="I3055" s="2">
        <v>4</v>
      </c>
      <c r="J3055" t="s">
        <v>129</v>
      </c>
      <c r="K3055" t="s">
        <v>129</v>
      </c>
      <c r="L3055" s="1" t="str">
        <f t="shared" si="47"/>
        <v>Springboard Education</v>
      </c>
      <c r="M3055" t="e">
        <f>VLOOKUP($H3055,#REF!,2,0)</f>
        <v>#REF!</v>
      </c>
      <c r="N3055">
        <v>846</v>
      </c>
      <c r="O3055" t="e">
        <f>VLOOKUP($N3055,#REF!,2,0)</f>
        <v>#REF!</v>
      </c>
    </row>
    <row r="3056" spans="1:15" x14ac:dyDescent="0.25">
      <c r="A3056">
        <v>873</v>
      </c>
      <c r="B3056">
        <v>6042</v>
      </c>
      <c r="C3056">
        <v>135184</v>
      </c>
      <c r="D3056" t="s">
        <v>6613</v>
      </c>
      <c r="E3056" t="s">
        <v>50</v>
      </c>
      <c r="F3056" t="s">
        <v>6595</v>
      </c>
      <c r="G3056" t="s">
        <v>6614</v>
      </c>
      <c r="H3056" t="s">
        <v>13</v>
      </c>
      <c r="I3056" s="2">
        <v>28</v>
      </c>
      <c r="J3056" s="1">
        <v>0.61</v>
      </c>
      <c r="K3056" s="1">
        <v>0.36</v>
      </c>
      <c r="L3056" s="1" t="str">
        <f t="shared" si="47"/>
        <v>Cambridge International School</v>
      </c>
      <c r="M3056" t="e">
        <f>VLOOKUP($H3056,#REF!,2,0)</f>
        <v>#REF!</v>
      </c>
      <c r="N3056">
        <v>873</v>
      </c>
      <c r="O3056" t="e">
        <f>VLOOKUP($N3056,#REF!,2,0)</f>
        <v>#REF!</v>
      </c>
    </row>
    <row r="3057" spans="1:15" x14ac:dyDescent="0.25">
      <c r="A3057">
        <v>855</v>
      </c>
      <c r="B3057">
        <v>6023</v>
      </c>
      <c r="C3057">
        <v>135185</v>
      </c>
      <c r="D3057" t="s">
        <v>5845</v>
      </c>
      <c r="E3057" t="s">
        <v>50</v>
      </c>
      <c r="F3057" t="s">
        <v>5836</v>
      </c>
      <c r="G3057" t="s">
        <v>5846</v>
      </c>
      <c r="H3057" t="s">
        <v>13</v>
      </c>
      <c r="I3057" s="2">
        <v>5</v>
      </c>
      <c r="J3057" t="s">
        <v>129</v>
      </c>
      <c r="K3057" t="s">
        <v>129</v>
      </c>
      <c r="L3057" s="1" t="str">
        <f t="shared" si="47"/>
        <v>Brooke House Day School</v>
      </c>
      <c r="M3057" t="e">
        <f>VLOOKUP($H3057,#REF!,2,0)</f>
        <v>#REF!</v>
      </c>
      <c r="N3057">
        <v>855</v>
      </c>
      <c r="O3057" t="e">
        <f>VLOOKUP($N3057,#REF!,2,0)</f>
        <v>#REF!</v>
      </c>
    </row>
    <row r="3058" spans="1:15" x14ac:dyDescent="0.25">
      <c r="A3058">
        <v>830</v>
      </c>
      <c r="B3058">
        <v>6034</v>
      </c>
      <c r="C3058">
        <v>135187</v>
      </c>
      <c r="D3058" t="s">
        <v>4940</v>
      </c>
      <c r="E3058" t="s">
        <v>50</v>
      </c>
      <c r="F3058" t="s">
        <v>4854</v>
      </c>
      <c r="G3058" t="s">
        <v>4941</v>
      </c>
      <c r="H3058" t="s">
        <v>114</v>
      </c>
      <c r="I3058" s="2">
        <v>2</v>
      </c>
      <c r="J3058" t="s">
        <v>129</v>
      </c>
      <c r="K3058" t="s">
        <v>129</v>
      </c>
      <c r="L3058" s="1" t="str">
        <f t="shared" si="47"/>
        <v>Arnfield Independent School</v>
      </c>
      <c r="M3058" t="e">
        <f>VLOOKUP($H3058,#REF!,2,0)</f>
        <v>#REF!</v>
      </c>
      <c r="N3058">
        <v>830</v>
      </c>
      <c r="O3058" t="e">
        <f>VLOOKUP($N3058,#REF!,2,0)</f>
        <v>#REF!</v>
      </c>
    </row>
    <row r="3059" spans="1:15" x14ac:dyDescent="0.25">
      <c r="A3059">
        <v>886</v>
      </c>
      <c r="B3059">
        <v>6908</v>
      </c>
      <c r="C3059">
        <v>135195</v>
      </c>
      <c r="D3059" t="s">
        <v>7684</v>
      </c>
      <c r="E3059" t="s">
        <v>50</v>
      </c>
      <c r="F3059" t="s">
        <v>7675</v>
      </c>
      <c r="G3059" t="s">
        <v>7685</v>
      </c>
      <c r="H3059" t="s">
        <v>49</v>
      </c>
      <c r="I3059" s="2">
        <v>222</v>
      </c>
      <c r="J3059" s="1">
        <v>0.45</v>
      </c>
      <c r="K3059" s="1">
        <v>0</v>
      </c>
      <c r="L3059" s="1" t="str">
        <f t="shared" si="47"/>
        <v>Folkestone Academy</v>
      </c>
      <c r="M3059" t="e">
        <f>VLOOKUP($H3059,#REF!,2,0)</f>
        <v>#REF!</v>
      </c>
      <c r="N3059">
        <v>886</v>
      </c>
      <c r="O3059" t="e">
        <f>VLOOKUP($N3059,#REF!,2,0)</f>
        <v>#REF!</v>
      </c>
    </row>
    <row r="3060" spans="1:15" x14ac:dyDescent="0.25">
      <c r="A3060">
        <v>359</v>
      </c>
      <c r="B3060">
        <v>7023</v>
      </c>
      <c r="C3060">
        <v>135199</v>
      </c>
      <c r="D3060" t="s">
        <v>3011</v>
      </c>
      <c r="E3060" t="s">
        <v>50</v>
      </c>
      <c r="F3060" t="s">
        <v>2362</v>
      </c>
      <c r="G3060" t="s">
        <v>3012</v>
      </c>
      <c r="H3060" t="s">
        <v>57</v>
      </c>
      <c r="I3060" s="2">
        <v>15</v>
      </c>
      <c r="J3060" s="1">
        <v>7.0000000000000007E-2</v>
      </c>
      <c r="K3060" s="1">
        <v>0</v>
      </c>
      <c r="L3060" s="1" t="str">
        <f t="shared" si="47"/>
        <v>Newbridge Learning Community</v>
      </c>
      <c r="M3060" t="e">
        <f>VLOOKUP($H3060,#REF!,2,0)</f>
        <v>#REF!</v>
      </c>
      <c r="N3060">
        <v>359</v>
      </c>
      <c r="O3060" t="e">
        <f>VLOOKUP($N3060,#REF!,2,0)</f>
        <v>#REF!</v>
      </c>
    </row>
    <row r="3061" spans="1:15" x14ac:dyDescent="0.25">
      <c r="A3061">
        <v>354</v>
      </c>
      <c r="B3061">
        <v>7015</v>
      </c>
      <c r="C3061">
        <v>135202</v>
      </c>
      <c r="D3061" t="s">
        <v>2768</v>
      </c>
      <c r="E3061" t="s">
        <v>50</v>
      </c>
      <c r="F3061" t="s">
        <v>2728</v>
      </c>
      <c r="G3061" t="s">
        <v>2746</v>
      </c>
      <c r="H3061" t="s">
        <v>57</v>
      </c>
      <c r="I3061" s="2">
        <v>33</v>
      </c>
      <c r="J3061" s="1">
        <v>0</v>
      </c>
      <c r="K3061" s="1">
        <v>0</v>
      </c>
      <c r="L3061" s="1" t="str">
        <f t="shared" si="47"/>
        <v>Redwood</v>
      </c>
      <c r="M3061" t="e">
        <f>VLOOKUP($H3061,#REF!,2,0)</f>
        <v>#REF!</v>
      </c>
      <c r="N3061">
        <v>354</v>
      </c>
      <c r="O3061" t="e">
        <f>VLOOKUP($N3061,#REF!,2,0)</f>
        <v>#REF!</v>
      </c>
    </row>
    <row r="3062" spans="1:15" x14ac:dyDescent="0.25">
      <c r="A3062">
        <v>330</v>
      </c>
      <c r="B3062">
        <v>6115</v>
      </c>
      <c r="C3062">
        <v>135208</v>
      </c>
      <c r="D3062" t="s">
        <v>1803</v>
      </c>
      <c r="E3062" t="s">
        <v>50</v>
      </c>
      <c r="F3062" t="s">
        <v>1621</v>
      </c>
      <c r="G3062" t="s">
        <v>1804</v>
      </c>
      <c r="H3062" t="s">
        <v>13</v>
      </c>
      <c r="I3062" s="2">
        <v>11</v>
      </c>
      <c r="J3062" s="1">
        <v>0</v>
      </c>
      <c r="K3062" s="1">
        <v>0</v>
      </c>
      <c r="L3062" s="1" t="str">
        <f t="shared" si="47"/>
        <v>St Paul's</v>
      </c>
      <c r="M3062" t="e">
        <f>VLOOKUP($H3062,#REF!,2,0)</f>
        <v>#REF!</v>
      </c>
      <c r="N3062">
        <v>330</v>
      </c>
      <c r="O3062" t="e">
        <f>VLOOKUP($N3062,#REF!,2,0)</f>
        <v>#REF!</v>
      </c>
    </row>
    <row r="3063" spans="1:15" x14ac:dyDescent="0.25">
      <c r="A3063">
        <v>812</v>
      </c>
      <c r="B3063">
        <v>6906</v>
      </c>
      <c r="C3063">
        <v>135209</v>
      </c>
      <c r="D3063" t="s">
        <v>4300</v>
      </c>
      <c r="E3063" t="s">
        <v>50</v>
      </c>
      <c r="F3063" t="s">
        <v>4287</v>
      </c>
      <c r="G3063" t="s">
        <v>4301</v>
      </c>
      <c r="H3063" t="s">
        <v>49</v>
      </c>
      <c r="I3063" s="2">
        <v>176</v>
      </c>
      <c r="J3063" s="1">
        <v>0.38</v>
      </c>
      <c r="K3063" s="1">
        <v>7.0000000000000007E-2</v>
      </c>
      <c r="L3063" s="1" t="str">
        <f t="shared" si="47"/>
        <v>Oasis Academy Wintringham</v>
      </c>
      <c r="M3063" t="e">
        <f>VLOOKUP($H3063,#REF!,2,0)</f>
        <v>#REF!</v>
      </c>
      <c r="N3063">
        <v>812</v>
      </c>
      <c r="O3063" t="e">
        <f>VLOOKUP($N3063,#REF!,2,0)</f>
        <v>#REF!</v>
      </c>
    </row>
    <row r="3064" spans="1:15" x14ac:dyDescent="0.25">
      <c r="A3064">
        <v>384</v>
      </c>
      <c r="B3064">
        <v>6348</v>
      </c>
      <c r="C3064">
        <v>135216</v>
      </c>
      <c r="D3064" t="s">
        <v>3637</v>
      </c>
      <c r="E3064" t="s">
        <v>50</v>
      </c>
      <c r="F3064" t="s">
        <v>3546</v>
      </c>
      <c r="G3064" t="s">
        <v>3638</v>
      </c>
      <c r="H3064" t="s">
        <v>114</v>
      </c>
      <c r="I3064" s="2">
        <v>7</v>
      </c>
      <c r="J3064" s="1">
        <v>0</v>
      </c>
      <c r="K3064" s="1">
        <v>0</v>
      </c>
      <c r="L3064" s="1" t="str">
        <f t="shared" si="47"/>
        <v>Meadowcroft School</v>
      </c>
      <c r="M3064" t="e">
        <f>VLOOKUP($H3064,#REF!,2,0)</f>
        <v>#REF!</v>
      </c>
      <c r="N3064">
        <v>384</v>
      </c>
      <c r="O3064" t="e">
        <f>VLOOKUP($N3064,#REF!,2,0)</f>
        <v>#REF!</v>
      </c>
    </row>
    <row r="3065" spans="1:15" x14ac:dyDescent="0.25">
      <c r="A3065">
        <v>855</v>
      </c>
      <c r="B3065">
        <v>6026</v>
      </c>
      <c r="C3065">
        <v>135217</v>
      </c>
      <c r="D3065" t="s">
        <v>5935</v>
      </c>
      <c r="E3065" t="s">
        <v>50</v>
      </c>
      <c r="F3065" t="s">
        <v>5936</v>
      </c>
      <c r="G3065" t="s">
        <v>5937</v>
      </c>
      <c r="H3065" t="s">
        <v>114</v>
      </c>
      <c r="I3065" s="2">
        <v>4</v>
      </c>
      <c r="J3065" t="s">
        <v>129</v>
      </c>
      <c r="K3065" t="s">
        <v>129</v>
      </c>
      <c r="L3065" s="1" t="str">
        <f t="shared" si="47"/>
        <v>Sketchley School</v>
      </c>
      <c r="M3065" t="e">
        <f>VLOOKUP($H3065,#REF!,2,0)</f>
        <v>#REF!</v>
      </c>
      <c r="N3065">
        <v>855</v>
      </c>
      <c r="O3065" t="e">
        <f>VLOOKUP($N3065,#REF!,2,0)</f>
        <v>#REF!</v>
      </c>
    </row>
    <row r="3066" spans="1:15" x14ac:dyDescent="0.25">
      <c r="A3066">
        <v>855</v>
      </c>
      <c r="B3066">
        <v>6025</v>
      </c>
      <c r="C3066">
        <v>135218</v>
      </c>
      <c r="D3066" t="s">
        <v>5938</v>
      </c>
      <c r="E3066" t="s">
        <v>50</v>
      </c>
      <c r="F3066" t="s">
        <v>5848</v>
      </c>
      <c r="G3066" t="s">
        <v>5939</v>
      </c>
      <c r="H3066" t="s">
        <v>114</v>
      </c>
      <c r="I3066" s="2">
        <v>7</v>
      </c>
      <c r="J3066" s="1">
        <v>0</v>
      </c>
      <c r="K3066" s="1">
        <v>0</v>
      </c>
      <c r="L3066" s="1" t="str">
        <f t="shared" si="47"/>
        <v>Trinity College</v>
      </c>
      <c r="M3066" t="e">
        <f>VLOOKUP($H3066,#REF!,2,0)</f>
        <v>#REF!</v>
      </c>
      <c r="N3066">
        <v>855</v>
      </c>
      <c r="O3066" t="e">
        <f>VLOOKUP($N3066,#REF!,2,0)</f>
        <v>#REF!</v>
      </c>
    </row>
    <row r="3067" spans="1:15" x14ac:dyDescent="0.25">
      <c r="A3067">
        <v>380</v>
      </c>
      <c r="B3067">
        <v>7032</v>
      </c>
      <c r="C3067">
        <v>135229</v>
      </c>
      <c r="D3067" t="s">
        <v>3318</v>
      </c>
      <c r="E3067" t="s">
        <v>50</v>
      </c>
      <c r="F3067" t="s">
        <v>3272</v>
      </c>
      <c r="G3067" t="s">
        <v>3319</v>
      </c>
      <c r="H3067" t="s">
        <v>57</v>
      </c>
      <c r="I3067" s="2">
        <v>10</v>
      </c>
      <c r="J3067" t="s">
        <v>99</v>
      </c>
      <c r="K3067" t="s">
        <v>99</v>
      </c>
      <c r="L3067" s="1" t="str">
        <f t="shared" si="47"/>
        <v>Beechcliffe Special School</v>
      </c>
      <c r="M3067" t="e">
        <f>VLOOKUP($H3067,#REF!,2,0)</f>
        <v>#REF!</v>
      </c>
      <c r="N3067">
        <v>380</v>
      </c>
      <c r="O3067" t="e">
        <f>VLOOKUP($N3067,#REF!,2,0)</f>
        <v>#REF!</v>
      </c>
    </row>
    <row r="3068" spans="1:15" x14ac:dyDescent="0.25">
      <c r="A3068">
        <v>305</v>
      </c>
      <c r="B3068">
        <v>7012</v>
      </c>
      <c r="C3068">
        <v>135232</v>
      </c>
      <c r="D3068" t="s">
        <v>601</v>
      </c>
      <c r="E3068" t="s">
        <v>50</v>
      </c>
      <c r="F3068" t="s">
        <v>818</v>
      </c>
      <c r="G3068" t="s">
        <v>863</v>
      </c>
      <c r="H3068" t="s">
        <v>57</v>
      </c>
      <c r="I3068" s="2">
        <v>7</v>
      </c>
      <c r="J3068" t="s">
        <v>99</v>
      </c>
      <c r="K3068" t="s">
        <v>99</v>
      </c>
      <c r="L3068" s="1" t="str">
        <f t="shared" si="47"/>
        <v>Riverside School</v>
      </c>
      <c r="M3068" t="e">
        <f>VLOOKUP($H3068,#REF!,2,0)</f>
        <v>#REF!</v>
      </c>
      <c r="N3068">
        <v>305</v>
      </c>
      <c r="O3068" t="e">
        <f>VLOOKUP($N3068,#REF!,2,0)</f>
        <v>#REF!</v>
      </c>
    </row>
    <row r="3069" spans="1:15" x14ac:dyDescent="0.25">
      <c r="A3069">
        <v>333</v>
      </c>
      <c r="B3069">
        <v>6907</v>
      </c>
      <c r="C3069">
        <v>135234</v>
      </c>
      <c r="D3069" t="s">
        <v>2019</v>
      </c>
      <c r="E3069" t="s">
        <v>50</v>
      </c>
      <c r="F3069" t="s">
        <v>2020</v>
      </c>
      <c r="G3069" t="s">
        <v>2021</v>
      </c>
      <c r="H3069" t="s">
        <v>49</v>
      </c>
      <c r="I3069" s="2">
        <v>180</v>
      </c>
      <c r="J3069" s="1">
        <v>0.69</v>
      </c>
      <c r="K3069" s="1">
        <v>0.22</v>
      </c>
      <c r="L3069" s="1" t="str">
        <f t="shared" si="47"/>
        <v>George Salter Academy</v>
      </c>
      <c r="M3069" t="e">
        <f>VLOOKUP($H3069,#REF!,2,0)</f>
        <v>#REF!</v>
      </c>
      <c r="N3069">
        <v>333</v>
      </c>
      <c r="O3069" t="e">
        <f>VLOOKUP($N3069,#REF!,2,0)</f>
        <v>#REF!</v>
      </c>
    </row>
    <row r="3070" spans="1:15" x14ac:dyDescent="0.25">
      <c r="A3070">
        <v>931</v>
      </c>
      <c r="B3070">
        <v>6126</v>
      </c>
      <c r="C3070">
        <v>135236</v>
      </c>
      <c r="D3070" t="s">
        <v>10078</v>
      </c>
      <c r="E3070" t="s">
        <v>50</v>
      </c>
      <c r="F3070" t="s">
        <v>10079</v>
      </c>
      <c r="G3070" t="s">
        <v>10080</v>
      </c>
      <c r="H3070" t="s">
        <v>13</v>
      </c>
      <c r="I3070" s="2">
        <v>17</v>
      </c>
      <c r="J3070" s="1">
        <v>0</v>
      </c>
      <c r="K3070" s="1">
        <v>0</v>
      </c>
      <c r="L3070" s="1" t="str">
        <f t="shared" si="47"/>
        <v>Bellerbys College Oxford</v>
      </c>
      <c r="M3070" t="e">
        <f>VLOOKUP($H3070,#REF!,2,0)</f>
        <v>#REF!</v>
      </c>
      <c r="N3070">
        <v>931</v>
      </c>
      <c r="O3070" t="e">
        <f>VLOOKUP($N3070,#REF!,2,0)</f>
        <v>#REF!</v>
      </c>
    </row>
    <row r="3071" spans="1:15" x14ac:dyDescent="0.25">
      <c r="A3071">
        <v>330</v>
      </c>
      <c r="B3071">
        <v>6116</v>
      </c>
      <c r="C3071">
        <v>135238</v>
      </c>
      <c r="D3071" t="s">
        <v>1835</v>
      </c>
      <c r="E3071" t="s">
        <v>50</v>
      </c>
      <c r="F3071" t="s">
        <v>1621</v>
      </c>
      <c r="G3071" t="s">
        <v>1836</v>
      </c>
      <c r="H3071" t="s">
        <v>13</v>
      </c>
      <c r="I3071" s="2">
        <v>4</v>
      </c>
      <c r="J3071" t="s">
        <v>129</v>
      </c>
      <c r="K3071" t="s">
        <v>129</v>
      </c>
      <c r="L3071" s="1" t="str">
        <f t="shared" si="47"/>
        <v>Ward End Community College</v>
      </c>
      <c r="M3071" t="e">
        <f>VLOOKUP($H3071,#REF!,2,0)</f>
        <v>#REF!</v>
      </c>
      <c r="N3071">
        <v>330</v>
      </c>
      <c r="O3071" t="e">
        <f>VLOOKUP($N3071,#REF!,2,0)</f>
        <v>#REF!</v>
      </c>
    </row>
    <row r="3072" spans="1:15" x14ac:dyDescent="0.25">
      <c r="A3072">
        <v>850</v>
      </c>
      <c r="B3072">
        <v>6088</v>
      </c>
      <c r="C3072">
        <v>135240</v>
      </c>
      <c r="D3072" t="s">
        <v>5566</v>
      </c>
      <c r="E3072" t="s">
        <v>50</v>
      </c>
      <c r="F3072" t="s">
        <v>5495</v>
      </c>
      <c r="G3072" t="s">
        <v>5567</v>
      </c>
      <c r="H3072" t="s">
        <v>13</v>
      </c>
      <c r="I3072" s="2">
        <v>1</v>
      </c>
      <c r="J3072" t="s">
        <v>129</v>
      </c>
      <c r="K3072" t="s">
        <v>129</v>
      </c>
      <c r="L3072" s="1" t="str">
        <f t="shared" si="47"/>
        <v>Fairways School</v>
      </c>
      <c r="M3072" t="e">
        <f>VLOOKUP($H3072,#REF!,2,0)</f>
        <v>#REF!</v>
      </c>
      <c r="N3072">
        <v>850</v>
      </c>
      <c r="O3072" t="e">
        <f>VLOOKUP($N3072,#REF!,2,0)</f>
        <v>#REF!</v>
      </c>
    </row>
    <row r="3073" spans="1:15" x14ac:dyDescent="0.25">
      <c r="A3073">
        <v>830</v>
      </c>
      <c r="B3073">
        <v>6035</v>
      </c>
      <c r="C3073">
        <v>135241</v>
      </c>
      <c r="D3073" t="s">
        <v>4963</v>
      </c>
      <c r="E3073" t="s">
        <v>50</v>
      </c>
      <c r="F3073" t="s">
        <v>4964</v>
      </c>
      <c r="G3073" t="s">
        <v>4965</v>
      </c>
      <c r="H3073" t="s">
        <v>114</v>
      </c>
      <c r="I3073" s="2">
        <v>4</v>
      </c>
      <c r="J3073" t="s">
        <v>129</v>
      </c>
      <c r="K3073" t="s">
        <v>129</v>
      </c>
      <c r="L3073" s="1" t="str">
        <f t="shared" si="47"/>
        <v>The Meadows</v>
      </c>
      <c r="M3073" t="e">
        <f>VLOOKUP($H3073,#REF!,2,0)</f>
        <v>#REF!</v>
      </c>
      <c r="N3073">
        <v>830</v>
      </c>
      <c r="O3073" t="e">
        <f>VLOOKUP($N3073,#REF!,2,0)</f>
        <v>#REF!</v>
      </c>
    </row>
    <row r="3074" spans="1:15" x14ac:dyDescent="0.25">
      <c r="A3074">
        <v>213</v>
      </c>
      <c r="B3074">
        <v>6907</v>
      </c>
      <c r="C3074">
        <v>135242</v>
      </c>
      <c r="D3074" t="s">
        <v>549</v>
      </c>
      <c r="E3074" t="s">
        <v>50</v>
      </c>
      <c r="F3074" t="s">
        <v>11</v>
      </c>
      <c r="G3074" t="s">
        <v>550</v>
      </c>
      <c r="H3074" t="s">
        <v>49</v>
      </c>
      <c r="I3074" s="2">
        <v>55</v>
      </c>
      <c r="J3074" s="1">
        <v>0.93</v>
      </c>
      <c r="K3074" s="1">
        <v>0.76</v>
      </c>
      <c r="L3074" s="1" t="str">
        <f t="shared" si="47"/>
        <v>King Solomon Academy</v>
      </c>
      <c r="M3074" t="e">
        <f>VLOOKUP($H3074,#REF!,2,0)</f>
        <v>#REF!</v>
      </c>
      <c r="N3074">
        <v>213</v>
      </c>
      <c r="O3074" t="e">
        <f>VLOOKUP($N3074,#REF!,2,0)</f>
        <v>#REF!</v>
      </c>
    </row>
    <row r="3075" spans="1:15" x14ac:dyDescent="0.25">
      <c r="A3075">
        <v>813</v>
      </c>
      <c r="B3075">
        <v>6005</v>
      </c>
      <c r="C3075">
        <v>135247</v>
      </c>
      <c r="D3075" t="s">
        <v>4346</v>
      </c>
      <c r="E3075" t="s">
        <v>50</v>
      </c>
      <c r="F3075" t="s">
        <v>4347</v>
      </c>
      <c r="G3075" t="s">
        <v>4348</v>
      </c>
      <c r="H3075" t="s">
        <v>114</v>
      </c>
      <c r="I3075" s="2">
        <v>4</v>
      </c>
      <c r="J3075" t="s">
        <v>129</v>
      </c>
      <c r="K3075" t="s">
        <v>129</v>
      </c>
      <c r="L3075" s="1" t="str">
        <f t="shared" ref="L3075:L3138" si="48">IF(E3075="NULL",D3075,E3075)</f>
        <v>Demeter House</v>
      </c>
      <c r="M3075" t="e">
        <f>VLOOKUP($H3075,#REF!,2,0)</f>
        <v>#REF!</v>
      </c>
      <c r="N3075">
        <v>813</v>
      </c>
      <c r="O3075" t="e">
        <f>VLOOKUP($N3075,#REF!,2,0)</f>
        <v>#REF!</v>
      </c>
    </row>
    <row r="3076" spans="1:15" x14ac:dyDescent="0.25">
      <c r="A3076">
        <v>306</v>
      </c>
      <c r="B3076">
        <v>6905</v>
      </c>
      <c r="C3076">
        <v>135249</v>
      </c>
      <c r="D3076" t="s">
        <v>896</v>
      </c>
      <c r="E3076" t="s">
        <v>50</v>
      </c>
      <c r="F3076" t="s">
        <v>11</v>
      </c>
      <c r="G3076" t="s">
        <v>897</v>
      </c>
      <c r="H3076" t="s">
        <v>49</v>
      </c>
      <c r="I3076" s="2">
        <v>187</v>
      </c>
      <c r="J3076" s="1">
        <v>0.67</v>
      </c>
      <c r="K3076" s="1">
        <v>0.36</v>
      </c>
      <c r="L3076" s="1" t="str">
        <f t="shared" si="48"/>
        <v>Harris Academy South Norwood</v>
      </c>
      <c r="M3076" t="e">
        <f>VLOOKUP($H3076,#REF!,2,0)</f>
        <v>#REF!</v>
      </c>
      <c r="N3076">
        <v>306</v>
      </c>
      <c r="O3076" t="e">
        <f>VLOOKUP($N3076,#REF!,2,0)</f>
        <v>#REF!</v>
      </c>
    </row>
    <row r="3077" spans="1:15" x14ac:dyDescent="0.25">
      <c r="A3077">
        <v>926</v>
      </c>
      <c r="B3077">
        <v>6158</v>
      </c>
      <c r="C3077">
        <v>135250</v>
      </c>
      <c r="D3077" t="s">
        <v>9794</v>
      </c>
      <c r="E3077" t="s">
        <v>50</v>
      </c>
      <c r="F3077" t="s">
        <v>9684</v>
      </c>
      <c r="G3077" t="s">
        <v>9795</v>
      </c>
      <c r="H3077" t="s">
        <v>13</v>
      </c>
      <c r="I3077" s="2">
        <v>2</v>
      </c>
      <c r="J3077" t="s">
        <v>129</v>
      </c>
      <c r="K3077" t="s">
        <v>129</v>
      </c>
      <c r="L3077" s="1" t="str">
        <f t="shared" si="48"/>
        <v>Red Balloon - Norwich</v>
      </c>
      <c r="M3077" t="e">
        <f>VLOOKUP($H3077,#REF!,2,0)</f>
        <v>#REF!</v>
      </c>
      <c r="N3077">
        <v>926</v>
      </c>
      <c r="O3077" t="e">
        <f>VLOOKUP($N3077,#REF!,2,0)</f>
        <v>#REF!</v>
      </c>
    </row>
    <row r="3078" spans="1:15" x14ac:dyDescent="0.25">
      <c r="A3078">
        <v>935</v>
      </c>
      <c r="B3078">
        <v>6086</v>
      </c>
      <c r="C3078">
        <v>135252</v>
      </c>
      <c r="D3078" t="s">
        <v>10513</v>
      </c>
      <c r="E3078" t="s">
        <v>50</v>
      </c>
      <c r="F3078" t="s">
        <v>10392</v>
      </c>
      <c r="G3078" t="s">
        <v>10514</v>
      </c>
      <c r="H3078" t="s">
        <v>114</v>
      </c>
      <c r="I3078" s="2">
        <v>4</v>
      </c>
      <c r="J3078" t="s">
        <v>129</v>
      </c>
      <c r="K3078" t="s">
        <v>129</v>
      </c>
      <c r="L3078" s="1" t="str">
        <f t="shared" si="48"/>
        <v>Broadlands Hall</v>
      </c>
      <c r="M3078" t="e">
        <f>VLOOKUP($H3078,#REF!,2,0)</f>
        <v>#REF!</v>
      </c>
      <c r="N3078">
        <v>935</v>
      </c>
      <c r="O3078" t="e">
        <f>VLOOKUP($N3078,#REF!,2,0)</f>
        <v>#REF!</v>
      </c>
    </row>
    <row r="3079" spans="1:15" x14ac:dyDescent="0.25">
      <c r="A3079">
        <v>356</v>
      </c>
      <c r="B3079">
        <v>6905</v>
      </c>
      <c r="C3079">
        <v>135262</v>
      </c>
      <c r="D3079" t="s">
        <v>2846</v>
      </c>
      <c r="E3079" t="s">
        <v>50</v>
      </c>
      <c r="F3079" t="s">
        <v>2815</v>
      </c>
      <c r="G3079" t="s">
        <v>2847</v>
      </c>
      <c r="H3079" t="s">
        <v>49</v>
      </c>
      <c r="I3079" s="2">
        <v>128</v>
      </c>
      <c r="J3079" s="1">
        <v>0.59</v>
      </c>
      <c r="K3079" s="1">
        <v>0.14000000000000001</v>
      </c>
      <c r="L3079" s="1" t="str">
        <f t="shared" si="48"/>
        <v>Stockport Academy</v>
      </c>
      <c r="M3079" t="e">
        <f>VLOOKUP($H3079,#REF!,2,0)</f>
        <v>#REF!</v>
      </c>
      <c r="N3079">
        <v>356</v>
      </c>
      <c r="O3079" t="e">
        <f>VLOOKUP($N3079,#REF!,2,0)</f>
        <v>#REF!</v>
      </c>
    </row>
    <row r="3080" spans="1:15" x14ac:dyDescent="0.25">
      <c r="A3080">
        <v>874</v>
      </c>
      <c r="B3080">
        <v>6905</v>
      </c>
      <c r="C3080">
        <v>135263</v>
      </c>
      <c r="D3080" t="s">
        <v>6750</v>
      </c>
      <c r="E3080" t="s">
        <v>50</v>
      </c>
      <c r="F3080" t="s">
        <v>6683</v>
      </c>
      <c r="G3080" t="s">
        <v>6751</v>
      </c>
      <c r="H3080" t="s">
        <v>49</v>
      </c>
      <c r="I3080" s="2">
        <v>326</v>
      </c>
      <c r="J3080" s="1">
        <v>0.53</v>
      </c>
      <c r="K3080" s="1">
        <v>0.16</v>
      </c>
      <c r="L3080" s="1" t="str">
        <f t="shared" si="48"/>
        <v>Thomas Deacon Academy</v>
      </c>
      <c r="M3080" t="e">
        <f>VLOOKUP($H3080,#REF!,2,0)</f>
        <v>#REF!</v>
      </c>
      <c r="N3080">
        <v>874</v>
      </c>
      <c r="O3080" t="e">
        <f>VLOOKUP($N3080,#REF!,2,0)</f>
        <v>#REF!</v>
      </c>
    </row>
    <row r="3081" spans="1:15" x14ac:dyDescent="0.25">
      <c r="A3081">
        <v>209</v>
      </c>
      <c r="B3081">
        <v>6907</v>
      </c>
      <c r="C3081">
        <v>135264</v>
      </c>
      <c r="D3081" t="s">
        <v>359</v>
      </c>
      <c r="E3081" t="s">
        <v>50</v>
      </c>
      <c r="F3081" t="s">
        <v>11</v>
      </c>
      <c r="G3081" t="s">
        <v>360</v>
      </c>
      <c r="H3081" t="s">
        <v>49</v>
      </c>
      <c r="I3081" s="2">
        <v>143</v>
      </c>
      <c r="J3081" s="1">
        <v>0.5</v>
      </c>
      <c r="K3081" s="1">
        <v>0.12</v>
      </c>
      <c r="L3081" s="1" t="str">
        <f t="shared" si="48"/>
        <v>St Matthew Academy</v>
      </c>
      <c r="M3081" t="e">
        <f>VLOOKUP($H3081,#REF!,2,0)</f>
        <v>#REF!</v>
      </c>
      <c r="N3081">
        <v>209</v>
      </c>
      <c r="O3081" t="e">
        <f>VLOOKUP($N3081,#REF!,2,0)</f>
        <v>#REF!</v>
      </c>
    </row>
    <row r="3082" spans="1:15" x14ac:dyDescent="0.25">
      <c r="A3082">
        <v>370</v>
      </c>
      <c r="B3082">
        <v>7010</v>
      </c>
      <c r="C3082">
        <v>135275</v>
      </c>
      <c r="D3082" t="s">
        <v>3044</v>
      </c>
      <c r="E3082" t="s">
        <v>50</v>
      </c>
      <c r="F3082" t="s">
        <v>3016</v>
      </c>
      <c r="G3082" t="s">
        <v>3045</v>
      </c>
      <c r="H3082" t="s">
        <v>57</v>
      </c>
      <c r="I3082" s="2">
        <v>11</v>
      </c>
      <c r="J3082" s="1">
        <v>0</v>
      </c>
      <c r="K3082" s="1">
        <v>0</v>
      </c>
      <c r="L3082" s="1" t="str">
        <f t="shared" si="48"/>
        <v>Springwell Community Special School</v>
      </c>
      <c r="M3082" t="e">
        <f>VLOOKUP($H3082,#REF!,2,0)</f>
        <v>#REF!</v>
      </c>
      <c r="N3082">
        <v>370</v>
      </c>
      <c r="O3082" t="e">
        <f>VLOOKUP($N3082,#REF!,2,0)</f>
        <v>#REF!</v>
      </c>
    </row>
    <row r="3083" spans="1:15" x14ac:dyDescent="0.25">
      <c r="A3083">
        <v>933</v>
      </c>
      <c r="B3083">
        <v>6215</v>
      </c>
      <c r="C3083">
        <v>135278</v>
      </c>
      <c r="D3083" t="s">
        <v>10373</v>
      </c>
      <c r="E3083" t="s">
        <v>50</v>
      </c>
      <c r="F3083" t="s">
        <v>10266</v>
      </c>
      <c r="G3083" t="s">
        <v>10374</v>
      </c>
      <c r="H3083" t="s">
        <v>114</v>
      </c>
      <c r="I3083" s="2">
        <v>5</v>
      </c>
      <c r="J3083" t="s">
        <v>129</v>
      </c>
      <c r="K3083" t="s">
        <v>129</v>
      </c>
      <c r="L3083" s="1" t="str">
        <f t="shared" si="48"/>
        <v>Willows</v>
      </c>
      <c r="M3083" t="e">
        <f>VLOOKUP($H3083,#REF!,2,0)</f>
        <v>#REF!</v>
      </c>
      <c r="N3083">
        <v>933</v>
      </c>
      <c r="O3083" t="e">
        <f>VLOOKUP($N3083,#REF!,2,0)</f>
        <v>#REF!</v>
      </c>
    </row>
    <row r="3084" spans="1:15" x14ac:dyDescent="0.25">
      <c r="A3084">
        <v>373</v>
      </c>
      <c r="B3084">
        <v>7043</v>
      </c>
      <c r="C3084">
        <v>135287</v>
      </c>
      <c r="D3084" t="s">
        <v>3224</v>
      </c>
      <c r="E3084" t="s">
        <v>50</v>
      </c>
      <c r="F3084" t="s">
        <v>3036</v>
      </c>
      <c r="G3084" t="s">
        <v>3147</v>
      </c>
      <c r="H3084" t="s">
        <v>57</v>
      </c>
      <c r="I3084" s="2">
        <v>23</v>
      </c>
      <c r="J3084" s="1">
        <v>0</v>
      </c>
      <c r="K3084" s="1">
        <v>0</v>
      </c>
      <c r="L3084" s="1" t="str">
        <f t="shared" si="48"/>
        <v>Seven Hills School</v>
      </c>
      <c r="M3084" t="e">
        <f>VLOOKUP($H3084,#REF!,2,0)</f>
        <v>#REF!</v>
      </c>
      <c r="N3084">
        <v>373</v>
      </c>
      <c r="O3084" t="e">
        <f>VLOOKUP($N3084,#REF!,2,0)</f>
        <v>#REF!</v>
      </c>
    </row>
    <row r="3085" spans="1:15" x14ac:dyDescent="0.25">
      <c r="A3085">
        <v>886</v>
      </c>
      <c r="B3085">
        <v>6909</v>
      </c>
      <c r="C3085">
        <v>135290</v>
      </c>
      <c r="D3085" t="s">
        <v>7760</v>
      </c>
      <c r="E3085" t="s">
        <v>50</v>
      </c>
      <c r="F3085" t="s">
        <v>7761</v>
      </c>
      <c r="G3085" t="s">
        <v>7762</v>
      </c>
      <c r="H3085" t="s">
        <v>49</v>
      </c>
      <c r="I3085" s="2">
        <v>153</v>
      </c>
      <c r="J3085" s="1">
        <v>0.46</v>
      </c>
      <c r="K3085" s="1">
        <v>0.09</v>
      </c>
      <c r="L3085" s="1" t="str">
        <f t="shared" si="48"/>
        <v>The Marsh Academy</v>
      </c>
      <c r="M3085" t="e">
        <f>VLOOKUP($H3085,#REF!,2,0)</f>
        <v>#REF!</v>
      </c>
      <c r="N3085">
        <v>886</v>
      </c>
      <c r="O3085" t="e">
        <f>VLOOKUP($N3085,#REF!,2,0)</f>
        <v>#REF!</v>
      </c>
    </row>
    <row r="3086" spans="1:15" x14ac:dyDescent="0.25">
      <c r="A3086">
        <v>812</v>
      </c>
      <c r="B3086">
        <v>6907</v>
      </c>
      <c r="C3086">
        <v>135294</v>
      </c>
      <c r="D3086" t="s">
        <v>4286</v>
      </c>
      <c r="E3086" t="s">
        <v>50</v>
      </c>
      <c r="F3086" t="s">
        <v>4287</v>
      </c>
      <c r="G3086" t="s">
        <v>4288</v>
      </c>
      <c r="H3086" t="s">
        <v>49</v>
      </c>
      <c r="I3086" s="2">
        <v>178</v>
      </c>
      <c r="J3086" s="1">
        <v>0.6</v>
      </c>
      <c r="K3086" s="1">
        <v>0.08</v>
      </c>
      <c r="L3086" s="1" t="str">
        <f t="shared" si="48"/>
        <v>Havelock Academy</v>
      </c>
      <c r="M3086" t="e">
        <f>VLOOKUP($H3086,#REF!,2,0)</f>
        <v>#REF!</v>
      </c>
      <c r="N3086">
        <v>812</v>
      </c>
      <c r="O3086" t="e">
        <f>VLOOKUP($N3086,#REF!,2,0)</f>
        <v>#REF!</v>
      </c>
    </row>
    <row r="3087" spans="1:15" x14ac:dyDescent="0.25">
      <c r="A3087">
        <v>803</v>
      </c>
      <c r="B3087">
        <v>6906</v>
      </c>
      <c r="C3087">
        <v>135295</v>
      </c>
      <c r="D3087" t="s">
        <v>4040</v>
      </c>
      <c r="E3087" t="s">
        <v>50</v>
      </c>
      <c r="F3087" t="s">
        <v>3856</v>
      </c>
      <c r="G3087" t="s">
        <v>4041</v>
      </c>
      <c r="H3087" t="s">
        <v>49</v>
      </c>
      <c r="I3087" s="2">
        <v>158</v>
      </c>
      <c r="J3087" s="1">
        <v>0.68</v>
      </c>
      <c r="K3087" s="1">
        <v>0.26</v>
      </c>
      <c r="L3087" s="1" t="str">
        <f t="shared" si="48"/>
        <v>John Cabot Academy</v>
      </c>
      <c r="M3087" t="e">
        <f>VLOOKUP($H3087,#REF!,2,0)</f>
        <v>#REF!</v>
      </c>
      <c r="N3087">
        <v>803</v>
      </c>
      <c r="O3087" t="e">
        <f>VLOOKUP($N3087,#REF!,2,0)</f>
        <v>#REF!</v>
      </c>
    </row>
    <row r="3088" spans="1:15" x14ac:dyDescent="0.25">
      <c r="A3088">
        <v>352</v>
      </c>
      <c r="B3088">
        <v>6907</v>
      </c>
      <c r="C3088">
        <v>135296</v>
      </c>
      <c r="D3088" t="s">
        <v>2667</v>
      </c>
      <c r="E3088" t="s">
        <v>50</v>
      </c>
      <c r="F3088" t="s">
        <v>2571</v>
      </c>
      <c r="G3088" t="s">
        <v>2668</v>
      </c>
      <c r="H3088" t="s">
        <v>49</v>
      </c>
      <c r="I3088" s="2">
        <v>119</v>
      </c>
      <c r="J3088" s="1">
        <v>0.71</v>
      </c>
      <c r="K3088" s="1">
        <v>0.34</v>
      </c>
      <c r="L3088" s="1" t="str">
        <f t="shared" si="48"/>
        <v>William Hulme's Grammar School</v>
      </c>
      <c r="M3088" t="e">
        <f>VLOOKUP($H3088,#REF!,2,0)</f>
        <v>#REF!</v>
      </c>
      <c r="N3088">
        <v>352</v>
      </c>
      <c r="O3088" t="e">
        <f>VLOOKUP($N3088,#REF!,2,0)</f>
        <v>#REF!</v>
      </c>
    </row>
    <row r="3089" spans="1:15" x14ac:dyDescent="0.25">
      <c r="A3089">
        <v>886</v>
      </c>
      <c r="B3089">
        <v>6910</v>
      </c>
      <c r="C3089">
        <v>135297</v>
      </c>
      <c r="D3089" t="s">
        <v>7742</v>
      </c>
      <c r="E3089" t="s">
        <v>50</v>
      </c>
      <c r="F3089" t="s">
        <v>7658</v>
      </c>
      <c r="G3089" t="s">
        <v>7743</v>
      </c>
      <c r="H3089" t="s">
        <v>49</v>
      </c>
      <c r="I3089" s="2">
        <v>237</v>
      </c>
      <c r="J3089" s="1">
        <v>0.55000000000000004</v>
      </c>
      <c r="K3089" s="1">
        <v>0.16</v>
      </c>
      <c r="L3089" s="1" t="str">
        <f t="shared" si="48"/>
        <v>The Leigh Academy</v>
      </c>
      <c r="M3089" t="e">
        <f>VLOOKUP($H3089,#REF!,2,0)</f>
        <v>#REF!</v>
      </c>
      <c r="N3089">
        <v>886</v>
      </c>
      <c r="O3089" t="e">
        <f>VLOOKUP($N3089,#REF!,2,0)</f>
        <v>#REF!</v>
      </c>
    </row>
    <row r="3090" spans="1:15" x14ac:dyDescent="0.25">
      <c r="A3090">
        <v>801</v>
      </c>
      <c r="B3090">
        <v>6907</v>
      </c>
      <c r="C3090">
        <v>135300</v>
      </c>
      <c r="D3090" t="s">
        <v>3905</v>
      </c>
      <c r="E3090" t="s">
        <v>50</v>
      </c>
      <c r="F3090" t="s">
        <v>3856</v>
      </c>
      <c r="G3090" t="s">
        <v>3906</v>
      </c>
      <c r="H3090" t="s">
        <v>49</v>
      </c>
      <c r="I3090" s="2">
        <v>174</v>
      </c>
      <c r="J3090" s="1">
        <v>0.51</v>
      </c>
      <c r="K3090" s="1">
        <v>0.1</v>
      </c>
      <c r="L3090" s="1" t="str">
        <f t="shared" si="48"/>
        <v>Bristol Brunel Academy</v>
      </c>
      <c r="M3090" t="e">
        <f>VLOOKUP($H3090,#REF!,2,0)</f>
        <v>#REF!</v>
      </c>
      <c r="N3090">
        <v>801</v>
      </c>
      <c r="O3090" t="e">
        <f>VLOOKUP($N3090,#REF!,2,0)</f>
        <v>#REF!</v>
      </c>
    </row>
    <row r="3091" spans="1:15" x14ac:dyDescent="0.25">
      <c r="A3091">
        <v>888</v>
      </c>
      <c r="B3091">
        <v>6099</v>
      </c>
      <c r="C3091">
        <v>135303</v>
      </c>
      <c r="D3091" t="s">
        <v>8241</v>
      </c>
      <c r="E3091" t="s">
        <v>50</v>
      </c>
      <c r="F3091" t="s">
        <v>8025</v>
      </c>
      <c r="G3091" t="s">
        <v>8242</v>
      </c>
      <c r="H3091" t="s">
        <v>114</v>
      </c>
      <c r="I3091" s="2">
        <v>2</v>
      </c>
      <c r="J3091" t="s">
        <v>129</v>
      </c>
      <c r="K3091" t="s">
        <v>129</v>
      </c>
      <c r="L3091" s="1" t="str">
        <f t="shared" si="48"/>
        <v>Broadclough Lodge</v>
      </c>
      <c r="M3091" t="e">
        <f>VLOOKUP($H3091,#REF!,2,0)</f>
        <v>#REF!</v>
      </c>
      <c r="N3091">
        <v>888</v>
      </c>
      <c r="O3091" t="e">
        <f>VLOOKUP($N3091,#REF!,2,0)</f>
        <v>#REF!</v>
      </c>
    </row>
    <row r="3092" spans="1:15" x14ac:dyDescent="0.25">
      <c r="A3092">
        <v>886</v>
      </c>
      <c r="B3092">
        <v>6911</v>
      </c>
      <c r="C3092">
        <v>135305</v>
      </c>
      <c r="D3092" t="s">
        <v>7829</v>
      </c>
      <c r="E3092" t="s">
        <v>50</v>
      </c>
      <c r="F3092" t="s">
        <v>7596</v>
      </c>
      <c r="G3092" t="s">
        <v>7830</v>
      </c>
      <c r="H3092" t="s">
        <v>49</v>
      </c>
      <c r="I3092" s="2">
        <v>85</v>
      </c>
      <c r="J3092" s="1">
        <v>0.42</v>
      </c>
      <c r="K3092" s="1">
        <v>0.08</v>
      </c>
      <c r="L3092" s="1" t="str">
        <f t="shared" si="48"/>
        <v>Spires Academy</v>
      </c>
      <c r="M3092" t="e">
        <f>VLOOKUP($H3092,#REF!,2,0)</f>
        <v>#REF!</v>
      </c>
      <c r="N3092">
        <v>886</v>
      </c>
      <c r="O3092" t="e">
        <f>VLOOKUP($N3092,#REF!,2,0)</f>
        <v>#REF!</v>
      </c>
    </row>
    <row r="3093" spans="1:15" x14ac:dyDescent="0.25">
      <c r="A3093">
        <v>928</v>
      </c>
      <c r="B3093">
        <v>6906</v>
      </c>
      <c r="C3093">
        <v>135306</v>
      </c>
      <c r="D3093" t="s">
        <v>9885</v>
      </c>
      <c r="E3093" t="s">
        <v>50</v>
      </c>
      <c r="F3093" t="s">
        <v>9886</v>
      </c>
      <c r="G3093" t="s">
        <v>9887</v>
      </c>
      <c r="H3093" t="s">
        <v>49</v>
      </c>
      <c r="I3093" s="2">
        <v>196</v>
      </c>
      <c r="J3093" s="1">
        <v>0.64</v>
      </c>
      <c r="K3093" s="1">
        <v>0.14000000000000001</v>
      </c>
      <c r="L3093" s="1" t="str">
        <f t="shared" si="48"/>
        <v>Corby Business Academy</v>
      </c>
      <c r="M3093" t="e">
        <f>VLOOKUP($H3093,#REF!,2,0)</f>
        <v>#REF!</v>
      </c>
      <c r="N3093">
        <v>928</v>
      </c>
      <c r="O3093" t="e">
        <f>VLOOKUP($N3093,#REF!,2,0)</f>
        <v>#REF!</v>
      </c>
    </row>
    <row r="3094" spans="1:15" x14ac:dyDescent="0.25">
      <c r="A3094">
        <v>851</v>
      </c>
      <c r="B3094">
        <v>7472</v>
      </c>
      <c r="C3094">
        <v>135308</v>
      </c>
      <c r="D3094" t="s">
        <v>5783</v>
      </c>
      <c r="E3094" t="s">
        <v>50</v>
      </c>
      <c r="F3094" t="s">
        <v>5755</v>
      </c>
      <c r="G3094" t="s">
        <v>5784</v>
      </c>
      <c r="H3094" t="s">
        <v>57</v>
      </c>
      <c r="I3094" s="2">
        <v>45</v>
      </c>
      <c r="J3094" s="1">
        <v>0.02</v>
      </c>
      <c r="K3094" s="1">
        <v>0</v>
      </c>
      <c r="L3094" s="1" t="str">
        <f t="shared" si="48"/>
        <v>The Harbour School</v>
      </c>
      <c r="M3094" t="e">
        <f>VLOOKUP($H3094,#REF!,2,0)</f>
        <v>#REF!</v>
      </c>
      <c r="N3094">
        <v>851</v>
      </c>
      <c r="O3094" t="e">
        <f>VLOOKUP($N3094,#REF!,2,0)</f>
        <v>#REF!</v>
      </c>
    </row>
    <row r="3095" spans="1:15" x14ac:dyDescent="0.25">
      <c r="A3095">
        <v>306</v>
      </c>
      <c r="B3095">
        <v>6906</v>
      </c>
      <c r="C3095">
        <v>135311</v>
      </c>
      <c r="D3095" t="s">
        <v>900</v>
      </c>
      <c r="E3095" t="s">
        <v>50</v>
      </c>
      <c r="F3095" t="s">
        <v>11</v>
      </c>
      <c r="G3095" t="s">
        <v>901</v>
      </c>
      <c r="H3095" t="s">
        <v>49</v>
      </c>
      <c r="I3095" s="2">
        <v>179</v>
      </c>
      <c r="J3095" s="1">
        <v>0.77</v>
      </c>
      <c r="K3095" s="1">
        <v>0.55000000000000004</v>
      </c>
      <c r="L3095" s="1" t="str">
        <f t="shared" si="48"/>
        <v>Harris City Academy Crystal Palace</v>
      </c>
      <c r="M3095" t="e">
        <f>VLOOKUP($H3095,#REF!,2,0)</f>
        <v>#REF!</v>
      </c>
      <c r="N3095">
        <v>306</v>
      </c>
      <c r="O3095" t="e">
        <f>VLOOKUP($N3095,#REF!,2,0)</f>
        <v>#REF!</v>
      </c>
    </row>
    <row r="3096" spans="1:15" x14ac:dyDescent="0.25">
      <c r="A3096">
        <v>354</v>
      </c>
      <c r="B3096">
        <v>6029</v>
      </c>
      <c r="C3096">
        <v>135312</v>
      </c>
      <c r="D3096" t="s">
        <v>2761</v>
      </c>
      <c r="E3096" t="s">
        <v>50</v>
      </c>
      <c r="F3096" t="s">
        <v>2758</v>
      </c>
      <c r="G3096" t="s">
        <v>2759</v>
      </c>
      <c r="H3096" t="s">
        <v>114</v>
      </c>
      <c r="I3096" s="2">
        <v>1</v>
      </c>
      <c r="J3096" t="s">
        <v>129</v>
      </c>
      <c r="K3096" t="s">
        <v>129</v>
      </c>
      <c r="L3096" s="1" t="str">
        <f t="shared" si="48"/>
        <v>Advanced Education -Summit</v>
      </c>
      <c r="M3096" t="e">
        <f>VLOOKUP($H3096,#REF!,2,0)</f>
        <v>#REF!</v>
      </c>
      <c r="N3096">
        <v>354</v>
      </c>
      <c r="O3096" t="e">
        <f>VLOOKUP($N3096,#REF!,2,0)</f>
        <v>#REF!</v>
      </c>
    </row>
    <row r="3097" spans="1:15" x14ac:dyDescent="0.25">
      <c r="A3097">
        <v>354</v>
      </c>
      <c r="B3097">
        <v>6905</v>
      </c>
      <c r="C3097">
        <v>135313</v>
      </c>
      <c r="D3097" t="s">
        <v>2749</v>
      </c>
      <c r="E3097" t="s">
        <v>50</v>
      </c>
      <c r="F3097" t="s">
        <v>2571</v>
      </c>
      <c r="G3097" t="s">
        <v>2750</v>
      </c>
      <c r="H3097" t="s">
        <v>49</v>
      </c>
      <c r="I3097" s="2">
        <v>142</v>
      </c>
      <c r="J3097" s="1">
        <v>0.33</v>
      </c>
      <c r="K3097" s="1">
        <v>0.13</v>
      </c>
      <c r="L3097" s="1" t="str">
        <f t="shared" si="48"/>
        <v>St Anne's Church of England Academy</v>
      </c>
      <c r="M3097" t="e">
        <f>VLOOKUP($H3097,#REF!,2,0)</f>
        <v>#REF!</v>
      </c>
      <c r="N3097">
        <v>354</v>
      </c>
      <c r="O3097" t="e">
        <f>VLOOKUP($N3097,#REF!,2,0)</f>
        <v>#REF!</v>
      </c>
    </row>
    <row r="3098" spans="1:15" x14ac:dyDescent="0.25">
      <c r="A3098">
        <v>841</v>
      </c>
      <c r="B3098">
        <v>6905</v>
      </c>
      <c r="C3098">
        <v>135314</v>
      </c>
      <c r="D3098" t="s">
        <v>5302</v>
      </c>
      <c r="E3098" t="s">
        <v>50</v>
      </c>
      <c r="F3098" t="s">
        <v>5247</v>
      </c>
      <c r="G3098" t="s">
        <v>5303</v>
      </c>
      <c r="H3098" t="s">
        <v>49</v>
      </c>
      <c r="I3098" s="2">
        <v>139</v>
      </c>
      <c r="J3098" s="1">
        <v>0.48</v>
      </c>
      <c r="K3098" s="1">
        <v>0.11</v>
      </c>
      <c r="L3098" s="1" t="str">
        <f t="shared" si="48"/>
        <v>St Aidan's Church of England Academy</v>
      </c>
      <c r="M3098" t="e">
        <f>VLOOKUP($H3098,#REF!,2,0)</f>
        <v>#REF!</v>
      </c>
      <c r="N3098">
        <v>841</v>
      </c>
      <c r="O3098" t="e">
        <f>VLOOKUP($N3098,#REF!,2,0)</f>
        <v>#REF!</v>
      </c>
    </row>
    <row r="3099" spans="1:15" x14ac:dyDescent="0.25">
      <c r="A3099">
        <v>210</v>
      </c>
      <c r="B3099">
        <v>6909</v>
      </c>
      <c r="C3099">
        <v>135315</v>
      </c>
      <c r="D3099" t="s">
        <v>419</v>
      </c>
      <c r="E3099" t="s">
        <v>50</v>
      </c>
      <c r="F3099" t="s">
        <v>11</v>
      </c>
      <c r="G3099" t="s">
        <v>420</v>
      </c>
      <c r="H3099" t="s">
        <v>49</v>
      </c>
      <c r="I3099" s="2">
        <v>156</v>
      </c>
      <c r="J3099" s="1">
        <v>0.57999999999999996</v>
      </c>
      <c r="K3099" s="1">
        <v>0.23</v>
      </c>
      <c r="L3099" s="1" t="str">
        <f t="shared" si="48"/>
        <v>Walworth Academy</v>
      </c>
      <c r="M3099" t="e">
        <f>VLOOKUP($H3099,#REF!,2,0)</f>
        <v>#REF!</v>
      </c>
      <c r="N3099">
        <v>210</v>
      </c>
      <c r="O3099" t="e">
        <f>VLOOKUP($N3099,#REF!,2,0)</f>
        <v>#REF!</v>
      </c>
    </row>
    <row r="3100" spans="1:15" x14ac:dyDescent="0.25">
      <c r="A3100">
        <v>212</v>
      </c>
      <c r="B3100">
        <v>6905</v>
      </c>
      <c r="C3100">
        <v>135316</v>
      </c>
      <c r="D3100" t="s">
        <v>491</v>
      </c>
      <c r="E3100" t="s">
        <v>50</v>
      </c>
      <c r="F3100" t="s">
        <v>11</v>
      </c>
      <c r="G3100" t="s">
        <v>492</v>
      </c>
      <c r="H3100" t="s">
        <v>49</v>
      </c>
      <c r="I3100" s="2">
        <v>199</v>
      </c>
      <c r="J3100" s="1">
        <v>0.65</v>
      </c>
      <c r="K3100" s="1">
        <v>0.48</v>
      </c>
      <c r="L3100" s="1" t="str">
        <f t="shared" si="48"/>
        <v>Ashcroft Technology Academy</v>
      </c>
      <c r="M3100" t="e">
        <f>VLOOKUP($H3100,#REF!,2,0)</f>
        <v>#REF!</v>
      </c>
      <c r="N3100">
        <v>212</v>
      </c>
      <c r="O3100" t="e">
        <f>VLOOKUP($N3100,#REF!,2,0)</f>
        <v>#REF!</v>
      </c>
    </row>
    <row r="3101" spans="1:15" x14ac:dyDescent="0.25">
      <c r="A3101">
        <v>928</v>
      </c>
      <c r="B3101">
        <v>6907</v>
      </c>
      <c r="C3101">
        <v>135317</v>
      </c>
      <c r="D3101" t="s">
        <v>9875</v>
      </c>
      <c r="E3101" t="s">
        <v>50</v>
      </c>
      <c r="F3101" t="s">
        <v>9876</v>
      </c>
      <c r="G3101" t="s">
        <v>9877</v>
      </c>
      <c r="H3101" t="s">
        <v>49</v>
      </c>
      <c r="I3101" s="2">
        <v>179</v>
      </c>
      <c r="J3101" s="1">
        <v>0.87</v>
      </c>
      <c r="K3101" s="1">
        <v>0.52</v>
      </c>
      <c r="L3101" s="1" t="str">
        <f t="shared" si="48"/>
        <v>Brooke Weston Academy</v>
      </c>
      <c r="M3101" t="e">
        <f>VLOOKUP($H3101,#REF!,2,0)</f>
        <v>#REF!</v>
      </c>
      <c r="N3101">
        <v>928</v>
      </c>
      <c r="O3101" t="e">
        <f>VLOOKUP($N3101,#REF!,2,0)</f>
        <v>#REF!</v>
      </c>
    </row>
    <row r="3102" spans="1:15" x14ac:dyDescent="0.25">
      <c r="A3102">
        <v>877</v>
      </c>
      <c r="B3102">
        <v>6005</v>
      </c>
      <c r="C3102">
        <v>135324</v>
      </c>
      <c r="D3102" t="s">
        <v>6823</v>
      </c>
      <c r="E3102" t="s">
        <v>50</v>
      </c>
      <c r="F3102" t="s">
        <v>2758</v>
      </c>
      <c r="G3102" t="s">
        <v>2759</v>
      </c>
      <c r="H3102" t="s">
        <v>114</v>
      </c>
      <c r="I3102" s="2">
        <v>1</v>
      </c>
      <c r="J3102" t="s">
        <v>129</v>
      </c>
      <c r="K3102" t="s">
        <v>129</v>
      </c>
      <c r="L3102" s="1" t="str">
        <f t="shared" si="48"/>
        <v>Advanced Education - Kingsway</v>
      </c>
      <c r="M3102" t="e">
        <f>VLOOKUP($H3102,#REF!,2,0)</f>
        <v>#REF!</v>
      </c>
      <c r="N3102">
        <v>877</v>
      </c>
      <c r="O3102" t="e">
        <f>VLOOKUP($N3102,#REF!,2,0)</f>
        <v>#REF!</v>
      </c>
    </row>
    <row r="3103" spans="1:15" x14ac:dyDescent="0.25">
      <c r="A3103">
        <v>310</v>
      </c>
      <c r="B3103">
        <v>6083</v>
      </c>
      <c r="C3103">
        <v>135334</v>
      </c>
      <c r="D3103" t="s">
        <v>1127</v>
      </c>
      <c r="E3103" t="s">
        <v>50</v>
      </c>
      <c r="F3103" t="s">
        <v>763</v>
      </c>
      <c r="G3103" t="s">
        <v>1128</v>
      </c>
      <c r="H3103" t="s">
        <v>13</v>
      </c>
      <c r="I3103" s="2">
        <v>5</v>
      </c>
      <c r="J3103" t="s">
        <v>129</v>
      </c>
      <c r="K3103" t="s">
        <v>129</v>
      </c>
      <c r="L3103" s="1" t="str">
        <f t="shared" si="48"/>
        <v>Khalsa College London</v>
      </c>
      <c r="M3103" t="e">
        <f>VLOOKUP($H3103,#REF!,2,0)</f>
        <v>#REF!</v>
      </c>
      <c r="N3103">
        <v>310</v>
      </c>
      <c r="O3103" t="e">
        <f>VLOOKUP($N3103,#REF!,2,0)</f>
        <v>#REF!</v>
      </c>
    </row>
    <row r="3104" spans="1:15" x14ac:dyDescent="0.25">
      <c r="A3104">
        <v>331</v>
      </c>
      <c r="B3104">
        <v>6905</v>
      </c>
      <c r="C3104">
        <v>135335</v>
      </c>
      <c r="D3104" t="s">
        <v>1915</v>
      </c>
      <c r="E3104" t="s">
        <v>50</v>
      </c>
      <c r="F3104" t="s">
        <v>1886</v>
      </c>
      <c r="G3104" t="s">
        <v>1916</v>
      </c>
      <c r="H3104" t="s">
        <v>49</v>
      </c>
      <c r="I3104" s="2">
        <v>144</v>
      </c>
      <c r="J3104" s="1">
        <v>0.4</v>
      </c>
      <c r="K3104" s="1">
        <v>0.08</v>
      </c>
      <c r="L3104" s="1" t="str">
        <f t="shared" si="48"/>
        <v>Grace Academy Coventry</v>
      </c>
      <c r="M3104" t="e">
        <f>VLOOKUP($H3104,#REF!,2,0)</f>
        <v>#REF!</v>
      </c>
      <c r="N3104">
        <v>331</v>
      </c>
      <c r="O3104" t="e">
        <f>VLOOKUP($N3104,#REF!,2,0)</f>
        <v>#REF!</v>
      </c>
    </row>
    <row r="3105" spans="1:15" x14ac:dyDescent="0.25">
      <c r="A3105">
        <v>821</v>
      </c>
      <c r="B3105">
        <v>6905</v>
      </c>
      <c r="C3105">
        <v>135337</v>
      </c>
      <c r="D3105" t="s">
        <v>4536</v>
      </c>
      <c r="E3105" t="s">
        <v>50</v>
      </c>
      <c r="F3105" t="s">
        <v>4530</v>
      </c>
      <c r="G3105" t="s">
        <v>4537</v>
      </c>
      <c r="H3105" t="s">
        <v>49</v>
      </c>
      <c r="I3105" s="2">
        <v>225</v>
      </c>
      <c r="J3105" s="1">
        <v>0.68</v>
      </c>
      <c r="K3105" s="1">
        <v>0.19</v>
      </c>
      <c r="L3105" s="1" t="str">
        <f t="shared" si="48"/>
        <v>Barnfield West Academy Luton</v>
      </c>
      <c r="M3105" t="e">
        <f>VLOOKUP($H3105,#REF!,2,0)</f>
        <v>#REF!</v>
      </c>
      <c r="N3105">
        <v>821</v>
      </c>
      <c r="O3105" t="e">
        <f>VLOOKUP($N3105,#REF!,2,0)</f>
        <v>#REF!</v>
      </c>
    </row>
    <row r="3106" spans="1:15" x14ac:dyDescent="0.25">
      <c r="A3106">
        <v>821</v>
      </c>
      <c r="B3106">
        <v>6906</v>
      </c>
      <c r="C3106">
        <v>135338</v>
      </c>
      <c r="D3106" t="s">
        <v>4534</v>
      </c>
      <c r="E3106" t="s">
        <v>50</v>
      </c>
      <c r="F3106" t="s">
        <v>4530</v>
      </c>
      <c r="G3106" t="s">
        <v>4535</v>
      </c>
      <c r="H3106" t="s">
        <v>49</v>
      </c>
      <c r="I3106" s="2">
        <v>175</v>
      </c>
      <c r="J3106" s="1">
        <v>0.6</v>
      </c>
      <c r="K3106" s="1">
        <v>0.18</v>
      </c>
      <c r="L3106" s="1" t="str">
        <f t="shared" si="48"/>
        <v>Barnfield South Academy Luton</v>
      </c>
      <c r="M3106" t="e">
        <f>VLOOKUP($H3106,#REF!,2,0)</f>
        <v>#REF!</v>
      </c>
      <c r="N3106">
        <v>821</v>
      </c>
      <c r="O3106" t="e">
        <f>VLOOKUP($N3106,#REF!,2,0)</f>
        <v>#REF!</v>
      </c>
    </row>
    <row r="3107" spans="1:15" x14ac:dyDescent="0.25">
      <c r="A3107">
        <v>831</v>
      </c>
      <c r="B3107">
        <v>7029</v>
      </c>
      <c r="C3107">
        <v>135345</v>
      </c>
      <c r="D3107" t="s">
        <v>1039</v>
      </c>
      <c r="E3107" t="s">
        <v>50</v>
      </c>
      <c r="F3107" t="s">
        <v>4874</v>
      </c>
      <c r="G3107" t="s">
        <v>5011</v>
      </c>
      <c r="H3107" t="s">
        <v>57</v>
      </c>
      <c r="I3107" s="2">
        <v>19</v>
      </c>
      <c r="J3107" s="1">
        <v>0</v>
      </c>
      <c r="K3107" s="1">
        <v>0</v>
      </c>
      <c r="L3107" s="1" t="str">
        <f t="shared" si="48"/>
        <v>Kingsmead School</v>
      </c>
      <c r="M3107" t="e">
        <f>VLOOKUP($H3107,#REF!,2,0)</f>
        <v>#REF!</v>
      </c>
      <c r="N3107">
        <v>831</v>
      </c>
      <c r="O3107" t="e">
        <f>VLOOKUP($N3107,#REF!,2,0)</f>
        <v>#REF!</v>
      </c>
    </row>
    <row r="3108" spans="1:15" x14ac:dyDescent="0.25">
      <c r="A3108">
        <v>888</v>
      </c>
      <c r="B3108">
        <v>7118</v>
      </c>
      <c r="C3108">
        <v>135346</v>
      </c>
      <c r="D3108" t="s">
        <v>8288</v>
      </c>
      <c r="E3108" t="s">
        <v>50</v>
      </c>
      <c r="F3108" t="s">
        <v>8011</v>
      </c>
      <c r="G3108" t="s">
        <v>8289</v>
      </c>
      <c r="H3108" t="s">
        <v>57</v>
      </c>
      <c r="I3108" s="2">
        <v>20</v>
      </c>
      <c r="J3108" s="1">
        <v>0</v>
      </c>
      <c r="K3108" s="1">
        <v>0</v>
      </c>
      <c r="L3108" s="1" t="str">
        <f t="shared" si="48"/>
        <v>Sir Tom Finney Community High School</v>
      </c>
      <c r="M3108" t="e">
        <f>VLOOKUP($H3108,#REF!,2,0)</f>
        <v>#REF!</v>
      </c>
      <c r="N3108">
        <v>888</v>
      </c>
      <c r="O3108" t="e">
        <f>VLOOKUP($N3108,#REF!,2,0)</f>
        <v>#REF!</v>
      </c>
    </row>
    <row r="3109" spans="1:15" x14ac:dyDescent="0.25">
      <c r="A3109">
        <v>876</v>
      </c>
      <c r="B3109">
        <v>6005</v>
      </c>
      <c r="C3109">
        <v>135356</v>
      </c>
      <c r="D3109" t="s">
        <v>6782</v>
      </c>
      <c r="E3109" t="s">
        <v>50</v>
      </c>
      <c r="F3109" t="s">
        <v>2758</v>
      </c>
      <c r="G3109" t="s">
        <v>2759</v>
      </c>
      <c r="H3109" t="s">
        <v>114</v>
      </c>
      <c r="I3109" s="2">
        <v>1</v>
      </c>
      <c r="J3109" t="s">
        <v>129</v>
      </c>
      <c r="K3109" t="s">
        <v>129</v>
      </c>
      <c r="L3109" s="1" t="str">
        <f t="shared" si="48"/>
        <v>Advanced Education - Liverpool Road</v>
      </c>
      <c r="M3109" t="e">
        <f>VLOOKUP($H3109,#REF!,2,0)</f>
        <v>#REF!</v>
      </c>
      <c r="N3109">
        <v>876</v>
      </c>
      <c r="O3109" t="e">
        <f>VLOOKUP($N3109,#REF!,2,0)</f>
        <v>#REF!</v>
      </c>
    </row>
    <row r="3110" spans="1:15" x14ac:dyDescent="0.25">
      <c r="A3110">
        <v>925</v>
      </c>
      <c r="B3110">
        <v>7034</v>
      </c>
      <c r="C3110">
        <v>135362</v>
      </c>
      <c r="D3110" t="s">
        <v>9653</v>
      </c>
      <c r="E3110" t="s">
        <v>50</v>
      </c>
      <c r="F3110" t="s">
        <v>4321</v>
      </c>
      <c r="G3110" t="s">
        <v>9562</v>
      </c>
      <c r="H3110" t="s">
        <v>57</v>
      </c>
      <c r="I3110" s="2">
        <v>17</v>
      </c>
      <c r="J3110" s="1">
        <v>0</v>
      </c>
      <c r="K3110" s="1">
        <v>0</v>
      </c>
      <c r="L3110" s="1" t="str">
        <f t="shared" si="48"/>
        <v>Aegir Community School</v>
      </c>
      <c r="M3110" t="e">
        <f>VLOOKUP($H3110,#REF!,2,0)</f>
        <v>#REF!</v>
      </c>
      <c r="N3110">
        <v>925</v>
      </c>
      <c r="O3110" t="e">
        <f>VLOOKUP($N3110,#REF!,2,0)</f>
        <v>#REF!</v>
      </c>
    </row>
    <row r="3111" spans="1:15" x14ac:dyDescent="0.25">
      <c r="A3111">
        <v>866</v>
      </c>
      <c r="B3111">
        <v>6905</v>
      </c>
      <c r="C3111">
        <v>135364</v>
      </c>
      <c r="D3111" t="s">
        <v>6384</v>
      </c>
      <c r="E3111" t="s">
        <v>50</v>
      </c>
      <c r="F3111" t="s">
        <v>6261</v>
      </c>
      <c r="G3111" t="s">
        <v>6385</v>
      </c>
      <c r="H3111" t="s">
        <v>49</v>
      </c>
      <c r="I3111" s="2">
        <v>111</v>
      </c>
      <c r="J3111" s="1">
        <v>0.43</v>
      </c>
      <c r="K3111" s="1">
        <v>0.03</v>
      </c>
      <c r="L3111" s="1" t="str">
        <f t="shared" si="48"/>
        <v>Swindon Academy</v>
      </c>
      <c r="M3111" t="e">
        <f>VLOOKUP($H3111,#REF!,2,0)</f>
        <v>#REF!</v>
      </c>
      <c r="N3111">
        <v>866</v>
      </c>
      <c r="O3111" t="e">
        <f>VLOOKUP($N3111,#REF!,2,0)</f>
        <v>#REF!</v>
      </c>
    </row>
    <row r="3112" spans="1:15" x14ac:dyDescent="0.25">
      <c r="A3112">
        <v>931</v>
      </c>
      <c r="B3112">
        <v>6905</v>
      </c>
      <c r="C3112">
        <v>135365</v>
      </c>
      <c r="D3112" t="s">
        <v>10162</v>
      </c>
      <c r="E3112" t="s">
        <v>50</v>
      </c>
      <c r="F3112" t="s">
        <v>9883</v>
      </c>
      <c r="G3112" t="s">
        <v>10163</v>
      </c>
      <c r="H3112" t="s">
        <v>49</v>
      </c>
      <c r="I3112" s="2">
        <v>167</v>
      </c>
      <c r="J3112" s="1">
        <v>0.54</v>
      </c>
      <c r="K3112" s="1">
        <v>0.2</v>
      </c>
      <c r="L3112" s="1" t="str">
        <f t="shared" si="48"/>
        <v>North Oxfordshire Academy</v>
      </c>
      <c r="M3112" t="e">
        <f>VLOOKUP($H3112,#REF!,2,0)</f>
        <v>#REF!</v>
      </c>
      <c r="N3112">
        <v>931</v>
      </c>
      <c r="O3112" t="e">
        <f>VLOOKUP($N3112,#REF!,2,0)</f>
        <v>#REF!</v>
      </c>
    </row>
    <row r="3113" spans="1:15" x14ac:dyDescent="0.25">
      <c r="A3113">
        <v>380</v>
      </c>
      <c r="B3113">
        <v>6906</v>
      </c>
      <c r="C3113">
        <v>135367</v>
      </c>
      <c r="D3113" t="s">
        <v>3238</v>
      </c>
      <c r="E3113" t="s">
        <v>50</v>
      </c>
      <c r="F3113" t="s">
        <v>3227</v>
      </c>
      <c r="G3113" t="s">
        <v>3239</v>
      </c>
      <c r="H3113" t="s">
        <v>49</v>
      </c>
      <c r="I3113" s="2">
        <v>182</v>
      </c>
      <c r="J3113" s="1">
        <v>0.49</v>
      </c>
      <c r="K3113" s="1">
        <v>0.05</v>
      </c>
      <c r="L3113" s="1" t="str">
        <f t="shared" si="48"/>
        <v>Bradford Academy</v>
      </c>
      <c r="M3113" t="e">
        <f>VLOOKUP($H3113,#REF!,2,0)</f>
        <v>#REF!</v>
      </c>
      <c r="N3113">
        <v>380</v>
      </c>
      <c r="O3113" t="e">
        <f>VLOOKUP($N3113,#REF!,2,0)</f>
        <v>#REF!</v>
      </c>
    </row>
    <row r="3114" spans="1:15" x14ac:dyDescent="0.25">
      <c r="A3114">
        <v>855</v>
      </c>
      <c r="B3114">
        <v>6031</v>
      </c>
      <c r="C3114">
        <v>135370</v>
      </c>
      <c r="D3114" t="s">
        <v>5923</v>
      </c>
      <c r="E3114" t="s">
        <v>50</v>
      </c>
      <c r="F3114" t="s">
        <v>5924</v>
      </c>
      <c r="G3114" t="s">
        <v>5925</v>
      </c>
      <c r="H3114" t="s">
        <v>114</v>
      </c>
      <c r="I3114" s="2">
        <v>4</v>
      </c>
      <c r="J3114" t="s">
        <v>129</v>
      </c>
      <c r="K3114" t="s">
        <v>129</v>
      </c>
      <c r="L3114" s="1" t="str">
        <f t="shared" si="48"/>
        <v>Highfields</v>
      </c>
      <c r="M3114" t="e">
        <f>VLOOKUP($H3114,#REF!,2,0)</f>
        <v>#REF!</v>
      </c>
      <c r="N3114">
        <v>855</v>
      </c>
      <c r="O3114" t="e">
        <f>VLOOKUP($N3114,#REF!,2,0)</f>
        <v>#REF!</v>
      </c>
    </row>
    <row r="3115" spans="1:15" x14ac:dyDescent="0.25">
      <c r="A3115">
        <v>886</v>
      </c>
      <c r="B3115">
        <v>6913</v>
      </c>
      <c r="C3115">
        <v>135371</v>
      </c>
      <c r="D3115" t="s">
        <v>7650</v>
      </c>
      <c r="E3115" t="s">
        <v>50</v>
      </c>
      <c r="F3115" t="s">
        <v>7651</v>
      </c>
      <c r="G3115" t="s">
        <v>7652</v>
      </c>
      <c r="H3115" t="s">
        <v>49</v>
      </c>
      <c r="I3115" s="2">
        <v>247</v>
      </c>
      <c r="J3115" s="1">
        <v>0.56000000000000005</v>
      </c>
      <c r="K3115" s="1">
        <v>0.12</v>
      </c>
      <c r="L3115" s="1" t="str">
        <f t="shared" si="48"/>
        <v>Cornwallis Academy</v>
      </c>
      <c r="M3115" t="e">
        <f>VLOOKUP($H3115,#REF!,2,0)</f>
        <v>#REF!</v>
      </c>
      <c r="N3115">
        <v>886</v>
      </c>
      <c r="O3115" t="e">
        <f>VLOOKUP($N3115,#REF!,2,0)</f>
        <v>#REF!</v>
      </c>
    </row>
    <row r="3116" spans="1:15" x14ac:dyDescent="0.25">
      <c r="A3116">
        <v>886</v>
      </c>
      <c r="B3116">
        <v>6912</v>
      </c>
      <c r="C3116">
        <v>135372</v>
      </c>
      <c r="D3116" t="s">
        <v>7769</v>
      </c>
      <c r="E3116" t="s">
        <v>50</v>
      </c>
      <c r="F3116" t="s">
        <v>7651</v>
      </c>
      <c r="G3116" t="s">
        <v>7770</v>
      </c>
      <c r="H3116" t="s">
        <v>49</v>
      </c>
      <c r="I3116" s="2">
        <v>125</v>
      </c>
      <c r="J3116" s="1">
        <v>0.47</v>
      </c>
      <c r="K3116" s="1">
        <v>0.03</v>
      </c>
      <c r="L3116" s="1" t="str">
        <f t="shared" si="48"/>
        <v>New Line Learning Academy</v>
      </c>
      <c r="M3116" t="e">
        <f>VLOOKUP($H3116,#REF!,2,0)</f>
        <v>#REF!</v>
      </c>
      <c r="N3116">
        <v>886</v>
      </c>
      <c r="O3116" t="e">
        <f>VLOOKUP($N3116,#REF!,2,0)</f>
        <v>#REF!</v>
      </c>
    </row>
    <row r="3117" spans="1:15" x14ac:dyDescent="0.25">
      <c r="A3117">
        <v>304</v>
      </c>
      <c r="B3117">
        <v>6121</v>
      </c>
      <c r="C3117">
        <v>135373</v>
      </c>
      <c r="D3117" t="s">
        <v>793</v>
      </c>
      <c r="E3117" t="s">
        <v>50</v>
      </c>
      <c r="F3117" t="s">
        <v>11</v>
      </c>
      <c r="G3117" t="s">
        <v>794</v>
      </c>
      <c r="H3117" t="s">
        <v>114</v>
      </c>
      <c r="I3117" s="2">
        <v>5</v>
      </c>
      <c r="J3117" t="s">
        <v>129</v>
      </c>
      <c r="K3117" t="s">
        <v>129</v>
      </c>
      <c r="L3117" s="1" t="str">
        <f t="shared" si="48"/>
        <v>Southover Partnership School</v>
      </c>
      <c r="M3117" t="e">
        <f>VLOOKUP($H3117,#REF!,2,0)</f>
        <v>#REF!</v>
      </c>
      <c r="N3117">
        <v>304</v>
      </c>
      <c r="O3117" t="e">
        <f>VLOOKUP($N3117,#REF!,2,0)</f>
        <v>#REF!</v>
      </c>
    </row>
    <row r="3118" spans="1:15" x14ac:dyDescent="0.25">
      <c r="A3118">
        <v>204</v>
      </c>
      <c r="B3118">
        <v>6013</v>
      </c>
      <c r="C3118">
        <v>135379</v>
      </c>
      <c r="D3118" t="s">
        <v>127</v>
      </c>
      <c r="E3118" t="s">
        <v>50</v>
      </c>
      <c r="F3118" t="s">
        <v>11</v>
      </c>
      <c r="G3118" t="s">
        <v>128</v>
      </c>
      <c r="H3118" t="s">
        <v>13</v>
      </c>
      <c r="I3118" s="2">
        <v>5</v>
      </c>
      <c r="J3118" t="s">
        <v>129</v>
      </c>
      <c r="K3118" t="s">
        <v>129</v>
      </c>
      <c r="L3118" s="1" t="str">
        <f t="shared" si="48"/>
        <v>Christian School of London</v>
      </c>
      <c r="M3118" t="e">
        <f>VLOOKUP($H3118,#REF!,2,0)</f>
        <v>#REF!</v>
      </c>
      <c r="N3118">
        <v>204</v>
      </c>
      <c r="O3118" t="e">
        <f>VLOOKUP($N3118,#REF!,2,0)</f>
        <v>#REF!</v>
      </c>
    </row>
    <row r="3119" spans="1:15" x14ac:dyDescent="0.25">
      <c r="A3119">
        <v>873</v>
      </c>
      <c r="B3119">
        <v>6044</v>
      </c>
      <c r="C3119">
        <v>135380</v>
      </c>
      <c r="D3119" t="s">
        <v>6721</v>
      </c>
      <c r="E3119" t="s">
        <v>50</v>
      </c>
      <c r="F3119" t="s">
        <v>6654</v>
      </c>
      <c r="G3119" t="s">
        <v>6722</v>
      </c>
      <c r="H3119" t="s">
        <v>114</v>
      </c>
      <c r="I3119" s="2">
        <v>1</v>
      </c>
      <c r="J3119" t="s">
        <v>129</v>
      </c>
      <c r="K3119" t="s">
        <v>129</v>
      </c>
      <c r="L3119" s="1" t="str">
        <f t="shared" si="48"/>
        <v>Shelldene House School</v>
      </c>
      <c r="M3119" t="e">
        <f>VLOOKUP($H3119,#REF!,2,0)</f>
        <v>#REF!</v>
      </c>
      <c r="N3119">
        <v>873</v>
      </c>
      <c r="O3119" t="e">
        <f>VLOOKUP($N3119,#REF!,2,0)</f>
        <v>#REF!</v>
      </c>
    </row>
    <row r="3120" spans="1:15" x14ac:dyDescent="0.25">
      <c r="A3120">
        <v>874</v>
      </c>
      <c r="B3120">
        <v>7025</v>
      </c>
      <c r="C3120">
        <v>135386</v>
      </c>
      <c r="D3120" t="s">
        <v>6758</v>
      </c>
      <c r="E3120" t="s">
        <v>50</v>
      </c>
      <c r="F3120" t="s">
        <v>6683</v>
      </c>
      <c r="G3120" t="s">
        <v>6759</v>
      </c>
      <c r="H3120" t="s">
        <v>57</v>
      </c>
      <c r="I3120" s="2">
        <v>12</v>
      </c>
      <c r="J3120" s="1">
        <v>0</v>
      </c>
      <c r="K3120" s="1">
        <v>0</v>
      </c>
      <c r="L3120" s="1" t="str">
        <f t="shared" si="48"/>
        <v>Nene Gate</v>
      </c>
      <c r="M3120" t="e">
        <f>VLOOKUP($H3120,#REF!,2,0)</f>
        <v>#REF!</v>
      </c>
      <c r="N3120">
        <v>874</v>
      </c>
      <c r="O3120" t="e">
        <f>VLOOKUP($N3120,#REF!,2,0)</f>
        <v>#REF!</v>
      </c>
    </row>
    <row r="3121" spans="1:15" x14ac:dyDescent="0.25">
      <c r="A3121">
        <v>208</v>
      </c>
      <c r="B3121">
        <v>6906</v>
      </c>
      <c r="C3121">
        <v>135389</v>
      </c>
      <c r="D3121" t="s">
        <v>301</v>
      </c>
      <c r="E3121" t="s">
        <v>50</v>
      </c>
      <c r="F3121" t="s">
        <v>11</v>
      </c>
      <c r="G3121" t="s">
        <v>302</v>
      </c>
      <c r="H3121" t="s">
        <v>49</v>
      </c>
      <c r="I3121" s="2">
        <v>143</v>
      </c>
      <c r="J3121" s="1">
        <v>0.53</v>
      </c>
      <c r="K3121" s="1">
        <v>0.24</v>
      </c>
      <c r="L3121" s="1" t="str">
        <f t="shared" si="48"/>
        <v>Evelyn Grace Academy</v>
      </c>
      <c r="M3121" t="e">
        <f>VLOOKUP($H3121,#REF!,2,0)</f>
        <v>#REF!</v>
      </c>
      <c r="N3121">
        <v>208</v>
      </c>
      <c r="O3121" t="e">
        <f>VLOOKUP($N3121,#REF!,2,0)</f>
        <v>#REF!</v>
      </c>
    </row>
    <row r="3122" spans="1:15" x14ac:dyDescent="0.25">
      <c r="A3122">
        <v>210</v>
      </c>
      <c r="B3122">
        <v>6911</v>
      </c>
      <c r="C3122">
        <v>135401</v>
      </c>
      <c r="D3122" t="s">
        <v>384</v>
      </c>
      <c r="E3122" t="s">
        <v>50</v>
      </c>
      <c r="F3122" t="s">
        <v>11</v>
      </c>
      <c r="G3122" t="s">
        <v>385</v>
      </c>
      <c r="H3122" t="s">
        <v>49</v>
      </c>
      <c r="I3122" s="2">
        <v>164</v>
      </c>
      <c r="J3122" s="1">
        <v>0.61</v>
      </c>
      <c r="K3122" s="1">
        <v>0.24</v>
      </c>
      <c r="L3122" s="1" t="str">
        <f t="shared" si="48"/>
        <v>Bacon's College</v>
      </c>
      <c r="M3122" t="e">
        <f>VLOOKUP($H3122,#REF!,2,0)</f>
        <v>#REF!</v>
      </c>
      <c r="N3122">
        <v>210</v>
      </c>
      <c r="O3122" t="e">
        <f>VLOOKUP($N3122,#REF!,2,0)</f>
        <v>#REF!</v>
      </c>
    </row>
    <row r="3123" spans="1:15" x14ac:dyDescent="0.25">
      <c r="A3123">
        <v>919</v>
      </c>
      <c r="B3123">
        <v>6258</v>
      </c>
      <c r="C3123">
        <v>135402</v>
      </c>
      <c r="D3123" t="s">
        <v>9462</v>
      </c>
      <c r="E3123" t="s">
        <v>50</v>
      </c>
      <c r="F3123" t="s">
        <v>9234</v>
      </c>
      <c r="G3123" t="s">
        <v>9463</v>
      </c>
      <c r="H3123" t="s">
        <v>114</v>
      </c>
      <c r="I3123" s="2">
        <v>18</v>
      </c>
      <c r="J3123" s="1">
        <v>0</v>
      </c>
      <c r="K3123" s="1">
        <v>0</v>
      </c>
      <c r="L3123" s="1" t="str">
        <f t="shared" si="48"/>
        <v>Education and Youth Services (Herts)</v>
      </c>
      <c r="M3123" t="e">
        <f>VLOOKUP($H3123,#REF!,2,0)</f>
        <v>#REF!</v>
      </c>
      <c r="N3123">
        <v>919</v>
      </c>
      <c r="O3123" t="e">
        <f>VLOOKUP($N3123,#REF!,2,0)</f>
        <v>#REF!</v>
      </c>
    </row>
    <row r="3124" spans="1:15" x14ac:dyDescent="0.25">
      <c r="A3124">
        <v>908</v>
      </c>
      <c r="B3124">
        <v>6096</v>
      </c>
      <c r="C3124">
        <v>135405</v>
      </c>
      <c r="D3124" t="s">
        <v>8932</v>
      </c>
      <c r="E3124" t="s">
        <v>50</v>
      </c>
      <c r="F3124" t="s">
        <v>8865</v>
      </c>
      <c r="G3124" t="s">
        <v>8933</v>
      </c>
      <c r="H3124" t="s">
        <v>114</v>
      </c>
      <c r="I3124" s="2">
        <v>5</v>
      </c>
      <c r="J3124" t="s">
        <v>129</v>
      </c>
      <c r="K3124" t="s">
        <v>129</v>
      </c>
      <c r="L3124" s="1" t="str">
        <f t="shared" si="48"/>
        <v>T Plus Centre (Taliesin Education)</v>
      </c>
      <c r="M3124" t="e">
        <f>VLOOKUP($H3124,#REF!,2,0)</f>
        <v>#REF!</v>
      </c>
      <c r="N3124">
        <v>908</v>
      </c>
      <c r="O3124" t="e">
        <f>VLOOKUP($N3124,#REF!,2,0)</f>
        <v>#REF!</v>
      </c>
    </row>
    <row r="3125" spans="1:15" x14ac:dyDescent="0.25">
      <c r="A3125">
        <v>330</v>
      </c>
      <c r="B3125">
        <v>6120</v>
      </c>
      <c r="C3125">
        <v>135406</v>
      </c>
      <c r="D3125" t="s">
        <v>1639</v>
      </c>
      <c r="E3125" t="s">
        <v>50</v>
      </c>
      <c r="F3125" t="s">
        <v>1621</v>
      </c>
      <c r="G3125" t="s">
        <v>1640</v>
      </c>
      <c r="H3125" t="s">
        <v>13</v>
      </c>
      <c r="I3125" s="2">
        <v>42</v>
      </c>
      <c r="J3125" s="1">
        <v>0</v>
      </c>
      <c r="K3125" s="1">
        <v>0</v>
      </c>
      <c r="L3125" s="1" t="str">
        <f t="shared" si="48"/>
        <v>Archway Academy</v>
      </c>
      <c r="M3125" t="e">
        <f>VLOOKUP($H3125,#REF!,2,0)</f>
        <v>#REF!</v>
      </c>
      <c r="N3125">
        <v>330</v>
      </c>
      <c r="O3125" t="e">
        <f>VLOOKUP($N3125,#REF!,2,0)</f>
        <v>#REF!</v>
      </c>
    </row>
    <row r="3126" spans="1:15" x14ac:dyDescent="0.25">
      <c r="A3126">
        <v>936</v>
      </c>
      <c r="B3126">
        <v>6590</v>
      </c>
      <c r="C3126">
        <v>135407</v>
      </c>
      <c r="D3126" t="s">
        <v>10764</v>
      </c>
      <c r="E3126" t="s">
        <v>50</v>
      </c>
      <c r="F3126" t="s">
        <v>10738</v>
      </c>
      <c r="G3126" t="s">
        <v>10765</v>
      </c>
      <c r="H3126" t="s">
        <v>114</v>
      </c>
      <c r="I3126" s="2">
        <v>1</v>
      </c>
      <c r="J3126" t="s">
        <v>129</v>
      </c>
      <c r="K3126" t="s">
        <v>129</v>
      </c>
      <c r="L3126" s="1" t="str">
        <f t="shared" si="48"/>
        <v>Papillon House</v>
      </c>
      <c r="M3126" t="e">
        <f>VLOOKUP($H3126,#REF!,2,0)</f>
        <v>#REF!</v>
      </c>
      <c r="N3126">
        <v>936</v>
      </c>
      <c r="O3126" t="e">
        <f>VLOOKUP($N3126,#REF!,2,0)</f>
        <v>#REF!</v>
      </c>
    </row>
    <row r="3127" spans="1:15" x14ac:dyDescent="0.25">
      <c r="A3127">
        <v>909</v>
      </c>
      <c r="B3127">
        <v>6056</v>
      </c>
      <c r="C3127">
        <v>135410</v>
      </c>
      <c r="D3127" t="s">
        <v>9059</v>
      </c>
      <c r="E3127" t="s">
        <v>50</v>
      </c>
      <c r="F3127" t="s">
        <v>9047</v>
      </c>
      <c r="G3127" t="s">
        <v>9060</v>
      </c>
      <c r="H3127" t="s">
        <v>114</v>
      </c>
      <c r="I3127" s="2">
        <v>2</v>
      </c>
      <c r="J3127" t="s">
        <v>129</v>
      </c>
      <c r="K3127" t="s">
        <v>129</v>
      </c>
      <c r="L3127" s="1" t="str">
        <f t="shared" si="48"/>
        <v>Kirby Moor School</v>
      </c>
      <c r="M3127" t="e">
        <f>VLOOKUP($H3127,#REF!,2,0)</f>
        <v>#REF!</v>
      </c>
      <c r="N3127">
        <v>909</v>
      </c>
      <c r="O3127" t="e">
        <f>VLOOKUP($N3127,#REF!,2,0)</f>
        <v>#REF!</v>
      </c>
    </row>
    <row r="3128" spans="1:15" x14ac:dyDescent="0.25">
      <c r="A3128">
        <v>936</v>
      </c>
      <c r="B3128">
        <v>6592</v>
      </c>
      <c r="C3128">
        <v>135419</v>
      </c>
      <c r="D3128" t="s">
        <v>10788</v>
      </c>
      <c r="E3128" t="s">
        <v>50</v>
      </c>
      <c r="F3128" t="s">
        <v>10556</v>
      </c>
      <c r="G3128" t="s">
        <v>10789</v>
      </c>
      <c r="H3128" t="s">
        <v>114</v>
      </c>
      <c r="I3128" s="2">
        <v>9</v>
      </c>
      <c r="J3128" s="1">
        <v>0.33</v>
      </c>
      <c r="K3128" s="1">
        <v>0</v>
      </c>
      <c r="L3128" s="1" t="str">
        <f t="shared" si="48"/>
        <v>Unsted Park School</v>
      </c>
      <c r="M3128" t="e">
        <f>VLOOKUP($H3128,#REF!,2,0)</f>
        <v>#REF!</v>
      </c>
      <c r="N3128">
        <v>936</v>
      </c>
      <c r="O3128" t="e">
        <f>VLOOKUP($N3128,#REF!,2,0)</f>
        <v>#REF!</v>
      </c>
    </row>
    <row r="3129" spans="1:15" x14ac:dyDescent="0.25">
      <c r="A3129">
        <v>330</v>
      </c>
      <c r="B3129">
        <v>6121</v>
      </c>
      <c r="C3129">
        <v>135422</v>
      </c>
      <c r="D3129" t="s">
        <v>1694</v>
      </c>
      <c r="E3129" t="s">
        <v>50</v>
      </c>
      <c r="F3129" t="s">
        <v>1621</v>
      </c>
      <c r="G3129" t="s">
        <v>1695</v>
      </c>
      <c r="H3129" t="s">
        <v>13</v>
      </c>
      <c r="I3129" s="2">
        <v>30</v>
      </c>
      <c r="J3129" s="1">
        <v>0</v>
      </c>
      <c r="K3129" s="1">
        <v>0</v>
      </c>
      <c r="L3129" s="1" t="str">
        <f t="shared" si="48"/>
        <v>Future First Independent School</v>
      </c>
      <c r="M3129" t="e">
        <f>VLOOKUP($H3129,#REF!,2,0)</f>
        <v>#REF!</v>
      </c>
      <c r="N3129">
        <v>330</v>
      </c>
      <c r="O3129" t="e">
        <f>VLOOKUP($N3129,#REF!,2,0)</f>
        <v>#REF!</v>
      </c>
    </row>
    <row r="3130" spans="1:15" x14ac:dyDescent="0.25">
      <c r="A3130">
        <v>391</v>
      </c>
      <c r="B3130">
        <v>6905</v>
      </c>
      <c r="C3130">
        <v>135423</v>
      </c>
      <c r="D3130" t="s">
        <v>3690</v>
      </c>
      <c r="E3130" t="s">
        <v>50</v>
      </c>
      <c r="F3130" t="s">
        <v>3669</v>
      </c>
      <c r="G3130" t="s">
        <v>3691</v>
      </c>
      <c r="H3130" t="s">
        <v>49</v>
      </c>
      <c r="I3130" s="2">
        <v>173</v>
      </c>
      <c r="J3130" s="1">
        <v>0.44</v>
      </c>
      <c r="K3130" s="1">
        <v>7.0000000000000007E-2</v>
      </c>
      <c r="L3130" s="1" t="str">
        <f t="shared" si="48"/>
        <v>Excelsior Academy</v>
      </c>
      <c r="M3130" t="e">
        <f>VLOOKUP($H3130,#REF!,2,0)</f>
        <v>#REF!</v>
      </c>
      <c r="N3130">
        <v>391</v>
      </c>
      <c r="O3130" t="e">
        <f>VLOOKUP($N3130,#REF!,2,0)</f>
        <v>#REF!</v>
      </c>
    </row>
    <row r="3131" spans="1:15" x14ac:dyDescent="0.25">
      <c r="A3131">
        <v>805</v>
      </c>
      <c r="B3131">
        <v>6002</v>
      </c>
      <c r="C3131">
        <v>135424</v>
      </c>
      <c r="D3131" t="s">
        <v>4083</v>
      </c>
      <c r="E3131" t="s">
        <v>50</v>
      </c>
      <c r="F3131" t="s">
        <v>4071</v>
      </c>
      <c r="G3131" t="s">
        <v>4084</v>
      </c>
      <c r="H3131" t="s">
        <v>114</v>
      </c>
      <c r="I3131" s="2">
        <v>9</v>
      </c>
      <c r="J3131" s="1">
        <v>0</v>
      </c>
      <c r="K3131" s="1">
        <v>0</v>
      </c>
      <c r="L3131" s="1" t="str">
        <f t="shared" si="48"/>
        <v>Hartlepool School and Vocational Centre</v>
      </c>
      <c r="M3131" t="e">
        <f>VLOOKUP($H3131,#REF!,2,0)</f>
        <v>#REF!</v>
      </c>
      <c r="N3131">
        <v>805</v>
      </c>
      <c r="O3131" t="e">
        <f>VLOOKUP($N3131,#REF!,2,0)</f>
        <v>#REF!</v>
      </c>
    </row>
    <row r="3132" spans="1:15" x14ac:dyDescent="0.25">
      <c r="A3132">
        <v>876</v>
      </c>
      <c r="B3132">
        <v>6010</v>
      </c>
      <c r="C3132">
        <v>135426</v>
      </c>
      <c r="D3132" t="s">
        <v>6783</v>
      </c>
      <c r="E3132" t="s">
        <v>50</v>
      </c>
      <c r="F3132" t="s">
        <v>2758</v>
      </c>
      <c r="G3132" t="s">
        <v>2759</v>
      </c>
      <c r="H3132" t="s">
        <v>114</v>
      </c>
      <c r="I3132" s="2">
        <v>1</v>
      </c>
      <c r="J3132" t="s">
        <v>129</v>
      </c>
      <c r="K3132" t="s">
        <v>129</v>
      </c>
      <c r="L3132" s="1" t="str">
        <f t="shared" si="48"/>
        <v>Advanced Education - Peelhouse</v>
      </c>
      <c r="M3132" t="e">
        <f>VLOOKUP($H3132,#REF!,2,0)</f>
        <v>#REF!</v>
      </c>
      <c r="N3132">
        <v>876</v>
      </c>
      <c r="O3132" t="e">
        <f>VLOOKUP($N3132,#REF!,2,0)</f>
        <v>#REF!</v>
      </c>
    </row>
    <row r="3133" spans="1:15" x14ac:dyDescent="0.25">
      <c r="A3133">
        <v>855</v>
      </c>
      <c r="B3133">
        <v>6122</v>
      </c>
      <c r="C3133">
        <v>135428</v>
      </c>
      <c r="D3133" t="s">
        <v>5932</v>
      </c>
      <c r="E3133" t="s">
        <v>50</v>
      </c>
      <c r="F3133" t="s">
        <v>50</v>
      </c>
      <c r="G3133" t="s">
        <v>5933</v>
      </c>
      <c r="H3133" t="s">
        <v>114</v>
      </c>
      <c r="I3133" s="2">
        <v>1</v>
      </c>
      <c r="J3133" t="s">
        <v>129</v>
      </c>
      <c r="K3133" t="s">
        <v>129</v>
      </c>
      <c r="L3133" s="1" t="str">
        <f t="shared" si="48"/>
        <v>The Oaks</v>
      </c>
      <c r="M3133" t="e">
        <f>VLOOKUP($H3133,#REF!,2,0)</f>
        <v>#REF!</v>
      </c>
      <c r="N3133">
        <v>855</v>
      </c>
      <c r="O3133" t="e">
        <f>VLOOKUP($N3133,#REF!,2,0)</f>
        <v>#REF!</v>
      </c>
    </row>
    <row r="3134" spans="1:15" x14ac:dyDescent="0.25">
      <c r="A3134">
        <v>886</v>
      </c>
      <c r="B3134">
        <v>6123</v>
      </c>
      <c r="C3134">
        <v>135438</v>
      </c>
      <c r="D3134" t="s">
        <v>7907</v>
      </c>
      <c r="E3134" t="s">
        <v>50</v>
      </c>
      <c r="F3134" t="s">
        <v>7596</v>
      </c>
      <c r="G3134" t="s">
        <v>7908</v>
      </c>
      <c r="H3134" t="s">
        <v>114</v>
      </c>
      <c r="I3134" s="2">
        <v>6</v>
      </c>
      <c r="J3134" s="1">
        <v>0</v>
      </c>
      <c r="K3134" s="1">
        <v>0</v>
      </c>
      <c r="L3134" s="1" t="str">
        <f t="shared" si="48"/>
        <v>Hope View School</v>
      </c>
      <c r="M3134" t="e">
        <f>VLOOKUP($H3134,#REF!,2,0)</f>
        <v>#REF!</v>
      </c>
      <c r="N3134">
        <v>886</v>
      </c>
      <c r="O3134" t="e">
        <f>VLOOKUP($N3134,#REF!,2,0)</f>
        <v>#REF!</v>
      </c>
    </row>
    <row r="3135" spans="1:15" x14ac:dyDescent="0.25">
      <c r="A3135">
        <v>877</v>
      </c>
      <c r="B3135">
        <v>6007</v>
      </c>
      <c r="C3135">
        <v>135440</v>
      </c>
      <c r="D3135" t="s">
        <v>6825</v>
      </c>
      <c r="E3135" t="s">
        <v>50</v>
      </c>
      <c r="F3135" t="s">
        <v>2758</v>
      </c>
      <c r="G3135" t="s">
        <v>2759</v>
      </c>
      <c r="H3135" t="s">
        <v>114</v>
      </c>
      <c r="I3135" s="2">
        <v>1</v>
      </c>
      <c r="J3135" t="s">
        <v>129</v>
      </c>
      <c r="K3135" t="s">
        <v>129</v>
      </c>
      <c r="L3135" s="1" t="str">
        <f t="shared" si="48"/>
        <v>Advanced Education - Willoughby School</v>
      </c>
      <c r="M3135" t="e">
        <f>VLOOKUP($H3135,#REF!,2,0)</f>
        <v>#REF!</v>
      </c>
      <c r="N3135">
        <v>877</v>
      </c>
      <c r="O3135" t="e">
        <f>VLOOKUP($N3135,#REF!,2,0)</f>
        <v>#REF!</v>
      </c>
    </row>
    <row r="3136" spans="1:15" x14ac:dyDescent="0.25">
      <c r="A3136">
        <v>893</v>
      </c>
      <c r="B3136">
        <v>6106</v>
      </c>
      <c r="C3136">
        <v>135445</v>
      </c>
      <c r="D3136" t="s">
        <v>8634</v>
      </c>
      <c r="E3136" t="s">
        <v>50</v>
      </c>
      <c r="F3136" t="s">
        <v>8582</v>
      </c>
      <c r="G3136" t="s">
        <v>8635</v>
      </c>
      <c r="H3136" t="s">
        <v>114</v>
      </c>
      <c r="I3136" s="2">
        <v>4</v>
      </c>
      <c r="J3136" t="s">
        <v>129</v>
      </c>
      <c r="K3136" t="s">
        <v>129</v>
      </c>
      <c r="L3136" s="1" t="str">
        <f t="shared" si="48"/>
        <v>Higford School</v>
      </c>
      <c r="M3136" t="e">
        <f>VLOOKUP($H3136,#REF!,2,0)</f>
        <v>#REF!</v>
      </c>
      <c r="N3136">
        <v>893</v>
      </c>
      <c r="O3136" t="e">
        <f>VLOOKUP($N3136,#REF!,2,0)</f>
        <v>#REF!</v>
      </c>
    </row>
    <row r="3137" spans="1:15" x14ac:dyDescent="0.25">
      <c r="A3137">
        <v>333</v>
      </c>
      <c r="B3137">
        <v>6908</v>
      </c>
      <c r="C3137">
        <v>135449</v>
      </c>
      <c r="D3137" t="s">
        <v>2037</v>
      </c>
      <c r="E3137" t="s">
        <v>50</v>
      </c>
      <c r="F3137" t="s">
        <v>1621</v>
      </c>
      <c r="G3137" t="s">
        <v>2038</v>
      </c>
      <c r="H3137" t="s">
        <v>49</v>
      </c>
      <c r="I3137" s="2">
        <v>179</v>
      </c>
      <c r="J3137" s="1">
        <v>0.77</v>
      </c>
      <c r="K3137" s="1">
        <v>0.11</v>
      </c>
      <c r="L3137" s="1" t="str">
        <f t="shared" si="48"/>
        <v>Q3 Academy</v>
      </c>
      <c r="M3137" t="e">
        <f>VLOOKUP($H3137,#REF!,2,0)</f>
        <v>#REF!</v>
      </c>
      <c r="N3137">
        <v>333</v>
      </c>
      <c r="O3137" t="e">
        <f>VLOOKUP($N3137,#REF!,2,0)</f>
        <v>#REF!</v>
      </c>
    </row>
    <row r="3138" spans="1:15" x14ac:dyDescent="0.25">
      <c r="A3138">
        <v>938</v>
      </c>
      <c r="B3138">
        <v>6001</v>
      </c>
      <c r="C3138">
        <v>135456</v>
      </c>
      <c r="D3138" t="s">
        <v>11072</v>
      </c>
      <c r="E3138" t="s">
        <v>50</v>
      </c>
      <c r="F3138" t="s">
        <v>8491</v>
      </c>
      <c r="G3138" t="s">
        <v>5925</v>
      </c>
      <c r="H3138" t="s">
        <v>114</v>
      </c>
      <c r="I3138" s="2">
        <v>2</v>
      </c>
      <c r="J3138" t="s">
        <v>129</v>
      </c>
      <c r="K3138" t="s">
        <v>129</v>
      </c>
      <c r="L3138" s="1" t="str">
        <f t="shared" si="48"/>
        <v>Provident House School</v>
      </c>
      <c r="M3138" t="e">
        <f>VLOOKUP($H3138,#REF!,2,0)</f>
        <v>#REF!</v>
      </c>
      <c r="N3138">
        <v>938</v>
      </c>
      <c r="O3138" t="e">
        <f>VLOOKUP($N3138,#REF!,2,0)</f>
        <v>#REF!</v>
      </c>
    </row>
    <row r="3139" spans="1:15" x14ac:dyDescent="0.25">
      <c r="A3139">
        <v>335</v>
      </c>
      <c r="B3139">
        <v>7014</v>
      </c>
      <c r="C3139">
        <v>135461</v>
      </c>
      <c r="D3139" t="s">
        <v>2160</v>
      </c>
      <c r="E3139" t="s">
        <v>50</v>
      </c>
      <c r="F3139" t="s">
        <v>2105</v>
      </c>
      <c r="G3139" t="s">
        <v>2161</v>
      </c>
      <c r="H3139" t="s">
        <v>57</v>
      </c>
      <c r="I3139" s="2">
        <v>9</v>
      </c>
      <c r="J3139" s="1">
        <v>0</v>
      </c>
      <c r="K3139" s="1">
        <v>0</v>
      </c>
      <c r="L3139" s="1" t="str">
        <f t="shared" ref="L3139:L3202" si="49">IF(E3139="NULL",D3139,E3139)</f>
        <v>Elmwood School</v>
      </c>
      <c r="M3139" t="e">
        <f>VLOOKUP($H3139,#REF!,2,0)</f>
        <v>#REF!</v>
      </c>
      <c r="N3139">
        <v>335</v>
      </c>
      <c r="O3139" t="e">
        <f>VLOOKUP($N3139,#REF!,2,0)</f>
        <v>#REF!</v>
      </c>
    </row>
    <row r="3140" spans="1:15" x14ac:dyDescent="0.25">
      <c r="A3140">
        <v>865</v>
      </c>
      <c r="B3140">
        <v>6040</v>
      </c>
      <c r="C3140">
        <v>135468</v>
      </c>
      <c r="D3140" t="s">
        <v>6349</v>
      </c>
      <c r="E3140" t="s">
        <v>50</v>
      </c>
      <c r="F3140" t="s">
        <v>6253</v>
      </c>
      <c r="G3140" t="s">
        <v>6350</v>
      </c>
      <c r="H3140" t="s">
        <v>114</v>
      </c>
      <c r="I3140" s="2">
        <v>1</v>
      </c>
      <c r="J3140" t="s">
        <v>129</v>
      </c>
      <c r="K3140" t="s">
        <v>129</v>
      </c>
      <c r="L3140" s="1" t="str">
        <f t="shared" si="49"/>
        <v>The Farringdon Centre</v>
      </c>
      <c r="M3140" t="e">
        <f>VLOOKUP($H3140,#REF!,2,0)</f>
        <v>#REF!</v>
      </c>
      <c r="N3140">
        <v>865</v>
      </c>
      <c r="O3140" t="e">
        <f>VLOOKUP($N3140,#REF!,2,0)</f>
        <v>#REF!</v>
      </c>
    </row>
    <row r="3141" spans="1:15" x14ac:dyDescent="0.25">
      <c r="A3141">
        <v>877</v>
      </c>
      <c r="B3141">
        <v>6008</v>
      </c>
      <c r="C3141">
        <v>135470</v>
      </c>
      <c r="D3141" t="s">
        <v>6824</v>
      </c>
      <c r="E3141" t="s">
        <v>50</v>
      </c>
      <c r="F3141" t="s">
        <v>2758</v>
      </c>
      <c r="G3141" t="s">
        <v>2759</v>
      </c>
      <c r="H3141" t="s">
        <v>114</v>
      </c>
      <c r="I3141" s="2">
        <v>1</v>
      </c>
      <c r="J3141" t="s">
        <v>129</v>
      </c>
      <c r="K3141" t="s">
        <v>129</v>
      </c>
      <c r="L3141" s="1" t="str">
        <f t="shared" si="49"/>
        <v>Advanced Education - The Gables</v>
      </c>
      <c r="M3141" t="e">
        <f>VLOOKUP($H3141,#REF!,2,0)</f>
        <v>#REF!</v>
      </c>
      <c r="N3141">
        <v>877</v>
      </c>
      <c r="O3141" t="e">
        <f>VLOOKUP($N3141,#REF!,2,0)</f>
        <v>#REF!</v>
      </c>
    </row>
    <row r="3142" spans="1:15" x14ac:dyDescent="0.25">
      <c r="A3142">
        <v>340</v>
      </c>
      <c r="B3142">
        <v>4612</v>
      </c>
      <c r="C3142">
        <v>135476</v>
      </c>
      <c r="D3142" t="s">
        <v>2221</v>
      </c>
      <c r="E3142" t="s">
        <v>50</v>
      </c>
      <c r="F3142" t="s">
        <v>2222</v>
      </c>
      <c r="G3142" t="s">
        <v>2223</v>
      </c>
      <c r="H3142" t="s">
        <v>20</v>
      </c>
      <c r="I3142" s="2">
        <v>193</v>
      </c>
      <c r="J3142" s="1">
        <v>0.45</v>
      </c>
      <c r="K3142" s="1">
        <v>0.13</v>
      </c>
      <c r="L3142" s="1" t="str">
        <f t="shared" si="49"/>
        <v>Huyton Arts &amp; Sports Centre for Learning (Community)</v>
      </c>
      <c r="M3142" t="e">
        <f>VLOOKUP($H3142,#REF!,2,0)</f>
        <v>#REF!</v>
      </c>
      <c r="N3142">
        <v>340</v>
      </c>
      <c r="O3142" t="e">
        <f>VLOOKUP($N3142,#REF!,2,0)</f>
        <v>#REF!</v>
      </c>
    </row>
    <row r="3143" spans="1:15" x14ac:dyDescent="0.25">
      <c r="A3143">
        <v>340</v>
      </c>
      <c r="B3143">
        <v>4613</v>
      </c>
      <c r="C3143">
        <v>135477</v>
      </c>
      <c r="D3143" t="s">
        <v>2226</v>
      </c>
      <c r="E3143" t="s">
        <v>50</v>
      </c>
      <c r="F3143" t="s">
        <v>2222</v>
      </c>
      <c r="G3143" t="s">
        <v>2227</v>
      </c>
      <c r="H3143" t="s">
        <v>20</v>
      </c>
      <c r="I3143" s="2">
        <v>238</v>
      </c>
      <c r="J3143" s="1">
        <v>0.36</v>
      </c>
      <c r="K3143" s="1">
        <v>0.13</v>
      </c>
      <c r="L3143" s="1" t="str">
        <f t="shared" si="49"/>
        <v>Knowsley Park Centre for Learning</v>
      </c>
      <c r="M3143" t="e">
        <f>VLOOKUP($H3143,#REF!,2,0)</f>
        <v>#REF!</v>
      </c>
      <c r="N3143">
        <v>340</v>
      </c>
      <c r="O3143" t="e">
        <f>VLOOKUP($N3143,#REF!,2,0)</f>
        <v>#REF!</v>
      </c>
    </row>
    <row r="3144" spans="1:15" x14ac:dyDescent="0.25">
      <c r="A3144">
        <v>340</v>
      </c>
      <c r="B3144">
        <v>4615</v>
      </c>
      <c r="C3144">
        <v>135479</v>
      </c>
      <c r="D3144" t="s">
        <v>2216</v>
      </c>
      <c r="E3144" t="s">
        <v>50</v>
      </c>
      <c r="F3144" t="s">
        <v>2217</v>
      </c>
      <c r="G3144" t="s">
        <v>2218</v>
      </c>
      <c r="H3144" t="s">
        <v>23</v>
      </c>
      <c r="I3144" s="2">
        <v>208</v>
      </c>
      <c r="J3144" s="1">
        <v>0.34</v>
      </c>
      <c r="K3144" s="1">
        <v>0.01</v>
      </c>
      <c r="L3144" s="1" t="str">
        <f t="shared" si="49"/>
        <v>All Saints Catholic High School</v>
      </c>
      <c r="M3144" t="e">
        <f>VLOOKUP($H3144,#REF!,2,0)</f>
        <v>#REF!</v>
      </c>
      <c r="N3144">
        <v>340</v>
      </c>
      <c r="O3144" t="e">
        <f>VLOOKUP($N3144,#REF!,2,0)</f>
        <v>#REF!</v>
      </c>
    </row>
    <row r="3145" spans="1:15" x14ac:dyDescent="0.25">
      <c r="A3145">
        <v>340</v>
      </c>
      <c r="B3145">
        <v>4616</v>
      </c>
      <c r="C3145">
        <v>135481</v>
      </c>
      <c r="D3145" t="s">
        <v>2230</v>
      </c>
      <c r="E3145" t="s">
        <v>50</v>
      </c>
      <c r="F3145" t="s">
        <v>2222</v>
      </c>
      <c r="G3145" t="s">
        <v>2231</v>
      </c>
      <c r="H3145" t="s">
        <v>23</v>
      </c>
      <c r="I3145" s="2">
        <v>198</v>
      </c>
      <c r="J3145" s="1">
        <v>0.57999999999999996</v>
      </c>
      <c r="K3145" s="1">
        <v>0.13</v>
      </c>
      <c r="L3145" s="1" t="str">
        <f t="shared" si="49"/>
        <v>St Edmund Arrowsmith Catholic Centre for Learning (VA)</v>
      </c>
      <c r="M3145" t="e">
        <f>VLOOKUP($H3145,#REF!,2,0)</f>
        <v>#REF!</v>
      </c>
      <c r="N3145">
        <v>340</v>
      </c>
      <c r="O3145" t="e">
        <f>VLOOKUP($N3145,#REF!,2,0)</f>
        <v>#REF!</v>
      </c>
    </row>
    <row r="3146" spans="1:15" x14ac:dyDescent="0.25">
      <c r="A3146">
        <v>335</v>
      </c>
      <c r="B3146">
        <v>6013</v>
      </c>
      <c r="C3146">
        <v>135483</v>
      </c>
      <c r="D3146" t="s">
        <v>2104</v>
      </c>
      <c r="E3146" t="s">
        <v>50</v>
      </c>
      <c r="F3146" t="s">
        <v>2105</v>
      </c>
      <c r="G3146" t="s">
        <v>2106</v>
      </c>
      <c r="H3146" t="s">
        <v>13</v>
      </c>
      <c r="I3146" s="2">
        <v>21</v>
      </c>
      <c r="J3146" s="1">
        <v>0.71</v>
      </c>
      <c r="K3146" s="1">
        <v>0</v>
      </c>
      <c r="L3146" s="1" t="str">
        <f t="shared" si="49"/>
        <v>Abu Bakr Boys School</v>
      </c>
      <c r="M3146" t="e">
        <f>VLOOKUP($H3146,#REF!,2,0)</f>
        <v>#REF!</v>
      </c>
      <c r="N3146">
        <v>335</v>
      </c>
      <c r="O3146" t="e">
        <f>VLOOKUP($N3146,#REF!,2,0)</f>
        <v>#REF!</v>
      </c>
    </row>
    <row r="3147" spans="1:15" x14ac:dyDescent="0.25">
      <c r="A3147">
        <v>865</v>
      </c>
      <c r="B3147">
        <v>6041</v>
      </c>
      <c r="C3147">
        <v>135486</v>
      </c>
      <c r="D3147" t="s">
        <v>6257</v>
      </c>
      <c r="E3147" t="s">
        <v>50</v>
      </c>
      <c r="F3147" t="s">
        <v>6258</v>
      </c>
      <c r="G3147" t="s">
        <v>6259</v>
      </c>
      <c r="H3147" t="s">
        <v>13</v>
      </c>
      <c r="I3147" s="2">
        <v>5</v>
      </c>
      <c r="J3147" t="s">
        <v>129</v>
      </c>
      <c r="K3147" t="s">
        <v>129</v>
      </c>
      <c r="L3147" s="1" t="str">
        <f t="shared" si="49"/>
        <v>Bishopstrow College</v>
      </c>
      <c r="M3147" t="e">
        <f>VLOOKUP($H3147,#REF!,2,0)</f>
        <v>#REF!</v>
      </c>
      <c r="N3147">
        <v>865</v>
      </c>
      <c r="O3147" t="e">
        <f>VLOOKUP($N3147,#REF!,2,0)</f>
        <v>#REF!</v>
      </c>
    </row>
    <row r="3148" spans="1:15" x14ac:dyDescent="0.25">
      <c r="A3148">
        <v>307</v>
      </c>
      <c r="B3148">
        <v>6339</v>
      </c>
      <c r="C3148">
        <v>135493</v>
      </c>
      <c r="D3148" t="s">
        <v>1005</v>
      </c>
      <c r="E3148" t="s">
        <v>50</v>
      </c>
      <c r="F3148" t="s">
        <v>11</v>
      </c>
      <c r="G3148" t="s">
        <v>1006</v>
      </c>
      <c r="H3148" t="s">
        <v>114</v>
      </c>
      <c r="I3148" s="2">
        <v>9</v>
      </c>
      <c r="J3148" s="1">
        <v>0</v>
      </c>
      <c r="K3148" s="1">
        <v>0</v>
      </c>
      <c r="L3148" s="1" t="str">
        <f t="shared" si="49"/>
        <v>Insights Independent School</v>
      </c>
      <c r="M3148" t="e">
        <f>VLOOKUP($H3148,#REF!,2,0)</f>
        <v>#REF!</v>
      </c>
      <c r="N3148">
        <v>307</v>
      </c>
      <c r="O3148" t="e">
        <f>VLOOKUP($N3148,#REF!,2,0)</f>
        <v>#REF!</v>
      </c>
    </row>
    <row r="3149" spans="1:15" x14ac:dyDescent="0.25">
      <c r="A3149">
        <v>373</v>
      </c>
      <c r="B3149">
        <v>4605</v>
      </c>
      <c r="C3149">
        <v>135503</v>
      </c>
      <c r="D3149" t="s">
        <v>3168</v>
      </c>
      <c r="E3149" t="s">
        <v>50</v>
      </c>
      <c r="F3149" t="s">
        <v>3036</v>
      </c>
      <c r="G3149" t="s">
        <v>3169</v>
      </c>
      <c r="H3149" t="s">
        <v>201</v>
      </c>
      <c r="I3149" s="2">
        <v>240</v>
      </c>
      <c r="J3149" s="1">
        <v>0.48</v>
      </c>
      <c r="K3149" s="1">
        <v>0.18</v>
      </c>
      <c r="L3149" s="1" t="str">
        <f t="shared" si="49"/>
        <v>Forge Valley Community School</v>
      </c>
      <c r="M3149" t="e">
        <f>VLOOKUP($H3149,#REF!,2,0)</f>
        <v>#REF!</v>
      </c>
      <c r="N3149">
        <v>373</v>
      </c>
      <c r="O3149" t="e">
        <f>VLOOKUP($N3149,#REF!,2,0)</f>
        <v>#REF!</v>
      </c>
    </row>
    <row r="3150" spans="1:15" x14ac:dyDescent="0.25">
      <c r="A3150">
        <v>302</v>
      </c>
      <c r="B3150">
        <v>6906</v>
      </c>
      <c r="C3150">
        <v>135507</v>
      </c>
      <c r="D3150" t="s">
        <v>693</v>
      </c>
      <c r="E3150" t="s">
        <v>50</v>
      </c>
      <c r="F3150" t="s">
        <v>11</v>
      </c>
      <c r="G3150" t="s">
        <v>694</v>
      </c>
      <c r="H3150" t="s">
        <v>49</v>
      </c>
      <c r="I3150" s="2">
        <v>171</v>
      </c>
      <c r="J3150" s="1">
        <v>0.77</v>
      </c>
      <c r="K3150" s="1">
        <v>0.5</v>
      </c>
      <c r="L3150" s="1" t="str">
        <f t="shared" si="49"/>
        <v>Wren Academy</v>
      </c>
      <c r="M3150" t="e">
        <f>VLOOKUP($H3150,#REF!,2,0)</f>
        <v>#REF!</v>
      </c>
      <c r="N3150">
        <v>302</v>
      </c>
      <c r="O3150" t="e">
        <f>VLOOKUP($N3150,#REF!,2,0)</f>
        <v>#REF!</v>
      </c>
    </row>
    <row r="3151" spans="1:15" x14ac:dyDescent="0.25">
      <c r="A3151">
        <v>357</v>
      </c>
      <c r="B3151">
        <v>6905</v>
      </c>
      <c r="C3151">
        <v>135508</v>
      </c>
      <c r="D3151" t="s">
        <v>2899</v>
      </c>
      <c r="E3151" t="s">
        <v>50</v>
      </c>
      <c r="F3151" t="s">
        <v>2897</v>
      </c>
      <c r="G3151" t="s">
        <v>2900</v>
      </c>
      <c r="H3151" t="s">
        <v>49</v>
      </c>
      <c r="I3151" s="2">
        <v>257</v>
      </c>
      <c r="J3151" s="1">
        <v>0.45</v>
      </c>
      <c r="K3151" s="1">
        <v>0.19</v>
      </c>
      <c r="L3151" s="1" t="str">
        <f t="shared" si="49"/>
        <v>New Charter Academy</v>
      </c>
      <c r="M3151" t="e">
        <f>VLOOKUP($H3151,#REF!,2,0)</f>
        <v>#REF!</v>
      </c>
      <c r="N3151">
        <v>357</v>
      </c>
      <c r="O3151" t="e">
        <f>VLOOKUP($N3151,#REF!,2,0)</f>
        <v>#REF!</v>
      </c>
    </row>
    <row r="3152" spans="1:15" x14ac:dyDescent="0.25">
      <c r="A3152">
        <v>886</v>
      </c>
      <c r="B3152">
        <v>6126</v>
      </c>
      <c r="C3152">
        <v>135510</v>
      </c>
      <c r="D3152" t="s">
        <v>7885</v>
      </c>
      <c r="E3152" t="s">
        <v>50</v>
      </c>
      <c r="F3152" t="s">
        <v>7675</v>
      </c>
      <c r="G3152" t="s">
        <v>7886</v>
      </c>
      <c r="H3152" t="s">
        <v>114</v>
      </c>
      <c r="I3152" s="2">
        <v>1</v>
      </c>
      <c r="J3152" t="s">
        <v>129</v>
      </c>
      <c r="K3152" t="s">
        <v>129</v>
      </c>
      <c r="L3152" s="1" t="str">
        <f t="shared" si="49"/>
        <v>Ferndearle</v>
      </c>
      <c r="M3152" t="e">
        <f>VLOOKUP($H3152,#REF!,2,0)</f>
        <v>#REF!</v>
      </c>
      <c r="N3152">
        <v>886</v>
      </c>
      <c r="O3152" t="e">
        <f>VLOOKUP($N3152,#REF!,2,0)</f>
        <v>#REF!</v>
      </c>
    </row>
    <row r="3153" spans="1:15" x14ac:dyDescent="0.25">
      <c r="A3153">
        <v>893</v>
      </c>
      <c r="B3153">
        <v>6107</v>
      </c>
      <c r="C3153">
        <v>135511</v>
      </c>
      <c r="D3153" t="s">
        <v>8630</v>
      </c>
      <c r="E3153" t="s">
        <v>50</v>
      </c>
      <c r="F3153" t="s">
        <v>8555</v>
      </c>
      <c r="G3153" t="s">
        <v>8631</v>
      </c>
      <c r="H3153" t="s">
        <v>114</v>
      </c>
      <c r="I3153" s="2">
        <v>10</v>
      </c>
      <c r="J3153" s="1">
        <v>0</v>
      </c>
      <c r="K3153" s="1">
        <v>0</v>
      </c>
      <c r="L3153" s="1" t="str">
        <f t="shared" si="49"/>
        <v>The Evolution Centre</v>
      </c>
      <c r="M3153" t="e">
        <f>VLOOKUP($H3153,#REF!,2,0)</f>
        <v>#REF!</v>
      </c>
      <c r="N3153">
        <v>893</v>
      </c>
      <c r="O3153" t="e">
        <f>VLOOKUP($N3153,#REF!,2,0)</f>
        <v>#REF!</v>
      </c>
    </row>
    <row r="3154" spans="1:15" x14ac:dyDescent="0.25">
      <c r="A3154">
        <v>876</v>
      </c>
      <c r="B3154">
        <v>6012</v>
      </c>
      <c r="C3154">
        <v>135512</v>
      </c>
      <c r="D3154" t="s">
        <v>6790</v>
      </c>
      <c r="E3154" t="s">
        <v>50</v>
      </c>
      <c r="F3154" t="s">
        <v>6767</v>
      </c>
      <c r="G3154" t="s">
        <v>6791</v>
      </c>
      <c r="H3154" t="s">
        <v>114</v>
      </c>
      <c r="I3154" s="2">
        <v>4</v>
      </c>
      <c r="J3154" t="s">
        <v>129</v>
      </c>
      <c r="K3154" t="s">
        <v>129</v>
      </c>
      <c r="L3154" s="1" t="str">
        <f t="shared" si="49"/>
        <v>Halton House School</v>
      </c>
      <c r="M3154" t="e">
        <f>VLOOKUP($H3154,#REF!,2,0)</f>
        <v>#REF!</v>
      </c>
      <c r="N3154">
        <v>876</v>
      </c>
      <c r="O3154" t="e">
        <f>VLOOKUP($N3154,#REF!,2,0)</f>
        <v>#REF!</v>
      </c>
    </row>
    <row r="3155" spans="1:15" x14ac:dyDescent="0.25">
      <c r="A3155">
        <v>333</v>
      </c>
      <c r="B3155">
        <v>6004</v>
      </c>
      <c r="C3155">
        <v>135518</v>
      </c>
      <c r="D3155" t="s">
        <v>2056</v>
      </c>
      <c r="E3155" t="s">
        <v>50</v>
      </c>
      <c r="F3155" t="s">
        <v>2014</v>
      </c>
      <c r="G3155" t="s">
        <v>2057</v>
      </c>
      <c r="H3155" t="s">
        <v>114</v>
      </c>
      <c r="I3155" s="2">
        <v>6</v>
      </c>
      <c r="J3155" s="1">
        <v>0</v>
      </c>
      <c r="K3155" s="1">
        <v>0</v>
      </c>
      <c r="L3155" s="1" t="str">
        <f t="shared" si="49"/>
        <v>Bloomfield College</v>
      </c>
      <c r="M3155" t="e">
        <f>VLOOKUP($H3155,#REF!,2,0)</f>
        <v>#REF!</v>
      </c>
      <c r="N3155">
        <v>333</v>
      </c>
      <c r="O3155" t="e">
        <f>VLOOKUP($N3155,#REF!,2,0)</f>
        <v>#REF!</v>
      </c>
    </row>
    <row r="3156" spans="1:15" x14ac:dyDescent="0.25">
      <c r="A3156">
        <v>356</v>
      </c>
      <c r="B3156">
        <v>6031</v>
      </c>
      <c r="C3156">
        <v>135526</v>
      </c>
      <c r="D3156" t="s">
        <v>2836</v>
      </c>
      <c r="E3156" t="s">
        <v>50</v>
      </c>
      <c r="F3156" t="s">
        <v>2815</v>
      </c>
      <c r="G3156" t="s">
        <v>2837</v>
      </c>
      <c r="H3156" t="s">
        <v>13</v>
      </c>
      <c r="I3156" s="2">
        <v>5</v>
      </c>
      <c r="J3156" t="s">
        <v>129</v>
      </c>
      <c r="K3156" t="s">
        <v>129</v>
      </c>
      <c r="L3156" s="1" t="str">
        <f t="shared" si="49"/>
        <v>Penarth Group School</v>
      </c>
      <c r="M3156" t="e">
        <f>VLOOKUP($H3156,#REF!,2,0)</f>
        <v>#REF!</v>
      </c>
      <c r="N3156">
        <v>356</v>
      </c>
      <c r="O3156" t="e">
        <f>VLOOKUP($N3156,#REF!,2,0)</f>
        <v>#REF!</v>
      </c>
    </row>
    <row r="3157" spans="1:15" x14ac:dyDescent="0.25">
      <c r="A3157">
        <v>856</v>
      </c>
      <c r="B3157">
        <v>6021</v>
      </c>
      <c r="C3157">
        <v>135530</v>
      </c>
      <c r="D3157" t="s">
        <v>5996</v>
      </c>
      <c r="E3157" t="s">
        <v>50</v>
      </c>
      <c r="F3157" t="s">
        <v>5836</v>
      </c>
      <c r="G3157" t="s">
        <v>5997</v>
      </c>
      <c r="H3157" t="s">
        <v>114</v>
      </c>
      <c r="I3157" s="2">
        <v>8</v>
      </c>
      <c r="J3157" t="s">
        <v>99</v>
      </c>
      <c r="K3157" t="s">
        <v>99</v>
      </c>
      <c r="L3157" s="1" t="str">
        <f t="shared" si="49"/>
        <v>Gryphon School</v>
      </c>
      <c r="M3157" t="e">
        <f>VLOOKUP($H3157,#REF!,2,0)</f>
        <v>#REF!</v>
      </c>
      <c r="N3157">
        <v>856</v>
      </c>
      <c r="O3157" t="e">
        <f>VLOOKUP($N3157,#REF!,2,0)</f>
        <v>#REF!</v>
      </c>
    </row>
    <row r="3158" spans="1:15" x14ac:dyDescent="0.25">
      <c r="A3158">
        <v>207</v>
      </c>
      <c r="B3158">
        <v>6905</v>
      </c>
      <c r="C3158">
        <v>135531</v>
      </c>
      <c r="D3158" t="s">
        <v>258</v>
      </c>
      <c r="E3158" t="s">
        <v>50</v>
      </c>
      <c r="F3158" t="s">
        <v>11</v>
      </c>
      <c r="G3158" t="s">
        <v>259</v>
      </c>
      <c r="H3158" t="s">
        <v>49</v>
      </c>
      <c r="I3158" s="2">
        <v>149</v>
      </c>
      <c r="J3158" s="1">
        <v>0.67</v>
      </c>
      <c r="K3158" s="1">
        <v>0.27</v>
      </c>
      <c r="L3158" s="1" t="str">
        <f t="shared" si="49"/>
        <v>Chelsea Academy</v>
      </c>
      <c r="M3158" t="e">
        <f>VLOOKUP($H3158,#REF!,2,0)</f>
        <v>#REF!</v>
      </c>
      <c r="N3158">
        <v>207</v>
      </c>
      <c r="O3158" t="e">
        <f>VLOOKUP($N3158,#REF!,2,0)</f>
        <v>#REF!</v>
      </c>
    </row>
    <row r="3159" spans="1:15" x14ac:dyDescent="0.25">
      <c r="A3159">
        <v>309</v>
      </c>
      <c r="B3159">
        <v>7008</v>
      </c>
      <c r="C3159">
        <v>135534</v>
      </c>
      <c r="D3159" t="s">
        <v>1110</v>
      </c>
      <c r="E3159" t="s">
        <v>50</v>
      </c>
      <c r="F3159" t="s">
        <v>11</v>
      </c>
      <c r="G3159" t="s">
        <v>1111</v>
      </c>
      <c r="H3159" t="s">
        <v>222</v>
      </c>
      <c r="I3159" s="2">
        <v>10</v>
      </c>
      <c r="J3159" s="1">
        <v>0</v>
      </c>
      <c r="K3159" s="1">
        <v>0</v>
      </c>
      <c r="L3159" s="1" t="str">
        <f t="shared" si="49"/>
        <v>Treehouse School</v>
      </c>
      <c r="M3159" t="e">
        <f>VLOOKUP($H3159,#REF!,2,0)</f>
        <v>#REF!</v>
      </c>
      <c r="N3159">
        <v>309</v>
      </c>
      <c r="O3159" t="e">
        <f>VLOOKUP($N3159,#REF!,2,0)</f>
        <v>#REF!</v>
      </c>
    </row>
    <row r="3160" spans="1:15" x14ac:dyDescent="0.25">
      <c r="A3160">
        <v>886</v>
      </c>
      <c r="B3160">
        <v>6127</v>
      </c>
      <c r="C3160">
        <v>135537</v>
      </c>
      <c r="D3160" t="s">
        <v>7881</v>
      </c>
      <c r="E3160" t="s">
        <v>50</v>
      </c>
      <c r="F3160" t="s">
        <v>7593</v>
      </c>
      <c r="G3160" t="s">
        <v>7882</v>
      </c>
      <c r="H3160" t="s">
        <v>114</v>
      </c>
      <c r="I3160" s="2">
        <v>11</v>
      </c>
      <c r="J3160" t="s">
        <v>99</v>
      </c>
      <c r="K3160" t="s">
        <v>99</v>
      </c>
      <c r="L3160" s="1" t="str">
        <f t="shared" si="49"/>
        <v>Esland School</v>
      </c>
      <c r="M3160" t="e">
        <f>VLOOKUP($H3160,#REF!,2,0)</f>
        <v>#REF!</v>
      </c>
      <c r="N3160">
        <v>886</v>
      </c>
      <c r="O3160" t="e">
        <f>VLOOKUP($N3160,#REF!,2,0)</f>
        <v>#REF!</v>
      </c>
    </row>
    <row r="3161" spans="1:15" x14ac:dyDescent="0.25">
      <c r="A3161">
        <v>888</v>
      </c>
      <c r="B3161">
        <v>6104</v>
      </c>
      <c r="C3161">
        <v>135541</v>
      </c>
      <c r="D3161" t="s">
        <v>1383</v>
      </c>
      <c r="E3161" t="s">
        <v>50</v>
      </c>
      <c r="F3161" t="s">
        <v>8011</v>
      </c>
      <c r="G3161" t="s">
        <v>8252</v>
      </c>
      <c r="H3161" t="s">
        <v>114</v>
      </c>
      <c r="I3161" s="2">
        <v>26</v>
      </c>
      <c r="J3161" s="1">
        <v>0</v>
      </c>
      <c r="K3161" s="1">
        <v>0</v>
      </c>
      <c r="L3161" s="1" t="str">
        <f t="shared" si="49"/>
        <v>Cumberland School</v>
      </c>
      <c r="M3161" t="e">
        <f>VLOOKUP($H3161,#REF!,2,0)</f>
        <v>#REF!</v>
      </c>
      <c r="N3161">
        <v>888</v>
      </c>
      <c r="O3161" t="e">
        <f>VLOOKUP($N3161,#REF!,2,0)</f>
        <v>#REF!</v>
      </c>
    </row>
    <row r="3162" spans="1:15" x14ac:dyDescent="0.25">
      <c r="A3162">
        <v>371</v>
      </c>
      <c r="B3162">
        <v>7012</v>
      </c>
      <c r="C3162">
        <v>135544</v>
      </c>
      <c r="D3162" t="s">
        <v>3091</v>
      </c>
      <c r="E3162" t="s">
        <v>50</v>
      </c>
      <c r="F3162" t="s">
        <v>3047</v>
      </c>
      <c r="G3162" t="s">
        <v>3092</v>
      </c>
      <c r="H3162" t="s">
        <v>57</v>
      </c>
      <c r="I3162" s="2">
        <v>3</v>
      </c>
      <c r="J3162" t="s">
        <v>129</v>
      </c>
      <c r="K3162" t="s">
        <v>129</v>
      </c>
      <c r="L3162" s="1" t="str">
        <f t="shared" si="49"/>
        <v>Heatherwood School</v>
      </c>
      <c r="M3162" t="e">
        <f>VLOOKUP($H3162,#REF!,2,0)</f>
        <v>#REF!</v>
      </c>
      <c r="N3162">
        <v>371</v>
      </c>
      <c r="O3162" t="e">
        <f>VLOOKUP($N3162,#REF!,2,0)</f>
        <v>#REF!</v>
      </c>
    </row>
    <row r="3163" spans="1:15" x14ac:dyDescent="0.25">
      <c r="A3163">
        <v>371</v>
      </c>
      <c r="B3163">
        <v>7013</v>
      </c>
      <c r="C3163">
        <v>135545</v>
      </c>
      <c r="D3163" t="s">
        <v>3095</v>
      </c>
      <c r="E3163" t="s">
        <v>50</v>
      </c>
      <c r="F3163" t="s">
        <v>3047</v>
      </c>
      <c r="G3163" t="s">
        <v>3096</v>
      </c>
      <c r="H3163" t="s">
        <v>57</v>
      </c>
      <c r="I3163" s="2">
        <v>19</v>
      </c>
      <c r="J3163" s="1">
        <v>0</v>
      </c>
      <c r="K3163" s="1">
        <v>0</v>
      </c>
      <c r="L3163" s="1" t="str">
        <f t="shared" si="49"/>
        <v>Pennine View School</v>
      </c>
      <c r="M3163" t="e">
        <f>VLOOKUP($H3163,#REF!,2,0)</f>
        <v>#REF!</v>
      </c>
      <c r="N3163">
        <v>371</v>
      </c>
      <c r="O3163" t="e">
        <f>VLOOKUP($N3163,#REF!,2,0)</f>
        <v>#REF!</v>
      </c>
    </row>
    <row r="3164" spans="1:15" x14ac:dyDescent="0.25">
      <c r="A3164">
        <v>371</v>
      </c>
      <c r="B3164">
        <v>7014</v>
      </c>
      <c r="C3164">
        <v>135546</v>
      </c>
      <c r="D3164" t="s">
        <v>3086</v>
      </c>
      <c r="E3164" t="s">
        <v>50</v>
      </c>
      <c r="F3164" t="s">
        <v>3047</v>
      </c>
      <c r="G3164" t="s">
        <v>3050</v>
      </c>
      <c r="H3164" t="s">
        <v>57</v>
      </c>
      <c r="I3164" s="2">
        <v>2</v>
      </c>
      <c r="J3164" t="s">
        <v>129</v>
      </c>
      <c r="K3164" t="s">
        <v>129</v>
      </c>
      <c r="L3164" s="1" t="str">
        <f t="shared" si="49"/>
        <v>Coppice School</v>
      </c>
      <c r="M3164" t="e">
        <f>VLOOKUP($H3164,#REF!,2,0)</f>
        <v>#REF!</v>
      </c>
      <c r="N3164">
        <v>371</v>
      </c>
      <c r="O3164" t="e">
        <f>VLOOKUP($N3164,#REF!,2,0)</f>
        <v>#REF!</v>
      </c>
    </row>
    <row r="3165" spans="1:15" x14ac:dyDescent="0.25">
      <c r="A3165">
        <v>371</v>
      </c>
      <c r="B3165">
        <v>7015</v>
      </c>
      <c r="C3165">
        <v>135547</v>
      </c>
      <c r="D3165" t="s">
        <v>3097</v>
      </c>
      <c r="E3165" t="s">
        <v>50</v>
      </c>
      <c r="F3165" t="s">
        <v>3047</v>
      </c>
      <c r="G3165" t="s">
        <v>3078</v>
      </c>
      <c r="H3165" t="s">
        <v>57</v>
      </c>
      <c r="I3165" s="2">
        <v>17</v>
      </c>
      <c r="J3165" s="1">
        <v>0</v>
      </c>
      <c r="K3165" s="1">
        <v>0</v>
      </c>
      <c r="L3165" s="1" t="str">
        <f t="shared" si="49"/>
        <v>Stone Hill School</v>
      </c>
      <c r="M3165" t="e">
        <f>VLOOKUP($H3165,#REF!,2,0)</f>
        <v>#REF!</v>
      </c>
      <c r="N3165">
        <v>371</v>
      </c>
      <c r="O3165" t="e">
        <f>VLOOKUP($N3165,#REF!,2,0)</f>
        <v>#REF!</v>
      </c>
    </row>
    <row r="3166" spans="1:15" x14ac:dyDescent="0.25">
      <c r="A3166">
        <v>371</v>
      </c>
      <c r="B3166">
        <v>7016</v>
      </c>
      <c r="C3166">
        <v>135548</v>
      </c>
      <c r="D3166" t="s">
        <v>3093</v>
      </c>
      <c r="E3166" t="s">
        <v>50</v>
      </c>
      <c r="F3166" t="s">
        <v>3047</v>
      </c>
      <c r="G3166" t="s">
        <v>3094</v>
      </c>
      <c r="H3166" t="s">
        <v>57</v>
      </c>
      <c r="I3166" s="2">
        <v>12</v>
      </c>
      <c r="J3166" s="1">
        <v>0</v>
      </c>
      <c r="K3166" s="1">
        <v>0</v>
      </c>
      <c r="L3166" s="1" t="str">
        <f t="shared" si="49"/>
        <v>North Ridge Community School</v>
      </c>
      <c r="M3166" t="e">
        <f>VLOOKUP($H3166,#REF!,2,0)</f>
        <v>#REF!</v>
      </c>
      <c r="N3166">
        <v>371</v>
      </c>
      <c r="O3166" t="e">
        <f>VLOOKUP($N3166,#REF!,2,0)</f>
        <v>#REF!</v>
      </c>
    </row>
    <row r="3167" spans="1:15" x14ac:dyDescent="0.25">
      <c r="A3167">
        <v>886</v>
      </c>
      <c r="B3167">
        <v>6129</v>
      </c>
      <c r="C3167">
        <v>135550</v>
      </c>
      <c r="D3167" t="s">
        <v>7952</v>
      </c>
      <c r="E3167" t="s">
        <v>50</v>
      </c>
      <c r="F3167" t="s">
        <v>7698</v>
      </c>
      <c r="G3167" t="s">
        <v>7953</v>
      </c>
      <c r="H3167" t="s">
        <v>114</v>
      </c>
      <c r="I3167" s="2">
        <v>4</v>
      </c>
      <c r="J3167" t="s">
        <v>129</v>
      </c>
      <c r="K3167" t="s">
        <v>129</v>
      </c>
      <c r="L3167" s="1" t="str">
        <f t="shared" si="49"/>
        <v>Seameadows</v>
      </c>
      <c r="M3167" t="e">
        <f>VLOOKUP($H3167,#REF!,2,0)</f>
        <v>#REF!</v>
      </c>
      <c r="N3167">
        <v>886</v>
      </c>
      <c r="O3167" t="e">
        <f>VLOOKUP($N3167,#REF!,2,0)</f>
        <v>#REF!</v>
      </c>
    </row>
    <row r="3168" spans="1:15" x14ac:dyDescent="0.25">
      <c r="A3168">
        <v>921</v>
      </c>
      <c r="B3168">
        <v>4604</v>
      </c>
      <c r="C3168">
        <v>135552</v>
      </c>
      <c r="D3168" t="s">
        <v>9494</v>
      </c>
      <c r="E3168" t="s">
        <v>50</v>
      </c>
      <c r="F3168" t="s">
        <v>8648</v>
      </c>
      <c r="G3168" t="s">
        <v>9495</v>
      </c>
      <c r="H3168" t="s">
        <v>23</v>
      </c>
      <c r="I3168" s="2">
        <v>191</v>
      </c>
      <c r="J3168" s="1">
        <v>0.55000000000000004</v>
      </c>
      <c r="K3168" s="1">
        <v>0.2</v>
      </c>
      <c r="L3168" s="1" t="str">
        <f t="shared" si="49"/>
        <v>Christ The King College</v>
      </c>
      <c r="M3168" t="e">
        <f>VLOOKUP($H3168,#REF!,2,0)</f>
        <v>#REF!</v>
      </c>
      <c r="N3168">
        <v>921</v>
      </c>
      <c r="O3168" t="e">
        <f>VLOOKUP($N3168,#REF!,2,0)</f>
        <v>#REF!</v>
      </c>
    </row>
    <row r="3169" spans="1:15" x14ac:dyDescent="0.25">
      <c r="A3169">
        <v>909</v>
      </c>
      <c r="B3169">
        <v>6097</v>
      </c>
      <c r="C3169">
        <v>135555</v>
      </c>
      <c r="D3169" t="s">
        <v>9053</v>
      </c>
      <c r="E3169" t="s">
        <v>50</v>
      </c>
      <c r="F3169" t="s">
        <v>8942</v>
      </c>
      <c r="G3169" t="s">
        <v>9054</v>
      </c>
      <c r="H3169" t="s">
        <v>114</v>
      </c>
      <c r="I3169" s="2">
        <v>4</v>
      </c>
      <c r="J3169" t="s">
        <v>129</v>
      </c>
      <c r="K3169" t="s">
        <v>129</v>
      </c>
      <c r="L3169" s="1" t="str">
        <f t="shared" si="49"/>
        <v>Education and Youth Services Ltd, Carlisle</v>
      </c>
      <c r="M3169" t="e">
        <f>VLOOKUP($H3169,#REF!,2,0)</f>
        <v>#REF!</v>
      </c>
      <c r="N3169">
        <v>909</v>
      </c>
      <c r="O3169" t="e">
        <f>VLOOKUP($N3169,#REF!,2,0)</f>
        <v>#REF!</v>
      </c>
    </row>
    <row r="3170" spans="1:15" x14ac:dyDescent="0.25">
      <c r="A3170">
        <v>359</v>
      </c>
      <c r="B3170">
        <v>6009</v>
      </c>
      <c r="C3170">
        <v>135557</v>
      </c>
      <c r="D3170" t="s">
        <v>3006</v>
      </c>
      <c r="E3170" t="s">
        <v>50</v>
      </c>
      <c r="F3170" t="s">
        <v>2758</v>
      </c>
      <c r="G3170" t="s">
        <v>2759</v>
      </c>
      <c r="H3170" t="s">
        <v>114</v>
      </c>
      <c r="I3170" s="2">
        <v>3</v>
      </c>
      <c r="J3170" t="s">
        <v>129</v>
      </c>
      <c r="K3170" t="s">
        <v>129</v>
      </c>
      <c r="L3170" s="1" t="str">
        <f t="shared" si="49"/>
        <v>Advanced Education -Tyldesley School</v>
      </c>
      <c r="M3170" t="e">
        <f>VLOOKUP($H3170,#REF!,2,0)</f>
        <v>#REF!</v>
      </c>
      <c r="N3170">
        <v>359</v>
      </c>
      <c r="O3170" t="e">
        <f>VLOOKUP($N3170,#REF!,2,0)</f>
        <v>#REF!</v>
      </c>
    </row>
    <row r="3171" spans="1:15" x14ac:dyDescent="0.25">
      <c r="A3171">
        <v>330</v>
      </c>
      <c r="B3171">
        <v>6128</v>
      </c>
      <c r="C3171">
        <v>135561</v>
      </c>
      <c r="D3171" t="s">
        <v>1688</v>
      </c>
      <c r="E3171" t="s">
        <v>50</v>
      </c>
      <c r="F3171" t="s">
        <v>1621</v>
      </c>
      <c r="G3171" t="s">
        <v>1689</v>
      </c>
      <c r="H3171" t="s">
        <v>13</v>
      </c>
      <c r="I3171" s="2">
        <v>43</v>
      </c>
      <c r="J3171" s="1">
        <v>0.02</v>
      </c>
      <c r="K3171" s="1">
        <v>0</v>
      </c>
      <c r="L3171" s="1" t="str">
        <f t="shared" si="49"/>
        <v>Flexible Learning Centre</v>
      </c>
      <c r="M3171" t="e">
        <f>VLOOKUP($H3171,#REF!,2,0)</f>
        <v>#REF!</v>
      </c>
      <c r="N3171">
        <v>330</v>
      </c>
      <c r="O3171" t="e">
        <f>VLOOKUP($N3171,#REF!,2,0)</f>
        <v>#REF!</v>
      </c>
    </row>
    <row r="3172" spans="1:15" x14ac:dyDescent="0.25">
      <c r="A3172">
        <v>925</v>
      </c>
      <c r="B3172">
        <v>6905</v>
      </c>
      <c r="C3172">
        <v>135563</v>
      </c>
      <c r="D3172" t="s">
        <v>9608</v>
      </c>
      <c r="E3172" t="s">
        <v>50</v>
      </c>
      <c r="F3172" t="s">
        <v>9523</v>
      </c>
      <c r="G3172" t="s">
        <v>9609</v>
      </c>
      <c r="H3172" t="s">
        <v>49</v>
      </c>
      <c r="I3172" s="2">
        <v>77</v>
      </c>
      <c r="J3172" s="1">
        <v>0.47</v>
      </c>
      <c r="K3172" s="1">
        <v>0.04</v>
      </c>
      <c r="L3172" s="1" t="str">
        <f t="shared" si="49"/>
        <v>The Priory Witham Academy</v>
      </c>
      <c r="M3172" t="e">
        <f>VLOOKUP($H3172,#REF!,2,0)</f>
        <v>#REF!</v>
      </c>
      <c r="N3172">
        <v>925</v>
      </c>
      <c r="O3172" t="e">
        <f>VLOOKUP($N3172,#REF!,2,0)</f>
        <v>#REF!</v>
      </c>
    </row>
    <row r="3173" spans="1:15" x14ac:dyDescent="0.25">
      <c r="A3173">
        <v>925</v>
      </c>
      <c r="B3173">
        <v>6906</v>
      </c>
      <c r="C3173">
        <v>135564</v>
      </c>
      <c r="D3173" t="s">
        <v>9604</v>
      </c>
      <c r="E3173" t="s">
        <v>50</v>
      </c>
      <c r="F3173" t="s">
        <v>9523</v>
      </c>
      <c r="G3173" t="s">
        <v>9605</v>
      </c>
      <c r="H3173" t="s">
        <v>49</v>
      </c>
      <c r="I3173" s="2">
        <v>136</v>
      </c>
      <c r="J3173" s="1">
        <v>0.46</v>
      </c>
      <c r="K3173" s="1">
        <v>0.13</v>
      </c>
      <c r="L3173" s="1" t="str">
        <f t="shared" si="49"/>
        <v>The Priory City of Lincoln Academy</v>
      </c>
      <c r="M3173" t="e">
        <f>VLOOKUP($H3173,#REF!,2,0)</f>
        <v>#REF!</v>
      </c>
      <c r="N3173">
        <v>925</v>
      </c>
      <c r="O3173" t="e">
        <f>VLOOKUP($N3173,#REF!,2,0)</f>
        <v>#REF!</v>
      </c>
    </row>
    <row r="3174" spans="1:15" x14ac:dyDescent="0.25">
      <c r="A3174">
        <v>925</v>
      </c>
      <c r="B3174">
        <v>6907</v>
      </c>
      <c r="C3174">
        <v>135565</v>
      </c>
      <c r="D3174" t="s">
        <v>9602</v>
      </c>
      <c r="E3174" t="s">
        <v>50</v>
      </c>
      <c r="F3174" t="s">
        <v>9523</v>
      </c>
      <c r="G3174" t="s">
        <v>9603</v>
      </c>
      <c r="H3174" t="s">
        <v>49</v>
      </c>
      <c r="I3174" s="2">
        <v>274</v>
      </c>
      <c r="J3174" s="1">
        <v>0.97</v>
      </c>
      <c r="K3174" s="1">
        <v>0.69</v>
      </c>
      <c r="L3174" s="1" t="str">
        <f t="shared" si="49"/>
        <v>The Priory Academy LSST</v>
      </c>
      <c r="M3174" t="e">
        <f>VLOOKUP($H3174,#REF!,2,0)</f>
        <v>#REF!</v>
      </c>
      <c r="N3174">
        <v>925</v>
      </c>
      <c r="O3174" t="e">
        <f>VLOOKUP($N3174,#REF!,2,0)</f>
        <v>#REF!</v>
      </c>
    </row>
    <row r="3175" spans="1:15" x14ac:dyDescent="0.25">
      <c r="A3175">
        <v>892</v>
      </c>
      <c r="B3175">
        <v>7042</v>
      </c>
      <c r="C3175">
        <v>135573</v>
      </c>
      <c r="D3175" t="s">
        <v>8546</v>
      </c>
      <c r="E3175" t="s">
        <v>50</v>
      </c>
      <c r="F3175" t="s">
        <v>4817</v>
      </c>
      <c r="G3175" t="s">
        <v>8547</v>
      </c>
      <c r="H3175" t="s">
        <v>57</v>
      </c>
      <c r="I3175" s="2">
        <v>11</v>
      </c>
      <c r="J3175" s="1">
        <v>0</v>
      </c>
      <c r="K3175" s="1">
        <v>0</v>
      </c>
      <c r="L3175" s="1" t="str">
        <f t="shared" si="49"/>
        <v>Oak Field School and Specialist Sports College</v>
      </c>
      <c r="M3175" t="e">
        <f>VLOOKUP($H3175,#REF!,2,0)</f>
        <v>#REF!</v>
      </c>
      <c r="N3175">
        <v>892</v>
      </c>
      <c r="O3175" t="e">
        <f>VLOOKUP($N3175,#REF!,2,0)</f>
        <v>#REF!</v>
      </c>
    </row>
    <row r="3176" spans="1:15" x14ac:dyDescent="0.25">
      <c r="A3176">
        <v>801</v>
      </c>
      <c r="B3176">
        <v>6908</v>
      </c>
      <c r="C3176">
        <v>135575</v>
      </c>
      <c r="D3176" t="s">
        <v>3907</v>
      </c>
      <c r="E3176" t="s">
        <v>50</v>
      </c>
      <c r="F3176" t="s">
        <v>3856</v>
      </c>
      <c r="G3176" t="s">
        <v>3908</v>
      </c>
      <c r="H3176" t="s">
        <v>49</v>
      </c>
      <c r="I3176" s="2">
        <v>114</v>
      </c>
      <c r="J3176" s="1">
        <v>0.76</v>
      </c>
      <c r="K3176" s="1">
        <v>0.3</v>
      </c>
      <c r="L3176" s="1" t="str">
        <f t="shared" si="49"/>
        <v>Bristol Cathedral Choir School</v>
      </c>
      <c r="M3176" t="e">
        <f>VLOOKUP($H3176,#REF!,2,0)</f>
        <v>#REF!</v>
      </c>
      <c r="N3176">
        <v>801</v>
      </c>
      <c r="O3176" t="e">
        <f>VLOOKUP($N3176,#REF!,2,0)</f>
        <v>#REF!</v>
      </c>
    </row>
    <row r="3177" spans="1:15" x14ac:dyDescent="0.25">
      <c r="A3177">
        <v>887</v>
      </c>
      <c r="B3177">
        <v>6130</v>
      </c>
      <c r="C3177">
        <v>135576</v>
      </c>
      <c r="D3177" t="s">
        <v>8002</v>
      </c>
      <c r="E3177" t="s">
        <v>50</v>
      </c>
      <c r="F3177" t="s">
        <v>7963</v>
      </c>
      <c r="G3177" t="s">
        <v>8003</v>
      </c>
      <c r="H3177" t="s">
        <v>114</v>
      </c>
      <c r="I3177" s="2">
        <v>6</v>
      </c>
      <c r="J3177" s="1">
        <v>0</v>
      </c>
      <c r="K3177" s="1">
        <v>0</v>
      </c>
      <c r="L3177" s="1" t="str">
        <f t="shared" si="49"/>
        <v>Blue Skies School</v>
      </c>
      <c r="M3177" t="e">
        <f>VLOOKUP($H3177,#REF!,2,0)</f>
        <v>#REF!</v>
      </c>
      <c r="N3177">
        <v>887</v>
      </c>
      <c r="O3177" t="e">
        <f>VLOOKUP($N3177,#REF!,2,0)</f>
        <v>#REF!</v>
      </c>
    </row>
    <row r="3178" spans="1:15" x14ac:dyDescent="0.25">
      <c r="A3178">
        <v>936</v>
      </c>
      <c r="B3178">
        <v>6593</v>
      </c>
      <c r="C3178">
        <v>135577</v>
      </c>
      <c r="D3178" t="s">
        <v>9668</v>
      </c>
      <c r="E3178" t="s">
        <v>50</v>
      </c>
      <c r="F3178" t="s">
        <v>10752</v>
      </c>
      <c r="G3178" t="s">
        <v>10753</v>
      </c>
      <c r="H3178" t="s">
        <v>114</v>
      </c>
      <c r="I3178" s="2">
        <v>14</v>
      </c>
      <c r="J3178" t="s">
        <v>99</v>
      </c>
      <c r="K3178" t="s">
        <v>99</v>
      </c>
      <c r="L3178" s="1" t="str">
        <f t="shared" si="49"/>
        <v>Kisimul School</v>
      </c>
      <c r="M3178" t="e">
        <f>VLOOKUP($H3178,#REF!,2,0)</f>
        <v>#REF!</v>
      </c>
      <c r="N3178">
        <v>936</v>
      </c>
      <c r="O3178" t="e">
        <f>VLOOKUP($N3178,#REF!,2,0)</f>
        <v>#REF!</v>
      </c>
    </row>
    <row r="3179" spans="1:15" x14ac:dyDescent="0.25">
      <c r="A3179">
        <v>888</v>
      </c>
      <c r="B3179">
        <v>6106</v>
      </c>
      <c r="C3179">
        <v>135579</v>
      </c>
      <c r="D3179" t="s">
        <v>8039</v>
      </c>
      <c r="E3179" t="s">
        <v>50</v>
      </c>
      <c r="F3179" t="s">
        <v>8022</v>
      </c>
      <c r="G3179" t="s">
        <v>8040</v>
      </c>
      <c r="H3179" t="s">
        <v>13</v>
      </c>
      <c r="I3179" s="2">
        <v>3</v>
      </c>
      <c r="J3179" t="s">
        <v>129</v>
      </c>
      <c r="K3179" t="s">
        <v>129</v>
      </c>
      <c r="L3179" s="1" t="str">
        <f t="shared" si="49"/>
        <v>Ar-Rahmah Academy</v>
      </c>
      <c r="M3179" t="e">
        <f>VLOOKUP($H3179,#REF!,2,0)</f>
        <v>#REF!</v>
      </c>
      <c r="N3179">
        <v>888</v>
      </c>
      <c r="O3179" t="e">
        <f>VLOOKUP($N3179,#REF!,2,0)</f>
        <v>#REF!</v>
      </c>
    </row>
    <row r="3180" spans="1:15" x14ac:dyDescent="0.25">
      <c r="A3180">
        <v>889</v>
      </c>
      <c r="B3180">
        <v>6905</v>
      </c>
      <c r="C3180">
        <v>135580</v>
      </c>
      <c r="D3180" t="s">
        <v>8303</v>
      </c>
      <c r="E3180" t="s">
        <v>50</v>
      </c>
      <c r="F3180" t="s">
        <v>8304</v>
      </c>
      <c r="G3180" t="s">
        <v>8305</v>
      </c>
      <c r="H3180" t="s">
        <v>49</v>
      </c>
      <c r="I3180" s="2">
        <v>131</v>
      </c>
      <c r="J3180" s="1">
        <v>0.62</v>
      </c>
      <c r="K3180" s="1">
        <v>0.06</v>
      </c>
      <c r="L3180" s="1" t="str">
        <f t="shared" si="49"/>
        <v>Darwen Aldridge Community Academy</v>
      </c>
      <c r="M3180" t="e">
        <f>VLOOKUP($H3180,#REF!,2,0)</f>
        <v>#REF!</v>
      </c>
      <c r="N3180">
        <v>889</v>
      </c>
      <c r="O3180" t="e">
        <f>VLOOKUP($N3180,#REF!,2,0)</f>
        <v>#REF!</v>
      </c>
    </row>
    <row r="3181" spans="1:15" x14ac:dyDescent="0.25">
      <c r="A3181">
        <v>801</v>
      </c>
      <c r="B3181">
        <v>6909</v>
      </c>
      <c r="C3181">
        <v>135581</v>
      </c>
      <c r="D3181" t="s">
        <v>3923</v>
      </c>
      <c r="E3181" t="s">
        <v>50</v>
      </c>
      <c r="F3181" t="s">
        <v>3856</v>
      </c>
      <c r="G3181" t="s">
        <v>3924</v>
      </c>
      <c r="H3181" t="s">
        <v>49</v>
      </c>
      <c r="I3181" s="2">
        <v>113</v>
      </c>
      <c r="J3181" s="1">
        <v>0.83</v>
      </c>
      <c r="K3181" s="1">
        <v>0.65</v>
      </c>
      <c r="L3181" s="1" t="str">
        <f t="shared" si="49"/>
        <v>Colston's Girls' School</v>
      </c>
      <c r="M3181" t="e">
        <f>VLOOKUP($H3181,#REF!,2,0)</f>
        <v>#REF!</v>
      </c>
      <c r="N3181">
        <v>801</v>
      </c>
      <c r="O3181" t="e">
        <f>VLOOKUP($N3181,#REF!,2,0)</f>
        <v>#REF!</v>
      </c>
    </row>
    <row r="3182" spans="1:15" x14ac:dyDescent="0.25">
      <c r="A3182">
        <v>894</v>
      </c>
      <c r="B3182">
        <v>6906</v>
      </c>
      <c r="C3182">
        <v>135582</v>
      </c>
      <c r="D3182" t="s">
        <v>8645</v>
      </c>
      <c r="E3182" t="s">
        <v>50</v>
      </c>
      <c r="F3182" t="s">
        <v>8624</v>
      </c>
      <c r="G3182" t="s">
        <v>8646</v>
      </c>
      <c r="H3182" t="s">
        <v>49</v>
      </c>
      <c r="I3182" s="2">
        <v>178</v>
      </c>
      <c r="J3182" s="1">
        <v>0.69</v>
      </c>
      <c r="K3182" s="1">
        <v>0.11</v>
      </c>
      <c r="L3182" s="1" t="str">
        <f t="shared" si="49"/>
        <v>Abraham Darby Academy</v>
      </c>
      <c r="M3182" t="e">
        <f>VLOOKUP($H3182,#REF!,2,0)</f>
        <v>#REF!</v>
      </c>
      <c r="N3182">
        <v>894</v>
      </c>
      <c r="O3182" t="e">
        <f>VLOOKUP($N3182,#REF!,2,0)</f>
        <v>#REF!</v>
      </c>
    </row>
    <row r="3183" spans="1:15" x14ac:dyDescent="0.25">
      <c r="A3183">
        <v>891</v>
      </c>
      <c r="B3183">
        <v>6905</v>
      </c>
      <c r="C3183">
        <v>135583</v>
      </c>
      <c r="D3183" t="s">
        <v>8444</v>
      </c>
      <c r="E3183" t="s">
        <v>50</v>
      </c>
      <c r="F3183" t="s">
        <v>4918</v>
      </c>
      <c r="G3183" t="s">
        <v>8445</v>
      </c>
      <c r="H3183" t="s">
        <v>49</v>
      </c>
      <c r="I3183" s="2">
        <v>147</v>
      </c>
      <c r="J3183" s="1">
        <v>0.52</v>
      </c>
      <c r="K3183" s="1">
        <v>0.05</v>
      </c>
      <c r="L3183" s="1" t="str">
        <f t="shared" si="49"/>
        <v>Samworth Church Academy</v>
      </c>
      <c r="M3183" t="e">
        <f>VLOOKUP($H3183,#REF!,2,0)</f>
        <v>#REF!</v>
      </c>
      <c r="N3183">
        <v>891</v>
      </c>
      <c r="O3183" t="e">
        <f>VLOOKUP($N3183,#REF!,2,0)</f>
        <v>#REF!</v>
      </c>
    </row>
    <row r="3184" spans="1:15" x14ac:dyDescent="0.25">
      <c r="A3184">
        <v>210</v>
      </c>
      <c r="B3184">
        <v>6912</v>
      </c>
      <c r="C3184">
        <v>135584</v>
      </c>
      <c r="D3184" t="s">
        <v>382</v>
      </c>
      <c r="E3184" t="s">
        <v>50</v>
      </c>
      <c r="F3184" t="s">
        <v>11</v>
      </c>
      <c r="G3184" t="s">
        <v>383</v>
      </c>
      <c r="H3184" t="s">
        <v>49</v>
      </c>
      <c r="I3184" s="2">
        <v>178</v>
      </c>
      <c r="J3184" s="1">
        <v>0.55000000000000004</v>
      </c>
      <c r="K3184" s="1">
        <v>0.18</v>
      </c>
      <c r="L3184" s="1" t="str">
        <f t="shared" si="49"/>
        <v>ARK Globe Academy</v>
      </c>
      <c r="M3184" t="e">
        <f>VLOOKUP($H3184,#REF!,2,0)</f>
        <v>#REF!</v>
      </c>
      <c r="N3184">
        <v>210</v>
      </c>
      <c r="O3184" t="e">
        <f>VLOOKUP($N3184,#REF!,2,0)</f>
        <v>#REF!</v>
      </c>
    </row>
    <row r="3185" spans="1:15" x14ac:dyDescent="0.25">
      <c r="A3185">
        <v>206</v>
      </c>
      <c r="B3185">
        <v>6906</v>
      </c>
      <c r="C3185">
        <v>135587</v>
      </c>
      <c r="D3185" t="s">
        <v>228</v>
      </c>
      <c r="E3185" t="s">
        <v>50</v>
      </c>
      <c r="F3185" t="s">
        <v>11</v>
      </c>
      <c r="G3185" t="s">
        <v>229</v>
      </c>
      <c r="H3185" t="s">
        <v>49</v>
      </c>
      <c r="I3185" s="2">
        <v>102</v>
      </c>
      <c r="J3185" s="1">
        <v>0.74</v>
      </c>
      <c r="K3185" s="1">
        <v>0.26</v>
      </c>
      <c r="L3185" s="1" t="str">
        <f t="shared" si="49"/>
        <v>City of London Academy - Islington</v>
      </c>
      <c r="M3185" t="e">
        <f>VLOOKUP($H3185,#REF!,2,0)</f>
        <v>#REF!</v>
      </c>
      <c r="N3185">
        <v>206</v>
      </c>
      <c r="O3185" t="e">
        <f>VLOOKUP($N3185,#REF!,2,0)</f>
        <v>#REF!</v>
      </c>
    </row>
    <row r="3186" spans="1:15" x14ac:dyDescent="0.25">
      <c r="A3186">
        <v>801</v>
      </c>
      <c r="B3186">
        <v>6910</v>
      </c>
      <c r="C3186">
        <v>135597</v>
      </c>
      <c r="D3186" t="s">
        <v>3937</v>
      </c>
      <c r="E3186" t="s">
        <v>50</v>
      </c>
      <c r="F3186" t="s">
        <v>3856</v>
      </c>
      <c r="G3186" t="s">
        <v>3938</v>
      </c>
      <c r="H3186" t="s">
        <v>49</v>
      </c>
      <c r="I3186" s="2">
        <v>143</v>
      </c>
      <c r="J3186" s="1">
        <v>0.5</v>
      </c>
      <c r="K3186" s="1">
        <v>0.11</v>
      </c>
      <c r="L3186" s="1" t="str">
        <f t="shared" si="49"/>
        <v>Merchants' Academy</v>
      </c>
      <c r="M3186" t="e">
        <f>VLOOKUP($H3186,#REF!,2,0)</f>
        <v>#REF!</v>
      </c>
      <c r="N3186">
        <v>801</v>
      </c>
      <c r="O3186" t="e">
        <f>VLOOKUP($N3186,#REF!,2,0)</f>
        <v>#REF!</v>
      </c>
    </row>
    <row r="3187" spans="1:15" x14ac:dyDescent="0.25">
      <c r="A3187">
        <v>810</v>
      </c>
      <c r="B3187">
        <v>6905</v>
      </c>
      <c r="C3187">
        <v>135598</v>
      </c>
      <c r="D3187" t="s">
        <v>4182</v>
      </c>
      <c r="E3187" t="s">
        <v>50</v>
      </c>
      <c r="F3187" t="s">
        <v>4180</v>
      </c>
      <c r="G3187" t="s">
        <v>4183</v>
      </c>
      <c r="H3187" t="s">
        <v>49</v>
      </c>
      <c r="I3187" s="2">
        <v>266</v>
      </c>
      <c r="J3187" s="1">
        <v>0.6</v>
      </c>
      <c r="K3187" s="1">
        <v>0</v>
      </c>
      <c r="L3187" s="1" t="str">
        <f t="shared" si="49"/>
        <v>Archbishop Sentamu Academy</v>
      </c>
      <c r="M3187" t="e">
        <f>VLOOKUP($H3187,#REF!,2,0)</f>
        <v>#REF!</v>
      </c>
      <c r="N3187">
        <v>810</v>
      </c>
      <c r="O3187" t="e">
        <f>VLOOKUP($N3187,#REF!,2,0)</f>
        <v>#REF!</v>
      </c>
    </row>
    <row r="3188" spans="1:15" x14ac:dyDescent="0.25">
      <c r="A3188">
        <v>333</v>
      </c>
      <c r="B3188">
        <v>6909</v>
      </c>
      <c r="C3188">
        <v>135599</v>
      </c>
      <c r="D3188" t="s">
        <v>2039</v>
      </c>
      <c r="E3188" t="s">
        <v>50</v>
      </c>
      <c r="F3188" t="s">
        <v>2014</v>
      </c>
      <c r="G3188" t="s">
        <v>2040</v>
      </c>
      <c r="H3188" t="s">
        <v>49</v>
      </c>
      <c r="I3188" s="2">
        <v>173</v>
      </c>
      <c r="J3188" s="1">
        <v>0.64</v>
      </c>
      <c r="K3188" s="1">
        <v>0.12</v>
      </c>
      <c r="L3188" s="1" t="str">
        <f t="shared" si="49"/>
        <v>RSA Academy</v>
      </c>
      <c r="M3188" t="e">
        <f>VLOOKUP($H3188,#REF!,2,0)</f>
        <v>#REF!</v>
      </c>
      <c r="N3188">
        <v>333</v>
      </c>
      <c r="O3188" t="e">
        <f>VLOOKUP($N3188,#REF!,2,0)</f>
        <v>#REF!</v>
      </c>
    </row>
    <row r="3189" spans="1:15" x14ac:dyDescent="0.25">
      <c r="A3189">
        <v>304</v>
      </c>
      <c r="B3189">
        <v>6906</v>
      </c>
      <c r="C3189">
        <v>135600</v>
      </c>
      <c r="D3189" t="s">
        <v>754</v>
      </c>
      <c r="E3189" t="s">
        <v>50</v>
      </c>
      <c r="F3189" t="s">
        <v>750</v>
      </c>
      <c r="G3189" t="s">
        <v>755</v>
      </c>
      <c r="H3189" t="s">
        <v>49</v>
      </c>
      <c r="I3189" s="2" t="s">
        <v>50</v>
      </c>
      <c r="J3189" t="s">
        <v>50</v>
      </c>
      <c r="K3189" t="s">
        <v>50</v>
      </c>
      <c r="L3189" s="1" t="str">
        <f t="shared" si="49"/>
        <v>Ark Academy</v>
      </c>
      <c r="M3189" t="e">
        <f>VLOOKUP($H3189,#REF!,2,0)</f>
        <v>#REF!</v>
      </c>
      <c r="N3189">
        <v>304</v>
      </c>
      <c r="O3189" t="e">
        <f>VLOOKUP($N3189,#REF!,2,0)</f>
        <v>#REF!</v>
      </c>
    </row>
    <row r="3190" spans="1:15" x14ac:dyDescent="0.25">
      <c r="A3190">
        <v>825</v>
      </c>
      <c r="B3190">
        <v>6040</v>
      </c>
      <c r="C3190">
        <v>135604</v>
      </c>
      <c r="D3190" t="s">
        <v>4752</v>
      </c>
      <c r="E3190" t="s">
        <v>50</v>
      </c>
      <c r="F3190" t="s">
        <v>4679</v>
      </c>
      <c r="G3190" t="s">
        <v>4753</v>
      </c>
      <c r="H3190" t="s">
        <v>114</v>
      </c>
      <c r="I3190" s="2">
        <v>15</v>
      </c>
      <c r="J3190" t="s">
        <v>99</v>
      </c>
      <c r="K3190" t="s">
        <v>99</v>
      </c>
      <c r="L3190" s="1" t="str">
        <f t="shared" si="49"/>
        <v>Education and Youth Services Ltd (4)</v>
      </c>
      <c r="M3190" t="e">
        <f>VLOOKUP($H3190,#REF!,2,0)</f>
        <v>#REF!</v>
      </c>
      <c r="N3190">
        <v>825</v>
      </c>
      <c r="O3190" t="e">
        <f>VLOOKUP($N3190,#REF!,2,0)</f>
        <v>#REF!</v>
      </c>
    </row>
    <row r="3191" spans="1:15" x14ac:dyDescent="0.25">
      <c r="A3191">
        <v>806</v>
      </c>
      <c r="B3191">
        <v>4702</v>
      </c>
      <c r="C3191">
        <v>135606</v>
      </c>
      <c r="D3191" t="s">
        <v>4098</v>
      </c>
      <c r="E3191" t="s">
        <v>50</v>
      </c>
      <c r="F3191" t="s">
        <v>4086</v>
      </c>
      <c r="G3191" t="s">
        <v>4099</v>
      </c>
      <c r="H3191" t="s">
        <v>23</v>
      </c>
      <c r="I3191" s="2">
        <v>231</v>
      </c>
      <c r="J3191" s="1">
        <v>0.54</v>
      </c>
      <c r="K3191" s="1">
        <v>0.16</v>
      </c>
      <c r="L3191" s="1" t="str">
        <f t="shared" si="49"/>
        <v>Trinity Catholic College</v>
      </c>
      <c r="M3191" t="e">
        <f>VLOOKUP($H3191,#REF!,2,0)</f>
        <v>#REF!</v>
      </c>
      <c r="N3191">
        <v>806</v>
      </c>
      <c r="O3191" t="e">
        <f>VLOOKUP($N3191,#REF!,2,0)</f>
        <v>#REF!</v>
      </c>
    </row>
    <row r="3192" spans="1:15" x14ac:dyDescent="0.25">
      <c r="A3192">
        <v>330</v>
      </c>
      <c r="B3192">
        <v>6129</v>
      </c>
      <c r="C3192">
        <v>135608</v>
      </c>
      <c r="D3192" t="s">
        <v>1829</v>
      </c>
      <c r="E3192" t="s">
        <v>50</v>
      </c>
      <c r="F3192" t="s">
        <v>1621</v>
      </c>
      <c r="G3192" t="s">
        <v>1830</v>
      </c>
      <c r="H3192" t="s">
        <v>13</v>
      </c>
      <c r="I3192" s="2">
        <v>6</v>
      </c>
      <c r="J3192" t="s">
        <v>99</v>
      </c>
      <c r="K3192" t="s">
        <v>99</v>
      </c>
      <c r="L3192" s="1" t="str">
        <f t="shared" si="49"/>
        <v>TLG North Birmingham</v>
      </c>
      <c r="M3192" t="e">
        <f>VLOOKUP($H3192,#REF!,2,0)</f>
        <v>#REF!</v>
      </c>
      <c r="N3192">
        <v>330</v>
      </c>
      <c r="O3192" t="e">
        <f>VLOOKUP($N3192,#REF!,2,0)</f>
        <v>#REF!</v>
      </c>
    </row>
    <row r="3193" spans="1:15" x14ac:dyDescent="0.25">
      <c r="A3193">
        <v>929</v>
      </c>
      <c r="B3193">
        <v>6905</v>
      </c>
      <c r="C3193">
        <v>135619</v>
      </c>
      <c r="D3193" t="s">
        <v>10010</v>
      </c>
      <c r="E3193" t="s">
        <v>50</v>
      </c>
      <c r="F3193" t="s">
        <v>10011</v>
      </c>
      <c r="G3193" t="s">
        <v>10012</v>
      </c>
      <c r="H3193" t="s">
        <v>49</v>
      </c>
      <c r="I3193" s="2">
        <v>176</v>
      </c>
      <c r="J3193" s="1">
        <v>0.52</v>
      </c>
      <c r="K3193" s="1">
        <v>0.3</v>
      </c>
      <c r="L3193" s="1" t="str">
        <f t="shared" si="49"/>
        <v>Bede Academy</v>
      </c>
      <c r="M3193" t="e">
        <f>VLOOKUP($H3193,#REF!,2,0)</f>
        <v>#REF!</v>
      </c>
      <c r="N3193">
        <v>929</v>
      </c>
      <c r="O3193" t="e">
        <f>VLOOKUP($N3193,#REF!,2,0)</f>
        <v>#REF!</v>
      </c>
    </row>
    <row r="3194" spans="1:15" x14ac:dyDescent="0.25">
      <c r="A3194">
        <v>909</v>
      </c>
      <c r="B3194">
        <v>6905</v>
      </c>
      <c r="C3194">
        <v>135620</v>
      </c>
      <c r="D3194" t="s">
        <v>9005</v>
      </c>
      <c r="E3194" t="s">
        <v>50</v>
      </c>
      <c r="F3194" t="s">
        <v>8942</v>
      </c>
      <c r="G3194" t="s">
        <v>9006</v>
      </c>
      <c r="H3194" t="s">
        <v>49</v>
      </c>
      <c r="I3194" s="2">
        <v>124</v>
      </c>
      <c r="J3194" s="1">
        <v>0.37</v>
      </c>
      <c r="K3194" s="1">
        <v>0.01</v>
      </c>
      <c r="L3194" s="1" t="str">
        <f t="shared" si="49"/>
        <v>Richard Rose Morton Academy</v>
      </c>
      <c r="M3194" t="e">
        <f>VLOOKUP($H3194,#REF!,2,0)</f>
        <v>#REF!</v>
      </c>
      <c r="N3194">
        <v>909</v>
      </c>
      <c r="O3194" t="e">
        <f>VLOOKUP($N3194,#REF!,2,0)</f>
        <v>#REF!</v>
      </c>
    </row>
    <row r="3195" spans="1:15" x14ac:dyDescent="0.25">
      <c r="A3195">
        <v>909</v>
      </c>
      <c r="B3195">
        <v>6906</v>
      </c>
      <c r="C3195">
        <v>135621</v>
      </c>
      <c r="D3195" t="s">
        <v>9003</v>
      </c>
      <c r="E3195" t="s">
        <v>50</v>
      </c>
      <c r="F3195" t="s">
        <v>8942</v>
      </c>
      <c r="G3195" t="s">
        <v>9004</v>
      </c>
      <c r="H3195" t="s">
        <v>49</v>
      </c>
      <c r="I3195" s="2">
        <v>181</v>
      </c>
      <c r="J3195" s="1">
        <v>0.39</v>
      </c>
      <c r="K3195" s="1">
        <v>0.08</v>
      </c>
      <c r="L3195" s="1" t="str">
        <f t="shared" si="49"/>
        <v>Richard Rose Central Academy</v>
      </c>
      <c r="M3195" t="e">
        <f>VLOOKUP($H3195,#REF!,2,0)</f>
        <v>#REF!</v>
      </c>
      <c r="N3195">
        <v>909</v>
      </c>
      <c r="O3195" t="e">
        <f>VLOOKUP($N3195,#REF!,2,0)</f>
        <v>#REF!</v>
      </c>
    </row>
    <row r="3196" spans="1:15" x14ac:dyDescent="0.25">
      <c r="A3196">
        <v>394</v>
      </c>
      <c r="B3196">
        <v>6905</v>
      </c>
      <c r="C3196">
        <v>135622</v>
      </c>
      <c r="D3196" t="s">
        <v>3795</v>
      </c>
      <c r="E3196" t="s">
        <v>50</v>
      </c>
      <c r="F3196" t="s">
        <v>3785</v>
      </c>
      <c r="G3196" t="s">
        <v>3796</v>
      </c>
      <c r="H3196" t="s">
        <v>49</v>
      </c>
      <c r="I3196" s="2">
        <v>136</v>
      </c>
      <c r="J3196" s="1">
        <v>0.28000000000000003</v>
      </c>
      <c r="K3196" s="1">
        <v>7.0000000000000007E-2</v>
      </c>
      <c r="L3196" s="1" t="str">
        <f t="shared" si="49"/>
        <v>Academy 360</v>
      </c>
      <c r="M3196" t="e">
        <f>VLOOKUP($H3196,#REF!,2,0)</f>
        <v>#REF!</v>
      </c>
      <c r="N3196">
        <v>394</v>
      </c>
      <c r="O3196" t="e">
        <f>VLOOKUP($N3196,#REF!,2,0)</f>
        <v>#REF!</v>
      </c>
    </row>
    <row r="3197" spans="1:15" x14ac:dyDescent="0.25">
      <c r="A3197">
        <v>886</v>
      </c>
      <c r="B3197">
        <v>6132</v>
      </c>
      <c r="C3197">
        <v>135623</v>
      </c>
      <c r="D3197" t="s">
        <v>7883</v>
      </c>
      <c r="E3197" t="s">
        <v>50</v>
      </c>
      <c r="F3197" t="s">
        <v>7706</v>
      </c>
      <c r="G3197" t="s">
        <v>7884</v>
      </c>
      <c r="H3197" t="s">
        <v>114</v>
      </c>
      <c r="I3197" s="2">
        <v>2</v>
      </c>
      <c r="J3197" t="s">
        <v>129</v>
      </c>
      <c r="K3197" t="s">
        <v>129</v>
      </c>
      <c r="L3197" s="1" t="str">
        <f t="shared" si="49"/>
        <v>Fairlight Glen Independent Special School</v>
      </c>
      <c r="M3197" t="e">
        <f>VLOOKUP($H3197,#REF!,2,0)</f>
        <v>#REF!</v>
      </c>
      <c r="N3197">
        <v>886</v>
      </c>
      <c r="O3197" t="e">
        <f>VLOOKUP($N3197,#REF!,2,0)</f>
        <v>#REF!</v>
      </c>
    </row>
    <row r="3198" spans="1:15" x14ac:dyDescent="0.25">
      <c r="A3198">
        <v>891</v>
      </c>
      <c r="B3198">
        <v>6033</v>
      </c>
      <c r="C3198">
        <v>135626</v>
      </c>
      <c r="D3198" t="s">
        <v>8490</v>
      </c>
      <c r="E3198" t="s">
        <v>50</v>
      </c>
      <c r="F3198" t="s">
        <v>8491</v>
      </c>
      <c r="G3198" t="s">
        <v>5925</v>
      </c>
      <c r="H3198" t="s">
        <v>114</v>
      </c>
      <c r="I3198" s="2">
        <v>5</v>
      </c>
      <c r="J3198" t="s">
        <v>129</v>
      </c>
      <c r="K3198" t="s">
        <v>129</v>
      </c>
      <c r="L3198" s="1" t="str">
        <f t="shared" si="49"/>
        <v>Hill Farm</v>
      </c>
      <c r="M3198" t="e">
        <f>VLOOKUP($H3198,#REF!,2,0)</f>
        <v>#REF!</v>
      </c>
      <c r="N3198">
        <v>891</v>
      </c>
      <c r="O3198" t="e">
        <f>VLOOKUP($N3198,#REF!,2,0)</f>
        <v>#REF!</v>
      </c>
    </row>
    <row r="3199" spans="1:15" x14ac:dyDescent="0.25">
      <c r="A3199">
        <v>852</v>
      </c>
      <c r="B3199">
        <v>6905</v>
      </c>
      <c r="C3199">
        <v>135628</v>
      </c>
      <c r="D3199" t="s">
        <v>5801</v>
      </c>
      <c r="E3199" t="s">
        <v>50</v>
      </c>
      <c r="F3199" t="s">
        <v>5495</v>
      </c>
      <c r="G3199" t="s">
        <v>5802</v>
      </c>
      <c r="H3199" t="s">
        <v>49</v>
      </c>
      <c r="I3199" s="2">
        <v>120</v>
      </c>
      <c r="J3199" s="1">
        <v>0.57999999999999996</v>
      </c>
      <c r="K3199" s="1">
        <v>0.06</v>
      </c>
      <c r="L3199" s="1" t="str">
        <f t="shared" si="49"/>
        <v>Oasis Academy Lord's Hill</v>
      </c>
      <c r="M3199" t="e">
        <f>VLOOKUP($H3199,#REF!,2,0)</f>
        <v>#REF!</v>
      </c>
      <c r="N3199">
        <v>852</v>
      </c>
      <c r="O3199" t="e">
        <f>VLOOKUP($N3199,#REF!,2,0)</f>
        <v>#REF!</v>
      </c>
    </row>
    <row r="3200" spans="1:15" x14ac:dyDescent="0.25">
      <c r="A3200">
        <v>852</v>
      </c>
      <c r="B3200">
        <v>6906</v>
      </c>
      <c r="C3200">
        <v>135629</v>
      </c>
      <c r="D3200" t="s">
        <v>5803</v>
      </c>
      <c r="E3200" t="s">
        <v>50</v>
      </c>
      <c r="F3200" t="s">
        <v>5495</v>
      </c>
      <c r="G3200" t="s">
        <v>5804</v>
      </c>
      <c r="H3200" t="s">
        <v>49</v>
      </c>
      <c r="I3200" s="2">
        <v>130</v>
      </c>
      <c r="J3200" s="1">
        <v>0.52</v>
      </c>
      <c r="K3200" s="1">
        <v>0.18</v>
      </c>
      <c r="L3200" s="1" t="str">
        <f t="shared" si="49"/>
        <v>Oasis Academy Mayfield</v>
      </c>
      <c r="M3200" t="e">
        <f>VLOOKUP($H3200,#REF!,2,0)</f>
        <v>#REF!</v>
      </c>
      <c r="N3200">
        <v>852</v>
      </c>
      <c r="O3200" t="e">
        <f>VLOOKUP($N3200,#REF!,2,0)</f>
        <v>#REF!</v>
      </c>
    </row>
    <row r="3201" spans="1:15" x14ac:dyDescent="0.25">
      <c r="A3201">
        <v>886</v>
      </c>
      <c r="B3201">
        <v>6914</v>
      </c>
      <c r="C3201">
        <v>135630</v>
      </c>
      <c r="D3201" t="s">
        <v>7746</v>
      </c>
      <c r="E3201" t="s">
        <v>50</v>
      </c>
      <c r="F3201" t="s">
        <v>7747</v>
      </c>
      <c r="G3201" t="s">
        <v>7748</v>
      </c>
      <c r="H3201" t="s">
        <v>49</v>
      </c>
      <c r="I3201" s="2">
        <v>153</v>
      </c>
      <c r="J3201" s="1">
        <v>0.57999999999999996</v>
      </c>
      <c r="K3201" s="1">
        <v>0.03</v>
      </c>
      <c r="L3201" s="1" t="str">
        <f t="shared" si="49"/>
        <v>Longfield Academy</v>
      </c>
      <c r="M3201" t="e">
        <f>VLOOKUP($H3201,#REF!,2,0)</f>
        <v>#REF!</v>
      </c>
      <c r="N3201">
        <v>886</v>
      </c>
      <c r="O3201" t="e">
        <f>VLOOKUP($N3201,#REF!,2,0)</f>
        <v>#REF!</v>
      </c>
    </row>
    <row r="3202" spans="1:15" x14ac:dyDescent="0.25">
      <c r="A3202">
        <v>871</v>
      </c>
      <c r="B3202">
        <v>6905</v>
      </c>
      <c r="C3202">
        <v>135631</v>
      </c>
      <c r="D3202" t="s">
        <v>6543</v>
      </c>
      <c r="E3202" t="s">
        <v>50</v>
      </c>
      <c r="F3202" t="s">
        <v>4666</v>
      </c>
      <c r="G3202" t="s">
        <v>6544</v>
      </c>
      <c r="H3202" t="s">
        <v>49</v>
      </c>
      <c r="I3202" s="2">
        <v>177</v>
      </c>
      <c r="J3202" s="1">
        <v>0.61</v>
      </c>
      <c r="K3202" s="1">
        <v>0.14000000000000001</v>
      </c>
      <c r="L3202" s="1" t="str">
        <f t="shared" si="49"/>
        <v>The Langley Academy</v>
      </c>
      <c r="M3202" t="e">
        <f>VLOOKUP($H3202,#REF!,2,0)</f>
        <v>#REF!</v>
      </c>
      <c r="N3202">
        <v>871</v>
      </c>
      <c r="O3202" t="e">
        <f>VLOOKUP($N3202,#REF!,2,0)</f>
        <v>#REF!</v>
      </c>
    </row>
    <row r="3203" spans="1:15" x14ac:dyDescent="0.25">
      <c r="A3203">
        <v>909</v>
      </c>
      <c r="B3203">
        <v>6907</v>
      </c>
      <c r="C3203">
        <v>135632</v>
      </c>
      <c r="D3203" t="s">
        <v>9039</v>
      </c>
      <c r="E3203" t="s">
        <v>50</v>
      </c>
      <c r="F3203" t="s">
        <v>9040</v>
      </c>
      <c r="G3203" t="s">
        <v>9041</v>
      </c>
      <c r="H3203" t="s">
        <v>49</v>
      </c>
      <c r="I3203" s="2">
        <v>183</v>
      </c>
      <c r="J3203" s="1">
        <v>0.64</v>
      </c>
      <c r="K3203" s="1">
        <v>0.24</v>
      </c>
      <c r="L3203" s="1" t="str">
        <f t="shared" ref="L3203:L3266" si="50">IF(E3203="NULL",D3203,E3203)</f>
        <v>West Lakes Academy</v>
      </c>
      <c r="M3203" t="e">
        <f>VLOOKUP($H3203,#REF!,2,0)</f>
        <v>#REF!</v>
      </c>
      <c r="N3203">
        <v>909</v>
      </c>
      <c r="O3203" t="e">
        <f>VLOOKUP($N3203,#REF!,2,0)</f>
        <v>#REF!</v>
      </c>
    </row>
    <row r="3204" spans="1:15" x14ac:dyDescent="0.25">
      <c r="A3204">
        <v>801</v>
      </c>
      <c r="B3204">
        <v>6132</v>
      </c>
      <c r="C3204">
        <v>135637</v>
      </c>
      <c r="D3204" t="s">
        <v>3971</v>
      </c>
      <c r="E3204" t="s">
        <v>50</v>
      </c>
      <c r="F3204" t="s">
        <v>3856</v>
      </c>
      <c r="G3204" t="s">
        <v>3972</v>
      </c>
      <c r="H3204" t="s">
        <v>114</v>
      </c>
      <c r="I3204" s="2">
        <v>1</v>
      </c>
      <c r="J3204" t="s">
        <v>129</v>
      </c>
      <c r="K3204" t="s">
        <v>129</v>
      </c>
      <c r="L3204" s="1" t="str">
        <f t="shared" si="50"/>
        <v>Encompass Education</v>
      </c>
      <c r="M3204" t="e">
        <f>VLOOKUP($H3204,#REF!,2,0)</f>
        <v>#REF!</v>
      </c>
      <c r="N3204">
        <v>801</v>
      </c>
      <c r="O3204" t="e">
        <f>VLOOKUP($N3204,#REF!,2,0)</f>
        <v>#REF!</v>
      </c>
    </row>
    <row r="3205" spans="1:15" x14ac:dyDescent="0.25">
      <c r="A3205">
        <v>888</v>
      </c>
      <c r="B3205">
        <v>6905</v>
      </c>
      <c r="C3205">
        <v>135649</v>
      </c>
      <c r="D3205" t="s">
        <v>8016</v>
      </c>
      <c r="E3205" t="s">
        <v>50</v>
      </c>
      <c r="F3205" t="s">
        <v>8017</v>
      </c>
      <c r="G3205" t="s">
        <v>8018</v>
      </c>
      <c r="H3205" t="s">
        <v>49</v>
      </c>
      <c r="I3205" s="2">
        <v>175</v>
      </c>
      <c r="J3205" s="1">
        <v>0.51</v>
      </c>
      <c r="K3205" s="1">
        <v>7.0000000000000007E-2</v>
      </c>
      <c r="L3205" s="1" t="str">
        <f t="shared" si="50"/>
        <v>Accrington Academy</v>
      </c>
      <c r="M3205" t="e">
        <f>VLOOKUP($H3205,#REF!,2,0)</f>
        <v>#REF!</v>
      </c>
      <c r="N3205">
        <v>888</v>
      </c>
      <c r="O3205" t="e">
        <f>VLOOKUP($N3205,#REF!,2,0)</f>
        <v>#REF!</v>
      </c>
    </row>
    <row r="3206" spans="1:15" x14ac:dyDescent="0.25">
      <c r="A3206">
        <v>926</v>
      </c>
      <c r="B3206">
        <v>6905</v>
      </c>
      <c r="C3206">
        <v>135650</v>
      </c>
      <c r="D3206" t="s">
        <v>9787</v>
      </c>
      <c r="E3206" t="s">
        <v>50</v>
      </c>
      <c r="F3206" t="s">
        <v>9684</v>
      </c>
      <c r="G3206" t="s">
        <v>9788</v>
      </c>
      <c r="H3206" t="s">
        <v>49</v>
      </c>
      <c r="I3206" s="2">
        <v>91</v>
      </c>
      <c r="J3206" s="1">
        <v>0.47</v>
      </c>
      <c r="K3206" s="1">
        <v>0.08</v>
      </c>
      <c r="L3206" s="1" t="str">
        <f t="shared" si="50"/>
        <v>The Open Academy</v>
      </c>
      <c r="M3206" t="e">
        <f>VLOOKUP($H3206,#REF!,2,0)</f>
        <v>#REF!</v>
      </c>
      <c r="N3206">
        <v>926</v>
      </c>
      <c r="O3206" t="e">
        <f>VLOOKUP($N3206,#REF!,2,0)</f>
        <v>#REF!</v>
      </c>
    </row>
    <row r="3207" spans="1:15" x14ac:dyDescent="0.25">
      <c r="A3207">
        <v>881</v>
      </c>
      <c r="B3207">
        <v>6905</v>
      </c>
      <c r="C3207">
        <v>135651</v>
      </c>
      <c r="D3207" t="s">
        <v>7247</v>
      </c>
      <c r="E3207" t="s">
        <v>50</v>
      </c>
      <c r="F3207" t="s">
        <v>7232</v>
      </c>
      <c r="G3207" t="s">
        <v>7248</v>
      </c>
      <c r="H3207" t="s">
        <v>49</v>
      </c>
      <c r="I3207" s="2">
        <v>125</v>
      </c>
      <c r="J3207" s="1">
        <v>0.46</v>
      </c>
      <c r="K3207" s="1">
        <v>0.06</v>
      </c>
      <c r="L3207" s="1" t="str">
        <f t="shared" si="50"/>
        <v>New Rickstones Academy</v>
      </c>
      <c r="M3207" t="e">
        <f>VLOOKUP($H3207,#REF!,2,0)</f>
        <v>#REF!</v>
      </c>
      <c r="N3207">
        <v>881</v>
      </c>
      <c r="O3207" t="e">
        <f>VLOOKUP($N3207,#REF!,2,0)</f>
        <v>#REF!</v>
      </c>
    </row>
    <row r="3208" spans="1:15" x14ac:dyDescent="0.25">
      <c r="A3208">
        <v>881</v>
      </c>
      <c r="B3208">
        <v>6906</v>
      </c>
      <c r="C3208">
        <v>135652</v>
      </c>
      <c r="D3208" t="s">
        <v>7199</v>
      </c>
      <c r="E3208" t="s">
        <v>50</v>
      </c>
      <c r="F3208" t="s">
        <v>7200</v>
      </c>
      <c r="G3208" t="s">
        <v>7201</v>
      </c>
      <c r="H3208" t="s">
        <v>49</v>
      </c>
      <c r="I3208" s="2">
        <v>262</v>
      </c>
      <c r="J3208" s="1">
        <v>0.73</v>
      </c>
      <c r="K3208" s="1">
        <v>0.23</v>
      </c>
      <c r="L3208" s="1" t="str">
        <f t="shared" si="50"/>
        <v>Greensward Academy</v>
      </c>
      <c r="M3208" t="e">
        <f>VLOOKUP($H3208,#REF!,2,0)</f>
        <v>#REF!</v>
      </c>
      <c r="N3208">
        <v>881</v>
      </c>
      <c r="O3208" t="e">
        <f>VLOOKUP($N3208,#REF!,2,0)</f>
        <v>#REF!</v>
      </c>
    </row>
    <row r="3209" spans="1:15" x14ac:dyDescent="0.25">
      <c r="A3209">
        <v>881</v>
      </c>
      <c r="B3209">
        <v>6907</v>
      </c>
      <c r="C3209">
        <v>135653</v>
      </c>
      <c r="D3209" t="s">
        <v>7231</v>
      </c>
      <c r="E3209" t="s">
        <v>50</v>
      </c>
      <c r="F3209" t="s">
        <v>7232</v>
      </c>
      <c r="G3209" t="s">
        <v>7233</v>
      </c>
      <c r="H3209" t="s">
        <v>49</v>
      </c>
      <c r="I3209" s="2">
        <v>160</v>
      </c>
      <c r="J3209" s="1">
        <v>0.69</v>
      </c>
      <c r="K3209" s="1">
        <v>0.02</v>
      </c>
      <c r="L3209" s="1" t="str">
        <f t="shared" si="50"/>
        <v>Maltings Academy</v>
      </c>
      <c r="M3209" t="e">
        <f>VLOOKUP($H3209,#REF!,2,0)</f>
        <v>#REF!</v>
      </c>
      <c r="N3209">
        <v>881</v>
      </c>
      <c r="O3209" t="e">
        <f>VLOOKUP($N3209,#REF!,2,0)</f>
        <v>#REF!</v>
      </c>
    </row>
    <row r="3210" spans="1:15" x14ac:dyDescent="0.25">
      <c r="A3210">
        <v>306</v>
      </c>
      <c r="B3210">
        <v>6907</v>
      </c>
      <c r="C3210">
        <v>135654</v>
      </c>
      <c r="D3210" t="s">
        <v>907</v>
      </c>
      <c r="E3210" t="s">
        <v>50</v>
      </c>
      <c r="F3210" t="s">
        <v>869</v>
      </c>
      <c r="G3210" t="s">
        <v>908</v>
      </c>
      <c r="H3210" t="s">
        <v>49</v>
      </c>
      <c r="I3210" s="2">
        <v>114</v>
      </c>
      <c r="J3210" s="1">
        <v>0.47</v>
      </c>
      <c r="K3210" s="1">
        <v>0.05</v>
      </c>
      <c r="L3210" s="1" t="str">
        <f t="shared" si="50"/>
        <v>Oasis Academy Coulsdon</v>
      </c>
      <c r="M3210" t="e">
        <f>VLOOKUP($H3210,#REF!,2,0)</f>
        <v>#REF!</v>
      </c>
      <c r="N3210">
        <v>306</v>
      </c>
      <c r="O3210" t="e">
        <f>VLOOKUP($N3210,#REF!,2,0)</f>
        <v>#REF!</v>
      </c>
    </row>
    <row r="3211" spans="1:15" x14ac:dyDescent="0.25">
      <c r="A3211">
        <v>355</v>
      </c>
      <c r="B3211">
        <v>6906</v>
      </c>
      <c r="C3211">
        <v>135661</v>
      </c>
      <c r="D3211" t="s">
        <v>2794</v>
      </c>
      <c r="E3211" t="s">
        <v>50</v>
      </c>
      <c r="F3211" t="s">
        <v>2571</v>
      </c>
      <c r="G3211" t="s">
        <v>2795</v>
      </c>
      <c r="H3211" t="s">
        <v>49</v>
      </c>
      <c r="I3211" s="2">
        <v>84</v>
      </c>
      <c r="J3211" s="1">
        <v>0.27</v>
      </c>
      <c r="K3211" s="1">
        <v>0.01</v>
      </c>
      <c r="L3211" s="1" t="str">
        <f t="shared" si="50"/>
        <v>Oasis Academy MediaCityUK</v>
      </c>
      <c r="M3211" t="e">
        <f>VLOOKUP($H3211,#REF!,2,0)</f>
        <v>#REF!</v>
      </c>
      <c r="N3211">
        <v>355</v>
      </c>
      <c r="O3211" t="e">
        <f>VLOOKUP($N3211,#REF!,2,0)</f>
        <v>#REF!</v>
      </c>
    </row>
    <row r="3212" spans="1:15" x14ac:dyDescent="0.25">
      <c r="A3212">
        <v>884</v>
      </c>
      <c r="B3212">
        <v>6905</v>
      </c>
      <c r="C3212">
        <v>135662</v>
      </c>
      <c r="D3212" t="s">
        <v>7428</v>
      </c>
      <c r="E3212" t="s">
        <v>50</v>
      </c>
      <c r="F3212" t="s">
        <v>7420</v>
      </c>
      <c r="G3212" t="s">
        <v>7429</v>
      </c>
      <c r="H3212" t="s">
        <v>49</v>
      </c>
      <c r="I3212" s="2">
        <v>110</v>
      </c>
      <c r="J3212" s="1">
        <v>0.36</v>
      </c>
      <c r="K3212" s="1">
        <v>0.11</v>
      </c>
      <c r="L3212" s="1" t="str">
        <f t="shared" si="50"/>
        <v>The Hereford Academy</v>
      </c>
      <c r="M3212" t="e">
        <f>VLOOKUP($H3212,#REF!,2,0)</f>
        <v>#REF!</v>
      </c>
      <c r="N3212">
        <v>884</v>
      </c>
      <c r="O3212" t="e">
        <f>VLOOKUP($N3212,#REF!,2,0)</f>
        <v>#REF!</v>
      </c>
    </row>
    <row r="3213" spans="1:15" x14ac:dyDescent="0.25">
      <c r="A3213">
        <v>801</v>
      </c>
      <c r="B3213">
        <v>6911</v>
      </c>
      <c r="C3213">
        <v>135663</v>
      </c>
      <c r="D3213" t="s">
        <v>3941</v>
      </c>
      <c r="E3213" t="s">
        <v>50</v>
      </c>
      <c r="F3213" t="s">
        <v>3856</v>
      </c>
      <c r="G3213" t="s">
        <v>3942</v>
      </c>
      <c r="H3213" t="s">
        <v>49</v>
      </c>
      <c r="I3213" s="2">
        <v>106</v>
      </c>
      <c r="J3213" s="1">
        <v>0.54</v>
      </c>
      <c r="K3213" s="1">
        <v>0.01</v>
      </c>
      <c r="L3213" s="1" t="str">
        <f t="shared" si="50"/>
        <v>Oasis Academy John Williams</v>
      </c>
      <c r="M3213" t="e">
        <f>VLOOKUP($H3213,#REF!,2,0)</f>
        <v>#REF!</v>
      </c>
      <c r="N3213">
        <v>801</v>
      </c>
      <c r="O3213" t="e">
        <f>VLOOKUP($N3213,#REF!,2,0)</f>
        <v>#REF!</v>
      </c>
    </row>
    <row r="3214" spans="1:15" x14ac:dyDescent="0.25">
      <c r="A3214">
        <v>826</v>
      </c>
      <c r="B3214">
        <v>6905</v>
      </c>
      <c r="C3214">
        <v>135665</v>
      </c>
      <c r="D3214" t="s">
        <v>4783</v>
      </c>
      <c r="E3214" t="s">
        <v>50</v>
      </c>
      <c r="F3214" t="s">
        <v>4735</v>
      </c>
      <c r="G3214" t="s">
        <v>4784</v>
      </c>
      <c r="H3214" t="s">
        <v>49</v>
      </c>
      <c r="I3214" s="2">
        <v>210</v>
      </c>
      <c r="J3214" s="1">
        <v>0.46</v>
      </c>
      <c r="K3214" s="1">
        <v>0.13</v>
      </c>
      <c r="L3214" s="1" t="str">
        <f t="shared" si="50"/>
        <v>The Milton Keynes Academy</v>
      </c>
      <c r="M3214" t="e">
        <f>VLOOKUP($H3214,#REF!,2,0)</f>
        <v>#REF!</v>
      </c>
      <c r="N3214">
        <v>826</v>
      </c>
      <c r="O3214" t="e">
        <f>VLOOKUP($N3214,#REF!,2,0)</f>
        <v>#REF!</v>
      </c>
    </row>
    <row r="3215" spans="1:15" x14ac:dyDescent="0.25">
      <c r="A3215">
        <v>925</v>
      </c>
      <c r="B3215">
        <v>6908</v>
      </c>
      <c r="C3215">
        <v>135666</v>
      </c>
      <c r="D3215" t="s">
        <v>9561</v>
      </c>
      <c r="E3215" t="s">
        <v>50</v>
      </c>
      <c r="F3215" t="s">
        <v>4321</v>
      </c>
      <c r="G3215" t="s">
        <v>9562</v>
      </c>
      <c r="H3215" t="s">
        <v>49</v>
      </c>
      <c r="I3215" s="2">
        <v>188</v>
      </c>
      <c r="J3215" s="1">
        <v>0.4</v>
      </c>
      <c r="K3215" s="1">
        <v>0.06</v>
      </c>
      <c r="L3215" s="1" t="str">
        <f t="shared" si="50"/>
        <v>The Gainsborough Academy</v>
      </c>
      <c r="M3215" t="e">
        <f>VLOOKUP($H3215,#REF!,2,0)</f>
        <v>#REF!</v>
      </c>
      <c r="N3215">
        <v>925</v>
      </c>
      <c r="O3215" t="e">
        <f>VLOOKUP($N3215,#REF!,2,0)</f>
        <v>#REF!</v>
      </c>
    </row>
    <row r="3216" spans="1:15" x14ac:dyDescent="0.25">
      <c r="A3216">
        <v>305</v>
      </c>
      <c r="B3216">
        <v>6080</v>
      </c>
      <c r="C3216">
        <v>135670</v>
      </c>
      <c r="D3216" t="s">
        <v>866</v>
      </c>
      <c r="E3216" t="s">
        <v>50</v>
      </c>
      <c r="F3216" t="s">
        <v>337</v>
      </c>
      <c r="G3216" t="s">
        <v>867</v>
      </c>
      <c r="H3216" t="s">
        <v>114</v>
      </c>
      <c r="I3216" s="2">
        <v>3</v>
      </c>
      <c r="J3216" t="s">
        <v>129</v>
      </c>
      <c r="K3216" t="s">
        <v>129</v>
      </c>
      <c r="L3216" s="1" t="str">
        <f t="shared" si="50"/>
        <v>The Tutorial Foundation</v>
      </c>
      <c r="M3216" t="e">
        <f>VLOOKUP($H3216,#REF!,2,0)</f>
        <v>#REF!</v>
      </c>
      <c r="N3216">
        <v>305</v>
      </c>
      <c r="O3216" t="e">
        <f>VLOOKUP($N3216,#REF!,2,0)</f>
        <v>#REF!</v>
      </c>
    </row>
    <row r="3217" spans="1:15" x14ac:dyDescent="0.25">
      <c r="A3217">
        <v>801</v>
      </c>
      <c r="B3217">
        <v>6912</v>
      </c>
      <c r="C3217">
        <v>135671</v>
      </c>
      <c r="D3217" t="s">
        <v>3939</v>
      </c>
      <c r="E3217" t="s">
        <v>50</v>
      </c>
      <c r="F3217" t="s">
        <v>3856</v>
      </c>
      <c r="G3217" t="s">
        <v>3940</v>
      </c>
      <c r="H3217" t="s">
        <v>49</v>
      </c>
      <c r="I3217" s="2">
        <v>111</v>
      </c>
      <c r="J3217" s="1">
        <v>0.59</v>
      </c>
      <c r="K3217" s="1">
        <v>0.14000000000000001</v>
      </c>
      <c r="L3217" s="1" t="str">
        <f t="shared" si="50"/>
        <v>Oasis Academy Brightstowe</v>
      </c>
      <c r="M3217" t="e">
        <f>VLOOKUP($H3217,#REF!,2,0)</f>
        <v>#REF!</v>
      </c>
      <c r="N3217">
        <v>801</v>
      </c>
      <c r="O3217" t="e">
        <f>VLOOKUP($N3217,#REF!,2,0)</f>
        <v>#REF!</v>
      </c>
    </row>
    <row r="3218" spans="1:15" x14ac:dyDescent="0.25">
      <c r="A3218">
        <v>884</v>
      </c>
      <c r="B3218">
        <v>6906</v>
      </c>
      <c r="C3218">
        <v>135672</v>
      </c>
      <c r="D3218" t="s">
        <v>7452</v>
      </c>
      <c r="E3218" t="s">
        <v>50</v>
      </c>
      <c r="F3218" t="s">
        <v>7420</v>
      </c>
      <c r="G3218" t="s">
        <v>7453</v>
      </c>
      <c r="H3218" t="s">
        <v>49</v>
      </c>
      <c r="I3218" s="2">
        <v>24</v>
      </c>
      <c r="J3218" s="1">
        <v>0.67</v>
      </c>
      <c r="K3218" s="1">
        <v>0</v>
      </c>
      <c r="L3218" s="1" t="str">
        <f t="shared" si="50"/>
        <v>The Steiner Academy Hereford</v>
      </c>
      <c r="M3218" t="e">
        <f>VLOOKUP($H3218,#REF!,2,0)</f>
        <v>#REF!</v>
      </c>
      <c r="N3218">
        <v>884</v>
      </c>
      <c r="O3218" t="e">
        <f>VLOOKUP($N3218,#REF!,2,0)</f>
        <v>#REF!</v>
      </c>
    </row>
    <row r="3219" spans="1:15" x14ac:dyDescent="0.25">
      <c r="A3219">
        <v>813</v>
      </c>
      <c r="B3219">
        <v>6905</v>
      </c>
      <c r="C3219">
        <v>135674</v>
      </c>
      <c r="D3219" t="s">
        <v>4331</v>
      </c>
      <c r="E3219" t="s">
        <v>50</v>
      </c>
      <c r="F3219" t="s">
        <v>4319</v>
      </c>
      <c r="G3219" t="s">
        <v>4332</v>
      </c>
      <c r="H3219" t="s">
        <v>49</v>
      </c>
      <c r="I3219" s="2">
        <v>122</v>
      </c>
      <c r="J3219" s="1">
        <v>0.63</v>
      </c>
      <c r="K3219" s="1">
        <v>0.16</v>
      </c>
      <c r="L3219" s="1" t="str">
        <f t="shared" si="50"/>
        <v>The St Lawrence Academy</v>
      </c>
      <c r="M3219" t="e">
        <f>VLOOKUP($H3219,#REF!,2,0)</f>
        <v>#REF!</v>
      </c>
      <c r="N3219">
        <v>813</v>
      </c>
      <c r="O3219" t="e">
        <f>VLOOKUP($N3219,#REF!,2,0)</f>
        <v>#REF!</v>
      </c>
    </row>
    <row r="3220" spans="1:15" x14ac:dyDescent="0.25">
      <c r="A3220">
        <v>931</v>
      </c>
      <c r="B3220">
        <v>6906</v>
      </c>
      <c r="C3220">
        <v>135675</v>
      </c>
      <c r="D3220" t="s">
        <v>10168</v>
      </c>
      <c r="E3220" t="s">
        <v>50</v>
      </c>
      <c r="F3220" t="s">
        <v>10079</v>
      </c>
      <c r="G3220" t="s">
        <v>10169</v>
      </c>
      <c r="H3220" t="s">
        <v>49</v>
      </c>
      <c r="I3220" s="2">
        <v>146</v>
      </c>
      <c r="J3220" s="1">
        <v>0.34</v>
      </c>
      <c r="K3220" s="1">
        <v>0.04</v>
      </c>
      <c r="L3220" s="1" t="str">
        <f t="shared" si="50"/>
        <v>The Oxford Academy</v>
      </c>
      <c r="M3220" t="e">
        <f>VLOOKUP($H3220,#REF!,2,0)</f>
        <v>#REF!</v>
      </c>
      <c r="N3220">
        <v>931</v>
      </c>
      <c r="O3220" t="e">
        <f>VLOOKUP($N3220,#REF!,2,0)</f>
        <v>#REF!</v>
      </c>
    </row>
    <row r="3221" spans="1:15" x14ac:dyDescent="0.25">
      <c r="A3221">
        <v>213</v>
      </c>
      <c r="B3221">
        <v>6908</v>
      </c>
      <c r="C3221">
        <v>135676</v>
      </c>
      <c r="D3221" t="s">
        <v>557</v>
      </c>
      <c r="E3221" t="s">
        <v>50</v>
      </c>
      <c r="F3221" t="s">
        <v>11</v>
      </c>
      <c r="G3221" t="s">
        <v>558</v>
      </c>
      <c r="H3221" t="s">
        <v>49</v>
      </c>
      <c r="I3221" s="2">
        <v>206</v>
      </c>
      <c r="J3221" s="1">
        <v>0.63</v>
      </c>
      <c r="K3221" s="1">
        <v>0.37</v>
      </c>
      <c r="L3221" s="1" t="str">
        <f t="shared" si="50"/>
        <v>Pimlico Academy</v>
      </c>
      <c r="M3221" t="e">
        <f>VLOOKUP($H3221,#REF!,2,0)</f>
        <v>#REF!</v>
      </c>
      <c r="N3221">
        <v>213</v>
      </c>
      <c r="O3221" t="e">
        <f>VLOOKUP($N3221,#REF!,2,0)</f>
        <v>#REF!</v>
      </c>
    </row>
    <row r="3222" spans="1:15" x14ac:dyDescent="0.25">
      <c r="A3222">
        <v>303</v>
      </c>
      <c r="B3222">
        <v>6906</v>
      </c>
      <c r="C3222">
        <v>135677</v>
      </c>
      <c r="D3222" t="s">
        <v>726</v>
      </c>
      <c r="E3222" t="s">
        <v>50</v>
      </c>
      <c r="F3222" t="s">
        <v>705</v>
      </c>
      <c r="G3222" t="s">
        <v>727</v>
      </c>
      <c r="H3222" t="s">
        <v>49</v>
      </c>
      <c r="I3222" s="2">
        <v>171</v>
      </c>
      <c r="J3222" s="1">
        <v>0.69</v>
      </c>
      <c r="K3222" s="1">
        <v>0.16</v>
      </c>
      <c r="L3222" s="1" t="str">
        <f t="shared" si="50"/>
        <v>Harris Academy Falconwood</v>
      </c>
      <c r="M3222" t="e">
        <f>VLOOKUP($H3222,#REF!,2,0)</f>
        <v>#REF!</v>
      </c>
      <c r="N3222">
        <v>303</v>
      </c>
      <c r="O3222" t="e">
        <f>VLOOKUP($N3222,#REF!,2,0)</f>
        <v>#REF!</v>
      </c>
    </row>
    <row r="3223" spans="1:15" x14ac:dyDescent="0.25">
      <c r="A3223">
        <v>334</v>
      </c>
      <c r="B3223">
        <v>6924</v>
      </c>
      <c r="C3223">
        <v>135684</v>
      </c>
      <c r="D3223" t="s">
        <v>2069</v>
      </c>
      <c r="E3223" t="s">
        <v>50</v>
      </c>
      <c r="F3223" t="s">
        <v>2065</v>
      </c>
      <c r="G3223" t="s">
        <v>2070</v>
      </c>
      <c r="H3223" t="s">
        <v>49</v>
      </c>
      <c r="I3223" s="2">
        <v>224</v>
      </c>
      <c r="J3223" s="1">
        <v>0.48</v>
      </c>
      <c r="K3223" s="1">
        <v>0.16</v>
      </c>
      <c r="L3223" s="1" t="str">
        <f t="shared" si="50"/>
        <v>CTC Kingshurst Academy</v>
      </c>
      <c r="M3223" t="e">
        <f>VLOOKUP($H3223,#REF!,2,0)</f>
        <v>#REF!</v>
      </c>
      <c r="N3223">
        <v>334</v>
      </c>
      <c r="O3223" t="e">
        <f>VLOOKUP($N3223,#REF!,2,0)</f>
        <v>#REF!</v>
      </c>
    </row>
    <row r="3224" spans="1:15" x14ac:dyDescent="0.25">
      <c r="A3224">
        <v>892</v>
      </c>
      <c r="B3224">
        <v>6919</v>
      </c>
      <c r="C3224">
        <v>135685</v>
      </c>
      <c r="D3224" t="s">
        <v>8507</v>
      </c>
      <c r="E3224" t="s">
        <v>50</v>
      </c>
      <c r="F3224" t="s">
        <v>4817</v>
      </c>
      <c r="G3224" t="s">
        <v>8508</v>
      </c>
      <c r="H3224" t="s">
        <v>49</v>
      </c>
      <c r="I3224" s="2">
        <v>188</v>
      </c>
      <c r="J3224" s="1">
        <v>0.33</v>
      </c>
      <c r="K3224" s="1">
        <v>0.02</v>
      </c>
      <c r="L3224" s="1" t="str">
        <f t="shared" si="50"/>
        <v>The Bulwell Academy</v>
      </c>
      <c r="M3224" t="e">
        <f>VLOOKUP($H3224,#REF!,2,0)</f>
        <v>#REF!</v>
      </c>
      <c r="N3224">
        <v>892</v>
      </c>
      <c r="O3224" t="e">
        <f>VLOOKUP($N3224,#REF!,2,0)</f>
        <v>#REF!</v>
      </c>
    </row>
    <row r="3225" spans="1:15" x14ac:dyDescent="0.25">
      <c r="A3225">
        <v>310</v>
      </c>
      <c r="B3225">
        <v>6204</v>
      </c>
      <c r="C3225">
        <v>135687</v>
      </c>
      <c r="D3225" t="s">
        <v>1136</v>
      </c>
      <c r="E3225" t="s">
        <v>50</v>
      </c>
      <c r="F3225" t="s">
        <v>763</v>
      </c>
      <c r="G3225" t="s">
        <v>1137</v>
      </c>
      <c r="H3225" t="s">
        <v>13</v>
      </c>
      <c r="I3225" s="2">
        <v>6</v>
      </c>
      <c r="J3225" s="1">
        <v>0</v>
      </c>
      <c r="K3225" s="1">
        <v>0</v>
      </c>
      <c r="L3225" s="1" t="str">
        <f t="shared" si="50"/>
        <v>Red Balloon Learner Centre - Northwest London</v>
      </c>
      <c r="M3225" t="e">
        <f>VLOOKUP($H3225,#REF!,2,0)</f>
        <v>#REF!</v>
      </c>
      <c r="N3225">
        <v>310</v>
      </c>
      <c r="O3225" t="e">
        <f>VLOOKUP($N3225,#REF!,2,0)</f>
        <v>#REF!</v>
      </c>
    </row>
    <row r="3226" spans="1:15" x14ac:dyDescent="0.25">
      <c r="A3226">
        <v>330</v>
      </c>
      <c r="B3226">
        <v>6205</v>
      </c>
      <c r="C3226">
        <v>135688</v>
      </c>
      <c r="D3226" t="s">
        <v>1635</v>
      </c>
      <c r="E3226" t="s">
        <v>50</v>
      </c>
      <c r="F3226" t="s">
        <v>1621</v>
      </c>
      <c r="G3226" t="s">
        <v>1636</v>
      </c>
      <c r="H3226" t="s">
        <v>13</v>
      </c>
      <c r="I3226" s="2">
        <v>21</v>
      </c>
      <c r="J3226" s="1">
        <v>0</v>
      </c>
      <c r="K3226" s="1">
        <v>0</v>
      </c>
      <c r="L3226" s="1" t="str">
        <f t="shared" si="50"/>
        <v>The Alyssa School</v>
      </c>
      <c r="M3226" t="e">
        <f>VLOOKUP($H3226,#REF!,2,0)</f>
        <v>#REF!</v>
      </c>
      <c r="N3226">
        <v>330</v>
      </c>
      <c r="O3226" t="e">
        <f>VLOOKUP($N3226,#REF!,2,0)</f>
        <v>#REF!</v>
      </c>
    </row>
    <row r="3227" spans="1:15" x14ac:dyDescent="0.25">
      <c r="A3227">
        <v>938</v>
      </c>
      <c r="B3227">
        <v>6228</v>
      </c>
      <c r="C3227">
        <v>135691</v>
      </c>
      <c r="D3227" t="s">
        <v>11075</v>
      </c>
      <c r="E3227" t="s">
        <v>50</v>
      </c>
      <c r="F3227" t="s">
        <v>10934</v>
      </c>
      <c r="G3227" t="s">
        <v>11076</v>
      </c>
      <c r="H3227" t="s">
        <v>114</v>
      </c>
      <c r="I3227" s="2">
        <v>2</v>
      </c>
      <c r="J3227" t="s">
        <v>129</v>
      </c>
      <c r="K3227" t="s">
        <v>129</v>
      </c>
      <c r="L3227" s="1" t="str">
        <f t="shared" si="50"/>
        <v>Seadown School</v>
      </c>
      <c r="M3227" t="e">
        <f>VLOOKUP($H3227,#REF!,2,0)</f>
        <v>#REF!</v>
      </c>
      <c r="N3227">
        <v>938</v>
      </c>
      <c r="O3227" t="e">
        <f>VLOOKUP($N3227,#REF!,2,0)</f>
        <v>#REF!</v>
      </c>
    </row>
    <row r="3228" spans="1:15" x14ac:dyDescent="0.25">
      <c r="A3228">
        <v>886</v>
      </c>
      <c r="B3228">
        <v>6915</v>
      </c>
      <c r="C3228">
        <v>135721</v>
      </c>
      <c r="D3228" t="s">
        <v>7783</v>
      </c>
      <c r="E3228" t="s">
        <v>50</v>
      </c>
      <c r="F3228" t="s">
        <v>7784</v>
      </c>
      <c r="G3228" t="s">
        <v>7785</v>
      </c>
      <c r="H3228" t="s">
        <v>49</v>
      </c>
      <c r="I3228" s="2">
        <v>340</v>
      </c>
      <c r="J3228" s="1">
        <v>0.36</v>
      </c>
      <c r="K3228" s="1">
        <v>0.01</v>
      </c>
      <c r="L3228" s="1" t="str">
        <f t="shared" si="50"/>
        <v>Oasis Academy Isle of Sheppey</v>
      </c>
      <c r="M3228" t="e">
        <f>VLOOKUP($H3228,#REF!,2,0)</f>
        <v>#REF!</v>
      </c>
      <c r="N3228">
        <v>886</v>
      </c>
      <c r="O3228" t="e">
        <f>VLOOKUP($N3228,#REF!,2,0)</f>
        <v>#REF!</v>
      </c>
    </row>
    <row r="3229" spans="1:15" x14ac:dyDescent="0.25">
      <c r="A3229">
        <v>205</v>
      </c>
      <c r="B3229">
        <v>6200</v>
      </c>
      <c r="C3229">
        <v>135729</v>
      </c>
      <c r="D3229" t="s">
        <v>212</v>
      </c>
      <c r="E3229" t="s">
        <v>50</v>
      </c>
      <c r="F3229" t="s">
        <v>11</v>
      </c>
      <c r="G3229" t="s">
        <v>213</v>
      </c>
      <c r="H3229" t="s">
        <v>13</v>
      </c>
      <c r="I3229" s="2">
        <v>7</v>
      </c>
      <c r="J3229" s="1">
        <v>0.71</v>
      </c>
      <c r="K3229" s="1">
        <v>0</v>
      </c>
      <c r="L3229" s="1" t="str">
        <f t="shared" si="50"/>
        <v>Young Dancers Academy</v>
      </c>
      <c r="M3229" t="e">
        <f>VLOOKUP($H3229,#REF!,2,0)</f>
        <v>#REF!</v>
      </c>
      <c r="N3229">
        <v>205</v>
      </c>
      <c r="O3229" t="e">
        <f>VLOOKUP($N3229,#REF!,2,0)</f>
        <v>#REF!</v>
      </c>
    </row>
    <row r="3230" spans="1:15" x14ac:dyDescent="0.25">
      <c r="A3230">
        <v>876</v>
      </c>
      <c r="B3230">
        <v>4721</v>
      </c>
      <c r="C3230">
        <v>135731</v>
      </c>
      <c r="D3230" t="s">
        <v>6774</v>
      </c>
      <c r="E3230" t="s">
        <v>50</v>
      </c>
      <c r="F3230" t="s">
        <v>6767</v>
      </c>
      <c r="G3230" t="s">
        <v>6775</v>
      </c>
      <c r="H3230" t="s">
        <v>23</v>
      </c>
      <c r="I3230" s="2">
        <v>191</v>
      </c>
      <c r="J3230" s="1">
        <v>0.49</v>
      </c>
      <c r="K3230" s="1">
        <v>0.27</v>
      </c>
      <c r="L3230" s="1" t="str">
        <f t="shared" si="50"/>
        <v>St Chads Catholic and Church of England High School</v>
      </c>
      <c r="M3230" t="e">
        <f>VLOOKUP($H3230,#REF!,2,0)</f>
        <v>#REF!</v>
      </c>
      <c r="N3230">
        <v>876</v>
      </c>
      <c r="O3230" t="e">
        <f>VLOOKUP($N3230,#REF!,2,0)</f>
        <v>#REF!</v>
      </c>
    </row>
    <row r="3231" spans="1:15" x14ac:dyDescent="0.25">
      <c r="A3231">
        <v>933</v>
      </c>
      <c r="B3231">
        <v>6000</v>
      </c>
      <c r="C3231">
        <v>135735</v>
      </c>
      <c r="D3231" t="s">
        <v>10351</v>
      </c>
      <c r="E3231" t="s">
        <v>50</v>
      </c>
      <c r="F3231" t="s">
        <v>10247</v>
      </c>
      <c r="G3231" t="s">
        <v>10352</v>
      </c>
      <c r="H3231" t="s">
        <v>114</v>
      </c>
      <c r="I3231" s="2">
        <v>4</v>
      </c>
      <c r="J3231" t="s">
        <v>129</v>
      </c>
      <c r="K3231" t="s">
        <v>129</v>
      </c>
      <c r="L3231" s="1" t="str">
        <f t="shared" si="50"/>
        <v>Inaura School</v>
      </c>
      <c r="M3231" t="e">
        <f>VLOOKUP($H3231,#REF!,2,0)</f>
        <v>#REF!</v>
      </c>
      <c r="N3231">
        <v>933</v>
      </c>
      <c r="O3231" t="e">
        <f>VLOOKUP($N3231,#REF!,2,0)</f>
        <v>#REF!</v>
      </c>
    </row>
    <row r="3232" spans="1:15" x14ac:dyDescent="0.25">
      <c r="A3232">
        <v>938</v>
      </c>
      <c r="B3232">
        <v>6911</v>
      </c>
      <c r="C3232">
        <v>135744</v>
      </c>
      <c r="D3232" t="s">
        <v>11016</v>
      </c>
      <c r="E3232" t="s">
        <v>50</v>
      </c>
      <c r="F3232" t="s">
        <v>11017</v>
      </c>
      <c r="G3232" t="s">
        <v>11018</v>
      </c>
      <c r="H3232" t="s">
        <v>49</v>
      </c>
      <c r="I3232" s="2">
        <v>192</v>
      </c>
      <c r="J3232" s="1">
        <v>0.45</v>
      </c>
      <c r="K3232" s="1">
        <v>0.05</v>
      </c>
      <c r="L3232" s="1" t="str">
        <f t="shared" si="50"/>
        <v>The Sir Robert Woodard Academy</v>
      </c>
      <c r="M3232" t="e">
        <f>VLOOKUP($H3232,#REF!,2,0)</f>
        <v>#REF!</v>
      </c>
      <c r="N3232">
        <v>938</v>
      </c>
      <c r="O3232" t="e">
        <f>VLOOKUP($N3232,#REF!,2,0)</f>
        <v>#REF!</v>
      </c>
    </row>
    <row r="3233" spans="1:15" x14ac:dyDescent="0.25">
      <c r="A3233">
        <v>938</v>
      </c>
      <c r="B3233">
        <v>6912</v>
      </c>
      <c r="C3233">
        <v>135745</v>
      </c>
      <c r="D3233" t="s">
        <v>10980</v>
      </c>
      <c r="E3233" t="s">
        <v>50</v>
      </c>
      <c r="F3233" t="s">
        <v>10920</v>
      </c>
      <c r="G3233" t="s">
        <v>10981</v>
      </c>
      <c r="H3233" t="s">
        <v>49</v>
      </c>
      <c r="I3233" s="2">
        <v>305</v>
      </c>
      <c r="J3233" s="1">
        <v>0.38</v>
      </c>
      <c r="K3233" s="1">
        <v>0.18</v>
      </c>
      <c r="L3233" s="1" t="str">
        <f t="shared" si="50"/>
        <v>The Littlehampton Academy</v>
      </c>
      <c r="M3233" t="e">
        <f>VLOOKUP($H3233,#REF!,2,0)</f>
        <v>#REF!</v>
      </c>
      <c r="N3233">
        <v>938</v>
      </c>
      <c r="O3233" t="e">
        <f>VLOOKUP($N3233,#REF!,2,0)</f>
        <v>#REF!</v>
      </c>
    </row>
    <row r="3234" spans="1:15" x14ac:dyDescent="0.25">
      <c r="A3234">
        <v>302</v>
      </c>
      <c r="B3234">
        <v>5427</v>
      </c>
      <c r="C3234">
        <v>135747</v>
      </c>
      <c r="D3234" t="s">
        <v>649</v>
      </c>
      <c r="E3234" t="s">
        <v>50</v>
      </c>
      <c r="F3234" t="s">
        <v>650</v>
      </c>
      <c r="G3234" t="s">
        <v>651</v>
      </c>
      <c r="H3234" t="s">
        <v>23</v>
      </c>
      <c r="I3234" s="2" t="s">
        <v>50</v>
      </c>
      <c r="J3234" t="s">
        <v>50</v>
      </c>
      <c r="K3234" t="s">
        <v>50</v>
      </c>
      <c r="L3234" s="1" t="str">
        <f t="shared" si="50"/>
        <v>JCoSS</v>
      </c>
      <c r="M3234" t="e">
        <f>VLOOKUP($H3234,#REF!,2,0)</f>
        <v>#REF!</v>
      </c>
      <c r="N3234">
        <v>302</v>
      </c>
      <c r="O3234" t="e">
        <f>VLOOKUP($N3234,#REF!,2,0)</f>
        <v>#REF!</v>
      </c>
    </row>
    <row r="3235" spans="1:15" x14ac:dyDescent="0.25">
      <c r="A3235">
        <v>876</v>
      </c>
      <c r="B3235">
        <v>6013</v>
      </c>
      <c r="C3235">
        <v>135749</v>
      </c>
      <c r="D3235" t="s">
        <v>6794</v>
      </c>
      <c r="E3235" t="s">
        <v>50</v>
      </c>
      <c r="F3235" t="s">
        <v>6767</v>
      </c>
      <c r="G3235" t="s">
        <v>6795</v>
      </c>
      <c r="H3235" t="s">
        <v>114</v>
      </c>
      <c r="I3235" s="2">
        <v>4</v>
      </c>
      <c r="J3235" t="s">
        <v>129</v>
      </c>
      <c r="K3235" t="s">
        <v>129</v>
      </c>
      <c r="L3235" s="1" t="str">
        <f t="shared" si="50"/>
        <v>Weston Point College</v>
      </c>
      <c r="M3235" t="e">
        <f>VLOOKUP($H3235,#REF!,2,0)</f>
        <v>#REF!</v>
      </c>
      <c r="N3235">
        <v>876</v>
      </c>
      <c r="O3235" t="e">
        <f>VLOOKUP($N3235,#REF!,2,0)</f>
        <v>#REF!</v>
      </c>
    </row>
    <row r="3236" spans="1:15" x14ac:dyDescent="0.25">
      <c r="A3236">
        <v>382</v>
      </c>
      <c r="B3236">
        <v>6002</v>
      </c>
      <c r="C3236">
        <v>135750</v>
      </c>
      <c r="D3236" t="s">
        <v>3426</v>
      </c>
      <c r="E3236" t="s">
        <v>50</v>
      </c>
      <c r="F3236" t="s">
        <v>3377</v>
      </c>
      <c r="G3236" t="s">
        <v>3427</v>
      </c>
      <c r="H3236" t="s">
        <v>13</v>
      </c>
      <c r="I3236" s="2">
        <v>13</v>
      </c>
      <c r="J3236" s="1">
        <v>0</v>
      </c>
      <c r="K3236" s="1">
        <v>0</v>
      </c>
      <c r="L3236" s="1" t="str">
        <f t="shared" si="50"/>
        <v>New Directions College</v>
      </c>
      <c r="M3236" t="e">
        <f>VLOOKUP($H3236,#REF!,2,0)</f>
        <v>#REF!</v>
      </c>
      <c r="N3236">
        <v>382</v>
      </c>
      <c r="O3236" t="e">
        <f>VLOOKUP($N3236,#REF!,2,0)</f>
        <v>#REF!</v>
      </c>
    </row>
    <row r="3237" spans="1:15" x14ac:dyDescent="0.25">
      <c r="A3237">
        <v>354</v>
      </c>
      <c r="B3237">
        <v>6035</v>
      </c>
      <c r="C3237">
        <v>135753</v>
      </c>
      <c r="D3237" t="s">
        <v>2764</v>
      </c>
      <c r="E3237" t="s">
        <v>50</v>
      </c>
      <c r="F3237" t="s">
        <v>2728</v>
      </c>
      <c r="G3237" t="s">
        <v>2765</v>
      </c>
      <c r="H3237" t="s">
        <v>114</v>
      </c>
      <c r="I3237" s="2">
        <v>1</v>
      </c>
      <c r="J3237" t="s">
        <v>129</v>
      </c>
      <c r="K3237" t="s">
        <v>129</v>
      </c>
      <c r="L3237" s="1" t="str">
        <f t="shared" si="50"/>
        <v>Great Howarth School</v>
      </c>
      <c r="M3237" t="e">
        <f>VLOOKUP($H3237,#REF!,2,0)</f>
        <v>#REF!</v>
      </c>
      <c r="N3237">
        <v>354</v>
      </c>
      <c r="O3237" t="e">
        <f>VLOOKUP($N3237,#REF!,2,0)</f>
        <v>#REF!</v>
      </c>
    </row>
    <row r="3238" spans="1:15" x14ac:dyDescent="0.25">
      <c r="A3238">
        <v>928</v>
      </c>
      <c r="B3238">
        <v>6070</v>
      </c>
      <c r="C3238">
        <v>135754</v>
      </c>
      <c r="D3238" t="s">
        <v>8484</v>
      </c>
      <c r="E3238" t="s">
        <v>50</v>
      </c>
      <c r="F3238" t="s">
        <v>9869</v>
      </c>
      <c r="G3238" t="s">
        <v>9984</v>
      </c>
      <c r="H3238" t="s">
        <v>114</v>
      </c>
      <c r="I3238" s="2">
        <v>6</v>
      </c>
      <c r="J3238" t="s">
        <v>99</v>
      </c>
      <c r="K3238" t="s">
        <v>99</v>
      </c>
      <c r="L3238" s="1" t="str">
        <f t="shared" si="50"/>
        <v>Education &amp; Youth Services Ltd</v>
      </c>
      <c r="M3238" t="e">
        <f>VLOOKUP($H3238,#REF!,2,0)</f>
        <v>#REF!</v>
      </c>
      <c r="N3238">
        <v>928</v>
      </c>
      <c r="O3238" t="e">
        <f>VLOOKUP($N3238,#REF!,2,0)</f>
        <v>#REF!</v>
      </c>
    </row>
    <row r="3239" spans="1:15" x14ac:dyDescent="0.25">
      <c r="A3239">
        <v>938</v>
      </c>
      <c r="B3239">
        <v>6913</v>
      </c>
      <c r="C3239">
        <v>135760</v>
      </c>
      <c r="D3239" t="s">
        <v>10982</v>
      </c>
      <c r="E3239" t="s">
        <v>50</v>
      </c>
      <c r="F3239" t="s">
        <v>10983</v>
      </c>
      <c r="G3239" t="s">
        <v>10984</v>
      </c>
      <c r="H3239" t="s">
        <v>49</v>
      </c>
      <c r="I3239" s="2">
        <v>158</v>
      </c>
      <c r="J3239" s="1">
        <v>0.46</v>
      </c>
      <c r="K3239" s="1">
        <v>0.08</v>
      </c>
      <c r="L3239" s="1" t="str">
        <f t="shared" si="50"/>
        <v>Midhurst Rother College</v>
      </c>
      <c r="M3239" t="e">
        <f>VLOOKUP($H3239,#REF!,2,0)</f>
        <v>#REF!</v>
      </c>
      <c r="N3239">
        <v>938</v>
      </c>
      <c r="O3239" t="e">
        <f>VLOOKUP($N3239,#REF!,2,0)</f>
        <v>#REF!</v>
      </c>
    </row>
    <row r="3240" spans="1:15" x14ac:dyDescent="0.25">
      <c r="A3240">
        <v>892</v>
      </c>
      <c r="B3240">
        <v>6906</v>
      </c>
      <c r="C3240">
        <v>135761</v>
      </c>
      <c r="D3240" t="s">
        <v>8536</v>
      </c>
      <c r="E3240" t="s">
        <v>50</v>
      </c>
      <c r="F3240" t="s">
        <v>4817</v>
      </c>
      <c r="G3240" t="s">
        <v>8537</v>
      </c>
      <c r="H3240" t="s">
        <v>49</v>
      </c>
      <c r="I3240" s="2">
        <v>135</v>
      </c>
      <c r="J3240" s="1">
        <v>0.42</v>
      </c>
      <c r="K3240" s="1">
        <v>0.1</v>
      </c>
      <c r="L3240" s="1" t="str">
        <f t="shared" si="50"/>
        <v>Nottingham University Samworth Academy</v>
      </c>
      <c r="M3240" t="e">
        <f>VLOOKUP($H3240,#REF!,2,0)</f>
        <v>#REF!</v>
      </c>
      <c r="N3240">
        <v>892</v>
      </c>
      <c r="O3240" t="e">
        <f>VLOOKUP($N3240,#REF!,2,0)</f>
        <v>#REF!</v>
      </c>
    </row>
    <row r="3241" spans="1:15" x14ac:dyDescent="0.25">
      <c r="A3241">
        <v>212</v>
      </c>
      <c r="B3241">
        <v>4008</v>
      </c>
      <c r="C3241">
        <v>135762</v>
      </c>
      <c r="D3241" t="s">
        <v>516</v>
      </c>
      <c r="E3241" t="s">
        <v>50</v>
      </c>
      <c r="F3241" t="s">
        <v>11</v>
      </c>
      <c r="G3241" t="s">
        <v>517</v>
      </c>
      <c r="H3241" t="s">
        <v>23</v>
      </c>
      <c r="I3241" s="2">
        <v>86</v>
      </c>
      <c r="J3241" s="1">
        <v>0.51</v>
      </c>
      <c r="K3241" s="1">
        <v>0.2</v>
      </c>
      <c r="L3241" s="1" t="str">
        <f t="shared" si="50"/>
        <v>Saint John Bosco College</v>
      </c>
      <c r="M3241" t="e">
        <f>VLOOKUP($H3241,#REF!,2,0)</f>
        <v>#REF!</v>
      </c>
      <c r="N3241">
        <v>212</v>
      </c>
      <c r="O3241" t="e">
        <f>VLOOKUP($N3241,#REF!,2,0)</f>
        <v>#REF!</v>
      </c>
    </row>
    <row r="3242" spans="1:15" x14ac:dyDescent="0.25">
      <c r="A3242">
        <v>935</v>
      </c>
      <c r="B3242">
        <v>6227</v>
      </c>
      <c r="C3242">
        <v>135765</v>
      </c>
      <c r="D3242" t="s">
        <v>10378</v>
      </c>
      <c r="E3242" t="s">
        <v>50</v>
      </c>
      <c r="F3242" t="s">
        <v>10379</v>
      </c>
      <c r="G3242" t="s">
        <v>10380</v>
      </c>
      <c r="H3242" t="s">
        <v>13</v>
      </c>
      <c r="I3242" s="2">
        <v>16</v>
      </c>
      <c r="J3242" s="1">
        <v>0</v>
      </c>
      <c r="K3242" s="1">
        <v>0</v>
      </c>
      <c r="L3242" s="1" t="str">
        <f t="shared" si="50"/>
        <v>Alexanders College</v>
      </c>
      <c r="M3242" t="e">
        <f>VLOOKUP($H3242,#REF!,2,0)</f>
        <v>#REF!</v>
      </c>
      <c r="N3242">
        <v>935</v>
      </c>
      <c r="O3242" t="e">
        <f>VLOOKUP($N3242,#REF!,2,0)</f>
        <v>#REF!</v>
      </c>
    </row>
    <row r="3243" spans="1:15" x14ac:dyDescent="0.25">
      <c r="A3243">
        <v>845</v>
      </c>
      <c r="B3243">
        <v>6057</v>
      </c>
      <c r="C3243">
        <v>135766</v>
      </c>
      <c r="D3243" t="s">
        <v>5420</v>
      </c>
      <c r="E3243" t="s">
        <v>50</v>
      </c>
      <c r="F3243" t="s">
        <v>5421</v>
      </c>
      <c r="G3243" t="s">
        <v>5422</v>
      </c>
      <c r="H3243" t="s">
        <v>114</v>
      </c>
      <c r="I3243" s="2">
        <v>1</v>
      </c>
      <c r="J3243" t="s">
        <v>129</v>
      </c>
      <c r="K3243" t="s">
        <v>129</v>
      </c>
      <c r="L3243" s="1" t="str">
        <f t="shared" si="50"/>
        <v>My Choice School - Oak House</v>
      </c>
      <c r="M3243" t="e">
        <f>VLOOKUP($H3243,#REF!,2,0)</f>
        <v>#REF!</v>
      </c>
      <c r="N3243">
        <v>845</v>
      </c>
      <c r="O3243" t="e">
        <f>VLOOKUP($N3243,#REF!,2,0)</f>
        <v>#REF!</v>
      </c>
    </row>
    <row r="3244" spans="1:15" x14ac:dyDescent="0.25">
      <c r="A3244">
        <v>335</v>
      </c>
      <c r="B3244">
        <v>6906</v>
      </c>
      <c r="C3244">
        <v>135769</v>
      </c>
      <c r="D3244" t="s">
        <v>2144</v>
      </c>
      <c r="E3244" t="s">
        <v>50</v>
      </c>
      <c r="F3244" t="s">
        <v>2105</v>
      </c>
      <c r="G3244" t="s">
        <v>2145</v>
      </c>
      <c r="H3244" t="s">
        <v>49</v>
      </c>
      <c r="I3244" s="2">
        <v>225</v>
      </c>
      <c r="J3244" s="1">
        <v>0.43</v>
      </c>
      <c r="K3244" s="1">
        <v>0.02</v>
      </c>
      <c r="L3244" s="1" t="str">
        <f t="shared" si="50"/>
        <v>Shelfield Community Academy</v>
      </c>
      <c r="M3244" t="e">
        <f>VLOOKUP($H3244,#REF!,2,0)</f>
        <v>#REF!</v>
      </c>
      <c r="N3244">
        <v>335</v>
      </c>
      <c r="O3244" t="e">
        <f>VLOOKUP($N3244,#REF!,2,0)</f>
        <v>#REF!</v>
      </c>
    </row>
    <row r="3245" spans="1:15" x14ac:dyDescent="0.25">
      <c r="A3245">
        <v>350</v>
      </c>
      <c r="B3245">
        <v>6905</v>
      </c>
      <c r="C3245">
        <v>135770</v>
      </c>
      <c r="D3245" t="s">
        <v>2510</v>
      </c>
      <c r="E3245" t="s">
        <v>50</v>
      </c>
      <c r="F3245" t="s">
        <v>2494</v>
      </c>
      <c r="G3245" t="s">
        <v>2511</v>
      </c>
      <c r="H3245" t="s">
        <v>49</v>
      </c>
      <c r="I3245" s="2">
        <v>147</v>
      </c>
      <c r="J3245" s="1">
        <v>0.55000000000000004</v>
      </c>
      <c r="K3245" s="1">
        <v>0.08</v>
      </c>
      <c r="L3245" s="1" t="str">
        <f t="shared" si="50"/>
        <v>Essa Academy</v>
      </c>
      <c r="M3245" t="e">
        <f>VLOOKUP($H3245,#REF!,2,0)</f>
        <v>#REF!</v>
      </c>
      <c r="N3245">
        <v>350</v>
      </c>
      <c r="O3245" t="e">
        <f>VLOOKUP($N3245,#REF!,2,0)</f>
        <v>#REF!</v>
      </c>
    </row>
    <row r="3246" spans="1:15" x14ac:dyDescent="0.25">
      <c r="A3246">
        <v>878</v>
      </c>
      <c r="B3246">
        <v>6061</v>
      </c>
      <c r="C3246">
        <v>135773</v>
      </c>
      <c r="D3246" t="s">
        <v>6973</v>
      </c>
      <c r="E3246" t="s">
        <v>50</v>
      </c>
      <c r="F3246" t="s">
        <v>6952</v>
      </c>
      <c r="G3246" t="s">
        <v>6974</v>
      </c>
      <c r="H3246" t="s">
        <v>114</v>
      </c>
      <c r="I3246" s="2">
        <v>2</v>
      </c>
      <c r="J3246" t="s">
        <v>129</v>
      </c>
      <c r="K3246" t="s">
        <v>129</v>
      </c>
      <c r="L3246" s="1" t="str">
        <f t="shared" si="50"/>
        <v>Acorn School</v>
      </c>
      <c r="M3246" t="e">
        <f>VLOOKUP($H3246,#REF!,2,0)</f>
        <v>#REF!</v>
      </c>
      <c r="N3246">
        <v>878</v>
      </c>
      <c r="O3246" t="e">
        <f>VLOOKUP($N3246,#REF!,2,0)</f>
        <v>#REF!</v>
      </c>
    </row>
    <row r="3247" spans="1:15" x14ac:dyDescent="0.25">
      <c r="A3247">
        <v>938</v>
      </c>
      <c r="B3247">
        <v>6276</v>
      </c>
      <c r="C3247">
        <v>135782</v>
      </c>
      <c r="D3247" t="s">
        <v>11066</v>
      </c>
      <c r="E3247" t="s">
        <v>50</v>
      </c>
      <c r="F3247" t="s">
        <v>5421</v>
      </c>
      <c r="G3247" t="s">
        <v>5422</v>
      </c>
      <c r="H3247" t="s">
        <v>114</v>
      </c>
      <c r="I3247" s="2">
        <v>1</v>
      </c>
      <c r="J3247" t="s">
        <v>129</v>
      </c>
      <c r="K3247" t="s">
        <v>129</v>
      </c>
      <c r="L3247" s="1" t="str">
        <f t="shared" si="50"/>
        <v>My Choice School - Kingfisher View</v>
      </c>
      <c r="M3247" t="e">
        <f>VLOOKUP($H3247,#REF!,2,0)</f>
        <v>#REF!</v>
      </c>
      <c r="N3247">
        <v>938</v>
      </c>
      <c r="O3247" t="e">
        <f>VLOOKUP($N3247,#REF!,2,0)</f>
        <v>#REF!</v>
      </c>
    </row>
    <row r="3248" spans="1:15" x14ac:dyDescent="0.25">
      <c r="A3248">
        <v>928</v>
      </c>
      <c r="B3248">
        <v>6071</v>
      </c>
      <c r="C3248">
        <v>135785</v>
      </c>
      <c r="D3248" t="s">
        <v>9953</v>
      </c>
      <c r="E3248" t="s">
        <v>50</v>
      </c>
      <c r="F3248" t="s">
        <v>9869</v>
      </c>
      <c r="G3248" t="s">
        <v>9954</v>
      </c>
      <c r="H3248" t="s">
        <v>13</v>
      </c>
      <c r="I3248" s="2">
        <v>34</v>
      </c>
      <c r="J3248" s="1">
        <v>0</v>
      </c>
      <c r="K3248" s="1">
        <v>0</v>
      </c>
      <c r="L3248" s="1" t="str">
        <f t="shared" si="50"/>
        <v>St Andrew's College</v>
      </c>
      <c r="M3248" t="e">
        <f>VLOOKUP($H3248,#REF!,2,0)</f>
        <v>#REF!</v>
      </c>
      <c r="N3248">
        <v>928</v>
      </c>
      <c r="O3248" t="e">
        <f>VLOOKUP($N3248,#REF!,2,0)</f>
        <v>#REF!</v>
      </c>
    </row>
    <row r="3249" spans="1:15" x14ac:dyDescent="0.25">
      <c r="A3249">
        <v>885</v>
      </c>
      <c r="B3249">
        <v>7026</v>
      </c>
      <c r="C3249">
        <v>135791</v>
      </c>
      <c r="D3249" t="s">
        <v>7590</v>
      </c>
      <c r="E3249" t="s">
        <v>50</v>
      </c>
      <c r="F3249" t="s">
        <v>7477</v>
      </c>
      <c r="G3249" t="s">
        <v>7591</v>
      </c>
      <c r="H3249" t="s">
        <v>57</v>
      </c>
      <c r="I3249" s="2">
        <v>25</v>
      </c>
      <c r="J3249" s="1">
        <v>0</v>
      </c>
      <c r="K3249" s="1">
        <v>0</v>
      </c>
      <c r="L3249" s="1" t="str">
        <f t="shared" si="50"/>
        <v>Wyre Forest School</v>
      </c>
      <c r="M3249" t="e">
        <f>VLOOKUP($H3249,#REF!,2,0)</f>
        <v>#REF!</v>
      </c>
      <c r="N3249">
        <v>885</v>
      </c>
      <c r="O3249" t="e">
        <f>VLOOKUP($N3249,#REF!,2,0)</f>
        <v>#REF!</v>
      </c>
    </row>
    <row r="3250" spans="1:15" x14ac:dyDescent="0.25">
      <c r="A3250">
        <v>307</v>
      </c>
      <c r="B3250">
        <v>6401</v>
      </c>
      <c r="C3250">
        <v>135794</v>
      </c>
      <c r="D3250" t="s">
        <v>1009</v>
      </c>
      <c r="E3250" t="s">
        <v>50</v>
      </c>
      <c r="F3250" t="s">
        <v>11</v>
      </c>
      <c r="G3250" t="s">
        <v>1010</v>
      </c>
      <c r="H3250" t="s">
        <v>114</v>
      </c>
      <c r="I3250" s="2">
        <v>19</v>
      </c>
      <c r="J3250" s="1">
        <v>0</v>
      </c>
      <c r="K3250" s="1">
        <v>0</v>
      </c>
      <c r="L3250" s="1" t="str">
        <f t="shared" si="50"/>
        <v>North West London Independent Special School</v>
      </c>
      <c r="M3250" t="e">
        <f>VLOOKUP($H3250,#REF!,2,0)</f>
        <v>#REF!</v>
      </c>
      <c r="N3250">
        <v>307</v>
      </c>
      <c r="O3250" t="e">
        <f>VLOOKUP($N3250,#REF!,2,0)</f>
        <v>#REF!</v>
      </c>
    </row>
    <row r="3251" spans="1:15" x14ac:dyDescent="0.25">
      <c r="A3251">
        <v>354</v>
      </c>
      <c r="B3251">
        <v>5402</v>
      </c>
      <c r="C3251">
        <v>135795</v>
      </c>
      <c r="D3251" t="s">
        <v>2739</v>
      </c>
      <c r="E3251" t="s">
        <v>50</v>
      </c>
      <c r="F3251" t="s">
        <v>2728</v>
      </c>
      <c r="G3251" t="s">
        <v>2740</v>
      </c>
      <c r="H3251" t="s">
        <v>201</v>
      </c>
      <c r="I3251" s="2">
        <v>181</v>
      </c>
      <c r="J3251" s="1">
        <v>0.45</v>
      </c>
      <c r="K3251" s="1">
        <v>0.14000000000000001</v>
      </c>
      <c r="L3251" s="1" t="str">
        <f t="shared" si="50"/>
        <v>Kingsway Park High School</v>
      </c>
      <c r="M3251" t="e">
        <f>VLOOKUP($H3251,#REF!,2,0)</f>
        <v>#REF!</v>
      </c>
      <c r="N3251">
        <v>354</v>
      </c>
      <c r="O3251" t="e">
        <f>VLOOKUP($N3251,#REF!,2,0)</f>
        <v>#REF!</v>
      </c>
    </row>
    <row r="3252" spans="1:15" x14ac:dyDescent="0.25">
      <c r="A3252">
        <v>319</v>
      </c>
      <c r="B3252">
        <v>6074</v>
      </c>
      <c r="C3252">
        <v>135801</v>
      </c>
      <c r="D3252" t="s">
        <v>1561</v>
      </c>
      <c r="E3252" t="s">
        <v>50</v>
      </c>
      <c r="F3252" t="s">
        <v>1529</v>
      </c>
      <c r="G3252" t="s">
        <v>1562</v>
      </c>
      <c r="H3252" t="s">
        <v>114</v>
      </c>
      <c r="I3252" s="2">
        <v>14</v>
      </c>
      <c r="J3252" s="1">
        <v>0</v>
      </c>
      <c r="K3252" s="1">
        <v>0</v>
      </c>
      <c r="L3252" s="1" t="str">
        <f t="shared" si="50"/>
        <v>Eagle House School Sutton</v>
      </c>
      <c r="M3252" t="e">
        <f>VLOOKUP($H3252,#REF!,2,0)</f>
        <v>#REF!</v>
      </c>
      <c r="N3252">
        <v>319</v>
      </c>
      <c r="O3252" t="e">
        <f>VLOOKUP($N3252,#REF!,2,0)</f>
        <v>#REF!</v>
      </c>
    </row>
    <row r="3253" spans="1:15" x14ac:dyDescent="0.25">
      <c r="A3253">
        <v>878</v>
      </c>
      <c r="B3253">
        <v>6213</v>
      </c>
      <c r="C3253">
        <v>135803</v>
      </c>
      <c r="D3253" t="s">
        <v>6975</v>
      </c>
      <c r="E3253" t="s">
        <v>50</v>
      </c>
      <c r="F3253" t="s">
        <v>6976</v>
      </c>
      <c r="G3253" t="s">
        <v>6977</v>
      </c>
      <c r="H3253" t="s">
        <v>114</v>
      </c>
      <c r="I3253" s="2">
        <v>5</v>
      </c>
      <c r="J3253" t="s">
        <v>129</v>
      </c>
      <c r="K3253" t="s">
        <v>129</v>
      </c>
      <c r="L3253" s="1" t="str">
        <f t="shared" si="50"/>
        <v>Advanced Education - Devon</v>
      </c>
      <c r="M3253" t="e">
        <f>VLOOKUP($H3253,#REF!,2,0)</f>
        <v>#REF!</v>
      </c>
      <c r="N3253">
        <v>878</v>
      </c>
      <c r="O3253" t="e">
        <f>VLOOKUP($N3253,#REF!,2,0)</f>
        <v>#REF!</v>
      </c>
    </row>
    <row r="3254" spans="1:15" x14ac:dyDescent="0.25">
      <c r="A3254">
        <v>865</v>
      </c>
      <c r="B3254">
        <v>6905</v>
      </c>
      <c r="C3254">
        <v>135804</v>
      </c>
      <c r="D3254" t="s">
        <v>6339</v>
      </c>
      <c r="E3254" t="s">
        <v>50</v>
      </c>
      <c r="F3254" t="s">
        <v>6340</v>
      </c>
      <c r="G3254" t="s">
        <v>6341</v>
      </c>
      <c r="H3254" t="s">
        <v>49</v>
      </c>
      <c r="I3254" s="2">
        <v>168</v>
      </c>
      <c r="J3254" s="1">
        <v>0.38</v>
      </c>
      <c r="K3254" s="1">
        <v>0.12</v>
      </c>
      <c r="L3254" s="1" t="str">
        <f t="shared" si="50"/>
        <v>The Wellington Academy</v>
      </c>
      <c r="M3254" t="e">
        <f>VLOOKUP($H3254,#REF!,2,0)</f>
        <v>#REF!</v>
      </c>
      <c r="N3254">
        <v>865</v>
      </c>
      <c r="O3254" t="e">
        <f>VLOOKUP($N3254,#REF!,2,0)</f>
        <v>#REF!</v>
      </c>
    </row>
    <row r="3255" spans="1:15" x14ac:dyDescent="0.25">
      <c r="A3255">
        <v>825</v>
      </c>
      <c r="B3255">
        <v>6042</v>
      </c>
      <c r="C3255">
        <v>135805</v>
      </c>
      <c r="D3255" t="s">
        <v>4750</v>
      </c>
      <c r="E3255" t="s">
        <v>50</v>
      </c>
      <c r="F3255" t="s">
        <v>4647</v>
      </c>
      <c r="G3255" t="s">
        <v>4751</v>
      </c>
      <c r="H3255" t="s">
        <v>114</v>
      </c>
      <c r="I3255" s="2">
        <v>2</v>
      </c>
      <c r="J3255" t="s">
        <v>129</v>
      </c>
      <c r="K3255" t="s">
        <v>129</v>
      </c>
      <c r="L3255" s="1" t="str">
        <f t="shared" si="50"/>
        <v>Benjamin College</v>
      </c>
      <c r="M3255" t="e">
        <f>VLOOKUP($H3255,#REF!,2,0)</f>
        <v>#REF!</v>
      </c>
      <c r="N3255">
        <v>825</v>
      </c>
      <c r="O3255" t="e">
        <f>VLOOKUP($N3255,#REF!,2,0)</f>
        <v>#REF!</v>
      </c>
    </row>
    <row r="3256" spans="1:15" x14ac:dyDescent="0.25">
      <c r="A3256">
        <v>938</v>
      </c>
      <c r="B3256">
        <v>7023</v>
      </c>
      <c r="C3256">
        <v>135814</v>
      </c>
      <c r="D3256" t="s">
        <v>11056</v>
      </c>
      <c r="E3256" t="s">
        <v>50</v>
      </c>
      <c r="F3256" t="s">
        <v>11035</v>
      </c>
      <c r="G3256" t="s">
        <v>11057</v>
      </c>
      <c r="H3256" t="s">
        <v>222</v>
      </c>
      <c r="I3256" s="2">
        <v>1</v>
      </c>
      <c r="J3256" t="s">
        <v>129</v>
      </c>
      <c r="K3256" t="s">
        <v>129</v>
      </c>
      <c r="L3256" s="1" t="str">
        <f t="shared" si="50"/>
        <v>Ingfield Manor School</v>
      </c>
      <c r="M3256" t="e">
        <f>VLOOKUP($H3256,#REF!,2,0)</f>
        <v>#REF!</v>
      </c>
      <c r="N3256">
        <v>938</v>
      </c>
      <c r="O3256" t="e">
        <f>VLOOKUP($N3256,#REF!,2,0)</f>
        <v>#REF!</v>
      </c>
    </row>
    <row r="3257" spans="1:15" x14ac:dyDescent="0.25">
      <c r="A3257">
        <v>373</v>
      </c>
      <c r="B3257">
        <v>7044</v>
      </c>
      <c r="C3257">
        <v>135815</v>
      </c>
      <c r="D3257" t="s">
        <v>3222</v>
      </c>
      <c r="E3257" t="s">
        <v>50</v>
      </c>
      <c r="F3257" t="s">
        <v>3036</v>
      </c>
      <c r="G3257" t="s">
        <v>3223</v>
      </c>
      <c r="H3257" t="s">
        <v>222</v>
      </c>
      <c r="I3257" s="2">
        <v>3</v>
      </c>
      <c r="J3257" t="s">
        <v>129</v>
      </c>
      <c r="K3257" t="s">
        <v>129</v>
      </c>
      <c r="L3257" s="1" t="str">
        <f t="shared" si="50"/>
        <v>Paces High Green School for Conductive Education</v>
      </c>
      <c r="M3257" t="e">
        <f>VLOOKUP($H3257,#REF!,2,0)</f>
        <v>#REF!</v>
      </c>
      <c r="N3257">
        <v>373</v>
      </c>
      <c r="O3257" t="e">
        <f>VLOOKUP($N3257,#REF!,2,0)</f>
        <v>#REF!</v>
      </c>
    </row>
    <row r="3258" spans="1:15" x14ac:dyDescent="0.25">
      <c r="A3258">
        <v>210</v>
      </c>
      <c r="B3258">
        <v>6913</v>
      </c>
      <c r="C3258">
        <v>135816</v>
      </c>
      <c r="D3258" t="s">
        <v>399</v>
      </c>
      <c r="E3258" t="s">
        <v>50</v>
      </c>
      <c r="F3258" t="s">
        <v>11</v>
      </c>
      <c r="G3258" t="s">
        <v>400</v>
      </c>
      <c r="H3258" t="s">
        <v>49</v>
      </c>
      <c r="I3258" s="2">
        <v>138</v>
      </c>
      <c r="J3258" s="1">
        <v>0.78</v>
      </c>
      <c r="K3258" s="1">
        <v>0.27</v>
      </c>
      <c r="L3258" s="1" t="str">
        <f t="shared" si="50"/>
        <v>Harris Boys' Academy East Dulwich</v>
      </c>
      <c r="M3258" t="e">
        <f>VLOOKUP($H3258,#REF!,2,0)</f>
        <v>#REF!</v>
      </c>
      <c r="N3258">
        <v>210</v>
      </c>
      <c r="O3258" t="e">
        <f>VLOOKUP($N3258,#REF!,2,0)</f>
        <v>#REF!</v>
      </c>
    </row>
    <row r="3259" spans="1:15" x14ac:dyDescent="0.25">
      <c r="A3259">
        <v>394</v>
      </c>
      <c r="B3259">
        <v>6906</v>
      </c>
      <c r="C3259">
        <v>135818</v>
      </c>
      <c r="D3259" t="s">
        <v>3802</v>
      </c>
      <c r="E3259" t="s">
        <v>50</v>
      </c>
      <c r="F3259" t="s">
        <v>3785</v>
      </c>
      <c r="G3259" t="s">
        <v>3803</v>
      </c>
      <c r="H3259" t="s">
        <v>49</v>
      </c>
      <c r="I3259" s="2">
        <v>139</v>
      </c>
      <c r="J3259" s="1">
        <v>0.5</v>
      </c>
      <c r="K3259" s="1">
        <v>0.01</v>
      </c>
      <c r="L3259" s="1" t="str">
        <f t="shared" si="50"/>
        <v>Castle View Enterprise Academy</v>
      </c>
      <c r="M3259" t="e">
        <f>VLOOKUP($H3259,#REF!,2,0)</f>
        <v>#REF!</v>
      </c>
      <c r="N3259">
        <v>394</v>
      </c>
      <c r="O3259" t="e">
        <f>VLOOKUP($N3259,#REF!,2,0)</f>
        <v>#REF!</v>
      </c>
    </row>
    <row r="3260" spans="1:15" x14ac:dyDescent="0.25">
      <c r="A3260">
        <v>869</v>
      </c>
      <c r="B3260">
        <v>6016</v>
      </c>
      <c r="C3260">
        <v>135819</v>
      </c>
      <c r="D3260" t="s">
        <v>6479</v>
      </c>
      <c r="E3260" t="s">
        <v>50</v>
      </c>
      <c r="F3260" t="s">
        <v>5536</v>
      </c>
      <c r="G3260" t="s">
        <v>6480</v>
      </c>
      <c r="H3260" t="s">
        <v>13</v>
      </c>
      <c r="I3260" s="2">
        <v>16</v>
      </c>
      <c r="J3260" s="1">
        <v>0</v>
      </c>
      <c r="K3260" s="1">
        <v>0</v>
      </c>
      <c r="L3260" s="1" t="str">
        <f t="shared" si="50"/>
        <v>Newbury Hall School</v>
      </c>
      <c r="M3260" t="e">
        <f>VLOOKUP($H3260,#REF!,2,0)</f>
        <v>#REF!</v>
      </c>
      <c r="N3260">
        <v>869</v>
      </c>
      <c r="O3260" t="e">
        <f>VLOOKUP($N3260,#REF!,2,0)</f>
        <v>#REF!</v>
      </c>
    </row>
    <row r="3261" spans="1:15" x14ac:dyDescent="0.25">
      <c r="A3261">
        <v>888</v>
      </c>
      <c r="B3261">
        <v>6109</v>
      </c>
      <c r="C3261">
        <v>135822</v>
      </c>
      <c r="D3261" t="s">
        <v>8010</v>
      </c>
      <c r="E3261" t="s">
        <v>50</v>
      </c>
      <c r="F3261" t="s">
        <v>8011</v>
      </c>
      <c r="G3261" t="s">
        <v>8012</v>
      </c>
      <c r="H3261" t="s">
        <v>13</v>
      </c>
      <c r="I3261" s="2">
        <v>13</v>
      </c>
      <c r="J3261" s="1">
        <v>1</v>
      </c>
      <c r="K3261" s="1">
        <v>0.62</v>
      </c>
      <c r="L3261" s="1" t="str">
        <f t="shared" si="50"/>
        <v>Abrar Academy</v>
      </c>
      <c r="M3261" t="e">
        <f>VLOOKUP($H3261,#REF!,2,0)</f>
        <v>#REF!</v>
      </c>
      <c r="N3261">
        <v>888</v>
      </c>
      <c r="O3261" t="e">
        <f>VLOOKUP($N3261,#REF!,2,0)</f>
        <v>#REF!</v>
      </c>
    </row>
    <row r="3262" spans="1:15" x14ac:dyDescent="0.25">
      <c r="A3262">
        <v>886</v>
      </c>
      <c r="B3262">
        <v>5468</v>
      </c>
      <c r="C3262">
        <v>135826</v>
      </c>
      <c r="D3262" t="s">
        <v>7680</v>
      </c>
      <c r="E3262" t="s">
        <v>50</v>
      </c>
      <c r="F3262" t="s">
        <v>7637</v>
      </c>
      <c r="G3262" t="s">
        <v>7681</v>
      </c>
      <c r="H3262" t="s">
        <v>201</v>
      </c>
      <c r="I3262" s="2">
        <v>115</v>
      </c>
      <c r="J3262" s="1">
        <v>0.4</v>
      </c>
      <c r="K3262" s="1">
        <v>0.05</v>
      </c>
      <c r="L3262" s="1" t="str">
        <f t="shared" si="50"/>
        <v>The Ellington and Hereson School</v>
      </c>
      <c r="M3262" t="e">
        <f>VLOOKUP($H3262,#REF!,2,0)</f>
        <v>#REF!</v>
      </c>
      <c r="N3262">
        <v>886</v>
      </c>
      <c r="O3262" t="e">
        <f>VLOOKUP($N3262,#REF!,2,0)</f>
        <v>#REF!</v>
      </c>
    </row>
    <row r="3263" spans="1:15" x14ac:dyDescent="0.25">
      <c r="A3263">
        <v>803</v>
      </c>
      <c r="B3263">
        <v>7032</v>
      </c>
      <c r="C3263">
        <v>135827</v>
      </c>
      <c r="D3263" t="s">
        <v>4061</v>
      </c>
      <c r="E3263" t="s">
        <v>50</v>
      </c>
      <c r="F3263" t="s">
        <v>4062</v>
      </c>
      <c r="G3263" t="s">
        <v>4063</v>
      </c>
      <c r="H3263" t="s">
        <v>57</v>
      </c>
      <c r="I3263" s="2">
        <v>6</v>
      </c>
      <c r="J3263" s="1">
        <v>0</v>
      </c>
      <c r="K3263" s="1">
        <v>0</v>
      </c>
      <c r="L3263" s="1" t="str">
        <f t="shared" si="50"/>
        <v>New Horizons Learning Centre</v>
      </c>
      <c r="M3263" t="e">
        <f>VLOOKUP($H3263,#REF!,2,0)</f>
        <v>#REF!</v>
      </c>
      <c r="N3263">
        <v>803</v>
      </c>
      <c r="O3263" t="e">
        <f>VLOOKUP($N3263,#REF!,2,0)</f>
        <v>#REF!</v>
      </c>
    </row>
    <row r="3264" spans="1:15" x14ac:dyDescent="0.25">
      <c r="A3264">
        <v>840</v>
      </c>
      <c r="B3264">
        <v>6010</v>
      </c>
      <c r="C3264">
        <v>135834</v>
      </c>
      <c r="D3264" t="s">
        <v>5273</v>
      </c>
      <c r="E3264" t="s">
        <v>50</v>
      </c>
      <c r="F3264" t="s">
        <v>5274</v>
      </c>
      <c r="G3264" t="s">
        <v>5275</v>
      </c>
      <c r="H3264" t="s">
        <v>114</v>
      </c>
      <c r="I3264" s="2">
        <v>4</v>
      </c>
      <c r="J3264" t="s">
        <v>129</v>
      </c>
      <c r="K3264" t="s">
        <v>129</v>
      </c>
      <c r="L3264" s="1" t="str">
        <f t="shared" si="50"/>
        <v>The Grange Learning Centre</v>
      </c>
      <c r="M3264" t="e">
        <f>VLOOKUP($H3264,#REF!,2,0)</f>
        <v>#REF!</v>
      </c>
      <c r="N3264">
        <v>840</v>
      </c>
      <c r="O3264" t="e">
        <f>VLOOKUP($N3264,#REF!,2,0)</f>
        <v>#REF!</v>
      </c>
    </row>
    <row r="3265" spans="1:15" x14ac:dyDescent="0.25">
      <c r="A3265">
        <v>204</v>
      </c>
      <c r="B3265">
        <v>6908</v>
      </c>
      <c r="C3265">
        <v>135835</v>
      </c>
      <c r="D3265" t="s">
        <v>130</v>
      </c>
      <c r="E3265" t="s">
        <v>50</v>
      </c>
      <c r="F3265" t="s">
        <v>11</v>
      </c>
      <c r="G3265" t="s">
        <v>131</v>
      </c>
      <c r="H3265" t="s">
        <v>49</v>
      </c>
      <c r="I3265" s="2">
        <v>174</v>
      </c>
      <c r="J3265" s="1">
        <v>0.82</v>
      </c>
      <c r="K3265" s="1">
        <v>0.65</v>
      </c>
      <c r="L3265" s="1" t="str">
        <f t="shared" si="50"/>
        <v>The City Academy, Hackney</v>
      </c>
      <c r="M3265" t="e">
        <f>VLOOKUP($H3265,#REF!,2,0)</f>
        <v>#REF!</v>
      </c>
      <c r="N3265">
        <v>204</v>
      </c>
      <c r="O3265" t="e">
        <f>VLOOKUP($N3265,#REF!,2,0)</f>
        <v>#REF!</v>
      </c>
    </row>
    <row r="3266" spans="1:15" x14ac:dyDescent="0.25">
      <c r="A3266">
        <v>881</v>
      </c>
      <c r="B3266">
        <v>6060</v>
      </c>
      <c r="C3266">
        <v>135837</v>
      </c>
      <c r="D3266" t="s">
        <v>7348</v>
      </c>
      <c r="E3266" t="s">
        <v>50</v>
      </c>
      <c r="F3266" t="s">
        <v>7349</v>
      </c>
      <c r="G3266" t="s">
        <v>7350</v>
      </c>
      <c r="H3266" t="s">
        <v>114</v>
      </c>
      <c r="I3266" s="2">
        <v>5</v>
      </c>
      <c r="J3266" t="s">
        <v>129</v>
      </c>
      <c r="K3266" t="s">
        <v>129</v>
      </c>
      <c r="L3266" s="1" t="str">
        <f t="shared" si="50"/>
        <v>Teaseldown School</v>
      </c>
      <c r="M3266" t="e">
        <f>VLOOKUP($H3266,#REF!,2,0)</f>
        <v>#REF!</v>
      </c>
      <c r="N3266">
        <v>881</v>
      </c>
      <c r="O3266" t="e">
        <f>VLOOKUP($N3266,#REF!,2,0)</f>
        <v>#REF!</v>
      </c>
    </row>
    <row r="3267" spans="1:15" x14ac:dyDescent="0.25">
      <c r="A3267">
        <v>308</v>
      </c>
      <c r="B3267">
        <v>6305</v>
      </c>
      <c r="C3267">
        <v>135839</v>
      </c>
      <c r="D3267" t="s">
        <v>1032</v>
      </c>
      <c r="E3267" t="s">
        <v>50</v>
      </c>
      <c r="F3267" t="s">
        <v>1033</v>
      </c>
      <c r="G3267" t="s">
        <v>1034</v>
      </c>
      <c r="H3267" t="s">
        <v>13</v>
      </c>
      <c r="I3267" s="2">
        <v>2</v>
      </c>
      <c r="J3267" t="s">
        <v>129</v>
      </c>
      <c r="K3267" t="s">
        <v>129</v>
      </c>
      <c r="L3267" s="1" t="str">
        <f t="shared" ref="L3267:L3330" si="51">IF(E3267="NULL",D3267,E3267)</f>
        <v>Freshsteps</v>
      </c>
      <c r="M3267" t="e">
        <f>VLOOKUP($H3267,#REF!,2,0)</f>
        <v>#REF!</v>
      </c>
      <c r="N3267">
        <v>308</v>
      </c>
      <c r="O3267" t="e">
        <f>VLOOKUP($N3267,#REF!,2,0)</f>
        <v>#REF!</v>
      </c>
    </row>
    <row r="3268" spans="1:15" x14ac:dyDescent="0.25">
      <c r="A3268">
        <v>209</v>
      </c>
      <c r="B3268">
        <v>5201</v>
      </c>
      <c r="C3268">
        <v>135843</v>
      </c>
      <c r="D3268" t="s">
        <v>353</v>
      </c>
      <c r="E3268" t="s">
        <v>50</v>
      </c>
      <c r="F3268" t="s">
        <v>11</v>
      </c>
      <c r="G3268" t="s">
        <v>354</v>
      </c>
      <c r="H3268" t="s">
        <v>201</v>
      </c>
      <c r="I3268" s="2" t="s">
        <v>50</v>
      </c>
      <c r="J3268" t="s">
        <v>50</v>
      </c>
      <c r="K3268" t="s">
        <v>50</v>
      </c>
      <c r="L3268" s="1" t="str">
        <f t="shared" si="51"/>
        <v>Prendergast - Vale College</v>
      </c>
      <c r="M3268" t="e">
        <f>VLOOKUP($H3268,#REF!,2,0)</f>
        <v>#REF!</v>
      </c>
      <c r="N3268">
        <v>209</v>
      </c>
      <c r="O3268" t="e">
        <f>VLOOKUP($N3268,#REF!,2,0)</f>
        <v>#REF!</v>
      </c>
    </row>
    <row r="3269" spans="1:15" x14ac:dyDescent="0.25">
      <c r="A3269">
        <v>879</v>
      </c>
      <c r="B3269">
        <v>6010</v>
      </c>
      <c r="C3269">
        <v>135849</v>
      </c>
      <c r="D3269" t="s">
        <v>7026</v>
      </c>
      <c r="E3269" t="s">
        <v>50</v>
      </c>
      <c r="F3269" t="s">
        <v>7016</v>
      </c>
      <c r="G3269" t="s">
        <v>7027</v>
      </c>
      <c r="H3269" t="s">
        <v>13</v>
      </c>
      <c r="I3269" s="2">
        <v>7</v>
      </c>
      <c r="J3269" s="1">
        <v>0.56999999999999995</v>
      </c>
      <c r="K3269" s="1">
        <v>0.43</v>
      </c>
      <c r="L3269" s="1" t="str">
        <f t="shared" si="51"/>
        <v>Focus School - Plymouth Campus</v>
      </c>
      <c r="M3269" t="e">
        <f>VLOOKUP($H3269,#REF!,2,0)</f>
        <v>#REF!</v>
      </c>
      <c r="N3269">
        <v>879</v>
      </c>
      <c r="O3269" t="e">
        <f>VLOOKUP($N3269,#REF!,2,0)</f>
        <v>#REF!</v>
      </c>
    </row>
    <row r="3270" spans="1:15" x14ac:dyDescent="0.25">
      <c r="A3270">
        <v>926</v>
      </c>
      <c r="B3270">
        <v>6160</v>
      </c>
      <c r="C3270">
        <v>135859</v>
      </c>
      <c r="D3270" t="s">
        <v>9845</v>
      </c>
      <c r="E3270" t="s">
        <v>50</v>
      </c>
      <c r="F3270" t="s">
        <v>9684</v>
      </c>
      <c r="G3270" t="s">
        <v>9846</v>
      </c>
      <c r="H3270" t="s">
        <v>114</v>
      </c>
      <c r="I3270" s="2">
        <v>13</v>
      </c>
      <c r="J3270" s="1">
        <v>0</v>
      </c>
      <c r="K3270" s="1">
        <v>0</v>
      </c>
      <c r="L3270" s="1" t="str">
        <f t="shared" si="51"/>
        <v>Future Education</v>
      </c>
      <c r="M3270" t="e">
        <f>VLOOKUP($H3270,#REF!,2,0)</f>
        <v>#REF!</v>
      </c>
      <c r="N3270">
        <v>926</v>
      </c>
      <c r="O3270" t="e">
        <f>VLOOKUP($N3270,#REF!,2,0)</f>
        <v>#REF!</v>
      </c>
    </row>
    <row r="3271" spans="1:15" x14ac:dyDescent="0.25">
      <c r="A3271">
        <v>380</v>
      </c>
      <c r="B3271">
        <v>7036</v>
      </c>
      <c r="C3271">
        <v>135861</v>
      </c>
      <c r="D3271" t="s">
        <v>3321</v>
      </c>
      <c r="E3271" t="s">
        <v>50</v>
      </c>
      <c r="F3271" t="s">
        <v>3227</v>
      </c>
      <c r="G3271" t="s">
        <v>3322</v>
      </c>
      <c r="H3271" t="s">
        <v>57</v>
      </c>
      <c r="I3271" s="2">
        <v>5</v>
      </c>
      <c r="J3271" t="s">
        <v>129</v>
      </c>
      <c r="K3271" t="s">
        <v>129</v>
      </c>
      <c r="L3271" s="1" t="str">
        <f t="shared" si="51"/>
        <v>High Park School</v>
      </c>
      <c r="M3271" t="e">
        <f>VLOOKUP($H3271,#REF!,2,0)</f>
        <v>#REF!</v>
      </c>
      <c r="N3271">
        <v>380</v>
      </c>
      <c r="O3271" t="e">
        <f>VLOOKUP($N3271,#REF!,2,0)</f>
        <v>#REF!</v>
      </c>
    </row>
    <row r="3272" spans="1:15" x14ac:dyDescent="0.25">
      <c r="A3272">
        <v>357</v>
      </c>
      <c r="B3272">
        <v>6906</v>
      </c>
      <c r="C3272">
        <v>135864</v>
      </c>
      <c r="D3272" t="s">
        <v>2888</v>
      </c>
      <c r="E3272" t="s">
        <v>50</v>
      </c>
      <c r="F3272" t="s">
        <v>2571</v>
      </c>
      <c r="G3272" t="s">
        <v>2889</v>
      </c>
      <c r="H3272" t="s">
        <v>49</v>
      </c>
      <c r="I3272" s="2">
        <v>219</v>
      </c>
      <c r="J3272" s="1">
        <v>0.5</v>
      </c>
      <c r="K3272" s="1">
        <v>0.19</v>
      </c>
      <c r="L3272" s="1" t="str">
        <f t="shared" si="51"/>
        <v>Droylsden Academy</v>
      </c>
      <c r="M3272" t="e">
        <f>VLOOKUP($H3272,#REF!,2,0)</f>
        <v>#REF!</v>
      </c>
      <c r="N3272">
        <v>357</v>
      </c>
      <c r="O3272" t="e">
        <f>VLOOKUP($N3272,#REF!,2,0)</f>
        <v>#REF!</v>
      </c>
    </row>
    <row r="3273" spans="1:15" x14ac:dyDescent="0.25">
      <c r="A3273">
        <v>380</v>
      </c>
      <c r="B3273">
        <v>6907</v>
      </c>
      <c r="C3273">
        <v>135865</v>
      </c>
      <c r="D3273" t="s">
        <v>3226</v>
      </c>
      <c r="E3273" t="s">
        <v>50</v>
      </c>
      <c r="F3273" t="s">
        <v>3227</v>
      </c>
      <c r="G3273" t="s">
        <v>3228</v>
      </c>
      <c r="H3273" t="s">
        <v>49</v>
      </c>
      <c r="I3273" s="2">
        <v>132</v>
      </c>
      <c r="J3273" s="1">
        <v>0.45</v>
      </c>
      <c r="K3273" s="1">
        <v>0.08</v>
      </c>
      <c r="L3273" s="1" t="str">
        <f t="shared" si="51"/>
        <v>Appleton Academy</v>
      </c>
      <c r="M3273" t="e">
        <f>VLOOKUP($H3273,#REF!,2,0)</f>
        <v>#REF!</v>
      </c>
      <c r="N3273">
        <v>380</v>
      </c>
      <c r="O3273" t="e">
        <f>VLOOKUP($N3273,#REF!,2,0)</f>
        <v>#REF!</v>
      </c>
    </row>
    <row r="3274" spans="1:15" x14ac:dyDescent="0.25">
      <c r="A3274">
        <v>380</v>
      </c>
      <c r="B3274">
        <v>6908</v>
      </c>
      <c r="C3274">
        <v>135866</v>
      </c>
      <c r="D3274" t="s">
        <v>3254</v>
      </c>
      <c r="E3274" t="s">
        <v>50</v>
      </c>
      <c r="F3274" t="s">
        <v>3227</v>
      </c>
      <c r="G3274" t="s">
        <v>3255</v>
      </c>
      <c r="H3274" t="s">
        <v>49</v>
      </c>
      <c r="I3274" s="2">
        <v>228</v>
      </c>
      <c r="J3274" s="1">
        <v>0.46</v>
      </c>
      <c r="K3274" s="1">
        <v>0.11</v>
      </c>
      <c r="L3274" s="1" t="str">
        <f t="shared" si="51"/>
        <v>Dixons Allerton Academy</v>
      </c>
      <c r="M3274" t="e">
        <f>VLOOKUP($H3274,#REF!,2,0)</f>
        <v>#REF!</v>
      </c>
      <c r="N3274">
        <v>380</v>
      </c>
      <c r="O3274" t="e">
        <f>VLOOKUP($N3274,#REF!,2,0)</f>
        <v>#REF!</v>
      </c>
    </row>
    <row r="3275" spans="1:15" x14ac:dyDescent="0.25">
      <c r="A3275">
        <v>352</v>
      </c>
      <c r="B3275">
        <v>6908</v>
      </c>
      <c r="C3275">
        <v>135874</v>
      </c>
      <c r="D3275" t="s">
        <v>2633</v>
      </c>
      <c r="E3275" t="s">
        <v>50</v>
      </c>
      <c r="F3275" t="s">
        <v>2612</v>
      </c>
      <c r="G3275" t="s">
        <v>2634</v>
      </c>
      <c r="H3275" t="s">
        <v>49</v>
      </c>
      <c r="I3275" s="2">
        <v>94</v>
      </c>
      <c r="J3275" s="1">
        <v>0.63</v>
      </c>
      <c r="K3275" s="1">
        <v>0.19</v>
      </c>
      <c r="L3275" s="1" t="str">
        <f t="shared" si="51"/>
        <v>Manchester Enterprise Academy</v>
      </c>
      <c r="M3275" t="e">
        <f>VLOOKUP($H3275,#REF!,2,0)</f>
        <v>#REF!</v>
      </c>
      <c r="N3275">
        <v>352</v>
      </c>
      <c r="O3275" t="e">
        <f>VLOOKUP($N3275,#REF!,2,0)</f>
        <v>#REF!</v>
      </c>
    </row>
    <row r="3276" spans="1:15" x14ac:dyDescent="0.25">
      <c r="A3276">
        <v>352</v>
      </c>
      <c r="B3276">
        <v>6909</v>
      </c>
      <c r="C3276">
        <v>135875</v>
      </c>
      <c r="D3276" t="s">
        <v>2637</v>
      </c>
      <c r="E3276" t="s">
        <v>50</v>
      </c>
      <c r="F3276" t="s">
        <v>2612</v>
      </c>
      <c r="G3276" t="s">
        <v>2638</v>
      </c>
      <c r="H3276" t="s">
        <v>49</v>
      </c>
      <c r="I3276" s="2">
        <v>47</v>
      </c>
      <c r="J3276" s="1">
        <v>0.47</v>
      </c>
      <c r="K3276" s="1">
        <v>0.06</v>
      </c>
      <c r="L3276" s="1" t="str">
        <f t="shared" si="51"/>
        <v>Manchester Health Academy</v>
      </c>
      <c r="M3276" t="e">
        <f>VLOOKUP($H3276,#REF!,2,0)</f>
        <v>#REF!</v>
      </c>
      <c r="N3276">
        <v>352</v>
      </c>
      <c r="O3276" t="e">
        <f>VLOOKUP($N3276,#REF!,2,0)</f>
        <v>#REF!</v>
      </c>
    </row>
    <row r="3277" spans="1:15" x14ac:dyDescent="0.25">
      <c r="A3277">
        <v>919</v>
      </c>
      <c r="B3277">
        <v>6905</v>
      </c>
      <c r="C3277">
        <v>135876</v>
      </c>
      <c r="D3277" t="s">
        <v>9283</v>
      </c>
      <c r="E3277" t="s">
        <v>50</v>
      </c>
      <c r="F3277" t="s">
        <v>9284</v>
      </c>
      <c r="G3277" t="s">
        <v>9285</v>
      </c>
      <c r="H3277" t="s">
        <v>49</v>
      </c>
      <c r="I3277" s="2">
        <v>201</v>
      </c>
      <c r="J3277" s="1">
        <v>0.53</v>
      </c>
      <c r="K3277" s="1">
        <v>0.12</v>
      </c>
      <c r="L3277" s="1" t="str">
        <f t="shared" si="51"/>
        <v>Francis Combe Academy</v>
      </c>
      <c r="M3277" t="e">
        <f>VLOOKUP($H3277,#REF!,2,0)</f>
        <v>#REF!</v>
      </c>
      <c r="N3277">
        <v>919</v>
      </c>
      <c r="O3277" t="e">
        <f>VLOOKUP($N3277,#REF!,2,0)</f>
        <v>#REF!</v>
      </c>
    </row>
    <row r="3278" spans="1:15" x14ac:dyDescent="0.25">
      <c r="A3278">
        <v>344</v>
      </c>
      <c r="B3278">
        <v>6905</v>
      </c>
      <c r="C3278">
        <v>135877</v>
      </c>
      <c r="D3278" t="s">
        <v>2434</v>
      </c>
      <c r="E3278" t="s">
        <v>50</v>
      </c>
      <c r="F3278" t="s">
        <v>2435</v>
      </c>
      <c r="G3278" t="s">
        <v>2436</v>
      </c>
      <c r="H3278" t="s">
        <v>49</v>
      </c>
      <c r="I3278" s="2">
        <v>93</v>
      </c>
      <c r="J3278" s="1">
        <v>0.83</v>
      </c>
      <c r="K3278" s="1">
        <v>0.38</v>
      </c>
      <c r="L3278" s="1" t="str">
        <f t="shared" si="51"/>
        <v>Birkenhead High School Academy</v>
      </c>
      <c r="M3278" t="e">
        <f>VLOOKUP($H3278,#REF!,2,0)</f>
        <v>#REF!</v>
      </c>
      <c r="N3278">
        <v>344</v>
      </c>
      <c r="O3278" t="e">
        <f>VLOOKUP($N3278,#REF!,2,0)</f>
        <v>#REF!</v>
      </c>
    </row>
    <row r="3279" spans="1:15" x14ac:dyDescent="0.25">
      <c r="A3279">
        <v>394</v>
      </c>
      <c r="B3279">
        <v>6907</v>
      </c>
      <c r="C3279">
        <v>135878</v>
      </c>
      <c r="D3279" t="s">
        <v>3817</v>
      </c>
      <c r="E3279" t="s">
        <v>50</v>
      </c>
      <c r="F3279" t="s">
        <v>3785</v>
      </c>
      <c r="G3279" t="s">
        <v>3818</v>
      </c>
      <c r="H3279" t="s">
        <v>49</v>
      </c>
      <c r="I3279" s="2">
        <v>115</v>
      </c>
      <c r="J3279" s="1">
        <v>0.3</v>
      </c>
      <c r="K3279" s="1">
        <v>0.06</v>
      </c>
      <c r="L3279" s="1" t="str">
        <f t="shared" si="51"/>
        <v>Red House Academy</v>
      </c>
      <c r="M3279" t="e">
        <f>VLOOKUP($H3279,#REF!,2,0)</f>
        <v>#REF!</v>
      </c>
      <c r="N3279">
        <v>394</v>
      </c>
      <c r="O3279" t="e">
        <f>VLOOKUP($N3279,#REF!,2,0)</f>
        <v>#REF!</v>
      </c>
    </row>
    <row r="3280" spans="1:15" x14ac:dyDescent="0.25">
      <c r="A3280">
        <v>825</v>
      </c>
      <c r="B3280">
        <v>6905</v>
      </c>
      <c r="C3280">
        <v>135879</v>
      </c>
      <c r="D3280" t="s">
        <v>4651</v>
      </c>
      <c r="E3280" t="s">
        <v>50</v>
      </c>
      <c r="F3280" t="s">
        <v>4647</v>
      </c>
      <c r="G3280" t="s">
        <v>4652</v>
      </c>
      <c r="H3280" t="s">
        <v>49</v>
      </c>
      <c r="I3280" s="2">
        <v>144</v>
      </c>
      <c r="J3280" s="1">
        <v>0.4</v>
      </c>
      <c r="K3280" s="1">
        <v>0.06</v>
      </c>
      <c r="L3280" s="1" t="str">
        <f t="shared" si="51"/>
        <v>The Aylesbury Vale Academy</v>
      </c>
      <c r="M3280" t="e">
        <f>VLOOKUP($H3280,#REF!,2,0)</f>
        <v>#REF!</v>
      </c>
      <c r="N3280">
        <v>825</v>
      </c>
      <c r="O3280" t="e">
        <f>VLOOKUP($N3280,#REF!,2,0)</f>
        <v>#REF!</v>
      </c>
    </row>
    <row r="3281" spans="1:15" x14ac:dyDescent="0.25">
      <c r="A3281">
        <v>892</v>
      </c>
      <c r="B3281">
        <v>6907</v>
      </c>
      <c r="C3281">
        <v>135881</v>
      </c>
      <c r="D3281" t="s">
        <v>8522</v>
      </c>
      <c r="E3281" t="s">
        <v>50</v>
      </c>
      <c r="F3281" t="s">
        <v>4817</v>
      </c>
      <c r="G3281" t="s">
        <v>8523</v>
      </c>
      <c r="H3281" t="s">
        <v>49</v>
      </c>
      <c r="I3281" s="2">
        <v>356</v>
      </c>
      <c r="J3281" s="1">
        <v>0.5</v>
      </c>
      <c r="K3281" s="1">
        <v>0.18</v>
      </c>
      <c r="L3281" s="1" t="str">
        <f t="shared" si="51"/>
        <v>Nottingham Academy</v>
      </c>
      <c r="M3281" t="e">
        <f>VLOOKUP($H3281,#REF!,2,0)</f>
        <v>#REF!</v>
      </c>
      <c r="N3281">
        <v>892</v>
      </c>
      <c r="O3281" t="e">
        <f>VLOOKUP($N3281,#REF!,2,0)</f>
        <v>#REF!</v>
      </c>
    </row>
    <row r="3282" spans="1:15" x14ac:dyDescent="0.25">
      <c r="A3282">
        <v>929</v>
      </c>
      <c r="B3282">
        <v>6906</v>
      </c>
      <c r="C3282">
        <v>135886</v>
      </c>
      <c r="D3282" t="s">
        <v>10038</v>
      </c>
      <c r="E3282" t="s">
        <v>50</v>
      </c>
      <c r="F3282" t="s">
        <v>10005</v>
      </c>
      <c r="G3282" t="s">
        <v>10039</v>
      </c>
      <c r="H3282" t="s">
        <v>49</v>
      </c>
      <c r="I3282" s="2">
        <v>143</v>
      </c>
      <c r="J3282" s="1">
        <v>0.45</v>
      </c>
      <c r="K3282" s="1">
        <v>0.05</v>
      </c>
      <c r="L3282" s="1" t="str">
        <f t="shared" si="51"/>
        <v>Northumberland CofE Academy</v>
      </c>
      <c r="M3282" t="e">
        <f>VLOOKUP($H3282,#REF!,2,0)</f>
        <v>#REF!</v>
      </c>
      <c r="N3282">
        <v>929</v>
      </c>
      <c r="O3282" t="e">
        <f>VLOOKUP($N3282,#REF!,2,0)</f>
        <v>#REF!</v>
      </c>
    </row>
    <row r="3283" spans="1:15" x14ac:dyDescent="0.25">
      <c r="A3283">
        <v>886</v>
      </c>
      <c r="B3283">
        <v>6916</v>
      </c>
      <c r="C3283">
        <v>135888</v>
      </c>
      <c r="D3283" t="s">
        <v>7825</v>
      </c>
      <c r="E3283" t="s">
        <v>50</v>
      </c>
      <c r="F3283" t="s">
        <v>7612</v>
      </c>
      <c r="G3283" t="s">
        <v>7826</v>
      </c>
      <c r="H3283" t="s">
        <v>49</v>
      </c>
      <c r="I3283" s="2">
        <v>64</v>
      </c>
      <c r="J3283" s="1">
        <v>0.53</v>
      </c>
      <c r="K3283" s="1">
        <v>0.09</v>
      </c>
      <c r="L3283" s="1" t="str">
        <f t="shared" si="51"/>
        <v>Skinners' Kent Academy</v>
      </c>
      <c r="M3283" t="e">
        <f>VLOOKUP($H3283,#REF!,2,0)</f>
        <v>#REF!</v>
      </c>
      <c r="N3283">
        <v>886</v>
      </c>
      <c r="O3283" t="e">
        <f>VLOOKUP($N3283,#REF!,2,0)</f>
        <v>#REF!</v>
      </c>
    </row>
    <row r="3284" spans="1:15" x14ac:dyDescent="0.25">
      <c r="A3284">
        <v>370</v>
      </c>
      <c r="B3284">
        <v>4802</v>
      </c>
      <c r="C3284">
        <v>135892</v>
      </c>
      <c r="D3284" t="s">
        <v>3018</v>
      </c>
      <c r="E3284" t="s">
        <v>50</v>
      </c>
      <c r="F3284" t="s">
        <v>3016</v>
      </c>
      <c r="G3284" t="s">
        <v>3019</v>
      </c>
      <c r="H3284" t="s">
        <v>20</v>
      </c>
      <c r="I3284" s="2">
        <v>217</v>
      </c>
      <c r="J3284" s="1">
        <v>0.35</v>
      </c>
      <c r="K3284" s="1">
        <v>0.05</v>
      </c>
      <c r="L3284" s="1" t="str">
        <f t="shared" si="51"/>
        <v>Carlton Community College</v>
      </c>
      <c r="M3284" t="e">
        <f>VLOOKUP($H3284,#REF!,2,0)</f>
        <v>#REF!</v>
      </c>
      <c r="N3284">
        <v>370</v>
      </c>
      <c r="O3284" t="e">
        <f>VLOOKUP($N3284,#REF!,2,0)</f>
        <v>#REF!</v>
      </c>
    </row>
    <row r="3285" spans="1:15" x14ac:dyDescent="0.25">
      <c r="A3285">
        <v>370</v>
      </c>
      <c r="B3285">
        <v>3326</v>
      </c>
      <c r="C3285">
        <v>135896</v>
      </c>
      <c r="D3285" t="s">
        <v>3025</v>
      </c>
      <c r="E3285" t="s">
        <v>50</v>
      </c>
      <c r="F3285" t="s">
        <v>3016</v>
      </c>
      <c r="G3285" t="s">
        <v>3026</v>
      </c>
      <c r="H3285" t="s">
        <v>23</v>
      </c>
      <c r="I3285" s="2">
        <v>155</v>
      </c>
      <c r="J3285" s="1">
        <v>0.6</v>
      </c>
      <c r="K3285" s="1">
        <v>0.22</v>
      </c>
      <c r="L3285" s="1" t="str">
        <f t="shared" si="51"/>
        <v>Holy Trinity</v>
      </c>
      <c r="M3285" t="e">
        <f>VLOOKUP($H3285,#REF!,2,0)</f>
        <v>#REF!</v>
      </c>
      <c r="N3285">
        <v>370</v>
      </c>
      <c r="O3285" t="e">
        <f>VLOOKUP($N3285,#REF!,2,0)</f>
        <v>#REF!</v>
      </c>
    </row>
    <row r="3286" spans="1:15" x14ac:dyDescent="0.25">
      <c r="A3286">
        <v>881</v>
      </c>
      <c r="B3286">
        <v>6909</v>
      </c>
      <c r="C3286">
        <v>135897</v>
      </c>
      <c r="D3286" t="s">
        <v>7109</v>
      </c>
      <c r="E3286" t="s">
        <v>50</v>
      </c>
      <c r="F3286" t="s">
        <v>7110</v>
      </c>
      <c r="G3286" t="s">
        <v>7111</v>
      </c>
      <c r="H3286" t="s">
        <v>49</v>
      </c>
      <c r="I3286" s="2">
        <v>260</v>
      </c>
      <c r="J3286" s="1">
        <v>0.33</v>
      </c>
      <c r="K3286" s="1">
        <v>0.02</v>
      </c>
      <c r="L3286" s="1" t="str">
        <f t="shared" si="51"/>
        <v>The Basildon Upper Academy</v>
      </c>
      <c r="M3286" t="e">
        <f>VLOOKUP($H3286,#REF!,2,0)</f>
        <v>#REF!</v>
      </c>
      <c r="N3286">
        <v>881</v>
      </c>
      <c r="O3286" t="e">
        <f>VLOOKUP($N3286,#REF!,2,0)</f>
        <v>#REF!</v>
      </c>
    </row>
    <row r="3287" spans="1:15" x14ac:dyDescent="0.25">
      <c r="A3287">
        <v>330</v>
      </c>
      <c r="B3287">
        <v>6208</v>
      </c>
      <c r="C3287">
        <v>135898</v>
      </c>
      <c r="D3287" t="s">
        <v>1865</v>
      </c>
      <c r="E3287" t="s">
        <v>50</v>
      </c>
      <c r="F3287" t="s">
        <v>1621</v>
      </c>
      <c r="G3287" t="s">
        <v>1866</v>
      </c>
      <c r="H3287" t="s">
        <v>114</v>
      </c>
      <c r="I3287" s="2">
        <v>9</v>
      </c>
      <c r="J3287" s="1">
        <v>0</v>
      </c>
      <c r="K3287" s="1">
        <v>0</v>
      </c>
      <c r="L3287" s="1" t="str">
        <f t="shared" si="51"/>
        <v>Pathway to Success at Kingsbury Training</v>
      </c>
      <c r="M3287" t="e">
        <f>VLOOKUP($H3287,#REF!,2,0)</f>
        <v>#REF!</v>
      </c>
      <c r="N3287">
        <v>330</v>
      </c>
      <c r="O3287" t="e">
        <f>VLOOKUP($N3287,#REF!,2,0)</f>
        <v>#REF!</v>
      </c>
    </row>
    <row r="3288" spans="1:15" x14ac:dyDescent="0.25">
      <c r="A3288">
        <v>209</v>
      </c>
      <c r="B3288">
        <v>6409</v>
      </c>
      <c r="C3288">
        <v>135901</v>
      </c>
      <c r="D3288" t="s">
        <v>349</v>
      </c>
      <c r="E3288" t="s">
        <v>50</v>
      </c>
      <c r="F3288" t="s">
        <v>11</v>
      </c>
      <c r="G3288" t="s">
        <v>350</v>
      </c>
      <c r="H3288" t="s">
        <v>13</v>
      </c>
      <c r="I3288" s="2">
        <v>21</v>
      </c>
      <c r="J3288" s="1">
        <v>0</v>
      </c>
      <c r="K3288" s="1">
        <v>0</v>
      </c>
      <c r="L3288" s="1" t="str">
        <f t="shared" si="51"/>
        <v>Marathon Science School</v>
      </c>
      <c r="M3288" t="e">
        <f>VLOOKUP($H3288,#REF!,2,0)</f>
        <v>#REF!</v>
      </c>
      <c r="N3288">
        <v>209</v>
      </c>
      <c r="O3288" t="e">
        <f>VLOOKUP($N3288,#REF!,2,0)</f>
        <v>#REF!</v>
      </c>
    </row>
    <row r="3289" spans="1:15" x14ac:dyDescent="0.25">
      <c r="A3289">
        <v>926</v>
      </c>
      <c r="B3289">
        <v>6906</v>
      </c>
      <c r="C3289">
        <v>135904</v>
      </c>
      <c r="D3289" t="s">
        <v>9704</v>
      </c>
      <c r="E3289" t="s">
        <v>50</v>
      </c>
      <c r="F3289" t="s">
        <v>9684</v>
      </c>
      <c r="G3289" t="s">
        <v>9705</v>
      </c>
      <c r="H3289" t="s">
        <v>49</v>
      </c>
      <c r="I3289" s="2">
        <v>126</v>
      </c>
      <c r="J3289" s="1">
        <v>0.32</v>
      </c>
      <c r="K3289" s="1">
        <v>0.06</v>
      </c>
      <c r="L3289" s="1" t="str">
        <f t="shared" si="51"/>
        <v>City Academy Norwich</v>
      </c>
      <c r="M3289" t="e">
        <f>VLOOKUP($H3289,#REF!,2,0)</f>
        <v>#REF!</v>
      </c>
      <c r="N3289">
        <v>926</v>
      </c>
      <c r="O3289" t="e">
        <f>VLOOKUP($N3289,#REF!,2,0)</f>
        <v>#REF!</v>
      </c>
    </row>
    <row r="3290" spans="1:15" x14ac:dyDescent="0.25">
      <c r="A3290">
        <v>352</v>
      </c>
      <c r="B3290">
        <v>6910</v>
      </c>
      <c r="C3290">
        <v>135905</v>
      </c>
      <c r="D3290" t="s">
        <v>2628</v>
      </c>
      <c r="E3290" t="s">
        <v>50</v>
      </c>
      <c r="F3290" t="s">
        <v>2571</v>
      </c>
      <c r="G3290" t="s">
        <v>2629</v>
      </c>
      <c r="H3290" t="s">
        <v>49</v>
      </c>
      <c r="I3290" s="2">
        <v>186</v>
      </c>
      <c r="J3290" s="1">
        <v>0.42</v>
      </c>
      <c r="K3290" s="1">
        <v>0.12</v>
      </c>
      <c r="L3290" s="1" t="str">
        <f t="shared" si="51"/>
        <v>Manchester Creative and Media Academy</v>
      </c>
      <c r="M3290" t="e">
        <f>VLOOKUP($H3290,#REF!,2,0)</f>
        <v>#REF!</v>
      </c>
      <c r="N3290">
        <v>352</v>
      </c>
      <c r="O3290" t="e">
        <f>VLOOKUP($N3290,#REF!,2,0)</f>
        <v>#REF!</v>
      </c>
    </row>
    <row r="3291" spans="1:15" x14ac:dyDescent="0.25">
      <c r="A3291">
        <v>330</v>
      </c>
      <c r="B3291">
        <v>6905</v>
      </c>
      <c r="C3291">
        <v>135907</v>
      </c>
      <c r="D3291" t="s">
        <v>1717</v>
      </c>
      <c r="E3291" t="s">
        <v>50</v>
      </c>
      <c r="F3291" t="s">
        <v>1621</v>
      </c>
      <c r="G3291" t="s">
        <v>1718</v>
      </c>
      <c r="H3291" t="s">
        <v>49</v>
      </c>
      <c r="I3291" s="2">
        <v>124</v>
      </c>
      <c r="J3291" s="1">
        <v>0.56000000000000005</v>
      </c>
      <c r="K3291" s="1">
        <v>0.23</v>
      </c>
      <c r="L3291" s="1" t="str">
        <f t="shared" si="51"/>
        <v>Heartlands Academy</v>
      </c>
      <c r="M3291" t="e">
        <f>VLOOKUP($H3291,#REF!,2,0)</f>
        <v>#REF!</v>
      </c>
      <c r="N3291">
        <v>330</v>
      </c>
      <c r="O3291" t="e">
        <f>VLOOKUP($N3291,#REF!,2,0)</f>
        <v>#REF!</v>
      </c>
    </row>
    <row r="3292" spans="1:15" x14ac:dyDescent="0.25">
      <c r="A3292">
        <v>352</v>
      </c>
      <c r="B3292">
        <v>6911</v>
      </c>
      <c r="C3292">
        <v>135909</v>
      </c>
      <c r="D3292" t="s">
        <v>2630</v>
      </c>
      <c r="E3292" t="s">
        <v>50</v>
      </c>
      <c r="F3292" t="s">
        <v>2571</v>
      </c>
      <c r="G3292" t="s">
        <v>2629</v>
      </c>
      <c r="H3292" t="s">
        <v>49</v>
      </c>
      <c r="I3292" s="2">
        <v>95</v>
      </c>
      <c r="J3292" s="1">
        <v>0.17</v>
      </c>
      <c r="K3292" s="1">
        <v>0.01</v>
      </c>
      <c r="L3292" s="1" t="str">
        <f t="shared" si="51"/>
        <v>Manchester Creative and Media Academy for Boys</v>
      </c>
      <c r="M3292" t="e">
        <f>VLOOKUP($H3292,#REF!,2,0)</f>
        <v>#REF!</v>
      </c>
      <c r="N3292">
        <v>352</v>
      </c>
      <c r="O3292" t="e">
        <f>VLOOKUP($N3292,#REF!,2,0)</f>
        <v>#REF!</v>
      </c>
    </row>
    <row r="3293" spans="1:15" x14ac:dyDescent="0.25">
      <c r="A3293">
        <v>330</v>
      </c>
      <c r="B3293">
        <v>6907</v>
      </c>
      <c r="C3293">
        <v>135911</v>
      </c>
      <c r="D3293" t="s">
        <v>1813</v>
      </c>
      <c r="E3293" t="s">
        <v>50</v>
      </c>
      <c r="F3293" t="s">
        <v>1621</v>
      </c>
      <c r="G3293" t="s">
        <v>1814</v>
      </c>
      <c r="H3293" t="s">
        <v>49</v>
      </c>
      <c r="I3293" s="2">
        <v>111</v>
      </c>
      <c r="J3293" s="1">
        <v>0.47</v>
      </c>
      <c r="K3293" s="1">
        <v>0.09</v>
      </c>
      <c r="L3293" s="1" t="str">
        <f t="shared" si="51"/>
        <v>Shenley Academy</v>
      </c>
      <c r="M3293" t="e">
        <f>VLOOKUP($H3293,#REF!,2,0)</f>
        <v>#REF!</v>
      </c>
      <c r="N3293">
        <v>330</v>
      </c>
      <c r="O3293" t="e">
        <f>VLOOKUP($N3293,#REF!,2,0)</f>
        <v>#REF!</v>
      </c>
    </row>
    <row r="3294" spans="1:15" x14ac:dyDescent="0.25">
      <c r="A3294">
        <v>885</v>
      </c>
      <c r="B3294">
        <v>6905</v>
      </c>
      <c r="C3294">
        <v>135913</v>
      </c>
      <c r="D3294" t="s">
        <v>7562</v>
      </c>
      <c r="E3294" t="s">
        <v>50</v>
      </c>
      <c r="F3294" t="s">
        <v>7483</v>
      </c>
      <c r="G3294" t="s">
        <v>7563</v>
      </c>
      <c r="H3294" t="s">
        <v>49</v>
      </c>
      <c r="I3294" s="2">
        <v>117</v>
      </c>
      <c r="J3294" s="1">
        <v>0.56000000000000005</v>
      </c>
      <c r="K3294" s="1">
        <v>0.05</v>
      </c>
      <c r="L3294" s="1" t="str">
        <f t="shared" si="51"/>
        <v>Tudor Grange Academy Worcester</v>
      </c>
      <c r="M3294" t="e">
        <f>VLOOKUP($H3294,#REF!,2,0)</f>
        <v>#REF!</v>
      </c>
      <c r="N3294">
        <v>885</v>
      </c>
      <c r="O3294" t="e">
        <f>VLOOKUP($N3294,#REF!,2,0)</f>
        <v>#REF!</v>
      </c>
    </row>
    <row r="3295" spans="1:15" x14ac:dyDescent="0.25">
      <c r="A3295">
        <v>938</v>
      </c>
      <c r="B3295">
        <v>6267</v>
      </c>
      <c r="C3295">
        <v>135930</v>
      </c>
      <c r="D3295" t="s">
        <v>11060</v>
      </c>
      <c r="E3295" t="s">
        <v>50</v>
      </c>
      <c r="F3295" t="s">
        <v>10948</v>
      </c>
      <c r="G3295" t="s">
        <v>11061</v>
      </c>
      <c r="H3295" t="s">
        <v>114</v>
      </c>
      <c r="I3295" s="2">
        <v>16</v>
      </c>
      <c r="J3295" s="1">
        <v>0</v>
      </c>
      <c r="K3295" s="1">
        <v>0</v>
      </c>
      <c r="L3295" s="1" t="str">
        <f t="shared" si="51"/>
        <v>LVS Hassocks</v>
      </c>
      <c r="M3295" t="e">
        <f>VLOOKUP($H3295,#REF!,2,0)</f>
        <v>#REF!</v>
      </c>
      <c r="N3295">
        <v>938</v>
      </c>
      <c r="O3295" t="e">
        <f>VLOOKUP($N3295,#REF!,2,0)</f>
        <v>#REF!</v>
      </c>
    </row>
    <row r="3296" spans="1:15" x14ac:dyDescent="0.25">
      <c r="A3296">
        <v>373</v>
      </c>
      <c r="B3296">
        <v>6907</v>
      </c>
      <c r="C3296">
        <v>135934</v>
      </c>
      <c r="D3296" t="s">
        <v>3194</v>
      </c>
      <c r="E3296" t="s">
        <v>50</v>
      </c>
      <c r="F3296" t="s">
        <v>3036</v>
      </c>
      <c r="G3296" t="s">
        <v>3195</v>
      </c>
      <c r="H3296" t="s">
        <v>49</v>
      </c>
      <c r="I3296" s="2">
        <v>134</v>
      </c>
      <c r="J3296" s="1">
        <v>0.51</v>
      </c>
      <c r="K3296" s="1">
        <v>0.15</v>
      </c>
      <c r="L3296" s="1" t="str">
        <f t="shared" si="51"/>
        <v>Parkwood Academy</v>
      </c>
      <c r="M3296" t="e">
        <f>VLOOKUP($H3296,#REF!,2,0)</f>
        <v>#REF!</v>
      </c>
      <c r="N3296">
        <v>373</v>
      </c>
      <c r="O3296" t="e">
        <f>VLOOKUP($N3296,#REF!,2,0)</f>
        <v>#REF!</v>
      </c>
    </row>
    <row r="3297" spans="1:15" x14ac:dyDescent="0.25">
      <c r="A3297">
        <v>383</v>
      </c>
      <c r="B3297">
        <v>6906</v>
      </c>
      <c r="C3297">
        <v>135935</v>
      </c>
      <c r="D3297" t="s">
        <v>3528</v>
      </c>
      <c r="E3297" t="s">
        <v>50</v>
      </c>
      <c r="F3297" t="s">
        <v>3467</v>
      </c>
      <c r="G3297" t="s">
        <v>3529</v>
      </c>
      <c r="H3297" t="s">
        <v>49</v>
      </c>
      <c r="I3297" s="2">
        <v>138</v>
      </c>
      <c r="J3297" s="1">
        <v>0.5</v>
      </c>
      <c r="K3297" s="1">
        <v>0.05</v>
      </c>
      <c r="L3297" s="1" t="str">
        <f t="shared" si="51"/>
        <v>Leeds West Academy</v>
      </c>
      <c r="M3297" t="e">
        <f>VLOOKUP($H3297,#REF!,2,0)</f>
        <v>#REF!</v>
      </c>
      <c r="N3297">
        <v>383</v>
      </c>
      <c r="O3297" t="e">
        <f>VLOOKUP($N3297,#REF!,2,0)</f>
        <v>#REF!</v>
      </c>
    </row>
    <row r="3298" spans="1:15" x14ac:dyDescent="0.25">
      <c r="A3298">
        <v>888</v>
      </c>
      <c r="B3298">
        <v>6906</v>
      </c>
      <c r="C3298">
        <v>135936</v>
      </c>
      <c r="D3298" t="s">
        <v>8095</v>
      </c>
      <c r="E3298" t="s">
        <v>50</v>
      </c>
      <c r="F3298" t="s">
        <v>8011</v>
      </c>
      <c r="G3298" t="s">
        <v>8096</v>
      </c>
      <c r="H3298" t="s">
        <v>49</v>
      </c>
      <c r="I3298" s="2">
        <v>164</v>
      </c>
      <c r="J3298" s="1">
        <v>0.37</v>
      </c>
      <c r="K3298" s="1">
        <v>0.02</v>
      </c>
      <c r="L3298" s="1" t="str">
        <f t="shared" si="51"/>
        <v>Fulwood Academy</v>
      </c>
      <c r="M3298" t="e">
        <f>VLOOKUP($H3298,#REF!,2,0)</f>
        <v>#REF!</v>
      </c>
      <c r="N3298">
        <v>888</v>
      </c>
      <c r="O3298" t="e">
        <f>VLOOKUP($N3298,#REF!,2,0)</f>
        <v>#REF!</v>
      </c>
    </row>
    <row r="3299" spans="1:15" x14ac:dyDescent="0.25">
      <c r="A3299">
        <v>919</v>
      </c>
      <c r="B3299">
        <v>6906</v>
      </c>
      <c r="C3299">
        <v>135938</v>
      </c>
      <c r="D3299" t="s">
        <v>9255</v>
      </c>
      <c r="E3299" t="s">
        <v>50</v>
      </c>
      <c r="F3299" t="s">
        <v>9256</v>
      </c>
      <c r="G3299" t="s">
        <v>9257</v>
      </c>
      <c r="H3299" t="s">
        <v>49</v>
      </c>
      <c r="I3299" s="2">
        <v>98</v>
      </c>
      <c r="J3299" s="1">
        <v>0.56999999999999995</v>
      </c>
      <c r="K3299" s="1">
        <v>0.13</v>
      </c>
      <c r="L3299" s="1" t="str">
        <f t="shared" si="51"/>
        <v>The Bushey Academy</v>
      </c>
      <c r="M3299" t="e">
        <f>VLOOKUP($H3299,#REF!,2,0)</f>
        <v>#REF!</v>
      </c>
      <c r="N3299">
        <v>919</v>
      </c>
      <c r="O3299" t="e">
        <f>VLOOKUP($N3299,#REF!,2,0)</f>
        <v>#REF!</v>
      </c>
    </row>
    <row r="3300" spans="1:15" x14ac:dyDescent="0.25">
      <c r="A3300">
        <v>850</v>
      </c>
      <c r="B3300">
        <v>7002</v>
      </c>
      <c r="C3300">
        <v>135939</v>
      </c>
      <c r="D3300" t="s">
        <v>5715</v>
      </c>
      <c r="E3300" t="s">
        <v>50</v>
      </c>
      <c r="F3300" t="s">
        <v>5487</v>
      </c>
      <c r="G3300" t="s">
        <v>5707</v>
      </c>
      <c r="H3300" t="s">
        <v>57</v>
      </c>
      <c r="I3300" s="2">
        <v>9</v>
      </c>
      <c r="J3300" s="1">
        <v>0</v>
      </c>
      <c r="K3300" s="1">
        <v>0</v>
      </c>
      <c r="L3300" s="1" t="str">
        <f t="shared" si="51"/>
        <v>Grangeside School</v>
      </c>
      <c r="M3300" t="e">
        <f>VLOOKUP($H3300,#REF!,2,0)</f>
        <v>#REF!</v>
      </c>
      <c r="N3300">
        <v>850</v>
      </c>
      <c r="O3300" t="e">
        <f>VLOOKUP($N3300,#REF!,2,0)</f>
        <v>#REF!</v>
      </c>
    </row>
    <row r="3301" spans="1:15" x14ac:dyDescent="0.25">
      <c r="A3301">
        <v>909</v>
      </c>
      <c r="B3301">
        <v>6908</v>
      </c>
      <c r="C3301">
        <v>135940</v>
      </c>
      <c r="D3301" t="s">
        <v>8967</v>
      </c>
      <c r="E3301" t="s">
        <v>50</v>
      </c>
      <c r="F3301" t="s">
        <v>8953</v>
      </c>
      <c r="G3301" t="s">
        <v>8968</v>
      </c>
      <c r="H3301" t="s">
        <v>49</v>
      </c>
      <c r="I3301" s="2">
        <v>261</v>
      </c>
      <c r="J3301" s="1">
        <v>0.45</v>
      </c>
      <c r="K3301" s="1">
        <v>0.01</v>
      </c>
      <c r="L3301" s="1" t="str">
        <f t="shared" si="51"/>
        <v>Furness Academy</v>
      </c>
      <c r="M3301" t="e">
        <f>VLOOKUP($H3301,#REF!,2,0)</f>
        <v>#REF!</v>
      </c>
      <c r="N3301">
        <v>909</v>
      </c>
      <c r="O3301" t="e">
        <f>VLOOKUP($N3301,#REF!,2,0)</f>
        <v>#REF!</v>
      </c>
    </row>
    <row r="3302" spans="1:15" x14ac:dyDescent="0.25">
      <c r="A3302">
        <v>896</v>
      </c>
      <c r="B3302">
        <v>6905</v>
      </c>
      <c r="C3302">
        <v>135941</v>
      </c>
      <c r="D3302" t="s">
        <v>8798</v>
      </c>
      <c r="E3302" t="s">
        <v>50</v>
      </c>
      <c r="F3302" t="s">
        <v>8771</v>
      </c>
      <c r="G3302" t="s">
        <v>8799</v>
      </c>
      <c r="H3302" t="s">
        <v>49</v>
      </c>
      <c r="I3302" s="2">
        <v>157</v>
      </c>
      <c r="J3302" s="1">
        <v>0.46</v>
      </c>
      <c r="K3302" s="1">
        <v>0.04</v>
      </c>
      <c r="L3302" s="1" t="str">
        <f t="shared" si="51"/>
        <v>University of Chester CE Academy</v>
      </c>
      <c r="M3302" t="e">
        <f>VLOOKUP($H3302,#REF!,2,0)</f>
        <v>#REF!</v>
      </c>
      <c r="N3302">
        <v>896</v>
      </c>
      <c r="O3302" t="e">
        <f>VLOOKUP($N3302,#REF!,2,0)</f>
        <v>#REF!</v>
      </c>
    </row>
    <row r="3303" spans="1:15" x14ac:dyDescent="0.25">
      <c r="A3303">
        <v>371</v>
      </c>
      <c r="B3303">
        <v>6906</v>
      </c>
      <c r="C3303">
        <v>135942</v>
      </c>
      <c r="D3303" t="s">
        <v>3058</v>
      </c>
      <c r="E3303" t="s">
        <v>50</v>
      </c>
      <c r="F3303" t="s">
        <v>3047</v>
      </c>
      <c r="G3303" t="s">
        <v>3059</v>
      </c>
      <c r="H3303" t="s">
        <v>49</v>
      </c>
      <c r="I3303" s="2">
        <v>126</v>
      </c>
      <c r="J3303" s="1">
        <v>0.42</v>
      </c>
      <c r="K3303" s="1">
        <v>0</v>
      </c>
      <c r="L3303" s="1" t="str">
        <f t="shared" si="51"/>
        <v>De Warenne Academy</v>
      </c>
      <c r="M3303" t="e">
        <f>VLOOKUP($H3303,#REF!,2,0)</f>
        <v>#REF!</v>
      </c>
      <c r="N3303">
        <v>371</v>
      </c>
      <c r="O3303" t="e">
        <f>VLOOKUP($N3303,#REF!,2,0)</f>
        <v>#REF!</v>
      </c>
    </row>
    <row r="3304" spans="1:15" x14ac:dyDescent="0.25">
      <c r="A3304">
        <v>803</v>
      </c>
      <c r="B3304">
        <v>6907</v>
      </c>
      <c r="C3304">
        <v>135943</v>
      </c>
      <c r="D3304" t="s">
        <v>4052</v>
      </c>
      <c r="E3304" t="s">
        <v>50</v>
      </c>
      <c r="F3304" t="s">
        <v>4053</v>
      </c>
      <c r="G3304" t="s">
        <v>4054</v>
      </c>
      <c r="H3304" t="s">
        <v>49</v>
      </c>
      <c r="I3304" s="2">
        <v>107</v>
      </c>
      <c r="J3304" s="1">
        <v>0.4</v>
      </c>
      <c r="K3304" s="1">
        <v>0.09</v>
      </c>
      <c r="L3304" s="1" t="str">
        <f t="shared" si="51"/>
        <v>The Ridings Federation Yate International Academy</v>
      </c>
      <c r="M3304" t="e">
        <f>VLOOKUP($H3304,#REF!,2,0)</f>
        <v>#REF!</v>
      </c>
      <c r="N3304">
        <v>803</v>
      </c>
      <c r="O3304" t="e">
        <f>VLOOKUP($N3304,#REF!,2,0)</f>
        <v>#REF!</v>
      </c>
    </row>
    <row r="3305" spans="1:15" x14ac:dyDescent="0.25">
      <c r="A3305">
        <v>803</v>
      </c>
      <c r="B3305">
        <v>6908</v>
      </c>
      <c r="C3305">
        <v>135944</v>
      </c>
      <c r="D3305" t="s">
        <v>4050</v>
      </c>
      <c r="E3305" t="s">
        <v>50</v>
      </c>
      <c r="F3305" t="s">
        <v>3856</v>
      </c>
      <c r="G3305" t="s">
        <v>4051</v>
      </c>
      <c r="H3305" t="s">
        <v>49</v>
      </c>
      <c r="I3305" s="2">
        <v>299</v>
      </c>
      <c r="J3305" s="1">
        <v>0.73</v>
      </c>
      <c r="K3305" s="1">
        <v>0.32</v>
      </c>
      <c r="L3305" s="1" t="str">
        <f t="shared" si="51"/>
        <v>The Ridings Federation Winterbourne International Academy</v>
      </c>
      <c r="M3305" t="e">
        <f>VLOOKUP($H3305,#REF!,2,0)</f>
        <v>#REF!</v>
      </c>
      <c r="N3305">
        <v>803</v>
      </c>
      <c r="O3305" t="e">
        <f>VLOOKUP($N3305,#REF!,2,0)</f>
        <v>#REF!</v>
      </c>
    </row>
    <row r="3306" spans="1:15" x14ac:dyDescent="0.25">
      <c r="A3306">
        <v>810</v>
      </c>
      <c r="B3306">
        <v>6906</v>
      </c>
      <c r="C3306">
        <v>135945</v>
      </c>
      <c r="D3306" t="s">
        <v>4204</v>
      </c>
      <c r="E3306" t="s">
        <v>50</v>
      </c>
      <c r="F3306" t="s">
        <v>4180</v>
      </c>
      <c r="G3306" t="s">
        <v>4205</v>
      </c>
      <c r="H3306" t="s">
        <v>49</v>
      </c>
      <c r="I3306" s="2">
        <v>227</v>
      </c>
      <c r="J3306" s="1">
        <v>0.63</v>
      </c>
      <c r="K3306" s="1">
        <v>0.18</v>
      </c>
      <c r="L3306" s="1" t="str">
        <f t="shared" si="51"/>
        <v>Sirius Academy</v>
      </c>
      <c r="M3306" t="e">
        <f>VLOOKUP($H3306,#REF!,2,0)</f>
        <v>#REF!</v>
      </c>
      <c r="N3306">
        <v>810</v>
      </c>
      <c r="O3306" t="e">
        <f>VLOOKUP($N3306,#REF!,2,0)</f>
        <v>#REF!</v>
      </c>
    </row>
    <row r="3307" spans="1:15" x14ac:dyDescent="0.25">
      <c r="A3307">
        <v>823</v>
      </c>
      <c r="B3307">
        <v>6905</v>
      </c>
      <c r="C3307">
        <v>135946</v>
      </c>
      <c r="D3307" t="s">
        <v>4601</v>
      </c>
      <c r="E3307" t="s">
        <v>50</v>
      </c>
      <c r="F3307" t="s">
        <v>4602</v>
      </c>
      <c r="G3307" t="s">
        <v>4603</v>
      </c>
      <c r="H3307" t="s">
        <v>49</v>
      </c>
      <c r="I3307" s="2">
        <v>108</v>
      </c>
      <c r="J3307" s="1">
        <v>0.35</v>
      </c>
      <c r="K3307" s="1">
        <v>0.06</v>
      </c>
      <c r="L3307" s="1" t="str">
        <f t="shared" si="51"/>
        <v>All Saints Academy Dunstable</v>
      </c>
      <c r="M3307" t="e">
        <f>VLOOKUP($H3307,#REF!,2,0)</f>
        <v>#REF!</v>
      </c>
      <c r="N3307">
        <v>823</v>
      </c>
      <c r="O3307" t="e">
        <f>VLOOKUP($N3307,#REF!,2,0)</f>
        <v>#REF!</v>
      </c>
    </row>
    <row r="3308" spans="1:15" x14ac:dyDescent="0.25">
      <c r="A3308">
        <v>352</v>
      </c>
      <c r="B3308">
        <v>6067</v>
      </c>
      <c r="C3308">
        <v>135948</v>
      </c>
      <c r="D3308" t="s">
        <v>2643</v>
      </c>
      <c r="E3308" t="s">
        <v>50</v>
      </c>
      <c r="F3308" t="s">
        <v>2571</v>
      </c>
      <c r="G3308" t="s">
        <v>2644</v>
      </c>
      <c r="H3308" t="s">
        <v>13</v>
      </c>
      <c r="I3308" s="2">
        <v>11</v>
      </c>
      <c r="J3308" s="1">
        <v>0</v>
      </c>
      <c r="K3308" s="1">
        <v>0</v>
      </c>
      <c r="L3308" s="1" t="str">
        <f t="shared" si="51"/>
        <v>Manchester Settlement</v>
      </c>
      <c r="M3308" t="e">
        <f>VLOOKUP($H3308,#REF!,2,0)</f>
        <v>#REF!</v>
      </c>
      <c r="N3308">
        <v>352</v>
      </c>
      <c r="O3308" t="e">
        <f>VLOOKUP($N3308,#REF!,2,0)</f>
        <v>#REF!</v>
      </c>
    </row>
    <row r="3309" spans="1:15" x14ac:dyDescent="0.25">
      <c r="A3309">
        <v>303</v>
      </c>
      <c r="B3309">
        <v>6907</v>
      </c>
      <c r="C3309">
        <v>135951</v>
      </c>
      <c r="D3309" t="s">
        <v>724</v>
      </c>
      <c r="E3309" t="s">
        <v>50</v>
      </c>
      <c r="F3309" t="s">
        <v>702</v>
      </c>
      <c r="G3309" t="s">
        <v>725</v>
      </c>
      <c r="H3309" t="s">
        <v>49</v>
      </c>
      <c r="I3309" s="2" t="s">
        <v>50</v>
      </c>
      <c r="J3309" t="s">
        <v>50</v>
      </c>
      <c r="K3309" t="s">
        <v>50</v>
      </c>
      <c r="L3309" s="1" t="str">
        <f t="shared" si="51"/>
        <v>Haberdashers' Aske's Crayford Academy</v>
      </c>
      <c r="M3309" t="e">
        <f>VLOOKUP($H3309,#REF!,2,0)</f>
        <v>#REF!</v>
      </c>
      <c r="N3309">
        <v>303</v>
      </c>
      <c r="O3309" t="e">
        <f>VLOOKUP($N3309,#REF!,2,0)</f>
        <v>#REF!</v>
      </c>
    </row>
    <row r="3310" spans="1:15" x14ac:dyDescent="0.25">
      <c r="A3310">
        <v>306</v>
      </c>
      <c r="B3310">
        <v>6908</v>
      </c>
      <c r="C3310">
        <v>135955</v>
      </c>
      <c r="D3310" t="s">
        <v>894</v>
      </c>
      <c r="E3310" t="s">
        <v>50</v>
      </c>
      <c r="F3310" t="s">
        <v>886</v>
      </c>
      <c r="G3310" t="s">
        <v>895</v>
      </c>
      <c r="H3310" t="s">
        <v>49</v>
      </c>
      <c r="I3310" s="2">
        <v>137</v>
      </c>
      <c r="J3310" s="1">
        <v>0.77</v>
      </c>
      <c r="K3310" s="1">
        <v>0.18</v>
      </c>
      <c r="L3310" s="1" t="str">
        <f t="shared" si="51"/>
        <v>Harris Academy Purley</v>
      </c>
      <c r="M3310" t="e">
        <f>VLOOKUP($H3310,#REF!,2,0)</f>
        <v>#REF!</v>
      </c>
      <c r="N3310">
        <v>306</v>
      </c>
      <c r="O3310" t="e">
        <f>VLOOKUP($N3310,#REF!,2,0)</f>
        <v>#REF!</v>
      </c>
    </row>
    <row r="3311" spans="1:15" x14ac:dyDescent="0.25">
      <c r="A3311">
        <v>335</v>
      </c>
      <c r="B3311">
        <v>6907</v>
      </c>
      <c r="C3311">
        <v>135956</v>
      </c>
      <c r="D3311" t="s">
        <v>2121</v>
      </c>
      <c r="E3311" t="s">
        <v>50</v>
      </c>
      <c r="F3311" t="s">
        <v>2049</v>
      </c>
      <c r="G3311" t="s">
        <v>2122</v>
      </c>
      <c r="H3311" t="s">
        <v>49</v>
      </c>
      <c r="I3311" s="2">
        <v>117</v>
      </c>
      <c r="J3311" s="1">
        <v>0.42</v>
      </c>
      <c r="K3311" s="1">
        <v>0.03</v>
      </c>
      <c r="L3311" s="1" t="str">
        <f t="shared" si="51"/>
        <v>Grace Academy Darlaston</v>
      </c>
      <c r="M3311" t="e">
        <f>VLOOKUP($H3311,#REF!,2,0)</f>
        <v>#REF!</v>
      </c>
      <c r="N3311">
        <v>335</v>
      </c>
      <c r="O3311" t="e">
        <f>VLOOKUP($N3311,#REF!,2,0)</f>
        <v>#REF!</v>
      </c>
    </row>
    <row r="3312" spans="1:15" x14ac:dyDescent="0.25">
      <c r="A3312">
        <v>881</v>
      </c>
      <c r="B3312">
        <v>6910</v>
      </c>
      <c r="C3312">
        <v>135957</v>
      </c>
      <c r="D3312" t="s">
        <v>7150</v>
      </c>
      <c r="E3312" t="s">
        <v>50</v>
      </c>
      <c r="F3312" t="s">
        <v>7151</v>
      </c>
      <c r="G3312" t="s">
        <v>7152</v>
      </c>
      <c r="H3312" t="s">
        <v>49</v>
      </c>
      <c r="I3312" s="2">
        <v>275</v>
      </c>
      <c r="J3312" s="1">
        <v>0.53</v>
      </c>
      <c r="K3312" s="1">
        <v>0.02</v>
      </c>
      <c r="L3312" s="1" t="str">
        <f t="shared" si="51"/>
        <v>Clacton Coastal Academy</v>
      </c>
      <c r="M3312" t="e">
        <f>VLOOKUP($H3312,#REF!,2,0)</f>
        <v>#REF!</v>
      </c>
      <c r="N3312">
        <v>881</v>
      </c>
      <c r="O3312" t="e">
        <f>VLOOKUP($N3312,#REF!,2,0)</f>
        <v>#REF!</v>
      </c>
    </row>
    <row r="3313" spans="1:15" x14ac:dyDescent="0.25">
      <c r="A3313">
        <v>308</v>
      </c>
      <c r="B3313">
        <v>6906</v>
      </c>
      <c r="C3313">
        <v>135958</v>
      </c>
      <c r="D3313" t="s">
        <v>1049</v>
      </c>
      <c r="E3313" t="s">
        <v>50</v>
      </c>
      <c r="F3313" t="s">
        <v>1020</v>
      </c>
      <c r="G3313" t="s">
        <v>1050</v>
      </c>
      <c r="H3313" t="s">
        <v>49</v>
      </c>
      <c r="I3313" s="2">
        <v>160</v>
      </c>
      <c r="J3313" s="1">
        <v>0.56000000000000005</v>
      </c>
      <c r="K3313" s="1">
        <v>0.09</v>
      </c>
      <c r="L3313" s="1" t="str">
        <f t="shared" si="51"/>
        <v>Oasis Academy Hadley</v>
      </c>
      <c r="M3313" t="e">
        <f>VLOOKUP($H3313,#REF!,2,0)</f>
        <v>#REF!</v>
      </c>
      <c r="N3313">
        <v>308</v>
      </c>
      <c r="O3313" t="e">
        <f>VLOOKUP($N3313,#REF!,2,0)</f>
        <v>#REF!</v>
      </c>
    </row>
    <row r="3314" spans="1:15" x14ac:dyDescent="0.25">
      <c r="A3314">
        <v>801</v>
      </c>
      <c r="B3314">
        <v>6913</v>
      </c>
      <c r="C3314">
        <v>135959</v>
      </c>
      <c r="D3314" t="s">
        <v>3913</v>
      </c>
      <c r="E3314" t="s">
        <v>50</v>
      </c>
      <c r="F3314" t="s">
        <v>3856</v>
      </c>
      <c r="G3314" t="s">
        <v>3914</v>
      </c>
      <c r="H3314" t="s">
        <v>49</v>
      </c>
      <c r="I3314" s="2">
        <v>93</v>
      </c>
      <c r="J3314" s="1">
        <v>0.55000000000000004</v>
      </c>
      <c r="K3314" s="1">
        <v>0.22</v>
      </c>
      <c r="L3314" s="1" t="str">
        <f t="shared" si="51"/>
        <v>Bristol Metropolitan Academy</v>
      </c>
      <c r="M3314" t="e">
        <f>VLOOKUP($H3314,#REF!,2,0)</f>
        <v>#REF!</v>
      </c>
      <c r="N3314">
        <v>801</v>
      </c>
      <c r="O3314" t="e">
        <f>VLOOKUP($N3314,#REF!,2,0)</f>
        <v>#REF!</v>
      </c>
    </row>
    <row r="3315" spans="1:15" x14ac:dyDescent="0.25">
      <c r="A3315">
        <v>883</v>
      </c>
      <c r="B3315">
        <v>6906</v>
      </c>
      <c r="C3315">
        <v>135960</v>
      </c>
      <c r="D3315" t="s">
        <v>7409</v>
      </c>
      <c r="E3315" t="s">
        <v>50</v>
      </c>
      <c r="F3315" t="s">
        <v>7410</v>
      </c>
      <c r="G3315" t="s">
        <v>7411</v>
      </c>
      <c r="H3315" t="s">
        <v>49</v>
      </c>
      <c r="I3315" s="2">
        <v>82</v>
      </c>
      <c r="J3315" s="1">
        <v>0.41</v>
      </c>
      <c r="K3315" s="1">
        <v>0.09</v>
      </c>
      <c r="L3315" s="1" t="str">
        <f t="shared" si="51"/>
        <v>Ormiston Park Academy</v>
      </c>
      <c r="M3315" t="e">
        <f>VLOOKUP($H3315,#REF!,2,0)</f>
        <v>#REF!</v>
      </c>
      <c r="N3315">
        <v>883</v>
      </c>
      <c r="O3315" t="e">
        <f>VLOOKUP($N3315,#REF!,2,0)</f>
        <v>#REF!</v>
      </c>
    </row>
    <row r="3316" spans="1:15" x14ac:dyDescent="0.25">
      <c r="A3316">
        <v>384</v>
      </c>
      <c r="B3316">
        <v>6905</v>
      </c>
      <c r="C3316">
        <v>135961</v>
      </c>
      <c r="D3316" t="s">
        <v>3616</v>
      </c>
      <c r="E3316" t="s">
        <v>50</v>
      </c>
      <c r="F3316" t="s">
        <v>3546</v>
      </c>
      <c r="G3316" t="s">
        <v>3617</v>
      </c>
      <c r="H3316" t="s">
        <v>49</v>
      </c>
      <c r="I3316" s="2">
        <v>351</v>
      </c>
      <c r="J3316" s="1">
        <v>0.82</v>
      </c>
      <c r="K3316" s="1">
        <v>0.26</v>
      </c>
      <c r="L3316" s="1" t="str">
        <f t="shared" si="51"/>
        <v>Outwood Grange Academy</v>
      </c>
      <c r="M3316" t="e">
        <f>VLOOKUP($H3316,#REF!,2,0)</f>
        <v>#REF!</v>
      </c>
      <c r="N3316">
        <v>384</v>
      </c>
      <c r="O3316" t="e">
        <f>VLOOKUP($N3316,#REF!,2,0)</f>
        <v>#REF!</v>
      </c>
    </row>
    <row r="3317" spans="1:15" x14ac:dyDescent="0.25">
      <c r="A3317">
        <v>938</v>
      </c>
      <c r="B3317">
        <v>6914</v>
      </c>
      <c r="C3317">
        <v>135962</v>
      </c>
      <c r="D3317" t="s">
        <v>11011</v>
      </c>
      <c r="E3317" t="s">
        <v>50</v>
      </c>
      <c r="F3317" t="s">
        <v>11012</v>
      </c>
      <c r="G3317" t="s">
        <v>11013</v>
      </c>
      <c r="H3317" t="s">
        <v>49</v>
      </c>
      <c r="I3317" s="2">
        <v>234</v>
      </c>
      <c r="J3317" s="1">
        <v>0.56000000000000005</v>
      </c>
      <c r="K3317" s="1">
        <v>0.18</v>
      </c>
      <c r="L3317" s="1" t="str">
        <f t="shared" si="51"/>
        <v>Shoreham Academy</v>
      </c>
      <c r="M3317" t="e">
        <f>VLOOKUP($H3317,#REF!,2,0)</f>
        <v>#REF!</v>
      </c>
      <c r="N3317">
        <v>938</v>
      </c>
      <c r="O3317" t="e">
        <f>VLOOKUP($N3317,#REF!,2,0)</f>
        <v>#REF!</v>
      </c>
    </row>
    <row r="3318" spans="1:15" x14ac:dyDescent="0.25">
      <c r="A3318">
        <v>371</v>
      </c>
      <c r="B3318">
        <v>6907</v>
      </c>
      <c r="C3318">
        <v>135963</v>
      </c>
      <c r="D3318" t="s">
        <v>3075</v>
      </c>
      <c r="E3318" t="s">
        <v>50</v>
      </c>
      <c r="F3318" t="s">
        <v>3047</v>
      </c>
      <c r="G3318" t="s">
        <v>3076</v>
      </c>
      <c r="H3318" t="s">
        <v>49</v>
      </c>
      <c r="I3318" s="2">
        <v>176</v>
      </c>
      <c r="J3318" s="1">
        <v>0.61</v>
      </c>
      <c r="K3318" s="1">
        <v>0.06</v>
      </c>
      <c r="L3318" s="1" t="str">
        <f t="shared" si="51"/>
        <v>Outwood Academy Adwick</v>
      </c>
      <c r="M3318" t="e">
        <f>VLOOKUP($H3318,#REF!,2,0)</f>
        <v>#REF!</v>
      </c>
      <c r="N3318">
        <v>371</v>
      </c>
      <c r="O3318" t="e">
        <f>VLOOKUP($N3318,#REF!,2,0)</f>
        <v>#REF!</v>
      </c>
    </row>
    <row r="3319" spans="1:15" x14ac:dyDescent="0.25">
      <c r="A3319">
        <v>887</v>
      </c>
      <c r="B3319">
        <v>6905</v>
      </c>
      <c r="C3319">
        <v>135964</v>
      </c>
      <c r="D3319" t="s">
        <v>7993</v>
      </c>
      <c r="E3319" t="s">
        <v>50</v>
      </c>
      <c r="F3319" t="s">
        <v>7994</v>
      </c>
      <c r="G3319" t="s">
        <v>7995</v>
      </c>
      <c r="H3319" t="s">
        <v>49</v>
      </c>
      <c r="I3319" s="2">
        <v>238</v>
      </c>
      <c r="J3319" s="1">
        <v>0.32</v>
      </c>
      <c r="K3319" s="1">
        <v>0.01</v>
      </c>
      <c r="L3319" s="1" t="str">
        <f t="shared" si="51"/>
        <v>Strood Academy</v>
      </c>
      <c r="M3319" t="e">
        <f>VLOOKUP($H3319,#REF!,2,0)</f>
        <v>#REF!</v>
      </c>
      <c r="N3319">
        <v>887</v>
      </c>
      <c r="O3319" t="e">
        <f>VLOOKUP($N3319,#REF!,2,0)</f>
        <v>#REF!</v>
      </c>
    </row>
    <row r="3320" spans="1:15" x14ac:dyDescent="0.25">
      <c r="A3320">
        <v>851</v>
      </c>
      <c r="B3320">
        <v>6905</v>
      </c>
      <c r="C3320">
        <v>135965</v>
      </c>
      <c r="D3320" t="s">
        <v>5757</v>
      </c>
      <c r="E3320" t="s">
        <v>50</v>
      </c>
      <c r="F3320" t="s">
        <v>5758</v>
      </c>
      <c r="G3320" t="s">
        <v>5759</v>
      </c>
      <c r="H3320" t="s">
        <v>49</v>
      </c>
      <c r="I3320" s="2">
        <v>65</v>
      </c>
      <c r="J3320" s="1">
        <v>0.83</v>
      </c>
      <c r="K3320" s="1">
        <v>0.09</v>
      </c>
      <c r="L3320" s="1" t="str">
        <f t="shared" si="51"/>
        <v>Charter Academy</v>
      </c>
      <c r="M3320" t="e">
        <f>VLOOKUP($H3320,#REF!,2,0)</f>
        <v>#REF!</v>
      </c>
      <c r="N3320">
        <v>851</v>
      </c>
      <c r="O3320" t="e">
        <f>VLOOKUP($N3320,#REF!,2,0)</f>
        <v>#REF!</v>
      </c>
    </row>
    <row r="3321" spans="1:15" x14ac:dyDescent="0.25">
      <c r="A3321">
        <v>928</v>
      </c>
      <c r="B3321">
        <v>6908</v>
      </c>
      <c r="C3321">
        <v>135966</v>
      </c>
      <c r="D3321" t="s">
        <v>9907</v>
      </c>
      <c r="E3321" t="s">
        <v>50</v>
      </c>
      <c r="F3321" t="s">
        <v>8491</v>
      </c>
      <c r="G3321" t="s">
        <v>9908</v>
      </c>
      <c r="H3321" t="s">
        <v>49</v>
      </c>
      <c r="I3321" s="2">
        <v>149</v>
      </c>
      <c r="J3321" s="1">
        <v>0.44</v>
      </c>
      <c r="K3321" s="1">
        <v>0.18</v>
      </c>
      <c r="L3321" s="1" t="str">
        <f t="shared" si="51"/>
        <v>Kettering Buccleuch Academy</v>
      </c>
      <c r="M3321" t="e">
        <f>VLOOKUP($H3321,#REF!,2,0)</f>
        <v>#REF!</v>
      </c>
      <c r="N3321">
        <v>928</v>
      </c>
      <c r="O3321" t="e">
        <f>VLOOKUP($N3321,#REF!,2,0)</f>
        <v>#REF!</v>
      </c>
    </row>
    <row r="3322" spans="1:15" x14ac:dyDescent="0.25">
      <c r="A3322">
        <v>928</v>
      </c>
      <c r="B3322">
        <v>6909</v>
      </c>
      <c r="C3322">
        <v>135967</v>
      </c>
      <c r="D3322" t="s">
        <v>9909</v>
      </c>
      <c r="E3322" t="s">
        <v>50</v>
      </c>
      <c r="F3322" t="s">
        <v>8491</v>
      </c>
      <c r="G3322" t="s">
        <v>9910</v>
      </c>
      <c r="H3322" t="s">
        <v>49</v>
      </c>
      <c r="I3322" s="2">
        <v>188</v>
      </c>
      <c r="J3322" s="1">
        <v>0.44</v>
      </c>
      <c r="K3322" s="1">
        <v>0.15</v>
      </c>
      <c r="L3322" s="1" t="str">
        <f t="shared" si="51"/>
        <v>Kettering Science Academy</v>
      </c>
      <c r="M3322" t="e">
        <f>VLOOKUP($H3322,#REF!,2,0)</f>
        <v>#REF!</v>
      </c>
      <c r="N3322">
        <v>928</v>
      </c>
      <c r="O3322" t="e">
        <f>VLOOKUP($N3322,#REF!,2,0)</f>
        <v>#REF!</v>
      </c>
    </row>
    <row r="3323" spans="1:15" x14ac:dyDescent="0.25">
      <c r="A3323">
        <v>306</v>
      </c>
      <c r="B3323">
        <v>6909</v>
      </c>
      <c r="C3323">
        <v>135968</v>
      </c>
      <c r="D3323" t="s">
        <v>909</v>
      </c>
      <c r="E3323" t="s">
        <v>50</v>
      </c>
      <c r="F3323" t="s">
        <v>869</v>
      </c>
      <c r="G3323" t="s">
        <v>910</v>
      </c>
      <c r="H3323" t="s">
        <v>49</v>
      </c>
      <c r="I3323" s="2">
        <v>197</v>
      </c>
      <c r="J3323" s="1">
        <v>0.68</v>
      </c>
      <c r="K3323" s="1">
        <v>0.15</v>
      </c>
      <c r="L3323" s="1" t="str">
        <f t="shared" si="51"/>
        <v>Oasis Academy Shirley Park</v>
      </c>
      <c r="M3323" t="e">
        <f>VLOOKUP($H3323,#REF!,2,0)</f>
        <v>#REF!</v>
      </c>
      <c r="N3323">
        <v>306</v>
      </c>
      <c r="O3323" t="e">
        <f>VLOOKUP($N3323,#REF!,2,0)</f>
        <v>#REF!</v>
      </c>
    </row>
    <row r="3324" spans="1:15" x14ac:dyDescent="0.25">
      <c r="A3324">
        <v>383</v>
      </c>
      <c r="B3324">
        <v>6907</v>
      </c>
      <c r="C3324">
        <v>135969</v>
      </c>
      <c r="D3324" t="s">
        <v>3555</v>
      </c>
      <c r="E3324" t="s">
        <v>50</v>
      </c>
      <c r="F3324" t="s">
        <v>3467</v>
      </c>
      <c r="G3324" t="s">
        <v>3556</v>
      </c>
      <c r="H3324" t="s">
        <v>49</v>
      </c>
      <c r="I3324" s="2">
        <v>182</v>
      </c>
      <c r="J3324" s="1">
        <v>0.38</v>
      </c>
      <c r="K3324" s="1">
        <v>0.04</v>
      </c>
      <c r="L3324" s="1" t="str">
        <f t="shared" si="51"/>
        <v>South Leeds Academy</v>
      </c>
      <c r="M3324" t="e">
        <f>VLOOKUP($H3324,#REF!,2,0)</f>
        <v>#REF!</v>
      </c>
      <c r="N3324">
        <v>383</v>
      </c>
      <c r="O3324" t="e">
        <f>VLOOKUP($N3324,#REF!,2,0)</f>
        <v>#REF!</v>
      </c>
    </row>
    <row r="3325" spans="1:15" x14ac:dyDescent="0.25">
      <c r="A3325">
        <v>330</v>
      </c>
      <c r="B3325">
        <v>6908</v>
      </c>
      <c r="C3325">
        <v>135970</v>
      </c>
      <c r="D3325" t="s">
        <v>1795</v>
      </c>
      <c r="E3325" t="s">
        <v>50</v>
      </c>
      <c r="F3325" t="s">
        <v>1621</v>
      </c>
      <c r="G3325" t="s">
        <v>1796</v>
      </c>
      <c r="H3325" t="s">
        <v>49</v>
      </c>
      <c r="I3325" s="2">
        <v>83</v>
      </c>
      <c r="J3325" s="1">
        <v>0.65</v>
      </c>
      <c r="K3325" s="1">
        <v>0.34</v>
      </c>
      <c r="L3325" s="1" t="str">
        <f t="shared" si="51"/>
        <v>St Alban's Academy</v>
      </c>
      <c r="M3325" t="e">
        <f>VLOOKUP($H3325,#REF!,2,0)</f>
        <v>#REF!</v>
      </c>
      <c r="N3325">
        <v>330</v>
      </c>
      <c r="O3325" t="e">
        <f>VLOOKUP($N3325,#REF!,2,0)</f>
        <v>#REF!</v>
      </c>
    </row>
    <row r="3326" spans="1:15" x14ac:dyDescent="0.25">
      <c r="A3326">
        <v>334</v>
      </c>
      <c r="B3326">
        <v>6906</v>
      </c>
      <c r="C3326">
        <v>135971</v>
      </c>
      <c r="D3326" t="s">
        <v>2085</v>
      </c>
      <c r="E3326" t="s">
        <v>50</v>
      </c>
      <c r="F3326" t="s">
        <v>1621</v>
      </c>
      <c r="G3326" t="s">
        <v>2086</v>
      </c>
      <c r="H3326" t="s">
        <v>49</v>
      </c>
      <c r="I3326" s="2">
        <v>152</v>
      </c>
      <c r="J3326" s="1">
        <v>0.51</v>
      </c>
      <c r="K3326" s="1">
        <v>0.1</v>
      </c>
      <c r="L3326" s="1" t="str">
        <f t="shared" si="51"/>
        <v>Park Hall Academy</v>
      </c>
      <c r="M3326" t="e">
        <f>VLOOKUP($H3326,#REF!,2,0)</f>
        <v>#REF!</v>
      </c>
      <c r="N3326">
        <v>334</v>
      </c>
      <c r="O3326" t="e">
        <f>VLOOKUP($N3326,#REF!,2,0)</f>
        <v>#REF!</v>
      </c>
    </row>
    <row r="3327" spans="1:15" x14ac:dyDescent="0.25">
      <c r="A3327">
        <v>304</v>
      </c>
      <c r="B3327">
        <v>6907</v>
      </c>
      <c r="C3327">
        <v>135973</v>
      </c>
      <c r="D3327" t="s">
        <v>768</v>
      </c>
      <c r="E3327" t="s">
        <v>50</v>
      </c>
      <c r="F3327" t="s">
        <v>11</v>
      </c>
      <c r="G3327" t="s">
        <v>769</v>
      </c>
      <c r="H3327" t="s">
        <v>49</v>
      </c>
      <c r="I3327" s="2">
        <v>139</v>
      </c>
      <c r="J3327" s="1">
        <v>0.39</v>
      </c>
      <c r="K3327" s="1">
        <v>0.17</v>
      </c>
      <c r="L3327" s="1" t="str">
        <f t="shared" si="51"/>
        <v>The Crest Academies</v>
      </c>
      <c r="M3327" t="e">
        <f>VLOOKUP($H3327,#REF!,2,0)</f>
        <v>#REF!</v>
      </c>
      <c r="N3327">
        <v>304</v>
      </c>
      <c r="O3327" t="e">
        <f>VLOOKUP($N3327,#REF!,2,0)</f>
        <v>#REF!</v>
      </c>
    </row>
    <row r="3328" spans="1:15" x14ac:dyDescent="0.25">
      <c r="A3328">
        <v>304</v>
      </c>
      <c r="B3328">
        <v>6908</v>
      </c>
      <c r="C3328">
        <v>135974</v>
      </c>
      <c r="D3328" t="s">
        <v>770</v>
      </c>
      <c r="E3328" t="s">
        <v>50</v>
      </c>
      <c r="F3328" t="s">
        <v>11</v>
      </c>
      <c r="G3328" t="s">
        <v>769</v>
      </c>
      <c r="H3328" t="s">
        <v>49</v>
      </c>
      <c r="I3328" s="2">
        <v>105</v>
      </c>
      <c r="J3328" s="1">
        <v>0.3</v>
      </c>
      <c r="K3328" s="1">
        <v>0.03</v>
      </c>
      <c r="L3328" s="1" t="str">
        <f t="shared" si="51"/>
        <v>The Crest Boys' Academy</v>
      </c>
      <c r="M3328" t="e">
        <f>VLOOKUP($H3328,#REF!,2,0)</f>
        <v>#REF!</v>
      </c>
      <c r="N3328">
        <v>304</v>
      </c>
      <c r="O3328" t="e">
        <f>VLOOKUP($N3328,#REF!,2,0)</f>
        <v>#REF!</v>
      </c>
    </row>
    <row r="3329" spans="1:15" x14ac:dyDescent="0.25">
      <c r="A3329">
        <v>357</v>
      </c>
      <c r="B3329">
        <v>6003</v>
      </c>
      <c r="C3329">
        <v>135975</v>
      </c>
      <c r="D3329" t="s">
        <v>2877</v>
      </c>
      <c r="E3329" t="s">
        <v>50</v>
      </c>
      <c r="F3329" t="s">
        <v>2571</v>
      </c>
      <c r="G3329" t="s">
        <v>2878</v>
      </c>
      <c r="H3329" t="s">
        <v>13</v>
      </c>
      <c r="I3329" s="2">
        <v>3</v>
      </c>
      <c r="J3329" t="s">
        <v>129</v>
      </c>
      <c r="K3329" t="s">
        <v>129</v>
      </c>
      <c r="L3329" s="1" t="str">
        <f t="shared" si="51"/>
        <v>Ashlea House School</v>
      </c>
      <c r="M3329" t="e">
        <f>VLOOKUP($H3329,#REF!,2,0)</f>
        <v>#REF!</v>
      </c>
      <c r="N3329">
        <v>357</v>
      </c>
      <c r="O3329" t="e">
        <f>VLOOKUP($N3329,#REF!,2,0)</f>
        <v>#REF!</v>
      </c>
    </row>
    <row r="3330" spans="1:15" x14ac:dyDescent="0.25">
      <c r="A3330">
        <v>333</v>
      </c>
      <c r="B3330">
        <v>6910</v>
      </c>
      <c r="C3330">
        <v>135979</v>
      </c>
      <c r="D3330" t="s">
        <v>2030</v>
      </c>
      <c r="E3330" t="s">
        <v>50</v>
      </c>
      <c r="F3330" t="s">
        <v>2017</v>
      </c>
      <c r="G3330" t="s">
        <v>2031</v>
      </c>
      <c r="H3330" t="s">
        <v>49</v>
      </c>
      <c r="I3330" s="2">
        <v>150</v>
      </c>
      <c r="J3330" s="1">
        <v>0.49</v>
      </c>
      <c r="K3330" s="1">
        <v>0.03</v>
      </c>
      <c r="L3330" s="1" t="str">
        <f t="shared" si="51"/>
        <v>Ormiston Sandwell Community Academy</v>
      </c>
      <c r="M3330" t="e">
        <f>VLOOKUP($H3330,#REF!,2,0)</f>
        <v>#REF!</v>
      </c>
      <c r="N3330">
        <v>333</v>
      </c>
      <c r="O3330" t="e">
        <f>VLOOKUP($N3330,#REF!,2,0)</f>
        <v>#REF!</v>
      </c>
    </row>
    <row r="3331" spans="1:15" x14ac:dyDescent="0.25">
      <c r="A3331">
        <v>874</v>
      </c>
      <c r="B3331">
        <v>6906</v>
      </c>
      <c r="C3331">
        <v>135980</v>
      </c>
      <c r="D3331" t="s">
        <v>6743</v>
      </c>
      <c r="E3331" t="s">
        <v>50</v>
      </c>
      <c r="F3331" t="s">
        <v>6683</v>
      </c>
      <c r="G3331" t="s">
        <v>6744</v>
      </c>
      <c r="H3331" t="s">
        <v>49</v>
      </c>
      <c r="I3331" s="2">
        <v>138</v>
      </c>
      <c r="J3331" s="1">
        <v>0.51</v>
      </c>
      <c r="K3331" s="1">
        <v>0.14000000000000001</v>
      </c>
      <c r="L3331" s="1" t="str">
        <f t="shared" ref="L3331:L3394" si="52">IF(E3331="NULL",D3331,E3331)</f>
        <v>Ormiston Bushfield Academy</v>
      </c>
      <c r="M3331" t="e">
        <f>VLOOKUP($H3331,#REF!,2,0)</f>
        <v>#REF!</v>
      </c>
      <c r="N3331">
        <v>874</v>
      </c>
      <c r="O3331" t="e">
        <f>VLOOKUP($N3331,#REF!,2,0)</f>
        <v>#REF!</v>
      </c>
    </row>
    <row r="3332" spans="1:15" x14ac:dyDescent="0.25">
      <c r="A3332">
        <v>350</v>
      </c>
      <c r="B3332">
        <v>6906</v>
      </c>
      <c r="C3332">
        <v>135981</v>
      </c>
      <c r="D3332" t="s">
        <v>2500</v>
      </c>
      <c r="E3332" t="s">
        <v>50</v>
      </c>
      <c r="F3332" t="s">
        <v>2494</v>
      </c>
      <c r="G3332" t="s">
        <v>2501</v>
      </c>
      <c r="H3332" t="s">
        <v>49</v>
      </c>
      <c r="I3332" s="2">
        <v>133</v>
      </c>
      <c r="J3332" s="1">
        <v>0.48</v>
      </c>
      <c r="K3332" s="1">
        <v>0.01</v>
      </c>
      <c r="L3332" s="1" t="str">
        <f t="shared" si="52"/>
        <v>Bolton St Catherine's Academy</v>
      </c>
      <c r="M3332" t="e">
        <f>VLOOKUP($H3332,#REF!,2,0)</f>
        <v>#REF!</v>
      </c>
      <c r="N3332">
        <v>350</v>
      </c>
      <c r="O3332" t="e">
        <f>VLOOKUP($N3332,#REF!,2,0)</f>
        <v>#REF!</v>
      </c>
    </row>
    <row r="3333" spans="1:15" x14ac:dyDescent="0.25">
      <c r="A3333">
        <v>336</v>
      </c>
      <c r="B3333">
        <v>6905</v>
      </c>
      <c r="C3333">
        <v>135983</v>
      </c>
      <c r="D3333" t="s">
        <v>2195</v>
      </c>
      <c r="E3333" t="s">
        <v>50</v>
      </c>
      <c r="F3333" t="s">
        <v>1959</v>
      </c>
      <c r="G3333" t="s">
        <v>2196</v>
      </c>
      <c r="H3333" t="s">
        <v>49</v>
      </c>
      <c r="I3333" s="2">
        <v>103</v>
      </c>
      <c r="J3333" s="1">
        <v>0.22</v>
      </c>
      <c r="K3333" s="1">
        <v>0.05</v>
      </c>
      <c r="L3333" s="1" t="str">
        <f t="shared" si="52"/>
        <v>South Wolverhampton and Bilston Academy</v>
      </c>
      <c r="M3333" t="e">
        <f>VLOOKUP($H3333,#REF!,2,0)</f>
        <v>#REF!</v>
      </c>
      <c r="N3333">
        <v>336</v>
      </c>
      <c r="O3333" t="e">
        <f>VLOOKUP($N3333,#REF!,2,0)</f>
        <v>#REF!</v>
      </c>
    </row>
    <row r="3334" spans="1:15" x14ac:dyDescent="0.25">
      <c r="A3334">
        <v>822</v>
      </c>
      <c r="B3334">
        <v>6013</v>
      </c>
      <c r="C3334">
        <v>135987</v>
      </c>
      <c r="D3334" t="s">
        <v>4595</v>
      </c>
      <c r="E3334" t="s">
        <v>50</v>
      </c>
      <c r="F3334" t="s">
        <v>4596</v>
      </c>
      <c r="G3334" t="s">
        <v>4597</v>
      </c>
      <c r="H3334" t="s">
        <v>114</v>
      </c>
      <c r="I3334" s="2">
        <v>3</v>
      </c>
      <c r="J3334" t="s">
        <v>129</v>
      </c>
      <c r="K3334" t="s">
        <v>129</v>
      </c>
      <c r="L3334" s="1" t="str">
        <f t="shared" si="52"/>
        <v>Oracle</v>
      </c>
      <c r="M3334" t="e">
        <f>VLOOKUP($H3334,#REF!,2,0)</f>
        <v>#REF!</v>
      </c>
      <c r="N3334">
        <v>822</v>
      </c>
      <c r="O3334" t="e">
        <f>VLOOKUP($N3334,#REF!,2,0)</f>
        <v>#REF!</v>
      </c>
    </row>
    <row r="3335" spans="1:15" x14ac:dyDescent="0.25">
      <c r="A3335">
        <v>822</v>
      </c>
      <c r="B3335">
        <v>6014</v>
      </c>
      <c r="C3335">
        <v>135990</v>
      </c>
      <c r="D3335" t="s">
        <v>4592</v>
      </c>
      <c r="E3335" t="s">
        <v>50</v>
      </c>
      <c r="F3335" t="s">
        <v>4565</v>
      </c>
      <c r="G3335" t="s">
        <v>4593</v>
      </c>
      <c r="H3335" t="s">
        <v>114</v>
      </c>
      <c r="I3335" s="2">
        <v>1</v>
      </c>
      <c r="J3335" t="s">
        <v>129</v>
      </c>
      <c r="K3335" t="s">
        <v>129</v>
      </c>
      <c r="L3335" s="1" t="str">
        <f t="shared" si="52"/>
        <v>Advanced Education-Walnut Tree Lodge School</v>
      </c>
      <c r="M3335" t="e">
        <f>VLOOKUP($H3335,#REF!,2,0)</f>
        <v>#REF!</v>
      </c>
      <c r="N3335">
        <v>822</v>
      </c>
      <c r="O3335" t="e">
        <f>VLOOKUP($N3335,#REF!,2,0)</f>
        <v>#REF!</v>
      </c>
    </row>
    <row r="3336" spans="1:15" x14ac:dyDescent="0.25">
      <c r="A3336">
        <v>936</v>
      </c>
      <c r="B3336">
        <v>6277</v>
      </c>
      <c r="C3336">
        <v>135999</v>
      </c>
      <c r="D3336" t="s">
        <v>10796</v>
      </c>
      <c r="E3336" t="s">
        <v>50</v>
      </c>
      <c r="F3336" t="s">
        <v>10577</v>
      </c>
      <c r="G3336" t="s">
        <v>10797</v>
      </c>
      <c r="H3336" t="s">
        <v>114</v>
      </c>
      <c r="I3336" s="2">
        <v>2</v>
      </c>
      <c r="J3336" t="s">
        <v>129</v>
      </c>
      <c r="K3336" t="s">
        <v>129</v>
      </c>
      <c r="L3336" s="1" t="str">
        <f t="shared" si="52"/>
        <v>Woodland Grange</v>
      </c>
      <c r="M3336" t="e">
        <f>VLOOKUP($H3336,#REF!,2,0)</f>
        <v>#REF!</v>
      </c>
      <c r="N3336">
        <v>936</v>
      </c>
      <c r="O3336" t="e">
        <f>VLOOKUP($N3336,#REF!,2,0)</f>
        <v>#REF!</v>
      </c>
    </row>
    <row r="3337" spans="1:15" x14ac:dyDescent="0.25">
      <c r="A3337">
        <v>888</v>
      </c>
      <c r="B3337">
        <v>6111</v>
      </c>
      <c r="C3337">
        <v>136003</v>
      </c>
      <c r="D3337" t="s">
        <v>8239</v>
      </c>
      <c r="E3337" t="s">
        <v>50</v>
      </c>
      <c r="F3337" t="s">
        <v>8014</v>
      </c>
      <c r="G3337" t="s">
        <v>8240</v>
      </c>
      <c r="H3337" t="s">
        <v>114</v>
      </c>
      <c r="I3337" s="2">
        <v>12</v>
      </c>
      <c r="J3337" s="1">
        <v>0</v>
      </c>
      <c r="K3337" s="1">
        <v>0</v>
      </c>
      <c r="L3337" s="1" t="str">
        <f t="shared" si="52"/>
        <v>The Brambles</v>
      </c>
      <c r="M3337" t="e">
        <f>VLOOKUP($H3337,#REF!,2,0)</f>
        <v>#REF!</v>
      </c>
      <c r="N3337">
        <v>888</v>
      </c>
      <c r="O3337" t="e">
        <f>VLOOKUP($N3337,#REF!,2,0)</f>
        <v>#REF!</v>
      </c>
    </row>
    <row r="3338" spans="1:15" x14ac:dyDescent="0.25">
      <c r="A3338">
        <v>921</v>
      </c>
      <c r="B3338">
        <v>4029</v>
      </c>
      <c r="C3338">
        <v>136009</v>
      </c>
      <c r="D3338" t="s">
        <v>9496</v>
      </c>
      <c r="E3338" t="s">
        <v>50</v>
      </c>
      <c r="F3338" t="s">
        <v>9497</v>
      </c>
      <c r="G3338" t="s">
        <v>9498</v>
      </c>
      <c r="H3338" t="s">
        <v>201</v>
      </c>
      <c r="I3338" s="2">
        <v>186</v>
      </c>
      <c r="J3338" s="1">
        <v>0.59</v>
      </c>
      <c r="K3338" s="1">
        <v>0.11</v>
      </c>
      <c r="L3338" s="1" t="str">
        <f t="shared" si="52"/>
        <v>Cowes Enterprise College</v>
      </c>
      <c r="M3338" t="e">
        <f>VLOOKUP($H3338,#REF!,2,0)</f>
        <v>#REF!</v>
      </c>
      <c r="N3338">
        <v>921</v>
      </c>
      <c r="O3338" t="e">
        <f>VLOOKUP($N3338,#REF!,2,0)</f>
        <v>#REF!</v>
      </c>
    </row>
    <row r="3339" spans="1:15" x14ac:dyDescent="0.25">
      <c r="A3339">
        <v>921</v>
      </c>
      <c r="B3339">
        <v>4030</v>
      </c>
      <c r="C3339">
        <v>136010</v>
      </c>
      <c r="D3339" t="s">
        <v>9505</v>
      </c>
      <c r="E3339" t="s">
        <v>50</v>
      </c>
      <c r="F3339" t="s">
        <v>8648</v>
      </c>
      <c r="G3339" t="s">
        <v>9506</v>
      </c>
      <c r="H3339" t="s">
        <v>201</v>
      </c>
      <c r="I3339" s="2">
        <v>271</v>
      </c>
      <c r="J3339" s="1">
        <v>0.51</v>
      </c>
      <c r="K3339" s="1">
        <v>0.13</v>
      </c>
      <c r="L3339" s="1" t="str">
        <f t="shared" si="52"/>
        <v>Medina College</v>
      </c>
      <c r="M3339" t="e">
        <f>VLOOKUP($H3339,#REF!,2,0)</f>
        <v>#REF!</v>
      </c>
      <c r="N3339">
        <v>921</v>
      </c>
      <c r="O3339" t="e">
        <f>VLOOKUP($N3339,#REF!,2,0)</f>
        <v>#REF!</v>
      </c>
    </row>
    <row r="3340" spans="1:15" x14ac:dyDescent="0.25">
      <c r="A3340">
        <v>921</v>
      </c>
      <c r="B3340">
        <v>4032</v>
      </c>
      <c r="C3340">
        <v>136012</v>
      </c>
      <c r="D3340" t="s">
        <v>9492</v>
      </c>
      <c r="E3340" t="s">
        <v>50</v>
      </c>
      <c r="F3340" t="s">
        <v>8648</v>
      </c>
      <c r="G3340" t="s">
        <v>9493</v>
      </c>
      <c r="H3340" t="s">
        <v>201</v>
      </c>
      <c r="I3340" s="2">
        <v>215</v>
      </c>
      <c r="J3340" s="1">
        <v>0.3</v>
      </c>
      <c r="K3340" s="1">
        <v>7.0000000000000007E-2</v>
      </c>
      <c r="L3340" s="1" t="str">
        <f t="shared" si="52"/>
        <v>Carisbrooke College</v>
      </c>
      <c r="M3340" t="e">
        <f>VLOOKUP($H3340,#REF!,2,0)</f>
        <v>#REF!</v>
      </c>
      <c r="N3340">
        <v>921</v>
      </c>
      <c r="O3340" t="e">
        <f>VLOOKUP($N3340,#REF!,2,0)</f>
        <v>#REF!</v>
      </c>
    </row>
    <row r="3341" spans="1:15" x14ac:dyDescent="0.25">
      <c r="A3341">
        <v>916</v>
      </c>
      <c r="B3341">
        <v>6905</v>
      </c>
      <c r="C3341">
        <v>136016</v>
      </c>
      <c r="D3341" t="s">
        <v>9077</v>
      </c>
      <c r="E3341" t="s">
        <v>50</v>
      </c>
      <c r="F3341" t="s">
        <v>9078</v>
      </c>
      <c r="G3341" t="s">
        <v>9079</v>
      </c>
      <c r="H3341" t="s">
        <v>49</v>
      </c>
      <c r="I3341" s="2">
        <v>135</v>
      </c>
      <c r="J3341" s="1">
        <v>0.51</v>
      </c>
      <c r="K3341" s="1">
        <v>0.08</v>
      </c>
      <c r="L3341" s="1" t="str">
        <f t="shared" si="52"/>
        <v>All Saints' Academy, Cheltenham</v>
      </c>
      <c r="M3341" t="e">
        <f>VLOOKUP($H3341,#REF!,2,0)</f>
        <v>#REF!</v>
      </c>
      <c r="N3341">
        <v>916</v>
      </c>
      <c r="O3341" t="e">
        <f>VLOOKUP($N3341,#REF!,2,0)</f>
        <v>#REF!</v>
      </c>
    </row>
    <row r="3342" spans="1:15" x14ac:dyDescent="0.25">
      <c r="A3342">
        <v>209</v>
      </c>
      <c r="B3342">
        <v>6034</v>
      </c>
      <c r="C3342">
        <v>136017</v>
      </c>
      <c r="D3342" t="s">
        <v>375</v>
      </c>
      <c r="E3342" t="s">
        <v>50</v>
      </c>
      <c r="F3342" t="s">
        <v>376</v>
      </c>
      <c r="G3342" t="s">
        <v>377</v>
      </c>
      <c r="H3342" t="s">
        <v>114</v>
      </c>
      <c r="I3342" s="2">
        <v>1</v>
      </c>
      <c r="J3342" t="s">
        <v>129</v>
      </c>
      <c r="K3342" t="s">
        <v>129</v>
      </c>
      <c r="L3342" s="1" t="str">
        <f t="shared" si="52"/>
        <v>Hopewell School (Bartram)</v>
      </c>
      <c r="M3342" t="e">
        <f>VLOOKUP($H3342,#REF!,2,0)</f>
        <v>#REF!</v>
      </c>
      <c r="N3342">
        <v>209</v>
      </c>
      <c r="O3342" t="e">
        <f>VLOOKUP($N3342,#REF!,2,0)</f>
        <v>#REF!</v>
      </c>
    </row>
    <row r="3343" spans="1:15" x14ac:dyDescent="0.25">
      <c r="A3343">
        <v>865</v>
      </c>
      <c r="B3343">
        <v>6043</v>
      </c>
      <c r="C3343">
        <v>136019</v>
      </c>
      <c r="D3343" t="s">
        <v>6353</v>
      </c>
      <c r="E3343" t="s">
        <v>50</v>
      </c>
      <c r="F3343" t="s">
        <v>6300</v>
      </c>
      <c r="G3343" t="s">
        <v>6354</v>
      </c>
      <c r="H3343" t="s">
        <v>114</v>
      </c>
      <c r="I3343" s="2">
        <v>9</v>
      </c>
      <c r="J3343" s="1">
        <v>0</v>
      </c>
      <c r="K3343" s="1">
        <v>0</v>
      </c>
      <c r="L3343" s="1" t="str">
        <f t="shared" si="52"/>
        <v>On Track Education Centre Westbury</v>
      </c>
      <c r="M3343" t="e">
        <f>VLOOKUP($H3343,#REF!,2,0)</f>
        <v>#REF!</v>
      </c>
      <c r="N3343">
        <v>865</v>
      </c>
      <c r="O3343" t="e">
        <f>VLOOKUP($N3343,#REF!,2,0)</f>
        <v>#REF!</v>
      </c>
    </row>
    <row r="3344" spans="1:15" x14ac:dyDescent="0.25">
      <c r="A3344">
        <v>874</v>
      </c>
      <c r="B3344">
        <v>6003</v>
      </c>
      <c r="C3344">
        <v>136023</v>
      </c>
      <c r="D3344" t="s">
        <v>6733</v>
      </c>
      <c r="E3344" t="s">
        <v>50</v>
      </c>
      <c r="F3344" t="s">
        <v>6683</v>
      </c>
      <c r="G3344" t="s">
        <v>6734</v>
      </c>
      <c r="H3344" t="s">
        <v>13</v>
      </c>
      <c r="I3344" s="2">
        <v>23</v>
      </c>
      <c r="J3344" s="1">
        <v>0.43</v>
      </c>
      <c r="K3344" s="1">
        <v>0.22</v>
      </c>
      <c r="L3344" s="1" t="str">
        <f t="shared" si="52"/>
        <v>Iqra Academy</v>
      </c>
      <c r="M3344" t="e">
        <f>VLOOKUP($H3344,#REF!,2,0)</f>
        <v>#REF!</v>
      </c>
      <c r="N3344">
        <v>874</v>
      </c>
      <c r="O3344" t="e">
        <f>VLOOKUP($N3344,#REF!,2,0)</f>
        <v>#REF!</v>
      </c>
    </row>
    <row r="3345" spans="1:15" x14ac:dyDescent="0.25">
      <c r="A3345">
        <v>353</v>
      </c>
      <c r="B3345">
        <v>6905</v>
      </c>
      <c r="C3345">
        <v>136027</v>
      </c>
      <c r="D3345" t="s">
        <v>2706</v>
      </c>
      <c r="E3345" t="s">
        <v>50</v>
      </c>
      <c r="F3345" t="s">
        <v>2690</v>
      </c>
      <c r="G3345" t="s">
        <v>2707</v>
      </c>
      <c r="H3345" t="s">
        <v>49</v>
      </c>
      <c r="I3345" s="2">
        <v>260</v>
      </c>
      <c r="J3345" s="1">
        <v>0.42</v>
      </c>
      <c r="K3345" s="1">
        <v>0.09</v>
      </c>
      <c r="L3345" s="1" t="str">
        <f t="shared" si="52"/>
        <v>Oasis Academy Oldham</v>
      </c>
      <c r="M3345" t="e">
        <f>VLOOKUP($H3345,#REF!,2,0)</f>
        <v>#REF!</v>
      </c>
      <c r="N3345">
        <v>353</v>
      </c>
      <c r="O3345" t="e">
        <f>VLOOKUP($N3345,#REF!,2,0)</f>
        <v>#REF!</v>
      </c>
    </row>
    <row r="3346" spans="1:15" x14ac:dyDescent="0.25">
      <c r="A3346">
        <v>301</v>
      </c>
      <c r="B3346">
        <v>4704</v>
      </c>
      <c r="C3346">
        <v>136028</v>
      </c>
      <c r="D3346" t="s">
        <v>589</v>
      </c>
      <c r="E3346" t="s">
        <v>50</v>
      </c>
      <c r="F3346" t="s">
        <v>584</v>
      </c>
      <c r="G3346" t="s">
        <v>590</v>
      </c>
      <c r="H3346" t="s">
        <v>82</v>
      </c>
      <c r="I3346" s="2">
        <v>201</v>
      </c>
      <c r="J3346" s="1">
        <v>0.55000000000000004</v>
      </c>
      <c r="K3346" s="1">
        <v>0.06</v>
      </c>
      <c r="L3346" s="1" t="str">
        <f t="shared" si="52"/>
        <v>Dagenham Park CofE School</v>
      </c>
      <c r="M3346" t="e">
        <f>VLOOKUP($H3346,#REF!,2,0)</f>
        <v>#REF!</v>
      </c>
      <c r="N3346">
        <v>301</v>
      </c>
      <c r="O3346" t="e">
        <f>VLOOKUP($N3346,#REF!,2,0)</f>
        <v>#REF!</v>
      </c>
    </row>
    <row r="3347" spans="1:15" x14ac:dyDescent="0.25">
      <c r="A3347">
        <v>330</v>
      </c>
      <c r="B3347">
        <v>6909</v>
      </c>
      <c r="C3347">
        <v>136032</v>
      </c>
      <c r="D3347" t="s">
        <v>1776</v>
      </c>
      <c r="E3347" t="s">
        <v>50</v>
      </c>
      <c r="F3347" t="s">
        <v>1621</v>
      </c>
      <c r="G3347" t="s">
        <v>1777</v>
      </c>
      <c r="H3347" t="s">
        <v>49</v>
      </c>
      <c r="I3347" s="2">
        <v>116</v>
      </c>
      <c r="J3347" s="1">
        <v>0.36</v>
      </c>
      <c r="K3347" s="1">
        <v>0.14000000000000001</v>
      </c>
      <c r="L3347" s="1" t="str">
        <f t="shared" si="52"/>
        <v>North Birmingham Academy</v>
      </c>
      <c r="M3347" t="e">
        <f>VLOOKUP($H3347,#REF!,2,0)</f>
        <v>#REF!</v>
      </c>
      <c r="N3347">
        <v>330</v>
      </c>
      <c r="O3347" t="e">
        <f>VLOOKUP($N3347,#REF!,2,0)</f>
        <v>#REF!</v>
      </c>
    </row>
    <row r="3348" spans="1:15" x14ac:dyDescent="0.25">
      <c r="A3348">
        <v>330</v>
      </c>
      <c r="B3348">
        <v>6130</v>
      </c>
      <c r="C3348">
        <v>136037</v>
      </c>
      <c r="D3348" t="s">
        <v>1633</v>
      </c>
      <c r="E3348" t="s">
        <v>50</v>
      </c>
      <c r="F3348" t="s">
        <v>1621</v>
      </c>
      <c r="G3348" t="s">
        <v>1634</v>
      </c>
      <c r="H3348" t="s">
        <v>13</v>
      </c>
      <c r="I3348" s="2">
        <v>4</v>
      </c>
      <c r="J3348" t="s">
        <v>129</v>
      </c>
      <c r="K3348" t="s">
        <v>129</v>
      </c>
      <c r="L3348" s="1" t="str">
        <f t="shared" si="52"/>
        <v>Al-Noor College</v>
      </c>
      <c r="M3348" t="e">
        <f>VLOOKUP($H3348,#REF!,2,0)</f>
        <v>#REF!</v>
      </c>
      <c r="N3348">
        <v>330</v>
      </c>
      <c r="O3348" t="e">
        <f>VLOOKUP($N3348,#REF!,2,0)</f>
        <v>#REF!</v>
      </c>
    </row>
    <row r="3349" spans="1:15" x14ac:dyDescent="0.25">
      <c r="A3349">
        <v>891</v>
      </c>
      <c r="B3349">
        <v>6036</v>
      </c>
      <c r="C3349">
        <v>136039</v>
      </c>
      <c r="D3349" t="s">
        <v>8497</v>
      </c>
      <c r="E3349" t="s">
        <v>50</v>
      </c>
      <c r="F3349" t="s">
        <v>8385</v>
      </c>
      <c r="G3349" t="s">
        <v>8498</v>
      </c>
      <c r="H3349" t="s">
        <v>114</v>
      </c>
      <c r="I3349" s="2">
        <v>6</v>
      </c>
      <c r="J3349" s="1">
        <v>0</v>
      </c>
      <c r="K3349" s="1">
        <v>0</v>
      </c>
      <c r="L3349" s="1" t="str">
        <f t="shared" si="52"/>
        <v>Wings School Notts</v>
      </c>
      <c r="M3349" t="e">
        <f>VLOOKUP($H3349,#REF!,2,0)</f>
        <v>#REF!</v>
      </c>
      <c r="N3349">
        <v>891</v>
      </c>
      <c r="O3349" t="e">
        <f>VLOOKUP($N3349,#REF!,2,0)</f>
        <v>#REF!</v>
      </c>
    </row>
    <row r="3350" spans="1:15" x14ac:dyDescent="0.25">
      <c r="A3350">
        <v>372</v>
      </c>
      <c r="B3350">
        <v>6905</v>
      </c>
      <c r="C3350">
        <v>136042</v>
      </c>
      <c r="D3350" t="s">
        <v>3110</v>
      </c>
      <c r="E3350" t="s">
        <v>50</v>
      </c>
      <c r="F3350" t="s">
        <v>3023</v>
      </c>
      <c r="G3350" t="s">
        <v>3111</v>
      </c>
      <c r="H3350" t="s">
        <v>49</v>
      </c>
      <c r="I3350" s="2">
        <v>213</v>
      </c>
      <c r="J3350" s="1">
        <v>0.66</v>
      </c>
      <c r="K3350" s="1">
        <v>0.25</v>
      </c>
      <c r="L3350" s="1" t="str">
        <f t="shared" si="52"/>
        <v>Maltby Academy</v>
      </c>
      <c r="M3350" t="e">
        <f>VLOOKUP($H3350,#REF!,2,0)</f>
        <v>#REF!</v>
      </c>
      <c r="N3350">
        <v>372</v>
      </c>
      <c r="O3350" t="e">
        <f>VLOOKUP($N3350,#REF!,2,0)</f>
        <v>#REF!</v>
      </c>
    </row>
    <row r="3351" spans="1:15" x14ac:dyDescent="0.25">
      <c r="A3351">
        <v>925</v>
      </c>
      <c r="B3351">
        <v>6909</v>
      </c>
      <c r="C3351">
        <v>136044</v>
      </c>
      <c r="D3351" t="s">
        <v>9616</v>
      </c>
      <c r="E3351" t="s">
        <v>50</v>
      </c>
      <c r="F3351" t="s">
        <v>9548</v>
      </c>
      <c r="G3351" t="s">
        <v>9617</v>
      </c>
      <c r="H3351" t="s">
        <v>49</v>
      </c>
      <c r="I3351" s="2">
        <v>351</v>
      </c>
      <c r="J3351" s="1">
        <v>0.5</v>
      </c>
      <c r="K3351" s="1">
        <v>0.17</v>
      </c>
      <c r="L3351" s="1" t="str">
        <f t="shared" si="52"/>
        <v>St George's Academy</v>
      </c>
      <c r="M3351" t="e">
        <f>VLOOKUP($H3351,#REF!,2,0)</f>
        <v>#REF!</v>
      </c>
      <c r="N3351">
        <v>925</v>
      </c>
      <c r="O3351" t="e">
        <f>VLOOKUP($N3351,#REF!,2,0)</f>
        <v>#REF!</v>
      </c>
    </row>
    <row r="3352" spans="1:15" x14ac:dyDescent="0.25">
      <c r="A3352">
        <v>313</v>
      </c>
      <c r="B3352">
        <v>6082</v>
      </c>
      <c r="C3352">
        <v>136046</v>
      </c>
      <c r="D3352" t="s">
        <v>1292</v>
      </c>
      <c r="E3352" t="s">
        <v>50</v>
      </c>
      <c r="F3352" t="s">
        <v>1272</v>
      </c>
      <c r="G3352" t="s">
        <v>1293</v>
      </c>
      <c r="H3352" t="s">
        <v>13</v>
      </c>
      <c r="I3352" s="2">
        <v>3</v>
      </c>
      <c r="J3352" t="s">
        <v>129</v>
      </c>
      <c r="K3352" t="s">
        <v>129</v>
      </c>
      <c r="L3352" s="1" t="str">
        <f t="shared" si="52"/>
        <v>Lady Nafisa Independent Secondary School for Girls</v>
      </c>
      <c r="M3352" t="e">
        <f>VLOOKUP($H3352,#REF!,2,0)</f>
        <v>#REF!</v>
      </c>
      <c r="N3352">
        <v>313</v>
      </c>
      <c r="O3352" t="e">
        <f>VLOOKUP($N3352,#REF!,2,0)</f>
        <v>#REF!</v>
      </c>
    </row>
    <row r="3353" spans="1:15" x14ac:dyDescent="0.25">
      <c r="A3353">
        <v>873</v>
      </c>
      <c r="B3353">
        <v>6048</v>
      </c>
      <c r="C3353">
        <v>136047</v>
      </c>
      <c r="D3353" t="s">
        <v>6707</v>
      </c>
      <c r="E3353" t="s">
        <v>50</v>
      </c>
      <c r="F3353" t="s">
        <v>6595</v>
      </c>
      <c r="G3353" t="s">
        <v>6708</v>
      </c>
      <c r="H3353" t="s">
        <v>114</v>
      </c>
      <c r="I3353" s="2">
        <v>6</v>
      </c>
      <c r="J3353" s="1">
        <v>0</v>
      </c>
      <c r="K3353" s="1">
        <v>0</v>
      </c>
      <c r="L3353" s="1" t="str">
        <f t="shared" si="52"/>
        <v>Gretton School</v>
      </c>
      <c r="M3353" t="e">
        <f>VLOOKUP($H3353,#REF!,2,0)</f>
        <v>#REF!</v>
      </c>
      <c r="N3353">
        <v>873</v>
      </c>
      <c r="O3353" t="e">
        <f>VLOOKUP($N3353,#REF!,2,0)</f>
        <v>#REF!</v>
      </c>
    </row>
    <row r="3354" spans="1:15" x14ac:dyDescent="0.25">
      <c r="A3354">
        <v>888</v>
      </c>
      <c r="B3354">
        <v>6112</v>
      </c>
      <c r="C3354">
        <v>136050</v>
      </c>
      <c r="D3354" t="s">
        <v>8236</v>
      </c>
      <c r="E3354" t="s">
        <v>50</v>
      </c>
      <c r="F3354" t="s">
        <v>8237</v>
      </c>
      <c r="G3354" t="s">
        <v>8238</v>
      </c>
      <c r="H3354" t="s">
        <v>114</v>
      </c>
      <c r="I3354" s="2">
        <v>2</v>
      </c>
      <c r="J3354" t="s">
        <v>129</v>
      </c>
      <c r="K3354" t="s">
        <v>129</v>
      </c>
      <c r="L3354" s="1" t="str">
        <f t="shared" si="52"/>
        <v>Bracken School</v>
      </c>
      <c r="M3354" t="e">
        <f>VLOOKUP($H3354,#REF!,2,0)</f>
        <v>#REF!</v>
      </c>
      <c r="N3354">
        <v>888</v>
      </c>
      <c r="O3354" t="e">
        <f>VLOOKUP($N3354,#REF!,2,0)</f>
        <v>#REF!</v>
      </c>
    </row>
    <row r="3355" spans="1:15" x14ac:dyDescent="0.25">
      <c r="A3355">
        <v>316</v>
      </c>
      <c r="B3355">
        <v>6072</v>
      </c>
      <c r="C3355">
        <v>136052</v>
      </c>
      <c r="D3355" t="s">
        <v>1425</v>
      </c>
      <c r="E3355" t="s">
        <v>50</v>
      </c>
      <c r="F3355" t="s">
        <v>11</v>
      </c>
      <c r="G3355" t="s">
        <v>1426</v>
      </c>
      <c r="H3355" t="s">
        <v>114</v>
      </c>
      <c r="I3355" s="2">
        <v>16</v>
      </c>
      <c r="J3355" s="1">
        <v>0</v>
      </c>
      <c r="K3355" s="1">
        <v>0</v>
      </c>
      <c r="L3355" s="1" t="str">
        <f t="shared" si="52"/>
        <v>East London Independent Special School</v>
      </c>
      <c r="M3355" t="e">
        <f>VLOOKUP($H3355,#REF!,2,0)</f>
        <v>#REF!</v>
      </c>
      <c r="N3355">
        <v>316</v>
      </c>
      <c r="O3355" t="e">
        <f>VLOOKUP($N3355,#REF!,2,0)</f>
        <v>#REF!</v>
      </c>
    </row>
    <row r="3356" spans="1:15" x14ac:dyDescent="0.25">
      <c r="A3356">
        <v>330</v>
      </c>
      <c r="B3356">
        <v>6029</v>
      </c>
      <c r="C3356">
        <v>136063</v>
      </c>
      <c r="D3356" t="s">
        <v>1629</v>
      </c>
      <c r="E3356" t="s">
        <v>50</v>
      </c>
      <c r="F3356" t="s">
        <v>1621</v>
      </c>
      <c r="G3356" t="s">
        <v>1630</v>
      </c>
      <c r="H3356" t="s">
        <v>13</v>
      </c>
      <c r="I3356" s="2">
        <v>8</v>
      </c>
      <c r="J3356" t="s">
        <v>99</v>
      </c>
      <c r="K3356" t="s">
        <v>99</v>
      </c>
      <c r="L3356" s="1" t="str">
        <f t="shared" si="52"/>
        <v>Al-Furqan Community College (Boys)</v>
      </c>
      <c r="M3356" t="e">
        <f>VLOOKUP($H3356,#REF!,2,0)</f>
        <v>#REF!</v>
      </c>
      <c r="N3356">
        <v>330</v>
      </c>
      <c r="O3356" t="e">
        <f>VLOOKUP($N3356,#REF!,2,0)</f>
        <v>#REF!</v>
      </c>
    </row>
    <row r="3357" spans="1:15" x14ac:dyDescent="0.25">
      <c r="A3357">
        <v>873</v>
      </c>
      <c r="B3357">
        <v>6049</v>
      </c>
      <c r="C3357">
        <v>136083</v>
      </c>
      <c r="D3357" t="s">
        <v>6594</v>
      </c>
      <c r="E3357" t="s">
        <v>50</v>
      </c>
      <c r="F3357" t="s">
        <v>6595</v>
      </c>
      <c r="G3357" t="s">
        <v>6596</v>
      </c>
      <c r="H3357" t="s">
        <v>13</v>
      </c>
      <c r="I3357" s="2">
        <v>28</v>
      </c>
      <c r="J3357" s="1">
        <v>0</v>
      </c>
      <c r="K3357" s="1">
        <v>0</v>
      </c>
      <c r="L3357" s="1" t="str">
        <f t="shared" si="52"/>
        <v>Abbey College Cambridge</v>
      </c>
      <c r="M3357" t="e">
        <f>VLOOKUP($H3357,#REF!,2,0)</f>
        <v>#REF!</v>
      </c>
      <c r="N3357">
        <v>873</v>
      </c>
      <c r="O3357" t="e">
        <f>VLOOKUP($N3357,#REF!,2,0)</f>
        <v>#REF!</v>
      </c>
    </row>
    <row r="3358" spans="1:15" x14ac:dyDescent="0.25">
      <c r="A3358">
        <v>822</v>
      </c>
      <c r="B3358">
        <v>6905</v>
      </c>
      <c r="C3358">
        <v>136085</v>
      </c>
      <c r="D3358" t="s">
        <v>4564</v>
      </c>
      <c r="E3358" t="s">
        <v>50</v>
      </c>
      <c r="F3358" t="s">
        <v>4565</v>
      </c>
      <c r="G3358" t="s">
        <v>4566</v>
      </c>
      <c r="H3358" t="s">
        <v>49</v>
      </c>
      <c r="I3358" s="2">
        <v>179</v>
      </c>
      <c r="J3358" s="1">
        <v>0.43</v>
      </c>
      <c r="K3358" s="1">
        <v>7.0000000000000007E-2</v>
      </c>
      <c r="L3358" s="1" t="str">
        <f t="shared" si="52"/>
        <v>Bedford Academy</v>
      </c>
      <c r="M3358" t="e">
        <f>VLOOKUP($H3358,#REF!,2,0)</f>
        <v>#REF!</v>
      </c>
      <c r="N3358">
        <v>822</v>
      </c>
      <c r="O3358" t="e">
        <f>VLOOKUP($N3358,#REF!,2,0)</f>
        <v>#REF!</v>
      </c>
    </row>
    <row r="3359" spans="1:15" x14ac:dyDescent="0.25">
      <c r="A3359">
        <v>355</v>
      </c>
      <c r="B3359">
        <v>6057</v>
      </c>
      <c r="C3359">
        <v>136086</v>
      </c>
      <c r="D3359" t="s">
        <v>2776</v>
      </c>
      <c r="E3359" t="s">
        <v>50</v>
      </c>
      <c r="F3359" t="s">
        <v>2770</v>
      </c>
      <c r="G3359" t="s">
        <v>2777</v>
      </c>
      <c r="H3359" t="s">
        <v>13</v>
      </c>
      <c r="I3359" s="2">
        <v>13</v>
      </c>
      <c r="J3359" s="1">
        <v>0</v>
      </c>
      <c r="K3359" s="1">
        <v>0</v>
      </c>
      <c r="L3359" s="1" t="str">
        <f t="shared" si="52"/>
        <v>Beis Ruchel Girls School</v>
      </c>
      <c r="M3359" t="e">
        <f>VLOOKUP($H3359,#REF!,2,0)</f>
        <v>#REF!</v>
      </c>
      <c r="N3359">
        <v>355</v>
      </c>
      <c r="O3359" t="e">
        <f>VLOOKUP($N3359,#REF!,2,0)</f>
        <v>#REF!</v>
      </c>
    </row>
    <row r="3360" spans="1:15" x14ac:dyDescent="0.25">
      <c r="A3360">
        <v>343</v>
      </c>
      <c r="B3360">
        <v>6134</v>
      </c>
      <c r="C3360">
        <v>136088</v>
      </c>
      <c r="D3360" t="s">
        <v>2425</v>
      </c>
      <c r="E3360" t="s">
        <v>50</v>
      </c>
      <c r="F3360" t="s">
        <v>2409</v>
      </c>
      <c r="G3360" t="s">
        <v>2426</v>
      </c>
      <c r="H3360" t="s">
        <v>114</v>
      </c>
      <c r="I3360" s="2">
        <v>4</v>
      </c>
      <c r="J3360" t="s">
        <v>129</v>
      </c>
      <c r="K3360" t="s">
        <v>129</v>
      </c>
      <c r="L3360" s="1" t="str">
        <f t="shared" si="52"/>
        <v>Olsen House School</v>
      </c>
      <c r="M3360" t="e">
        <f>VLOOKUP($H3360,#REF!,2,0)</f>
        <v>#REF!</v>
      </c>
      <c r="N3360">
        <v>343</v>
      </c>
      <c r="O3360" t="e">
        <f>VLOOKUP($N3360,#REF!,2,0)</f>
        <v>#REF!</v>
      </c>
    </row>
    <row r="3361" spans="1:15" x14ac:dyDescent="0.25">
      <c r="A3361">
        <v>352</v>
      </c>
      <c r="B3361">
        <v>6912</v>
      </c>
      <c r="C3361">
        <v>136089</v>
      </c>
      <c r="D3361" t="s">
        <v>2609</v>
      </c>
      <c r="E3361" t="s">
        <v>50</v>
      </c>
      <c r="F3361" t="s">
        <v>2571</v>
      </c>
      <c r="G3361" t="s">
        <v>2610</v>
      </c>
      <c r="H3361" t="s">
        <v>49</v>
      </c>
      <c r="I3361" s="2" t="s">
        <v>50</v>
      </c>
      <c r="J3361" t="s">
        <v>50</v>
      </c>
      <c r="K3361" t="s">
        <v>50</v>
      </c>
      <c r="L3361" s="1" t="str">
        <f t="shared" si="52"/>
        <v>The East Manchester Academy</v>
      </c>
      <c r="M3361" t="e">
        <f>VLOOKUP($H3361,#REF!,2,0)</f>
        <v>#REF!</v>
      </c>
      <c r="N3361">
        <v>352</v>
      </c>
      <c r="O3361" t="e">
        <f>VLOOKUP($N3361,#REF!,2,0)</f>
        <v>#REF!</v>
      </c>
    </row>
    <row r="3362" spans="1:15" x14ac:dyDescent="0.25">
      <c r="A3362">
        <v>311</v>
      </c>
      <c r="B3362">
        <v>6905</v>
      </c>
      <c r="C3362">
        <v>136090</v>
      </c>
      <c r="D3362" t="s">
        <v>1169</v>
      </c>
      <c r="E3362" t="s">
        <v>50</v>
      </c>
      <c r="F3362" t="s">
        <v>608</v>
      </c>
      <c r="G3362" t="s">
        <v>1170</v>
      </c>
      <c r="H3362" t="s">
        <v>49</v>
      </c>
      <c r="I3362" s="2">
        <v>87</v>
      </c>
      <c r="J3362" s="1">
        <v>0.48</v>
      </c>
      <c r="K3362" s="1">
        <v>0.17</v>
      </c>
      <c r="L3362" s="1" t="str">
        <f t="shared" si="52"/>
        <v>Drapers' Academy</v>
      </c>
      <c r="M3362" t="e">
        <f>VLOOKUP($H3362,#REF!,2,0)</f>
        <v>#REF!</v>
      </c>
      <c r="N3362">
        <v>311</v>
      </c>
      <c r="O3362" t="e">
        <f>VLOOKUP($N3362,#REF!,2,0)</f>
        <v>#REF!</v>
      </c>
    </row>
    <row r="3363" spans="1:15" x14ac:dyDescent="0.25">
      <c r="A3363">
        <v>333</v>
      </c>
      <c r="B3363">
        <v>4028</v>
      </c>
      <c r="C3363">
        <v>136091</v>
      </c>
      <c r="D3363" t="s">
        <v>2034</v>
      </c>
      <c r="E3363" t="s">
        <v>50</v>
      </c>
      <c r="F3363" t="s">
        <v>2035</v>
      </c>
      <c r="G3363" t="s">
        <v>2036</v>
      </c>
      <c r="H3363" t="s">
        <v>201</v>
      </c>
      <c r="I3363" s="2">
        <v>287</v>
      </c>
      <c r="J3363" s="1">
        <v>0.6</v>
      </c>
      <c r="K3363" s="1">
        <v>0.15</v>
      </c>
      <c r="L3363" s="1" t="str">
        <f t="shared" si="52"/>
        <v>The Phoenix Collegiate</v>
      </c>
      <c r="M3363" t="e">
        <f>VLOOKUP($H3363,#REF!,2,0)</f>
        <v>#REF!</v>
      </c>
      <c r="N3363">
        <v>333</v>
      </c>
      <c r="O3363" t="e">
        <f>VLOOKUP($N3363,#REF!,2,0)</f>
        <v>#REF!</v>
      </c>
    </row>
    <row r="3364" spans="1:15" x14ac:dyDescent="0.25">
      <c r="A3364">
        <v>203</v>
      </c>
      <c r="B3364">
        <v>6040</v>
      </c>
      <c r="C3364">
        <v>136092</v>
      </c>
      <c r="D3364" t="s">
        <v>112</v>
      </c>
      <c r="E3364" t="s">
        <v>50</v>
      </c>
      <c r="F3364" t="s">
        <v>11</v>
      </c>
      <c r="G3364" t="s">
        <v>113</v>
      </c>
      <c r="H3364" t="s">
        <v>114</v>
      </c>
      <c r="I3364" s="2">
        <v>19</v>
      </c>
      <c r="J3364" s="1">
        <v>0</v>
      </c>
      <c r="K3364" s="1">
        <v>0</v>
      </c>
      <c r="L3364" s="1" t="str">
        <f t="shared" si="52"/>
        <v>Wize Up</v>
      </c>
      <c r="M3364" t="e">
        <f>VLOOKUP($H3364,#REF!,2,0)</f>
        <v>#REF!</v>
      </c>
      <c r="N3364">
        <v>203</v>
      </c>
      <c r="O3364" t="e">
        <f>VLOOKUP($N3364,#REF!,2,0)</f>
        <v>#REF!</v>
      </c>
    </row>
    <row r="3365" spans="1:15" x14ac:dyDescent="0.25">
      <c r="A3365">
        <v>381</v>
      </c>
      <c r="B3365">
        <v>6905</v>
      </c>
      <c r="C3365">
        <v>136094</v>
      </c>
      <c r="D3365" t="s">
        <v>3366</v>
      </c>
      <c r="E3365" t="s">
        <v>50</v>
      </c>
      <c r="F3365" t="s">
        <v>3340</v>
      </c>
      <c r="G3365" t="s">
        <v>3367</v>
      </c>
      <c r="H3365" t="s">
        <v>49</v>
      </c>
      <c r="I3365" s="2">
        <v>273</v>
      </c>
      <c r="J3365" s="1">
        <v>0.59</v>
      </c>
      <c r="K3365" s="1">
        <v>0.14000000000000001</v>
      </c>
      <c r="L3365" s="1" t="str">
        <f t="shared" si="52"/>
        <v>Trinity Academy, Halifax</v>
      </c>
      <c r="M3365" t="e">
        <f>VLOOKUP($H3365,#REF!,2,0)</f>
        <v>#REF!</v>
      </c>
      <c r="N3365">
        <v>381</v>
      </c>
      <c r="O3365" t="e">
        <f>VLOOKUP($N3365,#REF!,2,0)</f>
        <v>#REF!</v>
      </c>
    </row>
    <row r="3366" spans="1:15" x14ac:dyDescent="0.25">
      <c r="A3366">
        <v>203</v>
      </c>
      <c r="B3366">
        <v>6041</v>
      </c>
      <c r="C3366">
        <v>136100</v>
      </c>
      <c r="D3366" t="s">
        <v>97</v>
      </c>
      <c r="E3366" t="s">
        <v>50</v>
      </c>
      <c r="F3366" t="s">
        <v>11</v>
      </c>
      <c r="G3366" t="s">
        <v>98</v>
      </c>
      <c r="H3366" t="s">
        <v>13</v>
      </c>
      <c r="I3366" s="2">
        <v>10</v>
      </c>
      <c r="J3366" t="s">
        <v>99</v>
      </c>
      <c r="K3366" t="s">
        <v>99</v>
      </c>
      <c r="L3366" s="1" t="str">
        <f t="shared" si="52"/>
        <v>StreetVibes Media Academy</v>
      </c>
      <c r="M3366" t="e">
        <f>VLOOKUP($H3366,#REF!,2,0)</f>
        <v>#REF!</v>
      </c>
      <c r="N3366">
        <v>203</v>
      </c>
      <c r="O3366" t="e">
        <f>VLOOKUP($N3366,#REF!,2,0)</f>
        <v>#REF!</v>
      </c>
    </row>
    <row r="3367" spans="1:15" x14ac:dyDescent="0.25">
      <c r="A3367">
        <v>861</v>
      </c>
      <c r="B3367">
        <v>6905</v>
      </c>
      <c r="C3367">
        <v>136102</v>
      </c>
      <c r="D3367" t="s">
        <v>6204</v>
      </c>
      <c r="E3367" t="s">
        <v>50</v>
      </c>
      <c r="F3367" t="s">
        <v>6028</v>
      </c>
      <c r="G3367" t="s">
        <v>6205</v>
      </c>
      <c r="H3367" t="s">
        <v>49</v>
      </c>
      <c r="I3367" s="2">
        <v>121</v>
      </c>
      <c r="J3367" s="1">
        <v>0.45</v>
      </c>
      <c r="K3367" s="1">
        <v>0.12</v>
      </c>
      <c r="L3367" s="1" t="str">
        <f t="shared" si="52"/>
        <v>The Co-Operative Academy of Stoke-On-Trent</v>
      </c>
      <c r="M3367" t="e">
        <f>VLOOKUP($H3367,#REF!,2,0)</f>
        <v>#REF!</v>
      </c>
      <c r="N3367">
        <v>861</v>
      </c>
      <c r="O3367" t="e">
        <f>VLOOKUP($N3367,#REF!,2,0)</f>
        <v>#REF!</v>
      </c>
    </row>
    <row r="3368" spans="1:15" x14ac:dyDescent="0.25">
      <c r="A3368">
        <v>318</v>
      </c>
      <c r="B3368">
        <v>6905</v>
      </c>
      <c r="C3368">
        <v>136103</v>
      </c>
      <c r="D3368" t="s">
        <v>1485</v>
      </c>
      <c r="E3368" t="s">
        <v>50</v>
      </c>
      <c r="F3368" t="s">
        <v>1486</v>
      </c>
      <c r="G3368" t="s">
        <v>1487</v>
      </c>
      <c r="H3368" t="s">
        <v>49</v>
      </c>
      <c r="I3368" s="2">
        <v>178</v>
      </c>
      <c r="J3368" s="1">
        <v>0.49</v>
      </c>
      <c r="K3368" s="1">
        <v>0.2</v>
      </c>
      <c r="L3368" s="1" t="str">
        <f t="shared" si="52"/>
        <v>Hampton Academy</v>
      </c>
      <c r="M3368" t="e">
        <f>VLOOKUP($H3368,#REF!,2,0)</f>
        <v>#REF!</v>
      </c>
      <c r="N3368">
        <v>318</v>
      </c>
      <c r="O3368" t="e">
        <f>VLOOKUP($N3368,#REF!,2,0)</f>
        <v>#REF!</v>
      </c>
    </row>
    <row r="3369" spans="1:15" x14ac:dyDescent="0.25">
      <c r="A3369">
        <v>318</v>
      </c>
      <c r="B3369">
        <v>6906</v>
      </c>
      <c r="C3369">
        <v>136104</v>
      </c>
      <c r="D3369" t="s">
        <v>1515</v>
      </c>
      <c r="E3369" t="s">
        <v>50</v>
      </c>
      <c r="F3369" t="s">
        <v>1498</v>
      </c>
      <c r="G3369" t="s">
        <v>1516</v>
      </c>
      <c r="H3369" t="s">
        <v>49</v>
      </c>
      <c r="I3369" s="2">
        <v>143</v>
      </c>
      <c r="J3369" s="1">
        <v>0.52</v>
      </c>
      <c r="K3369" s="1">
        <v>0.15</v>
      </c>
      <c r="L3369" s="1" t="str">
        <f t="shared" si="52"/>
        <v>Twickenham Academy</v>
      </c>
      <c r="M3369" t="e">
        <f>VLOOKUP($H3369,#REF!,2,0)</f>
        <v>#REF!</v>
      </c>
      <c r="N3369">
        <v>318</v>
      </c>
      <c r="O3369" t="e">
        <f>VLOOKUP($N3369,#REF!,2,0)</f>
        <v>#REF!</v>
      </c>
    </row>
    <row r="3370" spans="1:15" x14ac:dyDescent="0.25">
      <c r="A3370">
        <v>352</v>
      </c>
      <c r="B3370">
        <v>6913</v>
      </c>
      <c r="C3370">
        <v>136105</v>
      </c>
      <c r="D3370" t="s">
        <v>2626</v>
      </c>
      <c r="E3370" t="s">
        <v>50</v>
      </c>
      <c r="F3370" t="s">
        <v>2571</v>
      </c>
      <c r="G3370" t="s">
        <v>2627</v>
      </c>
      <c r="H3370" t="s">
        <v>49</v>
      </c>
      <c r="I3370" s="2" t="s">
        <v>50</v>
      </c>
      <c r="J3370" t="s">
        <v>50</v>
      </c>
      <c r="K3370" t="s">
        <v>50</v>
      </c>
      <c r="L3370" s="1" t="str">
        <f t="shared" si="52"/>
        <v>Manchester Communication Academy</v>
      </c>
      <c r="M3370" t="e">
        <f>VLOOKUP($H3370,#REF!,2,0)</f>
        <v>#REF!</v>
      </c>
      <c r="N3370">
        <v>352</v>
      </c>
      <c r="O3370" t="e">
        <f>VLOOKUP($N3370,#REF!,2,0)</f>
        <v>#REF!</v>
      </c>
    </row>
    <row r="3371" spans="1:15" x14ac:dyDescent="0.25">
      <c r="A3371">
        <v>845</v>
      </c>
      <c r="B3371">
        <v>6905</v>
      </c>
      <c r="C3371">
        <v>136106</v>
      </c>
      <c r="D3371" t="s">
        <v>5340</v>
      </c>
      <c r="E3371" t="s">
        <v>50</v>
      </c>
      <c r="F3371" t="s">
        <v>5325</v>
      </c>
      <c r="G3371" t="s">
        <v>5341</v>
      </c>
      <c r="H3371" t="s">
        <v>49</v>
      </c>
      <c r="I3371" s="2">
        <v>160</v>
      </c>
      <c r="J3371" s="1">
        <v>0.43</v>
      </c>
      <c r="K3371" s="1">
        <v>0.1</v>
      </c>
      <c r="L3371" s="1" t="str">
        <f t="shared" si="52"/>
        <v>The Eastbourne Academy</v>
      </c>
      <c r="M3371" t="e">
        <f>VLOOKUP($H3371,#REF!,2,0)</f>
        <v>#REF!</v>
      </c>
      <c r="N3371">
        <v>845</v>
      </c>
      <c r="O3371" t="e">
        <f>VLOOKUP($N3371,#REF!,2,0)</f>
        <v>#REF!</v>
      </c>
    </row>
    <row r="3372" spans="1:15" x14ac:dyDescent="0.25">
      <c r="A3372">
        <v>887</v>
      </c>
      <c r="B3372">
        <v>6906</v>
      </c>
      <c r="C3372">
        <v>136107</v>
      </c>
      <c r="D3372" t="s">
        <v>7965</v>
      </c>
      <c r="E3372" t="s">
        <v>50</v>
      </c>
      <c r="F3372" t="s">
        <v>5040</v>
      </c>
      <c r="G3372" t="s">
        <v>7966</v>
      </c>
      <c r="H3372" t="s">
        <v>49</v>
      </c>
      <c r="I3372" s="2">
        <v>177</v>
      </c>
      <c r="J3372" s="1">
        <v>0.4</v>
      </c>
      <c r="K3372" s="1">
        <v>0.02</v>
      </c>
      <c r="L3372" s="1" t="str">
        <f t="shared" si="52"/>
        <v>Brompton Academy</v>
      </c>
      <c r="M3372" t="e">
        <f>VLOOKUP($H3372,#REF!,2,0)</f>
        <v>#REF!</v>
      </c>
      <c r="N3372">
        <v>887</v>
      </c>
      <c r="O3372" t="e">
        <f>VLOOKUP($N3372,#REF!,2,0)</f>
        <v>#REF!</v>
      </c>
    </row>
    <row r="3373" spans="1:15" x14ac:dyDescent="0.25">
      <c r="A3373">
        <v>887</v>
      </c>
      <c r="B3373">
        <v>6907</v>
      </c>
      <c r="C3373">
        <v>136108</v>
      </c>
      <c r="D3373" t="s">
        <v>7962</v>
      </c>
      <c r="E3373" t="s">
        <v>50</v>
      </c>
      <c r="F3373" t="s">
        <v>7963</v>
      </c>
      <c r="G3373" t="s">
        <v>7964</v>
      </c>
      <c r="H3373" t="s">
        <v>49</v>
      </c>
      <c r="I3373" s="2">
        <v>161</v>
      </c>
      <c r="J3373" s="1">
        <v>0.35</v>
      </c>
      <c r="K3373" s="1">
        <v>0.01</v>
      </c>
      <c r="L3373" s="1" t="str">
        <f t="shared" si="52"/>
        <v>Bishop of Rochester Academy</v>
      </c>
      <c r="M3373" t="e">
        <f>VLOOKUP($H3373,#REF!,2,0)</f>
        <v>#REF!</v>
      </c>
      <c r="N3373">
        <v>887</v>
      </c>
      <c r="O3373" t="e">
        <f>VLOOKUP($N3373,#REF!,2,0)</f>
        <v>#REF!</v>
      </c>
    </row>
    <row r="3374" spans="1:15" x14ac:dyDescent="0.25">
      <c r="A3374">
        <v>212</v>
      </c>
      <c r="B3374">
        <v>6041</v>
      </c>
      <c r="C3374">
        <v>136110</v>
      </c>
      <c r="D3374" t="s">
        <v>536</v>
      </c>
      <c r="E3374" t="s">
        <v>50</v>
      </c>
      <c r="F3374" t="s">
        <v>11</v>
      </c>
      <c r="G3374" t="s">
        <v>537</v>
      </c>
      <c r="H3374" t="s">
        <v>114</v>
      </c>
      <c r="I3374" s="2">
        <v>5</v>
      </c>
      <c r="J3374" t="s">
        <v>129</v>
      </c>
      <c r="K3374" t="s">
        <v>129</v>
      </c>
      <c r="L3374" s="1" t="str">
        <f t="shared" si="52"/>
        <v>The Priory Lodge School</v>
      </c>
      <c r="M3374" t="e">
        <f>VLOOKUP($H3374,#REF!,2,0)</f>
        <v>#REF!</v>
      </c>
      <c r="N3374">
        <v>212</v>
      </c>
      <c r="O3374" t="e">
        <f>VLOOKUP($N3374,#REF!,2,0)</f>
        <v>#REF!</v>
      </c>
    </row>
    <row r="3375" spans="1:15" x14ac:dyDescent="0.25">
      <c r="A3375">
        <v>850</v>
      </c>
      <c r="B3375">
        <v>6075</v>
      </c>
      <c r="C3375">
        <v>136112</v>
      </c>
      <c r="D3375" t="s">
        <v>5630</v>
      </c>
      <c r="E3375" t="s">
        <v>50</v>
      </c>
      <c r="F3375" t="s">
        <v>5631</v>
      </c>
      <c r="G3375" t="s">
        <v>5632</v>
      </c>
      <c r="H3375" t="s">
        <v>13</v>
      </c>
      <c r="I3375" s="2">
        <v>7</v>
      </c>
      <c r="J3375" s="1">
        <v>0.43</v>
      </c>
      <c r="K3375" s="1">
        <v>0</v>
      </c>
      <c r="L3375" s="1" t="str">
        <f t="shared" si="52"/>
        <v>New Forest Small School</v>
      </c>
      <c r="M3375" t="e">
        <f>VLOOKUP($H3375,#REF!,2,0)</f>
        <v>#REF!</v>
      </c>
      <c r="N3375">
        <v>850</v>
      </c>
      <c r="O3375" t="e">
        <f>VLOOKUP($N3375,#REF!,2,0)</f>
        <v>#REF!</v>
      </c>
    </row>
    <row r="3376" spans="1:15" x14ac:dyDescent="0.25">
      <c r="A3376">
        <v>938</v>
      </c>
      <c r="B3376">
        <v>7013</v>
      </c>
      <c r="C3376">
        <v>136114</v>
      </c>
      <c r="D3376" t="s">
        <v>11077</v>
      </c>
      <c r="E3376" t="s">
        <v>50</v>
      </c>
      <c r="F3376" t="s">
        <v>10931</v>
      </c>
      <c r="G3376" t="s">
        <v>11078</v>
      </c>
      <c r="H3376" t="s">
        <v>333</v>
      </c>
      <c r="I3376" s="2">
        <v>27</v>
      </c>
      <c r="J3376" s="1">
        <v>0</v>
      </c>
      <c r="K3376" s="1">
        <v>0</v>
      </c>
      <c r="L3376" s="1" t="str">
        <f t="shared" si="52"/>
        <v>Woodlands Meed</v>
      </c>
      <c r="M3376" t="e">
        <f>VLOOKUP($H3376,#REF!,2,0)</f>
        <v>#REF!</v>
      </c>
      <c r="N3376">
        <v>938</v>
      </c>
      <c r="O3376" t="e">
        <f>VLOOKUP($N3376,#REF!,2,0)</f>
        <v>#REF!</v>
      </c>
    </row>
    <row r="3377" spans="1:15" x14ac:dyDescent="0.25">
      <c r="A3377">
        <v>353</v>
      </c>
      <c r="B3377">
        <v>6906</v>
      </c>
      <c r="C3377">
        <v>136115</v>
      </c>
      <c r="D3377" t="s">
        <v>2708</v>
      </c>
      <c r="E3377" t="s">
        <v>50</v>
      </c>
      <c r="F3377" t="s">
        <v>2690</v>
      </c>
      <c r="G3377" t="s">
        <v>2709</v>
      </c>
      <c r="H3377" t="s">
        <v>49</v>
      </c>
      <c r="I3377" s="2">
        <v>156</v>
      </c>
      <c r="J3377" s="1">
        <v>0.44</v>
      </c>
      <c r="K3377" s="1">
        <v>0.06</v>
      </c>
      <c r="L3377" s="1" t="str">
        <f t="shared" si="52"/>
        <v>The Oldham Academy North</v>
      </c>
      <c r="M3377" t="e">
        <f>VLOOKUP($H3377,#REF!,2,0)</f>
        <v>#REF!</v>
      </c>
      <c r="N3377">
        <v>353</v>
      </c>
      <c r="O3377" t="e">
        <f>VLOOKUP($N3377,#REF!,2,0)</f>
        <v>#REF!</v>
      </c>
    </row>
    <row r="3378" spans="1:15" x14ac:dyDescent="0.25">
      <c r="A3378">
        <v>341</v>
      </c>
      <c r="B3378">
        <v>6908</v>
      </c>
      <c r="C3378">
        <v>136119</v>
      </c>
      <c r="D3378" t="s">
        <v>2275</v>
      </c>
      <c r="E3378" t="s">
        <v>50</v>
      </c>
      <c r="F3378" t="s">
        <v>2222</v>
      </c>
      <c r="G3378" t="s">
        <v>2276</v>
      </c>
      <c r="H3378" t="s">
        <v>49</v>
      </c>
      <c r="I3378" s="2">
        <v>135</v>
      </c>
      <c r="J3378" s="1">
        <v>0.32</v>
      </c>
      <c r="K3378" s="1">
        <v>0.09</v>
      </c>
      <c r="L3378" s="1" t="str">
        <f t="shared" si="52"/>
        <v>Enterprise South Liverpool Academy</v>
      </c>
      <c r="M3378" t="e">
        <f>VLOOKUP($H3378,#REF!,2,0)</f>
        <v>#REF!</v>
      </c>
      <c r="N3378">
        <v>341</v>
      </c>
      <c r="O3378" t="e">
        <f>VLOOKUP($N3378,#REF!,2,0)</f>
        <v>#REF!</v>
      </c>
    </row>
    <row r="3379" spans="1:15" x14ac:dyDescent="0.25">
      <c r="A3379">
        <v>837</v>
      </c>
      <c r="B3379">
        <v>6905</v>
      </c>
      <c r="C3379">
        <v>136120</v>
      </c>
      <c r="D3379" t="s">
        <v>5144</v>
      </c>
      <c r="E3379" t="s">
        <v>50</v>
      </c>
      <c r="F3379" t="s">
        <v>5142</v>
      </c>
      <c r="G3379" t="s">
        <v>5145</v>
      </c>
      <c r="H3379" t="s">
        <v>49</v>
      </c>
      <c r="I3379" s="2">
        <v>148</v>
      </c>
      <c r="J3379" s="1">
        <v>0.68</v>
      </c>
      <c r="K3379" s="1">
        <v>7.0000000000000007E-2</v>
      </c>
      <c r="L3379" s="1" t="str">
        <f t="shared" si="52"/>
        <v>The Bishop of Winchester Academy</v>
      </c>
      <c r="M3379" t="e">
        <f>VLOOKUP($H3379,#REF!,2,0)</f>
        <v>#REF!</v>
      </c>
      <c r="N3379">
        <v>837</v>
      </c>
      <c r="O3379" t="e">
        <f>VLOOKUP($N3379,#REF!,2,0)</f>
        <v>#REF!</v>
      </c>
    </row>
    <row r="3380" spans="1:15" x14ac:dyDescent="0.25">
      <c r="A3380">
        <v>808</v>
      </c>
      <c r="B3380">
        <v>6905</v>
      </c>
      <c r="C3380">
        <v>136121</v>
      </c>
      <c r="D3380" t="s">
        <v>4169</v>
      </c>
      <c r="E3380" t="s">
        <v>50</v>
      </c>
      <c r="F3380" t="s">
        <v>4170</v>
      </c>
      <c r="G3380" t="s">
        <v>4171</v>
      </c>
      <c r="H3380" t="s">
        <v>49</v>
      </c>
      <c r="I3380" s="2">
        <v>82</v>
      </c>
      <c r="J3380" s="1">
        <v>0.49</v>
      </c>
      <c r="K3380" s="1">
        <v>0.09</v>
      </c>
      <c r="L3380" s="1" t="str">
        <f t="shared" si="52"/>
        <v>Thornaby Academy</v>
      </c>
      <c r="M3380" t="e">
        <f>VLOOKUP($H3380,#REF!,2,0)</f>
        <v>#REF!</v>
      </c>
      <c r="N3380">
        <v>808</v>
      </c>
      <c r="O3380" t="e">
        <f>VLOOKUP($N3380,#REF!,2,0)</f>
        <v>#REF!</v>
      </c>
    </row>
    <row r="3381" spans="1:15" x14ac:dyDescent="0.25">
      <c r="A3381">
        <v>822</v>
      </c>
      <c r="B3381">
        <v>6015</v>
      </c>
      <c r="C3381">
        <v>136122</v>
      </c>
      <c r="D3381" t="s">
        <v>4579</v>
      </c>
      <c r="E3381" t="s">
        <v>50</v>
      </c>
      <c r="F3381" t="s">
        <v>4565</v>
      </c>
      <c r="G3381" t="s">
        <v>4580</v>
      </c>
      <c r="H3381" t="s">
        <v>13</v>
      </c>
      <c r="I3381" s="2">
        <v>6</v>
      </c>
      <c r="J3381" s="1">
        <v>0</v>
      </c>
      <c r="K3381" s="1">
        <v>0</v>
      </c>
      <c r="L3381" s="1" t="str">
        <f t="shared" si="52"/>
        <v>KWS Educational Services</v>
      </c>
      <c r="M3381" t="e">
        <f>VLOOKUP($H3381,#REF!,2,0)</f>
        <v>#REF!</v>
      </c>
      <c r="N3381">
        <v>822</v>
      </c>
      <c r="O3381" t="e">
        <f>VLOOKUP($N3381,#REF!,2,0)</f>
        <v>#REF!</v>
      </c>
    </row>
    <row r="3382" spans="1:15" x14ac:dyDescent="0.25">
      <c r="A3382">
        <v>330</v>
      </c>
      <c r="B3382">
        <v>6170</v>
      </c>
      <c r="C3382">
        <v>136123</v>
      </c>
      <c r="D3382" t="s">
        <v>1715</v>
      </c>
      <c r="E3382" t="s">
        <v>50</v>
      </c>
      <c r="F3382" t="s">
        <v>1621</v>
      </c>
      <c r="G3382" t="s">
        <v>1716</v>
      </c>
      <c r="H3382" t="s">
        <v>13</v>
      </c>
      <c r="I3382" s="2">
        <v>5</v>
      </c>
      <c r="J3382" t="s">
        <v>129</v>
      </c>
      <c r="K3382" t="s">
        <v>129</v>
      </c>
      <c r="L3382" s="1" t="str">
        <f t="shared" si="52"/>
        <v>Hazrat Khadijatul Kubra Girls School</v>
      </c>
      <c r="M3382" t="e">
        <f>VLOOKUP($H3382,#REF!,2,0)</f>
        <v>#REF!</v>
      </c>
      <c r="N3382">
        <v>330</v>
      </c>
      <c r="O3382" t="e">
        <f>VLOOKUP($N3382,#REF!,2,0)</f>
        <v>#REF!</v>
      </c>
    </row>
    <row r="3383" spans="1:15" x14ac:dyDescent="0.25">
      <c r="A3383">
        <v>837</v>
      </c>
      <c r="B3383">
        <v>6906</v>
      </c>
      <c r="C3383">
        <v>136125</v>
      </c>
      <c r="D3383" t="s">
        <v>5146</v>
      </c>
      <c r="E3383" t="s">
        <v>50</v>
      </c>
      <c r="F3383" t="s">
        <v>5142</v>
      </c>
      <c r="G3383" t="s">
        <v>5147</v>
      </c>
      <c r="H3383" t="s">
        <v>49</v>
      </c>
      <c r="I3383" s="2">
        <v>121</v>
      </c>
      <c r="J3383" s="1">
        <v>0.57999999999999996</v>
      </c>
      <c r="K3383" s="1">
        <v>0.02</v>
      </c>
      <c r="L3383" s="1" t="str">
        <f t="shared" si="52"/>
        <v>The Bourne Academy</v>
      </c>
      <c r="M3383" t="e">
        <f>VLOOKUP($H3383,#REF!,2,0)</f>
        <v>#REF!</v>
      </c>
      <c r="N3383">
        <v>837</v>
      </c>
      <c r="O3383" t="e">
        <f>VLOOKUP($N3383,#REF!,2,0)</f>
        <v>#REF!</v>
      </c>
    </row>
    <row r="3384" spans="1:15" x14ac:dyDescent="0.25">
      <c r="A3384">
        <v>331</v>
      </c>
      <c r="B3384">
        <v>6906</v>
      </c>
      <c r="C3384">
        <v>136126</v>
      </c>
      <c r="D3384" t="s">
        <v>1927</v>
      </c>
      <c r="E3384" t="s">
        <v>50</v>
      </c>
      <c r="F3384" t="s">
        <v>1886</v>
      </c>
      <c r="G3384" t="s">
        <v>1928</v>
      </c>
      <c r="H3384" t="s">
        <v>49</v>
      </c>
      <c r="I3384" s="2">
        <v>207</v>
      </c>
      <c r="J3384" s="1">
        <v>0.69</v>
      </c>
      <c r="K3384" s="1">
        <v>0.35</v>
      </c>
      <c r="L3384" s="1" t="str">
        <f t="shared" si="52"/>
        <v>Sidney Stringer Academy</v>
      </c>
      <c r="M3384" t="e">
        <f>VLOOKUP($H3384,#REF!,2,0)</f>
        <v>#REF!</v>
      </c>
      <c r="N3384">
        <v>331</v>
      </c>
      <c r="O3384" t="e">
        <f>VLOOKUP($N3384,#REF!,2,0)</f>
        <v>#REF!</v>
      </c>
    </row>
    <row r="3385" spans="1:15" x14ac:dyDescent="0.25">
      <c r="A3385">
        <v>830</v>
      </c>
      <c r="B3385">
        <v>6905</v>
      </c>
      <c r="C3385">
        <v>136127</v>
      </c>
      <c r="D3385" t="s">
        <v>4917</v>
      </c>
      <c r="E3385" t="s">
        <v>50</v>
      </c>
      <c r="F3385" t="s">
        <v>4918</v>
      </c>
      <c r="G3385" t="s">
        <v>4919</v>
      </c>
      <c r="H3385" t="s">
        <v>49</v>
      </c>
      <c r="I3385" s="2">
        <v>130</v>
      </c>
      <c r="J3385" s="1">
        <v>0.62</v>
      </c>
      <c r="K3385" s="1">
        <v>0.15</v>
      </c>
      <c r="L3385" s="1" t="str">
        <f t="shared" si="52"/>
        <v>Shirebrook Academy</v>
      </c>
      <c r="M3385" t="e">
        <f>VLOOKUP($H3385,#REF!,2,0)</f>
        <v>#REF!</v>
      </c>
      <c r="N3385">
        <v>830</v>
      </c>
      <c r="O3385" t="e">
        <f>VLOOKUP($N3385,#REF!,2,0)</f>
        <v>#REF!</v>
      </c>
    </row>
    <row r="3386" spans="1:15" x14ac:dyDescent="0.25">
      <c r="A3386">
        <v>886</v>
      </c>
      <c r="B3386">
        <v>6905</v>
      </c>
      <c r="C3386">
        <v>136128</v>
      </c>
      <c r="D3386" t="s">
        <v>7740</v>
      </c>
      <c r="E3386" t="s">
        <v>50</v>
      </c>
      <c r="F3386" t="s">
        <v>7645</v>
      </c>
      <c r="G3386" t="s">
        <v>7741</v>
      </c>
      <c r="H3386" t="s">
        <v>49</v>
      </c>
      <c r="I3386" s="2">
        <v>175</v>
      </c>
      <c r="J3386" s="1">
        <v>0.56000000000000005</v>
      </c>
      <c r="K3386" s="1">
        <v>0.11</v>
      </c>
      <c r="L3386" s="1" t="str">
        <f t="shared" si="52"/>
        <v>Knole Academy</v>
      </c>
      <c r="M3386" t="e">
        <f>VLOOKUP($H3386,#REF!,2,0)</f>
        <v>#REF!</v>
      </c>
      <c r="N3386">
        <v>886</v>
      </c>
      <c r="O3386" t="e">
        <f>VLOOKUP($N3386,#REF!,2,0)</f>
        <v>#REF!</v>
      </c>
    </row>
    <row r="3387" spans="1:15" x14ac:dyDescent="0.25">
      <c r="A3387">
        <v>211</v>
      </c>
      <c r="B3387">
        <v>6398</v>
      </c>
      <c r="C3387">
        <v>136129</v>
      </c>
      <c r="D3387" t="s">
        <v>442</v>
      </c>
      <c r="E3387" t="s">
        <v>50</v>
      </c>
      <c r="F3387" t="s">
        <v>11</v>
      </c>
      <c r="G3387" t="s">
        <v>443</v>
      </c>
      <c r="H3387" t="s">
        <v>13</v>
      </c>
      <c r="I3387" s="2">
        <v>8</v>
      </c>
      <c r="J3387" s="1">
        <v>0.38</v>
      </c>
      <c r="K3387" s="1">
        <v>0.13</v>
      </c>
      <c r="L3387" s="1" t="str">
        <f t="shared" si="52"/>
        <v>Ebrahim Academy</v>
      </c>
      <c r="M3387" t="e">
        <f>VLOOKUP($H3387,#REF!,2,0)</f>
        <v>#REF!</v>
      </c>
      <c r="N3387">
        <v>211</v>
      </c>
      <c r="O3387" t="e">
        <f>VLOOKUP($N3387,#REF!,2,0)</f>
        <v>#REF!</v>
      </c>
    </row>
    <row r="3388" spans="1:15" x14ac:dyDescent="0.25">
      <c r="A3388">
        <v>330</v>
      </c>
      <c r="B3388">
        <v>6210</v>
      </c>
      <c r="C3388">
        <v>136134</v>
      </c>
      <c r="D3388" t="s">
        <v>1872</v>
      </c>
      <c r="E3388" t="s">
        <v>50</v>
      </c>
      <c r="F3388" t="s">
        <v>1621</v>
      </c>
      <c r="G3388" t="s">
        <v>1873</v>
      </c>
      <c r="H3388" t="s">
        <v>114</v>
      </c>
      <c r="I3388" s="2">
        <v>15</v>
      </c>
      <c r="J3388" t="s">
        <v>99</v>
      </c>
      <c r="K3388" t="s">
        <v>99</v>
      </c>
      <c r="L3388" s="1" t="str">
        <f t="shared" si="52"/>
        <v>Rightrack</v>
      </c>
      <c r="M3388" t="e">
        <f>VLOOKUP($H3388,#REF!,2,0)</f>
        <v>#REF!</v>
      </c>
      <c r="N3388">
        <v>330</v>
      </c>
      <c r="O3388" t="e">
        <f>VLOOKUP($N3388,#REF!,2,0)</f>
        <v>#REF!</v>
      </c>
    </row>
    <row r="3389" spans="1:15" x14ac:dyDescent="0.25">
      <c r="A3389">
        <v>350</v>
      </c>
      <c r="B3389">
        <v>6907</v>
      </c>
      <c r="C3389">
        <v>136135</v>
      </c>
      <c r="D3389" t="s">
        <v>2514</v>
      </c>
      <c r="E3389" t="s">
        <v>50</v>
      </c>
      <c r="F3389" t="s">
        <v>2494</v>
      </c>
      <c r="G3389" t="s">
        <v>2515</v>
      </c>
      <c r="H3389" t="s">
        <v>49</v>
      </c>
      <c r="I3389" s="2">
        <v>62</v>
      </c>
      <c r="J3389" s="1">
        <v>0.55000000000000004</v>
      </c>
      <c r="K3389" s="1">
        <v>0</v>
      </c>
      <c r="L3389" s="1" t="str">
        <f t="shared" si="52"/>
        <v>Kearsley Academy</v>
      </c>
      <c r="M3389" t="e">
        <f>VLOOKUP($H3389,#REF!,2,0)</f>
        <v>#REF!</v>
      </c>
      <c r="N3389">
        <v>350</v>
      </c>
      <c r="O3389" t="e">
        <f>VLOOKUP($N3389,#REF!,2,0)</f>
        <v>#REF!</v>
      </c>
    </row>
    <row r="3390" spans="1:15" x14ac:dyDescent="0.25">
      <c r="A3390">
        <v>860</v>
      </c>
      <c r="B3390">
        <v>6905</v>
      </c>
      <c r="C3390">
        <v>136136</v>
      </c>
      <c r="D3390" t="s">
        <v>6089</v>
      </c>
      <c r="E3390" t="s">
        <v>50</v>
      </c>
      <c r="F3390" t="s">
        <v>6090</v>
      </c>
      <c r="G3390" t="s">
        <v>6091</v>
      </c>
      <c r="H3390" t="s">
        <v>49</v>
      </c>
      <c r="I3390" s="2">
        <v>165</v>
      </c>
      <c r="J3390" s="1">
        <v>0.47</v>
      </c>
      <c r="K3390" s="1">
        <v>0.08</v>
      </c>
      <c r="L3390" s="1" t="str">
        <f t="shared" si="52"/>
        <v>Landau Forte Academy, Amington</v>
      </c>
      <c r="M3390" t="e">
        <f>VLOOKUP($H3390,#REF!,2,0)</f>
        <v>#REF!</v>
      </c>
      <c r="N3390">
        <v>860</v>
      </c>
      <c r="O3390" t="e">
        <f>VLOOKUP($N3390,#REF!,2,0)</f>
        <v>#REF!</v>
      </c>
    </row>
    <row r="3391" spans="1:15" x14ac:dyDescent="0.25">
      <c r="A3391">
        <v>204</v>
      </c>
      <c r="B3391">
        <v>6909</v>
      </c>
      <c r="C3391">
        <v>136137</v>
      </c>
      <c r="D3391" t="s">
        <v>151</v>
      </c>
      <c r="E3391" t="s">
        <v>50</v>
      </c>
      <c r="F3391" t="s">
        <v>11</v>
      </c>
      <c r="G3391" t="s">
        <v>152</v>
      </c>
      <c r="H3391" t="s">
        <v>49</v>
      </c>
      <c r="I3391" s="2" t="s">
        <v>50</v>
      </c>
      <c r="J3391" t="s">
        <v>50</v>
      </c>
      <c r="K3391" t="s">
        <v>50</v>
      </c>
      <c r="L3391" s="1" t="str">
        <f t="shared" si="52"/>
        <v>Skinners' Academy</v>
      </c>
      <c r="M3391" t="e">
        <f>VLOOKUP($H3391,#REF!,2,0)</f>
        <v>#REF!</v>
      </c>
      <c r="N3391">
        <v>204</v>
      </c>
      <c r="O3391" t="e">
        <f>VLOOKUP($N3391,#REF!,2,0)</f>
        <v>#REF!</v>
      </c>
    </row>
    <row r="3392" spans="1:15" x14ac:dyDescent="0.25">
      <c r="A3392">
        <v>807</v>
      </c>
      <c r="B3392">
        <v>6905</v>
      </c>
      <c r="C3392">
        <v>136139</v>
      </c>
      <c r="D3392" t="s">
        <v>4111</v>
      </c>
      <c r="E3392" t="s">
        <v>50</v>
      </c>
      <c r="F3392" t="s">
        <v>4112</v>
      </c>
      <c r="G3392" t="s">
        <v>4113</v>
      </c>
      <c r="H3392" t="s">
        <v>49</v>
      </c>
      <c r="I3392" s="2">
        <v>150</v>
      </c>
      <c r="J3392" s="1">
        <v>0.53</v>
      </c>
      <c r="K3392" s="1">
        <v>0.12</v>
      </c>
      <c r="L3392" s="1" t="str">
        <f t="shared" si="52"/>
        <v>Freebrough Academy</v>
      </c>
      <c r="M3392" t="e">
        <f>VLOOKUP($H3392,#REF!,2,0)</f>
        <v>#REF!</v>
      </c>
      <c r="N3392">
        <v>807</v>
      </c>
      <c r="O3392" t="e">
        <f>VLOOKUP($N3392,#REF!,2,0)</f>
        <v>#REF!</v>
      </c>
    </row>
    <row r="3393" spans="1:15" x14ac:dyDescent="0.25">
      <c r="A3393">
        <v>342</v>
      </c>
      <c r="B3393">
        <v>6905</v>
      </c>
      <c r="C3393">
        <v>136141</v>
      </c>
      <c r="D3393" t="s">
        <v>2353</v>
      </c>
      <c r="E3393" t="s">
        <v>50</v>
      </c>
      <c r="F3393" t="s">
        <v>2335</v>
      </c>
      <c r="G3393" t="s">
        <v>2354</v>
      </c>
      <c r="H3393" t="s">
        <v>49</v>
      </c>
      <c r="I3393" s="2">
        <v>188</v>
      </c>
      <c r="J3393" s="1">
        <v>0.49</v>
      </c>
      <c r="K3393" s="1">
        <v>0.04</v>
      </c>
      <c r="L3393" s="1" t="str">
        <f t="shared" si="52"/>
        <v>The Sutton Academy</v>
      </c>
      <c r="M3393" t="e">
        <f>VLOOKUP($H3393,#REF!,2,0)</f>
        <v>#REF!</v>
      </c>
      <c r="N3393">
        <v>342</v>
      </c>
      <c r="O3393" t="e">
        <f>VLOOKUP($N3393,#REF!,2,0)</f>
        <v>#REF!</v>
      </c>
    </row>
    <row r="3394" spans="1:15" x14ac:dyDescent="0.25">
      <c r="A3394">
        <v>879</v>
      </c>
      <c r="B3394">
        <v>6905</v>
      </c>
      <c r="C3394">
        <v>136142</v>
      </c>
      <c r="D3394" t="s">
        <v>7015</v>
      </c>
      <c r="E3394" t="s">
        <v>50</v>
      </c>
      <c r="F3394" t="s">
        <v>7016</v>
      </c>
      <c r="G3394" t="s">
        <v>7017</v>
      </c>
      <c r="H3394" t="s">
        <v>49</v>
      </c>
      <c r="I3394" s="2">
        <v>155</v>
      </c>
      <c r="J3394" s="1">
        <v>0.43</v>
      </c>
      <c r="K3394" s="1">
        <v>0.05</v>
      </c>
      <c r="L3394" s="1" t="str">
        <f t="shared" si="52"/>
        <v>The All Saints Church of England Academy</v>
      </c>
      <c r="M3394" t="e">
        <f>VLOOKUP($H3394,#REF!,2,0)</f>
        <v>#REF!</v>
      </c>
      <c r="N3394">
        <v>879</v>
      </c>
      <c r="O3394" t="e">
        <f>VLOOKUP($N3394,#REF!,2,0)</f>
        <v>#REF!</v>
      </c>
    </row>
    <row r="3395" spans="1:15" x14ac:dyDescent="0.25">
      <c r="A3395">
        <v>861</v>
      </c>
      <c r="B3395">
        <v>6906</v>
      </c>
      <c r="C3395">
        <v>136145</v>
      </c>
      <c r="D3395" t="s">
        <v>6217</v>
      </c>
      <c r="E3395" t="s">
        <v>50</v>
      </c>
      <c r="F3395" t="s">
        <v>6028</v>
      </c>
      <c r="G3395" t="s">
        <v>6218</v>
      </c>
      <c r="H3395" t="s">
        <v>49</v>
      </c>
      <c r="I3395" s="2">
        <v>141</v>
      </c>
      <c r="J3395" s="1">
        <v>0.76</v>
      </c>
      <c r="K3395" s="1">
        <v>0.11</v>
      </c>
      <c r="L3395" s="1" t="str">
        <f t="shared" ref="L3395:L3458" si="53">IF(E3395="NULL",D3395,E3395)</f>
        <v>Ormiston Sir Stanley Matthews Academy</v>
      </c>
      <c r="M3395" t="e">
        <f>VLOOKUP($H3395,#REF!,2,0)</f>
        <v>#REF!</v>
      </c>
      <c r="N3395">
        <v>861</v>
      </c>
      <c r="O3395" t="e">
        <f>VLOOKUP($N3395,#REF!,2,0)</f>
        <v>#REF!</v>
      </c>
    </row>
    <row r="3396" spans="1:15" x14ac:dyDescent="0.25">
      <c r="A3396">
        <v>808</v>
      </c>
      <c r="B3396">
        <v>6906</v>
      </c>
      <c r="C3396">
        <v>136146</v>
      </c>
      <c r="D3396" t="s">
        <v>4154</v>
      </c>
      <c r="E3396" t="s">
        <v>50</v>
      </c>
      <c r="F3396" t="s">
        <v>4138</v>
      </c>
      <c r="G3396" t="s">
        <v>4155</v>
      </c>
      <c r="H3396" t="s">
        <v>49</v>
      </c>
      <c r="I3396" s="2">
        <v>118</v>
      </c>
      <c r="J3396" s="1">
        <v>0.56000000000000005</v>
      </c>
      <c r="K3396" s="1">
        <v>0.01</v>
      </c>
      <c r="L3396" s="1" t="str">
        <f t="shared" si="53"/>
        <v>North Shore Academy</v>
      </c>
      <c r="M3396" t="e">
        <f>VLOOKUP($H3396,#REF!,2,0)</f>
        <v>#REF!</v>
      </c>
      <c r="N3396">
        <v>808</v>
      </c>
      <c r="O3396" t="e">
        <f>VLOOKUP($N3396,#REF!,2,0)</f>
        <v>#REF!</v>
      </c>
    </row>
    <row r="3397" spans="1:15" x14ac:dyDescent="0.25">
      <c r="A3397">
        <v>308</v>
      </c>
      <c r="B3397">
        <v>6907</v>
      </c>
      <c r="C3397">
        <v>136147</v>
      </c>
      <c r="D3397" t="s">
        <v>1017</v>
      </c>
      <c r="E3397" t="s">
        <v>50</v>
      </c>
      <c r="F3397" t="s">
        <v>11</v>
      </c>
      <c r="G3397" t="s">
        <v>1018</v>
      </c>
      <c r="H3397" t="s">
        <v>49</v>
      </c>
      <c r="I3397" s="2">
        <v>238</v>
      </c>
      <c r="J3397" s="1">
        <v>0.41</v>
      </c>
      <c r="K3397" s="1">
        <v>0.11</v>
      </c>
      <c r="L3397" s="1" t="str">
        <f t="shared" si="53"/>
        <v>Aylward Academy</v>
      </c>
      <c r="M3397" t="e">
        <f>VLOOKUP($H3397,#REF!,2,0)</f>
        <v>#REF!</v>
      </c>
      <c r="N3397">
        <v>308</v>
      </c>
      <c r="O3397" t="e">
        <f>VLOOKUP($N3397,#REF!,2,0)</f>
        <v>#REF!</v>
      </c>
    </row>
    <row r="3398" spans="1:15" x14ac:dyDescent="0.25">
      <c r="A3398">
        <v>353</v>
      </c>
      <c r="B3398">
        <v>6907</v>
      </c>
      <c r="C3398">
        <v>136148</v>
      </c>
      <c r="D3398" t="s">
        <v>2718</v>
      </c>
      <c r="E3398" t="s">
        <v>50</v>
      </c>
      <c r="F3398" t="s">
        <v>2690</v>
      </c>
      <c r="G3398" t="s">
        <v>2719</v>
      </c>
      <c r="H3398" t="s">
        <v>49</v>
      </c>
      <c r="I3398" s="2">
        <v>252</v>
      </c>
      <c r="J3398" s="1">
        <v>0.43</v>
      </c>
      <c r="K3398" s="1">
        <v>0.08</v>
      </c>
      <c r="L3398" s="1" t="str">
        <f t="shared" si="53"/>
        <v>Waterhead Academy</v>
      </c>
      <c r="M3398" t="e">
        <f>VLOOKUP($H3398,#REF!,2,0)</f>
        <v>#REF!</v>
      </c>
      <c r="N3398">
        <v>353</v>
      </c>
      <c r="O3398" t="e">
        <f>VLOOKUP($N3398,#REF!,2,0)</f>
        <v>#REF!</v>
      </c>
    </row>
    <row r="3399" spans="1:15" x14ac:dyDescent="0.25">
      <c r="A3399">
        <v>330</v>
      </c>
      <c r="B3399">
        <v>6906</v>
      </c>
      <c r="C3399">
        <v>136152</v>
      </c>
      <c r="D3399" t="s">
        <v>1752</v>
      </c>
      <c r="E3399" t="s">
        <v>50</v>
      </c>
      <c r="F3399" t="s">
        <v>1621</v>
      </c>
      <c r="G3399" t="s">
        <v>1753</v>
      </c>
      <c r="H3399" t="s">
        <v>49</v>
      </c>
      <c r="I3399" s="2">
        <v>161</v>
      </c>
      <c r="J3399" s="1">
        <v>0.5</v>
      </c>
      <c r="K3399" s="1">
        <v>0.33</v>
      </c>
      <c r="L3399" s="1" t="str">
        <f t="shared" si="53"/>
        <v>King Edward VI Sheldon Heath Academy</v>
      </c>
      <c r="M3399" t="e">
        <f>VLOOKUP($H3399,#REF!,2,0)</f>
        <v>#REF!</v>
      </c>
      <c r="N3399">
        <v>330</v>
      </c>
      <c r="O3399" t="e">
        <f>VLOOKUP($N3399,#REF!,2,0)</f>
        <v>#REF!</v>
      </c>
    </row>
    <row r="3400" spans="1:15" x14ac:dyDescent="0.25">
      <c r="A3400">
        <v>850</v>
      </c>
      <c r="B3400">
        <v>6905</v>
      </c>
      <c r="C3400">
        <v>136156</v>
      </c>
      <c r="D3400" t="s">
        <v>5587</v>
      </c>
      <c r="E3400" t="s">
        <v>50</v>
      </c>
      <c r="F3400" t="s">
        <v>5588</v>
      </c>
      <c r="G3400" t="s">
        <v>5589</v>
      </c>
      <c r="H3400" t="s">
        <v>49</v>
      </c>
      <c r="I3400" s="2">
        <v>82</v>
      </c>
      <c r="J3400" s="1">
        <v>0.51</v>
      </c>
      <c r="K3400" s="1">
        <v>0</v>
      </c>
      <c r="L3400" s="1" t="str">
        <f t="shared" si="53"/>
        <v>Havant Academy</v>
      </c>
      <c r="M3400" t="e">
        <f>VLOOKUP($H3400,#REF!,2,0)</f>
        <v>#REF!</v>
      </c>
      <c r="N3400">
        <v>850</v>
      </c>
      <c r="O3400" t="e">
        <f>VLOOKUP($N3400,#REF!,2,0)</f>
        <v>#REF!</v>
      </c>
    </row>
    <row r="3401" spans="1:15" x14ac:dyDescent="0.25">
      <c r="A3401">
        <v>308</v>
      </c>
      <c r="B3401">
        <v>6908</v>
      </c>
      <c r="C3401">
        <v>136157</v>
      </c>
      <c r="D3401" t="s">
        <v>1045</v>
      </c>
      <c r="E3401" t="s">
        <v>50</v>
      </c>
      <c r="F3401" t="s">
        <v>11</v>
      </c>
      <c r="G3401" t="s">
        <v>1046</v>
      </c>
      <c r="H3401" t="s">
        <v>49</v>
      </c>
      <c r="I3401" s="2">
        <v>155</v>
      </c>
      <c r="J3401" s="1">
        <v>0.35</v>
      </c>
      <c r="K3401" s="1">
        <v>0.09</v>
      </c>
      <c r="L3401" s="1" t="str">
        <f t="shared" si="53"/>
        <v>Nightingale Academy</v>
      </c>
      <c r="M3401" t="e">
        <f>VLOOKUP($H3401,#REF!,2,0)</f>
        <v>#REF!</v>
      </c>
      <c r="N3401">
        <v>308</v>
      </c>
      <c r="O3401" t="e">
        <f>VLOOKUP($N3401,#REF!,2,0)</f>
        <v>#REF!</v>
      </c>
    </row>
    <row r="3402" spans="1:15" x14ac:dyDescent="0.25">
      <c r="A3402">
        <v>937</v>
      </c>
      <c r="B3402">
        <v>6905</v>
      </c>
      <c r="C3402">
        <v>136158</v>
      </c>
      <c r="D3402" t="s">
        <v>10862</v>
      </c>
      <c r="E3402" t="s">
        <v>50</v>
      </c>
      <c r="F3402" t="s">
        <v>5854</v>
      </c>
      <c r="G3402" t="s">
        <v>10863</v>
      </c>
      <c r="H3402" t="s">
        <v>49</v>
      </c>
      <c r="I3402" s="2">
        <v>215</v>
      </c>
      <c r="J3402" s="1">
        <v>0.4</v>
      </c>
      <c r="K3402" s="1">
        <v>0.05</v>
      </c>
      <c r="L3402" s="1" t="str">
        <f t="shared" si="53"/>
        <v>The Nuneaton Academy</v>
      </c>
      <c r="M3402" t="e">
        <f>VLOOKUP($H3402,#REF!,2,0)</f>
        <v>#REF!</v>
      </c>
      <c r="N3402">
        <v>937</v>
      </c>
      <c r="O3402" t="e">
        <f>VLOOKUP($N3402,#REF!,2,0)</f>
        <v>#REF!</v>
      </c>
    </row>
    <row r="3403" spans="1:15" x14ac:dyDescent="0.25">
      <c r="A3403">
        <v>846</v>
      </c>
      <c r="B3403">
        <v>6905</v>
      </c>
      <c r="C3403">
        <v>136164</v>
      </c>
      <c r="D3403" t="s">
        <v>5436</v>
      </c>
      <c r="E3403" t="s">
        <v>50</v>
      </c>
      <c r="F3403" t="s">
        <v>5437</v>
      </c>
      <c r="G3403" t="s">
        <v>5438</v>
      </c>
      <c r="H3403" t="s">
        <v>49</v>
      </c>
      <c r="I3403" s="2">
        <v>124</v>
      </c>
      <c r="J3403" s="1">
        <v>0.56999999999999995</v>
      </c>
      <c r="K3403" s="1">
        <v>0.04</v>
      </c>
      <c r="L3403" s="1" t="str">
        <f t="shared" si="53"/>
        <v>Brighton Aldridge Community Academy</v>
      </c>
      <c r="M3403" t="e">
        <f>VLOOKUP($H3403,#REF!,2,0)</f>
        <v>#REF!</v>
      </c>
      <c r="N3403">
        <v>846</v>
      </c>
      <c r="O3403" t="e">
        <f>VLOOKUP($N3403,#REF!,2,0)</f>
        <v>#REF!</v>
      </c>
    </row>
    <row r="3404" spans="1:15" x14ac:dyDescent="0.25">
      <c r="A3404">
        <v>879</v>
      </c>
      <c r="B3404">
        <v>6906</v>
      </c>
      <c r="C3404">
        <v>136166</v>
      </c>
      <c r="D3404" t="s">
        <v>7032</v>
      </c>
      <c r="E3404" t="s">
        <v>50</v>
      </c>
      <c r="F3404" t="s">
        <v>7016</v>
      </c>
      <c r="G3404" t="s">
        <v>7033</v>
      </c>
      <c r="H3404" t="s">
        <v>49</v>
      </c>
      <c r="I3404" s="2">
        <v>151</v>
      </c>
      <c r="J3404" s="1">
        <v>0.4</v>
      </c>
      <c r="K3404" s="1">
        <v>0.02</v>
      </c>
      <c r="L3404" s="1" t="str">
        <f t="shared" si="53"/>
        <v>Marine Academy Plymouth</v>
      </c>
      <c r="M3404" t="e">
        <f>VLOOKUP($H3404,#REF!,2,0)</f>
        <v>#REF!</v>
      </c>
      <c r="N3404">
        <v>879</v>
      </c>
      <c r="O3404" t="e">
        <f>VLOOKUP($N3404,#REF!,2,0)</f>
        <v>#REF!</v>
      </c>
    </row>
    <row r="3405" spans="1:15" x14ac:dyDescent="0.25">
      <c r="A3405">
        <v>830</v>
      </c>
      <c r="B3405">
        <v>6037</v>
      </c>
      <c r="C3405">
        <v>136167</v>
      </c>
      <c r="D3405" t="s">
        <v>4951</v>
      </c>
      <c r="E3405" t="s">
        <v>50</v>
      </c>
      <c r="F3405" t="s">
        <v>4834</v>
      </c>
      <c r="G3405" t="s">
        <v>4952</v>
      </c>
      <c r="H3405" t="s">
        <v>114</v>
      </c>
      <c r="I3405" s="2">
        <v>3</v>
      </c>
      <c r="J3405" t="s">
        <v>129</v>
      </c>
      <c r="K3405" t="s">
        <v>129</v>
      </c>
      <c r="L3405" s="1" t="str">
        <f t="shared" si="53"/>
        <v>Bradshaw Farm Independent School</v>
      </c>
      <c r="M3405" t="e">
        <f>VLOOKUP($H3405,#REF!,2,0)</f>
        <v>#REF!</v>
      </c>
      <c r="N3405">
        <v>830</v>
      </c>
      <c r="O3405" t="e">
        <f>VLOOKUP($N3405,#REF!,2,0)</f>
        <v>#REF!</v>
      </c>
    </row>
    <row r="3406" spans="1:15" x14ac:dyDescent="0.25">
      <c r="A3406">
        <v>205</v>
      </c>
      <c r="B3406">
        <v>6906</v>
      </c>
      <c r="C3406">
        <v>136172</v>
      </c>
      <c r="D3406" t="s">
        <v>189</v>
      </c>
      <c r="E3406" t="s">
        <v>50</v>
      </c>
      <c r="F3406" t="s">
        <v>11</v>
      </c>
      <c r="G3406" t="s">
        <v>190</v>
      </c>
      <c r="H3406" t="s">
        <v>49</v>
      </c>
      <c r="I3406" s="2" t="s">
        <v>50</v>
      </c>
      <c r="J3406" t="s">
        <v>50</v>
      </c>
      <c r="K3406" t="s">
        <v>50</v>
      </c>
      <c r="L3406" s="1" t="str">
        <f t="shared" si="53"/>
        <v>Hammersmith Academy</v>
      </c>
      <c r="M3406" t="e">
        <f>VLOOKUP($H3406,#REF!,2,0)</f>
        <v>#REF!</v>
      </c>
      <c r="N3406">
        <v>205</v>
      </c>
      <c r="O3406" t="e">
        <f>VLOOKUP($N3406,#REF!,2,0)</f>
        <v>#REF!</v>
      </c>
    </row>
    <row r="3407" spans="1:15" x14ac:dyDescent="0.25">
      <c r="A3407">
        <v>352</v>
      </c>
      <c r="B3407">
        <v>6914</v>
      </c>
      <c r="C3407">
        <v>136174</v>
      </c>
      <c r="D3407" t="s">
        <v>2607</v>
      </c>
      <c r="E3407" t="s">
        <v>50</v>
      </c>
      <c r="F3407" t="s">
        <v>2571</v>
      </c>
      <c r="G3407" t="s">
        <v>2608</v>
      </c>
      <c r="H3407" t="s">
        <v>49</v>
      </c>
      <c r="I3407" s="2">
        <v>133</v>
      </c>
      <c r="J3407" s="1">
        <v>0.54</v>
      </c>
      <c r="K3407" s="1">
        <v>0.09</v>
      </c>
      <c r="L3407" s="1" t="str">
        <f t="shared" si="53"/>
        <v>The Co-operative Academy of Manchester</v>
      </c>
      <c r="M3407" t="e">
        <f>VLOOKUP($H3407,#REF!,2,0)</f>
        <v>#REF!</v>
      </c>
      <c r="N3407">
        <v>352</v>
      </c>
      <c r="O3407" t="e">
        <f>VLOOKUP($N3407,#REF!,2,0)</f>
        <v>#REF!</v>
      </c>
    </row>
    <row r="3408" spans="1:15" x14ac:dyDescent="0.25">
      <c r="A3408">
        <v>886</v>
      </c>
      <c r="B3408">
        <v>6917</v>
      </c>
      <c r="C3408">
        <v>136175</v>
      </c>
      <c r="D3408" t="s">
        <v>7664</v>
      </c>
      <c r="E3408" t="s">
        <v>50</v>
      </c>
      <c r="F3408" t="s">
        <v>7602</v>
      </c>
      <c r="G3408" t="s">
        <v>7665</v>
      </c>
      <c r="H3408" t="s">
        <v>49</v>
      </c>
      <c r="I3408" s="2">
        <v>120</v>
      </c>
      <c r="J3408" s="1">
        <v>0.38</v>
      </c>
      <c r="K3408" s="1">
        <v>7.0000000000000007E-2</v>
      </c>
      <c r="L3408" s="1" t="str">
        <f t="shared" si="53"/>
        <v>Dover Christ Church Academy</v>
      </c>
      <c r="M3408" t="e">
        <f>VLOOKUP($H3408,#REF!,2,0)</f>
        <v>#REF!</v>
      </c>
      <c r="N3408">
        <v>886</v>
      </c>
      <c r="O3408" t="e">
        <f>VLOOKUP($N3408,#REF!,2,0)</f>
        <v>#REF!</v>
      </c>
    </row>
    <row r="3409" spans="1:15" x14ac:dyDescent="0.25">
      <c r="A3409">
        <v>886</v>
      </c>
      <c r="B3409">
        <v>6918</v>
      </c>
      <c r="C3409">
        <v>136177</v>
      </c>
      <c r="D3409" t="s">
        <v>7672</v>
      </c>
      <c r="E3409" t="s">
        <v>50</v>
      </c>
      <c r="F3409" t="s">
        <v>7602</v>
      </c>
      <c r="G3409" t="s">
        <v>7673</v>
      </c>
      <c r="H3409" t="s">
        <v>49</v>
      </c>
      <c r="I3409" s="2">
        <v>90</v>
      </c>
      <c r="J3409" s="1">
        <v>0.67</v>
      </c>
      <c r="K3409" s="1">
        <v>0.24</v>
      </c>
      <c r="L3409" s="1" t="str">
        <f t="shared" si="53"/>
        <v>Duke of York's Royal Military School</v>
      </c>
      <c r="M3409" t="e">
        <f>VLOOKUP($H3409,#REF!,2,0)</f>
        <v>#REF!</v>
      </c>
      <c r="N3409">
        <v>886</v>
      </c>
      <c r="O3409" t="e">
        <f>VLOOKUP($N3409,#REF!,2,0)</f>
        <v>#REF!</v>
      </c>
    </row>
    <row r="3410" spans="1:15" x14ac:dyDescent="0.25">
      <c r="A3410">
        <v>336</v>
      </c>
      <c r="B3410">
        <v>6906</v>
      </c>
      <c r="C3410">
        <v>136182</v>
      </c>
      <c r="D3410" t="s">
        <v>2184</v>
      </c>
      <c r="E3410" t="s">
        <v>50</v>
      </c>
      <c r="F3410" t="s">
        <v>2166</v>
      </c>
      <c r="G3410" t="s">
        <v>2185</v>
      </c>
      <c r="H3410" t="s">
        <v>49</v>
      </c>
      <c r="I3410" s="2">
        <v>182</v>
      </c>
      <c r="J3410" s="1">
        <v>0.35</v>
      </c>
      <c r="K3410" s="1">
        <v>0.08</v>
      </c>
      <c r="L3410" s="1" t="str">
        <f t="shared" si="53"/>
        <v>North East Wolverhampton Academy</v>
      </c>
      <c r="M3410" t="e">
        <f>VLOOKUP($H3410,#REF!,2,0)</f>
        <v>#REF!</v>
      </c>
      <c r="N3410">
        <v>336</v>
      </c>
      <c r="O3410" t="e">
        <f>VLOOKUP($N3410,#REF!,2,0)</f>
        <v>#REF!</v>
      </c>
    </row>
    <row r="3411" spans="1:15" x14ac:dyDescent="0.25">
      <c r="A3411">
        <v>865</v>
      </c>
      <c r="B3411">
        <v>6906</v>
      </c>
      <c r="C3411">
        <v>136183</v>
      </c>
      <c r="D3411" t="s">
        <v>6323</v>
      </c>
      <c r="E3411" t="s">
        <v>50</v>
      </c>
      <c r="F3411" t="s">
        <v>6253</v>
      </c>
      <c r="G3411" t="s">
        <v>6324</v>
      </c>
      <c r="H3411" t="s">
        <v>49</v>
      </c>
      <c r="I3411" s="2">
        <v>111</v>
      </c>
      <c r="J3411" s="1">
        <v>0.3</v>
      </c>
      <c r="K3411" s="1">
        <v>0.08</v>
      </c>
      <c r="L3411" s="1" t="str">
        <f t="shared" si="53"/>
        <v>Sarum Academy</v>
      </c>
      <c r="M3411" t="e">
        <f>VLOOKUP($H3411,#REF!,2,0)</f>
        <v>#REF!</v>
      </c>
      <c r="N3411">
        <v>865</v>
      </c>
      <c r="O3411" t="e">
        <f>VLOOKUP($N3411,#REF!,2,0)</f>
        <v>#REF!</v>
      </c>
    </row>
    <row r="3412" spans="1:15" x14ac:dyDescent="0.25">
      <c r="A3412">
        <v>896</v>
      </c>
      <c r="B3412">
        <v>6906</v>
      </c>
      <c r="C3412">
        <v>136184</v>
      </c>
      <c r="D3412" t="s">
        <v>8806</v>
      </c>
      <c r="E3412" t="s">
        <v>50</v>
      </c>
      <c r="F3412" t="s">
        <v>8807</v>
      </c>
      <c r="G3412" t="s">
        <v>8808</v>
      </c>
      <c r="H3412" t="s">
        <v>49</v>
      </c>
      <c r="I3412" s="2">
        <v>195</v>
      </c>
      <c r="J3412" s="1">
        <v>0.43</v>
      </c>
      <c r="K3412" s="1">
        <v>7.0000000000000007E-2</v>
      </c>
      <c r="L3412" s="1" t="str">
        <f t="shared" si="53"/>
        <v>The Winsford Academy</v>
      </c>
      <c r="M3412" t="e">
        <f>VLOOKUP($H3412,#REF!,2,0)</f>
        <v>#REF!</v>
      </c>
      <c r="N3412">
        <v>896</v>
      </c>
      <c r="O3412" t="e">
        <f>VLOOKUP($N3412,#REF!,2,0)</f>
        <v>#REF!</v>
      </c>
    </row>
    <row r="3413" spans="1:15" x14ac:dyDescent="0.25">
      <c r="A3413">
        <v>876</v>
      </c>
      <c r="B3413">
        <v>6905</v>
      </c>
      <c r="C3413">
        <v>136185</v>
      </c>
      <c r="D3413" t="s">
        <v>6771</v>
      </c>
      <c r="E3413" t="s">
        <v>50</v>
      </c>
      <c r="F3413" t="s">
        <v>6767</v>
      </c>
      <c r="G3413" t="s">
        <v>6772</v>
      </c>
      <c r="H3413" t="s">
        <v>49</v>
      </c>
      <c r="I3413" s="2">
        <v>118</v>
      </c>
      <c r="J3413" s="1">
        <v>0.68</v>
      </c>
      <c r="K3413" s="1">
        <v>0.25</v>
      </c>
      <c r="L3413" s="1" t="str">
        <f t="shared" si="53"/>
        <v>Ormiston Bolingbroke Academy</v>
      </c>
      <c r="M3413" t="e">
        <f>VLOOKUP($H3413,#REF!,2,0)</f>
        <v>#REF!</v>
      </c>
      <c r="N3413">
        <v>876</v>
      </c>
      <c r="O3413" t="e">
        <f>VLOOKUP($N3413,#REF!,2,0)</f>
        <v>#REF!</v>
      </c>
    </row>
    <row r="3414" spans="1:15" x14ac:dyDescent="0.25">
      <c r="A3414">
        <v>926</v>
      </c>
      <c r="B3414">
        <v>6907</v>
      </c>
      <c r="C3414">
        <v>136186</v>
      </c>
      <c r="D3414" t="s">
        <v>9792</v>
      </c>
      <c r="E3414" t="s">
        <v>50</v>
      </c>
      <c r="F3414" t="s">
        <v>9684</v>
      </c>
      <c r="G3414" t="s">
        <v>9793</v>
      </c>
      <c r="H3414" t="s">
        <v>49</v>
      </c>
      <c r="I3414" s="2">
        <v>153</v>
      </c>
      <c r="J3414" s="1">
        <v>0.52</v>
      </c>
      <c r="K3414" s="1">
        <v>0.1</v>
      </c>
      <c r="L3414" s="1" t="str">
        <f t="shared" si="53"/>
        <v>Ormiston Victory Academy</v>
      </c>
      <c r="M3414" t="e">
        <f>VLOOKUP($H3414,#REF!,2,0)</f>
        <v>#REF!</v>
      </c>
      <c r="N3414">
        <v>926</v>
      </c>
      <c r="O3414" t="e">
        <f>VLOOKUP($N3414,#REF!,2,0)</f>
        <v>#REF!</v>
      </c>
    </row>
    <row r="3415" spans="1:15" x14ac:dyDescent="0.25">
      <c r="A3415">
        <v>926</v>
      </c>
      <c r="B3415">
        <v>6908</v>
      </c>
      <c r="C3415">
        <v>136187</v>
      </c>
      <c r="D3415" t="s">
        <v>9789</v>
      </c>
      <c r="E3415" t="s">
        <v>50</v>
      </c>
      <c r="F3415" t="s">
        <v>9790</v>
      </c>
      <c r="G3415" t="s">
        <v>9791</v>
      </c>
      <c r="H3415" t="s">
        <v>49</v>
      </c>
      <c r="I3415" s="2">
        <v>121</v>
      </c>
      <c r="J3415" s="1">
        <v>0.48</v>
      </c>
      <c r="K3415" s="1">
        <v>0.09</v>
      </c>
      <c r="L3415" s="1" t="str">
        <f t="shared" si="53"/>
        <v>Ormiston Venture Academy</v>
      </c>
      <c r="M3415" t="e">
        <f>VLOOKUP($H3415,#REF!,2,0)</f>
        <v>#REF!</v>
      </c>
      <c r="N3415">
        <v>926</v>
      </c>
      <c r="O3415" t="e">
        <f>VLOOKUP($N3415,#REF!,2,0)</f>
        <v>#REF!</v>
      </c>
    </row>
    <row r="3416" spans="1:15" x14ac:dyDescent="0.25">
      <c r="A3416">
        <v>380</v>
      </c>
      <c r="B3416">
        <v>6349</v>
      </c>
      <c r="C3416">
        <v>136189</v>
      </c>
      <c r="D3416" t="s">
        <v>3261</v>
      </c>
      <c r="E3416" t="s">
        <v>50</v>
      </c>
      <c r="F3416" t="s">
        <v>3227</v>
      </c>
      <c r="G3416" t="s">
        <v>3262</v>
      </c>
      <c r="H3416" t="s">
        <v>13</v>
      </c>
      <c r="I3416" s="2">
        <v>21</v>
      </c>
      <c r="J3416" s="1">
        <v>0.62</v>
      </c>
      <c r="K3416" s="1">
        <v>0</v>
      </c>
      <c r="L3416" s="1" t="str">
        <f t="shared" si="53"/>
        <v>Eternal Light Secondary School</v>
      </c>
      <c r="M3416" t="e">
        <f>VLOOKUP($H3416,#REF!,2,0)</f>
        <v>#REF!</v>
      </c>
      <c r="N3416">
        <v>380</v>
      </c>
      <c r="O3416" t="e">
        <f>VLOOKUP($N3416,#REF!,2,0)</f>
        <v>#REF!</v>
      </c>
    </row>
    <row r="3417" spans="1:15" x14ac:dyDescent="0.25">
      <c r="A3417">
        <v>812</v>
      </c>
      <c r="B3417">
        <v>6908</v>
      </c>
      <c r="C3417">
        <v>136192</v>
      </c>
      <c r="D3417" t="s">
        <v>4283</v>
      </c>
      <c r="E3417" t="s">
        <v>50</v>
      </c>
      <c r="F3417" t="s">
        <v>4284</v>
      </c>
      <c r="G3417" t="s">
        <v>4285</v>
      </c>
      <c r="H3417" t="s">
        <v>49</v>
      </c>
      <c r="I3417" s="2">
        <v>132</v>
      </c>
      <c r="J3417" s="1">
        <v>0.66</v>
      </c>
      <c r="K3417" s="1">
        <v>0.08</v>
      </c>
      <c r="L3417" s="1" t="str">
        <f t="shared" si="53"/>
        <v>Cleethorpes Academy</v>
      </c>
      <c r="M3417" t="e">
        <f>VLOOKUP($H3417,#REF!,2,0)</f>
        <v>#REF!</v>
      </c>
      <c r="N3417">
        <v>812</v>
      </c>
      <c r="O3417" t="e">
        <f>VLOOKUP($N3417,#REF!,2,0)</f>
        <v>#REF!</v>
      </c>
    </row>
    <row r="3418" spans="1:15" x14ac:dyDescent="0.25">
      <c r="A3418">
        <v>933</v>
      </c>
      <c r="B3418">
        <v>6905</v>
      </c>
      <c r="C3418">
        <v>136193</v>
      </c>
      <c r="D3418" t="s">
        <v>10322</v>
      </c>
      <c r="E3418" t="s">
        <v>50</v>
      </c>
      <c r="F3418" t="s">
        <v>10244</v>
      </c>
      <c r="G3418" t="s">
        <v>10323</v>
      </c>
      <c r="H3418" t="s">
        <v>49</v>
      </c>
      <c r="I3418" s="2">
        <v>136</v>
      </c>
      <c r="J3418" s="1">
        <v>0.43</v>
      </c>
      <c r="K3418" s="1">
        <v>0.14000000000000001</v>
      </c>
      <c r="L3418" s="1" t="str">
        <f t="shared" si="53"/>
        <v>The Taunton Academy</v>
      </c>
      <c r="M3418" t="e">
        <f>VLOOKUP($H3418,#REF!,2,0)</f>
        <v>#REF!</v>
      </c>
      <c r="N3418">
        <v>933</v>
      </c>
      <c r="O3418" t="e">
        <f>VLOOKUP($N3418,#REF!,2,0)</f>
        <v>#REF!</v>
      </c>
    </row>
    <row r="3419" spans="1:15" x14ac:dyDescent="0.25">
      <c r="A3419">
        <v>925</v>
      </c>
      <c r="B3419">
        <v>6910</v>
      </c>
      <c r="C3419">
        <v>136194</v>
      </c>
      <c r="D3419" t="s">
        <v>9606</v>
      </c>
      <c r="E3419" t="s">
        <v>50</v>
      </c>
      <c r="F3419" t="s">
        <v>9551</v>
      </c>
      <c r="G3419" t="s">
        <v>9607</v>
      </c>
      <c r="H3419" t="s">
        <v>49</v>
      </c>
      <c r="I3419" s="2">
        <v>192</v>
      </c>
      <c r="J3419" s="1">
        <v>0.48</v>
      </c>
      <c r="K3419" s="1">
        <v>7.0000000000000007E-2</v>
      </c>
      <c r="L3419" s="1" t="str">
        <f t="shared" si="53"/>
        <v>The Priory Ruskin Academy</v>
      </c>
      <c r="M3419" t="e">
        <f>VLOOKUP($H3419,#REF!,2,0)</f>
        <v>#REF!</v>
      </c>
      <c r="N3419">
        <v>925</v>
      </c>
      <c r="O3419" t="e">
        <f>VLOOKUP($N3419,#REF!,2,0)</f>
        <v>#REF!</v>
      </c>
    </row>
    <row r="3420" spans="1:15" x14ac:dyDescent="0.25">
      <c r="A3420">
        <v>881</v>
      </c>
      <c r="B3420">
        <v>6911</v>
      </c>
      <c r="C3420">
        <v>136195</v>
      </c>
      <c r="D3420" t="s">
        <v>7156</v>
      </c>
      <c r="E3420" t="s">
        <v>50</v>
      </c>
      <c r="F3420" t="s">
        <v>7098</v>
      </c>
      <c r="G3420" t="s">
        <v>7157</v>
      </c>
      <c r="H3420" t="s">
        <v>49</v>
      </c>
      <c r="I3420" s="2">
        <v>173</v>
      </c>
      <c r="J3420" s="1">
        <v>0.42</v>
      </c>
      <c r="K3420" s="1">
        <v>0.09</v>
      </c>
      <c r="L3420" s="1" t="str">
        <f t="shared" si="53"/>
        <v>Colchester Academy</v>
      </c>
      <c r="M3420" t="e">
        <f>VLOOKUP($H3420,#REF!,2,0)</f>
        <v>#REF!</v>
      </c>
      <c r="N3420">
        <v>881</v>
      </c>
      <c r="O3420" t="e">
        <f>VLOOKUP($N3420,#REF!,2,0)</f>
        <v>#REF!</v>
      </c>
    </row>
    <row r="3421" spans="1:15" x14ac:dyDescent="0.25">
      <c r="A3421">
        <v>886</v>
      </c>
      <c r="B3421">
        <v>6919</v>
      </c>
      <c r="C3421">
        <v>136197</v>
      </c>
      <c r="D3421" t="s">
        <v>7726</v>
      </c>
      <c r="E3421" t="s">
        <v>50</v>
      </c>
      <c r="F3421" t="s">
        <v>7599</v>
      </c>
      <c r="G3421" t="s">
        <v>7727</v>
      </c>
      <c r="H3421" t="s">
        <v>49</v>
      </c>
      <c r="I3421" s="2">
        <v>151</v>
      </c>
      <c r="J3421" s="1">
        <v>0.52</v>
      </c>
      <c r="K3421" s="1">
        <v>0.12</v>
      </c>
      <c r="L3421" s="1" t="str">
        <f t="shared" si="53"/>
        <v>The John Wallis Church of England Academy</v>
      </c>
      <c r="M3421" t="e">
        <f>VLOOKUP($H3421,#REF!,2,0)</f>
        <v>#REF!</v>
      </c>
      <c r="N3421">
        <v>886</v>
      </c>
      <c r="O3421" t="e">
        <f>VLOOKUP($N3421,#REF!,2,0)</f>
        <v>#REF!</v>
      </c>
    </row>
    <row r="3422" spans="1:15" x14ac:dyDescent="0.25">
      <c r="A3422">
        <v>380</v>
      </c>
      <c r="B3422">
        <v>6909</v>
      </c>
      <c r="C3422">
        <v>136198</v>
      </c>
      <c r="D3422" t="s">
        <v>3316</v>
      </c>
      <c r="E3422" t="s">
        <v>50</v>
      </c>
      <c r="F3422" t="s">
        <v>3272</v>
      </c>
      <c r="G3422" t="s">
        <v>3317</v>
      </c>
      <c r="H3422" t="s">
        <v>49</v>
      </c>
      <c r="I3422" s="2">
        <v>104</v>
      </c>
      <c r="J3422" s="1">
        <v>0.28000000000000003</v>
      </c>
      <c r="K3422" s="1">
        <v>0.05</v>
      </c>
      <c r="L3422" s="1" t="str">
        <f t="shared" si="53"/>
        <v>University Academy Keighley</v>
      </c>
      <c r="M3422" t="e">
        <f>VLOOKUP($H3422,#REF!,2,0)</f>
        <v>#REF!</v>
      </c>
      <c r="N3422">
        <v>380</v>
      </c>
      <c r="O3422" t="e">
        <f>VLOOKUP($N3422,#REF!,2,0)</f>
        <v>#REF!</v>
      </c>
    </row>
    <row r="3423" spans="1:15" x14ac:dyDescent="0.25">
      <c r="A3423">
        <v>916</v>
      </c>
      <c r="B3423">
        <v>6906</v>
      </c>
      <c r="C3423">
        <v>136199</v>
      </c>
      <c r="D3423" t="s">
        <v>9135</v>
      </c>
      <c r="E3423" t="s">
        <v>50</v>
      </c>
      <c r="F3423" t="s">
        <v>9075</v>
      </c>
      <c r="G3423" t="s">
        <v>9136</v>
      </c>
      <c r="H3423" t="s">
        <v>49</v>
      </c>
      <c r="I3423" s="2">
        <v>137</v>
      </c>
      <c r="J3423" s="1">
        <v>0.41</v>
      </c>
      <c r="K3423" s="1">
        <v>0.04</v>
      </c>
      <c r="L3423" s="1" t="str">
        <f t="shared" si="53"/>
        <v>Gloucester Academy</v>
      </c>
      <c r="M3423" t="e">
        <f>VLOOKUP($H3423,#REF!,2,0)</f>
        <v>#REF!</v>
      </c>
      <c r="N3423">
        <v>916</v>
      </c>
      <c r="O3423" t="e">
        <f>VLOOKUP($N3423,#REF!,2,0)</f>
        <v>#REF!</v>
      </c>
    </row>
    <row r="3424" spans="1:15" x14ac:dyDescent="0.25">
      <c r="A3424">
        <v>878</v>
      </c>
      <c r="B3424">
        <v>6905</v>
      </c>
      <c r="C3424">
        <v>136200</v>
      </c>
      <c r="D3424" t="s">
        <v>6865</v>
      </c>
      <c r="E3424" t="s">
        <v>50</v>
      </c>
      <c r="F3424" t="s">
        <v>6866</v>
      </c>
      <c r="G3424" t="s">
        <v>6867</v>
      </c>
      <c r="H3424" t="s">
        <v>49</v>
      </c>
      <c r="I3424" s="2">
        <v>63</v>
      </c>
      <c r="J3424" s="1">
        <v>0.46</v>
      </c>
      <c r="K3424" s="1">
        <v>0.06</v>
      </c>
      <c r="L3424" s="1" t="str">
        <f t="shared" si="53"/>
        <v>Dartmouth Academy</v>
      </c>
      <c r="M3424" t="e">
        <f>VLOOKUP($H3424,#REF!,2,0)</f>
        <v>#REF!</v>
      </c>
      <c r="N3424">
        <v>878</v>
      </c>
      <c r="O3424" t="e">
        <f>VLOOKUP($N3424,#REF!,2,0)</f>
        <v>#REF!</v>
      </c>
    </row>
    <row r="3425" spans="1:15" x14ac:dyDescent="0.25">
      <c r="A3425">
        <v>928</v>
      </c>
      <c r="B3425">
        <v>6910</v>
      </c>
      <c r="C3425">
        <v>136201</v>
      </c>
      <c r="D3425" t="s">
        <v>9922</v>
      </c>
      <c r="E3425" t="s">
        <v>50</v>
      </c>
      <c r="F3425" t="s">
        <v>9869</v>
      </c>
      <c r="G3425" t="s">
        <v>9923</v>
      </c>
      <c r="H3425" t="s">
        <v>49</v>
      </c>
      <c r="I3425" s="2">
        <v>166</v>
      </c>
      <c r="J3425" s="1">
        <v>0.39</v>
      </c>
      <c r="K3425" s="1">
        <v>0.06</v>
      </c>
      <c r="L3425" s="1" t="str">
        <f t="shared" si="53"/>
        <v>Malcolm Arnold Academy</v>
      </c>
      <c r="M3425" t="e">
        <f>VLOOKUP($H3425,#REF!,2,0)</f>
        <v>#REF!</v>
      </c>
      <c r="N3425">
        <v>928</v>
      </c>
      <c r="O3425" t="e">
        <f>VLOOKUP($N3425,#REF!,2,0)</f>
        <v>#REF!</v>
      </c>
    </row>
    <row r="3426" spans="1:15" x14ac:dyDescent="0.25">
      <c r="A3426">
        <v>926</v>
      </c>
      <c r="B3426">
        <v>6909</v>
      </c>
      <c r="C3426">
        <v>136202</v>
      </c>
      <c r="D3426" t="s">
        <v>9760</v>
      </c>
      <c r="E3426" t="s">
        <v>50</v>
      </c>
      <c r="F3426" t="s">
        <v>9758</v>
      </c>
      <c r="G3426" t="s">
        <v>9761</v>
      </c>
      <c r="H3426" t="s">
        <v>49</v>
      </c>
      <c r="I3426" s="2">
        <v>162</v>
      </c>
      <c r="J3426" s="1">
        <v>0.38</v>
      </c>
      <c r="K3426" s="1">
        <v>0.01</v>
      </c>
      <c r="L3426" s="1" t="str">
        <f t="shared" si="53"/>
        <v>King's Lynn Academy</v>
      </c>
      <c r="M3426" t="e">
        <f>VLOOKUP($H3426,#REF!,2,0)</f>
        <v>#REF!</v>
      </c>
      <c r="N3426">
        <v>926</v>
      </c>
      <c r="O3426" t="e">
        <f>VLOOKUP($N3426,#REF!,2,0)</f>
        <v>#REF!</v>
      </c>
    </row>
    <row r="3427" spans="1:15" x14ac:dyDescent="0.25">
      <c r="A3427">
        <v>306</v>
      </c>
      <c r="B3427">
        <v>6910</v>
      </c>
      <c r="C3427">
        <v>136203</v>
      </c>
      <c r="D3427" t="s">
        <v>913</v>
      </c>
      <c r="E3427" t="s">
        <v>50</v>
      </c>
      <c r="F3427" t="s">
        <v>886</v>
      </c>
      <c r="G3427" t="s">
        <v>914</v>
      </c>
      <c r="H3427" t="s">
        <v>49</v>
      </c>
      <c r="I3427" s="2">
        <v>67</v>
      </c>
      <c r="J3427" s="1">
        <v>0.6</v>
      </c>
      <c r="K3427" s="1">
        <v>0.12</v>
      </c>
      <c r="L3427" s="1" t="str">
        <f t="shared" si="53"/>
        <v>The Quest Academy</v>
      </c>
      <c r="M3427" t="e">
        <f>VLOOKUP($H3427,#REF!,2,0)</f>
        <v>#REF!</v>
      </c>
      <c r="N3427">
        <v>306</v>
      </c>
      <c r="O3427" t="e">
        <f>VLOOKUP($N3427,#REF!,2,0)</f>
        <v>#REF!</v>
      </c>
    </row>
    <row r="3428" spans="1:15" x14ac:dyDescent="0.25">
      <c r="A3428">
        <v>926</v>
      </c>
      <c r="B3428">
        <v>6910</v>
      </c>
      <c r="C3428">
        <v>136204</v>
      </c>
      <c r="D3428" t="s">
        <v>9818</v>
      </c>
      <c r="E3428" t="s">
        <v>50</v>
      </c>
      <c r="F3428" t="s">
        <v>9751</v>
      </c>
      <c r="G3428" t="s">
        <v>9819</v>
      </c>
      <c r="H3428" t="s">
        <v>49</v>
      </c>
      <c r="I3428" s="2">
        <v>209</v>
      </c>
      <c r="J3428" s="1">
        <v>0.52</v>
      </c>
      <c r="K3428" s="1">
        <v>0.04</v>
      </c>
      <c r="L3428" s="1" t="str">
        <f t="shared" si="53"/>
        <v>The Thetford Academy</v>
      </c>
      <c r="M3428" t="e">
        <f>VLOOKUP($H3428,#REF!,2,0)</f>
        <v>#REF!</v>
      </c>
      <c r="N3428">
        <v>926</v>
      </c>
      <c r="O3428" t="e">
        <f>VLOOKUP($N3428,#REF!,2,0)</f>
        <v>#REF!</v>
      </c>
    </row>
    <row r="3429" spans="1:15" x14ac:dyDescent="0.25">
      <c r="A3429">
        <v>886</v>
      </c>
      <c r="B3429">
        <v>6920</v>
      </c>
      <c r="C3429">
        <v>136205</v>
      </c>
      <c r="D3429" t="s">
        <v>7859</v>
      </c>
      <c r="E3429" t="s">
        <v>50</v>
      </c>
      <c r="F3429" t="s">
        <v>7860</v>
      </c>
      <c r="G3429" t="s">
        <v>7861</v>
      </c>
      <c r="H3429" t="s">
        <v>49</v>
      </c>
      <c r="I3429" s="2">
        <v>142</v>
      </c>
      <c r="J3429" s="1">
        <v>0.54</v>
      </c>
      <c r="K3429" s="1">
        <v>0.06</v>
      </c>
      <c r="L3429" s="1" t="str">
        <f t="shared" si="53"/>
        <v>Wilmington Academy</v>
      </c>
      <c r="M3429" t="e">
        <f>VLOOKUP($H3429,#REF!,2,0)</f>
        <v>#REF!</v>
      </c>
      <c r="N3429">
        <v>886</v>
      </c>
      <c r="O3429" t="e">
        <f>VLOOKUP($N3429,#REF!,2,0)</f>
        <v>#REF!</v>
      </c>
    </row>
    <row r="3430" spans="1:15" x14ac:dyDescent="0.25">
      <c r="A3430">
        <v>836</v>
      </c>
      <c r="B3430">
        <v>6905</v>
      </c>
      <c r="C3430">
        <v>136206</v>
      </c>
      <c r="D3430" t="s">
        <v>5129</v>
      </c>
      <c r="E3430" t="s">
        <v>50</v>
      </c>
      <c r="F3430" t="s">
        <v>5055</v>
      </c>
      <c r="G3430" t="s">
        <v>5130</v>
      </c>
      <c r="H3430" t="s">
        <v>49</v>
      </c>
      <c r="I3430" s="2">
        <v>93</v>
      </c>
      <c r="J3430" s="1">
        <v>0.18</v>
      </c>
      <c r="K3430" s="1">
        <v>0.01</v>
      </c>
      <c r="L3430" s="1" t="str">
        <f t="shared" si="53"/>
        <v>St Aldhelm's Academy</v>
      </c>
      <c r="M3430" t="e">
        <f>VLOOKUP($H3430,#REF!,2,0)</f>
        <v>#REF!</v>
      </c>
      <c r="N3430">
        <v>836</v>
      </c>
      <c r="O3430" t="e">
        <f>VLOOKUP($N3430,#REF!,2,0)</f>
        <v>#REF!</v>
      </c>
    </row>
    <row r="3431" spans="1:15" x14ac:dyDescent="0.25">
      <c r="A3431">
        <v>318</v>
      </c>
      <c r="B3431">
        <v>6907</v>
      </c>
      <c r="C3431">
        <v>136208</v>
      </c>
      <c r="D3431" t="s">
        <v>1502</v>
      </c>
      <c r="E3431" t="s">
        <v>50</v>
      </c>
      <c r="F3431" t="s">
        <v>11</v>
      </c>
      <c r="G3431" t="s">
        <v>1503</v>
      </c>
      <c r="H3431" t="s">
        <v>49</v>
      </c>
      <c r="I3431" s="2">
        <v>92</v>
      </c>
      <c r="J3431" s="1">
        <v>0.53</v>
      </c>
      <c r="K3431" s="1">
        <v>0.24</v>
      </c>
      <c r="L3431" s="1" t="str">
        <f t="shared" si="53"/>
        <v>Richmond Park Academy</v>
      </c>
      <c r="M3431" t="e">
        <f>VLOOKUP($H3431,#REF!,2,0)</f>
        <v>#REF!</v>
      </c>
      <c r="N3431">
        <v>318</v>
      </c>
      <c r="O3431" t="e">
        <f>VLOOKUP($N3431,#REF!,2,0)</f>
        <v>#REF!</v>
      </c>
    </row>
    <row r="3432" spans="1:15" x14ac:dyDescent="0.25">
      <c r="A3432">
        <v>330</v>
      </c>
      <c r="B3432">
        <v>6910</v>
      </c>
      <c r="C3432">
        <v>136213</v>
      </c>
      <c r="D3432" t="s">
        <v>1713</v>
      </c>
      <c r="E3432" t="s">
        <v>50</v>
      </c>
      <c r="F3432" t="s">
        <v>1621</v>
      </c>
      <c r="G3432" t="s">
        <v>1714</v>
      </c>
      <c r="H3432" t="s">
        <v>49</v>
      </c>
      <c r="I3432" s="2">
        <v>107</v>
      </c>
      <c r="J3432" s="1">
        <v>0.44</v>
      </c>
      <c r="K3432" s="1">
        <v>7.0000000000000007E-2</v>
      </c>
      <c r="L3432" s="1" t="str">
        <f t="shared" si="53"/>
        <v>Harborne Academy</v>
      </c>
      <c r="M3432" t="e">
        <f>VLOOKUP($H3432,#REF!,2,0)</f>
        <v>#REF!</v>
      </c>
      <c r="N3432">
        <v>330</v>
      </c>
      <c r="O3432" t="e">
        <f>VLOOKUP($N3432,#REF!,2,0)</f>
        <v>#REF!</v>
      </c>
    </row>
    <row r="3433" spans="1:15" x14ac:dyDescent="0.25">
      <c r="A3433">
        <v>925</v>
      </c>
      <c r="B3433">
        <v>6911</v>
      </c>
      <c r="C3433">
        <v>136217</v>
      </c>
      <c r="D3433" t="s">
        <v>9626</v>
      </c>
      <c r="E3433" t="s">
        <v>50</v>
      </c>
      <c r="F3433" t="s">
        <v>9627</v>
      </c>
      <c r="G3433" t="s">
        <v>9628</v>
      </c>
      <c r="H3433" t="s">
        <v>49</v>
      </c>
      <c r="I3433" s="2">
        <v>182</v>
      </c>
      <c r="J3433" s="1">
        <v>0.28999999999999998</v>
      </c>
      <c r="K3433" s="1">
        <v>0.02</v>
      </c>
      <c r="L3433" s="1" t="str">
        <f t="shared" si="53"/>
        <v>Skegness Academy</v>
      </c>
      <c r="M3433" t="e">
        <f>VLOOKUP($H3433,#REF!,2,0)</f>
        <v>#REF!</v>
      </c>
      <c r="N3433">
        <v>925</v>
      </c>
      <c r="O3433" t="e">
        <f>VLOOKUP($N3433,#REF!,2,0)</f>
        <v>#REF!</v>
      </c>
    </row>
    <row r="3434" spans="1:15" x14ac:dyDescent="0.25">
      <c r="A3434">
        <v>861</v>
      </c>
      <c r="B3434">
        <v>6004</v>
      </c>
      <c r="C3434">
        <v>136220</v>
      </c>
      <c r="D3434" t="s">
        <v>6248</v>
      </c>
      <c r="E3434" t="s">
        <v>50</v>
      </c>
      <c r="F3434" t="s">
        <v>6028</v>
      </c>
      <c r="G3434" t="s">
        <v>6249</v>
      </c>
      <c r="H3434" t="s">
        <v>114</v>
      </c>
      <c r="I3434" s="2">
        <v>1</v>
      </c>
      <c r="J3434" t="s">
        <v>129</v>
      </c>
      <c r="K3434" t="s">
        <v>129</v>
      </c>
      <c r="L3434" s="1" t="str">
        <f t="shared" si="53"/>
        <v>Young Options Pathway College Stoke</v>
      </c>
      <c r="M3434" t="e">
        <f>VLOOKUP($H3434,#REF!,2,0)</f>
        <v>#REF!</v>
      </c>
      <c r="N3434">
        <v>861</v>
      </c>
      <c r="O3434" t="e">
        <f>VLOOKUP($N3434,#REF!,2,0)</f>
        <v>#REF!</v>
      </c>
    </row>
    <row r="3435" spans="1:15" x14ac:dyDescent="0.25">
      <c r="A3435">
        <v>928</v>
      </c>
      <c r="B3435">
        <v>6073</v>
      </c>
      <c r="C3435">
        <v>136227</v>
      </c>
      <c r="D3435" t="s">
        <v>9996</v>
      </c>
      <c r="E3435" t="s">
        <v>50</v>
      </c>
      <c r="F3435" t="s">
        <v>9869</v>
      </c>
      <c r="G3435" t="s">
        <v>9997</v>
      </c>
      <c r="H3435" t="s">
        <v>114</v>
      </c>
      <c r="I3435" s="2">
        <v>14</v>
      </c>
      <c r="J3435" s="1">
        <v>0</v>
      </c>
      <c r="K3435" s="1">
        <v>0</v>
      </c>
      <c r="L3435" s="1" t="str">
        <f t="shared" si="53"/>
        <v>On Track Education Centre Northants</v>
      </c>
      <c r="M3435" t="e">
        <f>VLOOKUP($H3435,#REF!,2,0)</f>
        <v>#REF!</v>
      </c>
      <c r="N3435">
        <v>928</v>
      </c>
      <c r="O3435" t="e">
        <f>VLOOKUP($N3435,#REF!,2,0)</f>
        <v>#REF!</v>
      </c>
    </row>
    <row r="3436" spans="1:15" x14ac:dyDescent="0.25">
      <c r="A3436">
        <v>305</v>
      </c>
      <c r="B3436">
        <v>6081</v>
      </c>
      <c r="C3436">
        <v>136228</v>
      </c>
      <c r="D3436" t="s">
        <v>864</v>
      </c>
      <c r="E3436" t="s">
        <v>50</v>
      </c>
      <c r="F3436" t="s">
        <v>818</v>
      </c>
      <c r="G3436" t="s">
        <v>865</v>
      </c>
      <c r="H3436" t="s">
        <v>114</v>
      </c>
      <c r="I3436" s="2">
        <v>2</v>
      </c>
      <c r="J3436" t="s">
        <v>129</v>
      </c>
      <c r="K3436" t="s">
        <v>129</v>
      </c>
      <c r="L3436" s="1" t="str">
        <f t="shared" si="53"/>
        <v>TLC The Learning Centre</v>
      </c>
      <c r="M3436" t="e">
        <f>VLOOKUP($H3436,#REF!,2,0)</f>
        <v>#REF!</v>
      </c>
      <c r="N3436">
        <v>305</v>
      </c>
      <c r="O3436" t="e">
        <f>VLOOKUP($N3436,#REF!,2,0)</f>
        <v>#REF!</v>
      </c>
    </row>
    <row r="3437" spans="1:15" x14ac:dyDescent="0.25">
      <c r="A3437">
        <v>888</v>
      </c>
      <c r="B3437">
        <v>6113</v>
      </c>
      <c r="C3437">
        <v>136237</v>
      </c>
      <c r="D3437" t="s">
        <v>8031</v>
      </c>
      <c r="E3437" t="s">
        <v>50</v>
      </c>
      <c r="F3437" t="s">
        <v>8032</v>
      </c>
      <c r="G3437" t="s">
        <v>8033</v>
      </c>
      <c r="H3437" t="s">
        <v>13</v>
      </c>
      <c r="I3437" s="2">
        <v>16</v>
      </c>
      <c r="J3437" t="s">
        <v>99</v>
      </c>
      <c r="K3437" t="s">
        <v>99</v>
      </c>
      <c r="L3437" s="1" t="str">
        <f t="shared" si="53"/>
        <v>The Alternative School</v>
      </c>
      <c r="M3437" t="e">
        <f>VLOOKUP($H3437,#REF!,2,0)</f>
        <v>#REF!</v>
      </c>
      <c r="N3437">
        <v>888</v>
      </c>
      <c r="O3437" t="e">
        <f>VLOOKUP($N3437,#REF!,2,0)</f>
        <v>#REF!</v>
      </c>
    </row>
    <row r="3438" spans="1:15" x14ac:dyDescent="0.25">
      <c r="A3438">
        <v>352</v>
      </c>
      <c r="B3438">
        <v>6070</v>
      </c>
      <c r="C3438">
        <v>136242</v>
      </c>
      <c r="D3438" t="s">
        <v>2661</v>
      </c>
      <c r="E3438" t="s">
        <v>50</v>
      </c>
      <c r="F3438" t="s">
        <v>2571</v>
      </c>
      <c r="G3438" t="s">
        <v>2662</v>
      </c>
      <c r="H3438" t="s">
        <v>13</v>
      </c>
      <c r="I3438" s="2">
        <v>1</v>
      </c>
      <c r="J3438" t="s">
        <v>129</v>
      </c>
      <c r="K3438" t="s">
        <v>129</v>
      </c>
      <c r="L3438" s="1" t="str">
        <f t="shared" si="53"/>
        <v>TLG Manchester</v>
      </c>
      <c r="M3438" t="e">
        <f>VLOOKUP($H3438,#REF!,2,0)</f>
        <v>#REF!</v>
      </c>
      <c r="N3438">
        <v>352</v>
      </c>
      <c r="O3438" t="e">
        <f>VLOOKUP($N3438,#REF!,2,0)</f>
        <v>#REF!</v>
      </c>
    </row>
    <row r="3439" spans="1:15" x14ac:dyDescent="0.25">
      <c r="A3439">
        <v>860</v>
      </c>
      <c r="B3439">
        <v>6443</v>
      </c>
      <c r="C3439">
        <v>136245</v>
      </c>
      <c r="D3439" t="s">
        <v>6184</v>
      </c>
      <c r="E3439" t="s">
        <v>50</v>
      </c>
      <c r="F3439" t="s">
        <v>6185</v>
      </c>
      <c r="G3439" t="s">
        <v>6186</v>
      </c>
      <c r="H3439" t="s">
        <v>114</v>
      </c>
      <c r="I3439" s="2">
        <v>9</v>
      </c>
      <c r="J3439" s="1">
        <v>0</v>
      </c>
      <c r="K3439" s="1">
        <v>0</v>
      </c>
      <c r="L3439" s="1" t="str">
        <f t="shared" si="53"/>
        <v>Pace Education Ltd</v>
      </c>
      <c r="M3439" t="e">
        <f>VLOOKUP($H3439,#REF!,2,0)</f>
        <v>#REF!</v>
      </c>
      <c r="N3439">
        <v>860</v>
      </c>
      <c r="O3439" t="e">
        <f>VLOOKUP($N3439,#REF!,2,0)</f>
        <v>#REF!</v>
      </c>
    </row>
    <row r="3440" spans="1:15" x14ac:dyDescent="0.25">
      <c r="A3440">
        <v>393</v>
      </c>
      <c r="B3440">
        <v>7007</v>
      </c>
      <c r="C3440">
        <v>136252</v>
      </c>
      <c r="D3440" t="s">
        <v>3791</v>
      </c>
      <c r="E3440" t="s">
        <v>50</v>
      </c>
      <c r="F3440" t="s">
        <v>3771</v>
      </c>
      <c r="G3440" t="s">
        <v>3792</v>
      </c>
      <c r="H3440" t="s">
        <v>333</v>
      </c>
      <c r="I3440" s="2">
        <v>9</v>
      </c>
      <c r="J3440" s="1">
        <v>0</v>
      </c>
      <c r="K3440" s="1">
        <v>0</v>
      </c>
      <c r="L3440" s="1" t="str">
        <f t="shared" si="53"/>
        <v>Keelman's Way School</v>
      </c>
      <c r="M3440" t="e">
        <f>VLOOKUP($H3440,#REF!,2,0)</f>
        <v>#REF!</v>
      </c>
      <c r="N3440">
        <v>393</v>
      </c>
      <c r="O3440" t="e">
        <f>VLOOKUP($N3440,#REF!,2,0)</f>
        <v>#REF!</v>
      </c>
    </row>
    <row r="3441" spans="1:15" x14ac:dyDescent="0.25">
      <c r="A3441">
        <v>354</v>
      </c>
      <c r="B3441">
        <v>6202</v>
      </c>
      <c r="C3441">
        <v>136257</v>
      </c>
      <c r="D3441" t="s">
        <v>2766</v>
      </c>
      <c r="E3441" t="s">
        <v>50</v>
      </c>
      <c r="F3441" t="s">
        <v>2728</v>
      </c>
      <c r="G3441" t="s">
        <v>2767</v>
      </c>
      <c r="H3441" t="s">
        <v>114</v>
      </c>
      <c r="I3441" s="2">
        <v>7</v>
      </c>
      <c r="J3441" s="1">
        <v>0</v>
      </c>
      <c r="K3441" s="1">
        <v>0</v>
      </c>
      <c r="L3441" s="1" t="str">
        <f t="shared" si="53"/>
        <v>Meadows School</v>
      </c>
      <c r="M3441" t="e">
        <f>VLOOKUP($H3441,#REF!,2,0)</f>
        <v>#REF!</v>
      </c>
      <c r="N3441">
        <v>354</v>
      </c>
      <c r="O3441" t="e">
        <f>VLOOKUP($N3441,#REF!,2,0)</f>
        <v>#REF!</v>
      </c>
    </row>
    <row r="3442" spans="1:15" x14ac:dyDescent="0.25">
      <c r="A3442">
        <v>391</v>
      </c>
      <c r="B3442">
        <v>6040</v>
      </c>
      <c r="C3442">
        <v>136258</v>
      </c>
      <c r="D3442" t="s">
        <v>3681</v>
      </c>
      <c r="E3442" t="s">
        <v>50</v>
      </c>
      <c r="F3442" t="s">
        <v>3669</v>
      </c>
      <c r="G3442" t="s">
        <v>3682</v>
      </c>
      <c r="H3442" t="s">
        <v>13</v>
      </c>
      <c r="I3442" s="2">
        <v>7</v>
      </c>
      <c r="J3442" s="1">
        <v>0</v>
      </c>
      <c r="K3442" s="1">
        <v>0</v>
      </c>
      <c r="L3442" s="1" t="str">
        <f t="shared" si="53"/>
        <v>Bahr Academy</v>
      </c>
      <c r="M3442" t="e">
        <f>VLOOKUP($H3442,#REF!,2,0)</f>
        <v>#REF!</v>
      </c>
      <c r="N3442">
        <v>391</v>
      </c>
      <c r="O3442" t="e">
        <f>VLOOKUP($N3442,#REF!,2,0)</f>
        <v>#REF!</v>
      </c>
    </row>
    <row r="3443" spans="1:15" x14ac:dyDescent="0.25">
      <c r="A3443">
        <v>931</v>
      </c>
      <c r="B3443">
        <v>6907</v>
      </c>
      <c r="C3443">
        <v>136261</v>
      </c>
      <c r="D3443" t="s">
        <v>10174</v>
      </c>
      <c r="E3443" t="s">
        <v>50</v>
      </c>
      <c r="F3443" t="s">
        <v>10079</v>
      </c>
      <c r="G3443" t="s">
        <v>10175</v>
      </c>
      <c r="H3443" t="s">
        <v>49</v>
      </c>
      <c r="I3443" s="2">
        <v>121</v>
      </c>
      <c r="J3443" s="1">
        <v>0.61</v>
      </c>
      <c r="K3443" s="1">
        <v>0.23</v>
      </c>
      <c r="L3443" s="1" t="str">
        <f t="shared" si="53"/>
        <v>Oxford Spires Academy</v>
      </c>
      <c r="M3443" t="e">
        <f>VLOOKUP($H3443,#REF!,2,0)</f>
        <v>#REF!</v>
      </c>
      <c r="N3443">
        <v>931</v>
      </c>
      <c r="O3443" t="e">
        <f>VLOOKUP($N3443,#REF!,2,0)</f>
        <v>#REF!</v>
      </c>
    </row>
    <row r="3444" spans="1:15" x14ac:dyDescent="0.25">
      <c r="A3444">
        <v>885</v>
      </c>
      <c r="B3444">
        <v>6040</v>
      </c>
      <c r="C3444">
        <v>136262</v>
      </c>
      <c r="D3444" t="s">
        <v>4414</v>
      </c>
      <c r="E3444" t="s">
        <v>50</v>
      </c>
      <c r="F3444" t="s">
        <v>7576</v>
      </c>
      <c r="G3444" t="s">
        <v>7577</v>
      </c>
      <c r="H3444" t="s">
        <v>114</v>
      </c>
      <c r="I3444" s="2">
        <v>8</v>
      </c>
      <c r="J3444" s="1">
        <v>0</v>
      </c>
      <c r="K3444" s="1">
        <v>0</v>
      </c>
      <c r="L3444" s="1" t="str">
        <f t="shared" si="53"/>
        <v>Norton College</v>
      </c>
      <c r="M3444" t="e">
        <f>VLOOKUP($H3444,#REF!,2,0)</f>
        <v>#REF!</v>
      </c>
      <c r="N3444">
        <v>885</v>
      </c>
      <c r="O3444" t="e">
        <f>VLOOKUP($N3444,#REF!,2,0)</f>
        <v>#REF!</v>
      </c>
    </row>
    <row r="3445" spans="1:15" x14ac:dyDescent="0.25">
      <c r="A3445">
        <v>302</v>
      </c>
      <c r="B3445">
        <v>6201</v>
      </c>
      <c r="C3445">
        <v>136263</v>
      </c>
      <c r="D3445" t="s">
        <v>695</v>
      </c>
      <c r="E3445" t="s">
        <v>50</v>
      </c>
      <c r="F3445" t="s">
        <v>11</v>
      </c>
      <c r="G3445" t="s">
        <v>696</v>
      </c>
      <c r="H3445" t="s">
        <v>114</v>
      </c>
      <c r="I3445" s="2">
        <v>3</v>
      </c>
      <c r="J3445" t="s">
        <v>129</v>
      </c>
      <c r="K3445" t="s">
        <v>129</v>
      </c>
      <c r="L3445" s="1" t="str">
        <f t="shared" si="53"/>
        <v>The Holmewood School London</v>
      </c>
      <c r="M3445" t="e">
        <f>VLOOKUP($H3445,#REF!,2,0)</f>
        <v>#REF!</v>
      </c>
      <c r="N3445">
        <v>302</v>
      </c>
      <c r="O3445" t="e">
        <f>VLOOKUP($N3445,#REF!,2,0)</f>
        <v>#REF!</v>
      </c>
    </row>
    <row r="3446" spans="1:15" x14ac:dyDescent="0.25">
      <c r="A3446">
        <v>352</v>
      </c>
      <c r="B3446">
        <v>6071</v>
      </c>
      <c r="C3446">
        <v>136264</v>
      </c>
      <c r="D3446" t="s">
        <v>2645</v>
      </c>
      <c r="E3446" t="s">
        <v>50</v>
      </c>
      <c r="F3446" t="s">
        <v>2571</v>
      </c>
      <c r="G3446" t="s">
        <v>2646</v>
      </c>
      <c r="H3446" t="s">
        <v>13</v>
      </c>
      <c r="I3446" s="2">
        <v>18</v>
      </c>
      <c r="J3446" t="s">
        <v>99</v>
      </c>
      <c r="K3446" t="s">
        <v>99</v>
      </c>
      <c r="L3446" s="1" t="str">
        <f t="shared" si="53"/>
        <v>Manchester Young Lives</v>
      </c>
      <c r="M3446" t="e">
        <f>VLOOKUP($H3446,#REF!,2,0)</f>
        <v>#REF!</v>
      </c>
      <c r="N3446">
        <v>352</v>
      </c>
      <c r="O3446" t="e">
        <f>VLOOKUP($N3446,#REF!,2,0)</f>
        <v>#REF!</v>
      </c>
    </row>
    <row r="3447" spans="1:15" x14ac:dyDescent="0.25">
      <c r="A3447">
        <v>874</v>
      </c>
      <c r="B3447">
        <v>5417</v>
      </c>
      <c r="C3447">
        <v>136266</v>
      </c>
      <c r="D3447" t="s">
        <v>6727</v>
      </c>
      <c r="E3447" t="s">
        <v>50</v>
      </c>
      <c r="F3447" t="s">
        <v>6683</v>
      </c>
      <c r="G3447" t="s">
        <v>6728</v>
      </c>
      <c r="H3447" t="s">
        <v>70</v>
      </c>
      <c r="I3447" s="2">
        <v>257</v>
      </c>
      <c r="J3447" s="1">
        <v>0.81</v>
      </c>
      <c r="K3447" s="1">
        <v>0.36</v>
      </c>
      <c r="L3447" s="1" t="str">
        <f t="shared" si="53"/>
        <v>Arthur Mellows Village College</v>
      </c>
      <c r="M3447" t="e">
        <f>VLOOKUP($H3447,#REF!,2,0)</f>
        <v>#REF!</v>
      </c>
      <c r="N3447">
        <v>874</v>
      </c>
      <c r="O3447" t="e">
        <f>VLOOKUP($N3447,#REF!,2,0)</f>
        <v>#REF!</v>
      </c>
    </row>
    <row r="3448" spans="1:15" x14ac:dyDescent="0.25">
      <c r="A3448">
        <v>317</v>
      </c>
      <c r="B3448">
        <v>5400</v>
      </c>
      <c r="C3448">
        <v>136267</v>
      </c>
      <c r="D3448" t="s">
        <v>1436</v>
      </c>
      <c r="E3448" t="s">
        <v>50</v>
      </c>
      <c r="F3448" t="s">
        <v>608</v>
      </c>
      <c r="G3448" t="s">
        <v>1437</v>
      </c>
      <c r="H3448" t="s">
        <v>70</v>
      </c>
      <c r="I3448" s="2">
        <v>183</v>
      </c>
      <c r="J3448" s="1">
        <v>0.84</v>
      </c>
      <c r="K3448" s="1">
        <v>0.31</v>
      </c>
      <c r="L3448" s="1" t="str">
        <f t="shared" si="53"/>
        <v>Chadwell Heath Academy</v>
      </c>
      <c r="M3448" t="e">
        <f>VLOOKUP($H3448,#REF!,2,0)</f>
        <v>#REF!</v>
      </c>
      <c r="N3448">
        <v>317</v>
      </c>
      <c r="O3448" t="e">
        <f>VLOOKUP($N3448,#REF!,2,0)</f>
        <v>#REF!</v>
      </c>
    </row>
    <row r="3449" spans="1:15" x14ac:dyDescent="0.25">
      <c r="A3449">
        <v>812</v>
      </c>
      <c r="B3449">
        <v>4078</v>
      </c>
      <c r="C3449">
        <v>136268</v>
      </c>
      <c r="D3449" t="s">
        <v>4306</v>
      </c>
      <c r="E3449" t="s">
        <v>50</v>
      </c>
      <c r="F3449" t="s">
        <v>4287</v>
      </c>
      <c r="G3449" t="s">
        <v>4307</v>
      </c>
      <c r="H3449" t="s">
        <v>70</v>
      </c>
      <c r="I3449" s="2">
        <v>393</v>
      </c>
      <c r="J3449" s="1">
        <v>0.78</v>
      </c>
      <c r="K3449" s="1">
        <v>0.4</v>
      </c>
      <c r="L3449" s="1" t="str">
        <f t="shared" si="53"/>
        <v>Tollbar Academy</v>
      </c>
      <c r="M3449" t="e">
        <f>VLOOKUP($H3449,#REF!,2,0)</f>
        <v>#REF!</v>
      </c>
      <c r="N3449">
        <v>812</v>
      </c>
      <c r="O3449" t="e">
        <f>VLOOKUP($N3449,#REF!,2,0)</f>
        <v>#REF!</v>
      </c>
    </row>
    <row r="3450" spans="1:15" x14ac:dyDescent="0.25">
      <c r="A3450">
        <v>935</v>
      </c>
      <c r="B3450">
        <v>4036</v>
      </c>
      <c r="C3450">
        <v>136271</v>
      </c>
      <c r="D3450" t="s">
        <v>10423</v>
      </c>
      <c r="E3450" t="s">
        <v>50</v>
      </c>
      <c r="F3450" t="s">
        <v>10424</v>
      </c>
      <c r="G3450" t="s">
        <v>10425</v>
      </c>
      <c r="H3450" t="s">
        <v>70</v>
      </c>
      <c r="I3450" s="2">
        <v>138</v>
      </c>
      <c r="J3450" s="1">
        <v>0.7</v>
      </c>
      <c r="K3450" s="1">
        <v>0.33</v>
      </c>
      <c r="L3450" s="1" t="str">
        <f t="shared" si="53"/>
        <v>Hartismere School</v>
      </c>
      <c r="M3450" t="e">
        <f>VLOOKUP($H3450,#REF!,2,0)</f>
        <v>#REF!</v>
      </c>
      <c r="N3450">
        <v>935</v>
      </c>
      <c r="O3450" t="e">
        <f>VLOOKUP($N3450,#REF!,2,0)</f>
        <v>#REF!</v>
      </c>
    </row>
    <row r="3451" spans="1:15" x14ac:dyDescent="0.25">
      <c r="A3451">
        <v>882</v>
      </c>
      <c r="B3451">
        <v>5401</v>
      </c>
      <c r="C3451">
        <v>136272</v>
      </c>
      <c r="D3451" t="s">
        <v>7380</v>
      </c>
      <c r="E3451" t="s">
        <v>50</v>
      </c>
      <c r="F3451" t="s">
        <v>7362</v>
      </c>
      <c r="G3451" t="s">
        <v>7381</v>
      </c>
      <c r="H3451" t="s">
        <v>70</v>
      </c>
      <c r="I3451" s="2">
        <v>150</v>
      </c>
      <c r="J3451" s="1">
        <v>1</v>
      </c>
      <c r="K3451" s="1">
        <v>0.85</v>
      </c>
      <c r="L3451" s="1" t="str">
        <f t="shared" si="53"/>
        <v>Westcliff High School for Boys Academy</v>
      </c>
      <c r="M3451" t="e">
        <f>VLOOKUP($H3451,#REF!,2,0)</f>
        <v>#REF!</v>
      </c>
      <c r="N3451">
        <v>882</v>
      </c>
      <c r="O3451" t="e">
        <f>VLOOKUP($N3451,#REF!,2,0)</f>
        <v>#REF!</v>
      </c>
    </row>
    <row r="3452" spans="1:15" x14ac:dyDescent="0.25">
      <c r="A3452">
        <v>357</v>
      </c>
      <c r="B3452">
        <v>5400</v>
      </c>
      <c r="C3452">
        <v>136273</v>
      </c>
      <c r="D3452" t="s">
        <v>2881</v>
      </c>
      <c r="E3452" t="s">
        <v>50</v>
      </c>
      <c r="F3452" t="s">
        <v>2571</v>
      </c>
      <c r="G3452" t="s">
        <v>2882</v>
      </c>
      <c r="H3452" t="s">
        <v>70</v>
      </c>
      <c r="I3452" s="2">
        <v>197</v>
      </c>
      <c r="J3452" s="1">
        <v>0.64</v>
      </c>
      <c r="K3452" s="1">
        <v>0.35</v>
      </c>
      <c r="L3452" s="1" t="str">
        <f t="shared" si="53"/>
        <v>Audenshaw School Academy Trust</v>
      </c>
      <c r="M3452" t="e">
        <f>VLOOKUP($H3452,#REF!,2,0)</f>
        <v>#REF!</v>
      </c>
      <c r="N3452">
        <v>357</v>
      </c>
      <c r="O3452" t="e">
        <f>VLOOKUP($N3452,#REF!,2,0)</f>
        <v>#REF!</v>
      </c>
    </row>
    <row r="3453" spans="1:15" x14ac:dyDescent="0.25">
      <c r="A3453">
        <v>919</v>
      </c>
      <c r="B3453">
        <v>5401</v>
      </c>
      <c r="C3453">
        <v>136276</v>
      </c>
      <c r="D3453" t="s">
        <v>9441</v>
      </c>
      <c r="E3453" t="s">
        <v>50</v>
      </c>
      <c r="F3453" t="s">
        <v>9284</v>
      </c>
      <c r="G3453" t="s">
        <v>9442</v>
      </c>
      <c r="H3453" t="s">
        <v>70</v>
      </c>
      <c r="I3453" s="2">
        <v>180</v>
      </c>
      <c r="J3453" s="1">
        <v>0.86</v>
      </c>
      <c r="K3453" s="1">
        <v>0.76</v>
      </c>
      <c r="L3453" s="1" t="str">
        <f t="shared" si="53"/>
        <v>Watford Grammar School for Boys</v>
      </c>
      <c r="M3453" t="e">
        <f>VLOOKUP($H3453,#REF!,2,0)</f>
        <v>#REF!</v>
      </c>
      <c r="N3453">
        <v>919</v>
      </c>
      <c r="O3453" t="e">
        <f>VLOOKUP($N3453,#REF!,2,0)</f>
        <v>#REF!</v>
      </c>
    </row>
    <row r="3454" spans="1:15" x14ac:dyDescent="0.25">
      <c r="A3454">
        <v>812</v>
      </c>
      <c r="B3454">
        <v>4084</v>
      </c>
      <c r="C3454">
        <v>136277</v>
      </c>
      <c r="D3454" t="s">
        <v>4289</v>
      </c>
      <c r="E3454" t="s">
        <v>50</v>
      </c>
      <c r="F3454" t="s">
        <v>4287</v>
      </c>
      <c r="G3454" t="s">
        <v>4290</v>
      </c>
      <c r="H3454" t="s">
        <v>70</v>
      </c>
      <c r="I3454" s="2">
        <v>169</v>
      </c>
      <c r="J3454" s="1">
        <v>0.81</v>
      </c>
      <c r="K3454" s="1">
        <v>0.38</v>
      </c>
      <c r="L3454" s="1" t="str">
        <f t="shared" si="53"/>
        <v>Healing Science Academy</v>
      </c>
      <c r="M3454" t="e">
        <f>VLOOKUP($H3454,#REF!,2,0)</f>
        <v>#REF!</v>
      </c>
      <c r="N3454">
        <v>812</v>
      </c>
      <c r="O3454" t="e">
        <f>VLOOKUP($N3454,#REF!,2,0)</f>
        <v>#REF!</v>
      </c>
    </row>
    <row r="3455" spans="1:15" x14ac:dyDescent="0.25">
      <c r="A3455">
        <v>895</v>
      </c>
      <c r="B3455">
        <v>5401</v>
      </c>
      <c r="C3455">
        <v>136278</v>
      </c>
      <c r="D3455" t="s">
        <v>8700</v>
      </c>
      <c r="E3455" t="s">
        <v>50</v>
      </c>
      <c r="F3455" t="s">
        <v>8687</v>
      </c>
      <c r="G3455" t="s">
        <v>8701</v>
      </c>
      <c r="H3455" t="s">
        <v>70</v>
      </c>
      <c r="I3455" s="2">
        <v>239</v>
      </c>
      <c r="J3455" s="1">
        <v>0.82</v>
      </c>
      <c r="K3455" s="1">
        <v>0.39</v>
      </c>
      <c r="L3455" s="1" t="str">
        <f t="shared" si="53"/>
        <v>The Fallibroome Academy</v>
      </c>
      <c r="M3455" t="e">
        <f>VLOOKUP($H3455,#REF!,2,0)</f>
        <v>#REF!</v>
      </c>
      <c r="N3455">
        <v>895</v>
      </c>
      <c r="O3455" t="e">
        <f>VLOOKUP($N3455,#REF!,2,0)</f>
        <v>#REF!</v>
      </c>
    </row>
    <row r="3456" spans="1:15" x14ac:dyDescent="0.25">
      <c r="A3456">
        <v>895</v>
      </c>
      <c r="B3456">
        <v>4220</v>
      </c>
      <c r="C3456">
        <v>136279</v>
      </c>
      <c r="D3456" t="s">
        <v>8693</v>
      </c>
      <c r="E3456" t="s">
        <v>50</v>
      </c>
      <c r="F3456" t="s">
        <v>8694</v>
      </c>
      <c r="G3456" t="s">
        <v>8695</v>
      </c>
      <c r="H3456" t="s">
        <v>70</v>
      </c>
      <c r="I3456" s="2">
        <v>211</v>
      </c>
      <c r="J3456" s="1">
        <v>0.73</v>
      </c>
      <c r="K3456" s="1">
        <v>0.4</v>
      </c>
      <c r="L3456" s="1" t="str">
        <f t="shared" si="53"/>
        <v>Brine Leas School</v>
      </c>
      <c r="M3456" t="e">
        <f>VLOOKUP($H3456,#REF!,2,0)</f>
        <v>#REF!</v>
      </c>
      <c r="N3456">
        <v>895</v>
      </c>
      <c r="O3456" t="e">
        <f>VLOOKUP($N3456,#REF!,2,0)</f>
        <v>#REF!</v>
      </c>
    </row>
    <row r="3457" spans="1:15" x14ac:dyDescent="0.25">
      <c r="A3457">
        <v>305</v>
      </c>
      <c r="B3457">
        <v>5406</v>
      </c>
      <c r="C3457">
        <v>136281</v>
      </c>
      <c r="D3457" t="s">
        <v>833</v>
      </c>
      <c r="E3457" t="s">
        <v>50</v>
      </c>
      <c r="F3457" t="s">
        <v>711</v>
      </c>
      <c r="G3457" t="s">
        <v>834</v>
      </c>
      <c r="H3457" t="s">
        <v>70</v>
      </c>
      <c r="I3457" s="2">
        <v>189</v>
      </c>
      <c r="J3457" s="1">
        <v>0.53</v>
      </c>
      <c r="K3457" s="1">
        <v>0.15</v>
      </c>
      <c r="L3457" s="1" t="str">
        <f t="shared" si="53"/>
        <v>Kemnal Technology College</v>
      </c>
      <c r="M3457" t="e">
        <f>VLOOKUP($H3457,#REF!,2,0)</f>
        <v>#REF!</v>
      </c>
      <c r="N3457">
        <v>305</v>
      </c>
      <c r="O3457" t="e">
        <f>VLOOKUP($N3457,#REF!,2,0)</f>
        <v>#REF!</v>
      </c>
    </row>
    <row r="3458" spans="1:15" x14ac:dyDescent="0.25">
      <c r="A3458">
        <v>925</v>
      </c>
      <c r="B3458">
        <v>5423</v>
      </c>
      <c r="C3458">
        <v>136282</v>
      </c>
      <c r="D3458" t="s">
        <v>9564</v>
      </c>
      <c r="E3458" t="s">
        <v>50</v>
      </c>
      <c r="F3458" t="s">
        <v>9529</v>
      </c>
      <c r="G3458" t="s">
        <v>9565</v>
      </c>
      <c r="H3458" t="s">
        <v>70</v>
      </c>
      <c r="I3458" s="2">
        <v>191</v>
      </c>
      <c r="J3458" s="1">
        <v>0.47</v>
      </c>
      <c r="K3458" s="1">
        <v>0.13</v>
      </c>
      <c r="L3458" s="1" t="str">
        <f t="shared" si="53"/>
        <v>The Giles Academy</v>
      </c>
      <c r="M3458" t="e">
        <f>VLOOKUP($H3458,#REF!,2,0)</f>
        <v>#REF!</v>
      </c>
      <c r="N3458">
        <v>925</v>
      </c>
      <c r="O3458" t="e">
        <f>VLOOKUP($N3458,#REF!,2,0)</f>
        <v>#REF!</v>
      </c>
    </row>
    <row r="3459" spans="1:15" x14ac:dyDescent="0.25">
      <c r="A3459">
        <v>382</v>
      </c>
      <c r="B3459">
        <v>5401</v>
      </c>
      <c r="C3459">
        <v>136283</v>
      </c>
      <c r="D3459" t="s">
        <v>3401</v>
      </c>
      <c r="E3459" t="s">
        <v>50</v>
      </c>
      <c r="F3459" t="s">
        <v>3392</v>
      </c>
      <c r="G3459" t="s">
        <v>3402</v>
      </c>
      <c r="H3459" t="s">
        <v>70</v>
      </c>
      <c r="I3459" s="2">
        <v>162</v>
      </c>
      <c r="J3459" s="1">
        <v>0.98</v>
      </c>
      <c r="K3459" s="1">
        <v>0.81</v>
      </c>
      <c r="L3459" s="1" t="str">
        <f t="shared" ref="L3459:L3522" si="54">IF(E3459="NULL",D3459,E3459)</f>
        <v>Heckmondwike Grammar School</v>
      </c>
      <c r="M3459" t="e">
        <f>VLOOKUP($H3459,#REF!,2,0)</f>
        <v>#REF!</v>
      </c>
      <c r="N3459">
        <v>382</v>
      </c>
      <c r="O3459" t="e">
        <f>VLOOKUP($N3459,#REF!,2,0)</f>
        <v>#REF!</v>
      </c>
    </row>
    <row r="3460" spans="1:15" x14ac:dyDescent="0.25">
      <c r="A3460">
        <v>886</v>
      </c>
      <c r="B3460">
        <v>5434</v>
      </c>
      <c r="C3460">
        <v>136286</v>
      </c>
      <c r="D3460" t="s">
        <v>7857</v>
      </c>
      <c r="E3460" t="s">
        <v>50</v>
      </c>
      <c r="F3460" t="s">
        <v>7620</v>
      </c>
      <c r="G3460" t="s">
        <v>7858</v>
      </c>
      <c r="H3460" t="s">
        <v>70</v>
      </c>
      <c r="I3460" s="2">
        <v>265</v>
      </c>
      <c r="J3460" s="1">
        <v>0.66</v>
      </c>
      <c r="K3460" s="1">
        <v>0.14000000000000001</v>
      </c>
      <c r="L3460" s="1" t="str">
        <f t="shared" si="54"/>
        <v>The Westlands School</v>
      </c>
      <c r="M3460" t="e">
        <f>VLOOKUP($H3460,#REF!,2,0)</f>
        <v>#REF!</v>
      </c>
      <c r="N3460">
        <v>886</v>
      </c>
      <c r="O3460" t="e">
        <f>VLOOKUP($N3460,#REF!,2,0)</f>
        <v>#REF!</v>
      </c>
    </row>
    <row r="3461" spans="1:15" x14ac:dyDescent="0.25">
      <c r="A3461">
        <v>878</v>
      </c>
      <c r="B3461">
        <v>5405</v>
      </c>
      <c r="C3461">
        <v>136287</v>
      </c>
      <c r="D3461" t="s">
        <v>1878</v>
      </c>
      <c r="E3461" t="s">
        <v>50</v>
      </c>
      <c r="F3461" t="s">
        <v>6863</v>
      </c>
      <c r="G3461" t="s">
        <v>6968</v>
      </c>
      <c r="H3461" t="s">
        <v>70</v>
      </c>
      <c r="I3461" s="2">
        <v>187</v>
      </c>
      <c r="J3461" s="1">
        <v>0.83</v>
      </c>
      <c r="K3461" s="1">
        <v>0.18</v>
      </c>
      <c r="L3461" s="1" t="str">
        <f t="shared" si="54"/>
        <v>Uffculme School</v>
      </c>
      <c r="M3461" t="e">
        <f>VLOOKUP($H3461,#REF!,2,0)</f>
        <v>#REF!</v>
      </c>
      <c r="N3461">
        <v>878</v>
      </c>
      <c r="O3461" t="e">
        <f>VLOOKUP($N3461,#REF!,2,0)</f>
        <v>#REF!</v>
      </c>
    </row>
    <row r="3462" spans="1:15" x14ac:dyDescent="0.25">
      <c r="A3462">
        <v>208</v>
      </c>
      <c r="B3462">
        <v>5207</v>
      </c>
      <c r="C3462">
        <v>136288</v>
      </c>
      <c r="D3462" t="s">
        <v>297</v>
      </c>
      <c r="E3462" t="s">
        <v>50</v>
      </c>
      <c r="F3462" t="s">
        <v>11</v>
      </c>
      <c r="G3462" t="s">
        <v>298</v>
      </c>
      <c r="H3462" t="s">
        <v>70</v>
      </c>
      <c r="I3462" s="2" t="s">
        <v>50</v>
      </c>
      <c r="J3462" t="s">
        <v>50</v>
      </c>
      <c r="K3462" t="s">
        <v>50</v>
      </c>
      <c r="L3462" s="1" t="str">
        <f t="shared" si="54"/>
        <v>Durand Academy</v>
      </c>
      <c r="M3462" t="e">
        <f>VLOOKUP($H3462,#REF!,2,0)</f>
        <v>#REF!</v>
      </c>
      <c r="N3462">
        <v>208</v>
      </c>
      <c r="O3462" t="e">
        <f>VLOOKUP($N3462,#REF!,2,0)</f>
        <v>#REF!</v>
      </c>
    </row>
    <row r="3463" spans="1:15" x14ac:dyDescent="0.25">
      <c r="A3463">
        <v>919</v>
      </c>
      <c r="B3463">
        <v>5403</v>
      </c>
      <c r="C3463">
        <v>136289</v>
      </c>
      <c r="D3463" t="s">
        <v>9443</v>
      </c>
      <c r="E3463" t="s">
        <v>50</v>
      </c>
      <c r="F3463" t="s">
        <v>9284</v>
      </c>
      <c r="G3463" t="s">
        <v>9444</v>
      </c>
      <c r="H3463" t="s">
        <v>70</v>
      </c>
      <c r="I3463" s="2">
        <v>183</v>
      </c>
      <c r="J3463" s="1">
        <v>0.9</v>
      </c>
      <c r="K3463" s="1">
        <v>0</v>
      </c>
      <c r="L3463" s="1" t="str">
        <f t="shared" si="54"/>
        <v>Watford Grammar School for Girls</v>
      </c>
      <c r="M3463" t="e">
        <f>VLOOKUP($H3463,#REF!,2,0)</f>
        <v>#REF!</v>
      </c>
      <c r="N3463">
        <v>919</v>
      </c>
      <c r="O3463" t="e">
        <f>VLOOKUP($N3463,#REF!,2,0)</f>
        <v>#REF!</v>
      </c>
    </row>
    <row r="3464" spans="1:15" x14ac:dyDescent="0.25">
      <c r="A3464">
        <v>302</v>
      </c>
      <c r="B3464">
        <v>5401</v>
      </c>
      <c r="C3464">
        <v>136290</v>
      </c>
      <c r="D3464" t="s">
        <v>669</v>
      </c>
      <c r="E3464" t="s">
        <v>50</v>
      </c>
      <c r="F3464" t="s">
        <v>635</v>
      </c>
      <c r="G3464" t="s">
        <v>670</v>
      </c>
      <c r="H3464" t="s">
        <v>70</v>
      </c>
      <c r="I3464" s="2">
        <v>176</v>
      </c>
      <c r="J3464" s="1">
        <v>1</v>
      </c>
      <c r="K3464" s="1">
        <v>0.99</v>
      </c>
      <c r="L3464" s="1" t="str">
        <f t="shared" si="54"/>
        <v>Queen Elizabeth's School, Barnet</v>
      </c>
      <c r="M3464" t="e">
        <f>VLOOKUP($H3464,#REF!,2,0)</f>
        <v>#REF!</v>
      </c>
      <c r="N3464">
        <v>302</v>
      </c>
      <c r="O3464" t="e">
        <f>VLOOKUP($N3464,#REF!,2,0)</f>
        <v>#REF!</v>
      </c>
    </row>
    <row r="3465" spans="1:15" x14ac:dyDescent="0.25">
      <c r="A3465">
        <v>891</v>
      </c>
      <c r="B3465">
        <v>5401</v>
      </c>
      <c r="C3465">
        <v>136291</v>
      </c>
      <c r="D3465" t="s">
        <v>8396</v>
      </c>
      <c r="E3465" t="s">
        <v>50</v>
      </c>
      <c r="F3465" t="s">
        <v>4817</v>
      </c>
      <c r="G3465" t="s">
        <v>8397</v>
      </c>
      <c r="H3465" t="s">
        <v>70</v>
      </c>
      <c r="I3465" s="2">
        <v>224</v>
      </c>
      <c r="J3465" s="1">
        <v>0.78</v>
      </c>
      <c r="K3465" s="1">
        <v>0.42</v>
      </c>
      <c r="L3465" s="1" t="str">
        <f t="shared" si="54"/>
        <v>George Spencer Academy and Technology College</v>
      </c>
      <c r="M3465" t="e">
        <f>VLOOKUP($H3465,#REF!,2,0)</f>
        <v>#REF!</v>
      </c>
      <c r="N3465">
        <v>891</v>
      </c>
      <c r="O3465" t="e">
        <f>VLOOKUP($N3465,#REF!,2,0)</f>
        <v>#REF!</v>
      </c>
    </row>
    <row r="3466" spans="1:15" x14ac:dyDescent="0.25">
      <c r="A3466">
        <v>916</v>
      </c>
      <c r="B3466">
        <v>5410</v>
      </c>
      <c r="C3466">
        <v>136292</v>
      </c>
      <c r="D3466" t="s">
        <v>9110</v>
      </c>
      <c r="E3466" t="s">
        <v>50</v>
      </c>
      <c r="F3466" t="s">
        <v>9078</v>
      </c>
      <c r="G3466" t="s">
        <v>9111</v>
      </c>
      <c r="H3466" t="s">
        <v>70</v>
      </c>
      <c r="I3466" s="2">
        <v>195</v>
      </c>
      <c r="J3466" s="1">
        <v>0.73</v>
      </c>
      <c r="K3466" s="1">
        <v>0.41</v>
      </c>
      <c r="L3466" s="1" t="str">
        <f t="shared" si="54"/>
        <v>The Cotswold Academy</v>
      </c>
      <c r="M3466" t="e">
        <f>VLOOKUP($H3466,#REF!,2,0)</f>
        <v>#REF!</v>
      </c>
      <c r="N3466">
        <v>916</v>
      </c>
      <c r="O3466" t="e">
        <f>VLOOKUP($N3466,#REF!,2,0)</f>
        <v>#REF!</v>
      </c>
    </row>
    <row r="3467" spans="1:15" x14ac:dyDescent="0.25">
      <c r="A3467">
        <v>933</v>
      </c>
      <c r="B3467">
        <v>4259</v>
      </c>
      <c r="C3467">
        <v>136294</v>
      </c>
      <c r="D3467" t="s">
        <v>10284</v>
      </c>
      <c r="E3467" t="s">
        <v>50</v>
      </c>
      <c r="F3467" t="s">
        <v>10285</v>
      </c>
      <c r="G3467" t="s">
        <v>10286</v>
      </c>
      <c r="H3467" t="s">
        <v>70</v>
      </c>
      <c r="I3467" s="2">
        <v>264</v>
      </c>
      <c r="J3467" s="1">
        <v>0.72</v>
      </c>
      <c r="K3467" s="1">
        <v>0.41</v>
      </c>
      <c r="L3467" s="1" t="str">
        <f t="shared" si="54"/>
        <v>Huish Episcopi Academy</v>
      </c>
      <c r="M3467" t="e">
        <f>VLOOKUP($H3467,#REF!,2,0)</f>
        <v>#REF!</v>
      </c>
      <c r="N3467">
        <v>933</v>
      </c>
      <c r="O3467" t="e">
        <f>VLOOKUP($N3467,#REF!,2,0)</f>
        <v>#REF!</v>
      </c>
    </row>
    <row r="3468" spans="1:15" x14ac:dyDescent="0.25">
      <c r="A3468">
        <v>933</v>
      </c>
      <c r="B3468">
        <v>4274</v>
      </c>
      <c r="C3468">
        <v>136295</v>
      </c>
      <c r="D3468" t="s">
        <v>10281</v>
      </c>
      <c r="E3468" t="s">
        <v>50</v>
      </c>
      <c r="F3468" t="s">
        <v>10282</v>
      </c>
      <c r="G3468" t="s">
        <v>10283</v>
      </c>
      <c r="H3468" t="s">
        <v>70</v>
      </c>
      <c r="I3468" s="2">
        <v>240</v>
      </c>
      <c r="J3468" s="1">
        <v>0.5</v>
      </c>
      <c r="K3468" s="1">
        <v>0.27</v>
      </c>
      <c r="L3468" s="1" t="str">
        <f t="shared" si="54"/>
        <v>Holyrood Academy</v>
      </c>
      <c r="M3468" t="e">
        <f>VLOOKUP($H3468,#REF!,2,0)</f>
        <v>#REF!</v>
      </c>
      <c r="N3468">
        <v>933</v>
      </c>
      <c r="O3468" t="e">
        <f>VLOOKUP($N3468,#REF!,2,0)</f>
        <v>#REF!</v>
      </c>
    </row>
    <row r="3469" spans="1:15" x14ac:dyDescent="0.25">
      <c r="A3469">
        <v>865</v>
      </c>
      <c r="B3469">
        <v>5414</v>
      </c>
      <c r="C3469">
        <v>136296</v>
      </c>
      <c r="D3469" t="s">
        <v>6282</v>
      </c>
      <c r="E3469" t="s">
        <v>50</v>
      </c>
      <c r="F3469" t="s">
        <v>3980</v>
      </c>
      <c r="G3469" t="s">
        <v>6283</v>
      </c>
      <c r="H3469" t="s">
        <v>70</v>
      </c>
      <c r="I3469" s="2">
        <v>261</v>
      </c>
      <c r="J3469" s="1">
        <v>0.69</v>
      </c>
      <c r="K3469" s="1">
        <v>0.18</v>
      </c>
      <c r="L3469" s="1" t="str">
        <f t="shared" si="54"/>
        <v>Hardenhuish School</v>
      </c>
      <c r="M3469" t="e">
        <f>VLOOKUP($H3469,#REF!,2,0)</f>
        <v>#REF!</v>
      </c>
      <c r="N3469">
        <v>865</v>
      </c>
      <c r="O3469" t="e">
        <f>VLOOKUP($N3469,#REF!,2,0)</f>
        <v>#REF!</v>
      </c>
    </row>
    <row r="3470" spans="1:15" x14ac:dyDescent="0.25">
      <c r="A3470">
        <v>358</v>
      </c>
      <c r="B3470">
        <v>5405</v>
      </c>
      <c r="C3470">
        <v>136297</v>
      </c>
      <c r="D3470" t="s">
        <v>2950</v>
      </c>
      <c r="E3470" t="s">
        <v>50</v>
      </c>
      <c r="F3470" t="s">
        <v>2571</v>
      </c>
      <c r="G3470" t="s">
        <v>2951</v>
      </c>
      <c r="H3470" t="s">
        <v>70</v>
      </c>
      <c r="I3470" s="2">
        <v>128</v>
      </c>
      <c r="J3470" s="1">
        <v>0.99</v>
      </c>
      <c r="K3470" s="1">
        <v>0.76</v>
      </c>
      <c r="L3470" s="1" t="str">
        <f t="shared" si="54"/>
        <v>Urmston Grammar Academy</v>
      </c>
      <c r="M3470" t="e">
        <f>VLOOKUP($H3470,#REF!,2,0)</f>
        <v>#REF!</v>
      </c>
      <c r="N3470">
        <v>358</v>
      </c>
      <c r="O3470" t="e">
        <f>VLOOKUP($N3470,#REF!,2,0)</f>
        <v>#REF!</v>
      </c>
    </row>
    <row r="3471" spans="1:15" x14ac:dyDescent="0.25">
      <c r="A3471">
        <v>210</v>
      </c>
      <c r="B3471">
        <v>4318</v>
      </c>
      <c r="C3471">
        <v>136298</v>
      </c>
      <c r="D3471" t="s">
        <v>386</v>
      </c>
      <c r="E3471" t="s">
        <v>50</v>
      </c>
      <c r="F3471" t="s">
        <v>11</v>
      </c>
      <c r="G3471" t="s">
        <v>387</v>
      </c>
      <c r="H3471" t="s">
        <v>70</v>
      </c>
      <c r="I3471" s="2">
        <v>168</v>
      </c>
      <c r="J3471" s="1">
        <v>0.77</v>
      </c>
      <c r="K3471" s="1">
        <v>0.46</v>
      </c>
      <c r="L3471" s="1" t="str">
        <f t="shared" si="54"/>
        <v>The Charter School</v>
      </c>
      <c r="M3471" t="e">
        <f>VLOOKUP($H3471,#REF!,2,0)</f>
        <v>#REF!</v>
      </c>
      <c r="N3471">
        <v>210</v>
      </c>
      <c r="O3471" t="e">
        <f>VLOOKUP($N3471,#REF!,2,0)</f>
        <v>#REF!</v>
      </c>
    </row>
    <row r="3472" spans="1:15" x14ac:dyDescent="0.25">
      <c r="A3472">
        <v>928</v>
      </c>
      <c r="B3472">
        <v>5404</v>
      </c>
      <c r="C3472">
        <v>136299</v>
      </c>
      <c r="D3472" t="s">
        <v>9934</v>
      </c>
      <c r="E3472" t="s">
        <v>50</v>
      </c>
      <c r="F3472" t="s">
        <v>9869</v>
      </c>
      <c r="G3472" t="s">
        <v>9935</v>
      </c>
      <c r="H3472" t="s">
        <v>70</v>
      </c>
      <c r="I3472" s="2">
        <v>210</v>
      </c>
      <c r="J3472" s="1">
        <v>0.75</v>
      </c>
      <c r="K3472" s="1">
        <v>0.47</v>
      </c>
      <c r="L3472" s="1" t="str">
        <f t="shared" si="54"/>
        <v>Northampton School for Boys</v>
      </c>
      <c r="M3472" t="e">
        <f>VLOOKUP($H3472,#REF!,2,0)</f>
        <v>#REF!</v>
      </c>
      <c r="N3472">
        <v>928</v>
      </c>
      <c r="O3472" t="e">
        <f>VLOOKUP($N3472,#REF!,2,0)</f>
        <v>#REF!</v>
      </c>
    </row>
    <row r="3473" spans="1:15" x14ac:dyDescent="0.25">
      <c r="A3473">
        <v>886</v>
      </c>
      <c r="B3473">
        <v>4207</v>
      </c>
      <c r="C3473">
        <v>136300</v>
      </c>
      <c r="D3473" t="s">
        <v>7629</v>
      </c>
      <c r="E3473" t="s">
        <v>50</v>
      </c>
      <c r="F3473" t="s">
        <v>7630</v>
      </c>
      <c r="G3473" t="s">
        <v>7631</v>
      </c>
      <c r="H3473" t="s">
        <v>70</v>
      </c>
      <c r="I3473" s="2">
        <v>243</v>
      </c>
      <c r="J3473" s="1">
        <v>0.35</v>
      </c>
      <c r="K3473" s="1">
        <v>0.02</v>
      </c>
      <c r="L3473" s="1" t="str">
        <f t="shared" si="54"/>
        <v>Castle Community College</v>
      </c>
      <c r="M3473" t="e">
        <f>VLOOKUP($H3473,#REF!,2,0)</f>
        <v>#REF!</v>
      </c>
      <c r="N3473">
        <v>886</v>
      </c>
      <c r="O3473" t="e">
        <f>VLOOKUP($N3473,#REF!,2,0)</f>
        <v>#REF!</v>
      </c>
    </row>
    <row r="3474" spans="1:15" x14ac:dyDescent="0.25">
      <c r="A3474">
        <v>372</v>
      </c>
      <c r="B3474">
        <v>4024</v>
      </c>
      <c r="C3474">
        <v>136301</v>
      </c>
      <c r="D3474" t="s">
        <v>3102</v>
      </c>
      <c r="E3474" t="s">
        <v>50</v>
      </c>
      <c r="F3474" t="s">
        <v>3023</v>
      </c>
      <c r="G3474" t="s">
        <v>3103</v>
      </c>
      <c r="H3474" t="s">
        <v>70</v>
      </c>
      <c r="I3474" s="2">
        <v>232</v>
      </c>
      <c r="J3474" s="1">
        <v>0.64</v>
      </c>
      <c r="K3474" s="1">
        <v>0.3</v>
      </c>
      <c r="L3474" s="1" t="str">
        <f t="shared" si="54"/>
        <v>Brinsworth Comprehensive School</v>
      </c>
      <c r="M3474" t="e">
        <f>VLOOKUP($H3474,#REF!,2,0)</f>
        <v>#REF!</v>
      </c>
      <c r="N3474">
        <v>372</v>
      </c>
      <c r="O3474" t="e">
        <f>VLOOKUP($N3474,#REF!,2,0)</f>
        <v>#REF!</v>
      </c>
    </row>
    <row r="3475" spans="1:15" x14ac:dyDescent="0.25">
      <c r="A3475">
        <v>886</v>
      </c>
      <c r="B3475">
        <v>5421</v>
      </c>
      <c r="C3475">
        <v>136302</v>
      </c>
      <c r="D3475" t="s">
        <v>7625</v>
      </c>
      <c r="E3475" t="s">
        <v>50</v>
      </c>
      <c r="F3475" t="s">
        <v>7596</v>
      </c>
      <c r="G3475" t="s">
        <v>7626</v>
      </c>
      <c r="H3475" t="s">
        <v>70</v>
      </c>
      <c r="I3475" s="2">
        <v>183</v>
      </c>
      <c r="J3475" s="1">
        <v>0.46</v>
      </c>
      <c r="K3475" s="1">
        <v>0.03</v>
      </c>
      <c r="L3475" s="1" t="str">
        <f t="shared" si="54"/>
        <v>The Canterbury Academy</v>
      </c>
      <c r="M3475" t="e">
        <f>VLOOKUP($H3475,#REF!,2,0)</f>
        <v>#REF!</v>
      </c>
      <c r="N3475">
        <v>886</v>
      </c>
      <c r="O3475" t="e">
        <f>VLOOKUP($N3475,#REF!,2,0)</f>
        <v>#REF!</v>
      </c>
    </row>
    <row r="3476" spans="1:15" x14ac:dyDescent="0.25">
      <c r="A3476">
        <v>886</v>
      </c>
      <c r="B3476">
        <v>4031</v>
      </c>
      <c r="C3476">
        <v>136304</v>
      </c>
      <c r="D3476" t="s">
        <v>7786</v>
      </c>
      <c r="E3476" t="s">
        <v>50</v>
      </c>
      <c r="F3476" t="s">
        <v>287</v>
      </c>
      <c r="G3476" t="s">
        <v>7787</v>
      </c>
      <c r="H3476" t="s">
        <v>70</v>
      </c>
      <c r="I3476" s="2">
        <v>79</v>
      </c>
      <c r="J3476" s="1">
        <v>0.57999999999999996</v>
      </c>
      <c r="K3476" s="1">
        <v>0.08</v>
      </c>
      <c r="L3476" s="1" t="str">
        <f t="shared" si="54"/>
        <v>Orchards Academy</v>
      </c>
      <c r="M3476" t="e">
        <f>VLOOKUP($H3476,#REF!,2,0)</f>
        <v>#REF!</v>
      </c>
      <c r="N3476">
        <v>886</v>
      </c>
      <c r="O3476" t="e">
        <f>VLOOKUP($N3476,#REF!,2,0)</f>
        <v>#REF!</v>
      </c>
    </row>
    <row r="3477" spans="1:15" x14ac:dyDescent="0.25">
      <c r="A3477">
        <v>886</v>
      </c>
      <c r="B3477">
        <v>4080</v>
      </c>
      <c r="C3477">
        <v>136305</v>
      </c>
      <c r="D3477" t="s">
        <v>7710</v>
      </c>
      <c r="E3477" t="s">
        <v>50</v>
      </c>
      <c r="F3477" t="s">
        <v>7620</v>
      </c>
      <c r="G3477" t="s">
        <v>7711</v>
      </c>
      <c r="H3477" t="s">
        <v>70</v>
      </c>
      <c r="I3477" s="2">
        <v>123</v>
      </c>
      <c r="J3477" s="1">
        <v>0.98</v>
      </c>
      <c r="K3477" s="1">
        <v>0.89</v>
      </c>
      <c r="L3477" s="1" t="str">
        <f t="shared" si="54"/>
        <v>Highsted Grammar School</v>
      </c>
      <c r="M3477" t="e">
        <f>VLOOKUP($H3477,#REF!,2,0)</f>
        <v>#REF!</v>
      </c>
      <c r="N3477">
        <v>886</v>
      </c>
      <c r="O3477" t="e">
        <f>VLOOKUP($N3477,#REF!,2,0)</f>
        <v>#REF!</v>
      </c>
    </row>
    <row r="3478" spans="1:15" x14ac:dyDescent="0.25">
      <c r="A3478">
        <v>916</v>
      </c>
      <c r="B3478">
        <v>4001</v>
      </c>
      <c r="C3478">
        <v>136306</v>
      </c>
      <c r="D3478" t="s">
        <v>9173</v>
      </c>
      <c r="E3478" t="s">
        <v>50</v>
      </c>
      <c r="F3478" t="s">
        <v>9075</v>
      </c>
      <c r="G3478" t="s">
        <v>9174</v>
      </c>
      <c r="H3478" t="s">
        <v>70</v>
      </c>
      <c r="I3478" s="2">
        <v>113</v>
      </c>
      <c r="J3478" s="1">
        <v>1</v>
      </c>
      <c r="K3478" s="1">
        <v>0.82</v>
      </c>
      <c r="L3478" s="1" t="str">
        <f t="shared" si="54"/>
        <v>Sir Thomas Rich's School</v>
      </c>
      <c r="M3478" t="e">
        <f>VLOOKUP($H3478,#REF!,2,0)</f>
        <v>#REF!</v>
      </c>
      <c r="N3478">
        <v>916</v>
      </c>
      <c r="O3478" t="e">
        <f>VLOOKUP($N3478,#REF!,2,0)</f>
        <v>#REF!</v>
      </c>
    </row>
    <row r="3479" spans="1:15" x14ac:dyDescent="0.25">
      <c r="A3479">
        <v>870</v>
      </c>
      <c r="B3479">
        <v>4020</v>
      </c>
      <c r="C3479">
        <v>136307</v>
      </c>
      <c r="D3479" t="s">
        <v>6511</v>
      </c>
      <c r="E3479" t="s">
        <v>50</v>
      </c>
      <c r="F3479" t="s">
        <v>6464</v>
      </c>
      <c r="G3479" t="s">
        <v>6512</v>
      </c>
      <c r="H3479" t="s">
        <v>70</v>
      </c>
      <c r="I3479" s="2">
        <v>208</v>
      </c>
      <c r="J3479" s="1">
        <v>0.74</v>
      </c>
      <c r="K3479" s="1">
        <v>0.28000000000000003</v>
      </c>
      <c r="L3479" s="1" t="str">
        <f t="shared" si="54"/>
        <v>Highdown School and Sixth Form Centre</v>
      </c>
      <c r="M3479" t="e">
        <f>VLOOKUP($H3479,#REF!,2,0)</f>
        <v>#REF!</v>
      </c>
      <c r="N3479">
        <v>870</v>
      </c>
      <c r="O3479" t="e">
        <f>VLOOKUP($N3479,#REF!,2,0)</f>
        <v>#REF!</v>
      </c>
    </row>
    <row r="3480" spans="1:15" x14ac:dyDescent="0.25">
      <c r="A3480">
        <v>302</v>
      </c>
      <c r="B3480">
        <v>5406</v>
      </c>
      <c r="C3480">
        <v>136308</v>
      </c>
      <c r="D3480" t="s">
        <v>616</v>
      </c>
      <c r="E3480" t="s">
        <v>50</v>
      </c>
      <c r="F3480" t="s">
        <v>11</v>
      </c>
      <c r="G3480" t="s">
        <v>617</v>
      </c>
      <c r="H3480" t="s">
        <v>70</v>
      </c>
      <c r="I3480" s="2">
        <v>224</v>
      </c>
      <c r="J3480" s="1">
        <v>0.79</v>
      </c>
      <c r="K3480" s="1">
        <v>0.61</v>
      </c>
      <c r="L3480" s="1" t="str">
        <f t="shared" si="54"/>
        <v>Ashmole Academy</v>
      </c>
      <c r="M3480" t="e">
        <f>VLOOKUP($H3480,#REF!,2,0)</f>
        <v>#REF!</v>
      </c>
      <c r="N3480">
        <v>302</v>
      </c>
      <c r="O3480" t="e">
        <f>VLOOKUP($N3480,#REF!,2,0)</f>
        <v>#REF!</v>
      </c>
    </row>
    <row r="3481" spans="1:15" x14ac:dyDescent="0.25">
      <c r="A3481">
        <v>210</v>
      </c>
      <c r="B3481">
        <v>4265</v>
      </c>
      <c r="C3481">
        <v>136309</v>
      </c>
      <c r="D3481" t="s">
        <v>405</v>
      </c>
      <c r="E3481" t="s">
        <v>50</v>
      </c>
      <c r="F3481" t="s">
        <v>11</v>
      </c>
      <c r="G3481" t="s">
        <v>406</v>
      </c>
      <c r="H3481" t="s">
        <v>70</v>
      </c>
      <c r="I3481" s="2">
        <v>241</v>
      </c>
      <c r="J3481" s="1">
        <v>0.76</v>
      </c>
      <c r="K3481" s="1">
        <v>0.33</v>
      </c>
      <c r="L3481" s="1" t="str">
        <f t="shared" si="54"/>
        <v>Kingsdale Foundation School</v>
      </c>
      <c r="M3481" t="e">
        <f>VLOOKUP($H3481,#REF!,2,0)</f>
        <v>#REF!</v>
      </c>
      <c r="N3481">
        <v>210</v>
      </c>
      <c r="O3481" t="e">
        <f>VLOOKUP($N3481,#REF!,2,0)</f>
        <v>#REF!</v>
      </c>
    </row>
    <row r="3482" spans="1:15" x14ac:dyDescent="0.25">
      <c r="A3482">
        <v>334</v>
      </c>
      <c r="B3482">
        <v>4014</v>
      </c>
      <c r="C3482">
        <v>136310</v>
      </c>
      <c r="D3482" t="s">
        <v>2095</v>
      </c>
      <c r="E3482" t="s">
        <v>50</v>
      </c>
      <c r="F3482" t="s">
        <v>2065</v>
      </c>
      <c r="G3482" t="s">
        <v>2096</v>
      </c>
      <c r="H3482" t="s">
        <v>70</v>
      </c>
      <c r="I3482" s="2">
        <v>248</v>
      </c>
      <c r="J3482" s="1">
        <v>0.96</v>
      </c>
      <c r="K3482" s="1">
        <v>0.48</v>
      </c>
      <c r="L3482" s="1" t="str">
        <f t="shared" si="54"/>
        <v>Tudor Grange Academy</v>
      </c>
      <c r="M3482" t="e">
        <f>VLOOKUP($H3482,#REF!,2,0)</f>
        <v>#REF!</v>
      </c>
      <c r="N3482">
        <v>334</v>
      </c>
      <c r="O3482" t="e">
        <f>VLOOKUP($N3482,#REF!,2,0)</f>
        <v>#REF!</v>
      </c>
    </row>
    <row r="3483" spans="1:15" x14ac:dyDescent="0.25">
      <c r="A3483">
        <v>800</v>
      </c>
      <c r="B3483">
        <v>4133</v>
      </c>
      <c r="C3483">
        <v>136311</v>
      </c>
      <c r="D3483" t="s">
        <v>3882</v>
      </c>
      <c r="E3483" t="s">
        <v>50</v>
      </c>
      <c r="F3483" t="s">
        <v>3868</v>
      </c>
      <c r="G3483" t="s">
        <v>3883</v>
      </c>
      <c r="H3483" t="s">
        <v>70</v>
      </c>
      <c r="I3483" s="2">
        <v>80</v>
      </c>
      <c r="J3483" s="1">
        <v>0.48</v>
      </c>
      <c r="K3483" s="1">
        <v>0.14000000000000001</v>
      </c>
      <c r="L3483" s="1" t="str">
        <f t="shared" si="54"/>
        <v>Somervale School Specialist Media Arts College</v>
      </c>
      <c r="M3483" t="e">
        <f>VLOOKUP($H3483,#REF!,2,0)</f>
        <v>#REF!</v>
      </c>
      <c r="N3483">
        <v>800</v>
      </c>
      <c r="O3483" t="e">
        <f>VLOOKUP($N3483,#REF!,2,0)</f>
        <v>#REF!</v>
      </c>
    </row>
    <row r="3484" spans="1:15" x14ac:dyDescent="0.25">
      <c r="A3484">
        <v>887</v>
      </c>
      <c r="B3484">
        <v>5445</v>
      </c>
      <c r="C3484">
        <v>136313</v>
      </c>
      <c r="D3484" t="s">
        <v>7985</v>
      </c>
      <c r="E3484" t="s">
        <v>50</v>
      </c>
      <c r="F3484" t="s">
        <v>7691</v>
      </c>
      <c r="G3484" t="s">
        <v>7986</v>
      </c>
      <c r="H3484" t="s">
        <v>70</v>
      </c>
      <c r="I3484" s="2">
        <v>161</v>
      </c>
      <c r="J3484" s="1">
        <v>0.99</v>
      </c>
      <c r="K3484" s="1">
        <v>0.83</v>
      </c>
      <c r="L3484" s="1" t="str">
        <f t="shared" si="54"/>
        <v>The Rochester Grammar School</v>
      </c>
      <c r="M3484" t="e">
        <f>VLOOKUP($H3484,#REF!,2,0)</f>
        <v>#REF!</v>
      </c>
      <c r="N3484">
        <v>887</v>
      </c>
      <c r="O3484" t="e">
        <f>VLOOKUP($N3484,#REF!,2,0)</f>
        <v>#REF!</v>
      </c>
    </row>
    <row r="3485" spans="1:15" x14ac:dyDescent="0.25">
      <c r="A3485">
        <v>925</v>
      </c>
      <c r="B3485">
        <v>5401</v>
      </c>
      <c r="C3485">
        <v>136315</v>
      </c>
      <c r="D3485" t="s">
        <v>9610</v>
      </c>
      <c r="E3485" t="s">
        <v>50</v>
      </c>
      <c r="F3485" t="s">
        <v>9569</v>
      </c>
      <c r="G3485" t="s">
        <v>9611</v>
      </c>
      <c r="H3485" t="s">
        <v>70</v>
      </c>
      <c r="I3485" s="2">
        <v>84</v>
      </c>
      <c r="J3485" s="1">
        <v>0.96</v>
      </c>
      <c r="K3485" s="1">
        <v>0.85</v>
      </c>
      <c r="L3485" s="1" t="str">
        <f t="shared" si="54"/>
        <v>Queen Elizabeth's Grammar Alford - A Selective Academy</v>
      </c>
      <c r="M3485" t="e">
        <f>VLOOKUP($H3485,#REF!,2,0)</f>
        <v>#REF!</v>
      </c>
      <c r="N3485">
        <v>925</v>
      </c>
      <c r="O3485" t="e">
        <f>VLOOKUP($N3485,#REF!,2,0)</f>
        <v>#REF!</v>
      </c>
    </row>
    <row r="3486" spans="1:15" x14ac:dyDescent="0.25">
      <c r="A3486">
        <v>886</v>
      </c>
      <c r="B3486">
        <v>5463</v>
      </c>
      <c r="C3486">
        <v>136317</v>
      </c>
      <c r="D3486" t="s">
        <v>7812</v>
      </c>
      <c r="E3486" t="s">
        <v>50</v>
      </c>
      <c r="F3486" t="s">
        <v>7813</v>
      </c>
      <c r="G3486" t="s">
        <v>7814</v>
      </c>
      <c r="H3486" t="s">
        <v>70</v>
      </c>
      <c r="I3486" s="2">
        <v>234</v>
      </c>
      <c r="J3486" s="1">
        <v>0.45</v>
      </c>
      <c r="K3486" s="1">
        <v>0.06</v>
      </c>
      <c r="L3486" s="1" t="str">
        <f t="shared" si="54"/>
        <v>Sandwich Technology School</v>
      </c>
      <c r="M3486" t="e">
        <f>VLOOKUP($H3486,#REF!,2,0)</f>
        <v>#REF!</v>
      </c>
      <c r="N3486">
        <v>886</v>
      </c>
      <c r="O3486" t="e">
        <f>VLOOKUP($N3486,#REF!,2,0)</f>
        <v>#REF!</v>
      </c>
    </row>
    <row r="3487" spans="1:15" x14ac:dyDescent="0.25">
      <c r="A3487">
        <v>821</v>
      </c>
      <c r="B3487">
        <v>4104</v>
      </c>
      <c r="C3487">
        <v>136319</v>
      </c>
      <c r="D3487" t="s">
        <v>4546</v>
      </c>
      <c r="E3487" t="s">
        <v>50</v>
      </c>
      <c r="F3487" t="s">
        <v>4530</v>
      </c>
      <c r="G3487" t="s">
        <v>4547</v>
      </c>
      <c r="H3487" t="s">
        <v>70</v>
      </c>
      <c r="I3487" s="2">
        <v>225</v>
      </c>
      <c r="J3487" s="1">
        <v>0.54</v>
      </c>
      <c r="K3487" s="1">
        <v>0.34</v>
      </c>
      <c r="L3487" s="1" t="str">
        <f t="shared" si="54"/>
        <v>Denbigh High School</v>
      </c>
      <c r="M3487" t="e">
        <f>VLOOKUP($H3487,#REF!,2,0)</f>
        <v>#REF!</v>
      </c>
      <c r="N3487">
        <v>821</v>
      </c>
      <c r="O3487" t="e">
        <f>VLOOKUP($N3487,#REF!,2,0)</f>
        <v>#REF!</v>
      </c>
    </row>
    <row r="3488" spans="1:15" x14ac:dyDescent="0.25">
      <c r="A3488">
        <v>880</v>
      </c>
      <c r="B3488">
        <v>5401</v>
      </c>
      <c r="C3488">
        <v>136321</v>
      </c>
      <c r="D3488" t="s">
        <v>7085</v>
      </c>
      <c r="E3488" t="s">
        <v>50</v>
      </c>
      <c r="F3488" t="s">
        <v>7071</v>
      </c>
      <c r="G3488" t="s">
        <v>7086</v>
      </c>
      <c r="H3488" t="s">
        <v>70</v>
      </c>
      <c r="I3488" s="2">
        <v>156</v>
      </c>
      <c r="J3488" s="1">
        <v>0.99</v>
      </c>
      <c r="K3488" s="1">
        <v>0.71</v>
      </c>
      <c r="L3488" s="1" t="str">
        <f t="shared" si="54"/>
        <v>Torquay Boys' Grammar School</v>
      </c>
      <c r="M3488" t="e">
        <f>VLOOKUP($H3488,#REF!,2,0)</f>
        <v>#REF!</v>
      </c>
      <c r="N3488">
        <v>880</v>
      </c>
      <c r="O3488" t="e">
        <f>VLOOKUP($N3488,#REF!,2,0)</f>
        <v>#REF!</v>
      </c>
    </row>
    <row r="3489" spans="1:15" x14ac:dyDescent="0.25">
      <c r="A3489">
        <v>935</v>
      </c>
      <c r="B3489">
        <v>4102</v>
      </c>
      <c r="C3489">
        <v>136322</v>
      </c>
      <c r="D3489" t="s">
        <v>10470</v>
      </c>
      <c r="E3489" t="s">
        <v>50</v>
      </c>
      <c r="F3489" t="s">
        <v>10392</v>
      </c>
      <c r="G3489" t="s">
        <v>10471</v>
      </c>
      <c r="H3489" t="s">
        <v>70</v>
      </c>
      <c r="I3489" s="2">
        <v>194</v>
      </c>
      <c r="J3489" s="1">
        <v>0.68</v>
      </c>
      <c r="K3489" s="1">
        <v>0.38</v>
      </c>
      <c r="L3489" s="1" t="str">
        <f t="shared" si="54"/>
        <v>Samuel Ward Academy</v>
      </c>
      <c r="M3489" t="e">
        <f>VLOOKUP($H3489,#REF!,2,0)</f>
        <v>#REF!</v>
      </c>
      <c r="N3489">
        <v>935</v>
      </c>
      <c r="O3489" t="e">
        <f>VLOOKUP($N3489,#REF!,2,0)</f>
        <v>#REF!</v>
      </c>
    </row>
    <row r="3490" spans="1:15" x14ac:dyDescent="0.25">
      <c r="A3490">
        <v>860</v>
      </c>
      <c r="B3490">
        <v>4061</v>
      </c>
      <c r="C3490">
        <v>136323</v>
      </c>
      <c r="D3490" t="s">
        <v>6083</v>
      </c>
      <c r="E3490" t="s">
        <v>50</v>
      </c>
      <c r="F3490" t="s">
        <v>4947</v>
      </c>
      <c r="G3490" t="s">
        <v>6084</v>
      </c>
      <c r="H3490" t="s">
        <v>70</v>
      </c>
      <c r="I3490" s="2">
        <v>224</v>
      </c>
      <c r="J3490" s="1">
        <v>0.79</v>
      </c>
      <c r="K3490" s="1">
        <v>0.54</v>
      </c>
      <c r="L3490" s="1" t="str">
        <f t="shared" si="54"/>
        <v>John Taylor High School</v>
      </c>
      <c r="M3490" t="e">
        <f>VLOOKUP($H3490,#REF!,2,0)</f>
        <v>#REF!</v>
      </c>
      <c r="N3490">
        <v>860</v>
      </c>
      <c r="O3490" t="e">
        <f>VLOOKUP($N3490,#REF!,2,0)</f>
        <v>#REF!</v>
      </c>
    </row>
    <row r="3491" spans="1:15" x14ac:dyDescent="0.25">
      <c r="A3491">
        <v>886</v>
      </c>
      <c r="B3491">
        <v>5414</v>
      </c>
      <c r="C3491">
        <v>136324</v>
      </c>
      <c r="D3491" t="s">
        <v>7688</v>
      </c>
      <c r="E3491" t="s">
        <v>50</v>
      </c>
      <c r="F3491" t="s">
        <v>7620</v>
      </c>
      <c r="G3491" t="s">
        <v>7689</v>
      </c>
      <c r="H3491" t="s">
        <v>70</v>
      </c>
      <c r="I3491" s="2">
        <v>188</v>
      </c>
      <c r="J3491" s="1">
        <v>0.64</v>
      </c>
      <c r="K3491" s="1">
        <v>0.14000000000000001</v>
      </c>
      <c r="L3491" s="1" t="str">
        <f t="shared" si="54"/>
        <v>Fulston Manor School</v>
      </c>
      <c r="M3491" t="e">
        <f>VLOOKUP($H3491,#REF!,2,0)</f>
        <v>#REF!</v>
      </c>
      <c r="N3491">
        <v>886</v>
      </c>
      <c r="O3491" t="e">
        <f>VLOOKUP($N3491,#REF!,2,0)</f>
        <v>#REF!</v>
      </c>
    </row>
    <row r="3492" spans="1:15" x14ac:dyDescent="0.25">
      <c r="A3492">
        <v>308</v>
      </c>
      <c r="B3492">
        <v>4015</v>
      </c>
      <c r="C3492">
        <v>136327</v>
      </c>
      <c r="D3492" t="s">
        <v>1039</v>
      </c>
      <c r="E3492" t="s">
        <v>50</v>
      </c>
      <c r="F3492" t="s">
        <v>1020</v>
      </c>
      <c r="G3492" t="s">
        <v>1040</v>
      </c>
      <c r="H3492" t="s">
        <v>70</v>
      </c>
      <c r="I3492" s="2">
        <v>231</v>
      </c>
      <c r="J3492" s="1">
        <v>0.64</v>
      </c>
      <c r="K3492" s="1">
        <v>0.26</v>
      </c>
      <c r="L3492" s="1" t="str">
        <f t="shared" si="54"/>
        <v>Kingsmead School</v>
      </c>
      <c r="M3492" t="e">
        <f>VLOOKUP($H3492,#REF!,2,0)</f>
        <v>#REF!</v>
      </c>
      <c r="N3492">
        <v>308</v>
      </c>
      <c r="O3492" t="e">
        <f>VLOOKUP($N3492,#REF!,2,0)</f>
        <v>#REF!</v>
      </c>
    </row>
    <row r="3493" spans="1:15" x14ac:dyDescent="0.25">
      <c r="A3493">
        <v>312</v>
      </c>
      <c r="B3493">
        <v>4654</v>
      </c>
      <c r="C3493">
        <v>136329</v>
      </c>
      <c r="D3493" t="s">
        <v>1219</v>
      </c>
      <c r="E3493" t="s">
        <v>50</v>
      </c>
      <c r="F3493" t="s">
        <v>1207</v>
      </c>
      <c r="G3493" t="s">
        <v>1220</v>
      </c>
      <c r="H3493" t="s">
        <v>70</v>
      </c>
      <c r="I3493" s="2">
        <v>124</v>
      </c>
      <c r="J3493" s="1">
        <v>0.64</v>
      </c>
      <c r="K3493" s="1">
        <v>0.4</v>
      </c>
      <c r="L3493" s="1" t="str">
        <f t="shared" si="54"/>
        <v>Guru Nanak Sikh Academy</v>
      </c>
      <c r="M3493" t="e">
        <f>VLOOKUP($H3493,#REF!,2,0)</f>
        <v>#REF!</v>
      </c>
      <c r="N3493">
        <v>312</v>
      </c>
      <c r="O3493" t="e">
        <f>VLOOKUP($N3493,#REF!,2,0)</f>
        <v>#REF!</v>
      </c>
    </row>
    <row r="3494" spans="1:15" x14ac:dyDescent="0.25">
      <c r="A3494">
        <v>303</v>
      </c>
      <c r="B3494">
        <v>4022</v>
      </c>
      <c r="C3494">
        <v>136330</v>
      </c>
      <c r="D3494" t="s">
        <v>722</v>
      </c>
      <c r="E3494" t="s">
        <v>50</v>
      </c>
      <c r="F3494" t="s">
        <v>716</v>
      </c>
      <c r="G3494" t="s">
        <v>723</v>
      </c>
      <c r="H3494" t="s">
        <v>70</v>
      </c>
      <c r="I3494" s="2">
        <v>324</v>
      </c>
      <c r="J3494" s="1">
        <v>0.41</v>
      </c>
      <c r="K3494" s="1">
        <v>0.08</v>
      </c>
      <c r="L3494" s="1" t="str">
        <f t="shared" si="54"/>
        <v>Erith Secondary School</v>
      </c>
      <c r="M3494" t="e">
        <f>VLOOKUP($H3494,#REF!,2,0)</f>
        <v>#REF!</v>
      </c>
      <c r="N3494">
        <v>303</v>
      </c>
      <c r="O3494" t="e">
        <f>VLOOKUP($N3494,#REF!,2,0)</f>
        <v>#REF!</v>
      </c>
    </row>
    <row r="3495" spans="1:15" x14ac:dyDescent="0.25">
      <c r="A3495">
        <v>372</v>
      </c>
      <c r="B3495">
        <v>4025</v>
      </c>
      <c r="C3495">
        <v>136331</v>
      </c>
      <c r="D3495" t="s">
        <v>3124</v>
      </c>
      <c r="E3495" t="s">
        <v>50</v>
      </c>
      <c r="F3495" t="s">
        <v>3036</v>
      </c>
      <c r="G3495" t="s">
        <v>3125</v>
      </c>
      <c r="H3495" t="s">
        <v>70</v>
      </c>
      <c r="I3495" s="2">
        <v>251</v>
      </c>
      <c r="J3495" s="1">
        <v>0.65</v>
      </c>
      <c r="K3495" s="1">
        <v>0.14000000000000001</v>
      </c>
      <c r="L3495" s="1" t="str">
        <f t="shared" si="54"/>
        <v>Wales High School</v>
      </c>
      <c r="M3495" t="e">
        <f>VLOOKUP($H3495,#REF!,2,0)</f>
        <v>#REF!</v>
      </c>
      <c r="N3495">
        <v>372</v>
      </c>
      <c r="O3495" t="e">
        <f>VLOOKUP($N3495,#REF!,2,0)</f>
        <v>#REF!</v>
      </c>
    </row>
    <row r="3496" spans="1:15" x14ac:dyDescent="0.25">
      <c r="A3496">
        <v>334</v>
      </c>
      <c r="B3496">
        <v>4017</v>
      </c>
      <c r="C3496">
        <v>136333</v>
      </c>
      <c r="D3496" t="s">
        <v>2067</v>
      </c>
      <c r="E3496" t="s">
        <v>50</v>
      </c>
      <c r="F3496" t="s">
        <v>2065</v>
      </c>
      <c r="G3496" t="s">
        <v>2068</v>
      </c>
      <c r="H3496" t="s">
        <v>70</v>
      </c>
      <c r="I3496" s="2">
        <v>243</v>
      </c>
      <c r="J3496" s="1">
        <v>0.85</v>
      </c>
      <c r="K3496" s="1">
        <v>0.41</v>
      </c>
      <c r="L3496" s="1" t="str">
        <f t="shared" si="54"/>
        <v>Arden</v>
      </c>
      <c r="M3496" t="e">
        <f>VLOOKUP($H3496,#REF!,2,0)</f>
        <v>#REF!</v>
      </c>
      <c r="N3496">
        <v>334</v>
      </c>
      <c r="O3496" t="e">
        <f>VLOOKUP($N3496,#REF!,2,0)</f>
        <v>#REF!</v>
      </c>
    </row>
    <row r="3497" spans="1:15" x14ac:dyDescent="0.25">
      <c r="A3497">
        <v>303</v>
      </c>
      <c r="B3497">
        <v>5403</v>
      </c>
      <c r="C3497">
        <v>136334</v>
      </c>
      <c r="D3497" t="s">
        <v>701</v>
      </c>
      <c r="E3497" t="s">
        <v>50</v>
      </c>
      <c r="F3497" t="s">
        <v>702</v>
      </c>
      <c r="G3497" t="s">
        <v>703</v>
      </c>
      <c r="H3497" t="s">
        <v>70</v>
      </c>
      <c r="I3497" s="2">
        <v>158</v>
      </c>
      <c r="J3497" s="1">
        <v>0.99</v>
      </c>
      <c r="K3497" s="1">
        <v>0.68</v>
      </c>
      <c r="L3497" s="1" t="str">
        <f t="shared" si="54"/>
        <v>Beths Grammar School</v>
      </c>
      <c r="M3497" t="e">
        <f>VLOOKUP($H3497,#REF!,2,0)</f>
        <v>#REF!</v>
      </c>
      <c r="N3497">
        <v>303</v>
      </c>
      <c r="O3497" t="e">
        <f>VLOOKUP($N3497,#REF!,2,0)</f>
        <v>#REF!</v>
      </c>
    </row>
    <row r="3498" spans="1:15" x14ac:dyDescent="0.25">
      <c r="A3498">
        <v>800</v>
      </c>
      <c r="B3498">
        <v>4128</v>
      </c>
      <c r="C3498">
        <v>136335</v>
      </c>
      <c r="D3498" t="s">
        <v>3867</v>
      </c>
      <c r="E3498" t="s">
        <v>50</v>
      </c>
      <c r="F3498" t="s">
        <v>3868</v>
      </c>
      <c r="G3498" t="s">
        <v>3869</v>
      </c>
      <c r="H3498" t="s">
        <v>70</v>
      </c>
      <c r="I3498" s="2">
        <v>258</v>
      </c>
      <c r="J3498" s="1">
        <v>0.71</v>
      </c>
      <c r="K3498" s="1">
        <v>0.42</v>
      </c>
      <c r="L3498" s="1" t="str">
        <f t="shared" si="54"/>
        <v>Norton Hill Academy</v>
      </c>
      <c r="M3498" t="e">
        <f>VLOOKUP($H3498,#REF!,2,0)</f>
        <v>#REF!</v>
      </c>
      <c r="N3498">
        <v>800</v>
      </c>
      <c r="O3498" t="e">
        <f>VLOOKUP($N3498,#REF!,2,0)</f>
        <v>#REF!</v>
      </c>
    </row>
    <row r="3499" spans="1:15" x14ac:dyDescent="0.25">
      <c r="A3499">
        <v>878</v>
      </c>
      <c r="B3499">
        <v>4184</v>
      </c>
      <c r="C3499">
        <v>136336</v>
      </c>
      <c r="D3499" t="s">
        <v>6893</v>
      </c>
      <c r="E3499" t="s">
        <v>50</v>
      </c>
      <c r="F3499" t="s">
        <v>6894</v>
      </c>
      <c r="G3499" t="s">
        <v>6895</v>
      </c>
      <c r="H3499" t="s">
        <v>70</v>
      </c>
      <c r="I3499" s="2">
        <v>367</v>
      </c>
      <c r="J3499" s="1">
        <v>0.74</v>
      </c>
      <c r="K3499" s="1">
        <v>0.33</v>
      </c>
      <c r="L3499" s="1" t="str">
        <f t="shared" si="54"/>
        <v>Ivybridge Community College</v>
      </c>
      <c r="M3499" t="e">
        <f>VLOOKUP($H3499,#REF!,2,0)</f>
        <v>#REF!</v>
      </c>
      <c r="N3499">
        <v>878</v>
      </c>
      <c r="O3499" t="e">
        <f>VLOOKUP($N3499,#REF!,2,0)</f>
        <v>#REF!</v>
      </c>
    </row>
    <row r="3500" spans="1:15" x14ac:dyDescent="0.25">
      <c r="A3500">
        <v>887</v>
      </c>
      <c r="B3500">
        <v>4069</v>
      </c>
      <c r="C3500">
        <v>136337</v>
      </c>
      <c r="D3500" t="s">
        <v>7971</v>
      </c>
      <c r="E3500" t="s">
        <v>50</v>
      </c>
      <c r="F3500" t="s">
        <v>7963</v>
      </c>
      <c r="G3500" t="s">
        <v>7972</v>
      </c>
      <c r="H3500" t="s">
        <v>70</v>
      </c>
      <c r="I3500" s="2">
        <v>106</v>
      </c>
      <c r="J3500" s="1">
        <v>0.94</v>
      </c>
      <c r="K3500" s="1">
        <v>0.52</v>
      </c>
      <c r="L3500" s="1" t="str">
        <f t="shared" si="54"/>
        <v>Fort Pitt Grammar School</v>
      </c>
      <c r="M3500" t="e">
        <f>VLOOKUP($H3500,#REF!,2,0)</f>
        <v>#REF!</v>
      </c>
      <c r="N3500">
        <v>887</v>
      </c>
      <c r="O3500" t="e">
        <f>VLOOKUP($N3500,#REF!,2,0)</f>
        <v>#REF!</v>
      </c>
    </row>
    <row r="3501" spans="1:15" x14ac:dyDescent="0.25">
      <c r="A3501">
        <v>895</v>
      </c>
      <c r="B3501">
        <v>4123</v>
      </c>
      <c r="C3501">
        <v>136340</v>
      </c>
      <c r="D3501" t="s">
        <v>8725</v>
      </c>
      <c r="E3501" t="s">
        <v>50</v>
      </c>
      <c r="F3501" t="s">
        <v>8726</v>
      </c>
      <c r="G3501" t="s">
        <v>8727</v>
      </c>
      <c r="H3501" t="s">
        <v>70</v>
      </c>
      <c r="I3501" s="2">
        <v>207</v>
      </c>
      <c r="J3501" s="1">
        <v>0.8</v>
      </c>
      <c r="K3501" s="1">
        <v>0.38</v>
      </c>
      <c r="L3501" s="1" t="str">
        <f t="shared" si="54"/>
        <v>Sandbach High School and Sixth Form College</v>
      </c>
      <c r="M3501" t="e">
        <f>VLOOKUP($H3501,#REF!,2,0)</f>
        <v>#REF!</v>
      </c>
      <c r="N3501">
        <v>895</v>
      </c>
      <c r="O3501" t="e">
        <f>VLOOKUP($N3501,#REF!,2,0)</f>
        <v>#REF!</v>
      </c>
    </row>
    <row r="3502" spans="1:15" x14ac:dyDescent="0.25">
      <c r="A3502">
        <v>313</v>
      </c>
      <c r="B3502">
        <v>4027</v>
      </c>
      <c r="C3502">
        <v>136341</v>
      </c>
      <c r="D3502" t="s">
        <v>1294</v>
      </c>
      <c r="E3502" t="s">
        <v>50</v>
      </c>
      <c r="F3502" t="s">
        <v>1272</v>
      </c>
      <c r="G3502" t="s">
        <v>1295</v>
      </c>
      <c r="H3502" t="s">
        <v>70</v>
      </c>
      <c r="I3502" s="2">
        <v>209</v>
      </c>
      <c r="J3502" s="1">
        <v>0.65</v>
      </c>
      <c r="K3502" s="1">
        <v>0.4</v>
      </c>
      <c r="L3502" s="1" t="str">
        <f t="shared" si="54"/>
        <v>Lampton Academy</v>
      </c>
      <c r="M3502" t="e">
        <f>VLOOKUP($H3502,#REF!,2,0)</f>
        <v>#REF!</v>
      </c>
      <c r="N3502">
        <v>313</v>
      </c>
      <c r="O3502" t="e">
        <f>VLOOKUP($N3502,#REF!,2,0)</f>
        <v>#REF!</v>
      </c>
    </row>
    <row r="3503" spans="1:15" x14ac:dyDescent="0.25">
      <c r="A3503">
        <v>881</v>
      </c>
      <c r="B3503">
        <v>5415</v>
      </c>
      <c r="C3503">
        <v>136342</v>
      </c>
      <c r="D3503" t="s">
        <v>7226</v>
      </c>
      <c r="E3503" t="s">
        <v>50</v>
      </c>
      <c r="F3503" t="s">
        <v>7227</v>
      </c>
      <c r="G3503" t="s">
        <v>7228</v>
      </c>
      <c r="H3503" t="s">
        <v>70</v>
      </c>
      <c r="I3503" s="2">
        <v>127</v>
      </c>
      <c r="J3503" s="1">
        <v>0.39</v>
      </c>
      <c r="K3503" s="1">
        <v>0.18</v>
      </c>
      <c r="L3503" s="1" t="str">
        <f t="shared" si="54"/>
        <v>King Harold Business &amp; Enterprise Academy</v>
      </c>
      <c r="M3503" t="e">
        <f>VLOOKUP($H3503,#REF!,2,0)</f>
        <v>#REF!</v>
      </c>
      <c r="N3503">
        <v>881</v>
      </c>
      <c r="O3503" t="e">
        <f>VLOOKUP($N3503,#REF!,2,0)</f>
        <v>#REF!</v>
      </c>
    </row>
    <row r="3504" spans="1:15" x14ac:dyDescent="0.25">
      <c r="A3504">
        <v>383</v>
      </c>
      <c r="B3504">
        <v>4112</v>
      </c>
      <c r="C3504">
        <v>136343</v>
      </c>
      <c r="D3504" t="s">
        <v>3505</v>
      </c>
      <c r="E3504" t="s">
        <v>50</v>
      </c>
      <c r="F3504" t="s">
        <v>3467</v>
      </c>
      <c r="G3504" t="s">
        <v>3506</v>
      </c>
      <c r="H3504" t="s">
        <v>70</v>
      </c>
      <c r="I3504" s="2">
        <v>305</v>
      </c>
      <c r="J3504" s="1">
        <v>0.71</v>
      </c>
      <c r="K3504" s="1">
        <v>0.3</v>
      </c>
      <c r="L3504" s="1" t="str">
        <f t="shared" si="54"/>
        <v>Garforth Academy</v>
      </c>
      <c r="M3504" t="e">
        <f>VLOOKUP($H3504,#REF!,2,0)</f>
        <v>#REF!</v>
      </c>
      <c r="N3504">
        <v>383</v>
      </c>
      <c r="O3504" t="e">
        <f>VLOOKUP($N3504,#REF!,2,0)</f>
        <v>#REF!</v>
      </c>
    </row>
    <row r="3505" spans="1:15" x14ac:dyDescent="0.25">
      <c r="A3505">
        <v>334</v>
      </c>
      <c r="B3505">
        <v>4661</v>
      </c>
      <c r="C3505">
        <v>136347</v>
      </c>
      <c r="D3505" t="s">
        <v>2075</v>
      </c>
      <c r="E3505" t="s">
        <v>50</v>
      </c>
      <c r="F3505" t="s">
        <v>1621</v>
      </c>
      <c r="G3505" t="s">
        <v>2076</v>
      </c>
      <c r="H3505" t="s">
        <v>49</v>
      </c>
      <c r="I3505" s="2">
        <v>135</v>
      </c>
      <c r="J3505" s="1">
        <v>0.48</v>
      </c>
      <c r="K3505" s="1">
        <v>0.24</v>
      </c>
      <c r="L3505" s="1" t="str">
        <f t="shared" si="54"/>
        <v>John Henry Newman Catholic College</v>
      </c>
      <c r="M3505" t="e">
        <f>VLOOKUP($H3505,#REF!,2,0)</f>
        <v>#REF!</v>
      </c>
      <c r="N3505">
        <v>334</v>
      </c>
      <c r="O3505" t="e">
        <f>VLOOKUP($N3505,#REF!,2,0)</f>
        <v>#REF!</v>
      </c>
    </row>
    <row r="3506" spans="1:15" x14ac:dyDescent="0.25">
      <c r="A3506">
        <v>886</v>
      </c>
      <c r="B3506">
        <v>5455</v>
      </c>
      <c r="C3506">
        <v>136349</v>
      </c>
      <c r="D3506" t="s">
        <v>7702</v>
      </c>
      <c r="E3506" t="s">
        <v>50</v>
      </c>
      <c r="F3506" t="s">
        <v>7703</v>
      </c>
      <c r="G3506" t="s">
        <v>7704</v>
      </c>
      <c r="H3506" t="s">
        <v>70</v>
      </c>
      <c r="I3506" s="2">
        <v>148</v>
      </c>
      <c r="J3506" s="1">
        <v>0.54</v>
      </c>
      <c r="K3506" s="1">
        <v>0.08</v>
      </c>
      <c r="L3506" s="1" t="str">
        <f t="shared" si="54"/>
        <v>The Hayesbrook School</v>
      </c>
      <c r="M3506" t="e">
        <f>VLOOKUP($H3506,#REF!,2,0)</f>
        <v>#REF!</v>
      </c>
      <c r="N3506">
        <v>886</v>
      </c>
      <c r="O3506" t="e">
        <f>VLOOKUP($N3506,#REF!,2,0)</f>
        <v>#REF!</v>
      </c>
    </row>
    <row r="3507" spans="1:15" x14ac:dyDescent="0.25">
      <c r="A3507">
        <v>925</v>
      </c>
      <c r="B3507">
        <v>5406</v>
      </c>
      <c r="C3507">
        <v>136350</v>
      </c>
      <c r="D3507" t="s">
        <v>9542</v>
      </c>
      <c r="E3507" t="s">
        <v>50</v>
      </c>
      <c r="F3507" t="s">
        <v>9543</v>
      </c>
      <c r="G3507" t="s">
        <v>9544</v>
      </c>
      <c r="H3507" t="s">
        <v>70</v>
      </c>
      <c r="I3507" s="2">
        <v>95</v>
      </c>
      <c r="J3507" s="1">
        <v>0.99</v>
      </c>
      <c r="K3507" s="1">
        <v>0.85</v>
      </c>
      <c r="L3507" s="1" t="str">
        <f t="shared" si="54"/>
        <v>Caistor Grammar School</v>
      </c>
      <c r="M3507" t="e">
        <f>VLOOKUP($H3507,#REF!,2,0)</f>
        <v>#REF!</v>
      </c>
      <c r="N3507">
        <v>925</v>
      </c>
      <c r="O3507" t="e">
        <f>VLOOKUP($N3507,#REF!,2,0)</f>
        <v>#REF!</v>
      </c>
    </row>
    <row r="3508" spans="1:15" x14ac:dyDescent="0.25">
      <c r="A3508">
        <v>391</v>
      </c>
      <c r="B3508">
        <v>4429</v>
      </c>
      <c r="C3508">
        <v>136352</v>
      </c>
      <c r="D3508" t="s">
        <v>3692</v>
      </c>
      <c r="E3508" t="s">
        <v>50</v>
      </c>
      <c r="F3508" t="s">
        <v>3669</v>
      </c>
      <c r="G3508" t="s">
        <v>3693</v>
      </c>
      <c r="H3508" t="s">
        <v>70</v>
      </c>
      <c r="I3508" s="2">
        <v>357</v>
      </c>
      <c r="J3508" s="1">
        <v>0.83</v>
      </c>
      <c r="K3508" s="1">
        <v>0.52</v>
      </c>
      <c r="L3508" s="1" t="str">
        <f t="shared" si="54"/>
        <v>Gosforth Academy</v>
      </c>
      <c r="M3508" t="e">
        <f>VLOOKUP($H3508,#REF!,2,0)</f>
        <v>#REF!</v>
      </c>
      <c r="N3508">
        <v>391</v>
      </c>
      <c r="O3508" t="e">
        <f>VLOOKUP($N3508,#REF!,2,0)</f>
        <v>#REF!</v>
      </c>
    </row>
    <row r="3509" spans="1:15" x14ac:dyDescent="0.25">
      <c r="A3509">
        <v>916</v>
      </c>
      <c r="B3509">
        <v>5403</v>
      </c>
      <c r="C3509">
        <v>136353</v>
      </c>
      <c r="D3509" t="s">
        <v>9157</v>
      </c>
      <c r="E3509" t="s">
        <v>50</v>
      </c>
      <c r="F3509" t="s">
        <v>9078</v>
      </c>
      <c r="G3509" t="s">
        <v>9158</v>
      </c>
      <c r="H3509" t="s">
        <v>70</v>
      </c>
      <c r="I3509" s="2">
        <v>123</v>
      </c>
      <c r="J3509" s="1">
        <v>1</v>
      </c>
      <c r="K3509" s="1">
        <v>0.93</v>
      </c>
      <c r="L3509" s="1" t="str">
        <f t="shared" si="54"/>
        <v>Pate's Grammar School</v>
      </c>
      <c r="M3509" t="e">
        <f>VLOOKUP($H3509,#REF!,2,0)</f>
        <v>#REF!</v>
      </c>
      <c r="N3509">
        <v>916</v>
      </c>
      <c r="O3509" t="e">
        <f>VLOOKUP($N3509,#REF!,2,0)</f>
        <v>#REF!</v>
      </c>
    </row>
    <row r="3510" spans="1:15" x14ac:dyDescent="0.25">
      <c r="A3510">
        <v>305</v>
      </c>
      <c r="B3510">
        <v>5418</v>
      </c>
      <c r="C3510">
        <v>136355</v>
      </c>
      <c r="D3510" t="s">
        <v>817</v>
      </c>
      <c r="E3510" t="s">
        <v>50</v>
      </c>
      <c r="F3510" t="s">
        <v>818</v>
      </c>
      <c r="G3510" t="s">
        <v>819</v>
      </c>
      <c r="H3510" t="s">
        <v>70</v>
      </c>
      <c r="I3510" s="2">
        <v>262</v>
      </c>
      <c r="J3510" s="1">
        <v>0.77</v>
      </c>
      <c r="K3510" s="1">
        <v>0.48</v>
      </c>
      <c r="L3510" s="1" t="str">
        <f t="shared" si="54"/>
        <v>Darrick Wood School</v>
      </c>
      <c r="M3510" t="e">
        <f>VLOOKUP($H3510,#REF!,2,0)</f>
        <v>#REF!</v>
      </c>
      <c r="N3510">
        <v>305</v>
      </c>
      <c r="O3510" t="e">
        <f>VLOOKUP($N3510,#REF!,2,0)</f>
        <v>#REF!</v>
      </c>
    </row>
    <row r="3511" spans="1:15" x14ac:dyDescent="0.25">
      <c r="A3511">
        <v>909</v>
      </c>
      <c r="B3511">
        <v>5411</v>
      </c>
      <c r="C3511">
        <v>136357</v>
      </c>
      <c r="D3511" t="s">
        <v>8998</v>
      </c>
      <c r="E3511" t="s">
        <v>50</v>
      </c>
      <c r="F3511" t="s">
        <v>8999</v>
      </c>
      <c r="G3511" t="s">
        <v>9000</v>
      </c>
      <c r="H3511" t="s">
        <v>70</v>
      </c>
      <c r="I3511" s="2">
        <v>211</v>
      </c>
      <c r="J3511" s="1">
        <v>0.8</v>
      </c>
      <c r="K3511" s="1">
        <v>0.36</v>
      </c>
      <c r="L3511" s="1" t="str">
        <f t="shared" si="54"/>
        <v>Queen Elizabeth School</v>
      </c>
      <c r="M3511" t="e">
        <f>VLOOKUP($H3511,#REF!,2,0)</f>
        <v>#REF!</v>
      </c>
      <c r="N3511">
        <v>909</v>
      </c>
      <c r="O3511" t="e">
        <f>VLOOKUP($N3511,#REF!,2,0)</f>
        <v>#REF!</v>
      </c>
    </row>
    <row r="3512" spans="1:15" x14ac:dyDescent="0.25">
      <c r="A3512">
        <v>925</v>
      </c>
      <c r="B3512">
        <v>5418</v>
      </c>
      <c r="C3512">
        <v>136358</v>
      </c>
      <c r="D3512" t="s">
        <v>9538</v>
      </c>
      <c r="E3512" t="s">
        <v>50</v>
      </c>
      <c r="F3512" t="s">
        <v>9523</v>
      </c>
      <c r="G3512" t="s">
        <v>9539</v>
      </c>
      <c r="H3512" t="s">
        <v>70</v>
      </c>
      <c r="I3512" s="2">
        <v>179</v>
      </c>
      <c r="J3512" s="1">
        <v>0.59</v>
      </c>
      <c r="K3512" s="1">
        <v>0.32</v>
      </c>
      <c r="L3512" s="1" t="str">
        <f t="shared" si="54"/>
        <v>Branston Community Academy</v>
      </c>
      <c r="M3512" t="e">
        <f>VLOOKUP($H3512,#REF!,2,0)</f>
        <v>#REF!</v>
      </c>
      <c r="N3512">
        <v>925</v>
      </c>
      <c r="O3512" t="e">
        <f>VLOOKUP($N3512,#REF!,2,0)</f>
        <v>#REF!</v>
      </c>
    </row>
    <row r="3513" spans="1:15" x14ac:dyDescent="0.25">
      <c r="A3513">
        <v>886</v>
      </c>
      <c r="B3513">
        <v>5406</v>
      </c>
      <c r="C3513">
        <v>136359</v>
      </c>
      <c r="D3513" t="s">
        <v>7657</v>
      </c>
      <c r="E3513" t="s">
        <v>50</v>
      </c>
      <c r="F3513" t="s">
        <v>7658</v>
      </c>
      <c r="G3513" t="s">
        <v>7659</v>
      </c>
      <c r="H3513" t="s">
        <v>70</v>
      </c>
      <c r="I3513" s="2">
        <v>156</v>
      </c>
      <c r="J3513" s="1">
        <v>0.99</v>
      </c>
      <c r="K3513" s="1">
        <v>0.92</v>
      </c>
      <c r="L3513" s="1" t="str">
        <f t="shared" si="54"/>
        <v>Dartford Grammar School</v>
      </c>
      <c r="M3513" t="e">
        <f>VLOOKUP($H3513,#REF!,2,0)</f>
        <v>#REF!</v>
      </c>
      <c r="N3513">
        <v>886</v>
      </c>
      <c r="O3513" t="e">
        <f>VLOOKUP($N3513,#REF!,2,0)</f>
        <v>#REF!</v>
      </c>
    </row>
    <row r="3514" spans="1:15" x14ac:dyDescent="0.25">
      <c r="A3514">
        <v>831</v>
      </c>
      <c r="B3514">
        <v>5402</v>
      </c>
      <c r="C3514">
        <v>136360</v>
      </c>
      <c r="D3514" t="s">
        <v>4978</v>
      </c>
      <c r="E3514" t="s">
        <v>50</v>
      </c>
      <c r="F3514" t="s">
        <v>4874</v>
      </c>
      <c r="G3514" t="s">
        <v>4979</v>
      </c>
      <c r="H3514" t="s">
        <v>70</v>
      </c>
      <c r="I3514" s="2">
        <v>272</v>
      </c>
      <c r="J3514" s="1">
        <v>0.79</v>
      </c>
      <c r="K3514" s="1">
        <v>0.39</v>
      </c>
      <c r="L3514" s="1" t="str">
        <f t="shared" si="54"/>
        <v>Chellaston Academy</v>
      </c>
      <c r="M3514" t="e">
        <f>VLOOKUP($H3514,#REF!,2,0)</f>
        <v>#REF!</v>
      </c>
      <c r="N3514">
        <v>831</v>
      </c>
      <c r="O3514" t="e">
        <f>VLOOKUP($N3514,#REF!,2,0)</f>
        <v>#REF!</v>
      </c>
    </row>
    <row r="3515" spans="1:15" x14ac:dyDescent="0.25">
      <c r="A3515">
        <v>891</v>
      </c>
      <c r="B3515">
        <v>4084</v>
      </c>
      <c r="C3515">
        <v>136361</v>
      </c>
      <c r="D3515" t="s">
        <v>8438</v>
      </c>
      <c r="E3515" t="s">
        <v>50</v>
      </c>
      <c r="F3515" t="s">
        <v>4817</v>
      </c>
      <c r="G3515" t="s">
        <v>8439</v>
      </c>
      <c r="H3515" t="s">
        <v>70</v>
      </c>
      <c r="I3515" s="2">
        <v>226</v>
      </c>
      <c r="J3515" s="1">
        <v>0.62</v>
      </c>
      <c r="K3515" s="1">
        <v>0.31</v>
      </c>
      <c r="L3515" s="1" t="str">
        <f t="shared" si="54"/>
        <v>Redhill Academy</v>
      </c>
      <c r="M3515" t="e">
        <f>VLOOKUP($H3515,#REF!,2,0)</f>
        <v>#REF!</v>
      </c>
      <c r="N3515">
        <v>891</v>
      </c>
      <c r="O3515" t="e">
        <f>VLOOKUP($N3515,#REF!,2,0)</f>
        <v>#REF!</v>
      </c>
    </row>
    <row r="3516" spans="1:15" x14ac:dyDescent="0.25">
      <c r="A3516">
        <v>878</v>
      </c>
      <c r="B3516">
        <v>5400</v>
      </c>
      <c r="C3516">
        <v>136366</v>
      </c>
      <c r="D3516" t="s">
        <v>6856</v>
      </c>
      <c r="E3516" t="s">
        <v>50</v>
      </c>
      <c r="F3516" t="s">
        <v>6857</v>
      </c>
      <c r="G3516" t="s">
        <v>6858</v>
      </c>
      <c r="H3516" t="s">
        <v>70</v>
      </c>
      <c r="I3516" s="2">
        <v>119</v>
      </c>
      <c r="J3516" s="1">
        <v>0.99</v>
      </c>
      <c r="K3516" s="1">
        <v>0.9</v>
      </c>
      <c r="L3516" s="1" t="str">
        <f t="shared" si="54"/>
        <v>Colyton Grammar School</v>
      </c>
      <c r="M3516" t="e">
        <f>VLOOKUP($H3516,#REF!,2,0)</f>
        <v>#REF!</v>
      </c>
      <c r="N3516">
        <v>878</v>
      </c>
      <c r="O3516" t="e">
        <f>VLOOKUP($N3516,#REF!,2,0)</f>
        <v>#REF!</v>
      </c>
    </row>
    <row r="3517" spans="1:15" x14ac:dyDescent="0.25">
      <c r="A3517">
        <v>878</v>
      </c>
      <c r="B3517">
        <v>4110</v>
      </c>
      <c r="C3517">
        <v>136367</v>
      </c>
      <c r="D3517" t="s">
        <v>6904</v>
      </c>
      <c r="E3517" t="s">
        <v>50</v>
      </c>
      <c r="F3517" t="s">
        <v>6905</v>
      </c>
      <c r="G3517" t="s">
        <v>6906</v>
      </c>
      <c r="H3517" t="s">
        <v>70</v>
      </c>
      <c r="I3517" s="2">
        <v>202</v>
      </c>
      <c r="J3517" s="1">
        <v>0.68</v>
      </c>
      <c r="K3517" s="1">
        <v>0.48</v>
      </c>
      <c r="L3517" s="1" t="str">
        <f t="shared" si="54"/>
        <v>Kingsbridge Academy</v>
      </c>
      <c r="M3517" t="e">
        <f>VLOOKUP($H3517,#REF!,2,0)</f>
        <v>#REF!</v>
      </c>
      <c r="N3517">
        <v>878</v>
      </c>
      <c r="O3517" t="e">
        <f>VLOOKUP($N3517,#REF!,2,0)</f>
        <v>#REF!</v>
      </c>
    </row>
    <row r="3518" spans="1:15" x14ac:dyDescent="0.25">
      <c r="A3518">
        <v>836</v>
      </c>
      <c r="B3518">
        <v>5403</v>
      </c>
      <c r="C3518">
        <v>136368</v>
      </c>
      <c r="D3518" t="s">
        <v>5123</v>
      </c>
      <c r="E3518" t="s">
        <v>50</v>
      </c>
      <c r="F3518" t="s">
        <v>5055</v>
      </c>
      <c r="G3518" t="s">
        <v>5124</v>
      </c>
      <c r="H3518" t="s">
        <v>70</v>
      </c>
      <c r="I3518" s="2">
        <v>209</v>
      </c>
      <c r="J3518" s="1">
        <v>0.98</v>
      </c>
      <c r="K3518" s="1">
        <v>0.62</v>
      </c>
      <c r="L3518" s="1" t="str">
        <f t="shared" si="54"/>
        <v>Parkstone Grammar School</v>
      </c>
      <c r="M3518" t="e">
        <f>VLOOKUP($H3518,#REF!,2,0)</f>
        <v>#REF!</v>
      </c>
      <c r="N3518">
        <v>836</v>
      </c>
      <c r="O3518" t="e">
        <f>VLOOKUP($N3518,#REF!,2,0)</f>
        <v>#REF!</v>
      </c>
    </row>
    <row r="3519" spans="1:15" x14ac:dyDescent="0.25">
      <c r="A3519">
        <v>303</v>
      </c>
      <c r="B3519">
        <v>4000</v>
      </c>
      <c r="C3519">
        <v>136369</v>
      </c>
      <c r="D3519" t="s">
        <v>704</v>
      </c>
      <c r="E3519" t="s">
        <v>50</v>
      </c>
      <c r="F3519" t="s">
        <v>705</v>
      </c>
      <c r="G3519" t="s">
        <v>706</v>
      </c>
      <c r="H3519" t="s">
        <v>70</v>
      </c>
      <c r="I3519" s="2">
        <v>192</v>
      </c>
      <c r="J3519" s="1">
        <v>0.96</v>
      </c>
      <c r="K3519" s="1">
        <v>0.69</v>
      </c>
      <c r="L3519" s="1" t="str">
        <f t="shared" si="54"/>
        <v>Bexley Grammar School</v>
      </c>
      <c r="M3519" t="e">
        <f>VLOOKUP($H3519,#REF!,2,0)</f>
        <v>#REF!</v>
      </c>
      <c r="N3519">
        <v>303</v>
      </c>
      <c r="O3519" t="e">
        <f>VLOOKUP($N3519,#REF!,2,0)</f>
        <v>#REF!</v>
      </c>
    </row>
    <row r="3520" spans="1:15" x14ac:dyDescent="0.25">
      <c r="A3520">
        <v>370</v>
      </c>
      <c r="B3520">
        <v>4803</v>
      </c>
      <c r="C3520">
        <v>136371</v>
      </c>
      <c r="D3520" t="s">
        <v>3038</v>
      </c>
      <c r="E3520" t="s">
        <v>50</v>
      </c>
      <c r="F3520" t="s">
        <v>3016</v>
      </c>
      <c r="G3520" t="s">
        <v>3039</v>
      </c>
      <c r="H3520" t="s">
        <v>20</v>
      </c>
      <c r="I3520" s="2">
        <v>238</v>
      </c>
      <c r="J3520" s="1">
        <v>0.42</v>
      </c>
      <c r="K3520" s="1">
        <v>0.02</v>
      </c>
      <c r="L3520" s="1" t="str">
        <f t="shared" si="54"/>
        <v>Shafton Advanced Learning Centre</v>
      </c>
      <c r="M3520" t="e">
        <f>VLOOKUP($H3520,#REF!,2,0)</f>
        <v>#REF!</v>
      </c>
      <c r="N3520">
        <v>370</v>
      </c>
      <c r="O3520" t="e">
        <f>VLOOKUP($N3520,#REF!,2,0)</f>
        <v>#REF!</v>
      </c>
    </row>
    <row r="3521" spans="1:15" x14ac:dyDescent="0.25">
      <c r="A3521">
        <v>825</v>
      </c>
      <c r="B3521">
        <v>6043</v>
      </c>
      <c r="C3521">
        <v>136373</v>
      </c>
      <c r="D3521" t="s">
        <v>4739</v>
      </c>
      <c r="E3521" t="s">
        <v>50</v>
      </c>
      <c r="F3521" t="s">
        <v>4679</v>
      </c>
      <c r="G3521" t="s">
        <v>4740</v>
      </c>
      <c r="H3521" t="s">
        <v>13</v>
      </c>
      <c r="I3521" s="2">
        <v>5</v>
      </c>
      <c r="J3521" t="s">
        <v>129</v>
      </c>
      <c r="K3521" t="s">
        <v>129</v>
      </c>
      <c r="L3521" s="1" t="str">
        <f t="shared" si="54"/>
        <v>Unity College</v>
      </c>
      <c r="M3521" t="e">
        <f>VLOOKUP($H3521,#REF!,2,0)</f>
        <v>#REF!</v>
      </c>
      <c r="N3521">
        <v>825</v>
      </c>
      <c r="O3521" t="e">
        <f>VLOOKUP($N3521,#REF!,2,0)</f>
        <v>#REF!</v>
      </c>
    </row>
    <row r="3522" spans="1:15" x14ac:dyDescent="0.25">
      <c r="A3522">
        <v>358</v>
      </c>
      <c r="B3522">
        <v>5400</v>
      </c>
      <c r="C3522">
        <v>136377</v>
      </c>
      <c r="D3522" t="s">
        <v>2954</v>
      </c>
      <c r="E3522" t="s">
        <v>50</v>
      </c>
      <c r="F3522" t="s">
        <v>2917</v>
      </c>
      <c r="G3522" t="s">
        <v>2955</v>
      </c>
      <c r="H3522" t="s">
        <v>70</v>
      </c>
      <c r="I3522" s="2">
        <v>235</v>
      </c>
      <c r="J3522" s="1">
        <v>0.76</v>
      </c>
      <c r="K3522" s="1">
        <v>0.46</v>
      </c>
      <c r="L3522" s="1" t="str">
        <f t="shared" si="54"/>
        <v>Wellington School</v>
      </c>
      <c r="M3522" t="e">
        <f>VLOOKUP($H3522,#REF!,2,0)</f>
        <v>#REF!</v>
      </c>
      <c r="N3522">
        <v>358</v>
      </c>
      <c r="O3522" t="e">
        <f>VLOOKUP($N3522,#REF!,2,0)</f>
        <v>#REF!</v>
      </c>
    </row>
    <row r="3523" spans="1:15" x14ac:dyDescent="0.25">
      <c r="A3523">
        <v>358</v>
      </c>
      <c r="B3523">
        <v>4016</v>
      </c>
      <c r="C3523">
        <v>136378</v>
      </c>
      <c r="D3523" t="s">
        <v>2952</v>
      </c>
      <c r="E3523" t="s">
        <v>50</v>
      </c>
      <c r="F3523" t="s">
        <v>2571</v>
      </c>
      <c r="G3523" t="s">
        <v>2953</v>
      </c>
      <c r="H3523" t="s">
        <v>70</v>
      </c>
      <c r="I3523" s="2">
        <v>172</v>
      </c>
      <c r="J3523" s="1">
        <v>0.47</v>
      </c>
      <c r="K3523" s="1">
        <v>0.13</v>
      </c>
      <c r="L3523" s="1" t="str">
        <f t="shared" ref="L3523:L3586" si="55">IF(E3523="NULL",D3523,E3523)</f>
        <v>Wellacre Technology Academy</v>
      </c>
      <c r="M3523" t="e">
        <f>VLOOKUP($H3523,#REF!,2,0)</f>
        <v>#REF!</v>
      </c>
      <c r="N3523">
        <v>358</v>
      </c>
      <c r="O3523" t="e">
        <f>VLOOKUP($N3523,#REF!,2,0)</f>
        <v>#REF!</v>
      </c>
    </row>
    <row r="3524" spans="1:15" x14ac:dyDescent="0.25">
      <c r="A3524">
        <v>886</v>
      </c>
      <c r="B3524">
        <v>4092</v>
      </c>
      <c r="C3524">
        <v>136379</v>
      </c>
      <c r="D3524" t="s">
        <v>7712</v>
      </c>
      <c r="E3524" t="s">
        <v>50</v>
      </c>
      <c r="F3524" t="s">
        <v>7599</v>
      </c>
      <c r="G3524" t="s">
        <v>7713</v>
      </c>
      <c r="H3524" t="s">
        <v>70</v>
      </c>
      <c r="I3524" s="2">
        <v>188</v>
      </c>
      <c r="J3524" s="1">
        <v>0.97</v>
      </c>
      <c r="K3524" s="1">
        <v>0.87</v>
      </c>
      <c r="L3524" s="1" t="str">
        <f t="shared" si="55"/>
        <v>Highworth Grammar School</v>
      </c>
      <c r="M3524" t="e">
        <f>VLOOKUP($H3524,#REF!,2,0)</f>
        <v>#REF!</v>
      </c>
      <c r="N3524">
        <v>886</v>
      </c>
      <c r="O3524" t="e">
        <f>VLOOKUP($N3524,#REF!,2,0)</f>
        <v>#REF!</v>
      </c>
    </row>
    <row r="3525" spans="1:15" x14ac:dyDescent="0.25">
      <c r="A3525">
        <v>888</v>
      </c>
      <c r="B3525">
        <v>5402</v>
      </c>
      <c r="C3525">
        <v>136381</v>
      </c>
      <c r="D3525" t="s">
        <v>8128</v>
      </c>
      <c r="E3525" t="s">
        <v>50</v>
      </c>
      <c r="F3525" t="s">
        <v>4479</v>
      </c>
      <c r="G3525" t="s">
        <v>8129</v>
      </c>
      <c r="H3525" t="s">
        <v>70</v>
      </c>
      <c r="I3525" s="2">
        <v>116</v>
      </c>
      <c r="J3525" s="1">
        <v>0.99</v>
      </c>
      <c r="K3525" s="1">
        <v>0.91</v>
      </c>
      <c r="L3525" s="1" t="str">
        <f t="shared" si="55"/>
        <v>Lancaster Girls' Grammar School</v>
      </c>
      <c r="M3525" t="e">
        <f>VLOOKUP($H3525,#REF!,2,0)</f>
        <v>#REF!</v>
      </c>
      <c r="N3525">
        <v>888</v>
      </c>
      <c r="O3525" t="e">
        <f>VLOOKUP($N3525,#REF!,2,0)</f>
        <v>#REF!</v>
      </c>
    </row>
    <row r="3526" spans="1:15" x14ac:dyDescent="0.25">
      <c r="A3526">
        <v>886</v>
      </c>
      <c r="B3526">
        <v>5462</v>
      </c>
      <c r="C3526">
        <v>136382</v>
      </c>
      <c r="D3526" t="s">
        <v>7636</v>
      </c>
      <c r="E3526" t="s">
        <v>50</v>
      </c>
      <c r="F3526" t="s">
        <v>7637</v>
      </c>
      <c r="G3526" t="s">
        <v>7638</v>
      </c>
      <c r="H3526" t="s">
        <v>70</v>
      </c>
      <c r="I3526" s="2">
        <v>207</v>
      </c>
      <c r="J3526" s="1">
        <v>0.94</v>
      </c>
      <c r="K3526" s="1">
        <v>0.56999999999999995</v>
      </c>
      <c r="L3526" s="1" t="str">
        <f t="shared" si="55"/>
        <v>Chatham &amp; Clarendon Grammar School</v>
      </c>
      <c r="M3526" t="e">
        <f>VLOOKUP($H3526,#REF!,2,0)</f>
        <v>#REF!</v>
      </c>
      <c r="N3526">
        <v>886</v>
      </c>
      <c r="O3526" t="e">
        <f>VLOOKUP($N3526,#REF!,2,0)</f>
        <v>#REF!</v>
      </c>
    </row>
    <row r="3527" spans="1:15" x14ac:dyDescent="0.25">
      <c r="A3527">
        <v>908</v>
      </c>
      <c r="B3527">
        <v>4154</v>
      </c>
      <c r="C3527">
        <v>136383</v>
      </c>
      <c r="D3527" t="s">
        <v>8826</v>
      </c>
      <c r="E3527" t="s">
        <v>50</v>
      </c>
      <c r="F3527" t="s">
        <v>8827</v>
      </c>
      <c r="G3527" t="s">
        <v>8828</v>
      </c>
      <c r="H3527" t="s">
        <v>70</v>
      </c>
      <c r="I3527" s="2">
        <v>238</v>
      </c>
      <c r="J3527" s="1">
        <v>0.46</v>
      </c>
      <c r="K3527" s="1">
        <v>0.06</v>
      </c>
      <c r="L3527" s="1" t="str">
        <f t="shared" si="55"/>
        <v>Bodmin College</v>
      </c>
      <c r="M3527" t="e">
        <f>VLOOKUP($H3527,#REF!,2,0)</f>
        <v>#REF!</v>
      </c>
      <c r="N3527">
        <v>908</v>
      </c>
      <c r="O3527" t="e">
        <f>VLOOKUP($N3527,#REF!,2,0)</f>
        <v>#REF!</v>
      </c>
    </row>
    <row r="3528" spans="1:15" x14ac:dyDescent="0.25">
      <c r="A3528">
        <v>393</v>
      </c>
      <c r="B3528">
        <v>4605</v>
      </c>
      <c r="C3528">
        <v>136386</v>
      </c>
      <c r="D3528" t="s">
        <v>3784</v>
      </c>
      <c r="E3528" t="s">
        <v>50</v>
      </c>
      <c r="F3528" t="s">
        <v>3785</v>
      </c>
      <c r="G3528" t="s">
        <v>3786</v>
      </c>
      <c r="H3528" t="s">
        <v>70</v>
      </c>
      <c r="I3528" s="2">
        <v>196</v>
      </c>
      <c r="J3528" s="1">
        <v>0.84</v>
      </c>
      <c r="K3528" s="1">
        <v>0.28000000000000003</v>
      </c>
      <c r="L3528" s="1" t="str">
        <f t="shared" si="55"/>
        <v>Whitburn Church of England Academy</v>
      </c>
      <c r="M3528" t="e">
        <f>VLOOKUP($H3528,#REF!,2,0)</f>
        <v>#REF!</v>
      </c>
      <c r="N3528">
        <v>393</v>
      </c>
      <c r="O3528" t="e">
        <f>VLOOKUP($N3528,#REF!,2,0)</f>
        <v>#REF!</v>
      </c>
    </row>
    <row r="3529" spans="1:15" x14ac:dyDescent="0.25">
      <c r="A3529">
        <v>883</v>
      </c>
      <c r="B3529">
        <v>4299</v>
      </c>
      <c r="C3529">
        <v>136387</v>
      </c>
      <c r="D3529" t="s">
        <v>7406</v>
      </c>
      <c r="E3529" t="s">
        <v>50</v>
      </c>
      <c r="F3529" t="s">
        <v>7407</v>
      </c>
      <c r="G3529" t="s">
        <v>7408</v>
      </c>
      <c r="H3529" t="s">
        <v>70</v>
      </c>
      <c r="I3529" s="2">
        <v>199</v>
      </c>
      <c r="J3529" s="1">
        <v>0.5</v>
      </c>
      <c r="K3529" s="1">
        <v>0.16</v>
      </c>
      <c r="L3529" s="1" t="str">
        <f t="shared" si="55"/>
        <v>The Ockendon Academy</v>
      </c>
      <c r="M3529" t="e">
        <f>VLOOKUP($H3529,#REF!,2,0)</f>
        <v>#REF!</v>
      </c>
      <c r="N3529">
        <v>883</v>
      </c>
      <c r="O3529" t="e">
        <f>VLOOKUP($N3529,#REF!,2,0)</f>
        <v>#REF!</v>
      </c>
    </row>
    <row r="3530" spans="1:15" x14ac:dyDescent="0.25">
      <c r="A3530">
        <v>880</v>
      </c>
      <c r="B3530">
        <v>4116</v>
      </c>
      <c r="C3530">
        <v>136388</v>
      </c>
      <c r="D3530" t="s">
        <v>7068</v>
      </c>
      <c r="E3530" t="s">
        <v>50</v>
      </c>
      <c r="F3530" t="s">
        <v>7066</v>
      </c>
      <c r="G3530" t="s">
        <v>7069</v>
      </c>
      <c r="H3530" t="s">
        <v>70</v>
      </c>
      <c r="I3530" s="2">
        <v>129</v>
      </c>
      <c r="J3530" s="1">
        <v>0.98</v>
      </c>
      <c r="K3530" s="1">
        <v>0.77</v>
      </c>
      <c r="L3530" s="1" t="str">
        <f t="shared" si="55"/>
        <v>Churston Ferrers Grammar School Academy</v>
      </c>
      <c r="M3530" t="e">
        <f>VLOOKUP($H3530,#REF!,2,0)</f>
        <v>#REF!</v>
      </c>
      <c r="N3530">
        <v>880</v>
      </c>
      <c r="O3530" t="e">
        <f>VLOOKUP($N3530,#REF!,2,0)</f>
        <v>#REF!</v>
      </c>
    </row>
    <row r="3531" spans="1:15" x14ac:dyDescent="0.25">
      <c r="A3531">
        <v>865</v>
      </c>
      <c r="B3531">
        <v>5402</v>
      </c>
      <c r="C3531">
        <v>136389</v>
      </c>
      <c r="D3531" t="s">
        <v>6289</v>
      </c>
      <c r="E3531" t="s">
        <v>50</v>
      </c>
      <c r="F3531" t="s">
        <v>6270</v>
      </c>
      <c r="G3531" t="s">
        <v>6290</v>
      </c>
      <c r="H3531" t="s">
        <v>70</v>
      </c>
      <c r="I3531" s="2">
        <v>132</v>
      </c>
      <c r="J3531" s="1">
        <v>0.73</v>
      </c>
      <c r="K3531" s="1">
        <v>0.31</v>
      </c>
      <c r="L3531" s="1" t="str">
        <f t="shared" si="55"/>
        <v>Lavington School</v>
      </c>
      <c r="M3531" t="e">
        <f>VLOOKUP($H3531,#REF!,2,0)</f>
        <v>#REF!</v>
      </c>
      <c r="N3531">
        <v>865</v>
      </c>
      <c r="O3531" t="e">
        <f>VLOOKUP($N3531,#REF!,2,0)</f>
        <v>#REF!</v>
      </c>
    </row>
    <row r="3532" spans="1:15" x14ac:dyDescent="0.25">
      <c r="A3532">
        <v>888</v>
      </c>
      <c r="B3532">
        <v>5403</v>
      </c>
      <c r="C3532">
        <v>136390</v>
      </c>
      <c r="D3532" t="s">
        <v>8079</v>
      </c>
      <c r="E3532" t="s">
        <v>50</v>
      </c>
      <c r="F3532" t="s">
        <v>8056</v>
      </c>
      <c r="G3532" t="s">
        <v>8080</v>
      </c>
      <c r="H3532" t="s">
        <v>70</v>
      </c>
      <c r="I3532" s="2">
        <v>118</v>
      </c>
      <c r="J3532" s="1">
        <v>0.99</v>
      </c>
      <c r="K3532" s="1">
        <v>0.92</v>
      </c>
      <c r="L3532" s="1" t="str">
        <f t="shared" si="55"/>
        <v>Clitheroe Royal Grammar School</v>
      </c>
      <c r="M3532" t="e">
        <f>VLOOKUP($H3532,#REF!,2,0)</f>
        <v>#REF!</v>
      </c>
      <c r="N3532">
        <v>888</v>
      </c>
      <c r="O3532" t="e">
        <f>VLOOKUP($N3532,#REF!,2,0)</f>
        <v>#REF!</v>
      </c>
    </row>
    <row r="3533" spans="1:15" x14ac:dyDescent="0.25">
      <c r="A3533">
        <v>865</v>
      </c>
      <c r="B3533">
        <v>5412</v>
      </c>
      <c r="C3533">
        <v>136391</v>
      </c>
      <c r="D3533" t="s">
        <v>6327</v>
      </c>
      <c r="E3533" t="s">
        <v>50</v>
      </c>
      <c r="F3533" t="s">
        <v>6253</v>
      </c>
      <c r="G3533" t="s">
        <v>6328</v>
      </c>
      <c r="H3533" t="s">
        <v>70</v>
      </c>
      <c r="I3533" s="2">
        <v>127</v>
      </c>
      <c r="J3533" s="1">
        <v>1</v>
      </c>
      <c r="K3533" s="1">
        <v>0.8</v>
      </c>
      <c r="L3533" s="1" t="str">
        <f t="shared" si="55"/>
        <v>South Wilts Grammar School for Girls</v>
      </c>
      <c r="M3533" t="e">
        <f>VLOOKUP($H3533,#REF!,2,0)</f>
        <v>#REF!</v>
      </c>
      <c r="N3533">
        <v>865</v>
      </c>
      <c r="O3533" t="e">
        <f>VLOOKUP($N3533,#REF!,2,0)</f>
        <v>#REF!</v>
      </c>
    </row>
    <row r="3534" spans="1:15" x14ac:dyDescent="0.25">
      <c r="A3534">
        <v>383</v>
      </c>
      <c r="B3534">
        <v>4101</v>
      </c>
      <c r="C3534">
        <v>136392</v>
      </c>
      <c r="D3534" t="s">
        <v>3530</v>
      </c>
      <c r="E3534" t="s">
        <v>50</v>
      </c>
      <c r="F3534" t="s">
        <v>3467</v>
      </c>
      <c r="G3534" t="s">
        <v>3531</v>
      </c>
      <c r="H3534" t="s">
        <v>70</v>
      </c>
      <c r="I3534" s="2">
        <v>250</v>
      </c>
      <c r="J3534" s="1">
        <v>0.62</v>
      </c>
      <c r="K3534" s="1">
        <v>0.21</v>
      </c>
      <c r="L3534" s="1" t="str">
        <f t="shared" si="55"/>
        <v>The Morley Academy</v>
      </c>
      <c r="M3534" t="e">
        <f>VLOOKUP($H3534,#REF!,2,0)</f>
        <v>#REF!</v>
      </c>
      <c r="N3534">
        <v>383</v>
      </c>
      <c r="O3534" t="e">
        <f>VLOOKUP($N3534,#REF!,2,0)</f>
        <v>#REF!</v>
      </c>
    </row>
    <row r="3535" spans="1:15" x14ac:dyDescent="0.25">
      <c r="A3535">
        <v>384</v>
      </c>
      <c r="B3535">
        <v>4009</v>
      </c>
      <c r="C3535">
        <v>136394</v>
      </c>
      <c r="D3535" t="s">
        <v>3626</v>
      </c>
      <c r="E3535" t="s">
        <v>50</v>
      </c>
      <c r="F3535" t="s">
        <v>3546</v>
      </c>
      <c r="G3535" t="s">
        <v>3627</v>
      </c>
      <c r="H3535" t="s">
        <v>70</v>
      </c>
      <c r="I3535" s="2">
        <v>128</v>
      </c>
      <c r="J3535" s="1">
        <v>0.59</v>
      </c>
      <c r="K3535" s="1">
        <v>0.16</v>
      </c>
      <c r="L3535" s="1" t="str">
        <f t="shared" si="55"/>
        <v>Wakefield City Academy</v>
      </c>
      <c r="M3535" t="e">
        <f>VLOOKUP($H3535,#REF!,2,0)</f>
        <v>#REF!</v>
      </c>
      <c r="N3535">
        <v>384</v>
      </c>
      <c r="O3535" t="e">
        <f>VLOOKUP($N3535,#REF!,2,0)</f>
        <v>#REF!</v>
      </c>
    </row>
    <row r="3536" spans="1:15" x14ac:dyDescent="0.25">
      <c r="A3536">
        <v>919</v>
      </c>
      <c r="B3536">
        <v>4101</v>
      </c>
      <c r="C3536">
        <v>136396</v>
      </c>
      <c r="D3536" t="s">
        <v>9252</v>
      </c>
      <c r="E3536" t="s">
        <v>50</v>
      </c>
      <c r="F3536" t="s">
        <v>9253</v>
      </c>
      <c r="G3536" t="s">
        <v>9254</v>
      </c>
      <c r="H3536" t="s">
        <v>70</v>
      </c>
      <c r="I3536" s="2">
        <v>204</v>
      </c>
      <c r="J3536" s="1">
        <v>0.75</v>
      </c>
      <c r="K3536" s="1">
        <v>0.49</v>
      </c>
      <c r="L3536" s="1" t="str">
        <f t="shared" si="55"/>
        <v>The Broxbourne School</v>
      </c>
      <c r="M3536" t="e">
        <f>VLOOKUP($H3536,#REF!,2,0)</f>
        <v>#REF!</v>
      </c>
      <c r="N3536">
        <v>919</v>
      </c>
      <c r="O3536" t="e">
        <f>VLOOKUP($N3536,#REF!,2,0)</f>
        <v>#REF!</v>
      </c>
    </row>
    <row r="3537" spans="1:15" x14ac:dyDescent="0.25">
      <c r="A3537">
        <v>874</v>
      </c>
      <c r="B3537">
        <v>5404</v>
      </c>
      <c r="C3537">
        <v>136398</v>
      </c>
      <c r="D3537" t="s">
        <v>6739</v>
      </c>
      <c r="E3537" t="s">
        <v>50</v>
      </c>
      <c r="F3537" t="s">
        <v>6683</v>
      </c>
      <c r="G3537" t="s">
        <v>6740</v>
      </c>
      <c r="H3537" t="s">
        <v>70</v>
      </c>
      <c r="I3537" s="2">
        <v>151</v>
      </c>
      <c r="J3537" s="1">
        <v>0.91</v>
      </c>
      <c r="K3537" s="1">
        <v>0.61</v>
      </c>
      <c r="L3537" s="1" t="str">
        <f t="shared" si="55"/>
        <v>The King's (the Cathedral) School</v>
      </c>
      <c r="M3537" t="e">
        <f>VLOOKUP($H3537,#REF!,2,0)</f>
        <v>#REF!</v>
      </c>
      <c r="N3537">
        <v>874</v>
      </c>
      <c r="O3537" t="e">
        <f>VLOOKUP($N3537,#REF!,2,0)</f>
        <v>#REF!</v>
      </c>
    </row>
    <row r="3538" spans="1:15" x14ac:dyDescent="0.25">
      <c r="A3538">
        <v>884</v>
      </c>
      <c r="B3538">
        <v>4428</v>
      </c>
      <c r="C3538">
        <v>136399</v>
      </c>
      <c r="D3538" t="s">
        <v>7432</v>
      </c>
      <c r="E3538" t="s">
        <v>50</v>
      </c>
      <c r="F3538" t="s">
        <v>7433</v>
      </c>
      <c r="G3538" t="s">
        <v>7434</v>
      </c>
      <c r="H3538" t="s">
        <v>70</v>
      </c>
      <c r="I3538" s="2">
        <v>233</v>
      </c>
      <c r="J3538" s="1">
        <v>0.64</v>
      </c>
      <c r="K3538" s="1">
        <v>0.31</v>
      </c>
      <c r="L3538" s="1" t="str">
        <f t="shared" si="55"/>
        <v>John Kyrle High School and Sixth Form Centre Academy</v>
      </c>
      <c r="M3538" t="e">
        <f>VLOOKUP($H3538,#REF!,2,0)</f>
        <v>#REF!</v>
      </c>
      <c r="N3538">
        <v>884</v>
      </c>
      <c r="O3538" t="e">
        <f>VLOOKUP($N3538,#REF!,2,0)</f>
        <v>#REF!</v>
      </c>
    </row>
    <row r="3539" spans="1:15" x14ac:dyDescent="0.25">
      <c r="A3539">
        <v>845</v>
      </c>
      <c r="B3539">
        <v>4611</v>
      </c>
      <c r="C3539">
        <v>136400</v>
      </c>
      <c r="D3539" t="s">
        <v>5379</v>
      </c>
      <c r="E3539" t="s">
        <v>50</v>
      </c>
      <c r="F3539" t="s">
        <v>5336</v>
      </c>
      <c r="G3539" t="s">
        <v>5380</v>
      </c>
      <c r="H3539" t="s">
        <v>49</v>
      </c>
      <c r="I3539" s="2">
        <v>231</v>
      </c>
      <c r="J3539" s="1">
        <v>0.54</v>
      </c>
      <c r="K3539" s="1">
        <v>0.16</v>
      </c>
      <c r="L3539" s="1" t="str">
        <f t="shared" si="55"/>
        <v>The St Leonards Academy</v>
      </c>
      <c r="M3539" t="e">
        <f>VLOOKUP($H3539,#REF!,2,0)</f>
        <v>#REF!</v>
      </c>
      <c r="N3539">
        <v>845</v>
      </c>
      <c r="O3539" t="e">
        <f>VLOOKUP($N3539,#REF!,2,0)</f>
        <v>#REF!</v>
      </c>
    </row>
    <row r="3540" spans="1:15" x14ac:dyDescent="0.25">
      <c r="A3540">
        <v>845</v>
      </c>
      <c r="B3540">
        <v>4612</v>
      </c>
      <c r="C3540">
        <v>136401</v>
      </c>
      <c r="D3540" t="s">
        <v>5351</v>
      </c>
      <c r="E3540" t="s">
        <v>50</v>
      </c>
      <c r="F3540" t="s">
        <v>5310</v>
      </c>
      <c r="G3540" t="s">
        <v>5352</v>
      </c>
      <c r="H3540" t="s">
        <v>49</v>
      </c>
      <c r="I3540" s="2">
        <v>149</v>
      </c>
      <c r="J3540" s="1">
        <v>0.44</v>
      </c>
      <c r="K3540" s="1">
        <v>0.08</v>
      </c>
      <c r="L3540" s="1" t="str">
        <f t="shared" si="55"/>
        <v>The Hastings Academy</v>
      </c>
      <c r="M3540" t="e">
        <f>VLOOKUP($H3540,#REF!,2,0)</f>
        <v>#REF!</v>
      </c>
      <c r="N3540">
        <v>845</v>
      </c>
      <c r="O3540" t="e">
        <f>VLOOKUP($N3540,#REF!,2,0)</f>
        <v>#REF!</v>
      </c>
    </row>
    <row r="3541" spans="1:15" x14ac:dyDescent="0.25">
      <c r="A3541">
        <v>370</v>
      </c>
      <c r="B3541">
        <v>4804</v>
      </c>
      <c r="C3541">
        <v>136403</v>
      </c>
      <c r="D3541" t="s">
        <v>3033</v>
      </c>
      <c r="E3541" t="s">
        <v>50</v>
      </c>
      <c r="F3541" t="s">
        <v>3016</v>
      </c>
      <c r="G3541" t="s">
        <v>3034</v>
      </c>
      <c r="H3541" t="s">
        <v>20</v>
      </c>
      <c r="I3541" s="2">
        <v>258</v>
      </c>
      <c r="J3541" s="1">
        <v>0.42</v>
      </c>
      <c r="K3541" s="1">
        <v>0.04</v>
      </c>
      <c r="L3541" s="1" t="str">
        <f t="shared" si="55"/>
        <v>Netherwood Advanced Learning Centre</v>
      </c>
      <c r="M3541" t="e">
        <f>VLOOKUP($H3541,#REF!,2,0)</f>
        <v>#REF!</v>
      </c>
      <c r="N3541">
        <v>370</v>
      </c>
      <c r="O3541" t="e">
        <f>VLOOKUP($N3541,#REF!,2,0)</f>
        <v>#REF!</v>
      </c>
    </row>
    <row r="3542" spans="1:15" x14ac:dyDescent="0.25">
      <c r="A3542">
        <v>370</v>
      </c>
      <c r="B3542">
        <v>4805</v>
      </c>
      <c r="C3542">
        <v>136404</v>
      </c>
      <c r="D3542" t="s">
        <v>3029</v>
      </c>
      <c r="E3542" t="s">
        <v>50</v>
      </c>
      <c r="F3542" t="s">
        <v>3016</v>
      </c>
      <c r="G3542" t="s">
        <v>3030</v>
      </c>
      <c r="H3542" t="s">
        <v>82</v>
      </c>
      <c r="I3542" s="2">
        <v>458</v>
      </c>
      <c r="J3542" s="1">
        <v>0.63</v>
      </c>
      <c r="K3542" s="1">
        <v>0.14000000000000001</v>
      </c>
      <c r="L3542" s="1" t="str">
        <f t="shared" si="55"/>
        <v>Horizon Community College</v>
      </c>
      <c r="M3542" t="e">
        <f>VLOOKUP($H3542,#REF!,2,0)</f>
        <v>#REF!</v>
      </c>
      <c r="N3542">
        <v>370</v>
      </c>
      <c r="O3542" t="e">
        <f>VLOOKUP($N3542,#REF!,2,0)</f>
        <v>#REF!</v>
      </c>
    </row>
    <row r="3543" spans="1:15" x14ac:dyDescent="0.25">
      <c r="A3543">
        <v>884</v>
      </c>
      <c r="B3543">
        <v>4046</v>
      </c>
      <c r="C3543">
        <v>136405</v>
      </c>
      <c r="D3543" t="s">
        <v>7458</v>
      </c>
      <c r="E3543" t="s">
        <v>50</v>
      </c>
      <c r="F3543" t="s">
        <v>7425</v>
      </c>
      <c r="G3543" t="s">
        <v>7459</v>
      </c>
      <c r="H3543" t="s">
        <v>70</v>
      </c>
      <c r="I3543" s="2">
        <v>95</v>
      </c>
      <c r="J3543" s="1">
        <v>0.8</v>
      </c>
      <c r="K3543" s="1">
        <v>0.27</v>
      </c>
      <c r="L3543" s="1" t="str">
        <f t="shared" si="55"/>
        <v>Wigmore School</v>
      </c>
      <c r="M3543" t="e">
        <f>VLOOKUP($H3543,#REF!,2,0)</f>
        <v>#REF!</v>
      </c>
      <c r="N3543">
        <v>884</v>
      </c>
      <c r="O3543" t="e">
        <f>VLOOKUP($N3543,#REF!,2,0)</f>
        <v>#REF!</v>
      </c>
    </row>
    <row r="3544" spans="1:15" x14ac:dyDescent="0.25">
      <c r="A3544">
        <v>330</v>
      </c>
      <c r="B3544">
        <v>5411</v>
      </c>
      <c r="C3544">
        <v>136406</v>
      </c>
      <c r="D3544" t="s">
        <v>1772</v>
      </c>
      <c r="E3544" t="s">
        <v>50</v>
      </c>
      <c r="F3544" t="s">
        <v>1621</v>
      </c>
      <c r="G3544" t="s">
        <v>1773</v>
      </c>
      <c r="H3544" t="s">
        <v>70</v>
      </c>
      <c r="I3544" s="2">
        <v>236</v>
      </c>
      <c r="J3544" s="1">
        <v>0.6</v>
      </c>
      <c r="K3544" s="1">
        <v>0.32</v>
      </c>
      <c r="L3544" s="1" t="str">
        <f t="shared" si="55"/>
        <v>Ninestiles School, an Academy</v>
      </c>
      <c r="M3544" t="e">
        <f>VLOOKUP($H3544,#REF!,2,0)</f>
        <v>#REF!</v>
      </c>
      <c r="N3544">
        <v>330</v>
      </c>
      <c r="O3544" t="e">
        <f>VLOOKUP($N3544,#REF!,2,0)</f>
        <v>#REF!</v>
      </c>
    </row>
    <row r="3545" spans="1:15" x14ac:dyDescent="0.25">
      <c r="A3545">
        <v>341</v>
      </c>
      <c r="B3545">
        <v>4797</v>
      </c>
      <c r="C3545">
        <v>136409</v>
      </c>
      <c r="D3545" t="s">
        <v>2273</v>
      </c>
      <c r="E3545" t="s">
        <v>50</v>
      </c>
      <c r="F3545" t="s">
        <v>2222</v>
      </c>
      <c r="G3545" t="s">
        <v>2274</v>
      </c>
      <c r="H3545" t="s">
        <v>49</v>
      </c>
      <c r="I3545" s="2">
        <v>64</v>
      </c>
      <c r="J3545" s="1">
        <v>0.52</v>
      </c>
      <c r="K3545" s="1">
        <v>0.13</v>
      </c>
      <c r="L3545" s="1" t="str">
        <f t="shared" si="55"/>
        <v>The De La Salle Academy</v>
      </c>
      <c r="M3545" t="e">
        <f>VLOOKUP($H3545,#REF!,2,0)</f>
        <v>#REF!</v>
      </c>
      <c r="N3545">
        <v>341</v>
      </c>
      <c r="O3545" t="e">
        <f>VLOOKUP($N3545,#REF!,2,0)</f>
        <v>#REF!</v>
      </c>
    </row>
    <row r="3546" spans="1:15" x14ac:dyDescent="0.25">
      <c r="A3546">
        <v>344</v>
      </c>
      <c r="B3546">
        <v>4798</v>
      </c>
      <c r="C3546">
        <v>136411</v>
      </c>
      <c r="D3546" t="s">
        <v>2465</v>
      </c>
      <c r="E3546" t="s">
        <v>50</v>
      </c>
      <c r="F3546" t="s">
        <v>2435</v>
      </c>
      <c r="G3546" t="s">
        <v>2466</v>
      </c>
      <c r="H3546" t="s">
        <v>49</v>
      </c>
      <c r="I3546" s="2">
        <v>153</v>
      </c>
      <c r="J3546" s="1">
        <v>0.46</v>
      </c>
      <c r="K3546" s="1">
        <v>0.11</v>
      </c>
      <c r="L3546" s="1" t="str">
        <f t="shared" si="55"/>
        <v>University Academy of Birkenhead</v>
      </c>
      <c r="M3546" t="e">
        <f>VLOOKUP($H3546,#REF!,2,0)</f>
        <v>#REF!</v>
      </c>
      <c r="N3546">
        <v>344</v>
      </c>
      <c r="O3546" t="e">
        <f>VLOOKUP($N3546,#REF!,2,0)</f>
        <v>#REF!</v>
      </c>
    </row>
    <row r="3547" spans="1:15" x14ac:dyDescent="0.25">
      <c r="A3547">
        <v>881</v>
      </c>
      <c r="B3547">
        <v>5410</v>
      </c>
      <c r="C3547">
        <v>136412</v>
      </c>
      <c r="D3547" t="s">
        <v>7142</v>
      </c>
      <c r="E3547" t="s">
        <v>50</v>
      </c>
      <c r="F3547" t="s">
        <v>7122</v>
      </c>
      <c r="G3547" t="s">
        <v>7143</v>
      </c>
      <c r="H3547" t="s">
        <v>70</v>
      </c>
      <c r="I3547" s="2">
        <v>120</v>
      </c>
      <c r="J3547" s="1">
        <v>1</v>
      </c>
      <c r="K3547" s="1">
        <v>0.18</v>
      </c>
      <c r="L3547" s="1" t="str">
        <f t="shared" si="55"/>
        <v>Chelmsford County High School for Girls</v>
      </c>
      <c r="M3547" t="e">
        <f>VLOOKUP($H3547,#REF!,2,0)</f>
        <v>#REF!</v>
      </c>
      <c r="N3547">
        <v>881</v>
      </c>
      <c r="O3547" t="e">
        <f>VLOOKUP($N3547,#REF!,2,0)</f>
        <v>#REF!</v>
      </c>
    </row>
    <row r="3548" spans="1:15" x14ac:dyDescent="0.25">
      <c r="A3548">
        <v>860</v>
      </c>
      <c r="B3548">
        <v>4176</v>
      </c>
      <c r="C3548">
        <v>136414</v>
      </c>
      <c r="D3548" t="s">
        <v>6062</v>
      </c>
      <c r="E3548" t="s">
        <v>50</v>
      </c>
      <c r="F3548" t="s">
        <v>4947</v>
      </c>
      <c r="G3548" t="s">
        <v>6063</v>
      </c>
      <c r="H3548" t="s">
        <v>70</v>
      </c>
      <c r="I3548" s="2">
        <v>306</v>
      </c>
      <c r="J3548" s="1">
        <v>0.72</v>
      </c>
      <c r="K3548" s="1">
        <v>0.4</v>
      </c>
      <c r="L3548" s="1" t="str">
        <f t="shared" si="55"/>
        <v>The de Ferrers Academy</v>
      </c>
      <c r="M3548" t="e">
        <f>VLOOKUP($H3548,#REF!,2,0)</f>
        <v>#REF!</v>
      </c>
      <c r="N3548">
        <v>860</v>
      </c>
      <c r="O3548" t="e">
        <f>VLOOKUP($N3548,#REF!,2,0)</f>
        <v>#REF!</v>
      </c>
    </row>
    <row r="3549" spans="1:15" x14ac:dyDescent="0.25">
      <c r="A3549">
        <v>925</v>
      </c>
      <c r="B3549">
        <v>5415</v>
      </c>
      <c r="C3549">
        <v>136415</v>
      </c>
      <c r="D3549" t="s">
        <v>9649</v>
      </c>
      <c r="E3549" t="s">
        <v>50</v>
      </c>
      <c r="F3549" t="s">
        <v>9523</v>
      </c>
      <c r="G3549" t="s">
        <v>9650</v>
      </c>
      <c r="H3549" t="s">
        <v>70</v>
      </c>
      <c r="I3549" s="2">
        <v>244</v>
      </c>
      <c r="J3549" s="1">
        <v>0.69</v>
      </c>
      <c r="K3549" s="1">
        <v>0.38</v>
      </c>
      <c r="L3549" s="1" t="str">
        <f t="shared" si="55"/>
        <v>William Farr CofE Comprehensive School</v>
      </c>
      <c r="M3549" t="e">
        <f>VLOOKUP($H3549,#REF!,2,0)</f>
        <v>#REF!</v>
      </c>
      <c r="N3549">
        <v>925</v>
      </c>
      <c r="O3549" t="e">
        <f>VLOOKUP($N3549,#REF!,2,0)</f>
        <v>#REF!</v>
      </c>
    </row>
    <row r="3550" spans="1:15" x14ac:dyDescent="0.25">
      <c r="A3550">
        <v>935</v>
      </c>
      <c r="B3550">
        <v>4504</v>
      </c>
      <c r="C3550">
        <v>136416</v>
      </c>
      <c r="D3550" t="s">
        <v>10401</v>
      </c>
      <c r="E3550" t="s">
        <v>50</v>
      </c>
      <c r="F3550" t="s">
        <v>10402</v>
      </c>
      <c r="G3550" t="s">
        <v>10403</v>
      </c>
      <c r="H3550" t="s">
        <v>70</v>
      </c>
      <c r="I3550" s="2">
        <v>128</v>
      </c>
      <c r="J3550" s="1">
        <v>0.7</v>
      </c>
      <c r="K3550" s="1">
        <v>0.39</v>
      </c>
      <c r="L3550" s="1" t="str">
        <f t="shared" si="55"/>
        <v>Debenham High School</v>
      </c>
      <c r="M3550" t="e">
        <f>VLOOKUP($H3550,#REF!,2,0)</f>
        <v>#REF!</v>
      </c>
      <c r="N3550">
        <v>935</v>
      </c>
      <c r="O3550" t="e">
        <f>VLOOKUP($N3550,#REF!,2,0)</f>
        <v>#REF!</v>
      </c>
    </row>
    <row r="3551" spans="1:15" x14ac:dyDescent="0.25">
      <c r="A3551">
        <v>886</v>
      </c>
      <c r="B3551">
        <v>5443</v>
      </c>
      <c r="C3551">
        <v>136417</v>
      </c>
      <c r="D3551" t="s">
        <v>7837</v>
      </c>
      <c r="E3551" t="s">
        <v>50</v>
      </c>
      <c r="F3551" t="s">
        <v>7703</v>
      </c>
      <c r="G3551" t="s">
        <v>7838</v>
      </c>
      <c r="H3551" t="s">
        <v>70</v>
      </c>
      <c r="I3551" s="2">
        <v>146</v>
      </c>
      <c r="J3551" s="1">
        <v>0.99</v>
      </c>
      <c r="K3551" s="1">
        <v>0</v>
      </c>
      <c r="L3551" s="1" t="str">
        <f t="shared" si="55"/>
        <v>Tonbridge Grammar School</v>
      </c>
      <c r="M3551" t="e">
        <f>VLOOKUP($H3551,#REF!,2,0)</f>
        <v>#REF!</v>
      </c>
      <c r="N3551">
        <v>886</v>
      </c>
      <c r="O3551" t="e">
        <f>VLOOKUP($N3551,#REF!,2,0)</f>
        <v>#REF!</v>
      </c>
    </row>
    <row r="3552" spans="1:15" x14ac:dyDescent="0.25">
      <c r="A3552">
        <v>302</v>
      </c>
      <c r="B3552">
        <v>4215</v>
      </c>
      <c r="C3552">
        <v>136418</v>
      </c>
      <c r="D3552" t="s">
        <v>628</v>
      </c>
      <c r="E3552" t="s">
        <v>50</v>
      </c>
      <c r="F3552" t="s">
        <v>11</v>
      </c>
      <c r="G3552" t="s">
        <v>629</v>
      </c>
      <c r="H3552" t="s">
        <v>70</v>
      </c>
      <c r="I3552" s="2">
        <v>176</v>
      </c>
      <c r="J3552" s="1">
        <v>0.73</v>
      </c>
      <c r="K3552" s="1">
        <v>0.34</v>
      </c>
      <c r="L3552" s="1" t="str">
        <f t="shared" si="55"/>
        <v>The Compton School</v>
      </c>
      <c r="M3552" t="e">
        <f>VLOOKUP($H3552,#REF!,2,0)</f>
        <v>#REF!</v>
      </c>
      <c r="N3552">
        <v>302</v>
      </c>
      <c r="O3552" t="e">
        <f>VLOOKUP($N3552,#REF!,2,0)</f>
        <v>#REF!</v>
      </c>
    </row>
    <row r="3553" spans="1:15" x14ac:dyDescent="0.25">
      <c r="A3553">
        <v>825</v>
      </c>
      <c r="B3553">
        <v>4504</v>
      </c>
      <c r="C3553">
        <v>136419</v>
      </c>
      <c r="D3553" t="s">
        <v>4681</v>
      </c>
      <c r="E3553" t="s">
        <v>50</v>
      </c>
      <c r="F3553" t="s">
        <v>4644</v>
      </c>
      <c r="G3553" t="s">
        <v>4682</v>
      </c>
      <c r="H3553" t="s">
        <v>70</v>
      </c>
      <c r="I3553" s="2">
        <v>182</v>
      </c>
      <c r="J3553" s="1">
        <v>1</v>
      </c>
      <c r="K3553" s="1">
        <v>0</v>
      </c>
      <c r="L3553" s="1" t="str">
        <f t="shared" si="55"/>
        <v>Dr Challoner's Grammar School</v>
      </c>
      <c r="M3553" t="e">
        <f>VLOOKUP($H3553,#REF!,2,0)</f>
        <v>#REF!</v>
      </c>
      <c r="N3553">
        <v>825</v>
      </c>
      <c r="O3553" t="e">
        <f>VLOOKUP($N3553,#REF!,2,0)</f>
        <v>#REF!</v>
      </c>
    </row>
    <row r="3554" spans="1:15" x14ac:dyDescent="0.25">
      <c r="A3554">
        <v>871</v>
      </c>
      <c r="B3554">
        <v>5408</v>
      </c>
      <c r="C3554">
        <v>136420</v>
      </c>
      <c r="D3554" t="s">
        <v>6557</v>
      </c>
      <c r="E3554" t="s">
        <v>50</v>
      </c>
      <c r="F3554" t="s">
        <v>4666</v>
      </c>
      <c r="G3554" t="s">
        <v>6558</v>
      </c>
      <c r="H3554" t="s">
        <v>70</v>
      </c>
      <c r="I3554" s="2">
        <v>155</v>
      </c>
      <c r="J3554" s="1">
        <v>0.99</v>
      </c>
      <c r="K3554" s="1">
        <v>0.61</v>
      </c>
      <c r="L3554" s="1" t="str">
        <f t="shared" si="55"/>
        <v>Upton Court Grammar School</v>
      </c>
      <c r="M3554" t="e">
        <f>VLOOKUP($H3554,#REF!,2,0)</f>
        <v>#REF!</v>
      </c>
      <c r="N3554">
        <v>871</v>
      </c>
      <c r="O3554" t="e">
        <f>VLOOKUP($N3554,#REF!,2,0)</f>
        <v>#REF!</v>
      </c>
    </row>
    <row r="3555" spans="1:15" x14ac:dyDescent="0.25">
      <c r="A3555">
        <v>342</v>
      </c>
      <c r="B3555">
        <v>4803</v>
      </c>
      <c r="C3555">
        <v>136421</v>
      </c>
      <c r="D3555" t="s">
        <v>2341</v>
      </c>
      <c r="E3555" t="s">
        <v>50</v>
      </c>
      <c r="F3555" t="s">
        <v>2342</v>
      </c>
      <c r="G3555" t="s">
        <v>2343</v>
      </c>
      <c r="H3555" t="s">
        <v>49</v>
      </c>
      <c r="I3555" s="2">
        <v>214</v>
      </c>
      <c r="J3555" s="1">
        <v>0.47</v>
      </c>
      <c r="K3555" s="1">
        <v>0.2</v>
      </c>
      <c r="L3555" s="1" t="str">
        <f t="shared" si="55"/>
        <v>Hope Academy</v>
      </c>
      <c r="M3555" t="e">
        <f>VLOOKUP($H3555,#REF!,2,0)</f>
        <v>#REF!</v>
      </c>
      <c r="N3555">
        <v>342</v>
      </c>
      <c r="O3555" t="e">
        <f>VLOOKUP($N3555,#REF!,2,0)</f>
        <v>#REF!</v>
      </c>
    </row>
    <row r="3556" spans="1:15" x14ac:dyDescent="0.25">
      <c r="A3556">
        <v>209</v>
      </c>
      <c r="B3556">
        <v>7183</v>
      </c>
      <c r="C3556">
        <v>136423</v>
      </c>
      <c r="D3556" t="s">
        <v>371</v>
      </c>
      <c r="E3556" t="s">
        <v>50</v>
      </c>
      <c r="F3556" t="s">
        <v>11</v>
      </c>
      <c r="G3556" t="s">
        <v>372</v>
      </c>
      <c r="H3556" t="s">
        <v>57</v>
      </c>
      <c r="I3556" s="2">
        <v>10</v>
      </c>
      <c r="J3556" s="1">
        <v>0</v>
      </c>
      <c r="K3556" s="1">
        <v>0</v>
      </c>
      <c r="L3556" s="1" t="str">
        <f t="shared" si="55"/>
        <v>Drumbeat School and ASD Service</v>
      </c>
      <c r="M3556" t="e">
        <f>VLOOKUP($H3556,#REF!,2,0)</f>
        <v>#REF!</v>
      </c>
      <c r="N3556">
        <v>209</v>
      </c>
      <c r="O3556" t="e">
        <f>VLOOKUP($N3556,#REF!,2,0)</f>
        <v>#REF!</v>
      </c>
    </row>
    <row r="3557" spans="1:15" x14ac:dyDescent="0.25">
      <c r="A3557">
        <v>353</v>
      </c>
      <c r="B3557">
        <v>4608</v>
      </c>
      <c r="C3557">
        <v>136432</v>
      </c>
      <c r="D3557" t="s">
        <v>2689</v>
      </c>
      <c r="E3557" t="s">
        <v>50</v>
      </c>
      <c r="F3557" t="s">
        <v>2690</v>
      </c>
      <c r="G3557" t="s">
        <v>2691</v>
      </c>
      <c r="H3557" t="s">
        <v>23</v>
      </c>
      <c r="I3557" s="2">
        <v>279</v>
      </c>
      <c r="J3557" s="1">
        <v>0.65</v>
      </c>
      <c r="K3557" s="1">
        <v>0.19</v>
      </c>
      <c r="L3557" s="1" t="str">
        <f t="shared" si="55"/>
        <v>Blessed John Henry Newman Roman Catholic College</v>
      </c>
      <c r="M3557" t="e">
        <f>VLOOKUP($H3557,#REF!,2,0)</f>
        <v>#REF!</v>
      </c>
      <c r="N3557">
        <v>353</v>
      </c>
      <c r="O3557" t="e">
        <f>VLOOKUP($N3557,#REF!,2,0)</f>
        <v>#REF!</v>
      </c>
    </row>
    <row r="3558" spans="1:15" x14ac:dyDescent="0.25">
      <c r="A3558">
        <v>935</v>
      </c>
      <c r="B3558">
        <v>4605</v>
      </c>
      <c r="C3558">
        <v>136438</v>
      </c>
      <c r="D3558" t="s">
        <v>10458</v>
      </c>
      <c r="E3558" t="s">
        <v>50</v>
      </c>
      <c r="F3558" t="s">
        <v>10382</v>
      </c>
      <c r="G3558" t="s">
        <v>10459</v>
      </c>
      <c r="H3558" t="s">
        <v>201</v>
      </c>
      <c r="I3558" s="2" t="s">
        <v>50</v>
      </c>
      <c r="J3558" t="s">
        <v>50</v>
      </c>
      <c r="K3558" t="s">
        <v>50</v>
      </c>
      <c r="L3558" s="1" t="str">
        <f t="shared" si="55"/>
        <v>Pakefield School</v>
      </c>
      <c r="M3558" t="e">
        <f>VLOOKUP($H3558,#REF!,2,0)</f>
        <v>#REF!</v>
      </c>
      <c r="N3558">
        <v>935</v>
      </c>
      <c r="O3558" t="e">
        <f>VLOOKUP($N3558,#REF!,2,0)</f>
        <v>#REF!</v>
      </c>
    </row>
    <row r="3559" spans="1:15" x14ac:dyDescent="0.25">
      <c r="A3559">
        <v>873</v>
      </c>
      <c r="B3559">
        <v>5416</v>
      </c>
      <c r="C3559">
        <v>136442</v>
      </c>
      <c r="D3559" t="s">
        <v>6645</v>
      </c>
      <c r="E3559" t="s">
        <v>50</v>
      </c>
      <c r="F3559" t="s">
        <v>6595</v>
      </c>
      <c r="G3559" t="s">
        <v>6646</v>
      </c>
      <c r="H3559" t="s">
        <v>70</v>
      </c>
      <c r="I3559" s="2">
        <v>166</v>
      </c>
      <c r="J3559" s="1">
        <v>0.75</v>
      </c>
      <c r="K3559" s="1">
        <v>0.55000000000000004</v>
      </c>
      <c r="L3559" s="1" t="str">
        <f t="shared" si="55"/>
        <v>Linton Village College</v>
      </c>
      <c r="M3559" t="e">
        <f>VLOOKUP($H3559,#REF!,2,0)</f>
        <v>#REF!</v>
      </c>
      <c r="N3559">
        <v>873</v>
      </c>
      <c r="O3559" t="e">
        <f>VLOOKUP($N3559,#REF!,2,0)</f>
        <v>#REF!</v>
      </c>
    </row>
    <row r="3560" spans="1:15" x14ac:dyDescent="0.25">
      <c r="A3560">
        <v>882</v>
      </c>
      <c r="B3560">
        <v>5446</v>
      </c>
      <c r="C3560">
        <v>136443</v>
      </c>
      <c r="D3560" t="s">
        <v>7374</v>
      </c>
      <c r="E3560" t="s">
        <v>50</v>
      </c>
      <c r="F3560" t="s">
        <v>7359</v>
      </c>
      <c r="G3560" t="s">
        <v>7375</v>
      </c>
      <c r="H3560" t="s">
        <v>70</v>
      </c>
      <c r="I3560" s="2">
        <v>149</v>
      </c>
      <c r="J3560" s="1">
        <v>0.99</v>
      </c>
      <c r="K3560" s="1">
        <v>0.92</v>
      </c>
      <c r="L3560" s="1" t="str">
        <f t="shared" si="55"/>
        <v>Southend High School for Boys</v>
      </c>
      <c r="M3560" t="e">
        <f>VLOOKUP($H3560,#REF!,2,0)</f>
        <v>#REF!</v>
      </c>
      <c r="N3560">
        <v>882</v>
      </c>
      <c r="O3560" t="e">
        <f>VLOOKUP($N3560,#REF!,2,0)</f>
        <v>#REF!</v>
      </c>
    </row>
    <row r="3561" spans="1:15" x14ac:dyDescent="0.25">
      <c r="A3561">
        <v>882</v>
      </c>
      <c r="B3561">
        <v>5428</v>
      </c>
      <c r="C3561">
        <v>136444</v>
      </c>
      <c r="D3561" t="s">
        <v>7376</v>
      </c>
      <c r="E3561" t="s">
        <v>50</v>
      </c>
      <c r="F3561" t="s">
        <v>7359</v>
      </c>
      <c r="G3561" t="s">
        <v>7377</v>
      </c>
      <c r="H3561" t="s">
        <v>70</v>
      </c>
      <c r="I3561" s="2">
        <v>150</v>
      </c>
      <c r="J3561" s="1">
        <v>1</v>
      </c>
      <c r="K3561" s="1">
        <v>0.87</v>
      </c>
      <c r="L3561" s="1" t="str">
        <f t="shared" si="55"/>
        <v>Southend High School for Girls</v>
      </c>
      <c r="M3561" t="e">
        <f>VLOOKUP($H3561,#REF!,2,0)</f>
        <v>#REF!</v>
      </c>
      <c r="N3561">
        <v>882</v>
      </c>
      <c r="O3561" t="e">
        <f>VLOOKUP($N3561,#REF!,2,0)</f>
        <v>#REF!</v>
      </c>
    </row>
    <row r="3562" spans="1:15" x14ac:dyDescent="0.25">
      <c r="A3562">
        <v>870</v>
      </c>
      <c r="B3562">
        <v>5413</v>
      </c>
      <c r="C3562">
        <v>136448</v>
      </c>
      <c r="D3562" t="s">
        <v>6515</v>
      </c>
      <c r="E3562" t="s">
        <v>50</v>
      </c>
      <c r="F3562" t="s">
        <v>6464</v>
      </c>
      <c r="G3562" t="s">
        <v>6516</v>
      </c>
      <c r="H3562" t="s">
        <v>70</v>
      </c>
      <c r="I3562" s="2">
        <v>96</v>
      </c>
      <c r="J3562" s="1">
        <v>1</v>
      </c>
      <c r="K3562" s="1">
        <v>0.93</v>
      </c>
      <c r="L3562" s="1" t="str">
        <f t="shared" si="55"/>
        <v>Kendrick School</v>
      </c>
      <c r="M3562" t="e">
        <f>VLOOKUP($H3562,#REF!,2,0)</f>
        <v>#REF!</v>
      </c>
      <c r="N3562">
        <v>870</v>
      </c>
      <c r="O3562" t="e">
        <f>VLOOKUP($N3562,#REF!,2,0)</f>
        <v>#REF!</v>
      </c>
    </row>
    <row r="3563" spans="1:15" x14ac:dyDescent="0.25">
      <c r="A3563">
        <v>870</v>
      </c>
      <c r="B3563">
        <v>5401</v>
      </c>
      <c r="C3563">
        <v>136449</v>
      </c>
      <c r="D3563" t="s">
        <v>6524</v>
      </c>
      <c r="E3563" t="s">
        <v>50</v>
      </c>
      <c r="F3563" t="s">
        <v>6464</v>
      </c>
      <c r="G3563" t="s">
        <v>6525</v>
      </c>
      <c r="H3563" t="s">
        <v>70</v>
      </c>
      <c r="I3563" s="2">
        <v>123</v>
      </c>
      <c r="J3563" s="1">
        <v>1</v>
      </c>
      <c r="K3563" s="1">
        <v>0.72</v>
      </c>
      <c r="L3563" s="1" t="str">
        <f t="shared" si="55"/>
        <v>Reading School</v>
      </c>
      <c r="M3563" t="e">
        <f>VLOOKUP($H3563,#REF!,2,0)</f>
        <v>#REF!</v>
      </c>
      <c r="N3563">
        <v>870</v>
      </c>
      <c r="O3563" t="e">
        <f>VLOOKUP($N3563,#REF!,2,0)</f>
        <v>#REF!</v>
      </c>
    </row>
    <row r="3564" spans="1:15" x14ac:dyDescent="0.25">
      <c r="A3564">
        <v>208</v>
      </c>
      <c r="B3564">
        <v>4322</v>
      </c>
      <c r="C3564">
        <v>136450</v>
      </c>
      <c r="D3564" t="s">
        <v>315</v>
      </c>
      <c r="E3564" t="s">
        <v>50</v>
      </c>
      <c r="F3564" t="s">
        <v>11</v>
      </c>
      <c r="G3564" t="s">
        <v>316</v>
      </c>
      <c r="H3564" t="s">
        <v>70</v>
      </c>
      <c r="I3564" s="2">
        <v>165</v>
      </c>
      <c r="J3564" s="1">
        <v>0.57999999999999996</v>
      </c>
      <c r="K3564" s="1">
        <v>0.28000000000000003</v>
      </c>
      <c r="L3564" s="1" t="str">
        <f t="shared" si="55"/>
        <v>Platanos College</v>
      </c>
      <c r="M3564" t="e">
        <f>VLOOKUP($H3564,#REF!,2,0)</f>
        <v>#REF!</v>
      </c>
      <c r="N3564">
        <v>208</v>
      </c>
      <c r="O3564" t="e">
        <f>VLOOKUP($N3564,#REF!,2,0)</f>
        <v>#REF!</v>
      </c>
    </row>
    <row r="3565" spans="1:15" x14ac:dyDescent="0.25">
      <c r="A3565">
        <v>840</v>
      </c>
      <c r="B3565">
        <v>4215</v>
      </c>
      <c r="C3565">
        <v>136451</v>
      </c>
      <c r="D3565" t="s">
        <v>5179</v>
      </c>
      <c r="E3565" t="s">
        <v>50</v>
      </c>
      <c r="F3565" t="s">
        <v>5180</v>
      </c>
      <c r="G3565" t="s">
        <v>5181</v>
      </c>
      <c r="H3565" t="s">
        <v>70</v>
      </c>
      <c r="I3565" s="2">
        <v>234</v>
      </c>
      <c r="J3565" s="1">
        <v>0.81</v>
      </c>
      <c r="K3565" s="1">
        <v>0.27</v>
      </c>
      <c r="L3565" s="1" t="str">
        <f t="shared" si="55"/>
        <v>The Academy at Shotton Hall</v>
      </c>
      <c r="M3565" t="e">
        <f>VLOOKUP($H3565,#REF!,2,0)</f>
        <v>#REF!</v>
      </c>
      <c r="N3565">
        <v>840</v>
      </c>
      <c r="O3565" t="e">
        <f>VLOOKUP($N3565,#REF!,2,0)</f>
        <v>#REF!</v>
      </c>
    </row>
    <row r="3566" spans="1:15" x14ac:dyDescent="0.25">
      <c r="A3566">
        <v>935</v>
      </c>
      <c r="B3566">
        <v>4606</v>
      </c>
      <c r="C3566">
        <v>136453</v>
      </c>
      <c r="D3566" t="s">
        <v>10431</v>
      </c>
      <c r="E3566" t="s">
        <v>50</v>
      </c>
      <c r="F3566" t="s">
        <v>10395</v>
      </c>
      <c r="G3566" t="s">
        <v>10432</v>
      </c>
      <c r="H3566" t="s">
        <v>49</v>
      </c>
      <c r="I3566" s="2">
        <v>149</v>
      </c>
      <c r="J3566" s="1">
        <v>0.19</v>
      </c>
      <c r="K3566" s="1">
        <v>0.02</v>
      </c>
      <c r="L3566" s="1" t="str">
        <f t="shared" si="55"/>
        <v>Ipswich Academy</v>
      </c>
      <c r="M3566" t="e">
        <f>VLOOKUP($H3566,#REF!,2,0)</f>
        <v>#REF!</v>
      </c>
      <c r="N3566">
        <v>935</v>
      </c>
      <c r="O3566" t="e">
        <f>VLOOKUP($N3566,#REF!,2,0)</f>
        <v>#REF!</v>
      </c>
    </row>
    <row r="3567" spans="1:15" x14ac:dyDescent="0.25">
      <c r="A3567">
        <v>826</v>
      </c>
      <c r="B3567">
        <v>4703</v>
      </c>
      <c r="C3567">
        <v>136454</v>
      </c>
      <c r="D3567" t="s">
        <v>4785</v>
      </c>
      <c r="E3567" t="s">
        <v>50</v>
      </c>
      <c r="F3567" t="s">
        <v>4735</v>
      </c>
      <c r="G3567" t="s">
        <v>4786</v>
      </c>
      <c r="H3567" t="s">
        <v>70</v>
      </c>
      <c r="I3567" s="2">
        <v>202</v>
      </c>
      <c r="J3567" s="1">
        <v>0.74</v>
      </c>
      <c r="K3567" s="1">
        <v>0.39</v>
      </c>
      <c r="L3567" s="1" t="str">
        <f t="shared" si="55"/>
        <v>Oakgrove School</v>
      </c>
      <c r="M3567" t="e">
        <f>VLOOKUP($H3567,#REF!,2,0)</f>
        <v>#REF!</v>
      </c>
      <c r="N3567">
        <v>826</v>
      </c>
      <c r="O3567" t="e">
        <f>VLOOKUP($N3567,#REF!,2,0)</f>
        <v>#REF!</v>
      </c>
    </row>
    <row r="3568" spans="1:15" x14ac:dyDescent="0.25">
      <c r="A3568">
        <v>886</v>
      </c>
      <c r="B3568">
        <v>4046</v>
      </c>
      <c r="C3568">
        <v>136455</v>
      </c>
      <c r="D3568" t="s">
        <v>7855</v>
      </c>
      <c r="E3568" t="s">
        <v>50</v>
      </c>
      <c r="F3568" t="s">
        <v>7703</v>
      </c>
      <c r="G3568" t="s">
        <v>7856</v>
      </c>
      <c r="H3568" t="s">
        <v>70</v>
      </c>
      <c r="I3568" s="2">
        <v>156</v>
      </c>
      <c r="J3568" s="1">
        <v>0.99</v>
      </c>
      <c r="K3568" s="1">
        <v>0.9</v>
      </c>
      <c r="L3568" s="1" t="str">
        <f t="shared" si="55"/>
        <v>Weald of Kent Grammar School</v>
      </c>
      <c r="M3568" t="e">
        <f>VLOOKUP($H3568,#REF!,2,0)</f>
        <v>#REF!</v>
      </c>
      <c r="N3568">
        <v>886</v>
      </c>
      <c r="O3568" t="e">
        <f>VLOOKUP($N3568,#REF!,2,0)</f>
        <v>#REF!</v>
      </c>
    </row>
    <row r="3569" spans="1:15" x14ac:dyDescent="0.25">
      <c r="A3569">
        <v>887</v>
      </c>
      <c r="B3569">
        <v>4199</v>
      </c>
      <c r="C3569">
        <v>136456</v>
      </c>
      <c r="D3569" t="s">
        <v>7982</v>
      </c>
      <c r="E3569" t="s">
        <v>50</v>
      </c>
      <c r="F3569" t="s">
        <v>5040</v>
      </c>
      <c r="G3569" t="s">
        <v>7975</v>
      </c>
      <c r="H3569" t="s">
        <v>70</v>
      </c>
      <c r="I3569" s="2">
        <v>262</v>
      </c>
      <c r="J3569" s="1">
        <v>0.6</v>
      </c>
      <c r="K3569" s="1">
        <v>0.06</v>
      </c>
      <c r="L3569" s="1" t="str">
        <f t="shared" si="55"/>
        <v>Rainham School for Girls</v>
      </c>
      <c r="M3569" t="e">
        <f>VLOOKUP($H3569,#REF!,2,0)</f>
        <v>#REF!</v>
      </c>
      <c r="N3569">
        <v>887</v>
      </c>
      <c r="O3569" t="e">
        <f>VLOOKUP($N3569,#REF!,2,0)</f>
        <v>#REF!</v>
      </c>
    </row>
    <row r="3570" spans="1:15" x14ac:dyDescent="0.25">
      <c r="A3570">
        <v>358</v>
      </c>
      <c r="B3570">
        <v>5404</v>
      </c>
      <c r="C3570">
        <v>136458</v>
      </c>
      <c r="D3570" t="s">
        <v>2919</v>
      </c>
      <c r="E3570" t="s">
        <v>50</v>
      </c>
      <c r="F3570" t="s">
        <v>2917</v>
      </c>
      <c r="G3570" t="s">
        <v>2920</v>
      </c>
      <c r="H3570" t="s">
        <v>70</v>
      </c>
      <c r="I3570" s="2">
        <v>215</v>
      </c>
      <c r="J3570" s="1">
        <v>0.99</v>
      </c>
      <c r="K3570" s="1">
        <v>0.66</v>
      </c>
      <c r="L3570" s="1" t="str">
        <f t="shared" si="55"/>
        <v>Altrincham Grammar School for Boys</v>
      </c>
      <c r="M3570" t="e">
        <f>VLOOKUP($H3570,#REF!,2,0)</f>
        <v>#REF!</v>
      </c>
      <c r="N3570">
        <v>358</v>
      </c>
      <c r="O3570" t="e">
        <f>VLOOKUP($N3570,#REF!,2,0)</f>
        <v>#REF!</v>
      </c>
    </row>
    <row r="3571" spans="1:15" x14ac:dyDescent="0.25">
      <c r="A3571">
        <v>937</v>
      </c>
      <c r="B3571">
        <v>4112</v>
      </c>
      <c r="C3571">
        <v>136459</v>
      </c>
      <c r="D3571" t="s">
        <v>10864</v>
      </c>
      <c r="E3571" t="s">
        <v>50</v>
      </c>
      <c r="F3571" t="s">
        <v>6090</v>
      </c>
      <c r="G3571" t="s">
        <v>10865</v>
      </c>
      <c r="H3571" t="s">
        <v>70</v>
      </c>
      <c r="I3571" s="2">
        <v>234</v>
      </c>
      <c r="J3571" s="1">
        <v>0.62</v>
      </c>
      <c r="K3571" s="1">
        <v>0.35</v>
      </c>
      <c r="L3571" s="1" t="str">
        <f t="shared" si="55"/>
        <v>The Polesworth School</v>
      </c>
      <c r="M3571" t="e">
        <f>VLOOKUP($H3571,#REF!,2,0)</f>
        <v>#REF!</v>
      </c>
      <c r="N3571">
        <v>937</v>
      </c>
      <c r="O3571" t="e">
        <f>VLOOKUP($N3571,#REF!,2,0)</f>
        <v>#REF!</v>
      </c>
    </row>
    <row r="3572" spans="1:15" x14ac:dyDescent="0.25">
      <c r="A3572">
        <v>861</v>
      </c>
      <c r="B3572">
        <v>5901</v>
      </c>
      <c r="C3572">
        <v>136460</v>
      </c>
      <c r="D3572" t="s">
        <v>922</v>
      </c>
      <c r="E3572" t="s">
        <v>50</v>
      </c>
      <c r="F3572" t="s">
        <v>6028</v>
      </c>
      <c r="G3572" t="s">
        <v>6222</v>
      </c>
      <c r="H3572" t="s">
        <v>70</v>
      </c>
      <c r="I3572" s="2">
        <v>151</v>
      </c>
      <c r="J3572" s="1">
        <v>0.97</v>
      </c>
      <c r="K3572" s="1">
        <v>0.52</v>
      </c>
      <c r="L3572" s="1" t="str">
        <f t="shared" si="55"/>
        <v>St Joseph's College</v>
      </c>
      <c r="M3572" t="e">
        <f>VLOOKUP($H3572,#REF!,2,0)</f>
        <v>#REF!</v>
      </c>
      <c r="N3572">
        <v>861</v>
      </c>
      <c r="O3572" t="e">
        <f>VLOOKUP($N3572,#REF!,2,0)</f>
        <v>#REF!</v>
      </c>
    </row>
    <row r="3573" spans="1:15" x14ac:dyDescent="0.25">
      <c r="A3573">
        <v>384</v>
      </c>
      <c r="B3573">
        <v>4023</v>
      </c>
      <c r="C3573">
        <v>136462</v>
      </c>
      <c r="D3573" t="s">
        <v>3613</v>
      </c>
      <c r="E3573" t="s">
        <v>50</v>
      </c>
      <c r="F3573" t="s">
        <v>3614</v>
      </c>
      <c r="G3573" t="s">
        <v>3615</v>
      </c>
      <c r="H3573" t="s">
        <v>70</v>
      </c>
      <c r="I3573" s="2">
        <v>263</v>
      </c>
      <c r="J3573" s="1">
        <v>0.83</v>
      </c>
      <c r="K3573" s="1">
        <v>0.34</v>
      </c>
      <c r="L3573" s="1" t="str">
        <f t="shared" si="55"/>
        <v>Ossett Academy and Sixth Form College</v>
      </c>
      <c r="M3573" t="e">
        <f>VLOOKUP($H3573,#REF!,2,0)</f>
        <v>#REF!</v>
      </c>
      <c r="N3573">
        <v>384</v>
      </c>
      <c r="O3573" t="e">
        <f>VLOOKUP($N3573,#REF!,2,0)</f>
        <v>#REF!</v>
      </c>
    </row>
    <row r="3574" spans="1:15" x14ac:dyDescent="0.25">
      <c r="A3574">
        <v>873</v>
      </c>
      <c r="B3574">
        <v>5406</v>
      </c>
      <c r="C3574">
        <v>136463</v>
      </c>
      <c r="D3574" t="s">
        <v>6619</v>
      </c>
      <c r="E3574" t="s">
        <v>50</v>
      </c>
      <c r="F3574" t="s">
        <v>6595</v>
      </c>
      <c r="G3574" t="s">
        <v>6620</v>
      </c>
      <c r="H3574" t="s">
        <v>70</v>
      </c>
      <c r="I3574" s="2">
        <v>295</v>
      </c>
      <c r="J3574" s="1">
        <v>0.78</v>
      </c>
      <c r="K3574" s="1">
        <v>0.51</v>
      </c>
      <c r="L3574" s="1" t="str">
        <f t="shared" si="55"/>
        <v>Comberton Village College</v>
      </c>
      <c r="M3574" t="e">
        <f>VLOOKUP($H3574,#REF!,2,0)</f>
        <v>#REF!</v>
      </c>
      <c r="N3574">
        <v>873</v>
      </c>
      <c r="O3574" t="e">
        <f>VLOOKUP($N3574,#REF!,2,0)</f>
        <v>#REF!</v>
      </c>
    </row>
    <row r="3575" spans="1:15" x14ac:dyDescent="0.25">
      <c r="A3575">
        <v>305</v>
      </c>
      <c r="B3575">
        <v>5401</v>
      </c>
      <c r="C3575">
        <v>136464</v>
      </c>
      <c r="D3575" t="s">
        <v>815</v>
      </c>
      <c r="E3575" t="s">
        <v>50</v>
      </c>
      <c r="F3575" t="s">
        <v>800</v>
      </c>
      <c r="G3575" t="s">
        <v>816</v>
      </c>
      <c r="H3575" t="s">
        <v>70</v>
      </c>
      <c r="I3575" s="2">
        <v>200</v>
      </c>
      <c r="J3575" s="1">
        <v>0.55000000000000004</v>
      </c>
      <c r="K3575" s="1">
        <v>0.2</v>
      </c>
      <c r="L3575" s="1" t="str">
        <f t="shared" si="55"/>
        <v>Coopers School</v>
      </c>
      <c r="M3575" t="e">
        <f>VLOOKUP($H3575,#REF!,2,0)</f>
        <v>#REF!</v>
      </c>
      <c r="N3575">
        <v>305</v>
      </c>
      <c r="O3575" t="e">
        <f>VLOOKUP($N3575,#REF!,2,0)</f>
        <v>#REF!</v>
      </c>
    </row>
    <row r="3576" spans="1:15" x14ac:dyDescent="0.25">
      <c r="A3576">
        <v>886</v>
      </c>
      <c r="B3576">
        <v>5448</v>
      </c>
      <c r="C3576">
        <v>136465</v>
      </c>
      <c r="D3576" t="s">
        <v>7705</v>
      </c>
      <c r="E3576" t="s">
        <v>50</v>
      </c>
      <c r="F3576" t="s">
        <v>7706</v>
      </c>
      <c r="G3576" t="s">
        <v>7707</v>
      </c>
      <c r="H3576" t="s">
        <v>70</v>
      </c>
      <c r="I3576" s="2">
        <v>244</v>
      </c>
      <c r="J3576" s="1">
        <v>0.48</v>
      </c>
      <c r="K3576" s="1">
        <v>0.03</v>
      </c>
      <c r="L3576" s="1" t="str">
        <f t="shared" si="55"/>
        <v>Herne Bay High School</v>
      </c>
      <c r="M3576" t="e">
        <f>VLOOKUP($H3576,#REF!,2,0)</f>
        <v>#REF!</v>
      </c>
      <c r="N3576">
        <v>886</v>
      </c>
      <c r="O3576" t="e">
        <f>VLOOKUP($N3576,#REF!,2,0)</f>
        <v>#REF!</v>
      </c>
    </row>
    <row r="3577" spans="1:15" x14ac:dyDescent="0.25">
      <c r="A3577">
        <v>305</v>
      </c>
      <c r="B3577">
        <v>4604</v>
      </c>
      <c r="C3577">
        <v>136466</v>
      </c>
      <c r="D3577" t="s">
        <v>806</v>
      </c>
      <c r="E3577" t="s">
        <v>50</v>
      </c>
      <c r="F3577" t="s">
        <v>337</v>
      </c>
      <c r="G3577" t="s">
        <v>807</v>
      </c>
      <c r="H3577" t="s">
        <v>70</v>
      </c>
      <c r="I3577" s="2">
        <v>175</v>
      </c>
      <c r="J3577" s="1">
        <v>0.68</v>
      </c>
      <c r="K3577" s="1">
        <v>0.26</v>
      </c>
      <c r="L3577" s="1" t="str">
        <f t="shared" si="55"/>
        <v>Bishop Justus CofE School</v>
      </c>
      <c r="M3577" t="e">
        <f>VLOOKUP($H3577,#REF!,2,0)</f>
        <v>#REF!</v>
      </c>
      <c r="N3577">
        <v>305</v>
      </c>
      <c r="O3577" t="e">
        <f>VLOOKUP($N3577,#REF!,2,0)</f>
        <v>#REF!</v>
      </c>
    </row>
    <row r="3578" spans="1:15" x14ac:dyDescent="0.25">
      <c r="A3578">
        <v>305</v>
      </c>
      <c r="B3578">
        <v>5408</v>
      </c>
      <c r="C3578">
        <v>136467</v>
      </c>
      <c r="D3578" t="s">
        <v>802</v>
      </c>
      <c r="E3578" t="s">
        <v>50</v>
      </c>
      <c r="F3578" t="s">
        <v>800</v>
      </c>
      <c r="G3578" t="s">
        <v>803</v>
      </c>
      <c r="H3578" t="s">
        <v>70</v>
      </c>
      <c r="I3578" s="2">
        <v>214</v>
      </c>
      <c r="J3578" s="1">
        <v>0.64</v>
      </c>
      <c r="K3578" s="1">
        <v>0.25</v>
      </c>
      <c r="L3578" s="1" t="str">
        <f t="shared" si="55"/>
        <v>Beaverwood School for Girls</v>
      </c>
      <c r="M3578" t="e">
        <f>VLOOKUP($H3578,#REF!,2,0)</f>
        <v>#REF!</v>
      </c>
      <c r="N3578">
        <v>305</v>
      </c>
      <c r="O3578" t="e">
        <f>VLOOKUP($N3578,#REF!,2,0)</f>
        <v>#REF!</v>
      </c>
    </row>
    <row r="3579" spans="1:15" x14ac:dyDescent="0.25">
      <c r="A3579">
        <v>826</v>
      </c>
      <c r="B3579">
        <v>5410</v>
      </c>
      <c r="C3579">
        <v>136468</v>
      </c>
      <c r="D3579" t="s">
        <v>4777</v>
      </c>
      <c r="E3579" t="s">
        <v>50</v>
      </c>
      <c r="F3579" t="s">
        <v>4735</v>
      </c>
      <c r="G3579" t="s">
        <v>4778</v>
      </c>
      <c r="H3579" t="s">
        <v>70</v>
      </c>
      <c r="I3579" s="2">
        <v>193</v>
      </c>
      <c r="J3579" s="1">
        <v>0.68</v>
      </c>
      <c r="K3579" s="1">
        <v>0.28000000000000003</v>
      </c>
      <c r="L3579" s="1" t="str">
        <f t="shared" si="55"/>
        <v>Denbigh School</v>
      </c>
      <c r="M3579" t="e">
        <f>VLOOKUP($H3579,#REF!,2,0)</f>
        <v>#REF!</v>
      </c>
      <c r="N3579">
        <v>826</v>
      </c>
      <c r="O3579" t="e">
        <f>VLOOKUP($N3579,#REF!,2,0)</f>
        <v>#REF!</v>
      </c>
    </row>
    <row r="3580" spans="1:15" x14ac:dyDescent="0.25">
      <c r="A3580">
        <v>885</v>
      </c>
      <c r="B3580">
        <v>5403</v>
      </c>
      <c r="C3580">
        <v>136469</v>
      </c>
      <c r="D3580" t="s">
        <v>7541</v>
      </c>
      <c r="E3580" t="s">
        <v>50</v>
      </c>
      <c r="F3580" t="s">
        <v>7504</v>
      </c>
      <c r="G3580" t="s">
        <v>7542</v>
      </c>
      <c r="H3580" t="s">
        <v>70</v>
      </c>
      <c r="I3580" s="2">
        <v>303</v>
      </c>
      <c r="J3580" s="1">
        <v>0.7</v>
      </c>
      <c r="K3580" s="1">
        <v>0.39</v>
      </c>
      <c r="L3580" s="1" t="str">
        <f t="shared" si="55"/>
        <v>Prince Henry's High School</v>
      </c>
      <c r="M3580" t="e">
        <f>VLOOKUP($H3580,#REF!,2,0)</f>
        <v>#REF!</v>
      </c>
      <c r="N3580">
        <v>885</v>
      </c>
      <c r="O3580" t="e">
        <f>VLOOKUP($N3580,#REF!,2,0)</f>
        <v>#REF!</v>
      </c>
    </row>
    <row r="3581" spans="1:15" x14ac:dyDescent="0.25">
      <c r="A3581">
        <v>822</v>
      </c>
      <c r="B3581">
        <v>5402</v>
      </c>
      <c r="C3581">
        <v>136470</v>
      </c>
      <c r="D3581" t="s">
        <v>4588</v>
      </c>
      <c r="E3581" t="s">
        <v>50</v>
      </c>
      <c r="F3581" t="s">
        <v>4565</v>
      </c>
      <c r="G3581" t="s">
        <v>4589</v>
      </c>
      <c r="H3581" t="s">
        <v>70</v>
      </c>
      <c r="I3581" s="2">
        <v>425</v>
      </c>
      <c r="J3581" s="1">
        <v>0.76</v>
      </c>
      <c r="K3581" s="1">
        <v>0.36</v>
      </c>
      <c r="L3581" s="1" t="str">
        <f t="shared" si="55"/>
        <v>Sharnbrook Upper School</v>
      </c>
      <c r="M3581" t="e">
        <f>VLOOKUP($H3581,#REF!,2,0)</f>
        <v>#REF!</v>
      </c>
      <c r="N3581">
        <v>822</v>
      </c>
      <c r="O3581" t="e">
        <f>VLOOKUP($N3581,#REF!,2,0)</f>
        <v>#REF!</v>
      </c>
    </row>
    <row r="3582" spans="1:15" x14ac:dyDescent="0.25">
      <c r="A3582">
        <v>916</v>
      </c>
      <c r="B3582">
        <v>5408</v>
      </c>
      <c r="C3582">
        <v>136474</v>
      </c>
      <c r="D3582" t="s">
        <v>9083</v>
      </c>
      <c r="E3582" t="s">
        <v>50</v>
      </c>
      <c r="F3582" t="s">
        <v>9078</v>
      </c>
      <c r="G3582" t="s">
        <v>9084</v>
      </c>
      <c r="H3582" t="s">
        <v>70</v>
      </c>
      <c r="I3582" s="2">
        <v>194</v>
      </c>
      <c r="J3582" s="1">
        <v>0.83</v>
      </c>
      <c r="K3582" s="1">
        <v>0.57999999999999996</v>
      </c>
      <c r="L3582" s="1" t="str">
        <f t="shared" si="55"/>
        <v>Balcarras School</v>
      </c>
      <c r="M3582" t="e">
        <f>VLOOKUP($H3582,#REF!,2,0)</f>
        <v>#REF!</v>
      </c>
      <c r="N3582">
        <v>916</v>
      </c>
      <c r="O3582" t="e">
        <f>VLOOKUP($N3582,#REF!,2,0)</f>
        <v>#REF!</v>
      </c>
    </row>
    <row r="3583" spans="1:15" x14ac:dyDescent="0.25">
      <c r="A3583">
        <v>925</v>
      </c>
      <c r="B3583">
        <v>5422</v>
      </c>
      <c r="C3583">
        <v>136476</v>
      </c>
      <c r="D3583" t="s">
        <v>9647</v>
      </c>
      <c r="E3583" t="s">
        <v>50</v>
      </c>
      <c r="F3583" t="s">
        <v>9551</v>
      </c>
      <c r="G3583" t="s">
        <v>9648</v>
      </c>
      <c r="H3583" t="s">
        <v>70</v>
      </c>
      <c r="I3583" s="2">
        <v>121</v>
      </c>
      <c r="J3583" s="1">
        <v>0.18</v>
      </c>
      <c r="K3583" s="1">
        <v>7.0000000000000007E-2</v>
      </c>
      <c r="L3583" s="1" t="str">
        <f t="shared" si="55"/>
        <v>The West Grantham Academy St Hugh's</v>
      </c>
      <c r="M3583" t="e">
        <f>VLOOKUP($H3583,#REF!,2,0)</f>
        <v>#REF!</v>
      </c>
      <c r="N3583">
        <v>925</v>
      </c>
      <c r="O3583" t="e">
        <f>VLOOKUP($N3583,#REF!,2,0)</f>
        <v>#REF!</v>
      </c>
    </row>
    <row r="3584" spans="1:15" x14ac:dyDescent="0.25">
      <c r="A3584">
        <v>925</v>
      </c>
      <c r="B3584">
        <v>4017</v>
      </c>
      <c r="C3584">
        <v>136479</v>
      </c>
      <c r="D3584" t="s">
        <v>9550</v>
      </c>
      <c r="E3584" t="s">
        <v>50</v>
      </c>
      <c r="F3584" t="s">
        <v>9551</v>
      </c>
      <c r="G3584" t="s">
        <v>9552</v>
      </c>
      <c r="H3584" t="s">
        <v>70</v>
      </c>
      <c r="I3584" s="2">
        <v>45</v>
      </c>
      <c r="J3584" s="1">
        <v>0.49</v>
      </c>
      <c r="K3584" s="1">
        <v>0.04</v>
      </c>
      <c r="L3584" s="1" t="str">
        <f t="shared" si="55"/>
        <v>Charles Read Academy</v>
      </c>
      <c r="M3584" t="e">
        <f>VLOOKUP($H3584,#REF!,2,0)</f>
        <v>#REF!</v>
      </c>
      <c r="N3584">
        <v>925</v>
      </c>
      <c r="O3584" t="e">
        <f>VLOOKUP($N3584,#REF!,2,0)</f>
        <v>#REF!</v>
      </c>
    </row>
    <row r="3585" spans="1:15" x14ac:dyDescent="0.25">
      <c r="A3585">
        <v>926</v>
      </c>
      <c r="B3585">
        <v>5400</v>
      </c>
      <c r="C3585">
        <v>136481</v>
      </c>
      <c r="D3585" t="s">
        <v>9828</v>
      </c>
      <c r="E3585" t="s">
        <v>50</v>
      </c>
      <c r="F3585" t="s">
        <v>9829</v>
      </c>
      <c r="G3585" t="s">
        <v>9830</v>
      </c>
      <c r="H3585" t="s">
        <v>70</v>
      </c>
      <c r="I3585" s="2">
        <v>173</v>
      </c>
      <c r="J3585" s="1">
        <v>0.73</v>
      </c>
      <c r="K3585" s="1">
        <v>0.44</v>
      </c>
      <c r="L3585" s="1" t="str">
        <f t="shared" si="55"/>
        <v>Wymondham College</v>
      </c>
      <c r="M3585" t="e">
        <f>VLOOKUP($H3585,#REF!,2,0)</f>
        <v>#REF!</v>
      </c>
      <c r="N3585">
        <v>926</v>
      </c>
      <c r="O3585" t="e">
        <f>VLOOKUP($N3585,#REF!,2,0)</f>
        <v>#REF!</v>
      </c>
    </row>
    <row r="3586" spans="1:15" x14ac:dyDescent="0.25">
      <c r="A3586">
        <v>919</v>
      </c>
      <c r="B3586">
        <v>5427</v>
      </c>
      <c r="C3586">
        <v>136482</v>
      </c>
      <c r="D3586" t="s">
        <v>9311</v>
      </c>
      <c r="E3586" t="s">
        <v>50</v>
      </c>
      <c r="F3586" t="s">
        <v>7148</v>
      </c>
      <c r="G3586" t="s">
        <v>9312</v>
      </c>
      <c r="H3586" t="s">
        <v>70</v>
      </c>
      <c r="I3586" s="2">
        <v>118</v>
      </c>
      <c r="J3586" s="1">
        <v>0.89</v>
      </c>
      <c r="K3586" s="1">
        <v>0.69</v>
      </c>
      <c r="L3586" s="1" t="str">
        <f t="shared" si="55"/>
        <v>Hockerill Anglo-European College</v>
      </c>
      <c r="M3586" t="e">
        <f>VLOOKUP($H3586,#REF!,2,0)</f>
        <v>#REF!</v>
      </c>
      <c r="N3586">
        <v>919</v>
      </c>
      <c r="O3586" t="e">
        <f>VLOOKUP($N3586,#REF!,2,0)</f>
        <v>#REF!</v>
      </c>
    </row>
    <row r="3587" spans="1:15" x14ac:dyDescent="0.25">
      <c r="A3587">
        <v>800</v>
      </c>
      <c r="B3587">
        <v>5401</v>
      </c>
      <c r="C3587">
        <v>136483</v>
      </c>
      <c r="D3587" t="s">
        <v>3870</v>
      </c>
      <c r="E3587" t="s">
        <v>50</v>
      </c>
      <c r="F3587" t="s">
        <v>3849</v>
      </c>
      <c r="G3587" t="s">
        <v>3871</v>
      </c>
      <c r="H3587" t="s">
        <v>70</v>
      </c>
      <c r="I3587" s="2">
        <v>130</v>
      </c>
      <c r="J3587" s="1">
        <v>0.74</v>
      </c>
      <c r="K3587" s="1">
        <v>0.18</v>
      </c>
      <c r="L3587" s="1" t="str">
        <f t="shared" ref="L3587:L3650" si="56">IF(E3587="NULL",D3587,E3587)</f>
        <v>Oldfield School</v>
      </c>
      <c r="M3587" t="e">
        <f>VLOOKUP($H3587,#REF!,2,0)</f>
        <v>#REF!</v>
      </c>
      <c r="N3587">
        <v>800</v>
      </c>
      <c r="O3587" t="e">
        <f>VLOOKUP($N3587,#REF!,2,0)</f>
        <v>#REF!</v>
      </c>
    </row>
    <row r="3588" spans="1:15" x14ac:dyDescent="0.25">
      <c r="A3588">
        <v>825</v>
      </c>
      <c r="B3588">
        <v>5404</v>
      </c>
      <c r="C3588">
        <v>136484</v>
      </c>
      <c r="D3588" t="s">
        <v>4716</v>
      </c>
      <c r="E3588" t="s">
        <v>50</v>
      </c>
      <c r="F3588" t="s">
        <v>4679</v>
      </c>
      <c r="G3588" t="s">
        <v>4717</v>
      </c>
      <c r="H3588" t="s">
        <v>70</v>
      </c>
      <c r="I3588" s="2">
        <v>198</v>
      </c>
      <c r="J3588" s="1">
        <v>0.98</v>
      </c>
      <c r="K3588" s="1">
        <v>0.9</v>
      </c>
      <c r="L3588" s="1" t="str">
        <f t="shared" si="56"/>
        <v>The Royal Grammar School, High Wycombe</v>
      </c>
      <c r="M3588" t="e">
        <f>VLOOKUP($H3588,#REF!,2,0)</f>
        <v>#REF!</v>
      </c>
      <c r="N3588">
        <v>825</v>
      </c>
      <c r="O3588" t="e">
        <f>VLOOKUP($N3588,#REF!,2,0)</f>
        <v>#REF!</v>
      </c>
    </row>
    <row r="3589" spans="1:15" x14ac:dyDescent="0.25">
      <c r="A3589">
        <v>830</v>
      </c>
      <c r="B3589">
        <v>4169</v>
      </c>
      <c r="C3589">
        <v>136485</v>
      </c>
      <c r="D3589" t="s">
        <v>4876</v>
      </c>
      <c r="E3589" t="s">
        <v>50</v>
      </c>
      <c r="F3589" t="s">
        <v>4877</v>
      </c>
      <c r="G3589" t="s">
        <v>4878</v>
      </c>
      <c r="H3589" t="s">
        <v>70</v>
      </c>
      <c r="I3589" s="2">
        <v>213</v>
      </c>
      <c r="J3589" s="1">
        <v>0.43</v>
      </c>
      <c r="K3589" s="1">
        <v>0.11</v>
      </c>
      <c r="L3589" s="1" t="str">
        <f t="shared" si="56"/>
        <v>Kirk Hallam Community Technology and Sports College</v>
      </c>
      <c r="M3589" t="e">
        <f>VLOOKUP($H3589,#REF!,2,0)</f>
        <v>#REF!</v>
      </c>
      <c r="N3589">
        <v>830</v>
      </c>
      <c r="O3589" t="e">
        <f>VLOOKUP($N3589,#REF!,2,0)</f>
        <v>#REF!</v>
      </c>
    </row>
    <row r="3590" spans="1:15" x14ac:dyDescent="0.25">
      <c r="A3590">
        <v>928</v>
      </c>
      <c r="B3590">
        <v>4004</v>
      </c>
      <c r="C3590">
        <v>136488</v>
      </c>
      <c r="D3590" t="s">
        <v>9964</v>
      </c>
      <c r="E3590" t="s">
        <v>50</v>
      </c>
      <c r="F3590" t="s">
        <v>9958</v>
      </c>
      <c r="G3590" t="s">
        <v>9965</v>
      </c>
      <c r="H3590" t="s">
        <v>70</v>
      </c>
      <c r="I3590" s="2">
        <v>222</v>
      </c>
      <c r="J3590" s="1">
        <v>0.77</v>
      </c>
      <c r="K3590" s="1">
        <v>0.28000000000000003</v>
      </c>
      <c r="L3590" s="1" t="str">
        <f t="shared" si="56"/>
        <v>Sponne School</v>
      </c>
      <c r="M3590" t="e">
        <f>VLOOKUP($H3590,#REF!,2,0)</f>
        <v>#REF!</v>
      </c>
      <c r="N3590">
        <v>928</v>
      </c>
      <c r="O3590" t="e">
        <f>VLOOKUP($N3590,#REF!,2,0)</f>
        <v>#REF!</v>
      </c>
    </row>
    <row r="3591" spans="1:15" x14ac:dyDescent="0.25">
      <c r="A3591">
        <v>928</v>
      </c>
      <c r="B3591">
        <v>4042</v>
      </c>
      <c r="C3591">
        <v>136489</v>
      </c>
      <c r="D3591" t="s">
        <v>9902</v>
      </c>
      <c r="E3591" t="s">
        <v>50</v>
      </c>
      <c r="F3591" t="s">
        <v>9869</v>
      </c>
      <c r="G3591" t="s">
        <v>9903</v>
      </c>
      <c r="H3591" t="s">
        <v>70</v>
      </c>
      <c r="I3591" s="2">
        <v>224</v>
      </c>
      <c r="J3591" s="1">
        <v>0.7</v>
      </c>
      <c r="K3591" s="1">
        <v>0.38</v>
      </c>
      <c r="L3591" s="1" t="str">
        <f t="shared" si="56"/>
        <v>Guilsborough School</v>
      </c>
      <c r="M3591" t="e">
        <f>VLOOKUP($H3591,#REF!,2,0)</f>
        <v>#REF!</v>
      </c>
      <c r="N3591">
        <v>928</v>
      </c>
      <c r="O3591" t="e">
        <f>VLOOKUP($N3591,#REF!,2,0)</f>
        <v>#REF!</v>
      </c>
    </row>
    <row r="3592" spans="1:15" x14ac:dyDescent="0.25">
      <c r="A3592">
        <v>882</v>
      </c>
      <c r="B3592">
        <v>5423</v>
      </c>
      <c r="C3592">
        <v>136490</v>
      </c>
      <c r="D3592" t="s">
        <v>7382</v>
      </c>
      <c r="E3592" t="s">
        <v>50</v>
      </c>
      <c r="F3592" t="s">
        <v>7362</v>
      </c>
      <c r="G3592" t="s">
        <v>7383</v>
      </c>
      <c r="H3592" t="s">
        <v>70</v>
      </c>
      <c r="I3592" s="2">
        <v>149</v>
      </c>
      <c r="J3592" s="1">
        <v>0.99</v>
      </c>
      <c r="K3592" s="1">
        <v>0.85</v>
      </c>
      <c r="L3592" s="1" t="str">
        <f t="shared" si="56"/>
        <v>Westcliff High School for Girls</v>
      </c>
      <c r="M3592" t="e">
        <f>VLOOKUP($H3592,#REF!,2,0)</f>
        <v>#REF!</v>
      </c>
      <c r="N3592">
        <v>882</v>
      </c>
      <c r="O3592" t="e">
        <f>VLOOKUP($N3592,#REF!,2,0)</f>
        <v>#REF!</v>
      </c>
    </row>
    <row r="3593" spans="1:15" x14ac:dyDescent="0.25">
      <c r="A3593">
        <v>925</v>
      </c>
      <c r="B3593">
        <v>4514</v>
      </c>
      <c r="C3593">
        <v>136491</v>
      </c>
      <c r="D3593" t="s">
        <v>9557</v>
      </c>
      <c r="E3593" t="s">
        <v>50</v>
      </c>
      <c r="F3593" t="s">
        <v>9543</v>
      </c>
      <c r="G3593" t="s">
        <v>9558</v>
      </c>
      <c r="H3593" t="s">
        <v>70</v>
      </c>
      <c r="I3593" s="2">
        <v>163</v>
      </c>
      <c r="J3593" s="1">
        <v>0.57999999999999996</v>
      </c>
      <c r="K3593" s="1">
        <v>0.4</v>
      </c>
      <c r="L3593" s="1" t="str">
        <f t="shared" si="56"/>
        <v>De Aston School</v>
      </c>
      <c r="M3593" t="e">
        <f>VLOOKUP($H3593,#REF!,2,0)</f>
        <v>#REF!</v>
      </c>
      <c r="N3593">
        <v>925</v>
      </c>
      <c r="O3593" t="e">
        <f>VLOOKUP($N3593,#REF!,2,0)</f>
        <v>#REF!</v>
      </c>
    </row>
    <row r="3594" spans="1:15" x14ac:dyDescent="0.25">
      <c r="A3594">
        <v>878</v>
      </c>
      <c r="B3594">
        <v>5402</v>
      </c>
      <c r="C3594">
        <v>136494</v>
      </c>
      <c r="D3594" t="s">
        <v>6960</v>
      </c>
      <c r="E3594" t="s">
        <v>50</v>
      </c>
      <c r="F3594" t="s">
        <v>6860</v>
      </c>
      <c r="G3594" t="s">
        <v>6961</v>
      </c>
      <c r="H3594" t="s">
        <v>70</v>
      </c>
      <c r="I3594" s="2">
        <v>228</v>
      </c>
      <c r="J3594" s="1">
        <v>0.69</v>
      </c>
      <c r="K3594" s="1">
        <v>0.34</v>
      </c>
      <c r="L3594" s="1" t="str">
        <f t="shared" si="56"/>
        <v>Teign School</v>
      </c>
      <c r="M3594" t="e">
        <f>VLOOKUP($H3594,#REF!,2,0)</f>
        <v>#REF!</v>
      </c>
      <c r="N3594">
        <v>878</v>
      </c>
      <c r="O3594" t="e">
        <f>VLOOKUP($N3594,#REF!,2,0)</f>
        <v>#REF!</v>
      </c>
    </row>
    <row r="3595" spans="1:15" x14ac:dyDescent="0.25">
      <c r="A3595">
        <v>878</v>
      </c>
      <c r="B3595">
        <v>4120</v>
      </c>
      <c r="C3595">
        <v>136495</v>
      </c>
      <c r="D3595" t="s">
        <v>6962</v>
      </c>
      <c r="E3595" t="s">
        <v>50</v>
      </c>
      <c r="F3595" t="s">
        <v>6963</v>
      </c>
      <c r="G3595" t="s">
        <v>6964</v>
      </c>
      <c r="H3595" t="s">
        <v>70</v>
      </c>
      <c r="I3595" s="2">
        <v>169</v>
      </c>
      <c r="J3595" s="1">
        <v>0.62</v>
      </c>
      <c r="K3595" s="1">
        <v>0.24</v>
      </c>
      <c r="L3595" s="1" t="str">
        <f t="shared" si="56"/>
        <v>Teignmouth Community School, Exeter Road</v>
      </c>
      <c r="M3595" t="e">
        <f>VLOOKUP($H3595,#REF!,2,0)</f>
        <v>#REF!</v>
      </c>
      <c r="N3595">
        <v>878</v>
      </c>
      <c r="O3595" t="e">
        <f>VLOOKUP($N3595,#REF!,2,0)</f>
        <v>#REF!</v>
      </c>
    </row>
    <row r="3596" spans="1:15" x14ac:dyDescent="0.25">
      <c r="A3596">
        <v>879</v>
      </c>
      <c r="B3596">
        <v>5406</v>
      </c>
      <c r="C3596">
        <v>136496</v>
      </c>
      <c r="D3596" t="s">
        <v>7020</v>
      </c>
      <c r="E3596" t="s">
        <v>50</v>
      </c>
      <c r="F3596" t="s">
        <v>7016</v>
      </c>
      <c r="G3596" t="s">
        <v>7021</v>
      </c>
      <c r="H3596" t="s">
        <v>70</v>
      </c>
      <c r="I3596" s="2">
        <v>169</v>
      </c>
      <c r="J3596" s="1">
        <v>0.95</v>
      </c>
      <c r="K3596" s="1">
        <v>0.6</v>
      </c>
      <c r="L3596" s="1" t="str">
        <f t="shared" si="56"/>
        <v>Devonport High School for Boys</v>
      </c>
      <c r="M3596" t="e">
        <f>VLOOKUP($H3596,#REF!,2,0)</f>
        <v>#REF!</v>
      </c>
      <c r="N3596">
        <v>879</v>
      </c>
      <c r="O3596" t="e">
        <f>VLOOKUP($N3596,#REF!,2,0)</f>
        <v>#REF!</v>
      </c>
    </row>
    <row r="3597" spans="1:15" x14ac:dyDescent="0.25">
      <c r="A3597">
        <v>815</v>
      </c>
      <c r="B3597">
        <v>4200</v>
      </c>
      <c r="C3597">
        <v>136497</v>
      </c>
      <c r="D3597" t="s">
        <v>4393</v>
      </c>
      <c r="E3597" t="s">
        <v>50</v>
      </c>
      <c r="F3597" t="s">
        <v>4357</v>
      </c>
      <c r="G3597" t="s">
        <v>4394</v>
      </c>
      <c r="H3597" t="s">
        <v>70</v>
      </c>
      <c r="I3597" s="2">
        <v>257</v>
      </c>
      <c r="J3597" s="1">
        <v>0.84</v>
      </c>
      <c r="K3597" s="1">
        <v>0.49</v>
      </c>
      <c r="L3597" s="1" t="str">
        <f t="shared" si="56"/>
        <v>Harrogate Grammar School</v>
      </c>
      <c r="M3597" t="e">
        <f>VLOOKUP($H3597,#REF!,2,0)</f>
        <v>#REF!</v>
      </c>
      <c r="N3597">
        <v>815</v>
      </c>
      <c r="O3597" t="e">
        <f>VLOOKUP($N3597,#REF!,2,0)</f>
        <v>#REF!</v>
      </c>
    </row>
    <row r="3598" spans="1:15" x14ac:dyDescent="0.25">
      <c r="A3598">
        <v>358</v>
      </c>
      <c r="B3598">
        <v>4029</v>
      </c>
      <c r="C3598">
        <v>136498</v>
      </c>
      <c r="D3598" t="s">
        <v>2942</v>
      </c>
      <c r="E3598" t="s">
        <v>50</v>
      </c>
      <c r="F3598" t="s">
        <v>2924</v>
      </c>
      <c r="G3598" t="s">
        <v>2943</v>
      </c>
      <c r="H3598" t="s">
        <v>70</v>
      </c>
      <c r="I3598" s="2">
        <v>181</v>
      </c>
      <c r="J3598" s="1">
        <v>0.95</v>
      </c>
      <c r="K3598" s="1">
        <v>0.74</v>
      </c>
      <c r="L3598" s="1" t="str">
        <f t="shared" si="56"/>
        <v>Sale Grammar School</v>
      </c>
      <c r="M3598" t="e">
        <f>VLOOKUP($H3598,#REF!,2,0)</f>
        <v>#REF!</v>
      </c>
      <c r="N3598">
        <v>358</v>
      </c>
      <c r="O3598" t="e">
        <f>VLOOKUP($N3598,#REF!,2,0)</f>
        <v>#REF!</v>
      </c>
    </row>
    <row r="3599" spans="1:15" x14ac:dyDescent="0.25">
      <c r="A3599">
        <v>865</v>
      </c>
      <c r="B3599">
        <v>5413</v>
      </c>
      <c r="C3599">
        <v>136500</v>
      </c>
      <c r="D3599" t="s">
        <v>6255</v>
      </c>
      <c r="E3599" t="s">
        <v>50</v>
      </c>
      <c r="F3599" t="s">
        <v>6253</v>
      </c>
      <c r="G3599" t="s">
        <v>6256</v>
      </c>
      <c r="H3599" t="s">
        <v>70</v>
      </c>
      <c r="I3599" s="2">
        <v>116</v>
      </c>
      <c r="J3599" s="1">
        <v>0.99</v>
      </c>
      <c r="K3599" s="1">
        <v>0.6</v>
      </c>
      <c r="L3599" s="1" t="str">
        <f t="shared" si="56"/>
        <v>Bishop Wordsworth's Grammar School</v>
      </c>
      <c r="M3599" t="e">
        <f>VLOOKUP($H3599,#REF!,2,0)</f>
        <v>#REF!</v>
      </c>
      <c r="N3599">
        <v>865</v>
      </c>
      <c r="O3599" t="e">
        <f>VLOOKUP($N3599,#REF!,2,0)</f>
        <v>#REF!</v>
      </c>
    </row>
    <row r="3600" spans="1:15" x14ac:dyDescent="0.25">
      <c r="A3600">
        <v>886</v>
      </c>
      <c r="B3600">
        <v>5428</v>
      </c>
      <c r="C3600">
        <v>136501</v>
      </c>
      <c r="D3600" t="s">
        <v>7821</v>
      </c>
      <c r="E3600" t="s">
        <v>50</v>
      </c>
      <c r="F3600" t="s">
        <v>7813</v>
      </c>
      <c r="G3600" t="s">
        <v>7822</v>
      </c>
      <c r="H3600" t="s">
        <v>70</v>
      </c>
      <c r="I3600" s="2">
        <v>128</v>
      </c>
      <c r="J3600" s="1">
        <v>0.92</v>
      </c>
      <c r="K3600" s="1">
        <v>0.69</v>
      </c>
      <c r="L3600" s="1" t="str">
        <f t="shared" si="56"/>
        <v>Sir Roger Manwood's School</v>
      </c>
      <c r="M3600" t="e">
        <f>VLOOKUP($H3600,#REF!,2,0)</f>
        <v>#REF!</v>
      </c>
      <c r="N3600">
        <v>886</v>
      </c>
      <c r="O3600" t="e">
        <f>VLOOKUP($N3600,#REF!,2,0)</f>
        <v>#REF!</v>
      </c>
    </row>
    <row r="3601" spans="1:15" x14ac:dyDescent="0.25">
      <c r="A3601">
        <v>382</v>
      </c>
      <c r="B3601">
        <v>4801</v>
      </c>
      <c r="C3601">
        <v>136502</v>
      </c>
      <c r="D3601" t="s">
        <v>3430</v>
      </c>
      <c r="E3601" t="s">
        <v>50</v>
      </c>
      <c r="F3601" t="s">
        <v>3377</v>
      </c>
      <c r="G3601" t="s">
        <v>3431</v>
      </c>
      <c r="H3601" t="s">
        <v>201</v>
      </c>
      <c r="I3601" s="2">
        <v>75</v>
      </c>
      <c r="J3601" s="1">
        <v>0.32</v>
      </c>
      <c r="K3601" s="1">
        <v>0.04</v>
      </c>
      <c r="L3601" s="1" t="str">
        <f t="shared" si="56"/>
        <v>North Huddersfield Trust School</v>
      </c>
      <c r="M3601" t="e">
        <f>VLOOKUP($H3601,#REF!,2,0)</f>
        <v>#REF!</v>
      </c>
      <c r="N3601">
        <v>382</v>
      </c>
      <c r="O3601" t="e">
        <f>VLOOKUP($N3601,#REF!,2,0)</f>
        <v>#REF!</v>
      </c>
    </row>
    <row r="3602" spans="1:15" x14ac:dyDescent="0.25">
      <c r="A3602">
        <v>205</v>
      </c>
      <c r="B3602">
        <v>6405</v>
      </c>
      <c r="C3602">
        <v>136504</v>
      </c>
      <c r="D3602" t="s">
        <v>208</v>
      </c>
      <c r="E3602" t="s">
        <v>50</v>
      </c>
      <c r="F3602" t="s">
        <v>11</v>
      </c>
      <c r="G3602" t="s">
        <v>209</v>
      </c>
      <c r="H3602" t="s">
        <v>13</v>
      </c>
      <c r="I3602" s="2">
        <v>6</v>
      </c>
      <c r="J3602" s="1">
        <v>0</v>
      </c>
      <c r="K3602" s="1">
        <v>0</v>
      </c>
      <c r="L3602" s="1" t="str">
        <f t="shared" si="56"/>
        <v>TLG West London</v>
      </c>
      <c r="M3602" t="e">
        <f>VLOOKUP($H3602,#REF!,2,0)</f>
        <v>#REF!</v>
      </c>
      <c r="N3602">
        <v>205</v>
      </c>
      <c r="O3602" t="e">
        <f>VLOOKUP($N3602,#REF!,2,0)</f>
        <v>#REF!</v>
      </c>
    </row>
    <row r="3603" spans="1:15" x14ac:dyDescent="0.25">
      <c r="A3603">
        <v>830</v>
      </c>
      <c r="B3603">
        <v>5401</v>
      </c>
      <c r="C3603">
        <v>136505</v>
      </c>
      <c r="D3603" t="s">
        <v>4842</v>
      </c>
      <c r="E3603" t="s">
        <v>50</v>
      </c>
      <c r="F3603" t="s">
        <v>4826</v>
      </c>
      <c r="G3603" t="s">
        <v>4843</v>
      </c>
      <c r="H3603" t="s">
        <v>70</v>
      </c>
      <c r="I3603" s="2">
        <v>206</v>
      </c>
      <c r="J3603" s="1">
        <v>0.78</v>
      </c>
      <c r="K3603" s="1">
        <v>0.38</v>
      </c>
      <c r="L3603" s="1" t="str">
        <f t="shared" si="56"/>
        <v>The Ecclesbourne School</v>
      </c>
      <c r="M3603" t="e">
        <f>VLOOKUP($H3603,#REF!,2,0)</f>
        <v>#REF!</v>
      </c>
      <c r="N3603">
        <v>830</v>
      </c>
      <c r="O3603" t="e">
        <f>VLOOKUP($N3603,#REF!,2,0)</f>
        <v>#REF!</v>
      </c>
    </row>
    <row r="3604" spans="1:15" x14ac:dyDescent="0.25">
      <c r="A3604">
        <v>880</v>
      </c>
      <c r="B3604">
        <v>4114</v>
      </c>
      <c r="C3604">
        <v>136506</v>
      </c>
      <c r="D3604" t="s">
        <v>7087</v>
      </c>
      <c r="E3604" t="s">
        <v>50</v>
      </c>
      <c r="F3604" t="s">
        <v>7071</v>
      </c>
      <c r="G3604" t="s">
        <v>7088</v>
      </c>
      <c r="H3604" t="s">
        <v>70</v>
      </c>
      <c r="I3604" s="2">
        <v>119</v>
      </c>
      <c r="J3604" s="1">
        <v>0.99</v>
      </c>
      <c r="K3604" s="1">
        <v>0.9</v>
      </c>
      <c r="L3604" s="1" t="str">
        <f t="shared" si="56"/>
        <v>Torquay Girls Grammar School</v>
      </c>
      <c r="M3604" t="e">
        <f>VLOOKUP($H3604,#REF!,2,0)</f>
        <v>#REF!</v>
      </c>
      <c r="N3604">
        <v>880</v>
      </c>
      <c r="O3604" t="e">
        <f>VLOOKUP($N3604,#REF!,2,0)</f>
        <v>#REF!</v>
      </c>
    </row>
    <row r="3605" spans="1:15" x14ac:dyDescent="0.25">
      <c r="A3605">
        <v>937</v>
      </c>
      <c r="B3605">
        <v>6108</v>
      </c>
      <c r="C3605">
        <v>136510</v>
      </c>
      <c r="D3605" t="s">
        <v>10860</v>
      </c>
      <c r="E3605" t="s">
        <v>50</v>
      </c>
      <c r="F3605" t="s">
        <v>10815</v>
      </c>
      <c r="G3605" t="s">
        <v>10861</v>
      </c>
      <c r="H3605" t="s">
        <v>13</v>
      </c>
      <c r="I3605" s="2">
        <v>5</v>
      </c>
      <c r="J3605" t="s">
        <v>129</v>
      </c>
      <c r="K3605" t="s">
        <v>129</v>
      </c>
      <c r="L3605" s="1" t="str">
        <f t="shared" si="56"/>
        <v>Northleigh House School</v>
      </c>
      <c r="M3605" t="e">
        <f>VLOOKUP($H3605,#REF!,2,0)</f>
        <v>#REF!</v>
      </c>
      <c r="N3605">
        <v>937</v>
      </c>
      <c r="O3605" t="e">
        <f>VLOOKUP($N3605,#REF!,2,0)</f>
        <v>#REF!</v>
      </c>
    </row>
    <row r="3606" spans="1:15" x14ac:dyDescent="0.25">
      <c r="A3606">
        <v>330</v>
      </c>
      <c r="B3606">
        <v>6213</v>
      </c>
      <c r="C3606">
        <v>136513</v>
      </c>
      <c r="D3606" t="s">
        <v>1848</v>
      </c>
      <c r="E3606" t="s">
        <v>50</v>
      </c>
      <c r="F3606" t="s">
        <v>1621</v>
      </c>
      <c r="G3606" t="s">
        <v>1849</v>
      </c>
      <c r="H3606" t="s">
        <v>114</v>
      </c>
      <c r="I3606" s="2">
        <v>30</v>
      </c>
      <c r="J3606" s="1">
        <v>0.1</v>
      </c>
      <c r="K3606" s="1">
        <v>0</v>
      </c>
      <c r="L3606" s="1" t="str">
        <f t="shared" si="56"/>
        <v>Blue River Academy</v>
      </c>
      <c r="M3606" t="e">
        <f>VLOOKUP($H3606,#REF!,2,0)</f>
        <v>#REF!</v>
      </c>
      <c r="N3606">
        <v>330</v>
      </c>
      <c r="O3606" t="e">
        <f>VLOOKUP($N3606,#REF!,2,0)</f>
        <v>#REF!</v>
      </c>
    </row>
    <row r="3607" spans="1:15" x14ac:dyDescent="0.25">
      <c r="A3607">
        <v>926</v>
      </c>
      <c r="B3607">
        <v>4081</v>
      </c>
      <c r="C3607">
        <v>136515</v>
      </c>
      <c r="D3607" t="s">
        <v>9810</v>
      </c>
      <c r="E3607" t="s">
        <v>50</v>
      </c>
      <c r="F3607" t="s">
        <v>9758</v>
      </c>
      <c r="G3607" t="s">
        <v>9811</v>
      </c>
      <c r="H3607" t="s">
        <v>70</v>
      </c>
      <c r="I3607" s="2">
        <v>276</v>
      </c>
      <c r="J3607" s="1">
        <v>0.62</v>
      </c>
      <c r="K3607" s="1">
        <v>0.21</v>
      </c>
      <c r="L3607" s="1" t="str">
        <f t="shared" si="56"/>
        <v>Springwood High School</v>
      </c>
      <c r="M3607" t="e">
        <f>VLOOKUP($H3607,#REF!,2,0)</f>
        <v>#REF!</v>
      </c>
      <c r="N3607">
        <v>926</v>
      </c>
      <c r="O3607" t="e">
        <f>VLOOKUP($N3607,#REF!,2,0)</f>
        <v>#REF!</v>
      </c>
    </row>
    <row r="3608" spans="1:15" x14ac:dyDescent="0.25">
      <c r="A3608">
        <v>894</v>
      </c>
      <c r="B3608">
        <v>4364</v>
      </c>
      <c r="C3608">
        <v>136516</v>
      </c>
      <c r="D3608" t="s">
        <v>8664</v>
      </c>
      <c r="E3608" t="s">
        <v>50</v>
      </c>
      <c r="F3608" t="s">
        <v>8648</v>
      </c>
      <c r="G3608" t="s">
        <v>8665</v>
      </c>
      <c r="H3608" t="s">
        <v>70</v>
      </c>
      <c r="I3608" s="2">
        <v>56</v>
      </c>
      <c r="J3608" s="1">
        <v>1</v>
      </c>
      <c r="K3608" s="1">
        <v>0.91</v>
      </c>
      <c r="L3608" s="1" t="str">
        <f t="shared" si="56"/>
        <v>Newport Girls' High School</v>
      </c>
      <c r="M3608" t="e">
        <f>VLOOKUP($H3608,#REF!,2,0)</f>
        <v>#REF!</v>
      </c>
      <c r="N3608">
        <v>894</v>
      </c>
      <c r="O3608" t="e">
        <f>VLOOKUP($N3608,#REF!,2,0)</f>
        <v>#REF!</v>
      </c>
    </row>
    <row r="3609" spans="1:15" x14ac:dyDescent="0.25">
      <c r="A3609">
        <v>305</v>
      </c>
      <c r="B3609">
        <v>5403</v>
      </c>
      <c r="C3609">
        <v>136517</v>
      </c>
      <c r="D3609" t="s">
        <v>845</v>
      </c>
      <c r="E3609" t="s">
        <v>50</v>
      </c>
      <c r="F3609" t="s">
        <v>337</v>
      </c>
      <c r="G3609" t="s">
        <v>846</v>
      </c>
      <c r="H3609" t="s">
        <v>70</v>
      </c>
      <c r="I3609" s="2">
        <v>217</v>
      </c>
      <c r="J3609" s="1">
        <v>0.67</v>
      </c>
      <c r="K3609" s="1">
        <v>0.45</v>
      </c>
      <c r="L3609" s="1" t="str">
        <f t="shared" si="56"/>
        <v>Ravens Wood School</v>
      </c>
      <c r="M3609" t="e">
        <f>VLOOKUP($H3609,#REF!,2,0)</f>
        <v>#REF!</v>
      </c>
      <c r="N3609">
        <v>305</v>
      </c>
      <c r="O3609" t="e">
        <f>VLOOKUP($N3609,#REF!,2,0)</f>
        <v>#REF!</v>
      </c>
    </row>
    <row r="3610" spans="1:15" x14ac:dyDescent="0.25">
      <c r="A3610">
        <v>312</v>
      </c>
      <c r="B3610">
        <v>5401</v>
      </c>
      <c r="C3610">
        <v>136519</v>
      </c>
      <c r="D3610" t="s">
        <v>1225</v>
      </c>
      <c r="E3610" t="s">
        <v>50</v>
      </c>
      <c r="F3610" t="s">
        <v>1132</v>
      </c>
      <c r="G3610" t="s">
        <v>1226</v>
      </c>
      <c r="H3610" t="s">
        <v>70</v>
      </c>
      <c r="I3610" s="2">
        <v>295</v>
      </c>
      <c r="J3610" s="1">
        <v>0.72</v>
      </c>
      <c r="K3610" s="1">
        <v>0.24</v>
      </c>
      <c r="L3610" s="1" t="str">
        <f t="shared" si="56"/>
        <v>Haydon School</v>
      </c>
      <c r="M3610" t="e">
        <f>VLOOKUP($H3610,#REF!,2,0)</f>
        <v>#REF!</v>
      </c>
      <c r="N3610">
        <v>312</v>
      </c>
      <c r="O3610" t="e">
        <f>VLOOKUP($N3610,#REF!,2,0)</f>
        <v>#REF!</v>
      </c>
    </row>
    <row r="3611" spans="1:15" x14ac:dyDescent="0.25">
      <c r="A3611">
        <v>800</v>
      </c>
      <c r="B3611">
        <v>5400</v>
      </c>
      <c r="C3611">
        <v>136520</v>
      </c>
      <c r="D3611" t="s">
        <v>3853</v>
      </c>
      <c r="E3611" t="s">
        <v>50</v>
      </c>
      <c r="F3611" t="s">
        <v>3849</v>
      </c>
      <c r="G3611" t="s">
        <v>3854</v>
      </c>
      <c r="H3611" t="s">
        <v>70</v>
      </c>
      <c r="I3611" s="2">
        <v>173</v>
      </c>
      <c r="J3611" s="1">
        <v>0.71</v>
      </c>
      <c r="K3611" s="1">
        <v>0.49</v>
      </c>
      <c r="L3611" s="1" t="str">
        <f t="shared" si="56"/>
        <v>Beechen Cliff School</v>
      </c>
      <c r="M3611" t="e">
        <f>VLOOKUP($H3611,#REF!,2,0)</f>
        <v>#REF!</v>
      </c>
      <c r="N3611">
        <v>800</v>
      </c>
      <c r="O3611" t="e">
        <f>VLOOKUP($N3611,#REF!,2,0)</f>
        <v>#REF!</v>
      </c>
    </row>
    <row r="3612" spans="1:15" x14ac:dyDescent="0.25">
      <c r="A3612">
        <v>871</v>
      </c>
      <c r="B3612">
        <v>5405</v>
      </c>
      <c r="C3612">
        <v>136521</v>
      </c>
      <c r="D3612" t="s">
        <v>6545</v>
      </c>
      <c r="E3612" t="s">
        <v>50</v>
      </c>
      <c r="F3612" t="s">
        <v>50</v>
      </c>
      <c r="G3612" t="s">
        <v>6546</v>
      </c>
      <c r="H3612" t="s">
        <v>70</v>
      </c>
      <c r="I3612" s="2">
        <v>150</v>
      </c>
      <c r="J3612" s="1">
        <v>1</v>
      </c>
      <c r="K3612" s="1">
        <v>0.51</v>
      </c>
      <c r="L3612" s="1" t="str">
        <f t="shared" si="56"/>
        <v>Langley Grammar School</v>
      </c>
      <c r="M3612" t="e">
        <f>VLOOKUP($H3612,#REF!,2,0)</f>
        <v>#REF!</v>
      </c>
      <c r="N3612">
        <v>871</v>
      </c>
      <c r="O3612" t="e">
        <f>VLOOKUP($N3612,#REF!,2,0)</f>
        <v>#REF!</v>
      </c>
    </row>
    <row r="3613" spans="1:15" x14ac:dyDescent="0.25">
      <c r="A3613">
        <v>313</v>
      </c>
      <c r="B3613">
        <v>4029</v>
      </c>
      <c r="C3613">
        <v>136522</v>
      </c>
      <c r="D3613" t="s">
        <v>1271</v>
      </c>
      <c r="E3613" t="s">
        <v>50</v>
      </c>
      <c r="F3613" t="s">
        <v>1272</v>
      </c>
      <c r="G3613" t="s">
        <v>1273</v>
      </c>
      <c r="H3613" t="s">
        <v>70</v>
      </c>
      <c r="I3613" s="2">
        <v>246</v>
      </c>
      <c r="J3613" s="1">
        <v>0.6</v>
      </c>
      <c r="K3613" s="1">
        <v>0.31</v>
      </c>
      <c r="L3613" s="1" t="str">
        <f t="shared" si="56"/>
        <v>Cranford Community College</v>
      </c>
      <c r="M3613" t="e">
        <f>VLOOKUP($H3613,#REF!,2,0)</f>
        <v>#REF!</v>
      </c>
      <c r="N3613">
        <v>313</v>
      </c>
      <c r="O3613" t="e">
        <f>VLOOKUP($N3613,#REF!,2,0)</f>
        <v>#REF!</v>
      </c>
    </row>
    <row r="3614" spans="1:15" x14ac:dyDescent="0.25">
      <c r="A3614">
        <v>908</v>
      </c>
      <c r="B3614">
        <v>4158</v>
      </c>
      <c r="C3614">
        <v>136524</v>
      </c>
      <c r="D3614" t="s">
        <v>8838</v>
      </c>
      <c r="E3614" t="s">
        <v>50</v>
      </c>
      <c r="F3614" t="s">
        <v>8839</v>
      </c>
      <c r="G3614" t="s">
        <v>8840</v>
      </c>
      <c r="H3614" t="s">
        <v>70</v>
      </c>
      <c r="I3614" s="2">
        <v>229</v>
      </c>
      <c r="J3614" s="1">
        <v>0.73</v>
      </c>
      <c r="K3614" s="1">
        <v>0.34</v>
      </c>
      <c r="L3614" s="1" t="str">
        <f t="shared" si="56"/>
        <v>Camborne Science and International Academy</v>
      </c>
      <c r="M3614" t="e">
        <f>VLOOKUP($H3614,#REF!,2,0)</f>
        <v>#REF!</v>
      </c>
      <c r="N3614">
        <v>908</v>
      </c>
      <c r="O3614" t="e">
        <f>VLOOKUP($N3614,#REF!,2,0)</f>
        <v>#REF!</v>
      </c>
    </row>
    <row r="3615" spans="1:15" x14ac:dyDescent="0.25">
      <c r="A3615">
        <v>841</v>
      </c>
      <c r="B3615">
        <v>4221</v>
      </c>
      <c r="C3615">
        <v>136525</v>
      </c>
      <c r="D3615" t="s">
        <v>5296</v>
      </c>
      <c r="E3615" t="s">
        <v>50</v>
      </c>
      <c r="F3615" t="s">
        <v>5247</v>
      </c>
      <c r="G3615" t="s">
        <v>5297</v>
      </c>
      <c r="H3615" t="s">
        <v>70</v>
      </c>
      <c r="I3615" s="2">
        <v>134</v>
      </c>
      <c r="J3615" s="1">
        <v>0.78</v>
      </c>
      <c r="K3615" s="1">
        <v>0.16</v>
      </c>
      <c r="L3615" s="1" t="str">
        <f t="shared" si="56"/>
        <v>Hurworth School</v>
      </c>
      <c r="M3615" t="e">
        <f>VLOOKUP($H3615,#REF!,2,0)</f>
        <v>#REF!</v>
      </c>
      <c r="N3615">
        <v>841</v>
      </c>
      <c r="O3615" t="e">
        <f>VLOOKUP($N3615,#REF!,2,0)</f>
        <v>#REF!</v>
      </c>
    </row>
    <row r="3616" spans="1:15" x14ac:dyDescent="0.25">
      <c r="A3616">
        <v>909</v>
      </c>
      <c r="B3616">
        <v>5404</v>
      </c>
      <c r="C3616">
        <v>136526</v>
      </c>
      <c r="D3616" t="s">
        <v>9001</v>
      </c>
      <c r="E3616" t="s">
        <v>50</v>
      </c>
      <c r="F3616" t="s">
        <v>8976</v>
      </c>
      <c r="G3616" t="s">
        <v>9002</v>
      </c>
      <c r="H3616" t="s">
        <v>70</v>
      </c>
      <c r="I3616" s="2">
        <v>218</v>
      </c>
      <c r="J3616" s="1">
        <v>0.63</v>
      </c>
      <c r="K3616" s="1">
        <v>0.22</v>
      </c>
      <c r="L3616" s="1" t="str">
        <f t="shared" si="56"/>
        <v>The Queen Katherine School</v>
      </c>
      <c r="M3616" t="e">
        <f>VLOOKUP($H3616,#REF!,2,0)</f>
        <v>#REF!</v>
      </c>
      <c r="N3616">
        <v>909</v>
      </c>
      <c r="O3616" t="e">
        <f>VLOOKUP($N3616,#REF!,2,0)</f>
        <v>#REF!</v>
      </c>
    </row>
    <row r="3617" spans="1:15" x14ac:dyDescent="0.25">
      <c r="A3617">
        <v>916</v>
      </c>
      <c r="B3617">
        <v>5420</v>
      </c>
      <c r="C3617">
        <v>136527</v>
      </c>
      <c r="D3617" t="s">
        <v>9103</v>
      </c>
      <c r="E3617" t="s">
        <v>50</v>
      </c>
      <c r="F3617" t="s">
        <v>9104</v>
      </c>
      <c r="G3617" t="s">
        <v>9105</v>
      </c>
      <c r="H3617" t="s">
        <v>70</v>
      </c>
      <c r="I3617" s="2">
        <v>200</v>
      </c>
      <c r="J3617" s="1">
        <v>0.69</v>
      </c>
      <c r="K3617" s="1">
        <v>0.36</v>
      </c>
      <c r="L3617" s="1" t="str">
        <f t="shared" si="56"/>
        <v>Cirencester Deer Park School</v>
      </c>
      <c r="M3617" t="e">
        <f>VLOOKUP($H3617,#REF!,2,0)</f>
        <v>#REF!</v>
      </c>
      <c r="N3617">
        <v>916</v>
      </c>
      <c r="O3617" t="e">
        <f>VLOOKUP($N3617,#REF!,2,0)</f>
        <v>#REF!</v>
      </c>
    </row>
    <row r="3618" spans="1:15" x14ac:dyDescent="0.25">
      <c r="A3618">
        <v>936</v>
      </c>
      <c r="B3618">
        <v>4459</v>
      </c>
      <c r="C3618">
        <v>136529</v>
      </c>
      <c r="D3618" t="s">
        <v>10705</v>
      </c>
      <c r="E3618" t="s">
        <v>50</v>
      </c>
      <c r="F3618" t="s">
        <v>10548</v>
      </c>
      <c r="G3618" t="s">
        <v>10706</v>
      </c>
      <c r="H3618" t="s">
        <v>70</v>
      </c>
      <c r="I3618" s="2">
        <v>200</v>
      </c>
      <c r="J3618" s="1">
        <v>0.55000000000000004</v>
      </c>
      <c r="K3618" s="1">
        <v>0.19</v>
      </c>
      <c r="L3618" s="1" t="str">
        <f t="shared" si="56"/>
        <v>Sunbury Manor School</v>
      </c>
      <c r="M3618" t="e">
        <f>VLOOKUP($H3618,#REF!,2,0)</f>
        <v>#REF!</v>
      </c>
      <c r="N3618">
        <v>936</v>
      </c>
      <c r="O3618" t="e">
        <f>VLOOKUP($N3618,#REF!,2,0)</f>
        <v>#REF!</v>
      </c>
    </row>
    <row r="3619" spans="1:15" x14ac:dyDescent="0.25">
      <c r="A3619">
        <v>857</v>
      </c>
      <c r="B3619">
        <v>5406</v>
      </c>
      <c r="C3619">
        <v>136530</v>
      </c>
      <c r="D3619" t="s">
        <v>6009</v>
      </c>
      <c r="E3619" t="s">
        <v>50</v>
      </c>
      <c r="F3619" t="s">
        <v>5921</v>
      </c>
      <c r="G3619" t="s">
        <v>6010</v>
      </c>
      <c r="H3619" t="s">
        <v>70</v>
      </c>
      <c r="I3619" s="2">
        <v>158</v>
      </c>
      <c r="J3619" s="1">
        <v>0.72</v>
      </c>
      <c r="K3619" s="1">
        <v>0.3</v>
      </c>
      <c r="L3619" s="1" t="str">
        <f t="shared" si="56"/>
        <v>Catmose College</v>
      </c>
      <c r="M3619" t="e">
        <f>VLOOKUP($H3619,#REF!,2,0)</f>
        <v>#REF!</v>
      </c>
      <c r="N3619">
        <v>857</v>
      </c>
      <c r="O3619" t="e">
        <f>VLOOKUP($N3619,#REF!,2,0)</f>
        <v>#REF!</v>
      </c>
    </row>
    <row r="3620" spans="1:15" x14ac:dyDescent="0.25">
      <c r="A3620">
        <v>936</v>
      </c>
      <c r="B3620">
        <v>4151</v>
      </c>
      <c r="C3620">
        <v>136531</v>
      </c>
      <c r="D3620" t="s">
        <v>10722</v>
      </c>
      <c r="E3620" t="s">
        <v>50</v>
      </c>
      <c r="F3620" t="s">
        <v>10533</v>
      </c>
      <c r="G3620" t="s">
        <v>10723</v>
      </c>
      <c r="H3620" t="s">
        <v>70</v>
      </c>
      <c r="I3620" s="2">
        <v>241</v>
      </c>
      <c r="J3620" s="1">
        <v>0.88</v>
      </c>
      <c r="K3620" s="1">
        <v>0.46</v>
      </c>
      <c r="L3620" s="1" t="str">
        <f t="shared" si="56"/>
        <v>Weydon School</v>
      </c>
      <c r="M3620" t="e">
        <f>VLOOKUP($H3620,#REF!,2,0)</f>
        <v>#REF!</v>
      </c>
      <c r="N3620">
        <v>936</v>
      </c>
      <c r="O3620" t="e">
        <f>VLOOKUP($N3620,#REF!,2,0)</f>
        <v>#REF!</v>
      </c>
    </row>
    <row r="3621" spans="1:15" x14ac:dyDescent="0.25">
      <c r="A3621">
        <v>908</v>
      </c>
      <c r="B3621">
        <v>4165</v>
      </c>
      <c r="C3621">
        <v>136533</v>
      </c>
      <c r="D3621" t="s">
        <v>8874</v>
      </c>
      <c r="E3621" t="s">
        <v>50</v>
      </c>
      <c r="F3621" t="s">
        <v>8875</v>
      </c>
      <c r="G3621" t="s">
        <v>8876</v>
      </c>
      <c r="H3621" t="s">
        <v>70</v>
      </c>
      <c r="I3621" s="2">
        <v>271</v>
      </c>
      <c r="J3621" s="1">
        <v>0.57999999999999996</v>
      </c>
      <c r="K3621" s="1">
        <v>0.32</v>
      </c>
      <c r="L3621" s="1" t="str">
        <f t="shared" si="56"/>
        <v>Newquay Tretherras</v>
      </c>
      <c r="M3621" t="e">
        <f>VLOOKUP($H3621,#REF!,2,0)</f>
        <v>#REF!</v>
      </c>
      <c r="N3621">
        <v>908</v>
      </c>
      <c r="O3621" t="e">
        <f>VLOOKUP($N3621,#REF!,2,0)</f>
        <v>#REF!</v>
      </c>
    </row>
    <row r="3622" spans="1:15" x14ac:dyDescent="0.25">
      <c r="A3622">
        <v>936</v>
      </c>
      <c r="B3622">
        <v>5404</v>
      </c>
      <c r="C3622">
        <v>136534</v>
      </c>
      <c r="D3622" t="s">
        <v>10608</v>
      </c>
      <c r="E3622" t="s">
        <v>50</v>
      </c>
      <c r="F3622" t="s">
        <v>10551</v>
      </c>
      <c r="G3622" t="s">
        <v>10609</v>
      </c>
      <c r="H3622" t="s">
        <v>70</v>
      </c>
      <c r="I3622" s="2">
        <v>249</v>
      </c>
      <c r="J3622" s="1">
        <v>0.83</v>
      </c>
      <c r="K3622" s="1">
        <v>0.31</v>
      </c>
      <c r="L3622" s="1" t="str">
        <f t="shared" si="56"/>
        <v>Glyn School</v>
      </c>
      <c r="M3622" t="e">
        <f>VLOOKUP($H3622,#REF!,2,0)</f>
        <v>#REF!</v>
      </c>
      <c r="N3622">
        <v>936</v>
      </c>
      <c r="O3622" t="e">
        <f>VLOOKUP($N3622,#REF!,2,0)</f>
        <v>#REF!</v>
      </c>
    </row>
    <row r="3623" spans="1:15" x14ac:dyDescent="0.25">
      <c r="A3623">
        <v>925</v>
      </c>
      <c r="B3623">
        <v>5407</v>
      </c>
      <c r="C3623">
        <v>136537</v>
      </c>
      <c r="D3623" t="s">
        <v>9583</v>
      </c>
      <c r="E3623" t="s">
        <v>50</v>
      </c>
      <c r="F3623" t="s">
        <v>9523</v>
      </c>
      <c r="G3623" t="s">
        <v>9584</v>
      </c>
      <c r="H3623" t="s">
        <v>70</v>
      </c>
      <c r="I3623" s="2">
        <v>157</v>
      </c>
      <c r="J3623" s="1">
        <v>0.54</v>
      </c>
      <c r="K3623" s="1">
        <v>0.19</v>
      </c>
      <c r="L3623" s="1" t="str">
        <f t="shared" si="56"/>
        <v>Lincoln Castle Academy</v>
      </c>
      <c r="M3623" t="e">
        <f>VLOOKUP($H3623,#REF!,2,0)</f>
        <v>#REF!</v>
      </c>
      <c r="N3623">
        <v>925</v>
      </c>
      <c r="O3623" t="e">
        <f>VLOOKUP($N3623,#REF!,2,0)</f>
        <v>#REF!</v>
      </c>
    </row>
    <row r="3624" spans="1:15" x14ac:dyDescent="0.25">
      <c r="A3624">
        <v>303</v>
      </c>
      <c r="B3624">
        <v>4603</v>
      </c>
      <c r="C3624">
        <v>136538</v>
      </c>
      <c r="D3624" t="s">
        <v>736</v>
      </c>
      <c r="E3624" t="s">
        <v>50</v>
      </c>
      <c r="F3624" t="s">
        <v>737</v>
      </c>
      <c r="G3624" t="s">
        <v>738</v>
      </c>
      <c r="H3624" t="s">
        <v>70</v>
      </c>
      <c r="I3624" s="2">
        <v>178</v>
      </c>
      <c r="J3624" s="1">
        <v>0.45</v>
      </c>
      <c r="K3624" s="1">
        <v>0.22</v>
      </c>
      <c r="L3624" s="1" t="str">
        <f t="shared" si="56"/>
        <v>Trinity Church of England School, Belvedere</v>
      </c>
      <c r="M3624" t="e">
        <f>VLOOKUP($H3624,#REF!,2,0)</f>
        <v>#REF!</v>
      </c>
      <c r="N3624">
        <v>303</v>
      </c>
      <c r="O3624" t="e">
        <f>VLOOKUP($N3624,#REF!,2,0)</f>
        <v>#REF!</v>
      </c>
    </row>
    <row r="3625" spans="1:15" x14ac:dyDescent="0.25">
      <c r="A3625">
        <v>305</v>
      </c>
      <c r="B3625">
        <v>5413</v>
      </c>
      <c r="C3625">
        <v>136540</v>
      </c>
      <c r="D3625" t="s">
        <v>847</v>
      </c>
      <c r="E3625" t="s">
        <v>50</v>
      </c>
      <c r="F3625" t="s">
        <v>337</v>
      </c>
      <c r="G3625" t="s">
        <v>848</v>
      </c>
      <c r="H3625" t="s">
        <v>70</v>
      </c>
      <c r="I3625" s="2">
        <v>216</v>
      </c>
      <c r="J3625" s="1">
        <v>0.7</v>
      </c>
      <c r="K3625" s="1">
        <v>0.13</v>
      </c>
      <c r="L3625" s="1" t="str">
        <f t="shared" si="56"/>
        <v>The Ravensbourne School</v>
      </c>
      <c r="M3625" t="e">
        <f>VLOOKUP($H3625,#REF!,2,0)</f>
        <v>#REF!</v>
      </c>
      <c r="N3625">
        <v>305</v>
      </c>
      <c r="O3625" t="e">
        <f>VLOOKUP($N3625,#REF!,2,0)</f>
        <v>#REF!</v>
      </c>
    </row>
    <row r="3626" spans="1:15" x14ac:dyDescent="0.25">
      <c r="A3626">
        <v>896</v>
      </c>
      <c r="B3626">
        <v>4623</v>
      </c>
      <c r="C3626">
        <v>136543</v>
      </c>
      <c r="D3626" t="s">
        <v>8754</v>
      </c>
      <c r="E3626" t="s">
        <v>50</v>
      </c>
      <c r="F3626" t="s">
        <v>8749</v>
      </c>
      <c r="G3626" t="s">
        <v>8755</v>
      </c>
      <c r="H3626" t="s">
        <v>70</v>
      </c>
      <c r="I3626" s="2">
        <v>179</v>
      </c>
      <c r="J3626" s="1">
        <v>0.73</v>
      </c>
      <c r="K3626" s="1">
        <v>0.25</v>
      </c>
      <c r="L3626" s="1" t="str">
        <f t="shared" si="56"/>
        <v>The Bishops' Blue Coat Church of England High School</v>
      </c>
      <c r="M3626" t="e">
        <f>VLOOKUP($H3626,#REF!,2,0)</f>
        <v>#REF!</v>
      </c>
      <c r="N3626">
        <v>896</v>
      </c>
      <c r="O3626" t="e">
        <f>VLOOKUP($N3626,#REF!,2,0)</f>
        <v>#REF!</v>
      </c>
    </row>
    <row r="3627" spans="1:15" x14ac:dyDescent="0.25">
      <c r="A3627">
        <v>816</v>
      </c>
      <c r="B3627">
        <v>4602</v>
      </c>
      <c r="C3627">
        <v>136544</v>
      </c>
      <c r="D3627" t="s">
        <v>4517</v>
      </c>
      <c r="E3627" t="s">
        <v>50</v>
      </c>
      <c r="F3627" t="s">
        <v>4257</v>
      </c>
      <c r="G3627" t="s">
        <v>4518</v>
      </c>
      <c r="H3627" t="s">
        <v>70</v>
      </c>
      <c r="I3627" s="2">
        <v>183</v>
      </c>
      <c r="J3627" s="1">
        <v>0.79</v>
      </c>
      <c r="K3627" s="1">
        <v>0.51</v>
      </c>
      <c r="L3627" s="1" t="str">
        <f t="shared" si="56"/>
        <v>Manor Church of England Academy Trust</v>
      </c>
      <c r="M3627" t="e">
        <f>VLOOKUP($H3627,#REF!,2,0)</f>
        <v>#REF!</v>
      </c>
      <c r="N3627">
        <v>816</v>
      </c>
      <c r="O3627" t="e">
        <f>VLOOKUP($N3627,#REF!,2,0)</f>
        <v>#REF!</v>
      </c>
    </row>
    <row r="3628" spans="1:15" x14ac:dyDescent="0.25">
      <c r="A3628">
        <v>305</v>
      </c>
      <c r="B3628">
        <v>5409</v>
      </c>
      <c r="C3628">
        <v>136545</v>
      </c>
      <c r="D3628" t="s">
        <v>812</v>
      </c>
      <c r="E3628" t="s">
        <v>50</v>
      </c>
      <c r="F3628" t="s">
        <v>813</v>
      </c>
      <c r="G3628" t="s">
        <v>814</v>
      </c>
      <c r="H3628" t="s">
        <v>70</v>
      </c>
      <c r="I3628" s="2">
        <v>209</v>
      </c>
      <c r="J3628" s="1">
        <v>0.57999999999999996</v>
      </c>
      <c r="K3628" s="1">
        <v>0.18</v>
      </c>
      <c r="L3628" s="1" t="str">
        <f t="shared" si="56"/>
        <v>Charles Darwin School</v>
      </c>
      <c r="M3628" t="e">
        <f>VLOOKUP($H3628,#REF!,2,0)</f>
        <v>#REF!</v>
      </c>
      <c r="N3628">
        <v>305</v>
      </c>
      <c r="O3628" t="e">
        <f>VLOOKUP($N3628,#REF!,2,0)</f>
        <v>#REF!</v>
      </c>
    </row>
    <row r="3629" spans="1:15" x14ac:dyDescent="0.25">
      <c r="A3629">
        <v>830</v>
      </c>
      <c r="B3629">
        <v>4196</v>
      </c>
      <c r="C3629">
        <v>136548</v>
      </c>
      <c r="D3629" t="s">
        <v>4831</v>
      </c>
      <c r="E3629" t="s">
        <v>50</v>
      </c>
      <c r="F3629" t="s">
        <v>4829</v>
      </c>
      <c r="G3629" t="s">
        <v>4832</v>
      </c>
      <c r="H3629" t="s">
        <v>70</v>
      </c>
      <c r="I3629" s="2">
        <v>186</v>
      </c>
      <c r="J3629" s="1">
        <v>0.67</v>
      </c>
      <c r="K3629" s="1">
        <v>0.41</v>
      </c>
      <c r="L3629" s="1" t="str">
        <f t="shared" si="56"/>
        <v>Brookfield Community School</v>
      </c>
      <c r="M3629" t="e">
        <f>VLOOKUP($H3629,#REF!,2,0)</f>
        <v>#REF!</v>
      </c>
      <c r="N3629">
        <v>830</v>
      </c>
      <c r="O3629" t="e">
        <f>VLOOKUP($N3629,#REF!,2,0)</f>
        <v>#REF!</v>
      </c>
    </row>
    <row r="3630" spans="1:15" x14ac:dyDescent="0.25">
      <c r="A3630">
        <v>305</v>
      </c>
      <c r="B3630">
        <v>5405</v>
      </c>
      <c r="C3630">
        <v>136551</v>
      </c>
      <c r="D3630" t="s">
        <v>841</v>
      </c>
      <c r="E3630" t="s">
        <v>50</v>
      </c>
      <c r="F3630" t="s">
        <v>818</v>
      </c>
      <c r="G3630" t="s">
        <v>842</v>
      </c>
      <c r="H3630" t="s">
        <v>70</v>
      </c>
      <c r="I3630" s="2">
        <v>137</v>
      </c>
      <c r="J3630" s="1">
        <v>0.99</v>
      </c>
      <c r="K3630" s="1">
        <v>0.77</v>
      </c>
      <c r="L3630" s="1" t="str">
        <f t="shared" si="56"/>
        <v>Newstead Wood School</v>
      </c>
      <c r="M3630" t="e">
        <f>VLOOKUP($H3630,#REF!,2,0)</f>
        <v>#REF!</v>
      </c>
      <c r="N3630">
        <v>305</v>
      </c>
      <c r="O3630" t="e">
        <f>VLOOKUP($N3630,#REF!,2,0)</f>
        <v>#REF!</v>
      </c>
    </row>
    <row r="3631" spans="1:15" x14ac:dyDescent="0.25">
      <c r="A3631">
        <v>919</v>
      </c>
      <c r="B3631">
        <v>5407</v>
      </c>
      <c r="C3631">
        <v>136554</v>
      </c>
      <c r="D3631" t="s">
        <v>9274</v>
      </c>
      <c r="E3631" t="s">
        <v>50</v>
      </c>
      <c r="F3631" t="s">
        <v>1060</v>
      </c>
      <c r="G3631" t="s">
        <v>9275</v>
      </c>
      <c r="H3631" t="s">
        <v>70</v>
      </c>
      <c r="I3631" s="2">
        <v>201</v>
      </c>
      <c r="J3631" s="1">
        <v>0.96</v>
      </c>
      <c r="K3631" s="1">
        <v>0.72</v>
      </c>
      <c r="L3631" s="1" t="str">
        <f t="shared" si="56"/>
        <v>Dame Alice Owen's School</v>
      </c>
      <c r="M3631" t="e">
        <f>VLOOKUP($H3631,#REF!,2,0)</f>
        <v>#REF!</v>
      </c>
      <c r="N3631">
        <v>919</v>
      </c>
      <c r="O3631" t="e">
        <f>VLOOKUP($N3631,#REF!,2,0)</f>
        <v>#REF!</v>
      </c>
    </row>
    <row r="3632" spans="1:15" x14ac:dyDescent="0.25">
      <c r="A3632">
        <v>881</v>
      </c>
      <c r="B3632">
        <v>4001</v>
      </c>
      <c r="C3632">
        <v>136555</v>
      </c>
      <c r="D3632" t="s">
        <v>7175</v>
      </c>
      <c r="E3632" t="s">
        <v>50</v>
      </c>
      <c r="F3632" t="s">
        <v>7169</v>
      </c>
      <c r="G3632" t="s">
        <v>7176</v>
      </c>
      <c r="H3632" t="s">
        <v>70</v>
      </c>
      <c r="I3632" s="2">
        <v>175</v>
      </c>
      <c r="J3632" s="1">
        <v>0.74</v>
      </c>
      <c r="K3632" s="1">
        <v>0.2</v>
      </c>
      <c r="L3632" s="1" t="str">
        <f t="shared" si="56"/>
        <v>Debden Park High School</v>
      </c>
      <c r="M3632" t="e">
        <f>VLOOKUP($H3632,#REF!,2,0)</f>
        <v>#REF!</v>
      </c>
      <c r="N3632">
        <v>881</v>
      </c>
      <c r="O3632" t="e">
        <f>VLOOKUP($N3632,#REF!,2,0)</f>
        <v>#REF!</v>
      </c>
    </row>
    <row r="3633" spans="1:15" x14ac:dyDescent="0.25">
      <c r="A3633">
        <v>879</v>
      </c>
      <c r="B3633">
        <v>4178</v>
      </c>
      <c r="C3633">
        <v>136556</v>
      </c>
      <c r="D3633" t="s">
        <v>4598</v>
      </c>
      <c r="E3633" t="s">
        <v>50</v>
      </c>
      <c r="F3633" t="s">
        <v>7016</v>
      </c>
      <c r="G3633" t="s">
        <v>7044</v>
      </c>
      <c r="H3633" t="s">
        <v>70</v>
      </c>
      <c r="I3633" s="2">
        <v>172</v>
      </c>
      <c r="J3633" s="1">
        <v>0.45</v>
      </c>
      <c r="K3633" s="1">
        <v>0.2</v>
      </c>
      <c r="L3633" s="1" t="str">
        <f t="shared" si="56"/>
        <v>Ridgeway School</v>
      </c>
      <c r="M3633" t="e">
        <f>VLOOKUP($H3633,#REF!,2,0)</f>
        <v>#REF!</v>
      </c>
      <c r="N3633">
        <v>879</v>
      </c>
      <c r="O3633" t="e">
        <f>VLOOKUP($N3633,#REF!,2,0)</f>
        <v>#REF!</v>
      </c>
    </row>
    <row r="3634" spans="1:15" x14ac:dyDescent="0.25">
      <c r="A3634">
        <v>879</v>
      </c>
      <c r="B3634">
        <v>4179</v>
      </c>
      <c r="C3634">
        <v>136557</v>
      </c>
      <c r="D3634" t="s">
        <v>7028</v>
      </c>
      <c r="E3634" t="s">
        <v>50</v>
      </c>
      <c r="F3634" t="s">
        <v>7016</v>
      </c>
      <c r="G3634" t="s">
        <v>7029</v>
      </c>
      <c r="H3634" t="s">
        <v>70</v>
      </c>
      <c r="I3634" s="2">
        <v>206</v>
      </c>
      <c r="J3634" s="1">
        <v>0.49</v>
      </c>
      <c r="K3634" s="1">
        <v>0.28999999999999998</v>
      </c>
      <c r="L3634" s="1" t="str">
        <f t="shared" si="56"/>
        <v>Hele's Trust</v>
      </c>
      <c r="M3634" t="e">
        <f>VLOOKUP($H3634,#REF!,2,0)</f>
        <v>#REF!</v>
      </c>
      <c r="N3634">
        <v>879</v>
      </c>
      <c r="O3634" t="e">
        <f>VLOOKUP($N3634,#REF!,2,0)</f>
        <v>#REF!</v>
      </c>
    </row>
    <row r="3635" spans="1:15" x14ac:dyDescent="0.25">
      <c r="A3635">
        <v>879</v>
      </c>
      <c r="B3635">
        <v>4181</v>
      </c>
      <c r="C3635">
        <v>136558</v>
      </c>
      <c r="D3635" t="s">
        <v>7018</v>
      </c>
      <c r="E3635" t="s">
        <v>50</v>
      </c>
      <c r="F3635" t="s">
        <v>7016</v>
      </c>
      <c r="G3635" t="s">
        <v>7019</v>
      </c>
      <c r="H3635" t="s">
        <v>70</v>
      </c>
      <c r="I3635" s="2">
        <v>178</v>
      </c>
      <c r="J3635" s="1">
        <v>0.65</v>
      </c>
      <c r="K3635" s="1">
        <v>0.12</v>
      </c>
      <c r="L3635" s="1" t="str">
        <f t="shared" si="56"/>
        <v>Coombe Dean School</v>
      </c>
      <c r="M3635" t="e">
        <f>VLOOKUP($H3635,#REF!,2,0)</f>
        <v>#REF!</v>
      </c>
      <c r="N3635">
        <v>879</v>
      </c>
      <c r="O3635" t="e">
        <f>VLOOKUP($N3635,#REF!,2,0)</f>
        <v>#REF!</v>
      </c>
    </row>
    <row r="3636" spans="1:15" x14ac:dyDescent="0.25">
      <c r="A3636">
        <v>823</v>
      </c>
      <c r="B3636">
        <v>4003</v>
      </c>
      <c r="C3636">
        <v>136559</v>
      </c>
      <c r="D3636" t="s">
        <v>4619</v>
      </c>
      <c r="E3636" t="s">
        <v>50</v>
      </c>
      <c r="F3636" t="s">
        <v>4565</v>
      </c>
      <c r="G3636" t="s">
        <v>4620</v>
      </c>
      <c r="H3636" t="s">
        <v>70</v>
      </c>
      <c r="I3636" s="2">
        <v>335</v>
      </c>
      <c r="J3636" s="1">
        <v>0.66</v>
      </c>
      <c r="K3636" s="1">
        <v>0.27</v>
      </c>
      <c r="L3636" s="1" t="str">
        <f t="shared" si="56"/>
        <v>Redborne Upper School and Community College</v>
      </c>
      <c r="M3636" t="e">
        <f>VLOOKUP($H3636,#REF!,2,0)</f>
        <v>#REF!</v>
      </c>
      <c r="N3636">
        <v>823</v>
      </c>
      <c r="O3636" t="e">
        <f>VLOOKUP($N3636,#REF!,2,0)</f>
        <v>#REF!</v>
      </c>
    </row>
    <row r="3637" spans="1:15" x14ac:dyDescent="0.25">
      <c r="A3637">
        <v>908</v>
      </c>
      <c r="B3637">
        <v>4166</v>
      </c>
      <c r="C3637">
        <v>136567</v>
      </c>
      <c r="D3637" t="s">
        <v>8877</v>
      </c>
      <c r="E3637" t="s">
        <v>50</v>
      </c>
      <c r="F3637" t="s">
        <v>8878</v>
      </c>
      <c r="G3637" t="s">
        <v>8879</v>
      </c>
      <c r="H3637" t="s">
        <v>70</v>
      </c>
      <c r="I3637" s="2">
        <v>245</v>
      </c>
      <c r="J3637" s="1">
        <v>0.61</v>
      </c>
      <c r="K3637" s="1">
        <v>0.22</v>
      </c>
      <c r="L3637" s="1" t="str">
        <f t="shared" si="56"/>
        <v>Penair School</v>
      </c>
      <c r="M3637" t="e">
        <f>VLOOKUP($H3637,#REF!,2,0)</f>
        <v>#REF!</v>
      </c>
      <c r="N3637">
        <v>908</v>
      </c>
      <c r="O3637" t="e">
        <f>VLOOKUP($N3637,#REF!,2,0)</f>
        <v>#REF!</v>
      </c>
    </row>
    <row r="3638" spans="1:15" x14ac:dyDescent="0.25">
      <c r="A3638">
        <v>879</v>
      </c>
      <c r="B3638">
        <v>4180</v>
      </c>
      <c r="C3638">
        <v>136568</v>
      </c>
      <c r="D3638" t="s">
        <v>7042</v>
      </c>
      <c r="E3638" t="s">
        <v>50</v>
      </c>
      <c r="F3638" t="s">
        <v>7016</v>
      </c>
      <c r="G3638" t="s">
        <v>7043</v>
      </c>
      <c r="H3638" t="s">
        <v>70</v>
      </c>
      <c r="I3638" s="2">
        <v>259</v>
      </c>
      <c r="J3638" s="1">
        <v>0.59</v>
      </c>
      <c r="K3638" s="1">
        <v>0.34</v>
      </c>
      <c r="L3638" s="1" t="str">
        <f t="shared" si="56"/>
        <v>Plymstock School</v>
      </c>
      <c r="M3638" t="e">
        <f>VLOOKUP($H3638,#REF!,2,0)</f>
        <v>#REF!</v>
      </c>
      <c r="N3638">
        <v>879</v>
      </c>
      <c r="O3638" t="e">
        <f>VLOOKUP($N3638,#REF!,2,0)</f>
        <v>#REF!</v>
      </c>
    </row>
    <row r="3639" spans="1:15" x14ac:dyDescent="0.25">
      <c r="A3639">
        <v>878</v>
      </c>
      <c r="B3639">
        <v>4108</v>
      </c>
      <c r="C3639">
        <v>136569</v>
      </c>
      <c r="D3639" t="s">
        <v>6946</v>
      </c>
      <c r="E3639" t="s">
        <v>50</v>
      </c>
      <c r="F3639" t="s">
        <v>6947</v>
      </c>
      <c r="G3639" t="s">
        <v>6948</v>
      </c>
      <c r="H3639" t="s">
        <v>70</v>
      </c>
      <c r="I3639" s="2">
        <v>271</v>
      </c>
      <c r="J3639" s="1">
        <v>0.6</v>
      </c>
      <c r="K3639" s="1">
        <v>0.25</v>
      </c>
      <c r="L3639" s="1" t="str">
        <f t="shared" si="56"/>
        <v>South Dartmoor Community College</v>
      </c>
      <c r="M3639" t="e">
        <f>VLOOKUP($H3639,#REF!,2,0)</f>
        <v>#REF!</v>
      </c>
      <c r="N3639">
        <v>878</v>
      </c>
      <c r="O3639" t="e">
        <f>VLOOKUP($N3639,#REF!,2,0)</f>
        <v>#REF!</v>
      </c>
    </row>
    <row r="3640" spans="1:15" x14ac:dyDescent="0.25">
      <c r="A3640">
        <v>886</v>
      </c>
      <c r="B3640">
        <v>5449</v>
      </c>
      <c r="C3640">
        <v>136570</v>
      </c>
      <c r="D3640" t="s">
        <v>4904</v>
      </c>
      <c r="E3640" t="s">
        <v>50</v>
      </c>
      <c r="F3640" t="s">
        <v>7593</v>
      </c>
      <c r="G3640" t="s">
        <v>7790</v>
      </c>
      <c r="H3640" t="s">
        <v>70</v>
      </c>
      <c r="I3640" s="2">
        <v>126</v>
      </c>
      <c r="J3640" s="1">
        <v>0.97</v>
      </c>
      <c r="K3640" s="1">
        <v>0.63</v>
      </c>
      <c r="L3640" s="1" t="str">
        <f t="shared" si="56"/>
        <v>Queen Elizabeth's Grammar School</v>
      </c>
      <c r="M3640" t="e">
        <f>VLOOKUP($H3640,#REF!,2,0)</f>
        <v>#REF!</v>
      </c>
      <c r="N3640">
        <v>886</v>
      </c>
      <c r="O3640" t="e">
        <f>VLOOKUP($N3640,#REF!,2,0)</f>
        <v>#REF!</v>
      </c>
    </row>
    <row r="3641" spans="1:15" x14ac:dyDescent="0.25">
      <c r="A3641">
        <v>886</v>
      </c>
      <c r="B3641">
        <v>4172</v>
      </c>
      <c r="C3641">
        <v>136571</v>
      </c>
      <c r="D3641" t="s">
        <v>7697</v>
      </c>
      <c r="E3641" t="s">
        <v>50</v>
      </c>
      <c r="F3641" t="s">
        <v>7698</v>
      </c>
      <c r="G3641" t="s">
        <v>7699</v>
      </c>
      <c r="H3641" t="s">
        <v>70</v>
      </c>
      <c r="I3641" s="2">
        <v>134</v>
      </c>
      <c r="J3641" s="1">
        <v>0.21</v>
      </c>
      <c r="K3641" s="1">
        <v>0.01</v>
      </c>
      <c r="L3641" s="1" t="str">
        <f t="shared" si="56"/>
        <v>Hartsdown Technology College</v>
      </c>
      <c r="M3641" t="e">
        <f>VLOOKUP($H3641,#REF!,2,0)</f>
        <v>#REF!</v>
      </c>
      <c r="N3641">
        <v>886</v>
      </c>
      <c r="O3641" t="e">
        <f>VLOOKUP($N3641,#REF!,2,0)</f>
        <v>#REF!</v>
      </c>
    </row>
    <row r="3642" spans="1:15" x14ac:dyDescent="0.25">
      <c r="A3642">
        <v>908</v>
      </c>
      <c r="B3642">
        <v>4162</v>
      </c>
      <c r="C3642">
        <v>136572</v>
      </c>
      <c r="D3642" t="s">
        <v>8894</v>
      </c>
      <c r="E3642" t="s">
        <v>50</v>
      </c>
      <c r="F3642" t="s">
        <v>8878</v>
      </c>
      <c r="G3642" t="s">
        <v>8895</v>
      </c>
      <c r="H3642" t="s">
        <v>70</v>
      </c>
      <c r="I3642" s="2">
        <v>118</v>
      </c>
      <c r="J3642" s="1">
        <v>0.62</v>
      </c>
      <c r="K3642" s="1">
        <v>0.31</v>
      </c>
      <c r="L3642" s="1" t="str">
        <f t="shared" si="56"/>
        <v>The Roseland Community College</v>
      </c>
      <c r="M3642" t="e">
        <f>VLOOKUP($H3642,#REF!,2,0)</f>
        <v>#REF!</v>
      </c>
      <c r="N3642">
        <v>908</v>
      </c>
      <c r="O3642" t="e">
        <f>VLOOKUP($N3642,#REF!,2,0)</f>
        <v>#REF!</v>
      </c>
    </row>
    <row r="3643" spans="1:15" x14ac:dyDescent="0.25">
      <c r="A3643">
        <v>908</v>
      </c>
      <c r="B3643">
        <v>4156</v>
      </c>
      <c r="C3643">
        <v>136573</v>
      </c>
      <c r="D3643" t="s">
        <v>8880</v>
      </c>
      <c r="E3643" t="s">
        <v>50</v>
      </c>
      <c r="F3643" t="s">
        <v>8830</v>
      </c>
      <c r="G3643" t="s">
        <v>8881</v>
      </c>
      <c r="H3643" t="s">
        <v>70</v>
      </c>
      <c r="I3643" s="2">
        <v>267</v>
      </c>
      <c r="J3643" s="1">
        <v>0.65</v>
      </c>
      <c r="K3643" s="1">
        <v>0.27</v>
      </c>
      <c r="L3643" s="1" t="str">
        <f t="shared" si="56"/>
        <v>Penrice Academy</v>
      </c>
      <c r="M3643" t="e">
        <f>VLOOKUP($H3643,#REF!,2,0)</f>
        <v>#REF!</v>
      </c>
      <c r="N3643">
        <v>908</v>
      </c>
      <c r="O3643" t="e">
        <f>VLOOKUP($N3643,#REF!,2,0)</f>
        <v>#REF!</v>
      </c>
    </row>
    <row r="3644" spans="1:15" x14ac:dyDescent="0.25">
      <c r="A3644">
        <v>836</v>
      </c>
      <c r="B3644">
        <v>5410</v>
      </c>
      <c r="C3644">
        <v>136574</v>
      </c>
      <c r="D3644" t="s">
        <v>5118</v>
      </c>
      <c r="E3644" t="s">
        <v>50</v>
      </c>
      <c r="F3644" t="s">
        <v>5119</v>
      </c>
      <c r="G3644" t="s">
        <v>5120</v>
      </c>
      <c r="H3644" t="s">
        <v>70</v>
      </c>
      <c r="I3644" s="2">
        <v>381</v>
      </c>
      <c r="J3644" s="1">
        <v>0.6</v>
      </c>
      <c r="K3644" s="1">
        <v>0.2</v>
      </c>
      <c r="L3644" s="1" t="str">
        <f t="shared" si="56"/>
        <v>Corfe Hills School</v>
      </c>
      <c r="M3644" t="e">
        <f>VLOOKUP($H3644,#REF!,2,0)</f>
        <v>#REF!</v>
      </c>
      <c r="N3644">
        <v>836</v>
      </c>
      <c r="O3644" t="e">
        <f>VLOOKUP($N3644,#REF!,2,0)</f>
        <v>#REF!</v>
      </c>
    </row>
    <row r="3645" spans="1:15" x14ac:dyDescent="0.25">
      <c r="A3645">
        <v>908</v>
      </c>
      <c r="B3645">
        <v>4143</v>
      </c>
      <c r="C3645">
        <v>136575</v>
      </c>
      <c r="D3645" t="s">
        <v>8905</v>
      </c>
      <c r="E3645" t="s">
        <v>50</v>
      </c>
      <c r="F3645" t="s">
        <v>8906</v>
      </c>
      <c r="G3645" t="s">
        <v>8907</v>
      </c>
      <c r="H3645" t="s">
        <v>70</v>
      </c>
      <c r="I3645" s="2">
        <v>224</v>
      </c>
      <c r="J3645" s="1">
        <v>0.57999999999999996</v>
      </c>
      <c r="K3645" s="1">
        <v>0.12</v>
      </c>
      <c r="L3645" s="1" t="str">
        <f t="shared" si="56"/>
        <v>Saltash.net community school</v>
      </c>
      <c r="M3645" t="e">
        <f>VLOOKUP($H3645,#REF!,2,0)</f>
        <v>#REF!</v>
      </c>
      <c r="N3645">
        <v>908</v>
      </c>
      <c r="O3645" t="e">
        <f>VLOOKUP($N3645,#REF!,2,0)</f>
        <v>#REF!</v>
      </c>
    </row>
    <row r="3646" spans="1:15" x14ac:dyDescent="0.25">
      <c r="A3646">
        <v>311</v>
      </c>
      <c r="B3646">
        <v>4003</v>
      </c>
      <c r="C3646">
        <v>136576</v>
      </c>
      <c r="D3646" t="s">
        <v>1159</v>
      </c>
      <c r="E3646" t="s">
        <v>50</v>
      </c>
      <c r="F3646" t="s">
        <v>1160</v>
      </c>
      <c r="G3646" t="s">
        <v>1161</v>
      </c>
      <c r="H3646" t="s">
        <v>70</v>
      </c>
      <c r="I3646" s="2">
        <v>220</v>
      </c>
      <c r="J3646" s="1">
        <v>0.52</v>
      </c>
      <c r="K3646" s="1">
        <v>0.05</v>
      </c>
      <c r="L3646" s="1" t="str">
        <f t="shared" si="56"/>
        <v>The Brittons Academy Trust</v>
      </c>
      <c r="M3646" t="e">
        <f>VLOOKUP($H3646,#REF!,2,0)</f>
        <v>#REF!</v>
      </c>
      <c r="N3646">
        <v>311</v>
      </c>
      <c r="O3646" t="e">
        <f>VLOOKUP($N3646,#REF!,2,0)</f>
        <v>#REF!</v>
      </c>
    </row>
    <row r="3647" spans="1:15" x14ac:dyDescent="0.25">
      <c r="A3647">
        <v>881</v>
      </c>
      <c r="B3647">
        <v>5403</v>
      </c>
      <c r="C3647">
        <v>136577</v>
      </c>
      <c r="D3647" t="s">
        <v>7229</v>
      </c>
      <c r="E3647" t="s">
        <v>50</v>
      </c>
      <c r="F3647" t="s">
        <v>7107</v>
      </c>
      <c r="G3647" t="s">
        <v>7230</v>
      </c>
      <c r="H3647" t="s">
        <v>70</v>
      </c>
      <c r="I3647" s="2">
        <v>312</v>
      </c>
      <c r="J3647" s="1">
        <v>0.75</v>
      </c>
      <c r="K3647" s="1">
        <v>0.45</v>
      </c>
      <c r="L3647" s="1" t="str">
        <f t="shared" si="56"/>
        <v>The King John School</v>
      </c>
      <c r="M3647" t="e">
        <f>VLOOKUP($H3647,#REF!,2,0)</f>
        <v>#REF!</v>
      </c>
      <c r="N3647">
        <v>881</v>
      </c>
      <c r="O3647" t="e">
        <f>VLOOKUP($N3647,#REF!,2,0)</f>
        <v>#REF!</v>
      </c>
    </row>
    <row r="3648" spans="1:15" x14ac:dyDescent="0.25">
      <c r="A3648">
        <v>916</v>
      </c>
      <c r="B3648">
        <v>5404</v>
      </c>
      <c r="C3648">
        <v>136578</v>
      </c>
      <c r="D3648" t="s">
        <v>9112</v>
      </c>
      <c r="E3648" t="s">
        <v>50</v>
      </c>
      <c r="F3648" t="s">
        <v>9075</v>
      </c>
      <c r="G3648" t="s">
        <v>9113</v>
      </c>
      <c r="H3648" t="s">
        <v>70</v>
      </c>
      <c r="I3648" s="2">
        <v>115</v>
      </c>
      <c r="J3648" s="1">
        <v>0.98</v>
      </c>
      <c r="K3648" s="1">
        <v>0.62</v>
      </c>
      <c r="L3648" s="1" t="str">
        <f t="shared" si="56"/>
        <v>The Crypt School</v>
      </c>
      <c r="M3648" t="e">
        <f>VLOOKUP($H3648,#REF!,2,0)</f>
        <v>#REF!</v>
      </c>
      <c r="N3648">
        <v>916</v>
      </c>
      <c r="O3648" t="e">
        <f>VLOOKUP($N3648,#REF!,2,0)</f>
        <v>#REF!</v>
      </c>
    </row>
    <row r="3649" spans="1:15" x14ac:dyDescent="0.25">
      <c r="A3649">
        <v>881</v>
      </c>
      <c r="B3649">
        <v>5418</v>
      </c>
      <c r="C3649">
        <v>136579</v>
      </c>
      <c r="D3649" t="s">
        <v>7106</v>
      </c>
      <c r="E3649" t="s">
        <v>50</v>
      </c>
      <c r="F3649" t="s">
        <v>7107</v>
      </c>
      <c r="G3649" t="s">
        <v>7108</v>
      </c>
      <c r="H3649" t="s">
        <v>70</v>
      </c>
      <c r="I3649" s="2">
        <v>238</v>
      </c>
      <c r="J3649" s="1">
        <v>0.66</v>
      </c>
      <c r="K3649" s="1">
        <v>0.27</v>
      </c>
      <c r="L3649" s="1" t="str">
        <f t="shared" si="56"/>
        <v>The Appleton School</v>
      </c>
      <c r="M3649" t="e">
        <f>VLOOKUP($H3649,#REF!,2,0)</f>
        <v>#REF!</v>
      </c>
      <c r="N3649">
        <v>881</v>
      </c>
      <c r="O3649" t="e">
        <f>VLOOKUP($N3649,#REF!,2,0)</f>
        <v>#REF!</v>
      </c>
    </row>
    <row r="3650" spans="1:15" x14ac:dyDescent="0.25">
      <c r="A3650">
        <v>873</v>
      </c>
      <c r="B3650">
        <v>4007</v>
      </c>
      <c r="C3650">
        <v>136580</v>
      </c>
      <c r="D3650" t="s">
        <v>6689</v>
      </c>
      <c r="E3650" t="s">
        <v>50</v>
      </c>
      <c r="F3650" t="s">
        <v>6595</v>
      </c>
      <c r="G3650" t="s">
        <v>6690</v>
      </c>
      <c r="H3650" t="s">
        <v>70</v>
      </c>
      <c r="I3650" s="2">
        <v>243</v>
      </c>
      <c r="J3650" s="1">
        <v>0.73</v>
      </c>
      <c r="K3650" s="1">
        <v>0.52</v>
      </c>
      <c r="L3650" s="1" t="str">
        <f t="shared" si="56"/>
        <v>Swavesey Village College</v>
      </c>
      <c r="M3650" t="e">
        <f>VLOOKUP($H3650,#REF!,2,0)</f>
        <v>#REF!</v>
      </c>
      <c r="N3650">
        <v>873</v>
      </c>
      <c r="O3650" t="e">
        <f>VLOOKUP($N3650,#REF!,2,0)</f>
        <v>#REF!</v>
      </c>
    </row>
    <row r="3651" spans="1:15" x14ac:dyDescent="0.25">
      <c r="A3651">
        <v>886</v>
      </c>
      <c r="B3651">
        <v>4249</v>
      </c>
      <c r="C3651">
        <v>136581</v>
      </c>
      <c r="D3651" t="s">
        <v>7851</v>
      </c>
      <c r="E3651" t="s">
        <v>50</v>
      </c>
      <c r="F3651" t="s">
        <v>7651</v>
      </c>
      <c r="G3651" t="s">
        <v>7852</v>
      </c>
      <c r="H3651" t="s">
        <v>70</v>
      </c>
      <c r="I3651" s="2">
        <v>200</v>
      </c>
      <c r="J3651" s="1">
        <v>0.65</v>
      </c>
      <c r="K3651" s="1">
        <v>0.13</v>
      </c>
      <c r="L3651" s="1" t="str">
        <f t="shared" ref="L3651:L3714" si="57">IF(E3651="NULL",D3651,E3651)</f>
        <v>Valley Park School</v>
      </c>
      <c r="M3651" t="e">
        <f>VLOOKUP($H3651,#REF!,2,0)</f>
        <v>#REF!</v>
      </c>
      <c r="N3651">
        <v>886</v>
      </c>
      <c r="O3651" t="e">
        <f>VLOOKUP($N3651,#REF!,2,0)</f>
        <v>#REF!</v>
      </c>
    </row>
    <row r="3652" spans="1:15" x14ac:dyDescent="0.25">
      <c r="A3652">
        <v>886</v>
      </c>
      <c r="B3652">
        <v>4058</v>
      </c>
      <c r="C3652">
        <v>136582</v>
      </c>
      <c r="D3652" t="s">
        <v>7724</v>
      </c>
      <c r="E3652" t="s">
        <v>50</v>
      </c>
      <c r="F3652" t="s">
        <v>7651</v>
      </c>
      <c r="G3652" t="s">
        <v>7725</v>
      </c>
      <c r="H3652" t="s">
        <v>70</v>
      </c>
      <c r="I3652" s="2">
        <v>168</v>
      </c>
      <c r="J3652" s="1">
        <v>0.99</v>
      </c>
      <c r="K3652" s="1">
        <v>0.68</v>
      </c>
      <c r="L3652" s="1" t="str">
        <f t="shared" si="57"/>
        <v>Invicta Grammar School</v>
      </c>
      <c r="M3652" t="e">
        <f>VLOOKUP($H3652,#REF!,2,0)</f>
        <v>#REF!</v>
      </c>
      <c r="N3652">
        <v>886</v>
      </c>
      <c r="O3652" t="e">
        <f>VLOOKUP($N3652,#REF!,2,0)</f>
        <v>#REF!</v>
      </c>
    </row>
    <row r="3653" spans="1:15" x14ac:dyDescent="0.25">
      <c r="A3653">
        <v>886</v>
      </c>
      <c r="B3653">
        <v>4196</v>
      </c>
      <c r="C3653">
        <v>136583</v>
      </c>
      <c r="D3653" t="s">
        <v>7841</v>
      </c>
      <c r="E3653" t="s">
        <v>50</v>
      </c>
      <c r="F3653" t="s">
        <v>7599</v>
      </c>
      <c r="G3653" t="s">
        <v>7842</v>
      </c>
      <c r="H3653" t="s">
        <v>70</v>
      </c>
      <c r="I3653" s="2">
        <v>227</v>
      </c>
      <c r="J3653" s="1">
        <v>0.47</v>
      </c>
      <c r="K3653" s="1">
        <v>0.05</v>
      </c>
      <c r="L3653" s="1" t="str">
        <f t="shared" si="57"/>
        <v>Towers School and Sixth Form Centre</v>
      </c>
      <c r="M3653" t="e">
        <f>VLOOKUP($H3653,#REF!,2,0)</f>
        <v>#REF!</v>
      </c>
      <c r="N3653">
        <v>886</v>
      </c>
      <c r="O3653" t="e">
        <f>VLOOKUP($N3653,#REF!,2,0)</f>
        <v>#REF!</v>
      </c>
    </row>
    <row r="3654" spans="1:15" x14ac:dyDescent="0.25">
      <c r="A3654">
        <v>886</v>
      </c>
      <c r="B3654">
        <v>4120</v>
      </c>
      <c r="C3654">
        <v>136584</v>
      </c>
      <c r="D3654" t="s">
        <v>7735</v>
      </c>
      <c r="E3654" t="s">
        <v>50</v>
      </c>
      <c r="F3654" t="s">
        <v>7736</v>
      </c>
      <c r="G3654" t="s">
        <v>7737</v>
      </c>
      <c r="H3654" t="s">
        <v>70</v>
      </c>
      <c r="I3654" s="2">
        <v>149</v>
      </c>
      <c r="J3654" s="1">
        <v>0.65</v>
      </c>
      <c r="K3654" s="1">
        <v>7.0000000000000007E-2</v>
      </c>
      <c r="L3654" s="1" t="str">
        <f t="shared" si="57"/>
        <v>King Ethelbert School</v>
      </c>
      <c r="M3654" t="e">
        <f>VLOOKUP($H3654,#REF!,2,0)</f>
        <v>#REF!</v>
      </c>
      <c r="N3654">
        <v>886</v>
      </c>
      <c r="O3654" t="e">
        <f>VLOOKUP($N3654,#REF!,2,0)</f>
        <v>#REF!</v>
      </c>
    </row>
    <row r="3655" spans="1:15" x14ac:dyDescent="0.25">
      <c r="A3655">
        <v>886</v>
      </c>
      <c r="B3655">
        <v>5460</v>
      </c>
      <c r="C3655">
        <v>136585</v>
      </c>
      <c r="D3655" t="s">
        <v>7655</v>
      </c>
      <c r="E3655" t="s">
        <v>50</v>
      </c>
      <c r="F3655" t="s">
        <v>523</v>
      </c>
      <c r="G3655" t="s">
        <v>7656</v>
      </c>
      <c r="H3655" t="s">
        <v>70</v>
      </c>
      <c r="I3655" s="2">
        <v>175</v>
      </c>
      <c r="J3655" s="1">
        <v>0.9</v>
      </c>
      <c r="K3655" s="1">
        <v>0.62</v>
      </c>
      <c r="L3655" s="1" t="str">
        <f t="shared" si="57"/>
        <v>Dane Court Grammar School</v>
      </c>
      <c r="M3655" t="e">
        <f>VLOOKUP($H3655,#REF!,2,0)</f>
        <v>#REF!</v>
      </c>
      <c r="N3655">
        <v>886</v>
      </c>
      <c r="O3655" t="e">
        <f>VLOOKUP($N3655,#REF!,2,0)</f>
        <v>#REF!</v>
      </c>
    </row>
    <row r="3656" spans="1:15" x14ac:dyDescent="0.25">
      <c r="A3656">
        <v>305</v>
      </c>
      <c r="B3656">
        <v>5402</v>
      </c>
      <c r="C3656">
        <v>136586</v>
      </c>
      <c r="D3656" t="s">
        <v>837</v>
      </c>
      <c r="E3656" t="s">
        <v>50</v>
      </c>
      <c r="F3656" t="s">
        <v>827</v>
      </c>
      <c r="G3656" t="s">
        <v>838</v>
      </c>
      <c r="H3656" t="s">
        <v>70</v>
      </c>
      <c r="I3656" s="2">
        <v>211</v>
      </c>
      <c r="J3656" s="1">
        <v>0.82</v>
      </c>
      <c r="K3656" s="1">
        <v>0.47</v>
      </c>
      <c r="L3656" s="1" t="str">
        <f t="shared" si="57"/>
        <v>Langley Park School for Boys</v>
      </c>
      <c r="M3656" t="e">
        <f>VLOOKUP($H3656,#REF!,2,0)</f>
        <v>#REF!</v>
      </c>
      <c r="N3656">
        <v>305</v>
      </c>
      <c r="O3656" t="e">
        <f>VLOOKUP($N3656,#REF!,2,0)</f>
        <v>#REF!</v>
      </c>
    </row>
    <row r="3657" spans="1:15" x14ac:dyDescent="0.25">
      <c r="A3657">
        <v>937</v>
      </c>
      <c r="B3657">
        <v>4241</v>
      </c>
      <c r="C3657">
        <v>136587</v>
      </c>
      <c r="D3657" t="s">
        <v>10809</v>
      </c>
      <c r="E3657" t="s">
        <v>50</v>
      </c>
      <c r="F3657" t="s">
        <v>10810</v>
      </c>
      <c r="G3657" t="s">
        <v>10811</v>
      </c>
      <c r="H3657" t="s">
        <v>70</v>
      </c>
      <c r="I3657" s="2">
        <v>254</v>
      </c>
      <c r="J3657" s="1">
        <v>0.72</v>
      </c>
      <c r="K3657" s="1">
        <v>0.41</v>
      </c>
      <c r="L3657" s="1" t="str">
        <f t="shared" si="57"/>
        <v>Ashlawn School</v>
      </c>
      <c r="M3657" t="e">
        <f>VLOOKUP($H3657,#REF!,2,0)</f>
        <v>#REF!</v>
      </c>
      <c r="N3657">
        <v>937</v>
      </c>
      <c r="O3657" t="e">
        <f>VLOOKUP($N3657,#REF!,2,0)</f>
        <v>#REF!</v>
      </c>
    </row>
    <row r="3658" spans="1:15" x14ac:dyDescent="0.25">
      <c r="A3658">
        <v>879</v>
      </c>
      <c r="B3658">
        <v>4152</v>
      </c>
      <c r="C3658">
        <v>136588</v>
      </c>
      <c r="D3658" t="s">
        <v>7022</v>
      </c>
      <c r="E3658" t="s">
        <v>50</v>
      </c>
      <c r="F3658" t="s">
        <v>7016</v>
      </c>
      <c r="G3658" t="s">
        <v>7023</v>
      </c>
      <c r="H3658" t="s">
        <v>70</v>
      </c>
      <c r="I3658" s="2">
        <v>120</v>
      </c>
      <c r="J3658" s="1">
        <v>0.99</v>
      </c>
      <c r="K3658" s="1">
        <v>0.89</v>
      </c>
      <c r="L3658" s="1" t="str">
        <f t="shared" si="57"/>
        <v>Devonport High School for Girls</v>
      </c>
      <c r="M3658" t="e">
        <f>VLOOKUP($H3658,#REF!,2,0)</f>
        <v>#REF!</v>
      </c>
      <c r="N3658">
        <v>879</v>
      </c>
      <c r="O3658" t="e">
        <f>VLOOKUP($N3658,#REF!,2,0)</f>
        <v>#REF!</v>
      </c>
    </row>
    <row r="3659" spans="1:15" x14ac:dyDescent="0.25">
      <c r="A3659">
        <v>330</v>
      </c>
      <c r="B3659">
        <v>4108</v>
      </c>
      <c r="C3659">
        <v>136589</v>
      </c>
      <c r="D3659" t="s">
        <v>1650</v>
      </c>
      <c r="E3659" t="s">
        <v>50</v>
      </c>
      <c r="F3659" t="s">
        <v>1621</v>
      </c>
      <c r="G3659" t="s">
        <v>1651</v>
      </c>
      <c r="H3659" t="s">
        <v>70</v>
      </c>
      <c r="I3659" s="2">
        <v>172</v>
      </c>
      <c r="J3659" s="1">
        <v>0.63</v>
      </c>
      <c r="K3659" s="1">
        <v>0.23</v>
      </c>
      <c r="L3659" s="1" t="str">
        <f t="shared" si="57"/>
        <v>Bartley Green School A Specialist Technology and Sports College</v>
      </c>
      <c r="M3659" t="e">
        <f>VLOOKUP($H3659,#REF!,2,0)</f>
        <v>#REF!</v>
      </c>
      <c r="N3659">
        <v>330</v>
      </c>
      <c r="O3659" t="e">
        <f>VLOOKUP($N3659,#REF!,2,0)</f>
        <v>#REF!</v>
      </c>
    </row>
    <row r="3660" spans="1:15" x14ac:dyDescent="0.25">
      <c r="A3660">
        <v>330</v>
      </c>
      <c r="B3660">
        <v>5414</v>
      </c>
      <c r="C3660">
        <v>136590</v>
      </c>
      <c r="D3660" t="s">
        <v>1760</v>
      </c>
      <c r="E3660" t="s">
        <v>50</v>
      </c>
      <c r="F3660" t="s">
        <v>1621</v>
      </c>
      <c r="G3660" t="s">
        <v>1761</v>
      </c>
      <c r="H3660" t="s">
        <v>70</v>
      </c>
      <c r="I3660" s="2">
        <v>144</v>
      </c>
      <c r="J3660" s="1">
        <v>0.82</v>
      </c>
      <c r="K3660" s="1">
        <v>0.35</v>
      </c>
      <c r="L3660" s="1" t="str">
        <f t="shared" si="57"/>
        <v>Kings Norton Girls' School</v>
      </c>
      <c r="M3660" t="e">
        <f>VLOOKUP($H3660,#REF!,2,0)</f>
        <v>#REF!</v>
      </c>
      <c r="N3660">
        <v>330</v>
      </c>
      <c r="O3660" t="e">
        <f>VLOOKUP($N3660,#REF!,2,0)</f>
        <v>#REF!</v>
      </c>
    </row>
    <row r="3661" spans="1:15" x14ac:dyDescent="0.25">
      <c r="A3661">
        <v>830</v>
      </c>
      <c r="B3661">
        <v>5405</v>
      </c>
      <c r="C3661">
        <v>136591</v>
      </c>
      <c r="D3661" t="s">
        <v>4873</v>
      </c>
      <c r="E3661" t="s">
        <v>50</v>
      </c>
      <c r="F3661" t="s">
        <v>4874</v>
      </c>
      <c r="G3661" t="s">
        <v>4875</v>
      </c>
      <c r="H3661" t="s">
        <v>70</v>
      </c>
      <c r="I3661" s="2">
        <v>326</v>
      </c>
      <c r="J3661" s="1">
        <v>0.67</v>
      </c>
      <c r="K3661" s="1">
        <v>0.21</v>
      </c>
      <c r="L3661" s="1" t="str">
        <f t="shared" si="57"/>
        <v>John Port School</v>
      </c>
      <c r="M3661" t="e">
        <f>VLOOKUP($H3661,#REF!,2,0)</f>
        <v>#REF!</v>
      </c>
      <c r="N3661">
        <v>830</v>
      </c>
      <c r="O3661" t="e">
        <f>VLOOKUP($N3661,#REF!,2,0)</f>
        <v>#REF!</v>
      </c>
    </row>
    <row r="3662" spans="1:15" x14ac:dyDescent="0.25">
      <c r="A3662">
        <v>330</v>
      </c>
      <c r="B3662">
        <v>4060</v>
      </c>
      <c r="C3662">
        <v>136592</v>
      </c>
      <c r="D3662" t="s">
        <v>1766</v>
      </c>
      <c r="E3662" t="s">
        <v>50</v>
      </c>
      <c r="F3662" t="s">
        <v>1621</v>
      </c>
      <c r="G3662" t="s">
        <v>1767</v>
      </c>
      <c r="H3662" t="s">
        <v>70</v>
      </c>
      <c r="I3662" s="2">
        <v>125</v>
      </c>
      <c r="J3662" s="1">
        <v>0.76</v>
      </c>
      <c r="K3662" s="1">
        <v>0.4</v>
      </c>
      <c r="L3662" s="1" t="str">
        <f t="shared" si="57"/>
        <v>Lordswood Girls' School and Sixth Form Centre</v>
      </c>
      <c r="M3662" t="e">
        <f>VLOOKUP($H3662,#REF!,2,0)</f>
        <v>#REF!</v>
      </c>
      <c r="N3662">
        <v>330</v>
      </c>
      <c r="O3662" t="e">
        <f>VLOOKUP($N3662,#REF!,2,0)</f>
        <v>#REF!</v>
      </c>
    </row>
    <row r="3663" spans="1:15" x14ac:dyDescent="0.25">
      <c r="A3663">
        <v>357</v>
      </c>
      <c r="B3663">
        <v>5402</v>
      </c>
      <c r="C3663">
        <v>136593</v>
      </c>
      <c r="D3663" t="s">
        <v>2890</v>
      </c>
      <c r="E3663" t="s">
        <v>50</v>
      </c>
      <c r="F3663" t="s">
        <v>2571</v>
      </c>
      <c r="G3663" t="s">
        <v>2891</v>
      </c>
      <c r="H3663" t="s">
        <v>70</v>
      </c>
      <c r="I3663" s="2">
        <v>194</v>
      </c>
      <c r="J3663" s="1">
        <v>0.73</v>
      </c>
      <c r="K3663" s="1">
        <v>0.39</v>
      </c>
      <c r="L3663" s="1" t="str">
        <f t="shared" si="57"/>
        <v>Fairfield High School for Girls</v>
      </c>
      <c r="M3663" t="e">
        <f>VLOOKUP($H3663,#REF!,2,0)</f>
        <v>#REF!</v>
      </c>
      <c r="N3663">
        <v>357</v>
      </c>
      <c r="O3663" t="e">
        <f>VLOOKUP($N3663,#REF!,2,0)</f>
        <v>#REF!</v>
      </c>
    </row>
    <row r="3664" spans="1:15" x14ac:dyDescent="0.25">
      <c r="A3664">
        <v>887</v>
      </c>
      <c r="B3664">
        <v>4068</v>
      </c>
      <c r="C3664">
        <v>136594</v>
      </c>
      <c r="D3664" t="s">
        <v>7967</v>
      </c>
      <c r="E3664" t="s">
        <v>50</v>
      </c>
      <c r="F3664" t="s">
        <v>7963</v>
      </c>
      <c r="G3664" t="s">
        <v>7968</v>
      </c>
      <c r="H3664" t="s">
        <v>70</v>
      </c>
      <c r="I3664" s="2">
        <v>143</v>
      </c>
      <c r="J3664" s="1">
        <v>0.96</v>
      </c>
      <c r="K3664" s="1">
        <v>0.52</v>
      </c>
      <c r="L3664" s="1" t="str">
        <f t="shared" si="57"/>
        <v>Chatham Grammar School for Boys</v>
      </c>
      <c r="M3664" t="e">
        <f>VLOOKUP($H3664,#REF!,2,0)</f>
        <v>#REF!</v>
      </c>
      <c r="N3664">
        <v>887</v>
      </c>
      <c r="O3664" t="e">
        <f>VLOOKUP($N3664,#REF!,2,0)</f>
        <v>#REF!</v>
      </c>
    </row>
    <row r="3665" spans="1:15" x14ac:dyDescent="0.25">
      <c r="A3665">
        <v>937</v>
      </c>
      <c r="B3665">
        <v>5406</v>
      </c>
      <c r="C3665">
        <v>136595</v>
      </c>
      <c r="D3665" t="s">
        <v>10871</v>
      </c>
      <c r="E3665" t="s">
        <v>50</v>
      </c>
      <c r="F3665" t="s">
        <v>10810</v>
      </c>
      <c r="G3665" t="s">
        <v>10872</v>
      </c>
      <c r="H3665" t="s">
        <v>70</v>
      </c>
      <c r="I3665" s="2">
        <v>94</v>
      </c>
      <c r="J3665" s="1">
        <v>0.99</v>
      </c>
      <c r="K3665" s="1">
        <v>0.7</v>
      </c>
      <c r="L3665" s="1" t="str">
        <f t="shared" si="57"/>
        <v>Rugby High School</v>
      </c>
      <c r="M3665" t="e">
        <f>VLOOKUP($H3665,#REF!,2,0)</f>
        <v>#REF!</v>
      </c>
      <c r="N3665">
        <v>937</v>
      </c>
      <c r="O3665" t="e">
        <f>VLOOKUP($N3665,#REF!,2,0)</f>
        <v>#REF!</v>
      </c>
    </row>
    <row r="3666" spans="1:15" x14ac:dyDescent="0.25">
      <c r="A3666">
        <v>908</v>
      </c>
      <c r="B3666">
        <v>4151</v>
      </c>
      <c r="C3666">
        <v>136596</v>
      </c>
      <c r="D3666" t="s">
        <v>8835</v>
      </c>
      <c r="E3666" t="s">
        <v>50</v>
      </c>
      <c r="F3666" t="s">
        <v>8836</v>
      </c>
      <c r="G3666" t="s">
        <v>8837</v>
      </c>
      <c r="H3666" t="s">
        <v>70</v>
      </c>
      <c r="I3666" s="2">
        <v>249</v>
      </c>
      <c r="J3666" s="1">
        <v>0.61</v>
      </c>
      <c r="K3666" s="1">
        <v>0.2</v>
      </c>
      <c r="L3666" s="1" t="str">
        <f t="shared" si="57"/>
        <v>Callington Community College</v>
      </c>
      <c r="M3666" t="e">
        <f>VLOOKUP($H3666,#REF!,2,0)</f>
        <v>#REF!</v>
      </c>
      <c r="N3666">
        <v>908</v>
      </c>
      <c r="O3666" t="e">
        <f>VLOOKUP($N3666,#REF!,2,0)</f>
        <v>#REF!</v>
      </c>
    </row>
    <row r="3667" spans="1:15" x14ac:dyDescent="0.25">
      <c r="A3667">
        <v>311</v>
      </c>
      <c r="B3667">
        <v>5402</v>
      </c>
      <c r="C3667">
        <v>136600</v>
      </c>
      <c r="D3667" t="s">
        <v>1166</v>
      </c>
      <c r="E3667" t="s">
        <v>50</v>
      </c>
      <c r="F3667" t="s">
        <v>1167</v>
      </c>
      <c r="G3667" t="s">
        <v>1168</v>
      </c>
      <c r="H3667" t="s">
        <v>70</v>
      </c>
      <c r="I3667" s="2">
        <v>180</v>
      </c>
      <c r="J3667" s="1">
        <v>0.84</v>
      </c>
      <c r="K3667" s="1">
        <v>0.51</v>
      </c>
      <c r="L3667" s="1" t="str">
        <f t="shared" si="57"/>
        <v>The Coopers' Company and Coborn School</v>
      </c>
      <c r="M3667" t="e">
        <f>VLOOKUP($H3667,#REF!,2,0)</f>
        <v>#REF!</v>
      </c>
      <c r="N3667">
        <v>311</v>
      </c>
      <c r="O3667" t="e">
        <f>VLOOKUP($N3667,#REF!,2,0)</f>
        <v>#REF!</v>
      </c>
    </row>
    <row r="3668" spans="1:15" x14ac:dyDescent="0.25">
      <c r="A3668">
        <v>886</v>
      </c>
      <c r="B3668">
        <v>5464</v>
      </c>
      <c r="C3668">
        <v>136603</v>
      </c>
      <c r="D3668" t="s">
        <v>7616</v>
      </c>
      <c r="E3668" t="s">
        <v>50</v>
      </c>
      <c r="F3668" t="s">
        <v>7612</v>
      </c>
      <c r="G3668" t="s">
        <v>7617</v>
      </c>
      <c r="H3668" t="s">
        <v>70</v>
      </c>
      <c r="I3668" s="2">
        <v>229</v>
      </c>
      <c r="J3668" s="1">
        <v>0.79</v>
      </c>
      <c r="K3668" s="1">
        <v>0.48</v>
      </c>
      <c r="L3668" s="1" t="str">
        <f t="shared" si="57"/>
        <v>Bennett Memorial Diocesan School</v>
      </c>
      <c r="M3668" t="e">
        <f>VLOOKUP($H3668,#REF!,2,0)</f>
        <v>#REF!</v>
      </c>
      <c r="N3668">
        <v>886</v>
      </c>
      <c r="O3668" t="e">
        <f>VLOOKUP($N3668,#REF!,2,0)</f>
        <v>#REF!</v>
      </c>
    </row>
    <row r="3669" spans="1:15" x14ac:dyDescent="0.25">
      <c r="A3669">
        <v>381</v>
      </c>
      <c r="B3669">
        <v>5406</v>
      </c>
      <c r="C3669">
        <v>136604</v>
      </c>
      <c r="D3669" t="s">
        <v>3330</v>
      </c>
      <c r="E3669" t="s">
        <v>50</v>
      </c>
      <c r="F3669" t="s">
        <v>3331</v>
      </c>
      <c r="G3669" t="s">
        <v>3332</v>
      </c>
      <c r="H3669" t="s">
        <v>70</v>
      </c>
      <c r="I3669" s="2">
        <v>213</v>
      </c>
      <c r="J3669" s="1">
        <v>0.74</v>
      </c>
      <c r="K3669" s="1">
        <v>0.36</v>
      </c>
      <c r="L3669" s="1" t="str">
        <f t="shared" si="57"/>
        <v>Brighouse High School</v>
      </c>
      <c r="M3669" t="e">
        <f>VLOOKUP($H3669,#REF!,2,0)</f>
        <v>#REF!</v>
      </c>
      <c r="N3669">
        <v>381</v>
      </c>
      <c r="O3669" t="e">
        <f>VLOOKUP($N3669,#REF!,2,0)</f>
        <v>#REF!</v>
      </c>
    </row>
    <row r="3670" spans="1:15" x14ac:dyDescent="0.25">
      <c r="A3670">
        <v>881</v>
      </c>
      <c r="B3670">
        <v>5427</v>
      </c>
      <c r="C3670">
        <v>136605</v>
      </c>
      <c r="D3670" t="s">
        <v>7306</v>
      </c>
      <c r="E3670" t="s">
        <v>50</v>
      </c>
      <c r="F3670" t="s">
        <v>7122</v>
      </c>
      <c r="G3670" t="s">
        <v>7307</v>
      </c>
      <c r="H3670" t="s">
        <v>70</v>
      </c>
      <c r="I3670" s="2">
        <v>310</v>
      </c>
      <c r="J3670" s="1">
        <v>0.56000000000000005</v>
      </c>
      <c r="K3670" s="1">
        <v>0.11</v>
      </c>
      <c r="L3670" s="1" t="str">
        <f t="shared" si="57"/>
        <v>William de Ferrers School</v>
      </c>
      <c r="M3670" t="e">
        <f>VLOOKUP($H3670,#REF!,2,0)</f>
        <v>#REF!</v>
      </c>
      <c r="N3670">
        <v>881</v>
      </c>
      <c r="O3670" t="e">
        <f>VLOOKUP($N3670,#REF!,2,0)</f>
        <v>#REF!</v>
      </c>
    </row>
    <row r="3671" spans="1:15" x14ac:dyDescent="0.25">
      <c r="A3671">
        <v>919</v>
      </c>
      <c r="B3671">
        <v>5400</v>
      </c>
      <c r="C3671">
        <v>136606</v>
      </c>
      <c r="D3671" t="s">
        <v>9370</v>
      </c>
      <c r="E3671" t="s">
        <v>50</v>
      </c>
      <c r="F3671" t="s">
        <v>9371</v>
      </c>
      <c r="G3671" t="s">
        <v>9372</v>
      </c>
      <c r="H3671" t="s">
        <v>70</v>
      </c>
      <c r="I3671" s="2">
        <v>197</v>
      </c>
      <c r="J3671" s="1">
        <v>0.84</v>
      </c>
      <c r="K3671" s="1">
        <v>0.41</v>
      </c>
      <c r="L3671" s="1" t="str">
        <f t="shared" si="57"/>
        <v>Rickmansworth School</v>
      </c>
      <c r="M3671" t="e">
        <f>VLOOKUP($H3671,#REF!,2,0)</f>
        <v>#REF!</v>
      </c>
      <c r="N3671">
        <v>919</v>
      </c>
      <c r="O3671" t="e">
        <f>VLOOKUP($N3671,#REF!,2,0)</f>
        <v>#REF!</v>
      </c>
    </row>
    <row r="3672" spans="1:15" x14ac:dyDescent="0.25">
      <c r="A3672">
        <v>919</v>
      </c>
      <c r="B3672">
        <v>5426</v>
      </c>
      <c r="C3672">
        <v>136607</v>
      </c>
      <c r="D3672" t="s">
        <v>9318</v>
      </c>
      <c r="E3672" t="s">
        <v>50</v>
      </c>
      <c r="F3672" t="s">
        <v>9319</v>
      </c>
      <c r="G3672" t="s">
        <v>9320</v>
      </c>
      <c r="H3672" t="s">
        <v>70</v>
      </c>
      <c r="I3672" s="2">
        <v>191</v>
      </c>
      <c r="J3672" s="1">
        <v>0.73</v>
      </c>
      <c r="K3672" s="1">
        <v>0.28000000000000003</v>
      </c>
      <c r="L3672" s="1" t="str">
        <f t="shared" si="57"/>
        <v>The John Warner School</v>
      </c>
      <c r="M3672" t="e">
        <f>VLOOKUP($H3672,#REF!,2,0)</f>
        <v>#REF!</v>
      </c>
      <c r="N3672">
        <v>919</v>
      </c>
      <c r="O3672" t="e">
        <f>VLOOKUP($N3672,#REF!,2,0)</f>
        <v>#REF!</v>
      </c>
    </row>
    <row r="3673" spans="1:15" x14ac:dyDescent="0.25">
      <c r="A3673">
        <v>919</v>
      </c>
      <c r="B3673">
        <v>4016</v>
      </c>
      <c r="C3673">
        <v>136608</v>
      </c>
      <c r="D3673" t="s">
        <v>9326</v>
      </c>
      <c r="E3673" t="s">
        <v>50</v>
      </c>
      <c r="F3673" t="s">
        <v>9327</v>
      </c>
      <c r="G3673" t="s">
        <v>9328</v>
      </c>
      <c r="H3673" t="s">
        <v>70</v>
      </c>
      <c r="I3673" s="2">
        <v>216</v>
      </c>
      <c r="J3673" s="1">
        <v>0.7</v>
      </c>
      <c r="K3673" s="1">
        <v>0.42</v>
      </c>
      <c r="L3673" s="1" t="str">
        <f t="shared" si="57"/>
        <v>The Knights Templar School</v>
      </c>
      <c r="M3673" t="e">
        <f>VLOOKUP($H3673,#REF!,2,0)</f>
        <v>#REF!</v>
      </c>
      <c r="N3673">
        <v>919</v>
      </c>
      <c r="O3673" t="e">
        <f>VLOOKUP($N3673,#REF!,2,0)</f>
        <v>#REF!</v>
      </c>
    </row>
    <row r="3674" spans="1:15" x14ac:dyDescent="0.25">
      <c r="A3674">
        <v>919</v>
      </c>
      <c r="B3674">
        <v>4197</v>
      </c>
      <c r="C3674">
        <v>136609</v>
      </c>
      <c r="D3674" t="s">
        <v>9409</v>
      </c>
      <c r="E3674" t="s">
        <v>50</v>
      </c>
      <c r="F3674" t="s">
        <v>9239</v>
      </c>
      <c r="G3674" t="s">
        <v>9410</v>
      </c>
      <c r="H3674" t="s">
        <v>70</v>
      </c>
      <c r="I3674" s="2">
        <v>186</v>
      </c>
      <c r="J3674" s="1">
        <v>0.88</v>
      </c>
      <c r="K3674" s="1">
        <v>0.55000000000000004</v>
      </c>
      <c r="L3674" s="1" t="str">
        <f t="shared" si="57"/>
        <v>Sandringham School</v>
      </c>
      <c r="M3674" t="e">
        <f>VLOOKUP($H3674,#REF!,2,0)</f>
        <v>#REF!</v>
      </c>
      <c r="N3674">
        <v>919</v>
      </c>
      <c r="O3674" t="e">
        <f>VLOOKUP($N3674,#REF!,2,0)</f>
        <v>#REF!</v>
      </c>
    </row>
    <row r="3675" spans="1:15" x14ac:dyDescent="0.25">
      <c r="A3675">
        <v>873</v>
      </c>
      <c r="B3675">
        <v>5415</v>
      </c>
      <c r="C3675">
        <v>136610</v>
      </c>
      <c r="D3675" t="s">
        <v>6685</v>
      </c>
      <c r="E3675" t="s">
        <v>50</v>
      </c>
      <c r="F3675" t="s">
        <v>6627</v>
      </c>
      <c r="G3675" t="s">
        <v>6686</v>
      </c>
      <c r="H3675" t="s">
        <v>70</v>
      </c>
      <c r="I3675" s="2">
        <v>258</v>
      </c>
      <c r="J3675" s="1">
        <v>0.6</v>
      </c>
      <c r="K3675" s="1">
        <v>0.36</v>
      </c>
      <c r="L3675" s="1" t="str">
        <f t="shared" si="57"/>
        <v>Soham Village College</v>
      </c>
      <c r="M3675" t="e">
        <f>VLOOKUP($H3675,#REF!,2,0)</f>
        <v>#REF!</v>
      </c>
      <c r="N3675">
        <v>873</v>
      </c>
      <c r="O3675" t="e">
        <f>VLOOKUP($N3675,#REF!,2,0)</f>
        <v>#REF!</v>
      </c>
    </row>
    <row r="3676" spans="1:15" x14ac:dyDescent="0.25">
      <c r="A3676">
        <v>865</v>
      </c>
      <c r="B3676">
        <v>4066</v>
      </c>
      <c r="C3676">
        <v>136611</v>
      </c>
      <c r="D3676" t="s">
        <v>6266</v>
      </c>
      <c r="E3676" t="s">
        <v>50</v>
      </c>
      <c r="F3676" t="s">
        <v>6267</v>
      </c>
      <c r="G3676" t="s">
        <v>6268</v>
      </c>
      <c r="H3676" t="s">
        <v>70</v>
      </c>
      <c r="I3676" s="2">
        <v>240</v>
      </c>
      <c r="J3676" s="1">
        <v>0.65</v>
      </c>
      <c r="K3676" s="1">
        <v>0.2</v>
      </c>
      <c r="L3676" s="1" t="str">
        <f t="shared" si="57"/>
        <v>The Corsham School</v>
      </c>
      <c r="M3676" t="e">
        <f>VLOOKUP($H3676,#REF!,2,0)</f>
        <v>#REF!</v>
      </c>
      <c r="N3676">
        <v>865</v>
      </c>
      <c r="O3676" t="e">
        <f>VLOOKUP($N3676,#REF!,2,0)</f>
        <v>#REF!</v>
      </c>
    </row>
    <row r="3677" spans="1:15" x14ac:dyDescent="0.25">
      <c r="A3677">
        <v>878</v>
      </c>
      <c r="B3677">
        <v>4012</v>
      </c>
      <c r="C3677">
        <v>136612</v>
      </c>
      <c r="D3677" t="s">
        <v>6875</v>
      </c>
      <c r="E3677" t="s">
        <v>50</v>
      </c>
      <c r="F3677" t="s">
        <v>6876</v>
      </c>
      <c r="G3677" t="s">
        <v>6877</v>
      </c>
      <c r="H3677" t="s">
        <v>70</v>
      </c>
      <c r="I3677" s="2">
        <v>405</v>
      </c>
      <c r="J3677" s="1">
        <v>0.68</v>
      </c>
      <c r="K3677" s="1">
        <v>0.16</v>
      </c>
      <c r="L3677" s="1" t="str">
        <f t="shared" si="57"/>
        <v>Exmouth Community College</v>
      </c>
      <c r="M3677" t="e">
        <f>VLOOKUP($H3677,#REF!,2,0)</f>
        <v>#REF!</v>
      </c>
      <c r="N3677">
        <v>878</v>
      </c>
      <c r="O3677" t="e">
        <f>VLOOKUP($N3677,#REF!,2,0)</f>
        <v>#REF!</v>
      </c>
    </row>
    <row r="3678" spans="1:15" x14ac:dyDescent="0.25">
      <c r="A3678">
        <v>384</v>
      </c>
      <c r="B3678">
        <v>4026</v>
      </c>
      <c r="C3678">
        <v>136613</v>
      </c>
      <c r="D3678" t="s">
        <v>3585</v>
      </c>
      <c r="E3678" t="s">
        <v>50</v>
      </c>
      <c r="F3678" t="s">
        <v>3479</v>
      </c>
      <c r="G3678" t="s">
        <v>3586</v>
      </c>
      <c r="H3678" t="s">
        <v>70</v>
      </c>
      <c r="I3678" s="2">
        <v>162</v>
      </c>
      <c r="J3678" s="1">
        <v>0.54</v>
      </c>
      <c r="K3678" s="1">
        <v>0.09</v>
      </c>
      <c r="L3678" s="1" t="str">
        <f t="shared" si="57"/>
        <v>Airedale Academy</v>
      </c>
      <c r="M3678" t="e">
        <f>VLOOKUP($H3678,#REF!,2,0)</f>
        <v>#REF!</v>
      </c>
      <c r="N3678">
        <v>384</v>
      </c>
      <c r="O3678" t="e">
        <f>VLOOKUP($N3678,#REF!,2,0)</f>
        <v>#REF!</v>
      </c>
    </row>
    <row r="3679" spans="1:15" x14ac:dyDescent="0.25">
      <c r="A3679">
        <v>908</v>
      </c>
      <c r="B3679">
        <v>4163</v>
      </c>
      <c r="C3679">
        <v>136614</v>
      </c>
      <c r="D3679" t="s">
        <v>8887</v>
      </c>
      <c r="E3679" t="s">
        <v>50</v>
      </c>
      <c r="F3679" t="s">
        <v>8888</v>
      </c>
      <c r="G3679" t="s">
        <v>8889</v>
      </c>
      <c r="H3679" t="s">
        <v>70</v>
      </c>
      <c r="I3679" s="2">
        <v>183</v>
      </c>
      <c r="J3679" s="1">
        <v>0.63</v>
      </c>
      <c r="K3679" s="1">
        <v>0.25</v>
      </c>
      <c r="L3679" s="1" t="str">
        <f t="shared" si="57"/>
        <v>Pool Academy</v>
      </c>
      <c r="M3679" t="e">
        <f>VLOOKUP($H3679,#REF!,2,0)</f>
        <v>#REF!</v>
      </c>
      <c r="N3679">
        <v>908</v>
      </c>
      <c r="O3679" t="e">
        <f>VLOOKUP($N3679,#REF!,2,0)</f>
        <v>#REF!</v>
      </c>
    </row>
    <row r="3680" spans="1:15" x14ac:dyDescent="0.25">
      <c r="A3680">
        <v>314</v>
      </c>
      <c r="B3680">
        <v>4010</v>
      </c>
      <c r="C3680">
        <v>136615</v>
      </c>
      <c r="D3680" t="s">
        <v>1335</v>
      </c>
      <c r="E3680" t="s">
        <v>50</v>
      </c>
      <c r="F3680" t="s">
        <v>1312</v>
      </c>
      <c r="G3680" t="s">
        <v>1336</v>
      </c>
      <c r="H3680" t="s">
        <v>70</v>
      </c>
      <c r="I3680" s="2">
        <v>118</v>
      </c>
      <c r="J3680" s="1">
        <v>1</v>
      </c>
      <c r="K3680" s="1">
        <v>0.89</v>
      </c>
      <c r="L3680" s="1" t="str">
        <f t="shared" si="57"/>
        <v>The Tiffin Girls' School</v>
      </c>
      <c r="M3680" t="e">
        <f>VLOOKUP($H3680,#REF!,2,0)</f>
        <v>#REF!</v>
      </c>
      <c r="N3680">
        <v>314</v>
      </c>
      <c r="O3680" t="e">
        <f>VLOOKUP($N3680,#REF!,2,0)</f>
        <v>#REF!</v>
      </c>
    </row>
    <row r="3681" spans="1:15" x14ac:dyDescent="0.25">
      <c r="A3681">
        <v>333</v>
      </c>
      <c r="B3681">
        <v>4024</v>
      </c>
      <c r="C3681">
        <v>136616</v>
      </c>
      <c r="D3681" t="s">
        <v>2054</v>
      </c>
      <c r="E3681" t="s">
        <v>50</v>
      </c>
      <c r="F3681" t="s">
        <v>2049</v>
      </c>
      <c r="G3681" t="s">
        <v>2055</v>
      </c>
      <c r="H3681" t="s">
        <v>70</v>
      </c>
      <c r="I3681" s="2">
        <v>245</v>
      </c>
      <c r="J3681" s="1">
        <v>0.6</v>
      </c>
      <c r="K3681" s="1">
        <v>0.23</v>
      </c>
      <c r="L3681" s="1" t="str">
        <f t="shared" si="57"/>
        <v>Wood Green Academy</v>
      </c>
      <c r="M3681" t="e">
        <f>VLOOKUP($H3681,#REF!,2,0)</f>
        <v>#REF!</v>
      </c>
      <c r="N3681">
        <v>333</v>
      </c>
      <c r="O3681" t="e">
        <f>VLOOKUP($N3681,#REF!,2,0)</f>
        <v>#REF!</v>
      </c>
    </row>
    <row r="3682" spans="1:15" x14ac:dyDescent="0.25">
      <c r="A3682">
        <v>816</v>
      </c>
      <c r="B3682">
        <v>4500</v>
      </c>
      <c r="C3682">
        <v>136617</v>
      </c>
      <c r="D3682" t="s">
        <v>4503</v>
      </c>
      <c r="E3682" t="s">
        <v>50</v>
      </c>
      <c r="F3682" t="s">
        <v>4257</v>
      </c>
      <c r="G3682" t="s">
        <v>4504</v>
      </c>
      <c r="H3682" t="s">
        <v>70</v>
      </c>
      <c r="I3682" s="2">
        <v>155</v>
      </c>
      <c r="J3682" s="1">
        <v>0.73</v>
      </c>
      <c r="K3682" s="1">
        <v>0.45</v>
      </c>
      <c r="L3682" s="1" t="str">
        <f t="shared" si="57"/>
        <v>Archbishop Holgate's School, A Church of England Academy</v>
      </c>
      <c r="M3682" t="e">
        <f>VLOOKUP($H3682,#REF!,2,0)</f>
        <v>#REF!</v>
      </c>
      <c r="N3682">
        <v>816</v>
      </c>
      <c r="O3682" t="e">
        <f>VLOOKUP($N3682,#REF!,2,0)</f>
        <v>#REF!</v>
      </c>
    </row>
    <row r="3683" spans="1:15" x14ac:dyDescent="0.25">
      <c r="A3683">
        <v>332</v>
      </c>
      <c r="B3683">
        <v>5404</v>
      </c>
      <c r="C3683">
        <v>136618</v>
      </c>
      <c r="D3683" t="s">
        <v>1998</v>
      </c>
      <c r="E3683" t="s">
        <v>50</v>
      </c>
      <c r="F3683" t="s">
        <v>1967</v>
      </c>
      <c r="G3683" t="s">
        <v>1999</v>
      </c>
      <c r="H3683" t="s">
        <v>70</v>
      </c>
      <c r="I3683" s="2">
        <v>273</v>
      </c>
      <c r="J3683" s="1">
        <v>0.78</v>
      </c>
      <c r="K3683" s="1">
        <v>0.18</v>
      </c>
      <c r="L3683" s="1" t="str">
        <f t="shared" si="57"/>
        <v>Windsor High School and Sixth Form</v>
      </c>
      <c r="M3683" t="e">
        <f>VLOOKUP($H3683,#REF!,2,0)</f>
        <v>#REF!</v>
      </c>
      <c r="N3683">
        <v>332</v>
      </c>
      <c r="O3683" t="e">
        <f>VLOOKUP($N3683,#REF!,2,0)</f>
        <v>#REF!</v>
      </c>
    </row>
    <row r="3684" spans="1:15" x14ac:dyDescent="0.25">
      <c r="A3684">
        <v>335</v>
      </c>
      <c r="B3684">
        <v>5402</v>
      </c>
      <c r="C3684">
        <v>136620</v>
      </c>
      <c r="D3684" t="s">
        <v>2146</v>
      </c>
      <c r="E3684" t="s">
        <v>50</v>
      </c>
      <c r="F3684" t="s">
        <v>2105</v>
      </c>
      <c r="G3684" t="s">
        <v>2147</v>
      </c>
      <c r="H3684" t="s">
        <v>70</v>
      </c>
      <c r="I3684" s="2">
        <v>242</v>
      </c>
      <c r="J3684" s="1">
        <v>0.67</v>
      </c>
      <c r="K3684" s="1">
        <v>0.28999999999999998</v>
      </c>
      <c r="L3684" s="1" t="str">
        <f t="shared" si="57"/>
        <v>Shire Oak Academy</v>
      </c>
      <c r="M3684" t="e">
        <f>VLOOKUP($H3684,#REF!,2,0)</f>
        <v>#REF!</v>
      </c>
      <c r="N3684">
        <v>335</v>
      </c>
      <c r="O3684" t="e">
        <f>VLOOKUP($N3684,#REF!,2,0)</f>
        <v>#REF!</v>
      </c>
    </row>
    <row r="3685" spans="1:15" x14ac:dyDescent="0.25">
      <c r="A3685">
        <v>319</v>
      </c>
      <c r="B3685">
        <v>5400</v>
      </c>
      <c r="C3685">
        <v>136621</v>
      </c>
      <c r="D3685" t="s">
        <v>1556</v>
      </c>
      <c r="E3685" t="s">
        <v>50</v>
      </c>
      <c r="F3685" t="s">
        <v>1552</v>
      </c>
      <c r="G3685" t="s">
        <v>1557</v>
      </c>
      <c r="H3685" t="s">
        <v>70</v>
      </c>
      <c r="I3685" s="2">
        <v>150</v>
      </c>
      <c r="J3685" s="1">
        <v>1</v>
      </c>
      <c r="K3685" s="1">
        <v>0.87</v>
      </c>
      <c r="L3685" s="1" t="str">
        <f t="shared" si="57"/>
        <v>Wilson's School</v>
      </c>
      <c r="M3685" t="e">
        <f>VLOOKUP($H3685,#REF!,2,0)</f>
        <v>#REF!</v>
      </c>
      <c r="N3685">
        <v>319</v>
      </c>
      <c r="O3685" t="e">
        <f>VLOOKUP($N3685,#REF!,2,0)</f>
        <v>#REF!</v>
      </c>
    </row>
    <row r="3686" spans="1:15" x14ac:dyDescent="0.25">
      <c r="A3686">
        <v>937</v>
      </c>
      <c r="B3686">
        <v>5407</v>
      </c>
      <c r="C3686">
        <v>136622</v>
      </c>
      <c r="D3686" t="s">
        <v>10802</v>
      </c>
      <c r="E3686" t="s">
        <v>50</v>
      </c>
      <c r="F3686" t="s">
        <v>10800</v>
      </c>
      <c r="G3686" t="s">
        <v>10803</v>
      </c>
      <c r="H3686" t="s">
        <v>70</v>
      </c>
      <c r="I3686" s="2">
        <v>92</v>
      </c>
      <c r="J3686" s="1">
        <v>0.98</v>
      </c>
      <c r="K3686" s="1">
        <v>0.74</v>
      </c>
      <c r="L3686" s="1" t="str">
        <f t="shared" si="57"/>
        <v>Alcester Grammar School</v>
      </c>
      <c r="M3686" t="e">
        <f>VLOOKUP($H3686,#REF!,2,0)</f>
        <v>#REF!</v>
      </c>
      <c r="N3686">
        <v>937</v>
      </c>
      <c r="O3686" t="e">
        <f>VLOOKUP($N3686,#REF!,2,0)</f>
        <v>#REF!</v>
      </c>
    </row>
    <row r="3687" spans="1:15" x14ac:dyDescent="0.25">
      <c r="A3687">
        <v>916</v>
      </c>
      <c r="B3687">
        <v>5412</v>
      </c>
      <c r="C3687">
        <v>136623</v>
      </c>
      <c r="D3687" t="s">
        <v>9099</v>
      </c>
      <c r="E3687" t="s">
        <v>50</v>
      </c>
      <c r="F3687" t="s">
        <v>9075</v>
      </c>
      <c r="G3687" t="s">
        <v>9100</v>
      </c>
      <c r="H3687" t="s">
        <v>70</v>
      </c>
      <c r="I3687" s="2">
        <v>225</v>
      </c>
      <c r="J3687" s="1">
        <v>0.68</v>
      </c>
      <c r="K3687" s="1">
        <v>0.3</v>
      </c>
      <c r="L3687" s="1" t="str">
        <f t="shared" si="57"/>
        <v>Chosen Hill School</v>
      </c>
      <c r="M3687" t="e">
        <f>VLOOKUP($H3687,#REF!,2,0)</f>
        <v>#REF!</v>
      </c>
      <c r="N3687">
        <v>916</v>
      </c>
      <c r="O3687" t="e">
        <f>VLOOKUP($N3687,#REF!,2,0)</f>
        <v>#REF!</v>
      </c>
    </row>
    <row r="3688" spans="1:15" x14ac:dyDescent="0.25">
      <c r="A3688">
        <v>925</v>
      </c>
      <c r="B3688">
        <v>4019</v>
      </c>
      <c r="C3688">
        <v>136624</v>
      </c>
      <c r="D3688" t="s">
        <v>9645</v>
      </c>
      <c r="E3688" t="s">
        <v>50</v>
      </c>
      <c r="F3688" t="s">
        <v>9551</v>
      </c>
      <c r="G3688" t="s">
        <v>9646</v>
      </c>
      <c r="H3688" t="s">
        <v>70</v>
      </c>
      <c r="I3688" s="2">
        <v>144</v>
      </c>
      <c r="J3688" s="1">
        <v>0.55000000000000004</v>
      </c>
      <c r="K3688" s="1">
        <v>0.19</v>
      </c>
      <c r="L3688" s="1" t="str">
        <f t="shared" si="57"/>
        <v>Walton Girls' High School &amp; Sixth Form</v>
      </c>
      <c r="M3688" t="e">
        <f>VLOOKUP($H3688,#REF!,2,0)</f>
        <v>#REF!</v>
      </c>
      <c r="N3688">
        <v>925</v>
      </c>
      <c r="O3688" t="e">
        <f>VLOOKUP($N3688,#REF!,2,0)</f>
        <v>#REF!</v>
      </c>
    </row>
    <row r="3689" spans="1:15" x14ac:dyDescent="0.25">
      <c r="A3689">
        <v>881</v>
      </c>
      <c r="B3689">
        <v>5426</v>
      </c>
      <c r="C3689">
        <v>136625</v>
      </c>
      <c r="D3689" t="s">
        <v>7168</v>
      </c>
      <c r="E3689" t="s">
        <v>50</v>
      </c>
      <c r="F3689" t="s">
        <v>7169</v>
      </c>
      <c r="G3689" t="s">
        <v>7170</v>
      </c>
      <c r="H3689" t="s">
        <v>70</v>
      </c>
      <c r="I3689" s="2">
        <v>166</v>
      </c>
      <c r="J3689" s="1">
        <v>0.79</v>
      </c>
      <c r="K3689" s="1">
        <v>0.43</v>
      </c>
      <c r="L3689" s="1" t="str">
        <f t="shared" si="57"/>
        <v>Davenant Foundation School</v>
      </c>
      <c r="M3689" t="e">
        <f>VLOOKUP($H3689,#REF!,2,0)</f>
        <v>#REF!</v>
      </c>
      <c r="N3689">
        <v>881</v>
      </c>
      <c r="O3689" t="e">
        <f>VLOOKUP($N3689,#REF!,2,0)</f>
        <v>#REF!</v>
      </c>
    </row>
    <row r="3690" spans="1:15" x14ac:dyDescent="0.25">
      <c r="A3690">
        <v>879</v>
      </c>
      <c r="B3690">
        <v>4190</v>
      </c>
      <c r="C3690">
        <v>136626</v>
      </c>
      <c r="D3690" t="s">
        <v>7049</v>
      </c>
      <c r="E3690" t="s">
        <v>50</v>
      </c>
      <c r="F3690" t="s">
        <v>7016</v>
      </c>
      <c r="G3690" t="s">
        <v>7050</v>
      </c>
      <c r="H3690" t="s">
        <v>70</v>
      </c>
      <c r="I3690" s="2">
        <v>228</v>
      </c>
      <c r="J3690" s="1">
        <v>0.5</v>
      </c>
      <c r="K3690" s="1">
        <v>0.09</v>
      </c>
      <c r="L3690" s="1" t="str">
        <f t="shared" si="57"/>
        <v>Stoke Damerel Community College</v>
      </c>
      <c r="M3690" t="e">
        <f>VLOOKUP($H3690,#REF!,2,0)</f>
        <v>#REF!</v>
      </c>
      <c r="N3690">
        <v>879</v>
      </c>
      <c r="O3690" t="e">
        <f>VLOOKUP($N3690,#REF!,2,0)</f>
        <v>#REF!</v>
      </c>
    </row>
    <row r="3691" spans="1:15" x14ac:dyDescent="0.25">
      <c r="A3691">
        <v>891</v>
      </c>
      <c r="B3691">
        <v>4107</v>
      </c>
      <c r="C3691">
        <v>136627</v>
      </c>
      <c r="D3691" t="s">
        <v>8374</v>
      </c>
      <c r="E3691" t="s">
        <v>50</v>
      </c>
      <c r="F3691" t="s">
        <v>4817</v>
      </c>
      <c r="G3691" t="s">
        <v>8375</v>
      </c>
      <c r="H3691" t="s">
        <v>70</v>
      </c>
      <c r="I3691" s="2">
        <v>210</v>
      </c>
      <c r="J3691" s="1">
        <v>0.79</v>
      </c>
      <c r="K3691" s="1">
        <v>0.3</v>
      </c>
      <c r="L3691" s="1" t="str">
        <f t="shared" si="57"/>
        <v>Carlton le Willows Academy</v>
      </c>
      <c r="M3691" t="e">
        <f>VLOOKUP($H3691,#REF!,2,0)</f>
        <v>#REF!</v>
      </c>
      <c r="N3691">
        <v>891</v>
      </c>
      <c r="O3691" t="e">
        <f>VLOOKUP($N3691,#REF!,2,0)</f>
        <v>#REF!</v>
      </c>
    </row>
    <row r="3692" spans="1:15" x14ac:dyDescent="0.25">
      <c r="A3692">
        <v>891</v>
      </c>
      <c r="B3692">
        <v>4328</v>
      </c>
      <c r="C3692">
        <v>136628</v>
      </c>
      <c r="D3692" t="s">
        <v>8464</v>
      </c>
      <c r="E3692" t="s">
        <v>50</v>
      </c>
      <c r="F3692" t="s">
        <v>4817</v>
      </c>
      <c r="G3692" t="s">
        <v>8465</v>
      </c>
      <c r="H3692" t="s">
        <v>70</v>
      </c>
      <c r="I3692" s="2">
        <v>229</v>
      </c>
      <c r="J3692" s="1">
        <v>0.86</v>
      </c>
      <c r="K3692" s="1">
        <v>0.45</v>
      </c>
      <c r="L3692" s="1" t="str">
        <f t="shared" si="57"/>
        <v>The West Bridgford School</v>
      </c>
      <c r="M3692" t="e">
        <f>VLOOKUP($H3692,#REF!,2,0)</f>
        <v>#REF!</v>
      </c>
      <c r="N3692">
        <v>891</v>
      </c>
      <c r="O3692" t="e">
        <f>VLOOKUP($N3692,#REF!,2,0)</f>
        <v>#REF!</v>
      </c>
    </row>
    <row r="3693" spans="1:15" x14ac:dyDescent="0.25">
      <c r="A3693">
        <v>857</v>
      </c>
      <c r="B3693">
        <v>5404</v>
      </c>
      <c r="C3693">
        <v>136629</v>
      </c>
      <c r="D3693" t="s">
        <v>6013</v>
      </c>
      <c r="E3693" t="s">
        <v>50</v>
      </c>
      <c r="F3693" t="s">
        <v>5921</v>
      </c>
      <c r="G3693" t="s">
        <v>6014</v>
      </c>
      <c r="H3693" t="s">
        <v>70</v>
      </c>
      <c r="I3693" s="2">
        <v>165</v>
      </c>
      <c r="J3693" s="1">
        <v>0.68</v>
      </c>
      <c r="K3693" s="1">
        <v>0.34</v>
      </c>
      <c r="L3693" s="1" t="str">
        <f t="shared" si="57"/>
        <v>Uppingham Community College</v>
      </c>
      <c r="M3693" t="e">
        <f>VLOOKUP($H3693,#REF!,2,0)</f>
        <v>#REF!</v>
      </c>
      <c r="N3693">
        <v>857</v>
      </c>
      <c r="O3693" t="e">
        <f>VLOOKUP($N3693,#REF!,2,0)</f>
        <v>#REF!</v>
      </c>
    </row>
    <row r="3694" spans="1:15" x14ac:dyDescent="0.25">
      <c r="A3694">
        <v>312</v>
      </c>
      <c r="B3694">
        <v>5410</v>
      </c>
      <c r="C3694">
        <v>136631</v>
      </c>
      <c r="D3694" t="s">
        <v>1247</v>
      </c>
      <c r="E3694" t="s">
        <v>50</v>
      </c>
      <c r="F3694" t="s">
        <v>1204</v>
      </c>
      <c r="G3694" t="s">
        <v>1248</v>
      </c>
      <c r="H3694" t="s">
        <v>70</v>
      </c>
      <c r="I3694" s="2">
        <v>163</v>
      </c>
      <c r="J3694" s="1">
        <v>0.77</v>
      </c>
      <c r="K3694" s="1">
        <v>0.42</v>
      </c>
      <c r="L3694" s="1" t="str">
        <f t="shared" si="57"/>
        <v>Swakeleys School for Girls</v>
      </c>
      <c r="M3694" t="e">
        <f>VLOOKUP($H3694,#REF!,2,0)</f>
        <v>#REF!</v>
      </c>
      <c r="N3694">
        <v>312</v>
      </c>
      <c r="O3694" t="e">
        <f>VLOOKUP($N3694,#REF!,2,0)</f>
        <v>#REF!</v>
      </c>
    </row>
    <row r="3695" spans="1:15" x14ac:dyDescent="0.25">
      <c r="A3695">
        <v>865</v>
      </c>
      <c r="B3695">
        <v>5404</v>
      </c>
      <c r="C3695">
        <v>136632</v>
      </c>
      <c r="D3695" t="s">
        <v>6325</v>
      </c>
      <c r="E3695" t="s">
        <v>50</v>
      </c>
      <c r="F3695" t="s">
        <v>3980</v>
      </c>
      <c r="G3695" t="s">
        <v>6326</v>
      </c>
      <c r="H3695" t="s">
        <v>70</v>
      </c>
      <c r="I3695" s="2">
        <v>283</v>
      </c>
      <c r="J3695" s="1">
        <v>0.69</v>
      </c>
      <c r="K3695" s="1">
        <v>0.39</v>
      </c>
      <c r="L3695" s="1" t="str">
        <f t="shared" si="57"/>
        <v>Sheldon School</v>
      </c>
      <c r="M3695" t="e">
        <f>VLOOKUP($H3695,#REF!,2,0)</f>
        <v>#REF!</v>
      </c>
      <c r="N3695">
        <v>865</v>
      </c>
      <c r="O3695" t="e">
        <f>VLOOKUP($N3695,#REF!,2,0)</f>
        <v>#REF!</v>
      </c>
    </row>
    <row r="3696" spans="1:15" x14ac:dyDescent="0.25">
      <c r="A3696">
        <v>384</v>
      </c>
      <c r="B3696">
        <v>4015</v>
      </c>
      <c r="C3696">
        <v>136633</v>
      </c>
      <c r="D3696" t="s">
        <v>3589</v>
      </c>
      <c r="E3696" t="s">
        <v>50</v>
      </c>
      <c r="F3696" t="s">
        <v>3479</v>
      </c>
      <c r="G3696" t="s">
        <v>3590</v>
      </c>
      <c r="H3696" t="s">
        <v>70</v>
      </c>
      <c r="I3696" s="2">
        <v>231</v>
      </c>
      <c r="J3696" s="1">
        <v>0.65</v>
      </c>
      <c r="K3696" s="1">
        <v>0.1</v>
      </c>
      <c r="L3696" s="1" t="str">
        <f t="shared" si="57"/>
        <v>Castleford Academy</v>
      </c>
      <c r="M3696" t="e">
        <f>VLOOKUP($H3696,#REF!,2,0)</f>
        <v>#REF!</v>
      </c>
      <c r="N3696">
        <v>384</v>
      </c>
      <c r="O3696" t="e">
        <f>VLOOKUP($N3696,#REF!,2,0)</f>
        <v>#REF!</v>
      </c>
    </row>
    <row r="3697" spans="1:15" x14ac:dyDescent="0.25">
      <c r="A3697">
        <v>831</v>
      </c>
      <c r="B3697">
        <v>5412</v>
      </c>
      <c r="C3697">
        <v>136634</v>
      </c>
      <c r="D3697" t="s">
        <v>5004</v>
      </c>
      <c r="E3697" t="s">
        <v>50</v>
      </c>
      <c r="F3697" t="s">
        <v>4874</v>
      </c>
      <c r="G3697" t="s">
        <v>5005</v>
      </c>
      <c r="H3697" t="s">
        <v>70</v>
      </c>
      <c r="I3697" s="2">
        <v>230</v>
      </c>
      <c r="J3697" s="1">
        <v>0.79</v>
      </c>
      <c r="K3697" s="1">
        <v>0.38</v>
      </c>
      <c r="L3697" s="1" t="str">
        <f t="shared" si="57"/>
        <v>West Park School</v>
      </c>
      <c r="M3697" t="e">
        <f>VLOOKUP($H3697,#REF!,2,0)</f>
        <v>#REF!</v>
      </c>
      <c r="N3697">
        <v>831</v>
      </c>
      <c r="O3697" t="e">
        <f>VLOOKUP($N3697,#REF!,2,0)</f>
        <v>#REF!</v>
      </c>
    </row>
    <row r="3698" spans="1:15" x14ac:dyDescent="0.25">
      <c r="A3698">
        <v>873</v>
      </c>
      <c r="B3698">
        <v>4027</v>
      </c>
      <c r="C3698">
        <v>136636</v>
      </c>
      <c r="D3698" t="s">
        <v>6660</v>
      </c>
      <c r="E3698" t="s">
        <v>50</v>
      </c>
      <c r="F3698" t="s">
        <v>6595</v>
      </c>
      <c r="G3698" t="s">
        <v>6661</v>
      </c>
      <c r="H3698" t="s">
        <v>70</v>
      </c>
      <c r="I3698" s="2">
        <v>115</v>
      </c>
      <c r="J3698" s="1">
        <v>0.74</v>
      </c>
      <c r="K3698" s="1">
        <v>0.55000000000000004</v>
      </c>
      <c r="L3698" s="1" t="str">
        <f t="shared" si="57"/>
        <v>Parkside Community College</v>
      </c>
      <c r="M3698" t="e">
        <f>VLOOKUP($H3698,#REF!,2,0)</f>
        <v>#REF!</v>
      </c>
      <c r="N3698">
        <v>873</v>
      </c>
      <c r="O3698" t="e">
        <f>VLOOKUP($N3698,#REF!,2,0)</f>
        <v>#REF!</v>
      </c>
    </row>
    <row r="3699" spans="1:15" x14ac:dyDescent="0.25">
      <c r="A3699">
        <v>872</v>
      </c>
      <c r="B3699">
        <v>4053</v>
      </c>
      <c r="C3699">
        <v>136637</v>
      </c>
      <c r="D3699" t="s">
        <v>6578</v>
      </c>
      <c r="E3699" t="s">
        <v>50</v>
      </c>
      <c r="F3699" t="s">
        <v>6464</v>
      </c>
      <c r="G3699" t="s">
        <v>6579</v>
      </c>
      <c r="H3699" t="s">
        <v>70</v>
      </c>
      <c r="I3699" s="2">
        <v>277</v>
      </c>
      <c r="J3699" s="1">
        <v>0.78</v>
      </c>
      <c r="K3699" s="1">
        <v>0.43</v>
      </c>
      <c r="L3699" s="1" t="str">
        <f t="shared" si="57"/>
        <v>Maiden Erlegh School</v>
      </c>
      <c r="M3699" t="e">
        <f>VLOOKUP($H3699,#REF!,2,0)</f>
        <v>#REF!</v>
      </c>
      <c r="N3699">
        <v>872</v>
      </c>
      <c r="O3699" t="e">
        <f>VLOOKUP($N3699,#REF!,2,0)</f>
        <v>#REF!</v>
      </c>
    </row>
    <row r="3700" spans="1:15" x14ac:dyDescent="0.25">
      <c r="A3700">
        <v>878</v>
      </c>
      <c r="B3700">
        <v>4009</v>
      </c>
      <c r="C3700">
        <v>136638</v>
      </c>
      <c r="D3700" t="s">
        <v>6854</v>
      </c>
      <c r="E3700" t="s">
        <v>50</v>
      </c>
      <c r="F3700" t="s">
        <v>6846</v>
      </c>
      <c r="G3700" t="s">
        <v>6855</v>
      </c>
      <c r="H3700" t="s">
        <v>70</v>
      </c>
      <c r="I3700" s="2">
        <v>165</v>
      </c>
      <c r="J3700" s="1">
        <v>0.72</v>
      </c>
      <c r="K3700" s="1">
        <v>0.28000000000000003</v>
      </c>
      <c r="L3700" s="1" t="str">
        <f t="shared" si="57"/>
        <v>Clyst Vale Community College</v>
      </c>
      <c r="M3700" t="e">
        <f>VLOOKUP($H3700,#REF!,2,0)</f>
        <v>#REF!</v>
      </c>
      <c r="N3700">
        <v>878</v>
      </c>
      <c r="O3700" t="e">
        <f>VLOOKUP($N3700,#REF!,2,0)</f>
        <v>#REF!</v>
      </c>
    </row>
    <row r="3701" spans="1:15" x14ac:dyDescent="0.25">
      <c r="A3701">
        <v>933</v>
      </c>
      <c r="B3701">
        <v>4355</v>
      </c>
      <c r="C3701">
        <v>136639</v>
      </c>
      <c r="D3701" t="s">
        <v>10299</v>
      </c>
      <c r="E3701" t="s">
        <v>50</v>
      </c>
      <c r="F3701" t="s">
        <v>10244</v>
      </c>
      <c r="G3701" t="s">
        <v>10300</v>
      </c>
      <c r="H3701" t="s">
        <v>70</v>
      </c>
      <c r="I3701" s="2">
        <v>169</v>
      </c>
      <c r="J3701" s="1">
        <v>0.64</v>
      </c>
      <c r="K3701" s="1">
        <v>0.33</v>
      </c>
      <c r="L3701" s="1" t="str">
        <f t="shared" si="57"/>
        <v>Kingsmead Academy</v>
      </c>
      <c r="M3701" t="e">
        <f>VLOOKUP($H3701,#REF!,2,0)</f>
        <v>#REF!</v>
      </c>
      <c r="N3701">
        <v>933</v>
      </c>
      <c r="O3701" t="e">
        <f>VLOOKUP($N3701,#REF!,2,0)</f>
        <v>#REF!</v>
      </c>
    </row>
    <row r="3702" spans="1:15" x14ac:dyDescent="0.25">
      <c r="A3702">
        <v>850</v>
      </c>
      <c r="B3702">
        <v>4015</v>
      </c>
      <c r="C3702">
        <v>136640</v>
      </c>
      <c r="D3702" t="s">
        <v>5624</v>
      </c>
      <c r="E3702" t="s">
        <v>50</v>
      </c>
      <c r="F3702" t="s">
        <v>5582</v>
      </c>
      <c r="G3702" t="s">
        <v>5625</v>
      </c>
      <c r="H3702" t="s">
        <v>70</v>
      </c>
      <c r="I3702" s="2">
        <v>281</v>
      </c>
      <c r="J3702" s="1">
        <v>0.56999999999999995</v>
      </c>
      <c r="K3702" s="1">
        <v>0.38</v>
      </c>
      <c r="L3702" s="1" t="str">
        <f t="shared" si="57"/>
        <v>The Mountbatten School</v>
      </c>
      <c r="M3702" t="e">
        <f>VLOOKUP($H3702,#REF!,2,0)</f>
        <v>#REF!</v>
      </c>
      <c r="N3702">
        <v>850</v>
      </c>
      <c r="O3702" t="e">
        <f>VLOOKUP($N3702,#REF!,2,0)</f>
        <v>#REF!</v>
      </c>
    </row>
    <row r="3703" spans="1:15" x14ac:dyDescent="0.25">
      <c r="A3703">
        <v>881</v>
      </c>
      <c r="B3703">
        <v>5411</v>
      </c>
      <c r="C3703">
        <v>136642</v>
      </c>
      <c r="D3703" t="s">
        <v>7224</v>
      </c>
      <c r="E3703" t="s">
        <v>50</v>
      </c>
      <c r="F3703" t="s">
        <v>7122</v>
      </c>
      <c r="G3703" t="s">
        <v>7225</v>
      </c>
      <c r="H3703" t="s">
        <v>70</v>
      </c>
      <c r="I3703" s="2">
        <v>112</v>
      </c>
      <c r="J3703" s="1">
        <v>0.99</v>
      </c>
      <c r="K3703" s="1">
        <v>0</v>
      </c>
      <c r="L3703" s="1" t="str">
        <f t="shared" si="57"/>
        <v>King Edward VI Grammar School, Chelmsford</v>
      </c>
      <c r="M3703" t="e">
        <f>VLOOKUP($H3703,#REF!,2,0)</f>
        <v>#REF!</v>
      </c>
      <c r="N3703">
        <v>881</v>
      </c>
      <c r="O3703" t="e">
        <f>VLOOKUP($N3703,#REF!,2,0)</f>
        <v>#REF!</v>
      </c>
    </row>
    <row r="3704" spans="1:15" x14ac:dyDescent="0.25">
      <c r="A3704">
        <v>850</v>
      </c>
      <c r="B3704">
        <v>5407</v>
      </c>
      <c r="C3704">
        <v>136643</v>
      </c>
      <c r="D3704" t="s">
        <v>5510</v>
      </c>
      <c r="E3704" t="s">
        <v>50</v>
      </c>
      <c r="F3704" t="s">
        <v>5511</v>
      </c>
      <c r="G3704" t="s">
        <v>5512</v>
      </c>
      <c r="H3704" t="s">
        <v>70</v>
      </c>
      <c r="I3704" s="2">
        <v>255</v>
      </c>
      <c r="J3704" s="1">
        <v>0.85</v>
      </c>
      <c r="K3704" s="1">
        <v>0.56000000000000005</v>
      </c>
      <c r="L3704" s="1" t="str">
        <f t="shared" si="57"/>
        <v>Bohunt School</v>
      </c>
      <c r="M3704" t="e">
        <f>VLOOKUP($H3704,#REF!,2,0)</f>
        <v>#REF!</v>
      </c>
      <c r="N3704">
        <v>850</v>
      </c>
      <c r="O3704" t="e">
        <f>VLOOKUP($N3704,#REF!,2,0)</f>
        <v>#REF!</v>
      </c>
    </row>
    <row r="3705" spans="1:15" x14ac:dyDescent="0.25">
      <c r="A3705">
        <v>305</v>
      </c>
      <c r="B3705">
        <v>5407</v>
      </c>
      <c r="C3705">
        <v>136644</v>
      </c>
      <c r="D3705" t="s">
        <v>831</v>
      </c>
      <c r="E3705" t="s">
        <v>50</v>
      </c>
      <c r="F3705" t="s">
        <v>337</v>
      </c>
      <c r="G3705" t="s">
        <v>832</v>
      </c>
      <c r="H3705" t="s">
        <v>70</v>
      </c>
      <c r="I3705" s="2">
        <v>237</v>
      </c>
      <c r="J3705" s="1">
        <v>0.73</v>
      </c>
      <c r="K3705" s="1">
        <v>0.27</v>
      </c>
      <c r="L3705" s="1" t="str">
        <f t="shared" si="57"/>
        <v>Hayes School</v>
      </c>
      <c r="M3705" t="e">
        <f>VLOOKUP($H3705,#REF!,2,0)</f>
        <v>#REF!</v>
      </c>
      <c r="N3705">
        <v>305</v>
      </c>
      <c r="O3705" t="e">
        <f>VLOOKUP($N3705,#REF!,2,0)</f>
        <v>#REF!</v>
      </c>
    </row>
    <row r="3706" spans="1:15" x14ac:dyDescent="0.25">
      <c r="A3706">
        <v>896</v>
      </c>
      <c r="B3706">
        <v>4149</v>
      </c>
      <c r="C3706">
        <v>136645</v>
      </c>
      <c r="D3706" t="s">
        <v>8763</v>
      </c>
      <c r="E3706" t="s">
        <v>50</v>
      </c>
      <c r="F3706" t="s">
        <v>8749</v>
      </c>
      <c r="G3706" t="s">
        <v>8764</v>
      </c>
      <c r="H3706" t="s">
        <v>70</v>
      </c>
      <c r="I3706" s="2">
        <v>199</v>
      </c>
      <c r="J3706" s="1">
        <v>0.84</v>
      </c>
      <c r="K3706" s="1">
        <v>0.39</v>
      </c>
      <c r="L3706" s="1" t="str">
        <f t="shared" si="57"/>
        <v>Christleton High School</v>
      </c>
      <c r="M3706" t="e">
        <f>VLOOKUP($H3706,#REF!,2,0)</f>
        <v>#REF!</v>
      </c>
      <c r="N3706">
        <v>896</v>
      </c>
      <c r="O3706" t="e">
        <f>VLOOKUP($N3706,#REF!,2,0)</f>
        <v>#REF!</v>
      </c>
    </row>
    <row r="3707" spans="1:15" x14ac:dyDescent="0.25">
      <c r="A3707">
        <v>878</v>
      </c>
      <c r="B3707">
        <v>4003</v>
      </c>
      <c r="C3707">
        <v>136646</v>
      </c>
      <c r="D3707" t="s">
        <v>6923</v>
      </c>
      <c r="E3707" t="s">
        <v>50</v>
      </c>
      <c r="F3707" t="s">
        <v>6924</v>
      </c>
      <c r="G3707" t="s">
        <v>6925</v>
      </c>
      <c r="H3707" t="s">
        <v>70</v>
      </c>
      <c r="I3707" s="2">
        <v>221</v>
      </c>
      <c r="J3707" s="1">
        <v>0.74</v>
      </c>
      <c r="K3707" s="1">
        <v>0.33</v>
      </c>
      <c r="L3707" s="1" t="str">
        <f t="shared" si="57"/>
        <v>Queen Elizabeth's</v>
      </c>
      <c r="M3707" t="e">
        <f>VLOOKUP($H3707,#REF!,2,0)</f>
        <v>#REF!</v>
      </c>
      <c r="N3707">
        <v>878</v>
      </c>
      <c r="O3707" t="e">
        <f>VLOOKUP($N3707,#REF!,2,0)</f>
        <v>#REF!</v>
      </c>
    </row>
    <row r="3708" spans="1:15" x14ac:dyDescent="0.25">
      <c r="A3708">
        <v>869</v>
      </c>
      <c r="B3708">
        <v>4042</v>
      </c>
      <c r="C3708">
        <v>136647</v>
      </c>
      <c r="D3708" t="s">
        <v>6476</v>
      </c>
      <c r="E3708" t="s">
        <v>50</v>
      </c>
      <c r="F3708" t="s">
        <v>6469</v>
      </c>
      <c r="G3708" t="s">
        <v>6477</v>
      </c>
      <c r="H3708" t="s">
        <v>70</v>
      </c>
      <c r="I3708" s="2">
        <v>277</v>
      </c>
      <c r="J3708" s="1">
        <v>0.68</v>
      </c>
      <c r="K3708" s="1">
        <v>0.35</v>
      </c>
      <c r="L3708" s="1" t="str">
        <f t="shared" si="57"/>
        <v>Kennet School</v>
      </c>
      <c r="M3708" t="e">
        <f>VLOOKUP($H3708,#REF!,2,0)</f>
        <v>#REF!</v>
      </c>
      <c r="N3708">
        <v>869</v>
      </c>
      <c r="O3708" t="e">
        <f>VLOOKUP($N3708,#REF!,2,0)</f>
        <v>#REF!</v>
      </c>
    </row>
    <row r="3709" spans="1:15" x14ac:dyDescent="0.25">
      <c r="A3709">
        <v>835</v>
      </c>
      <c r="B3709">
        <v>4177</v>
      </c>
      <c r="C3709">
        <v>136649</v>
      </c>
      <c r="D3709" t="s">
        <v>5089</v>
      </c>
      <c r="E3709" t="s">
        <v>50</v>
      </c>
      <c r="F3709" t="s">
        <v>5042</v>
      </c>
      <c r="G3709" t="s">
        <v>5090</v>
      </c>
      <c r="H3709" t="s">
        <v>70</v>
      </c>
      <c r="I3709" s="2">
        <v>253</v>
      </c>
      <c r="J3709" s="1">
        <v>0.71</v>
      </c>
      <c r="K3709" s="1">
        <v>0.39</v>
      </c>
      <c r="L3709" s="1" t="str">
        <f t="shared" si="57"/>
        <v>Twynham School</v>
      </c>
      <c r="M3709" t="e">
        <f>VLOOKUP($H3709,#REF!,2,0)</f>
        <v>#REF!</v>
      </c>
      <c r="N3709">
        <v>835</v>
      </c>
      <c r="O3709" t="e">
        <f>VLOOKUP($N3709,#REF!,2,0)</f>
        <v>#REF!</v>
      </c>
    </row>
    <row r="3710" spans="1:15" x14ac:dyDescent="0.25">
      <c r="A3710">
        <v>873</v>
      </c>
      <c r="B3710">
        <v>4031</v>
      </c>
      <c r="C3710">
        <v>136650</v>
      </c>
      <c r="D3710" t="s">
        <v>6617</v>
      </c>
      <c r="E3710" t="s">
        <v>50</v>
      </c>
      <c r="F3710" t="s">
        <v>6595</v>
      </c>
      <c r="G3710" t="s">
        <v>6618</v>
      </c>
      <c r="H3710" t="s">
        <v>70</v>
      </c>
      <c r="I3710" s="2">
        <v>110</v>
      </c>
      <c r="J3710" s="1">
        <v>0.53</v>
      </c>
      <c r="K3710" s="1">
        <v>0.28000000000000003</v>
      </c>
      <c r="L3710" s="1" t="str">
        <f t="shared" si="57"/>
        <v>Coleridge Community College</v>
      </c>
      <c r="M3710" t="e">
        <f>VLOOKUP($H3710,#REF!,2,0)</f>
        <v>#REF!</v>
      </c>
      <c r="N3710">
        <v>873</v>
      </c>
      <c r="O3710" t="e">
        <f>VLOOKUP($N3710,#REF!,2,0)</f>
        <v>#REF!</v>
      </c>
    </row>
    <row r="3711" spans="1:15" x14ac:dyDescent="0.25">
      <c r="A3711">
        <v>821</v>
      </c>
      <c r="B3711">
        <v>4102</v>
      </c>
      <c r="C3711">
        <v>136651</v>
      </c>
      <c r="D3711" t="s">
        <v>4542</v>
      </c>
      <c r="E3711" t="s">
        <v>50</v>
      </c>
      <c r="F3711" t="s">
        <v>4530</v>
      </c>
      <c r="G3711" t="s">
        <v>4543</v>
      </c>
      <c r="H3711" t="s">
        <v>70</v>
      </c>
      <c r="I3711" s="2">
        <v>159</v>
      </c>
      <c r="J3711" s="1">
        <v>0.56999999999999995</v>
      </c>
      <c r="K3711" s="1">
        <v>0.28000000000000003</v>
      </c>
      <c r="L3711" s="1" t="str">
        <f t="shared" si="57"/>
        <v>Challney High School for Boys</v>
      </c>
      <c r="M3711" t="e">
        <f>VLOOKUP($H3711,#REF!,2,0)</f>
        <v>#REF!</v>
      </c>
      <c r="N3711">
        <v>821</v>
      </c>
      <c r="O3711" t="e">
        <f>VLOOKUP($N3711,#REF!,2,0)</f>
        <v>#REF!</v>
      </c>
    </row>
    <row r="3712" spans="1:15" x14ac:dyDescent="0.25">
      <c r="A3712">
        <v>850</v>
      </c>
      <c r="B3712">
        <v>5402</v>
      </c>
      <c r="C3712">
        <v>136652</v>
      </c>
      <c r="D3712" t="s">
        <v>5497</v>
      </c>
      <c r="E3712" t="s">
        <v>50</v>
      </c>
      <c r="F3712" t="s">
        <v>5498</v>
      </c>
      <c r="G3712" t="s">
        <v>5499</v>
      </c>
      <c r="H3712" t="s">
        <v>70</v>
      </c>
      <c r="I3712" s="2">
        <v>198</v>
      </c>
      <c r="J3712" s="1">
        <v>0.66</v>
      </c>
      <c r="K3712" s="1">
        <v>0.19</v>
      </c>
      <c r="L3712" s="1" t="str">
        <f t="shared" si="57"/>
        <v>The Arnewood School Academy</v>
      </c>
      <c r="M3712" t="e">
        <f>VLOOKUP($H3712,#REF!,2,0)</f>
        <v>#REF!</v>
      </c>
      <c r="N3712">
        <v>850</v>
      </c>
      <c r="O3712" t="e">
        <f>VLOOKUP($N3712,#REF!,2,0)</f>
        <v>#REF!</v>
      </c>
    </row>
    <row r="3713" spans="1:15" x14ac:dyDescent="0.25">
      <c r="A3713">
        <v>850</v>
      </c>
      <c r="B3713">
        <v>4127</v>
      </c>
      <c r="C3713">
        <v>136654</v>
      </c>
      <c r="D3713" t="s">
        <v>5692</v>
      </c>
      <c r="E3713" t="s">
        <v>50</v>
      </c>
      <c r="F3713" t="s">
        <v>5495</v>
      </c>
      <c r="G3713" t="s">
        <v>5693</v>
      </c>
      <c r="H3713" t="s">
        <v>70</v>
      </c>
      <c r="I3713" s="2">
        <v>372</v>
      </c>
      <c r="J3713" s="1">
        <v>0.76</v>
      </c>
      <c r="K3713" s="1">
        <v>0.28999999999999998</v>
      </c>
      <c r="L3713" s="1" t="str">
        <f t="shared" si="57"/>
        <v>Wildern School</v>
      </c>
      <c r="M3713" t="e">
        <f>VLOOKUP($H3713,#REF!,2,0)</f>
        <v>#REF!</v>
      </c>
      <c r="N3713">
        <v>850</v>
      </c>
      <c r="O3713" t="e">
        <f>VLOOKUP($N3713,#REF!,2,0)</f>
        <v>#REF!</v>
      </c>
    </row>
    <row r="3714" spans="1:15" x14ac:dyDescent="0.25">
      <c r="A3714">
        <v>895</v>
      </c>
      <c r="B3714">
        <v>4226</v>
      </c>
      <c r="C3714">
        <v>136655</v>
      </c>
      <c r="D3714" t="s">
        <v>8696</v>
      </c>
      <c r="E3714" t="s">
        <v>50</v>
      </c>
      <c r="F3714" t="s">
        <v>2676</v>
      </c>
      <c r="G3714" t="s">
        <v>8697</v>
      </c>
      <c r="H3714" t="s">
        <v>70</v>
      </c>
      <c r="I3714" s="2">
        <v>173</v>
      </c>
      <c r="J3714" s="1">
        <v>0.71</v>
      </c>
      <c r="K3714" s="1">
        <v>0.24</v>
      </c>
      <c r="L3714" s="1" t="str">
        <f t="shared" si="57"/>
        <v>Congleton High School</v>
      </c>
      <c r="M3714" t="e">
        <f>VLOOKUP($H3714,#REF!,2,0)</f>
        <v>#REF!</v>
      </c>
      <c r="N3714">
        <v>895</v>
      </c>
      <c r="O3714" t="e">
        <f>VLOOKUP($N3714,#REF!,2,0)</f>
        <v>#REF!</v>
      </c>
    </row>
    <row r="3715" spans="1:15" x14ac:dyDescent="0.25">
      <c r="A3715">
        <v>304</v>
      </c>
      <c r="B3715">
        <v>5400</v>
      </c>
      <c r="C3715">
        <v>136656</v>
      </c>
      <c r="D3715" t="s">
        <v>762</v>
      </c>
      <c r="E3715" t="s">
        <v>50</v>
      </c>
      <c r="F3715" t="s">
        <v>763</v>
      </c>
      <c r="G3715" t="s">
        <v>764</v>
      </c>
      <c r="H3715" t="s">
        <v>70</v>
      </c>
      <c r="I3715" s="2">
        <v>252</v>
      </c>
      <c r="J3715" s="1">
        <v>0.67</v>
      </c>
      <c r="K3715" s="1">
        <v>0.45</v>
      </c>
      <c r="L3715" s="1" t="str">
        <f t="shared" ref="L3715:L3778" si="58">IF(E3715="NULL",D3715,E3715)</f>
        <v>Claremont High School</v>
      </c>
      <c r="M3715" t="e">
        <f>VLOOKUP($H3715,#REF!,2,0)</f>
        <v>#REF!</v>
      </c>
      <c r="N3715">
        <v>304</v>
      </c>
      <c r="O3715" t="e">
        <f>VLOOKUP($N3715,#REF!,2,0)</f>
        <v>#REF!</v>
      </c>
    </row>
    <row r="3716" spans="1:15" x14ac:dyDescent="0.25">
      <c r="A3716">
        <v>850</v>
      </c>
      <c r="B3716">
        <v>5403</v>
      </c>
      <c r="C3716">
        <v>136657</v>
      </c>
      <c r="D3716" t="s">
        <v>5652</v>
      </c>
      <c r="E3716" t="s">
        <v>50</v>
      </c>
      <c r="F3716" t="s">
        <v>5066</v>
      </c>
      <c r="G3716" t="s">
        <v>5653</v>
      </c>
      <c r="H3716" t="s">
        <v>70</v>
      </c>
      <c r="I3716" s="2">
        <v>266</v>
      </c>
      <c r="J3716" s="1">
        <v>0.71</v>
      </c>
      <c r="K3716" s="1">
        <v>0.3</v>
      </c>
      <c r="L3716" s="1" t="str">
        <f t="shared" si="58"/>
        <v>Ringwood School Academy</v>
      </c>
      <c r="M3716" t="e">
        <f>VLOOKUP($H3716,#REF!,2,0)</f>
        <v>#REF!</v>
      </c>
      <c r="N3716">
        <v>850</v>
      </c>
      <c r="O3716" t="e">
        <f>VLOOKUP($N3716,#REF!,2,0)</f>
        <v>#REF!</v>
      </c>
    </row>
    <row r="3717" spans="1:15" x14ac:dyDescent="0.25">
      <c r="A3717">
        <v>302</v>
      </c>
      <c r="B3717">
        <v>4212</v>
      </c>
      <c r="C3717">
        <v>136658</v>
      </c>
      <c r="D3717" t="s">
        <v>634</v>
      </c>
      <c r="E3717" t="s">
        <v>50</v>
      </c>
      <c r="F3717" t="s">
        <v>635</v>
      </c>
      <c r="G3717" t="s">
        <v>636</v>
      </c>
      <c r="H3717" t="s">
        <v>70</v>
      </c>
      <c r="I3717" s="2">
        <v>208</v>
      </c>
      <c r="J3717" s="1">
        <v>0.68</v>
      </c>
      <c r="K3717" s="1">
        <v>0.37</v>
      </c>
      <c r="L3717" s="1" t="str">
        <f t="shared" si="58"/>
        <v>East Barnet School</v>
      </c>
      <c r="M3717" t="e">
        <f>VLOOKUP($H3717,#REF!,2,0)</f>
        <v>#REF!</v>
      </c>
      <c r="N3717">
        <v>302</v>
      </c>
      <c r="O3717" t="e">
        <f>VLOOKUP($N3717,#REF!,2,0)</f>
        <v>#REF!</v>
      </c>
    </row>
    <row r="3718" spans="1:15" x14ac:dyDescent="0.25">
      <c r="A3718">
        <v>887</v>
      </c>
      <c r="B3718">
        <v>4530</v>
      </c>
      <c r="C3718">
        <v>136662</v>
      </c>
      <c r="D3718" t="s">
        <v>7991</v>
      </c>
      <c r="E3718" t="s">
        <v>50</v>
      </c>
      <c r="F3718" t="s">
        <v>7691</v>
      </c>
      <c r="G3718" t="s">
        <v>7992</v>
      </c>
      <c r="H3718" t="s">
        <v>70</v>
      </c>
      <c r="I3718" s="2">
        <v>164</v>
      </c>
      <c r="J3718" s="1">
        <v>0.99</v>
      </c>
      <c r="K3718" s="1">
        <v>0.73</v>
      </c>
      <c r="L3718" s="1" t="str">
        <f t="shared" si="58"/>
        <v>Sir Joseph Williamson's Mathematical School</v>
      </c>
      <c r="M3718" t="e">
        <f>VLOOKUP($H3718,#REF!,2,0)</f>
        <v>#REF!</v>
      </c>
      <c r="N3718">
        <v>887</v>
      </c>
      <c r="O3718" t="e">
        <f>VLOOKUP($N3718,#REF!,2,0)</f>
        <v>#REF!</v>
      </c>
    </row>
    <row r="3719" spans="1:15" x14ac:dyDescent="0.25">
      <c r="A3719">
        <v>311</v>
      </c>
      <c r="B3719">
        <v>5401</v>
      </c>
      <c r="C3719">
        <v>136663</v>
      </c>
      <c r="D3719" t="s">
        <v>1152</v>
      </c>
      <c r="E3719" t="s">
        <v>50</v>
      </c>
      <c r="F3719" t="s">
        <v>1153</v>
      </c>
      <c r="G3719" t="s">
        <v>1154</v>
      </c>
      <c r="H3719" t="s">
        <v>70</v>
      </c>
      <c r="I3719" s="2">
        <v>165</v>
      </c>
      <c r="J3719" s="1">
        <v>0.65</v>
      </c>
      <c r="K3719" s="1">
        <v>0.25</v>
      </c>
      <c r="L3719" s="1" t="str">
        <f t="shared" si="58"/>
        <v>Abbs Cross Academy and Arts College</v>
      </c>
      <c r="M3719" t="e">
        <f>VLOOKUP($H3719,#REF!,2,0)</f>
        <v>#REF!</v>
      </c>
      <c r="N3719">
        <v>311</v>
      </c>
      <c r="O3719" t="e">
        <f>VLOOKUP($N3719,#REF!,2,0)</f>
        <v>#REF!</v>
      </c>
    </row>
    <row r="3720" spans="1:15" x14ac:dyDescent="0.25">
      <c r="A3720">
        <v>815</v>
      </c>
      <c r="B3720">
        <v>4518</v>
      </c>
      <c r="C3720">
        <v>136664</v>
      </c>
      <c r="D3720" t="s">
        <v>4455</v>
      </c>
      <c r="E3720" t="s">
        <v>50</v>
      </c>
      <c r="F3720" t="s">
        <v>4352</v>
      </c>
      <c r="G3720" t="s">
        <v>4456</v>
      </c>
      <c r="H3720" t="s">
        <v>70</v>
      </c>
      <c r="I3720" s="2">
        <v>112</v>
      </c>
      <c r="J3720" s="1">
        <v>0.99</v>
      </c>
      <c r="K3720" s="1">
        <v>0.7</v>
      </c>
      <c r="L3720" s="1" t="str">
        <f t="shared" si="58"/>
        <v>Skipton Girls' High School</v>
      </c>
      <c r="M3720" t="e">
        <f>VLOOKUP($H3720,#REF!,2,0)</f>
        <v>#REF!</v>
      </c>
      <c r="N3720">
        <v>815</v>
      </c>
      <c r="O3720" t="e">
        <f>VLOOKUP($N3720,#REF!,2,0)</f>
        <v>#REF!</v>
      </c>
    </row>
    <row r="3721" spans="1:15" x14ac:dyDescent="0.25">
      <c r="A3721">
        <v>916</v>
      </c>
      <c r="B3721">
        <v>4002</v>
      </c>
      <c r="C3721">
        <v>136666</v>
      </c>
      <c r="D3721" t="s">
        <v>9137</v>
      </c>
      <c r="E3721" t="s">
        <v>50</v>
      </c>
      <c r="F3721" t="s">
        <v>9075</v>
      </c>
      <c r="G3721" t="s">
        <v>9138</v>
      </c>
      <c r="H3721" t="s">
        <v>70</v>
      </c>
      <c r="I3721" s="2">
        <v>117</v>
      </c>
      <c r="J3721" s="1">
        <v>0.99</v>
      </c>
      <c r="K3721" s="1">
        <v>0.92</v>
      </c>
      <c r="L3721" s="1" t="str">
        <f t="shared" si="58"/>
        <v>High School for Girls</v>
      </c>
      <c r="M3721" t="e">
        <f>VLOOKUP($H3721,#REF!,2,0)</f>
        <v>#REF!</v>
      </c>
      <c r="N3721">
        <v>916</v>
      </c>
      <c r="O3721" t="e">
        <f>VLOOKUP($N3721,#REF!,2,0)</f>
        <v>#REF!</v>
      </c>
    </row>
    <row r="3722" spans="1:15" x14ac:dyDescent="0.25">
      <c r="A3722">
        <v>811</v>
      </c>
      <c r="B3722">
        <v>4056</v>
      </c>
      <c r="C3722">
        <v>136667</v>
      </c>
      <c r="D3722" t="s">
        <v>4265</v>
      </c>
      <c r="E3722" t="s">
        <v>50</v>
      </c>
      <c r="F3722" t="s">
        <v>4266</v>
      </c>
      <c r="G3722" t="s">
        <v>4267</v>
      </c>
      <c r="H3722" t="s">
        <v>70</v>
      </c>
      <c r="I3722" s="2">
        <v>314</v>
      </c>
      <c r="J3722" s="1">
        <v>0.68</v>
      </c>
      <c r="K3722" s="1">
        <v>0.41</v>
      </c>
      <c r="L3722" s="1" t="str">
        <f t="shared" si="58"/>
        <v>South Hunsley School and Sixth Form College</v>
      </c>
      <c r="M3722" t="e">
        <f>VLOOKUP($H3722,#REF!,2,0)</f>
        <v>#REF!</v>
      </c>
      <c r="N3722">
        <v>811</v>
      </c>
      <c r="O3722" t="e">
        <f>VLOOKUP($N3722,#REF!,2,0)</f>
        <v>#REF!</v>
      </c>
    </row>
    <row r="3723" spans="1:15" x14ac:dyDescent="0.25">
      <c r="A3723">
        <v>879</v>
      </c>
      <c r="B3723">
        <v>4187</v>
      </c>
      <c r="C3723">
        <v>136668</v>
      </c>
      <c r="D3723" t="s">
        <v>7030</v>
      </c>
      <c r="E3723" t="s">
        <v>50</v>
      </c>
      <c r="F3723" t="s">
        <v>7016</v>
      </c>
      <c r="G3723" t="s">
        <v>7031</v>
      </c>
      <c r="H3723" t="s">
        <v>70</v>
      </c>
      <c r="I3723" s="2">
        <v>181</v>
      </c>
      <c r="J3723" s="1">
        <v>0.47</v>
      </c>
      <c r="K3723" s="1">
        <v>0.23</v>
      </c>
      <c r="L3723" s="1" t="str">
        <f t="shared" si="58"/>
        <v>Lipson Co-operative Academy</v>
      </c>
      <c r="M3723" t="e">
        <f>VLOOKUP($H3723,#REF!,2,0)</f>
        <v>#REF!</v>
      </c>
      <c r="N3723">
        <v>879</v>
      </c>
      <c r="O3723" t="e">
        <f>VLOOKUP($N3723,#REF!,2,0)</f>
        <v>#REF!</v>
      </c>
    </row>
    <row r="3724" spans="1:15" x14ac:dyDescent="0.25">
      <c r="A3724">
        <v>316</v>
      </c>
      <c r="B3724">
        <v>4031</v>
      </c>
      <c r="C3724">
        <v>136669</v>
      </c>
      <c r="D3724" t="s">
        <v>1379</v>
      </c>
      <c r="E3724" t="s">
        <v>50</v>
      </c>
      <c r="F3724" t="s">
        <v>11</v>
      </c>
      <c r="G3724" t="s">
        <v>1380</v>
      </c>
      <c r="H3724" t="s">
        <v>70</v>
      </c>
      <c r="I3724" s="2">
        <v>259</v>
      </c>
      <c r="J3724" s="1">
        <v>0.65</v>
      </c>
      <c r="K3724" s="1">
        <v>0.42</v>
      </c>
      <c r="L3724" s="1" t="str">
        <f t="shared" si="58"/>
        <v>Brampton Manor Academy</v>
      </c>
      <c r="M3724" t="e">
        <f>VLOOKUP($H3724,#REF!,2,0)</f>
        <v>#REF!</v>
      </c>
      <c r="N3724">
        <v>316</v>
      </c>
      <c r="O3724" t="e">
        <f>VLOOKUP($N3724,#REF!,2,0)</f>
        <v>#REF!</v>
      </c>
    </row>
    <row r="3725" spans="1:15" x14ac:dyDescent="0.25">
      <c r="A3725">
        <v>909</v>
      </c>
      <c r="B3725">
        <v>5400</v>
      </c>
      <c r="C3725">
        <v>136671</v>
      </c>
      <c r="D3725" t="s">
        <v>8975</v>
      </c>
      <c r="E3725" t="s">
        <v>50</v>
      </c>
      <c r="F3725" t="s">
        <v>8976</v>
      </c>
      <c r="G3725" t="s">
        <v>8977</v>
      </c>
      <c r="H3725" t="s">
        <v>70</v>
      </c>
      <c r="I3725" s="2">
        <v>161</v>
      </c>
      <c r="J3725" s="1">
        <v>0.61</v>
      </c>
      <c r="K3725" s="1">
        <v>0.26</v>
      </c>
      <c r="L3725" s="1" t="str">
        <f t="shared" si="58"/>
        <v>Kirkbie Kendal School</v>
      </c>
      <c r="M3725" t="e">
        <f>VLOOKUP($H3725,#REF!,2,0)</f>
        <v>#REF!</v>
      </c>
      <c r="N3725">
        <v>909</v>
      </c>
      <c r="O3725" t="e">
        <f>VLOOKUP($N3725,#REF!,2,0)</f>
        <v>#REF!</v>
      </c>
    </row>
    <row r="3726" spans="1:15" x14ac:dyDescent="0.25">
      <c r="A3726">
        <v>371</v>
      </c>
      <c r="B3726">
        <v>5400</v>
      </c>
      <c r="C3726">
        <v>136672</v>
      </c>
      <c r="D3726" t="s">
        <v>3064</v>
      </c>
      <c r="E3726" t="s">
        <v>50</v>
      </c>
      <c r="F3726" t="s">
        <v>3047</v>
      </c>
      <c r="G3726" t="s">
        <v>3065</v>
      </c>
      <c r="H3726" t="s">
        <v>70</v>
      </c>
      <c r="I3726" s="2">
        <v>180</v>
      </c>
      <c r="J3726" s="1">
        <v>0.77</v>
      </c>
      <c r="K3726" s="1">
        <v>0.34</v>
      </c>
      <c r="L3726" s="1" t="str">
        <f t="shared" si="58"/>
        <v>The Hayfield School</v>
      </c>
      <c r="M3726" t="e">
        <f>VLOOKUP($H3726,#REF!,2,0)</f>
        <v>#REF!</v>
      </c>
      <c r="N3726">
        <v>371</v>
      </c>
      <c r="O3726" t="e">
        <f>VLOOKUP($N3726,#REF!,2,0)</f>
        <v>#REF!</v>
      </c>
    </row>
    <row r="3727" spans="1:15" x14ac:dyDescent="0.25">
      <c r="A3727">
        <v>878</v>
      </c>
      <c r="B3727">
        <v>4005</v>
      </c>
      <c r="C3727">
        <v>136673</v>
      </c>
      <c r="D3727" t="s">
        <v>5610</v>
      </c>
      <c r="E3727" t="s">
        <v>50</v>
      </c>
      <c r="F3727" t="s">
        <v>6902</v>
      </c>
      <c r="G3727" t="s">
        <v>6903</v>
      </c>
      <c r="H3727" t="s">
        <v>70</v>
      </c>
      <c r="I3727" s="2">
        <v>185</v>
      </c>
      <c r="J3727" s="1">
        <v>0.69</v>
      </c>
      <c r="K3727" s="1">
        <v>0.34</v>
      </c>
      <c r="L3727" s="1" t="str">
        <f t="shared" si="58"/>
        <v>The King's School</v>
      </c>
      <c r="M3727" t="e">
        <f>VLOOKUP($H3727,#REF!,2,0)</f>
        <v>#REF!</v>
      </c>
      <c r="N3727">
        <v>878</v>
      </c>
      <c r="O3727" t="e">
        <f>VLOOKUP($N3727,#REF!,2,0)</f>
        <v>#REF!</v>
      </c>
    </row>
    <row r="3728" spans="1:15" x14ac:dyDescent="0.25">
      <c r="A3728">
        <v>382</v>
      </c>
      <c r="B3728">
        <v>4040</v>
      </c>
      <c r="C3728">
        <v>136674</v>
      </c>
      <c r="D3728" t="s">
        <v>3420</v>
      </c>
      <c r="E3728" t="s">
        <v>50</v>
      </c>
      <c r="F3728" t="s">
        <v>3395</v>
      </c>
      <c r="G3728" t="s">
        <v>3421</v>
      </c>
      <c r="H3728" t="s">
        <v>70</v>
      </c>
      <c r="I3728" s="2">
        <v>218</v>
      </c>
      <c r="J3728" s="1">
        <v>0.64</v>
      </c>
      <c r="K3728" s="1">
        <v>0.25</v>
      </c>
      <c r="L3728" s="1" t="str">
        <f t="shared" si="58"/>
        <v>The Mirfield Free Grammar and Sixth Form</v>
      </c>
      <c r="M3728" t="e">
        <f>VLOOKUP($H3728,#REF!,2,0)</f>
        <v>#REF!</v>
      </c>
      <c r="N3728">
        <v>382</v>
      </c>
      <c r="O3728" t="e">
        <f>VLOOKUP($N3728,#REF!,2,0)</f>
        <v>#REF!</v>
      </c>
    </row>
    <row r="3729" spans="1:15" x14ac:dyDescent="0.25">
      <c r="A3729">
        <v>371</v>
      </c>
      <c r="B3729">
        <v>4608</v>
      </c>
      <c r="C3729">
        <v>136675</v>
      </c>
      <c r="D3729" t="s">
        <v>3079</v>
      </c>
      <c r="E3729" t="s">
        <v>50</v>
      </c>
      <c r="F3729" t="s">
        <v>3047</v>
      </c>
      <c r="G3729" t="s">
        <v>3080</v>
      </c>
      <c r="H3729" t="s">
        <v>49</v>
      </c>
      <c r="I3729" s="2">
        <v>103</v>
      </c>
      <c r="J3729" s="1">
        <v>0.65</v>
      </c>
      <c r="K3729" s="1">
        <v>0.17</v>
      </c>
      <c r="L3729" s="1" t="str">
        <f t="shared" si="58"/>
        <v>Rossington All Saints Academy</v>
      </c>
      <c r="M3729" t="e">
        <f>VLOOKUP($H3729,#REF!,2,0)</f>
        <v>#REF!</v>
      </c>
      <c r="N3729">
        <v>371</v>
      </c>
      <c r="O3729" t="e">
        <f>VLOOKUP($N3729,#REF!,2,0)</f>
        <v>#REF!</v>
      </c>
    </row>
    <row r="3730" spans="1:15" x14ac:dyDescent="0.25">
      <c r="A3730">
        <v>873</v>
      </c>
      <c r="B3730">
        <v>4002</v>
      </c>
      <c r="C3730">
        <v>136677</v>
      </c>
      <c r="D3730" t="s">
        <v>6605</v>
      </c>
      <c r="E3730" t="s">
        <v>50</v>
      </c>
      <c r="F3730" t="s">
        <v>6595</v>
      </c>
      <c r="G3730" t="s">
        <v>6606</v>
      </c>
      <c r="H3730" t="s">
        <v>70</v>
      </c>
      <c r="I3730" s="2">
        <v>211</v>
      </c>
      <c r="J3730" s="1">
        <v>0.68</v>
      </c>
      <c r="K3730" s="1">
        <v>0.42</v>
      </c>
      <c r="L3730" s="1" t="str">
        <f t="shared" si="58"/>
        <v>Bottisham Village College</v>
      </c>
      <c r="M3730" t="e">
        <f>VLOOKUP($H3730,#REF!,2,0)</f>
        <v>#REF!</v>
      </c>
      <c r="N3730">
        <v>873</v>
      </c>
      <c r="O3730" t="e">
        <f>VLOOKUP($N3730,#REF!,2,0)</f>
        <v>#REF!</v>
      </c>
    </row>
    <row r="3731" spans="1:15" x14ac:dyDescent="0.25">
      <c r="A3731">
        <v>861</v>
      </c>
      <c r="B3731">
        <v>4712</v>
      </c>
      <c r="C3731">
        <v>136680</v>
      </c>
      <c r="D3731" t="s">
        <v>6214</v>
      </c>
      <c r="E3731" t="s">
        <v>50</v>
      </c>
      <c r="F3731" t="s">
        <v>6215</v>
      </c>
      <c r="G3731" t="s">
        <v>6216</v>
      </c>
      <c r="H3731" t="s">
        <v>49</v>
      </c>
      <c r="I3731" s="2">
        <v>97</v>
      </c>
      <c r="J3731" s="1">
        <v>0.44</v>
      </c>
      <c r="K3731" s="1">
        <v>0.14000000000000001</v>
      </c>
      <c r="L3731" s="1" t="str">
        <f t="shared" si="58"/>
        <v>Ormiston Horizon Academy</v>
      </c>
      <c r="M3731" t="e">
        <f>VLOOKUP($H3731,#REF!,2,0)</f>
        <v>#REF!</v>
      </c>
      <c r="N3731">
        <v>861</v>
      </c>
      <c r="O3731" t="e">
        <f>VLOOKUP($N3731,#REF!,2,0)</f>
        <v>#REF!</v>
      </c>
    </row>
    <row r="3732" spans="1:15" x14ac:dyDescent="0.25">
      <c r="A3732">
        <v>861</v>
      </c>
      <c r="B3732">
        <v>4714</v>
      </c>
      <c r="C3732">
        <v>136681</v>
      </c>
      <c r="D3732" t="s">
        <v>6206</v>
      </c>
      <c r="E3732" t="s">
        <v>50</v>
      </c>
      <c r="F3732" t="s">
        <v>6028</v>
      </c>
      <c r="G3732" t="s">
        <v>6207</v>
      </c>
      <c r="H3732" t="s">
        <v>49</v>
      </c>
      <c r="I3732" s="2">
        <v>240</v>
      </c>
      <c r="J3732" s="1">
        <v>0.38</v>
      </c>
      <c r="K3732" s="1">
        <v>0.05</v>
      </c>
      <c r="L3732" s="1" t="str">
        <f t="shared" si="58"/>
        <v>Discovery Academy</v>
      </c>
      <c r="M3732" t="e">
        <f>VLOOKUP($H3732,#REF!,2,0)</f>
        <v>#REF!</v>
      </c>
      <c r="N3732">
        <v>861</v>
      </c>
      <c r="O3732" t="e">
        <f>VLOOKUP($N3732,#REF!,2,0)</f>
        <v>#REF!</v>
      </c>
    </row>
    <row r="3733" spans="1:15" x14ac:dyDescent="0.25">
      <c r="A3733">
        <v>840</v>
      </c>
      <c r="B3733">
        <v>4054</v>
      </c>
      <c r="C3733">
        <v>136683</v>
      </c>
      <c r="D3733" t="s">
        <v>5220</v>
      </c>
      <c r="E3733" t="s">
        <v>50</v>
      </c>
      <c r="F3733" t="s">
        <v>3660</v>
      </c>
      <c r="G3733" t="s">
        <v>5221</v>
      </c>
      <c r="H3733" t="s">
        <v>70</v>
      </c>
      <c r="I3733" s="2">
        <v>166</v>
      </c>
      <c r="J3733" s="1">
        <v>0.79</v>
      </c>
      <c r="K3733" s="1">
        <v>0.35</v>
      </c>
      <c r="L3733" s="1" t="str">
        <f t="shared" si="58"/>
        <v>The Hermitage Academy</v>
      </c>
      <c r="M3733" t="e">
        <f>VLOOKUP($H3733,#REF!,2,0)</f>
        <v>#REF!</v>
      </c>
      <c r="N3733">
        <v>840</v>
      </c>
      <c r="O3733" t="e">
        <f>VLOOKUP($N3733,#REF!,2,0)</f>
        <v>#REF!</v>
      </c>
    </row>
    <row r="3734" spans="1:15" x14ac:dyDescent="0.25">
      <c r="A3734">
        <v>802</v>
      </c>
      <c r="B3734">
        <v>4145</v>
      </c>
      <c r="C3734">
        <v>136708</v>
      </c>
      <c r="D3734" t="s">
        <v>3998</v>
      </c>
      <c r="E3734" t="s">
        <v>50</v>
      </c>
      <c r="F3734" t="s">
        <v>3999</v>
      </c>
      <c r="G3734" t="s">
        <v>4000</v>
      </c>
      <c r="H3734" t="s">
        <v>49</v>
      </c>
      <c r="I3734" s="2">
        <v>151</v>
      </c>
      <c r="J3734" s="1">
        <v>0.5</v>
      </c>
      <c r="K3734" s="1">
        <v>0.06</v>
      </c>
      <c r="L3734" s="1" t="str">
        <f t="shared" si="58"/>
        <v>Hans Price Academy</v>
      </c>
      <c r="M3734" t="e">
        <f>VLOOKUP($H3734,#REF!,2,0)</f>
        <v>#REF!</v>
      </c>
      <c r="N3734">
        <v>802</v>
      </c>
      <c r="O3734" t="e">
        <f>VLOOKUP($N3734,#REF!,2,0)</f>
        <v>#REF!</v>
      </c>
    </row>
    <row r="3735" spans="1:15" x14ac:dyDescent="0.25">
      <c r="A3735">
        <v>305</v>
      </c>
      <c r="B3735">
        <v>5400</v>
      </c>
      <c r="C3735">
        <v>136709</v>
      </c>
      <c r="D3735" t="s">
        <v>810</v>
      </c>
      <c r="E3735" t="s">
        <v>50</v>
      </c>
      <c r="F3735" t="s">
        <v>800</v>
      </c>
      <c r="G3735" t="s">
        <v>811</v>
      </c>
      <c r="H3735" t="s">
        <v>70</v>
      </c>
      <c r="I3735" s="2">
        <v>208</v>
      </c>
      <c r="J3735" s="1">
        <v>0.71</v>
      </c>
      <c r="K3735" s="1">
        <v>0.49</v>
      </c>
      <c r="L3735" s="1" t="str">
        <f t="shared" si="58"/>
        <v>Bullers Wood School</v>
      </c>
      <c r="M3735" t="e">
        <f>VLOOKUP($H3735,#REF!,2,0)</f>
        <v>#REF!</v>
      </c>
      <c r="N3735">
        <v>305</v>
      </c>
      <c r="O3735" t="e">
        <f>VLOOKUP($N3735,#REF!,2,0)</f>
        <v>#REF!</v>
      </c>
    </row>
    <row r="3736" spans="1:15" x14ac:dyDescent="0.25">
      <c r="A3736">
        <v>312</v>
      </c>
      <c r="B3736">
        <v>5403</v>
      </c>
      <c r="C3736">
        <v>136711</v>
      </c>
      <c r="D3736" t="s">
        <v>1237</v>
      </c>
      <c r="E3736" t="s">
        <v>50</v>
      </c>
      <c r="F3736" t="s">
        <v>1210</v>
      </c>
      <c r="G3736" t="s">
        <v>1238</v>
      </c>
      <c r="H3736" t="s">
        <v>70</v>
      </c>
      <c r="I3736" s="2">
        <v>192</v>
      </c>
      <c r="J3736" s="1">
        <v>0.77</v>
      </c>
      <c r="K3736" s="1">
        <v>0.46</v>
      </c>
      <c r="L3736" s="1" t="str">
        <f t="shared" si="58"/>
        <v>Queensmead School</v>
      </c>
      <c r="M3736" t="e">
        <f>VLOOKUP($H3736,#REF!,2,0)</f>
        <v>#REF!</v>
      </c>
      <c r="N3736">
        <v>312</v>
      </c>
      <c r="O3736" t="e">
        <f>VLOOKUP($N3736,#REF!,2,0)</f>
        <v>#REF!</v>
      </c>
    </row>
    <row r="3737" spans="1:15" x14ac:dyDescent="0.25">
      <c r="A3737">
        <v>850</v>
      </c>
      <c r="B3737">
        <v>4175</v>
      </c>
      <c r="C3737">
        <v>136715</v>
      </c>
      <c r="D3737" t="s">
        <v>5680</v>
      </c>
      <c r="E3737" t="s">
        <v>50</v>
      </c>
      <c r="F3737" t="s">
        <v>5554</v>
      </c>
      <c r="G3737" t="s">
        <v>5681</v>
      </c>
      <c r="H3737" t="s">
        <v>70</v>
      </c>
      <c r="I3737" s="2">
        <v>280</v>
      </c>
      <c r="J3737" s="1">
        <v>0.85</v>
      </c>
      <c r="K3737" s="1">
        <v>0.64</v>
      </c>
      <c r="L3737" s="1" t="str">
        <f t="shared" si="58"/>
        <v>Thornden School</v>
      </c>
      <c r="M3737" t="e">
        <f>VLOOKUP($H3737,#REF!,2,0)</f>
        <v>#REF!</v>
      </c>
      <c r="N3737">
        <v>850</v>
      </c>
      <c r="O3737" t="e">
        <f>VLOOKUP($N3737,#REF!,2,0)</f>
        <v>#REF!</v>
      </c>
    </row>
    <row r="3738" spans="1:15" x14ac:dyDescent="0.25">
      <c r="A3738">
        <v>830</v>
      </c>
      <c r="B3738">
        <v>4052</v>
      </c>
      <c r="C3738">
        <v>136716</v>
      </c>
      <c r="D3738" t="s">
        <v>4882</v>
      </c>
      <c r="E3738" t="s">
        <v>50</v>
      </c>
      <c r="F3738" t="s">
        <v>4817</v>
      </c>
      <c r="G3738" t="s">
        <v>4883</v>
      </c>
      <c r="H3738" t="s">
        <v>70</v>
      </c>
      <c r="I3738" s="2">
        <v>212</v>
      </c>
      <c r="J3738" s="1">
        <v>0.64</v>
      </c>
      <c r="K3738" s="1">
        <v>0.21</v>
      </c>
      <c r="L3738" s="1" t="str">
        <f t="shared" si="58"/>
        <v>The Long Eaton School</v>
      </c>
      <c r="M3738" t="e">
        <f>VLOOKUP($H3738,#REF!,2,0)</f>
        <v>#REF!</v>
      </c>
      <c r="N3738">
        <v>830</v>
      </c>
      <c r="O3738" t="e">
        <f>VLOOKUP($N3738,#REF!,2,0)</f>
        <v>#REF!</v>
      </c>
    </row>
    <row r="3739" spans="1:15" x14ac:dyDescent="0.25">
      <c r="A3739">
        <v>888</v>
      </c>
      <c r="B3739">
        <v>4010</v>
      </c>
      <c r="C3739">
        <v>136717</v>
      </c>
      <c r="D3739" t="s">
        <v>8114</v>
      </c>
      <c r="E3739" t="s">
        <v>50</v>
      </c>
      <c r="F3739" t="s">
        <v>8046</v>
      </c>
      <c r="G3739" t="s">
        <v>8115</v>
      </c>
      <c r="H3739" t="s">
        <v>70</v>
      </c>
      <c r="I3739" s="2">
        <v>222</v>
      </c>
      <c r="J3739" s="1">
        <v>0.77</v>
      </c>
      <c r="K3739" s="1">
        <v>0.27</v>
      </c>
      <c r="L3739" s="1" t="str">
        <f t="shared" si="58"/>
        <v>Hodgson Academy</v>
      </c>
      <c r="M3739" t="e">
        <f>VLOOKUP($H3739,#REF!,2,0)</f>
        <v>#REF!</v>
      </c>
      <c r="N3739">
        <v>888</v>
      </c>
      <c r="O3739" t="e">
        <f>VLOOKUP($N3739,#REF!,2,0)</f>
        <v>#REF!</v>
      </c>
    </row>
    <row r="3740" spans="1:15" x14ac:dyDescent="0.25">
      <c r="A3740">
        <v>372</v>
      </c>
      <c r="B3740">
        <v>4021</v>
      </c>
      <c r="C3740">
        <v>136718</v>
      </c>
      <c r="D3740" t="s">
        <v>3100</v>
      </c>
      <c r="E3740" t="s">
        <v>50</v>
      </c>
      <c r="F3740" t="s">
        <v>3036</v>
      </c>
      <c r="G3740" t="s">
        <v>3101</v>
      </c>
      <c r="H3740" t="s">
        <v>70</v>
      </c>
      <c r="I3740" s="2">
        <v>257</v>
      </c>
      <c r="J3740" s="1">
        <v>0.76</v>
      </c>
      <c r="K3740" s="1">
        <v>0.33</v>
      </c>
      <c r="L3740" s="1" t="str">
        <f t="shared" si="58"/>
        <v>Aston Academy</v>
      </c>
      <c r="M3740" t="e">
        <f>VLOOKUP($H3740,#REF!,2,0)</f>
        <v>#REF!</v>
      </c>
      <c r="N3740">
        <v>372</v>
      </c>
      <c r="O3740" t="e">
        <f>VLOOKUP($N3740,#REF!,2,0)</f>
        <v>#REF!</v>
      </c>
    </row>
    <row r="3741" spans="1:15" x14ac:dyDescent="0.25">
      <c r="A3741">
        <v>850</v>
      </c>
      <c r="B3741">
        <v>5401</v>
      </c>
      <c r="C3741">
        <v>136719</v>
      </c>
      <c r="D3741" t="s">
        <v>5524</v>
      </c>
      <c r="E3741" t="s">
        <v>50</v>
      </c>
      <c r="F3741" t="s">
        <v>5525</v>
      </c>
      <c r="G3741" t="s">
        <v>5526</v>
      </c>
      <c r="H3741" t="s">
        <v>70</v>
      </c>
      <c r="I3741" s="2">
        <v>153</v>
      </c>
      <c r="J3741" s="1">
        <v>0.68</v>
      </c>
      <c r="K3741" s="1">
        <v>0.32</v>
      </c>
      <c r="L3741" s="1" t="str">
        <f t="shared" si="58"/>
        <v>The Burgate School and Sixth Form</v>
      </c>
      <c r="M3741" t="e">
        <f>VLOOKUP($H3741,#REF!,2,0)</f>
        <v>#REF!</v>
      </c>
      <c r="N3741">
        <v>850</v>
      </c>
      <c r="O3741" t="e">
        <f>VLOOKUP($N3741,#REF!,2,0)</f>
        <v>#REF!</v>
      </c>
    </row>
    <row r="3742" spans="1:15" x14ac:dyDescent="0.25">
      <c r="A3742">
        <v>303</v>
      </c>
      <c r="B3742">
        <v>4021</v>
      </c>
      <c r="C3742">
        <v>136720</v>
      </c>
      <c r="D3742" t="s">
        <v>739</v>
      </c>
      <c r="E3742" t="s">
        <v>50</v>
      </c>
      <c r="F3742" t="s">
        <v>705</v>
      </c>
      <c r="G3742" t="s">
        <v>740</v>
      </c>
      <c r="H3742" t="s">
        <v>70</v>
      </c>
      <c r="I3742" s="2">
        <v>269</v>
      </c>
      <c r="J3742" s="1">
        <v>0.53</v>
      </c>
      <c r="K3742" s="1">
        <v>0.06</v>
      </c>
      <c r="L3742" s="1" t="str">
        <f t="shared" si="58"/>
        <v>Welling School</v>
      </c>
      <c r="M3742" t="e">
        <f>VLOOKUP($H3742,#REF!,2,0)</f>
        <v>#REF!</v>
      </c>
      <c r="N3742">
        <v>303</v>
      </c>
      <c r="O3742" t="e">
        <f>VLOOKUP($N3742,#REF!,2,0)</f>
        <v>#REF!</v>
      </c>
    </row>
    <row r="3743" spans="1:15" x14ac:dyDescent="0.25">
      <c r="A3743">
        <v>802</v>
      </c>
      <c r="B3743">
        <v>4129</v>
      </c>
      <c r="C3743">
        <v>136722</v>
      </c>
      <c r="D3743" t="s">
        <v>3984</v>
      </c>
      <c r="E3743" t="s">
        <v>50</v>
      </c>
      <c r="F3743" t="s">
        <v>3985</v>
      </c>
      <c r="G3743" t="s">
        <v>3986</v>
      </c>
      <c r="H3743" t="s">
        <v>70</v>
      </c>
      <c r="I3743" s="2">
        <v>258</v>
      </c>
      <c r="J3743" s="1">
        <v>0.81</v>
      </c>
      <c r="K3743" s="1">
        <v>0.5</v>
      </c>
      <c r="L3743" s="1" t="str">
        <f t="shared" si="58"/>
        <v>Backwell School</v>
      </c>
      <c r="M3743" t="e">
        <f>VLOOKUP($H3743,#REF!,2,0)</f>
        <v>#REF!</v>
      </c>
      <c r="N3743">
        <v>802</v>
      </c>
      <c r="O3743" t="e">
        <f>VLOOKUP($N3743,#REF!,2,0)</f>
        <v>#REF!</v>
      </c>
    </row>
    <row r="3744" spans="1:15" x14ac:dyDescent="0.25">
      <c r="A3744">
        <v>825</v>
      </c>
      <c r="B3744">
        <v>4503</v>
      </c>
      <c r="C3744">
        <v>136723</v>
      </c>
      <c r="D3744" t="s">
        <v>4745</v>
      </c>
      <c r="E3744" t="s">
        <v>50</v>
      </c>
      <c r="F3744" t="s">
        <v>4679</v>
      </c>
      <c r="G3744" t="s">
        <v>4746</v>
      </c>
      <c r="H3744" t="s">
        <v>70</v>
      </c>
      <c r="I3744" s="2">
        <v>185</v>
      </c>
      <c r="J3744" s="1">
        <v>0.99</v>
      </c>
      <c r="K3744" s="1">
        <v>0.85</v>
      </c>
      <c r="L3744" s="1" t="str">
        <f t="shared" si="58"/>
        <v>Wycombe High School</v>
      </c>
      <c r="M3744" t="e">
        <f>VLOOKUP($H3744,#REF!,2,0)</f>
        <v>#REF!</v>
      </c>
      <c r="N3744">
        <v>825</v>
      </c>
      <c r="O3744" t="e">
        <f>VLOOKUP($N3744,#REF!,2,0)</f>
        <v>#REF!</v>
      </c>
    </row>
    <row r="3745" spans="1:15" x14ac:dyDescent="0.25">
      <c r="A3745">
        <v>892</v>
      </c>
      <c r="B3745">
        <v>4064</v>
      </c>
      <c r="C3745">
        <v>136724</v>
      </c>
      <c r="D3745" t="s">
        <v>8515</v>
      </c>
      <c r="E3745" t="s">
        <v>50</v>
      </c>
      <c r="F3745" t="s">
        <v>4817</v>
      </c>
      <c r="G3745" t="s">
        <v>8516</v>
      </c>
      <c r="H3745" t="s">
        <v>70</v>
      </c>
      <c r="I3745" s="2">
        <v>203</v>
      </c>
      <c r="J3745" s="1">
        <v>0.71</v>
      </c>
      <c r="K3745" s="1">
        <v>0.49</v>
      </c>
      <c r="L3745" s="1" t="str">
        <f t="shared" si="58"/>
        <v>Fernwood School</v>
      </c>
      <c r="M3745" t="e">
        <f>VLOOKUP($H3745,#REF!,2,0)</f>
        <v>#REF!</v>
      </c>
      <c r="N3745">
        <v>892</v>
      </c>
      <c r="O3745" t="e">
        <f>VLOOKUP($N3745,#REF!,2,0)</f>
        <v>#REF!</v>
      </c>
    </row>
    <row r="3746" spans="1:15" x14ac:dyDescent="0.25">
      <c r="A3746">
        <v>916</v>
      </c>
      <c r="B3746">
        <v>5418</v>
      </c>
      <c r="C3746">
        <v>136725</v>
      </c>
      <c r="D3746" t="s">
        <v>9090</v>
      </c>
      <c r="E3746" t="s">
        <v>50</v>
      </c>
      <c r="F3746" t="s">
        <v>9078</v>
      </c>
      <c r="G3746" t="s">
        <v>9091</v>
      </c>
      <c r="H3746" t="s">
        <v>70</v>
      </c>
      <c r="I3746" s="2">
        <v>269</v>
      </c>
      <c r="J3746" s="1">
        <v>0.64</v>
      </c>
      <c r="K3746" s="1">
        <v>0.11</v>
      </c>
      <c r="L3746" s="1" t="str">
        <f t="shared" si="58"/>
        <v>Cheltenham Bournside School and Sixth Form Centre</v>
      </c>
      <c r="M3746" t="e">
        <f>VLOOKUP($H3746,#REF!,2,0)</f>
        <v>#REF!</v>
      </c>
      <c r="N3746">
        <v>916</v>
      </c>
      <c r="O3746" t="e">
        <f>VLOOKUP($N3746,#REF!,2,0)</f>
        <v>#REF!</v>
      </c>
    </row>
    <row r="3747" spans="1:15" x14ac:dyDescent="0.25">
      <c r="A3747">
        <v>886</v>
      </c>
      <c r="B3747">
        <v>5422</v>
      </c>
      <c r="C3747">
        <v>136727</v>
      </c>
      <c r="D3747" t="s">
        <v>7779</v>
      </c>
      <c r="E3747" t="s">
        <v>50</v>
      </c>
      <c r="F3747" t="s">
        <v>7651</v>
      </c>
      <c r="G3747" t="s">
        <v>7780</v>
      </c>
      <c r="H3747" t="s">
        <v>70</v>
      </c>
      <c r="I3747" s="2">
        <v>137</v>
      </c>
      <c r="J3747" s="1">
        <v>0.94</v>
      </c>
      <c r="K3747" s="1">
        <v>0.6</v>
      </c>
      <c r="L3747" s="1" t="str">
        <f t="shared" si="58"/>
        <v>Oakwood Park Grammar School</v>
      </c>
      <c r="M3747" t="e">
        <f>VLOOKUP($H3747,#REF!,2,0)</f>
        <v>#REF!</v>
      </c>
      <c r="N3747">
        <v>886</v>
      </c>
      <c r="O3747" t="e">
        <f>VLOOKUP($N3747,#REF!,2,0)</f>
        <v>#REF!</v>
      </c>
    </row>
    <row r="3748" spans="1:15" x14ac:dyDescent="0.25">
      <c r="A3748">
        <v>815</v>
      </c>
      <c r="B3748">
        <v>4152</v>
      </c>
      <c r="C3748">
        <v>136728</v>
      </c>
      <c r="D3748" t="s">
        <v>4414</v>
      </c>
      <c r="E3748" t="s">
        <v>50</v>
      </c>
      <c r="F3748" t="s">
        <v>4407</v>
      </c>
      <c r="G3748" t="s">
        <v>4415</v>
      </c>
      <c r="H3748" t="s">
        <v>70</v>
      </c>
      <c r="I3748" s="2">
        <v>136</v>
      </c>
      <c r="J3748" s="1">
        <v>0.64</v>
      </c>
      <c r="K3748" s="1">
        <v>0.26</v>
      </c>
      <c r="L3748" s="1" t="str">
        <f t="shared" si="58"/>
        <v>Norton College</v>
      </c>
      <c r="M3748" t="e">
        <f>VLOOKUP($H3748,#REF!,2,0)</f>
        <v>#REF!</v>
      </c>
      <c r="N3748">
        <v>815</v>
      </c>
      <c r="O3748" t="e">
        <f>VLOOKUP($N3748,#REF!,2,0)</f>
        <v>#REF!</v>
      </c>
    </row>
    <row r="3749" spans="1:15" x14ac:dyDescent="0.25">
      <c r="A3749">
        <v>881</v>
      </c>
      <c r="B3749">
        <v>4400</v>
      </c>
      <c r="C3749">
        <v>136729</v>
      </c>
      <c r="D3749" t="s">
        <v>7212</v>
      </c>
      <c r="E3749" t="s">
        <v>50</v>
      </c>
      <c r="F3749" t="s">
        <v>7098</v>
      </c>
      <c r="G3749" t="s">
        <v>7213</v>
      </c>
      <c r="H3749" t="s">
        <v>70</v>
      </c>
      <c r="I3749" s="2">
        <v>208</v>
      </c>
      <c r="J3749" s="1">
        <v>0.66</v>
      </c>
      <c r="K3749" s="1">
        <v>0.25</v>
      </c>
      <c r="L3749" s="1" t="str">
        <f t="shared" si="58"/>
        <v>The Honywood Community Science School</v>
      </c>
      <c r="M3749" t="e">
        <f>VLOOKUP($H3749,#REF!,2,0)</f>
        <v>#REF!</v>
      </c>
      <c r="N3749">
        <v>881</v>
      </c>
      <c r="O3749" t="e">
        <f>VLOOKUP($N3749,#REF!,2,0)</f>
        <v>#REF!</v>
      </c>
    </row>
    <row r="3750" spans="1:15" x14ac:dyDescent="0.25">
      <c r="A3750">
        <v>826</v>
      </c>
      <c r="B3750">
        <v>4097</v>
      </c>
      <c r="C3750">
        <v>136730</v>
      </c>
      <c r="D3750" t="s">
        <v>4794</v>
      </c>
      <c r="E3750" t="s">
        <v>50</v>
      </c>
      <c r="F3750" t="s">
        <v>4735</v>
      </c>
      <c r="G3750" t="s">
        <v>4795</v>
      </c>
      <c r="H3750" t="s">
        <v>70</v>
      </c>
      <c r="I3750" s="2">
        <v>232</v>
      </c>
      <c r="J3750" s="1">
        <v>0.64</v>
      </c>
      <c r="K3750" s="1">
        <v>0.13</v>
      </c>
      <c r="L3750" s="1" t="str">
        <f t="shared" si="58"/>
        <v>Shenley Brook End School</v>
      </c>
      <c r="M3750" t="e">
        <f>VLOOKUP($H3750,#REF!,2,0)</f>
        <v>#REF!</v>
      </c>
      <c r="N3750">
        <v>826</v>
      </c>
      <c r="O3750" t="e">
        <f>VLOOKUP($N3750,#REF!,2,0)</f>
        <v>#REF!</v>
      </c>
    </row>
    <row r="3751" spans="1:15" x14ac:dyDescent="0.25">
      <c r="A3751">
        <v>888</v>
      </c>
      <c r="B3751">
        <v>4689</v>
      </c>
      <c r="C3751">
        <v>136731</v>
      </c>
      <c r="D3751" t="s">
        <v>8183</v>
      </c>
      <c r="E3751" t="s">
        <v>50</v>
      </c>
      <c r="F3751" t="s">
        <v>4479</v>
      </c>
      <c r="G3751" t="s">
        <v>8184</v>
      </c>
      <c r="H3751" t="s">
        <v>70</v>
      </c>
      <c r="I3751" s="2">
        <v>254</v>
      </c>
      <c r="J3751" s="1">
        <v>0.78</v>
      </c>
      <c r="K3751" s="1">
        <v>0.32</v>
      </c>
      <c r="L3751" s="1" t="str">
        <f t="shared" si="58"/>
        <v>Ripley St Thomas Church of England Academy</v>
      </c>
      <c r="M3751" t="e">
        <f>VLOOKUP($H3751,#REF!,2,0)</f>
        <v>#REF!</v>
      </c>
      <c r="N3751">
        <v>888</v>
      </c>
      <c r="O3751" t="e">
        <f>VLOOKUP($N3751,#REF!,2,0)</f>
        <v>#REF!</v>
      </c>
    </row>
    <row r="3752" spans="1:15" x14ac:dyDescent="0.25">
      <c r="A3752">
        <v>909</v>
      </c>
      <c r="B3752">
        <v>5401</v>
      </c>
      <c r="C3752">
        <v>136732</v>
      </c>
      <c r="D3752" t="s">
        <v>3618</v>
      </c>
      <c r="E3752" t="s">
        <v>50</v>
      </c>
      <c r="F3752" t="s">
        <v>8996</v>
      </c>
      <c r="G3752" t="s">
        <v>8997</v>
      </c>
      <c r="H3752" t="s">
        <v>70</v>
      </c>
      <c r="I3752" s="2">
        <v>122</v>
      </c>
      <c r="J3752" s="1">
        <v>0.88</v>
      </c>
      <c r="K3752" s="1">
        <v>0.72</v>
      </c>
      <c r="L3752" s="1" t="str">
        <f t="shared" si="58"/>
        <v>Queen Elizabeth Grammar School</v>
      </c>
      <c r="M3752" t="e">
        <f>VLOOKUP($H3752,#REF!,2,0)</f>
        <v>#REF!</v>
      </c>
      <c r="N3752">
        <v>909</v>
      </c>
      <c r="O3752" t="e">
        <f>VLOOKUP($N3752,#REF!,2,0)</f>
        <v>#REF!</v>
      </c>
    </row>
    <row r="3753" spans="1:15" x14ac:dyDescent="0.25">
      <c r="A3753">
        <v>869</v>
      </c>
      <c r="B3753">
        <v>4038</v>
      </c>
      <c r="C3753">
        <v>136733</v>
      </c>
      <c r="D3753" t="s">
        <v>6485</v>
      </c>
      <c r="E3753" t="s">
        <v>50</v>
      </c>
      <c r="F3753" t="s">
        <v>5536</v>
      </c>
      <c r="G3753" t="s">
        <v>6486</v>
      </c>
      <c r="H3753" t="s">
        <v>70</v>
      </c>
      <c r="I3753" s="2">
        <v>181</v>
      </c>
      <c r="J3753" s="1">
        <v>0.56999999999999995</v>
      </c>
      <c r="K3753" s="1">
        <v>0.28000000000000003</v>
      </c>
      <c r="L3753" s="1" t="str">
        <f t="shared" si="58"/>
        <v>Park House School</v>
      </c>
      <c r="M3753" t="e">
        <f>VLOOKUP($H3753,#REF!,2,0)</f>
        <v>#REF!</v>
      </c>
      <c r="N3753">
        <v>869</v>
      </c>
      <c r="O3753" t="e">
        <f>VLOOKUP($N3753,#REF!,2,0)</f>
        <v>#REF!</v>
      </c>
    </row>
    <row r="3754" spans="1:15" x14ac:dyDescent="0.25">
      <c r="A3754">
        <v>341</v>
      </c>
      <c r="B3754">
        <v>5900</v>
      </c>
      <c r="C3754">
        <v>136735</v>
      </c>
      <c r="D3754" t="s">
        <v>2297</v>
      </c>
      <c r="E3754" t="s">
        <v>50</v>
      </c>
      <c r="F3754" t="s">
        <v>2222</v>
      </c>
      <c r="G3754" t="s">
        <v>2298</v>
      </c>
      <c r="H3754" t="s">
        <v>70</v>
      </c>
      <c r="I3754" s="2">
        <v>182</v>
      </c>
      <c r="J3754" s="1">
        <v>0.8</v>
      </c>
      <c r="K3754" s="1">
        <v>0.54</v>
      </c>
      <c r="L3754" s="1" t="str">
        <f t="shared" si="58"/>
        <v>St Edward's College</v>
      </c>
      <c r="M3754" t="e">
        <f>VLOOKUP($H3754,#REF!,2,0)</f>
        <v>#REF!</v>
      </c>
      <c r="N3754">
        <v>341</v>
      </c>
      <c r="O3754" t="e">
        <f>VLOOKUP($N3754,#REF!,2,0)</f>
        <v>#REF!</v>
      </c>
    </row>
    <row r="3755" spans="1:15" x14ac:dyDescent="0.25">
      <c r="A3755">
        <v>815</v>
      </c>
      <c r="B3755">
        <v>4210</v>
      </c>
      <c r="C3755">
        <v>136736</v>
      </c>
      <c r="D3755" t="s">
        <v>4457</v>
      </c>
      <c r="E3755" t="s">
        <v>50</v>
      </c>
      <c r="F3755" t="s">
        <v>3272</v>
      </c>
      <c r="G3755" t="s">
        <v>4458</v>
      </c>
      <c r="H3755" t="s">
        <v>70</v>
      </c>
      <c r="I3755" s="2">
        <v>267</v>
      </c>
      <c r="J3755" s="1">
        <v>0.67</v>
      </c>
      <c r="K3755" s="1">
        <v>0.17</v>
      </c>
      <c r="L3755" s="1" t="str">
        <f t="shared" si="58"/>
        <v>South Craven School</v>
      </c>
      <c r="M3755" t="e">
        <f>VLOOKUP($H3755,#REF!,2,0)</f>
        <v>#REF!</v>
      </c>
      <c r="N3755">
        <v>815</v>
      </c>
      <c r="O3755" t="e">
        <f>VLOOKUP($N3755,#REF!,2,0)</f>
        <v>#REF!</v>
      </c>
    </row>
    <row r="3756" spans="1:15" x14ac:dyDescent="0.25">
      <c r="A3756">
        <v>880</v>
      </c>
      <c r="B3756">
        <v>6006</v>
      </c>
      <c r="C3756">
        <v>136738</v>
      </c>
      <c r="D3756" t="s">
        <v>7073</v>
      </c>
      <c r="E3756" t="s">
        <v>50</v>
      </c>
      <c r="F3756" t="s">
        <v>7071</v>
      </c>
      <c r="G3756" t="s">
        <v>7074</v>
      </c>
      <c r="H3756" t="s">
        <v>13</v>
      </c>
      <c r="I3756" s="2">
        <v>26</v>
      </c>
      <c r="J3756" s="1">
        <v>0</v>
      </c>
      <c r="K3756" s="1">
        <v>0</v>
      </c>
      <c r="L3756" s="1" t="str">
        <f t="shared" si="58"/>
        <v>EF Academy Torbay</v>
      </c>
      <c r="M3756" t="e">
        <f>VLOOKUP($H3756,#REF!,2,0)</f>
        <v>#REF!</v>
      </c>
      <c r="N3756">
        <v>880</v>
      </c>
      <c r="O3756" t="e">
        <f>VLOOKUP($N3756,#REF!,2,0)</f>
        <v>#REF!</v>
      </c>
    </row>
    <row r="3757" spans="1:15" x14ac:dyDescent="0.25">
      <c r="A3757">
        <v>313</v>
      </c>
      <c r="B3757">
        <v>6083</v>
      </c>
      <c r="C3757">
        <v>136740</v>
      </c>
      <c r="D3757" t="s">
        <v>1307</v>
      </c>
      <c r="E3757" t="s">
        <v>50</v>
      </c>
      <c r="F3757" t="s">
        <v>1267</v>
      </c>
      <c r="G3757" t="s">
        <v>1308</v>
      </c>
      <c r="H3757" t="s">
        <v>114</v>
      </c>
      <c r="I3757" s="2">
        <v>29</v>
      </c>
      <c r="J3757" t="s">
        <v>99</v>
      </c>
      <c r="K3757" t="s">
        <v>99</v>
      </c>
      <c r="L3757" s="1" t="str">
        <f t="shared" si="58"/>
        <v>PPP Community School</v>
      </c>
      <c r="M3757" t="e">
        <f>VLOOKUP($H3757,#REF!,2,0)</f>
        <v>#REF!</v>
      </c>
      <c r="N3757">
        <v>313</v>
      </c>
      <c r="O3757" t="e">
        <f>VLOOKUP($N3757,#REF!,2,0)</f>
        <v>#REF!</v>
      </c>
    </row>
    <row r="3758" spans="1:15" x14ac:dyDescent="0.25">
      <c r="A3758">
        <v>888</v>
      </c>
      <c r="B3758">
        <v>5401</v>
      </c>
      <c r="C3758">
        <v>136742</v>
      </c>
      <c r="D3758" t="s">
        <v>8130</v>
      </c>
      <c r="E3758" t="s">
        <v>50</v>
      </c>
      <c r="F3758" t="s">
        <v>4479</v>
      </c>
      <c r="G3758" t="s">
        <v>8131</v>
      </c>
      <c r="H3758" t="s">
        <v>70</v>
      </c>
      <c r="I3758" s="2">
        <v>144</v>
      </c>
      <c r="J3758" s="1">
        <v>0.96</v>
      </c>
      <c r="K3758" s="1">
        <v>0</v>
      </c>
      <c r="L3758" s="1" t="str">
        <f t="shared" si="58"/>
        <v>Lancaster Royal Grammar School</v>
      </c>
      <c r="M3758" t="e">
        <f>VLOOKUP($H3758,#REF!,2,0)</f>
        <v>#REF!</v>
      </c>
      <c r="N3758">
        <v>888</v>
      </c>
      <c r="O3758" t="e">
        <f>VLOOKUP($N3758,#REF!,2,0)</f>
        <v>#REF!</v>
      </c>
    </row>
    <row r="3759" spans="1:15" x14ac:dyDescent="0.25">
      <c r="A3759">
        <v>840</v>
      </c>
      <c r="B3759">
        <v>4000</v>
      </c>
      <c r="C3759">
        <v>136745</v>
      </c>
      <c r="D3759" t="s">
        <v>5224</v>
      </c>
      <c r="E3759" t="s">
        <v>50</v>
      </c>
      <c r="F3759" t="s">
        <v>5225</v>
      </c>
      <c r="G3759" t="s">
        <v>5226</v>
      </c>
      <c r="H3759" t="s">
        <v>49</v>
      </c>
      <c r="I3759" s="2">
        <v>209</v>
      </c>
      <c r="J3759" s="1">
        <v>0.44</v>
      </c>
      <c r="K3759" s="1">
        <v>0.19</v>
      </c>
      <c r="L3759" s="1" t="str">
        <f t="shared" si="58"/>
        <v>The North Durham Academy</v>
      </c>
      <c r="M3759" t="e">
        <f>VLOOKUP($H3759,#REF!,2,0)</f>
        <v>#REF!</v>
      </c>
      <c r="N3759">
        <v>840</v>
      </c>
      <c r="O3759" t="e">
        <f>VLOOKUP($N3759,#REF!,2,0)</f>
        <v>#REF!</v>
      </c>
    </row>
    <row r="3760" spans="1:15" x14ac:dyDescent="0.25">
      <c r="A3760">
        <v>301</v>
      </c>
      <c r="B3760">
        <v>6003</v>
      </c>
      <c r="C3760">
        <v>136746</v>
      </c>
      <c r="D3760" t="s">
        <v>599</v>
      </c>
      <c r="E3760" t="s">
        <v>50</v>
      </c>
      <c r="F3760" t="s">
        <v>587</v>
      </c>
      <c r="G3760" t="s">
        <v>600</v>
      </c>
      <c r="H3760" t="s">
        <v>13</v>
      </c>
      <c r="I3760" s="2">
        <v>5</v>
      </c>
      <c r="J3760" t="s">
        <v>129</v>
      </c>
      <c r="K3760" t="s">
        <v>129</v>
      </c>
      <c r="L3760" s="1" t="str">
        <f t="shared" si="58"/>
        <v>Lady Aisha Academy</v>
      </c>
      <c r="M3760" t="e">
        <f>VLOOKUP($H3760,#REF!,2,0)</f>
        <v>#REF!</v>
      </c>
      <c r="N3760">
        <v>301</v>
      </c>
      <c r="O3760" t="e">
        <f>VLOOKUP($N3760,#REF!,2,0)</f>
        <v>#REF!</v>
      </c>
    </row>
    <row r="3761" spans="1:15" x14ac:dyDescent="0.25">
      <c r="A3761">
        <v>840</v>
      </c>
      <c r="B3761">
        <v>6012</v>
      </c>
      <c r="C3761">
        <v>136748</v>
      </c>
      <c r="D3761" t="s">
        <v>5278</v>
      </c>
      <c r="E3761" t="s">
        <v>50</v>
      </c>
      <c r="F3761" t="s">
        <v>5191</v>
      </c>
      <c r="G3761" t="s">
        <v>5279</v>
      </c>
      <c r="H3761" t="s">
        <v>114</v>
      </c>
      <c r="I3761" s="2">
        <v>6</v>
      </c>
      <c r="J3761" t="s">
        <v>99</v>
      </c>
      <c r="K3761" t="s">
        <v>99</v>
      </c>
      <c r="L3761" s="1" t="str">
        <f t="shared" si="58"/>
        <v>Highcroft School</v>
      </c>
      <c r="M3761" t="e">
        <f>VLOOKUP($H3761,#REF!,2,0)</f>
        <v>#REF!</v>
      </c>
      <c r="N3761">
        <v>840</v>
      </c>
      <c r="O3761" t="e">
        <f>VLOOKUP($N3761,#REF!,2,0)</f>
        <v>#REF!</v>
      </c>
    </row>
    <row r="3762" spans="1:15" x14ac:dyDescent="0.25">
      <c r="A3762">
        <v>205</v>
      </c>
      <c r="B3762">
        <v>4000</v>
      </c>
      <c r="C3762">
        <v>136750</v>
      </c>
      <c r="D3762" t="s">
        <v>210</v>
      </c>
      <c r="E3762" t="s">
        <v>50</v>
      </c>
      <c r="F3762" t="s">
        <v>11</v>
      </c>
      <c r="G3762" t="s">
        <v>211</v>
      </c>
      <c r="H3762" t="s">
        <v>77</v>
      </c>
      <c r="I3762" s="2" t="s">
        <v>50</v>
      </c>
      <c r="J3762" t="s">
        <v>50</v>
      </c>
      <c r="K3762" t="s">
        <v>50</v>
      </c>
      <c r="L3762" s="1" t="str">
        <f t="shared" si="58"/>
        <v>West London Free School</v>
      </c>
      <c r="M3762" t="e">
        <f>VLOOKUP($H3762,#REF!,2,0)</f>
        <v>#REF!</v>
      </c>
      <c r="N3762">
        <v>205</v>
      </c>
      <c r="O3762" t="e">
        <f>VLOOKUP($N3762,#REF!,2,0)</f>
        <v>#REF!</v>
      </c>
    </row>
    <row r="3763" spans="1:15" x14ac:dyDescent="0.25">
      <c r="A3763">
        <v>921</v>
      </c>
      <c r="B3763">
        <v>4000</v>
      </c>
      <c r="C3763">
        <v>136751</v>
      </c>
      <c r="D3763" t="s">
        <v>9514</v>
      </c>
      <c r="E3763" t="s">
        <v>50</v>
      </c>
      <c r="F3763" t="s">
        <v>9515</v>
      </c>
      <c r="G3763" t="s">
        <v>9516</v>
      </c>
      <c r="H3763" t="s">
        <v>49</v>
      </c>
      <c r="I3763" s="2">
        <v>321</v>
      </c>
      <c r="J3763" s="1">
        <v>0.48</v>
      </c>
      <c r="K3763" s="1">
        <v>0.17</v>
      </c>
      <c r="L3763" s="1" t="str">
        <f t="shared" si="58"/>
        <v>Sandown Bay Academy</v>
      </c>
      <c r="M3763" t="e">
        <f>VLOOKUP($H3763,#REF!,2,0)</f>
        <v>#REF!</v>
      </c>
      <c r="N3763">
        <v>921</v>
      </c>
      <c r="O3763" t="e">
        <f>VLOOKUP($N3763,#REF!,2,0)</f>
        <v>#REF!</v>
      </c>
    </row>
    <row r="3764" spans="1:15" x14ac:dyDescent="0.25">
      <c r="A3764">
        <v>340</v>
      </c>
      <c r="B3764">
        <v>6001</v>
      </c>
      <c r="C3764">
        <v>136752</v>
      </c>
      <c r="D3764" t="s">
        <v>2239</v>
      </c>
      <c r="E3764" t="s">
        <v>50</v>
      </c>
      <c r="F3764" t="s">
        <v>2222</v>
      </c>
      <c r="G3764" t="s">
        <v>2240</v>
      </c>
      <c r="H3764" t="s">
        <v>114</v>
      </c>
      <c r="I3764" s="2">
        <v>2</v>
      </c>
      <c r="J3764" t="s">
        <v>129</v>
      </c>
      <c r="K3764" t="s">
        <v>129</v>
      </c>
      <c r="L3764" s="1" t="str">
        <f t="shared" si="58"/>
        <v>Lawrence House</v>
      </c>
      <c r="M3764" t="e">
        <f>VLOOKUP($H3764,#REF!,2,0)</f>
        <v>#REF!</v>
      </c>
      <c r="N3764">
        <v>340</v>
      </c>
      <c r="O3764" t="e">
        <f>VLOOKUP($N3764,#REF!,2,0)</f>
        <v>#REF!</v>
      </c>
    </row>
    <row r="3765" spans="1:15" x14ac:dyDescent="0.25">
      <c r="A3765">
        <v>921</v>
      </c>
      <c r="B3765">
        <v>4001</v>
      </c>
      <c r="C3765">
        <v>136753</v>
      </c>
      <c r="D3765" t="s">
        <v>9509</v>
      </c>
      <c r="E3765" t="s">
        <v>50</v>
      </c>
      <c r="F3765" t="s">
        <v>9510</v>
      </c>
      <c r="G3765" t="s">
        <v>9511</v>
      </c>
      <c r="H3765" t="s">
        <v>49</v>
      </c>
      <c r="I3765" s="2">
        <v>211</v>
      </c>
      <c r="J3765" s="1">
        <v>0.51</v>
      </c>
      <c r="K3765" s="1">
        <v>0.15</v>
      </c>
      <c r="L3765" s="1" t="str">
        <f t="shared" si="58"/>
        <v>Ryde Academy</v>
      </c>
      <c r="M3765" t="e">
        <f>VLOOKUP($H3765,#REF!,2,0)</f>
        <v>#REF!</v>
      </c>
      <c r="N3765">
        <v>921</v>
      </c>
      <c r="O3765" t="e">
        <f>VLOOKUP($N3765,#REF!,2,0)</f>
        <v>#REF!</v>
      </c>
    </row>
    <row r="3766" spans="1:15" x14ac:dyDescent="0.25">
      <c r="A3766">
        <v>319</v>
      </c>
      <c r="B3766">
        <v>4019</v>
      </c>
      <c r="C3766">
        <v>136756</v>
      </c>
      <c r="D3766" t="s">
        <v>1541</v>
      </c>
      <c r="E3766" t="s">
        <v>50</v>
      </c>
      <c r="F3766" t="s">
        <v>1529</v>
      </c>
      <c r="G3766" t="s">
        <v>1542</v>
      </c>
      <c r="H3766" t="s">
        <v>70</v>
      </c>
      <c r="I3766" s="2">
        <v>209</v>
      </c>
      <c r="J3766" s="1">
        <v>0.62</v>
      </c>
      <c r="K3766" s="1">
        <v>0.14000000000000001</v>
      </c>
      <c r="L3766" s="1" t="str">
        <f t="shared" si="58"/>
        <v>Overton Grange School</v>
      </c>
      <c r="M3766" t="e">
        <f>VLOOKUP($H3766,#REF!,2,0)</f>
        <v>#REF!</v>
      </c>
      <c r="N3766">
        <v>319</v>
      </c>
      <c r="O3766" t="e">
        <f>VLOOKUP($N3766,#REF!,2,0)</f>
        <v>#REF!</v>
      </c>
    </row>
    <row r="3767" spans="1:15" x14ac:dyDescent="0.25">
      <c r="A3767">
        <v>935</v>
      </c>
      <c r="B3767">
        <v>4001</v>
      </c>
      <c r="C3767">
        <v>136757</v>
      </c>
      <c r="D3767" t="s">
        <v>10483</v>
      </c>
      <c r="E3767" t="s">
        <v>50</v>
      </c>
      <c r="F3767" t="s">
        <v>10456</v>
      </c>
      <c r="G3767" t="s">
        <v>10484</v>
      </c>
      <c r="H3767" t="s">
        <v>77</v>
      </c>
      <c r="I3767" s="2">
        <v>37</v>
      </c>
      <c r="J3767" s="1">
        <v>0.46</v>
      </c>
      <c r="K3767" s="1">
        <v>0.22</v>
      </c>
      <c r="L3767" s="1" t="str">
        <f t="shared" si="58"/>
        <v>Stour Valley Community School</v>
      </c>
      <c r="M3767" t="e">
        <f>VLOOKUP($H3767,#REF!,2,0)</f>
        <v>#REF!</v>
      </c>
      <c r="N3767">
        <v>935</v>
      </c>
      <c r="O3767" t="e">
        <f>VLOOKUP($N3767,#REF!,2,0)</f>
        <v>#REF!</v>
      </c>
    </row>
    <row r="3768" spans="1:15" x14ac:dyDescent="0.25">
      <c r="A3768">
        <v>881</v>
      </c>
      <c r="B3768">
        <v>5405</v>
      </c>
      <c r="C3768">
        <v>136758</v>
      </c>
      <c r="D3768" t="s">
        <v>7304</v>
      </c>
      <c r="E3768" t="s">
        <v>50</v>
      </c>
      <c r="F3768" t="s">
        <v>7145</v>
      </c>
      <c r="G3768" t="s">
        <v>7305</v>
      </c>
      <c r="H3768" t="s">
        <v>70</v>
      </c>
      <c r="I3768" s="2">
        <v>183</v>
      </c>
      <c r="J3768" s="1">
        <v>0.7</v>
      </c>
      <c r="K3768" s="1">
        <v>0.11</v>
      </c>
      <c r="L3768" s="1" t="str">
        <f t="shared" si="58"/>
        <v>West Hatch High School</v>
      </c>
      <c r="M3768" t="e">
        <f>VLOOKUP($H3768,#REF!,2,0)</f>
        <v>#REF!</v>
      </c>
      <c r="N3768">
        <v>881</v>
      </c>
      <c r="O3768" t="e">
        <f>VLOOKUP($N3768,#REF!,2,0)</f>
        <v>#REF!</v>
      </c>
    </row>
    <row r="3769" spans="1:15" x14ac:dyDescent="0.25">
      <c r="A3769">
        <v>835</v>
      </c>
      <c r="B3769">
        <v>5406</v>
      </c>
      <c r="C3769">
        <v>136763</v>
      </c>
      <c r="D3769" t="s">
        <v>5047</v>
      </c>
      <c r="E3769" t="s">
        <v>50</v>
      </c>
      <c r="F3769" t="s">
        <v>5042</v>
      </c>
      <c r="G3769" t="s">
        <v>5048</v>
      </c>
      <c r="H3769" t="s">
        <v>70</v>
      </c>
      <c r="I3769" s="2">
        <v>259</v>
      </c>
      <c r="J3769" s="1">
        <v>0.69</v>
      </c>
      <c r="K3769" s="1">
        <v>0.28000000000000003</v>
      </c>
      <c r="L3769" s="1" t="str">
        <f t="shared" si="58"/>
        <v>Highcliffe School</v>
      </c>
      <c r="M3769" t="e">
        <f>VLOOKUP($H3769,#REF!,2,0)</f>
        <v>#REF!</v>
      </c>
      <c r="N3769">
        <v>835</v>
      </c>
      <c r="O3769" t="e">
        <f>VLOOKUP($N3769,#REF!,2,0)</f>
        <v>#REF!</v>
      </c>
    </row>
    <row r="3770" spans="1:15" x14ac:dyDescent="0.25">
      <c r="A3770">
        <v>916</v>
      </c>
      <c r="B3770">
        <v>5417</v>
      </c>
      <c r="C3770">
        <v>136764</v>
      </c>
      <c r="D3770" t="s">
        <v>9186</v>
      </c>
      <c r="E3770" t="s">
        <v>50</v>
      </c>
      <c r="F3770" t="s">
        <v>9078</v>
      </c>
      <c r="G3770" t="s">
        <v>9187</v>
      </c>
      <c r="H3770" t="s">
        <v>70</v>
      </c>
      <c r="I3770" s="2">
        <v>98</v>
      </c>
      <c r="J3770" s="1">
        <v>0.64</v>
      </c>
      <c r="K3770" s="1">
        <v>0.27</v>
      </c>
      <c r="L3770" s="1" t="str">
        <f t="shared" si="58"/>
        <v>Winchcombe School</v>
      </c>
      <c r="M3770" t="e">
        <f>VLOOKUP($H3770,#REF!,2,0)</f>
        <v>#REF!</v>
      </c>
      <c r="N3770">
        <v>916</v>
      </c>
      <c r="O3770" t="e">
        <f>VLOOKUP($N3770,#REF!,2,0)</f>
        <v>#REF!</v>
      </c>
    </row>
    <row r="3771" spans="1:15" x14ac:dyDescent="0.25">
      <c r="A3771">
        <v>916</v>
      </c>
      <c r="B3771">
        <v>5400</v>
      </c>
      <c r="C3771">
        <v>136767</v>
      </c>
      <c r="D3771" t="s">
        <v>9166</v>
      </c>
      <c r="E3771" t="s">
        <v>50</v>
      </c>
      <c r="F3771" t="s">
        <v>9075</v>
      </c>
      <c r="G3771" t="s">
        <v>9167</v>
      </c>
      <c r="H3771" t="s">
        <v>70</v>
      </c>
      <c r="I3771" s="2">
        <v>115</v>
      </c>
      <c r="J3771" s="1">
        <v>0.96</v>
      </c>
      <c r="K3771" s="1">
        <v>0.7</v>
      </c>
      <c r="L3771" s="1" t="str">
        <f t="shared" si="58"/>
        <v>Ribston Hall High School</v>
      </c>
      <c r="M3771" t="e">
        <f>VLOOKUP($H3771,#REF!,2,0)</f>
        <v>#REF!</v>
      </c>
      <c r="N3771">
        <v>916</v>
      </c>
      <c r="O3771" t="e">
        <f>VLOOKUP($N3771,#REF!,2,0)</f>
        <v>#REF!</v>
      </c>
    </row>
    <row r="3772" spans="1:15" x14ac:dyDescent="0.25">
      <c r="A3772">
        <v>312</v>
      </c>
      <c r="B3772">
        <v>5404</v>
      </c>
      <c r="C3772">
        <v>136768</v>
      </c>
      <c r="D3772" t="s">
        <v>1249</v>
      </c>
      <c r="E3772" t="s">
        <v>50</v>
      </c>
      <c r="F3772" t="s">
        <v>1204</v>
      </c>
      <c r="G3772" t="s">
        <v>1250</v>
      </c>
      <c r="H3772" t="s">
        <v>70</v>
      </c>
      <c r="I3772" s="2">
        <v>203</v>
      </c>
      <c r="J3772" s="1">
        <v>0.53</v>
      </c>
      <c r="K3772" s="1">
        <v>0.25</v>
      </c>
      <c r="L3772" s="1" t="str">
        <f t="shared" si="58"/>
        <v>Uxbridge High School</v>
      </c>
      <c r="M3772" t="e">
        <f>VLOOKUP($H3772,#REF!,2,0)</f>
        <v>#REF!</v>
      </c>
      <c r="N3772">
        <v>312</v>
      </c>
      <c r="O3772" t="e">
        <f>VLOOKUP($N3772,#REF!,2,0)</f>
        <v>#REF!</v>
      </c>
    </row>
    <row r="3773" spans="1:15" x14ac:dyDescent="0.25">
      <c r="A3773">
        <v>840</v>
      </c>
      <c r="B3773">
        <v>4178</v>
      </c>
      <c r="C3773">
        <v>136770</v>
      </c>
      <c r="D3773" t="s">
        <v>5222</v>
      </c>
      <c r="E3773" t="s">
        <v>50</v>
      </c>
      <c r="F3773" t="s">
        <v>5191</v>
      </c>
      <c r="G3773" t="s">
        <v>5223</v>
      </c>
      <c r="H3773" t="s">
        <v>70</v>
      </c>
      <c r="I3773" s="2">
        <v>123</v>
      </c>
      <c r="J3773" s="1">
        <v>0.43</v>
      </c>
      <c r="K3773" s="1">
        <v>0.1</v>
      </c>
      <c r="L3773" s="1" t="str">
        <f t="shared" si="58"/>
        <v>King James I Academy Bishop Auckland</v>
      </c>
      <c r="M3773" t="e">
        <f>VLOOKUP($H3773,#REF!,2,0)</f>
        <v>#REF!</v>
      </c>
      <c r="N3773">
        <v>840</v>
      </c>
      <c r="O3773" t="e">
        <f>VLOOKUP($N3773,#REF!,2,0)</f>
        <v>#REF!</v>
      </c>
    </row>
    <row r="3774" spans="1:15" x14ac:dyDescent="0.25">
      <c r="A3774">
        <v>825</v>
      </c>
      <c r="B3774">
        <v>4009</v>
      </c>
      <c r="C3774">
        <v>136771</v>
      </c>
      <c r="D3774" t="s">
        <v>4703</v>
      </c>
      <c r="E3774" t="s">
        <v>50</v>
      </c>
      <c r="F3774" t="s">
        <v>4679</v>
      </c>
      <c r="G3774" t="s">
        <v>4704</v>
      </c>
      <c r="H3774" t="s">
        <v>70</v>
      </c>
      <c r="I3774" s="2">
        <v>159</v>
      </c>
      <c r="J3774" s="1">
        <v>0.98</v>
      </c>
      <c r="K3774" s="1">
        <v>0.45</v>
      </c>
      <c r="L3774" s="1" t="str">
        <f t="shared" si="58"/>
        <v>John Hampden Grammar School</v>
      </c>
      <c r="M3774" t="e">
        <f>VLOOKUP($H3774,#REF!,2,0)</f>
        <v>#REF!</v>
      </c>
      <c r="N3774">
        <v>825</v>
      </c>
      <c r="O3774" t="e">
        <f>VLOOKUP($N3774,#REF!,2,0)</f>
        <v>#REF!</v>
      </c>
    </row>
    <row r="3775" spans="1:15" x14ac:dyDescent="0.25">
      <c r="A3775">
        <v>916</v>
      </c>
      <c r="B3775">
        <v>4024</v>
      </c>
      <c r="C3775">
        <v>136772</v>
      </c>
      <c r="D3775" t="s">
        <v>9108</v>
      </c>
      <c r="E3775" t="s">
        <v>50</v>
      </c>
      <c r="F3775" t="s">
        <v>9078</v>
      </c>
      <c r="G3775" t="s">
        <v>9109</v>
      </c>
      <c r="H3775" t="s">
        <v>70</v>
      </c>
      <c r="I3775" s="2">
        <v>235</v>
      </c>
      <c r="J3775" s="1">
        <v>0.7</v>
      </c>
      <c r="K3775" s="1">
        <v>0.31</v>
      </c>
      <c r="L3775" s="1" t="str">
        <f t="shared" si="58"/>
        <v>Cleeve School</v>
      </c>
      <c r="M3775" t="e">
        <f>VLOOKUP($H3775,#REF!,2,0)</f>
        <v>#REF!</v>
      </c>
      <c r="N3775">
        <v>916</v>
      </c>
      <c r="O3775" t="e">
        <f>VLOOKUP($N3775,#REF!,2,0)</f>
        <v>#REF!</v>
      </c>
    </row>
    <row r="3776" spans="1:15" x14ac:dyDescent="0.25">
      <c r="A3776">
        <v>335</v>
      </c>
      <c r="B3776">
        <v>5404</v>
      </c>
      <c r="C3776">
        <v>136773</v>
      </c>
      <c r="D3776" t="s">
        <v>2134</v>
      </c>
      <c r="E3776" t="s">
        <v>50</v>
      </c>
      <c r="F3776" t="s">
        <v>2105</v>
      </c>
      <c r="G3776" t="s">
        <v>2135</v>
      </c>
      <c r="H3776" t="s">
        <v>70</v>
      </c>
      <c r="I3776" s="2">
        <v>94</v>
      </c>
      <c r="J3776" s="1">
        <v>0.99</v>
      </c>
      <c r="K3776" s="1">
        <v>0.91</v>
      </c>
      <c r="L3776" s="1" t="str">
        <f t="shared" si="58"/>
        <v>Queen Mary's Grammar School</v>
      </c>
      <c r="M3776" t="e">
        <f>VLOOKUP($H3776,#REF!,2,0)</f>
        <v>#REF!</v>
      </c>
      <c r="N3776">
        <v>335</v>
      </c>
      <c r="O3776" t="e">
        <f>VLOOKUP($N3776,#REF!,2,0)</f>
        <v>#REF!</v>
      </c>
    </row>
    <row r="3777" spans="1:15" x14ac:dyDescent="0.25">
      <c r="A3777">
        <v>873</v>
      </c>
      <c r="B3777">
        <v>5408</v>
      </c>
      <c r="C3777">
        <v>136775</v>
      </c>
      <c r="D3777" t="s">
        <v>6678</v>
      </c>
      <c r="E3777" t="s">
        <v>50</v>
      </c>
      <c r="F3777" t="s">
        <v>6595</v>
      </c>
      <c r="G3777" t="s">
        <v>6679</v>
      </c>
      <c r="H3777" t="s">
        <v>70</v>
      </c>
      <c r="I3777" s="2">
        <v>209</v>
      </c>
      <c r="J3777" s="1">
        <v>0.69</v>
      </c>
      <c r="K3777" s="1">
        <v>0.42</v>
      </c>
      <c r="L3777" s="1" t="str">
        <f t="shared" si="58"/>
        <v>Sawston Village College</v>
      </c>
      <c r="M3777" t="e">
        <f>VLOOKUP($H3777,#REF!,2,0)</f>
        <v>#REF!</v>
      </c>
      <c r="N3777">
        <v>873</v>
      </c>
      <c r="O3777" t="e">
        <f>VLOOKUP($N3777,#REF!,2,0)</f>
        <v>#REF!</v>
      </c>
    </row>
    <row r="3778" spans="1:15" x14ac:dyDescent="0.25">
      <c r="A3778">
        <v>881</v>
      </c>
      <c r="B3778">
        <v>5408</v>
      </c>
      <c r="C3778">
        <v>136776</v>
      </c>
      <c r="D3778" t="s">
        <v>7265</v>
      </c>
      <c r="E3778" t="s">
        <v>50</v>
      </c>
      <c r="F3778" t="s">
        <v>7190</v>
      </c>
      <c r="G3778" t="s">
        <v>7266</v>
      </c>
      <c r="H3778" t="s">
        <v>70</v>
      </c>
      <c r="I3778" s="2">
        <v>288</v>
      </c>
      <c r="J3778" s="1">
        <v>0.72</v>
      </c>
      <c r="K3778" s="1">
        <v>0.47</v>
      </c>
      <c r="L3778" s="1" t="str">
        <f t="shared" si="58"/>
        <v>Saffron Walden County High School</v>
      </c>
      <c r="M3778" t="e">
        <f>VLOOKUP($H3778,#REF!,2,0)</f>
        <v>#REF!</v>
      </c>
      <c r="N3778">
        <v>881</v>
      </c>
      <c r="O3778" t="e">
        <f>VLOOKUP($N3778,#REF!,2,0)</f>
        <v>#REF!</v>
      </c>
    </row>
    <row r="3779" spans="1:15" x14ac:dyDescent="0.25">
      <c r="A3779">
        <v>335</v>
      </c>
      <c r="B3779">
        <v>5403</v>
      </c>
      <c r="C3779">
        <v>136777</v>
      </c>
      <c r="D3779" t="s">
        <v>2136</v>
      </c>
      <c r="E3779" t="s">
        <v>50</v>
      </c>
      <c r="F3779" t="s">
        <v>2105</v>
      </c>
      <c r="G3779" t="s">
        <v>2137</v>
      </c>
      <c r="H3779" t="s">
        <v>70</v>
      </c>
      <c r="I3779" s="2">
        <v>95</v>
      </c>
      <c r="J3779" s="1">
        <v>0.92</v>
      </c>
      <c r="K3779" s="1">
        <v>0.74</v>
      </c>
      <c r="L3779" s="1" t="str">
        <f t="shared" ref="L3779:L3842" si="59">IF(E3779="NULL",D3779,E3779)</f>
        <v>Queen Mary's High School</v>
      </c>
      <c r="M3779" t="e">
        <f>VLOOKUP($H3779,#REF!,2,0)</f>
        <v>#REF!</v>
      </c>
      <c r="N3779">
        <v>335</v>
      </c>
      <c r="O3779" t="e">
        <f>VLOOKUP($N3779,#REF!,2,0)</f>
        <v>#REF!</v>
      </c>
    </row>
    <row r="3780" spans="1:15" x14ac:dyDescent="0.25">
      <c r="A3780">
        <v>330</v>
      </c>
      <c r="B3780">
        <v>4300</v>
      </c>
      <c r="C3780">
        <v>136778</v>
      </c>
      <c r="D3780" t="s">
        <v>1823</v>
      </c>
      <c r="E3780" t="s">
        <v>50</v>
      </c>
      <c r="F3780" t="s">
        <v>1644</v>
      </c>
      <c r="G3780" t="s">
        <v>1824</v>
      </c>
      <c r="H3780" t="s">
        <v>70</v>
      </c>
      <c r="I3780" s="2">
        <v>152</v>
      </c>
      <c r="J3780" s="1">
        <v>0.99</v>
      </c>
      <c r="K3780" s="1">
        <v>0.7</v>
      </c>
      <c r="L3780" s="1" t="str">
        <f t="shared" si="59"/>
        <v>Sutton Coldfield Grammar School for Girls</v>
      </c>
      <c r="M3780" t="e">
        <f>VLOOKUP($H3780,#REF!,2,0)</f>
        <v>#REF!</v>
      </c>
      <c r="N3780">
        <v>330</v>
      </c>
      <c r="O3780" t="e">
        <f>VLOOKUP($N3780,#REF!,2,0)</f>
        <v>#REF!</v>
      </c>
    </row>
    <row r="3781" spans="1:15" x14ac:dyDescent="0.25">
      <c r="A3781">
        <v>876</v>
      </c>
      <c r="B3781">
        <v>4103</v>
      </c>
      <c r="C3781">
        <v>136779</v>
      </c>
      <c r="D3781" t="s">
        <v>6769</v>
      </c>
      <c r="E3781" t="s">
        <v>50</v>
      </c>
      <c r="F3781" t="s">
        <v>6767</v>
      </c>
      <c r="G3781" t="s">
        <v>6770</v>
      </c>
      <c r="H3781" t="s">
        <v>70</v>
      </c>
      <c r="I3781" s="2">
        <v>214</v>
      </c>
      <c r="J3781" s="1">
        <v>0.64</v>
      </c>
      <c r="K3781" s="1">
        <v>0.34</v>
      </c>
      <c r="L3781" s="1" t="str">
        <f t="shared" si="59"/>
        <v>The Heath School</v>
      </c>
      <c r="M3781" t="e">
        <f>VLOOKUP($H3781,#REF!,2,0)</f>
        <v>#REF!</v>
      </c>
      <c r="N3781">
        <v>876</v>
      </c>
      <c r="O3781" t="e">
        <f>VLOOKUP($N3781,#REF!,2,0)</f>
        <v>#REF!</v>
      </c>
    </row>
    <row r="3782" spans="1:15" x14ac:dyDescent="0.25">
      <c r="A3782">
        <v>344</v>
      </c>
      <c r="B3782">
        <v>5900</v>
      </c>
      <c r="C3782">
        <v>136780</v>
      </c>
      <c r="D3782" t="s">
        <v>2457</v>
      </c>
      <c r="E3782" t="s">
        <v>50</v>
      </c>
      <c r="F3782" t="s">
        <v>2435</v>
      </c>
      <c r="G3782" t="s">
        <v>2458</v>
      </c>
      <c r="H3782" t="s">
        <v>70</v>
      </c>
      <c r="I3782" s="2">
        <v>134</v>
      </c>
      <c r="J3782" s="1">
        <v>0.88</v>
      </c>
      <c r="K3782" s="1">
        <v>0.66</v>
      </c>
      <c r="L3782" s="1" t="str">
        <f t="shared" si="59"/>
        <v>St Anselm's College</v>
      </c>
      <c r="M3782" t="e">
        <f>VLOOKUP($H3782,#REF!,2,0)</f>
        <v>#REF!</v>
      </c>
      <c r="N3782">
        <v>344</v>
      </c>
      <c r="O3782" t="e">
        <f>VLOOKUP($N3782,#REF!,2,0)</f>
        <v>#REF!</v>
      </c>
    </row>
    <row r="3783" spans="1:15" x14ac:dyDescent="0.25">
      <c r="A3783">
        <v>825</v>
      </c>
      <c r="B3783">
        <v>4505</v>
      </c>
      <c r="C3783">
        <v>136781</v>
      </c>
      <c r="D3783" t="s">
        <v>4728</v>
      </c>
      <c r="E3783" t="s">
        <v>50</v>
      </c>
      <c r="F3783" t="s">
        <v>4693</v>
      </c>
      <c r="G3783" t="s">
        <v>4729</v>
      </c>
      <c r="H3783" t="s">
        <v>70</v>
      </c>
      <c r="I3783" s="2">
        <v>143</v>
      </c>
      <c r="J3783" s="1">
        <v>0.99</v>
      </c>
      <c r="K3783" s="1">
        <v>0.8</v>
      </c>
      <c r="L3783" s="1" t="str">
        <f t="shared" si="59"/>
        <v>Sir William Borlase's Grammar School</v>
      </c>
      <c r="M3783" t="e">
        <f>VLOOKUP($H3783,#REF!,2,0)</f>
        <v>#REF!</v>
      </c>
      <c r="N3783">
        <v>825</v>
      </c>
      <c r="O3783" t="e">
        <f>VLOOKUP($N3783,#REF!,2,0)</f>
        <v>#REF!</v>
      </c>
    </row>
    <row r="3784" spans="1:15" x14ac:dyDescent="0.25">
      <c r="A3784">
        <v>935</v>
      </c>
      <c r="B3784">
        <v>4040</v>
      </c>
      <c r="C3784">
        <v>136782</v>
      </c>
      <c r="D3784" t="s">
        <v>10496</v>
      </c>
      <c r="E3784" t="s">
        <v>50</v>
      </c>
      <c r="F3784" t="s">
        <v>10379</v>
      </c>
      <c r="G3784" t="s">
        <v>10497</v>
      </c>
      <c r="H3784" t="s">
        <v>70</v>
      </c>
      <c r="I3784" s="2">
        <v>169</v>
      </c>
      <c r="J3784" s="1">
        <v>0.73</v>
      </c>
      <c r="K3784" s="1">
        <v>0.46</v>
      </c>
      <c r="L3784" s="1" t="str">
        <f t="shared" si="59"/>
        <v>Thomas Mills High School</v>
      </c>
      <c r="M3784" t="e">
        <f>VLOOKUP($H3784,#REF!,2,0)</f>
        <v>#REF!</v>
      </c>
      <c r="N3784">
        <v>935</v>
      </c>
      <c r="O3784" t="e">
        <f>VLOOKUP($N3784,#REF!,2,0)</f>
        <v>#REF!</v>
      </c>
    </row>
    <row r="3785" spans="1:15" x14ac:dyDescent="0.25">
      <c r="A3785">
        <v>933</v>
      </c>
      <c r="B3785">
        <v>4583</v>
      </c>
      <c r="C3785">
        <v>136783</v>
      </c>
      <c r="D3785" t="s">
        <v>10296</v>
      </c>
      <c r="E3785" t="s">
        <v>50</v>
      </c>
      <c r="F3785" t="s">
        <v>10297</v>
      </c>
      <c r="G3785" t="s">
        <v>10298</v>
      </c>
      <c r="H3785" t="s">
        <v>70</v>
      </c>
      <c r="I3785" s="2">
        <v>300</v>
      </c>
      <c r="J3785" s="1">
        <v>0.71</v>
      </c>
      <c r="K3785" s="1">
        <v>0.35</v>
      </c>
      <c r="L3785" s="1" t="str">
        <f t="shared" si="59"/>
        <v>The Kings of Wessex Academy</v>
      </c>
      <c r="M3785" t="e">
        <f>VLOOKUP($H3785,#REF!,2,0)</f>
        <v>#REF!</v>
      </c>
      <c r="N3785">
        <v>933</v>
      </c>
      <c r="O3785" t="e">
        <f>VLOOKUP($N3785,#REF!,2,0)</f>
        <v>#REF!</v>
      </c>
    </row>
    <row r="3786" spans="1:15" x14ac:dyDescent="0.25">
      <c r="A3786">
        <v>319</v>
      </c>
      <c r="B3786">
        <v>5403</v>
      </c>
      <c r="C3786">
        <v>136785</v>
      </c>
      <c r="D3786" t="s">
        <v>1528</v>
      </c>
      <c r="E3786" t="s">
        <v>50</v>
      </c>
      <c r="F3786" t="s">
        <v>1529</v>
      </c>
      <c r="G3786" t="s">
        <v>1530</v>
      </c>
      <c r="H3786" t="s">
        <v>70</v>
      </c>
      <c r="I3786" s="2">
        <v>299</v>
      </c>
      <c r="J3786" s="1">
        <v>0.75</v>
      </c>
      <c r="K3786" s="1">
        <v>0.3</v>
      </c>
      <c r="L3786" s="1" t="str">
        <f t="shared" si="59"/>
        <v>Cheam High School</v>
      </c>
      <c r="M3786" t="e">
        <f>VLOOKUP($H3786,#REF!,2,0)</f>
        <v>#REF!</v>
      </c>
      <c r="N3786">
        <v>319</v>
      </c>
      <c r="O3786" t="e">
        <f>VLOOKUP($N3786,#REF!,2,0)</f>
        <v>#REF!</v>
      </c>
    </row>
    <row r="3787" spans="1:15" x14ac:dyDescent="0.25">
      <c r="A3787">
        <v>937</v>
      </c>
      <c r="B3787">
        <v>5408</v>
      </c>
      <c r="C3787">
        <v>136786</v>
      </c>
      <c r="D3787" t="s">
        <v>10888</v>
      </c>
      <c r="E3787" t="s">
        <v>50</v>
      </c>
      <c r="F3787" t="s">
        <v>10889</v>
      </c>
      <c r="G3787" t="s">
        <v>10890</v>
      </c>
      <c r="H3787" t="s">
        <v>70</v>
      </c>
      <c r="I3787" s="2">
        <v>146</v>
      </c>
      <c r="J3787" s="1">
        <v>0.65</v>
      </c>
      <c r="K3787" s="1">
        <v>0.23</v>
      </c>
      <c r="L3787" s="1" t="str">
        <f t="shared" si="59"/>
        <v>Studley High School - A Humanities and Music College</v>
      </c>
      <c r="M3787" t="e">
        <f>VLOOKUP($H3787,#REF!,2,0)</f>
        <v>#REF!</v>
      </c>
      <c r="N3787">
        <v>937</v>
      </c>
      <c r="O3787" t="e">
        <f>VLOOKUP($N3787,#REF!,2,0)</f>
        <v>#REF!</v>
      </c>
    </row>
    <row r="3788" spans="1:15" x14ac:dyDescent="0.25">
      <c r="A3788">
        <v>319</v>
      </c>
      <c r="B3788">
        <v>5404</v>
      </c>
      <c r="C3788">
        <v>136787</v>
      </c>
      <c r="D3788" t="s">
        <v>1547</v>
      </c>
      <c r="E3788" t="s">
        <v>50</v>
      </c>
      <c r="F3788" t="s">
        <v>1529</v>
      </c>
      <c r="G3788" t="s">
        <v>1548</v>
      </c>
      <c r="H3788" t="s">
        <v>70</v>
      </c>
      <c r="I3788" s="2">
        <v>119</v>
      </c>
      <c r="J3788" s="1">
        <v>0.99</v>
      </c>
      <c r="K3788" s="1">
        <v>0.95</v>
      </c>
      <c r="L3788" s="1" t="str">
        <f t="shared" si="59"/>
        <v>Sutton Grammar School</v>
      </c>
      <c r="M3788" t="e">
        <f>VLOOKUP($H3788,#REF!,2,0)</f>
        <v>#REF!</v>
      </c>
      <c r="N3788">
        <v>319</v>
      </c>
      <c r="O3788" t="e">
        <f>VLOOKUP($N3788,#REF!,2,0)</f>
        <v>#REF!</v>
      </c>
    </row>
    <row r="3789" spans="1:15" x14ac:dyDescent="0.25">
      <c r="A3789">
        <v>381</v>
      </c>
      <c r="B3789">
        <v>5400</v>
      </c>
      <c r="C3789">
        <v>136788</v>
      </c>
      <c r="D3789" t="s">
        <v>3348</v>
      </c>
      <c r="E3789" t="s">
        <v>50</v>
      </c>
      <c r="F3789" t="s">
        <v>3340</v>
      </c>
      <c r="G3789" t="s">
        <v>3349</v>
      </c>
      <c r="H3789" t="s">
        <v>70</v>
      </c>
      <c r="I3789" s="2">
        <v>156</v>
      </c>
      <c r="J3789" s="1">
        <v>0.92</v>
      </c>
      <c r="K3789" s="1">
        <v>0.72</v>
      </c>
      <c r="L3789" s="1" t="str">
        <f t="shared" si="59"/>
        <v>The North Halifax Grammar School</v>
      </c>
      <c r="M3789" t="e">
        <f>VLOOKUP($H3789,#REF!,2,0)</f>
        <v>#REF!</v>
      </c>
      <c r="N3789">
        <v>381</v>
      </c>
      <c r="O3789" t="e">
        <f>VLOOKUP($N3789,#REF!,2,0)</f>
        <v>#REF!</v>
      </c>
    </row>
    <row r="3790" spans="1:15" x14ac:dyDescent="0.25">
      <c r="A3790">
        <v>319</v>
      </c>
      <c r="B3790">
        <v>5405</v>
      </c>
      <c r="C3790">
        <v>136789</v>
      </c>
      <c r="D3790" t="s">
        <v>1554</v>
      </c>
      <c r="E3790" t="s">
        <v>50</v>
      </c>
      <c r="F3790" t="s">
        <v>1552</v>
      </c>
      <c r="G3790" t="s">
        <v>1555</v>
      </c>
      <c r="H3790" t="s">
        <v>70</v>
      </c>
      <c r="I3790" s="2">
        <v>178</v>
      </c>
      <c r="J3790" s="1">
        <v>0.98</v>
      </c>
      <c r="K3790" s="1">
        <v>0.93</v>
      </c>
      <c r="L3790" s="1" t="str">
        <f t="shared" si="59"/>
        <v>Wallington High School for Girls</v>
      </c>
      <c r="M3790" t="e">
        <f>VLOOKUP($H3790,#REF!,2,0)</f>
        <v>#REF!</v>
      </c>
      <c r="N3790">
        <v>319</v>
      </c>
      <c r="O3790" t="e">
        <f>VLOOKUP($N3790,#REF!,2,0)</f>
        <v>#REF!</v>
      </c>
    </row>
    <row r="3791" spans="1:15" x14ac:dyDescent="0.25">
      <c r="A3791">
        <v>933</v>
      </c>
      <c r="B3791">
        <v>4291</v>
      </c>
      <c r="C3791">
        <v>136791</v>
      </c>
      <c r="D3791" t="s">
        <v>10332</v>
      </c>
      <c r="E3791" t="s">
        <v>50</v>
      </c>
      <c r="F3791" t="s">
        <v>10333</v>
      </c>
      <c r="G3791" t="s">
        <v>10334</v>
      </c>
      <c r="H3791" t="s">
        <v>70</v>
      </c>
      <c r="I3791" s="2">
        <v>266</v>
      </c>
      <c r="J3791" s="1">
        <v>0.42</v>
      </c>
      <c r="K3791" s="1">
        <v>0.15</v>
      </c>
      <c r="L3791" s="1" t="str">
        <f t="shared" si="59"/>
        <v>The West Somerset Community College</v>
      </c>
      <c r="M3791" t="e">
        <f>VLOOKUP($H3791,#REF!,2,0)</f>
        <v>#REF!</v>
      </c>
      <c r="N3791">
        <v>933</v>
      </c>
      <c r="O3791" t="e">
        <f>VLOOKUP($N3791,#REF!,2,0)</f>
        <v>#REF!</v>
      </c>
    </row>
    <row r="3792" spans="1:15" x14ac:dyDescent="0.25">
      <c r="A3792">
        <v>319</v>
      </c>
      <c r="B3792">
        <v>5401</v>
      </c>
      <c r="C3792">
        <v>136795</v>
      </c>
      <c r="D3792" t="s">
        <v>1539</v>
      </c>
      <c r="E3792" t="s">
        <v>50</v>
      </c>
      <c r="F3792" t="s">
        <v>1529</v>
      </c>
      <c r="G3792" t="s">
        <v>1540</v>
      </c>
      <c r="H3792" t="s">
        <v>70</v>
      </c>
      <c r="I3792" s="2">
        <v>176</v>
      </c>
      <c r="J3792" s="1">
        <v>1</v>
      </c>
      <c r="K3792" s="1">
        <v>0.9</v>
      </c>
      <c r="L3792" s="1" t="str">
        <f t="shared" si="59"/>
        <v>Nonsuch High School for Girls</v>
      </c>
      <c r="M3792" t="e">
        <f>VLOOKUP($H3792,#REF!,2,0)</f>
        <v>#REF!</v>
      </c>
      <c r="N3792">
        <v>319</v>
      </c>
      <c r="O3792" t="e">
        <f>VLOOKUP($N3792,#REF!,2,0)</f>
        <v>#REF!</v>
      </c>
    </row>
    <row r="3793" spans="1:15" x14ac:dyDescent="0.25">
      <c r="A3793">
        <v>319</v>
      </c>
      <c r="B3793">
        <v>4002</v>
      </c>
      <c r="C3793">
        <v>136797</v>
      </c>
      <c r="D3793" t="s">
        <v>1526</v>
      </c>
      <c r="E3793" t="s">
        <v>50</v>
      </c>
      <c r="F3793" t="s">
        <v>1524</v>
      </c>
      <c r="G3793" t="s">
        <v>1527</v>
      </c>
      <c r="H3793" t="s">
        <v>70</v>
      </c>
      <c r="I3793" s="2">
        <v>241</v>
      </c>
      <c r="J3793" s="1">
        <v>0.57999999999999996</v>
      </c>
      <c r="K3793" s="1">
        <v>0.16</v>
      </c>
      <c r="L3793" s="1" t="str">
        <f t="shared" si="59"/>
        <v>Carshalton High School for Girls</v>
      </c>
      <c r="M3793" t="e">
        <f>VLOOKUP($H3793,#REF!,2,0)</f>
        <v>#REF!</v>
      </c>
      <c r="N3793">
        <v>319</v>
      </c>
      <c r="O3793" t="e">
        <f>VLOOKUP($N3793,#REF!,2,0)</f>
        <v>#REF!</v>
      </c>
    </row>
    <row r="3794" spans="1:15" x14ac:dyDescent="0.25">
      <c r="A3794">
        <v>319</v>
      </c>
      <c r="B3794">
        <v>5407</v>
      </c>
      <c r="C3794">
        <v>136798</v>
      </c>
      <c r="D3794" t="s">
        <v>1551</v>
      </c>
      <c r="E3794" t="s">
        <v>50</v>
      </c>
      <c r="F3794" t="s">
        <v>1552</v>
      </c>
      <c r="G3794" t="s">
        <v>1553</v>
      </c>
      <c r="H3794" t="s">
        <v>70</v>
      </c>
      <c r="I3794" s="2">
        <v>130</v>
      </c>
      <c r="J3794" s="1">
        <v>1</v>
      </c>
      <c r="K3794" s="1">
        <v>0.76</v>
      </c>
      <c r="L3794" s="1" t="str">
        <f t="shared" si="59"/>
        <v>Wallington County Grammar School</v>
      </c>
      <c r="M3794" t="e">
        <f>VLOOKUP($H3794,#REF!,2,0)</f>
        <v>#REF!</v>
      </c>
      <c r="N3794">
        <v>319</v>
      </c>
      <c r="O3794" t="e">
        <f>VLOOKUP($N3794,#REF!,2,0)</f>
        <v>#REF!</v>
      </c>
    </row>
    <row r="3795" spans="1:15" x14ac:dyDescent="0.25">
      <c r="A3795">
        <v>319</v>
      </c>
      <c r="B3795">
        <v>4000</v>
      </c>
      <c r="C3795">
        <v>136799</v>
      </c>
      <c r="D3795" t="s">
        <v>1523</v>
      </c>
      <c r="E3795" t="s">
        <v>50</v>
      </c>
      <c r="F3795" t="s">
        <v>1524</v>
      </c>
      <c r="G3795" t="s">
        <v>1525</v>
      </c>
      <c r="H3795" t="s">
        <v>70</v>
      </c>
      <c r="I3795" s="2">
        <v>205</v>
      </c>
      <c r="J3795" s="1">
        <v>0.57999999999999996</v>
      </c>
      <c r="K3795" s="1">
        <v>0.18</v>
      </c>
      <c r="L3795" s="1" t="str">
        <f t="shared" si="59"/>
        <v>Carshalton Boys Sports College</v>
      </c>
      <c r="M3795" t="e">
        <f>VLOOKUP($H3795,#REF!,2,0)</f>
        <v>#REF!</v>
      </c>
      <c r="N3795">
        <v>319</v>
      </c>
      <c r="O3795" t="e">
        <f>VLOOKUP($N3795,#REF!,2,0)</f>
        <v>#REF!</v>
      </c>
    </row>
    <row r="3796" spans="1:15" x14ac:dyDescent="0.25">
      <c r="A3796">
        <v>319</v>
      </c>
      <c r="B3796">
        <v>4007</v>
      </c>
      <c r="C3796">
        <v>136800</v>
      </c>
      <c r="D3796" t="s">
        <v>1535</v>
      </c>
      <c r="E3796" t="s">
        <v>50</v>
      </c>
      <c r="F3796" t="s">
        <v>1529</v>
      </c>
      <c r="G3796" t="s">
        <v>1536</v>
      </c>
      <c r="H3796" t="s">
        <v>70</v>
      </c>
      <c r="I3796" s="2">
        <v>244</v>
      </c>
      <c r="J3796" s="1">
        <v>0.74</v>
      </c>
      <c r="K3796" s="1">
        <v>0.37</v>
      </c>
      <c r="L3796" s="1" t="str">
        <f t="shared" si="59"/>
        <v>Greenshaw High School</v>
      </c>
      <c r="M3796" t="e">
        <f>VLOOKUP($H3796,#REF!,2,0)</f>
        <v>#REF!</v>
      </c>
      <c r="N3796">
        <v>319</v>
      </c>
      <c r="O3796" t="e">
        <f>VLOOKUP($N3796,#REF!,2,0)</f>
        <v>#REF!</v>
      </c>
    </row>
    <row r="3797" spans="1:15" x14ac:dyDescent="0.25">
      <c r="A3797">
        <v>888</v>
      </c>
      <c r="B3797">
        <v>4001</v>
      </c>
      <c r="C3797">
        <v>136801</v>
      </c>
      <c r="D3797" t="s">
        <v>8177</v>
      </c>
      <c r="E3797" t="s">
        <v>50</v>
      </c>
      <c r="F3797" t="s">
        <v>8011</v>
      </c>
      <c r="G3797" t="s">
        <v>8178</v>
      </c>
      <c r="H3797" t="s">
        <v>23</v>
      </c>
      <c r="I3797" s="2">
        <v>38</v>
      </c>
      <c r="J3797" s="1">
        <v>0.76</v>
      </c>
      <c r="K3797" s="1">
        <v>0.47</v>
      </c>
      <c r="L3797" s="1" t="str">
        <f t="shared" si="59"/>
        <v>Preston Muslim Girls High School</v>
      </c>
      <c r="M3797" t="e">
        <f>VLOOKUP($H3797,#REF!,2,0)</f>
        <v>#REF!</v>
      </c>
      <c r="N3797">
        <v>888</v>
      </c>
      <c r="O3797" t="e">
        <f>VLOOKUP($N3797,#REF!,2,0)</f>
        <v>#REF!</v>
      </c>
    </row>
    <row r="3798" spans="1:15" x14ac:dyDescent="0.25">
      <c r="A3798">
        <v>884</v>
      </c>
      <c r="B3798">
        <v>4058</v>
      </c>
      <c r="C3798">
        <v>136803</v>
      </c>
      <c r="D3798" t="s">
        <v>7435</v>
      </c>
      <c r="E3798" t="s">
        <v>50</v>
      </c>
      <c r="F3798" t="s">
        <v>7436</v>
      </c>
      <c r="G3798" t="s">
        <v>7437</v>
      </c>
      <c r="H3798" t="s">
        <v>70</v>
      </c>
      <c r="I3798" s="2">
        <v>139</v>
      </c>
      <c r="J3798" s="1">
        <v>0.69</v>
      </c>
      <c r="K3798" s="1">
        <v>0.32</v>
      </c>
      <c r="L3798" s="1" t="str">
        <f t="shared" si="59"/>
        <v>John Masefield High School</v>
      </c>
      <c r="M3798" t="e">
        <f>VLOOKUP($H3798,#REF!,2,0)</f>
        <v>#REF!</v>
      </c>
      <c r="N3798">
        <v>884</v>
      </c>
      <c r="O3798" t="e">
        <f>VLOOKUP($N3798,#REF!,2,0)</f>
        <v>#REF!</v>
      </c>
    </row>
    <row r="3799" spans="1:15" x14ac:dyDescent="0.25">
      <c r="A3799">
        <v>831</v>
      </c>
      <c r="B3799">
        <v>6010</v>
      </c>
      <c r="C3799">
        <v>136818</v>
      </c>
      <c r="D3799" t="s">
        <v>5008</v>
      </c>
      <c r="E3799" t="s">
        <v>50</v>
      </c>
      <c r="F3799" t="s">
        <v>4874</v>
      </c>
      <c r="G3799" t="s">
        <v>5009</v>
      </c>
      <c r="H3799" t="s">
        <v>114</v>
      </c>
      <c r="I3799" s="2">
        <v>14</v>
      </c>
      <c r="J3799" s="1">
        <v>0</v>
      </c>
      <c r="K3799" s="1">
        <v>0</v>
      </c>
      <c r="L3799" s="1" t="str">
        <f t="shared" si="59"/>
        <v>Ascot College</v>
      </c>
      <c r="M3799" t="e">
        <f>VLOOKUP($H3799,#REF!,2,0)</f>
        <v>#REF!</v>
      </c>
      <c r="N3799">
        <v>831</v>
      </c>
      <c r="O3799" t="e">
        <f>VLOOKUP($N3799,#REF!,2,0)</f>
        <v>#REF!</v>
      </c>
    </row>
    <row r="3800" spans="1:15" x14ac:dyDescent="0.25">
      <c r="A3800">
        <v>801</v>
      </c>
      <c r="B3800">
        <v>4001</v>
      </c>
      <c r="C3800">
        <v>136822</v>
      </c>
      <c r="D3800" t="s">
        <v>3909</v>
      </c>
      <c r="E3800" t="s">
        <v>50</v>
      </c>
      <c r="F3800" t="s">
        <v>3856</v>
      </c>
      <c r="G3800" t="s">
        <v>3910</v>
      </c>
      <c r="H3800" t="s">
        <v>77</v>
      </c>
      <c r="I3800" s="2" t="s">
        <v>50</v>
      </c>
      <c r="J3800" t="s">
        <v>50</v>
      </c>
      <c r="K3800" t="s">
        <v>50</v>
      </c>
      <c r="L3800" s="1" t="str">
        <f t="shared" si="59"/>
        <v>Bristol Free School</v>
      </c>
      <c r="M3800" t="e">
        <f>VLOOKUP($H3800,#REF!,2,0)</f>
        <v>#REF!</v>
      </c>
      <c r="N3800">
        <v>801</v>
      </c>
      <c r="O3800" t="e">
        <f>VLOOKUP($N3800,#REF!,2,0)</f>
        <v>#REF!</v>
      </c>
    </row>
    <row r="3801" spans="1:15" x14ac:dyDescent="0.25">
      <c r="A3801">
        <v>861</v>
      </c>
      <c r="B3801">
        <v>4000</v>
      </c>
      <c r="C3801">
        <v>136824</v>
      </c>
      <c r="D3801" t="s">
        <v>6225</v>
      </c>
      <c r="E3801" t="s">
        <v>50</v>
      </c>
      <c r="F3801" t="s">
        <v>6028</v>
      </c>
      <c r="G3801" t="s">
        <v>6226</v>
      </c>
      <c r="H3801" t="s">
        <v>49</v>
      </c>
      <c r="I3801" s="2">
        <v>218</v>
      </c>
      <c r="J3801" s="1">
        <v>0.44</v>
      </c>
      <c r="K3801" s="1">
        <v>0.15</v>
      </c>
      <c r="L3801" s="1" t="str">
        <f t="shared" si="59"/>
        <v>St Peter's Academy</v>
      </c>
      <c r="M3801" t="e">
        <f>VLOOKUP($H3801,#REF!,2,0)</f>
        <v>#REF!</v>
      </c>
      <c r="N3801">
        <v>861</v>
      </c>
      <c r="O3801" t="e">
        <f>VLOOKUP($N3801,#REF!,2,0)</f>
        <v>#REF!</v>
      </c>
    </row>
    <row r="3802" spans="1:15" x14ac:dyDescent="0.25">
      <c r="A3802">
        <v>383</v>
      </c>
      <c r="B3802">
        <v>4000</v>
      </c>
      <c r="C3802">
        <v>136826</v>
      </c>
      <c r="D3802" t="s">
        <v>3521</v>
      </c>
      <c r="E3802" t="s">
        <v>50</v>
      </c>
      <c r="F3802" t="s">
        <v>3467</v>
      </c>
      <c r="G3802" t="s">
        <v>3522</v>
      </c>
      <c r="H3802" t="s">
        <v>49</v>
      </c>
      <c r="I3802" s="2">
        <v>68</v>
      </c>
      <c r="J3802" s="1">
        <v>0.47</v>
      </c>
      <c r="K3802" s="1">
        <v>0.1</v>
      </c>
      <c r="L3802" s="1" t="str">
        <f t="shared" si="59"/>
        <v>Leeds East Academy</v>
      </c>
      <c r="M3802" t="e">
        <f>VLOOKUP($H3802,#REF!,2,0)</f>
        <v>#REF!</v>
      </c>
      <c r="N3802">
        <v>383</v>
      </c>
      <c r="O3802" t="e">
        <f>VLOOKUP($N3802,#REF!,2,0)</f>
        <v>#REF!</v>
      </c>
    </row>
    <row r="3803" spans="1:15" x14ac:dyDescent="0.25">
      <c r="A3803">
        <v>935</v>
      </c>
      <c r="B3803">
        <v>4092</v>
      </c>
      <c r="C3803">
        <v>136827</v>
      </c>
      <c r="D3803" t="s">
        <v>10397</v>
      </c>
      <c r="E3803" t="s">
        <v>50</v>
      </c>
      <c r="F3803" t="s">
        <v>10395</v>
      </c>
      <c r="G3803" t="s">
        <v>10398</v>
      </c>
      <c r="H3803" t="s">
        <v>70</v>
      </c>
      <c r="I3803" s="2">
        <v>289</v>
      </c>
      <c r="J3803" s="1">
        <v>0.6</v>
      </c>
      <c r="K3803" s="1">
        <v>0.28999999999999998</v>
      </c>
      <c r="L3803" s="1" t="str">
        <f t="shared" si="59"/>
        <v>Copleston High School</v>
      </c>
      <c r="M3803" t="e">
        <f>VLOOKUP($H3803,#REF!,2,0)</f>
        <v>#REF!</v>
      </c>
      <c r="N3803">
        <v>935</v>
      </c>
      <c r="O3803" t="e">
        <f>VLOOKUP($N3803,#REF!,2,0)</f>
        <v>#REF!</v>
      </c>
    </row>
    <row r="3804" spans="1:15" x14ac:dyDescent="0.25">
      <c r="A3804">
        <v>936</v>
      </c>
      <c r="B3804">
        <v>5401</v>
      </c>
      <c r="C3804">
        <v>136828</v>
      </c>
      <c r="D3804" t="s">
        <v>10572</v>
      </c>
      <c r="E3804" t="s">
        <v>50</v>
      </c>
      <c r="F3804" t="s">
        <v>5591</v>
      </c>
      <c r="G3804" t="s">
        <v>10573</v>
      </c>
      <c r="H3804" t="s">
        <v>70</v>
      </c>
      <c r="I3804" s="2">
        <v>314</v>
      </c>
      <c r="J3804" s="1">
        <v>0.67</v>
      </c>
      <c r="K3804" s="1">
        <v>0.23</v>
      </c>
      <c r="L3804" s="1" t="str">
        <f t="shared" si="59"/>
        <v>Collingwood College</v>
      </c>
      <c r="M3804" t="e">
        <f>VLOOKUP($H3804,#REF!,2,0)</f>
        <v>#REF!</v>
      </c>
      <c r="N3804">
        <v>936</v>
      </c>
      <c r="O3804" t="e">
        <f>VLOOKUP($N3804,#REF!,2,0)</f>
        <v>#REF!</v>
      </c>
    </row>
    <row r="3805" spans="1:15" x14ac:dyDescent="0.25">
      <c r="A3805">
        <v>936</v>
      </c>
      <c r="B3805">
        <v>4464</v>
      </c>
      <c r="C3805">
        <v>136832</v>
      </c>
      <c r="D3805" t="s">
        <v>10711</v>
      </c>
      <c r="E3805" t="s">
        <v>50</v>
      </c>
      <c r="F3805" t="s">
        <v>7599</v>
      </c>
      <c r="G3805" t="s">
        <v>10712</v>
      </c>
      <c r="H3805" t="s">
        <v>70</v>
      </c>
      <c r="I3805" s="2">
        <v>86</v>
      </c>
      <c r="J3805" s="1">
        <v>0.62</v>
      </c>
      <c r="K3805" s="1">
        <v>0.19</v>
      </c>
      <c r="L3805" s="1" t="str">
        <f t="shared" si="59"/>
        <v>Thomas Knyvett College</v>
      </c>
      <c r="M3805" t="e">
        <f>VLOOKUP($H3805,#REF!,2,0)</f>
        <v>#REF!</v>
      </c>
      <c r="N3805">
        <v>936</v>
      </c>
      <c r="O3805" t="e">
        <f>VLOOKUP($N3805,#REF!,2,0)</f>
        <v>#REF!</v>
      </c>
    </row>
    <row r="3806" spans="1:15" x14ac:dyDescent="0.25">
      <c r="A3806">
        <v>936</v>
      </c>
      <c r="B3806">
        <v>4036</v>
      </c>
      <c r="C3806">
        <v>136833</v>
      </c>
      <c r="D3806" t="s">
        <v>10626</v>
      </c>
      <c r="E3806" t="s">
        <v>50</v>
      </c>
      <c r="F3806" t="s">
        <v>10627</v>
      </c>
      <c r="G3806" t="s">
        <v>10628</v>
      </c>
      <c r="H3806" t="s">
        <v>70</v>
      </c>
      <c r="I3806" s="2">
        <v>249</v>
      </c>
      <c r="J3806" s="1">
        <v>0.8</v>
      </c>
      <c r="K3806" s="1">
        <v>0.46</v>
      </c>
      <c r="L3806" s="1" t="str">
        <f t="shared" si="59"/>
        <v>Howard of Effingham School</v>
      </c>
      <c r="M3806" t="e">
        <f>VLOOKUP($H3806,#REF!,2,0)</f>
        <v>#REF!</v>
      </c>
      <c r="N3806">
        <v>936</v>
      </c>
      <c r="O3806" t="e">
        <f>VLOOKUP($N3806,#REF!,2,0)</f>
        <v>#REF!</v>
      </c>
    </row>
    <row r="3807" spans="1:15" x14ac:dyDescent="0.25">
      <c r="A3807">
        <v>935</v>
      </c>
      <c r="B3807">
        <v>4076</v>
      </c>
      <c r="C3807">
        <v>136834</v>
      </c>
      <c r="D3807" t="s">
        <v>10408</v>
      </c>
      <c r="E3807" t="s">
        <v>50</v>
      </c>
      <c r="F3807" t="s">
        <v>10379</v>
      </c>
      <c r="G3807" t="s">
        <v>10409</v>
      </c>
      <c r="H3807" t="s">
        <v>70</v>
      </c>
      <c r="I3807" s="2">
        <v>286</v>
      </c>
      <c r="J3807" s="1">
        <v>0.69</v>
      </c>
      <c r="K3807" s="1">
        <v>0.31</v>
      </c>
      <c r="L3807" s="1" t="str">
        <f t="shared" si="59"/>
        <v>Farlingaye High School</v>
      </c>
      <c r="M3807" t="e">
        <f>VLOOKUP($H3807,#REF!,2,0)</f>
        <v>#REF!</v>
      </c>
      <c r="N3807">
        <v>935</v>
      </c>
      <c r="O3807" t="e">
        <f>VLOOKUP($N3807,#REF!,2,0)</f>
        <v>#REF!</v>
      </c>
    </row>
    <row r="3808" spans="1:15" x14ac:dyDescent="0.25">
      <c r="A3808">
        <v>841</v>
      </c>
      <c r="B3808">
        <v>4288</v>
      </c>
      <c r="C3808">
        <v>136838</v>
      </c>
      <c r="D3808" t="s">
        <v>5294</v>
      </c>
      <c r="E3808" t="s">
        <v>50</v>
      </c>
      <c r="F3808" t="s">
        <v>5247</v>
      </c>
      <c r="G3808" t="s">
        <v>5295</v>
      </c>
      <c r="H3808" t="s">
        <v>70</v>
      </c>
      <c r="I3808" s="2">
        <v>244</v>
      </c>
      <c r="J3808" s="1">
        <v>0.72</v>
      </c>
      <c r="K3808" s="1">
        <v>0.41</v>
      </c>
      <c r="L3808" s="1" t="str">
        <f t="shared" si="59"/>
        <v>Hummersknott Academy</v>
      </c>
      <c r="M3808" t="e">
        <f>VLOOKUP($H3808,#REF!,2,0)</f>
        <v>#REF!</v>
      </c>
      <c r="N3808">
        <v>841</v>
      </c>
      <c r="O3808" t="e">
        <f>VLOOKUP($N3808,#REF!,2,0)</f>
        <v>#REF!</v>
      </c>
    </row>
    <row r="3809" spans="1:15" x14ac:dyDescent="0.25">
      <c r="A3809">
        <v>933</v>
      </c>
      <c r="B3809">
        <v>4250</v>
      </c>
      <c r="C3809">
        <v>136839</v>
      </c>
      <c r="D3809" t="s">
        <v>10240</v>
      </c>
      <c r="E3809" t="s">
        <v>50</v>
      </c>
      <c r="F3809" t="s">
        <v>10241</v>
      </c>
      <c r="G3809" t="s">
        <v>10242</v>
      </c>
      <c r="H3809" t="s">
        <v>70</v>
      </c>
      <c r="I3809" s="2">
        <v>131</v>
      </c>
      <c r="J3809" s="1">
        <v>0.61</v>
      </c>
      <c r="K3809" s="1">
        <v>0.37</v>
      </c>
      <c r="L3809" s="1" t="str">
        <f t="shared" si="59"/>
        <v>Ansford Academy Trust</v>
      </c>
      <c r="M3809" t="e">
        <f>VLOOKUP($H3809,#REF!,2,0)</f>
        <v>#REF!</v>
      </c>
      <c r="N3809">
        <v>933</v>
      </c>
      <c r="O3809" t="e">
        <f>VLOOKUP($N3809,#REF!,2,0)</f>
        <v>#REF!</v>
      </c>
    </row>
    <row r="3810" spans="1:15" x14ac:dyDescent="0.25">
      <c r="A3810">
        <v>331</v>
      </c>
      <c r="B3810">
        <v>4044</v>
      </c>
      <c r="C3810">
        <v>136840</v>
      </c>
      <c r="D3810" t="s">
        <v>1935</v>
      </c>
      <c r="E3810" t="s">
        <v>50</v>
      </c>
      <c r="F3810" t="s">
        <v>1886</v>
      </c>
      <c r="G3810" t="s">
        <v>1936</v>
      </c>
      <c r="H3810" t="s">
        <v>70</v>
      </c>
      <c r="I3810" s="2">
        <v>134</v>
      </c>
      <c r="J3810" s="1">
        <v>0.59</v>
      </c>
      <c r="K3810" s="1">
        <v>0.15</v>
      </c>
      <c r="L3810" s="1" t="str">
        <f t="shared" si="59"/>
        <v>Whitley Academy</v>
      </c>
      <c r="M3810" t="e">
        <f>VLOOKUP($H3810,#REF!,2,0)</f>
        <v>#REF!</v>
      </c>
      <c r="N3810">
        <v>331</v>
      </c>
      <c r="O3810" t="e">
        <f>VLOOKUP($N3810,#REF!,2,0)</f>
        <v>#REF!</v>
      </c>
    </row>
    <row r="3811" spans="1:15" x14ac:dyDescent="0.25">
      <c r="A3811">
        <v>826</v>
      </c>
      <c r="B3811">
        <v>4000</v>
      </c>
      <c r="C3811">
        <v>136842</v>
      </c>
      <c r="D3811" t="s">
        <v>4800</v>
      </c>
      <c r="E3811" t="s">
        <v>50</v>
      </c>
      <c r="F3811" t="s">
        <v>4735</v>
      </c>
      <c r="G3811" t="s">
        <v>4801</v>
      </c>
      <c r="H3811" t="s">
        <v>70</v>
      </c>
      <c r="I3811" s="2">
        <v>202</v>
      </c>
      <c r="J3811" s="1">
        <v>0.54</v>
      </c>
      <c r="K3811" s="1">
        <v>0.25</v>
      </c>
      <c r="L3811" s="1" t="str">
        <f t="shared" si="59"/>
        <v>Walton High</v>
      </c>
      <c r="M3811" t="e">
        <f>VLOOKUP($H3811,#REF!,2,0)</f>
        <v>#REF!</v>
      </c>
      <c r="N3811">
        <v>826</v>
      </c>
      <c r="O3811" t="e">
        <f>VLOOKUP($N3811,#REF!,2,0)</f>
        <v>#REF!</v>
      </c>
    </row>
    <row r="3812" spans="1:15" x14ac:dyDescent="0.25">
      <c r="A3812">
        <v>826</v>
      </c>
      <c r="B3812">
        <v>4704</v>
      </c>
      <c r="C3812">
        <v>136844</v>
      </c>
      <c r="D3812" t="s">
        <v>4779</v>
      </c>
      <c r="E3812" t="s">
        <v>50</v>
      </c>
      <c r="F3812" t="s">
        <v>4735</v>
      </c>
      <c r="G3812" t="s">
        <v>4780</v>
      </c>
      <c r="H3812" t="s">
        <v>70</v>
      </c>
      <c r="I3812" s="2">
        <v>235</v>
      </c>
      <c r="J3812" s="1">
        <v>0.69</v>
      </c>
      <c r="K3812" s="1">
        <v>0.39</v>
      </c>
      <c r="L3812" s="1" t="str">
        <f t="shared" si="59"/>
        <v>The Hazeley Academy</v>
      </c>
      <c r="M3812" t="e">
        <f>VLOOKUP($H3812,#REF!,2,0)</f>
        <v>#REF!</v>
      </c>
      <c r="N3812">
        <v>826</v>
      </c>
      <c r="O3812" t="e">
        <f>VLOOKUP($N3812,#REF!,2,0)</f>
        <v>#REF!</v>
      </c>
    </row>
    <row r="3813" spans="1:15" x14ac:dyDescent="0.25">
      <c r="A3813">
        <v>825</v>
      </c>
      <c r="B3813">
        <v>4065</v>
      </c>
      <c r="C3813">
        <v>136845</v>
      </c>
      <c r="D3813" t="s">
        <v>4724</v>
      </c>
      <c r="E3813" t="s">
        <v>50</v>
      </c>
      <c r="F3813" t="s">
        <v>4647</v>
      </c>
      <c r="G3813" t="s">
        <v>4725</v>
      </c>
      <c r="H3813" t="s">
        <v>70</v>
      </c>
      <c r="I3813" s="2">
        <v>155</v>
      </c>
      <c r="J3813" s="1">
        <v>0.99</v>
      </c>
      <c r="K3813" s="1">
        <v>0.43</v>
      </c>
      <c r="L3813" s="1" t="str">
        <f t="shared" si="59"/>
        <v>Sir Henry Floyd Grammar School</v>
      </c>
      <c r="M3813" t="e">
        <f>VLOOKUP($H3813,#REF!,2,0)</f>
        <v>#REF!</v>
      </c>
      <c r="N3813">
        <v>825</v>
      </c>
      <c r="O3813" t="e">
        <f>VLOOKUP($N3813,#REF!,2,0)</f>
        <v>#REF!</v>
      </c>
    </row>
    <row r="3814" spans="1:15" x14ac:dyDescent="0.25">
      <c r="A3814">
        <v>825</v>
      </c>
      <c r="B3814">
        <v>4058</v>
      </c>
      <c r="C3814">
        <v>136846</v>
      </c>
      <c r="D3814" t="s">
        <v>4649</v>
      </c>
      <c r="E3814" t="s">
        <v>50</v>
      </c>
      <c r="F3814" t="s">
        <v>4647</v>
      </c>
      <c r="G3814" t="s">
        <v>4650</v>
      </c>
      <c r="H3814" t="s">
        <v>70</v>
      </c>
      <c r="I3814" s="2">
        <v>182</v>
      </c>
      <c r="J3814" s="1">
        <v>1</v>
      </c>
      <c r="K3814" s="1">
        <v>0.83</v>
      </c>
      <c r="L3814" s="1" t="str">
        <f t="shared" si="59"/>
        <v>Aylesbury High School</v>
      </c>
      <c r="M3814" t="e">
        <f>VLOOKUP($H3814,#REF!,2,0)</f>
        <v>#REF!</v>
      </c>
      <c r="N3814">
        <v>825</v>
      </c>
      <c r="O3814" t="e">
        <f>VLOOKUP($N3814,#REF!,2,0)</f>
        <v>#REF!</v>
      </c>
    </row>
    <row r="3815" spans="1:15" x14ac:dyDescent="0.25">
      <c r="A3815">
        <v>886</v>
      </c>
      <c r="B3815">
        <v>5439</v>
      </c>
      <c r="C3815">
        <v>136847</v>
      </c>
      <c r="D3815" t="s">
        <v>7763</v>
      </c>
      <c r="E3815" t="s">
        <v>50</v>
      </c>
      <c r="F3815" t="s">
        <v>7703</v>
      </c>
      <c r="G3815" t="s">
        <v>7764</v>
      </c>
      <c r="H3815" t="s">
        <v>70</v>
      </c>
      <c r="I3815" s="2">
        <v>244</v>
      </c>
      <c r="J3815" s="1">
        <v>0.5</v>
      </c>
      <c r="K3815" s="1">
        <v>0.2</v>
      </c>
      <c r="L3815" s="1" t="str">
        <f t="shared" si="59"/>
        <v>Mascalls School</v>
      </c>
      <c r="M3815" t="e">
        <f>VLOOKUP($H3815,#REF!,2,0)</f>
        <v>#REF!</v>
      </c>
      <c r="N3815">
        <v>886</v>
      </c>
      <c r="O3815" t="e">
        <f>VLOOKUP($N3815,#REF!,2,0)</f>
        <v>#REF!</v>
      </c>
    </row>
    <row r="3816" spans="1:15" x14ac:dyDescent="0.25">
      <c r="A3816">
        <v>865</v>
      </c>
      <c r="B3816">
        <v>5403</v>
      </c>
      <c r="C3816">
        <v>136849</v>
      </c>
      <c r="D3816" t="s">
        <v>6305</v>
      </c>
      <c r="E3816" t="s">
        <v>50</v>
      </c>
      <c r="F3816" t="s">
        <v>6306</v>
      </c>
      <c r="G3816" t="s">
        <v>6307</v>
      </c>
      <c r="H3816" t="s">
        <v>70</v>
      </c>
      <c r="I3816" s="2">
        <v>75</v>
      </c>
      <c r="J3816" s="1">
        <v>0.44</v>
      </c>
      <c r="K3816" s="1">
        <v>0.04</v>
      </c>
      <c r="L3816" s="1" t="str">
        <f t="shared" si="59"/>
        <v>Pewsey Vale School</v>
      </c>
      <c r="M3816" t="e">
        <f>VLOOKUP($H3816,#REF!,2,0)</f>
        <v>#REF!</v>
      </c>
      <c r="N3816">
        <v>865</v>
      </c>
      <c r="O3816" t="e">
        <f>VLOOKUP($N3816,#REF!,2,0)</f>
        <v>#REF!</v>
      </c>
    </row>
    <row r="3817" spans="1:15" x14ac:dyDescent="0.25">
      <c r="A3817">
        <v>836</v>
      </c>
      <c r="B3817">
        <v>5409</v>
      </c>
      <c r="C3817">
        <v>136850</v>
      </c>
      <c r="D3817" t="s">
        <v>5125</v>
      </c>
      <c r="E3817" t="s">
        <v>50</v>
      </c>
      <c r="F3817" t="s">
        <v>5055</v>
      </c>
      <c r="G3817" t="s">
        <v>5126</v>
      </c>
      <c r="H3817" t="s">
        <v>70</v>
      </c>
      <c r="I3817" s="2">
        <v>171</v>
      </c>
      <c r="J3817" s="1">
        <v>0.95</v>
      </c>
      <c r="K3817" s="1">
        <v>0.68</v>
      </c>
      <c r="L3817" s="1" t="str">
        <f t="shared" si="59"/>
        <v>Poole Grammar School</v>
      </c>
      <c r="M3817" t="e">
        <f>VLOOKUP($H3817,#REF!,2,0)</f>
        <v>#REF!</v>
      </c>
      <c r="N3817">
        <v>836</v>
      </c>
      <c r="O3817" t="e">
        <f>VLOOKUP($N3817,#REF!,2,0)</f>
        <v>#REF!</v>
      </c>
    </row>
    <row r="3818" spans="1:15" x14ac:dyDescent="0.25">
      <c r="A3818">
        <v>933</v>
      </c>
      <c r="B3818">
        <v>4100</v>
      </c>
      <c r="C3818">
        <v>136851</v>
      </c>
      <c r="D3818" t="s">
        <v>10243</v>
      </c>
      <c r="E3818" t="s">
        <v>50</v>
      </c>
      <c r="F3818" t="s">
        <v>10244</v>
      </c>
      <c r="G3818" t="s">
        <v>10245</v>
      </c>
      <c r="H3818" t="s">
        <v>70</v>
      </c>
      <c r="I3818" s="2">
        <v>178</v>
      </c>
      <c r="J3818" s="1">
        <v>0.71</v>
      </c>
      <c r="K3818" s="1">
        <v>0.17</v>
      </c>
      <c r="L3818" s="1" t="str">
        <f t="shared" si="59"/>
        <v>Bishop Fox's School</v>
      </c>
      <c r="M3818" t="e">
        <f>VLOOKUP($H3818,#REF!,2,0)</f>
        <v>#REF!</v>
      </c>
      <c r="N3818">
        <v>933</v>
      </c>
      <c r="O3818" t="e">
        <f>VLOOKUP($N3818,#REF!,2,0)</f>
        <v>#REF!</v>
      </c>
    </row>
    <row r="3819" spans="1:15" x14ac:dyDescent="0.25">
      <c r="A3819">
        <v>908</v>
      </c>
      <c r="B3819">
        <v>4149</v>
      </c>
      <c r="C3819">
        <v>136852</v>
      </c>
      <c r="D3819" t="s">
        <v>8882</v>
      </c>
      <c r="E3819" t="s">
        <v>50</v>
      </c>
      <c r="F3819" t="s">
        <v>8883</v>
      </c>
      <c r="G3819" t="s">
        <v>8884</v>
      </c>
      <c r="H3819" t="s">
        <v>70</v>
      </c>
      <c r="I3819" s="2">
        <v>207</v>
      </c>
      <c r="J3819" s="1">
        <v>0.59</v>
      </c>
      <c r="K3819" s="1">
        <v>0.15</v>
      </c>
      <c r="L3819" s="1" t="str">
        <f t="shared" si="59"/>
        <v>Penryn College</v>
      </c>
      <c r="M3819" t="e">
        <f>VLOOKUP($H3819,#REF!,2,0)</f>
        <v>#REF!</v>
      </c>
      <c r="N3819">
        <v>908</v>
      </c>
      <c r="O3819" t="e">
        <f>VLOOKUP($N3819,#REF!,2,0)</f>
        <v>#REF!</v>
      </c>
    </row>
    <row r="3820" spans="1:15" x14ac:dyDescent="0.25">
      <c r="A3820">
        <v>883</v>
      </c>
      <c r="B3820">
        <v>5439</v>
      </c>
      <c r="C3820">
        <v>136854</v>
      </c>
      <c r="D3820" t="s">
        <v>7392</v>
      </c>
      <c r="E3820" t="s">
        <v>50</v>
      </c>
      <c r="F3820" t="s">
        <v>7393</v>
      </c>
      <c r="G3820" t="s">
        <v>7394</v>
      </c>
      <c r="H3820" t="s">
        <v>70</v>
      </c>
      <c r="I3820" s="2">
        <v>242</v>
      </c>
      <c r="J3820" s="1">
        <v>0.74</v>
      </c>
      <c r="K3820" s="1">
        <v>0.39</v>
      </c>
      <c r="L3820" s="1" t="str">
        <f t="shared" si="59"/>
        <v>Gable Hall School</v>
      </c>
      <c r="M3820" t="e">
        <f>VLOOKUP($H3820,#REF!,2,0)</f>
        <v>#REF!</v>
      </c>
      <c r="N3820">
        <v>883</v>
      </c>
      <c r="O3820" t="e">
        <f>VLOOKUP($N3820,#REF!,2,0)</f>
        <v>#REF!</v>
      </c>
    </row>
    <row r="3821" spans="1:15" x14ac:dyDescent="0.25">
      <c r="A3821">
        <v>802</v>
      </c>
      <c r="B3821">
        <v>4135</v>
      </c>
      <c r="C3821">
        <v>136856</v>
      </c>
      <c r="D3821" t="s">
        <v>3996</v>
      </c>
      <c r="E3821" t="s">
        <v>50</v>
      </c>
      <c r="F3821" t="s">
        <v>3856</v>
      </c>
      <c r="G3821" t="s">
        <v>3997</v>
      </c>
      <c r="H3821" t="s">
        <v>70</v>
      </c>
      <c r="I3821" s="2">
        <v>294</v>
      </c>
      <c r="J3821" s="1">
        <v>0.69</v>
      </c>
      <c r="K3821" s="1">
        <v>0.26</v>
      </c>
      <c r="L3821" s="1" t="str">
        <f t="shared" si="59"/>
        <v>Gordano School</v>
      </c>
      <c r="M3821" t="e">
        <f>VLOOKUP($H3821,#REF!,2,0)</f>
        <v>#REF!</v>
      </c>
      <c r="N3821">
        <v>802</v>
      </c>
      <c r="O3821" t="e">
        <f>VLOOKUP($N3821,#REF!,2,0)</f>
        <v>#REF!</v>
      </c>
    </row>
    <row r="3822" spans="1:15" x14ac:dyDescent="0.25">
      <c r="A3822">
        <v>825</v>
      </c>
      <c r="B3822">
        <v>4001</v>
      </c>
      <c r="C3822">
        <v>136858</v>
      </c>
      <c r="D3822" t="s">
        <v>4697</v>
      </c>
      <c r="E3822" t="s">
        <v>50</v>
      </c>
      <c r="F3822" t="s">
        <v>4679</v>
      </c>
      <c r="G3822" t="s">
        <v>4698</v>
      </c>
      <c r="H3822" t="s">
        <v>70</v>
      </c>
      <c r="I3822" s="2">
        <v>133</v>
      </c>
      <c r="J3822" s="1">
        <v>0.43</v>
      </c>
      <c r="K3822" s="1">
        <v>0.11</v>
      </c>
      <c r="L3822" s="1" t="str">
        <f t="shared" si="59"/>
        <v>Highcrest Academy</v>
      </c>
      <c r="M3822" t="e">
        <f>VLOOKUP($H3822,#REF!,2,0)</f>
        <v>#REF!</v>
      </c>
      <c r="N3822">
        <v>825</v>
      </c>
      <c r="O3822" t="e">
        <f>VLOOKUP($N3822,#REF!,2,0)</f>
        <v>#REF!</v>
      </c>
    </row>
    <row r="3823" spans="1:15" x14ac:dyDescent="0.25">
      <c r="A3823">
        <v>866</v>
      </c>
      <c r="B3823">
        <v>4074</v>
      </c>
      <c r="C3823">
        <v>136860</v>
      </c>
      <c r="D3823" t="s">
        <v>6369</v>
      </c>
      <c r="E3823" t="s">
        <v>50</v>
      </c>
      <c r="F3823" t="s">
        <v>6261</v>
      </c>
      <c r="G3823" t="s">
        <v>6370</v>
      </c>
      <c r="H3823" t="s">
        <v>70</v>
      </c>
      <c r="I3823" s="2">
        <v>177</v>
      </c>
      <c r="J3823" s="1">
        <v>0.71</v>
      </c>
      <c r="K3823" s="1">
        <v>0.33</v>
      </c>
      <c r="L3823" s="1" t="str">
        <f t="shared" si="59"/>
        <v>Highworth Warneford School</v>
      </c>
      <c r="M3823" t="e">
        <f>VLOOKUP($H3823,#REF!,2,0)</f>
        <v>#REF!</v>
      </c>
      <c r="N3823">
        <v>866</v>
      </c>
      <c r="O3823" t="e">
        <f>VLOOKUP($N3823,#REF!,2,0)</f>
        <v>#REF!</v>
      </c>
    </row>
    <row r="3824" spans="1:15" x14ac:dyDescent="0.25">
      <c r="A3824">
        <v>881</v>
      </c>
      <c r="B3824">
        <v>5468</v>
      </c>
      <c r="C3824">
        <v>136861</v>
      </c>
      <c r="D3824" t="s">
        <v>7118</v>
      </c>
      <c r="E3824" t="s">
        <v>50</v>
      </c>
      <c r="F3824" t="s">
        <v>7119</v>
      </c>
      <c r="G3824" t="s">
        <v>7120</v>
      </c>
      <c r="H3824" t="s">
        <v>70</v>
      </c>
      <c r="I3824" s="2">
        <v>279</v>
      </c>
      <c r="J3824" s="1">
        <v>0.77</v>
      </c>
      <c r="K3824" s="1">
        <v>0.26</v>
      </c>
      <c r="L3824" s="1" t="str">
        <f t="shared" si="59"/>
        <v>The Billericay School</v>
      </c>
      <c r="M3824" t="e">
        <f>VLOOKUP($H3824,#REF!,2,0)</f>
        <v>#REF!</v>
      </c>
      <c r="N3824">
        <v>881</v>
      </c>
      <c r="O3824" t="e">
        <f>VLOOKUP($N3824,#REF!,2,0)</f>
        <v>#REF!</v>
      </c>
    </row>
    <row r="3825" spans="1:15" x14ac:dyDescent="0.25">
      <c r="A3825">
        <v>881</v>
      </c>
      <c r="B3825">
        <v>4480</v>
      </c>
      <c r="C3825">
        <v>136863</v>
      </c>
      <c r="D3825" t="s">
        <v>7241</v>
      </c>
      <c r="E3825" t="s">
        <v>50</v>
      </c>
      <c r="F3825" t="s">
        <v>7122</v>
      </c>
      <c r="G3825" t="s">
        <v>7242</v>
      </c>
      <c r="H3825" t="s">
        <v>70</v>
      </c>
      <c r="I3825" s="2">
        <v>261</v>
      </c>
      <c r="J3825" s="1">
        <v>0.55000000000000004</v>
      </c>
      <c r="K3825" s="1">
        <v>0.25</v>
      </c>
      <c r="L3825" s="1" t="str">
        <f t="shared" si="59"/>
        <v>Moulsham High School</v>
      </c>
      <c r="M3825" t="e">
        <f>VLOOKUP($H3825,#REF!,2,0)</f>
        <v>#REF!</v>
      </c>
      <c r="N3825">
        <v>881</v>
      </c>
      <c r="O3825" t="e">
        <f>VLOOKUP($N3825,#REF!,2,0)</f>
        <v>#REF!</v>
      </c>
    </row>
    <row r="3826" spans="1:15" x14ac:dyDescent="0.25">
      <c r="A3826">
        <v>887</v>
      </c>
      <c r="B3826">
        <v>5420</v>
      </c>
      <c r="C3826">
        <v>136864</v>
      </c>
      <c r="D3826" t="s">
        <v>7980</v>
      </c>
      <c r="E3826" t="s">
        <v>50</v>
      </c>
      <c r="F3826" t="s">
        <v>5040</v>
      </c>
      <c r="G3826" t="s">
        <v>7981</v>
      </c>
      <c r="H3826" t="s">
        <v>70</v>
      </c>
      <c r="I3826" s="2">
        <v>172</v>
      </c>
      <c r="J3826" s="1">
        <v>0.98</v>
      </c>
      <c r="K3826" s="1">
        <v>0.64</v>
      </c>
      <c r="L3826" s="1" t="str">
        <f t="shared" si="59"/>
        <v>Rainham Mark Grammar School</v>
      </c>
      <c r="M3826" t="e">
        <f>VLOOKUP($H3826,#REF!,2,0)</f>
        <v>#REF!</v>
      </c>
      <c r="N3826">
        <v>887</v>
      </c>
      <c r="O3826" t="e">
        <f>VLOOKUP($N3826,#REF!,2,0)</f>
        <v>#REF!</v>
      </c>
    </row>
    <row r="3827" spans="1:15" x14ac:dyDescent="0.25">
      <c r="A3827">
        <v>878</v>
      </c>
      <c r="B3827">
        <v>4060</v>
      </c>
      <c r="C3827">
        <v>136867</v>
      </c>
      <c r="D3827" t="s">
        <v>6921</v>
      </c>
      <c r="E3827" t="s">
        <v>50</v>
      </c>
      <c r="F3827" t="s">
        <v>6919</v>
      </c>
      <c r="G3827" t="s">
        <v>6922</v>
      </c>
      <c r="H3827" t="s">
        <v>70</v>
      </c>
      <c r="I3827" s="2">
        <v>264</v>
      </c>
      <c r="J3827" s="1">
        <v>0.57999999999999996</v>
      </c>
      <c r="K3827" s="1">
        <v>0.26</v>
      </c>
      <c r="L3827" s="1" t="str">
        <f t="shared" si="59"/>
        <v>Pilton Community College</v>
      </c>
      <c r="M3827" t="e">
        <f>VLOOKUP($H3827,#REF!,2,0)</f>
        <v>#REF!</v>
      </c>
      <c r="N3827">
        <v>878</v>
      </c>
      <c r="O3827" t="e">
        <f>VLOOKUP($N3827,#REF!,2,0)</f>
        <v>#REF!</v>
      </c>
    </row>
    <row r="3828" spans="1:15" x14ac:dyDescent="0.25">
      <c r="A3828">
        <v>881</v>
      </c>
      <c r="B3828">
        <v>5421</v>
      </c>
      <c r="C3828">
        <v>136868</v>
      </c>
      <c r="D3828" t="s">
        <v>7221</v>
      </c>
      <c r="E3828" t="s">
        <v>50</v>
      </c>
      <c r="F3828" t="s">
        <v>7222</v>
      </c>
      <c r="G3828" t="s">
        <v>7223</v>
      </c>
      <c r="H3828" t="s">
        <v>70</v>
      </c>
      <c r="I3828" s="2">
        <v>263</v>
      </c>
      <c r="J3828" s="1">
        <v>0.47</v>
      </c>
      <c r="K3828" s="1">
        <v>0.02</v>
      </c>
      <c r="L3828" s="1" t="str">
        <f t="shared" si="59"/>
        <v>The King Edmund School</v>
      </c>
      <c r="M3828" t="e">
        <f>VLOOKUP($H3828,#REF!,2,0)</f>
        <v>#REF!</v>
      </c>
      <c r="N3828">
        <v>881</v>
      </c>
      <c r="O3828" t="e">
        <f>VLOOKUP($N3828,#REF!,2,0)</f>
        <v>#REF!</v>
      </c>
    </row>
    <row r="3829" spans="1:15" x14ac:dyDescent="0.25">
      <c r="A3829">
        <v>925</v>
      </c>
      <c r="B3829">
        <v>5412</v>
      </c>
      <c r="C3829">
        <v>136871</v>
      </c>
      <c r="D3829" t="s">
        <v>9597</v>
      </c>
      <c r="E3829" t="s">
        <v>50</v>
      </c>
      <c r="F3829" t="s">
        <v>9523</v>
      </c>
      <c r="G3829" t="s">
        <v>9598</v>
      </c>
      <c r="H3829" t="s">
        <v>70</v>
      </c>
      <c r="I3829" s="2">
        <v>235</v>
      </c>
      <c r="J3829" s="1">
        <v>0.66</v>
      </c>
      <c r="K3829" s="1">
        <v>0.18</v>
      </c>
      <c r="L3829" s="1" t="str">
        <f t="shared" si="59"/>
        <v>North Kesteven School</v>
      </c>
      <c r="M3829" t="e">
        <f>VLOOKUP($H3829,#REF!,2,0)</f>
        <v>#REF!</v>
      </c>
      <c r="N3829">
        <v>925</v>
      </c>
      <c r="O3829" t="e">
        <f>VLOOKUP($N3829,#REF!,2,0)</f>
        <v>#REF!</v>
      </c>
    </row>
    <row r="3830" spans="1:15" x14ac:dyDescent="0.25">
      <c r="A3830">
        <v>908</v>
      </c>
      <c r="B3830">
        <v>4172</v>
      </c>
      <c r="C3830">
        <v>136873</v>
      </c>
      <c r="D3830" t="s">
        <v>8870</v>
      </c>
      <c r="E3830" t="s">
        <v>50</v>
      </c>
      <c r="F3830" t="s">
        <v>8842</v>
      </c>
      <c r="G3830" t="s">
        <v>8871</v>
      </c>
      <c r="H3830" t="s">
        <v>70</v>
      </c>
      <c r="I3830" s="2">
        <v>175</v>
      </c>
      <c r="J3830" s="1">
        <v>0.67</v>
      </c>
      <c r="K3830" s="1">
        <v>0.19</v>
      </c>
      <c r="L3830" s="1" t="str">
        <f t="shared" si="59"/>
        <v>Mounts Bay Academy</v>
      </c>
      <c r="M3830" t="e">
        <f>VLOOKUP($H3830,#REF!,2,0)</f>
        <v>#REF!</v>
      </c>
      <c r="N3830">
        <v>908</v>
      </c>
      <c r="O3830" t="e">
        <f>VLOOKUP($N3830,#REF!,2,0)</f>
        <v>#REF!</v>
      </c>
    </row>
    <row r="3831" spans="1:15" x14ac:dyDescent="0.25">
      <c r="A3831">
        <v>916</v>
      </c>
      <c r="B3831">
        <v>5402</v>
      </c>
      <c r="C3831">
        <v>136874</v>
      </c>
      <c r="D3831" t="s">
        <v>9178</v>
      </c>
      <c r="E3831" t="s">
        <v>50</v>
      </c>
      <c r="F3831" t="s">
        <v>9081</v>
      </c>
      <c r="G3831" t="s">
        <v>9179</v>
      </c>
      <c r="H3831" t="s">
        <v>70</v>
      </c>
      <c r="I3831" s="2">
        <v>121</v>
      </c>
      <c r="J3831" s="1">
        <v>0.98</v>
      </c>
      <c r="K3831" s="1">
        <v>0.72</v>
      </c>
      <c r="L3831" s="1" t="str">
        <f t="shared" si="59"/>
        <v>Stroud High School</v>
      </c>
      <c r="M3831" t="e">
        <f>VLOOKUP($H3831,#REF!,2,0)</f>
        <v>#REF!</v>
      </c>
      <c r="N3831">
        <v>916</v>
      </c>
      <c r="O3831" t="e">
        <f>VLOOKUP($N3831,#REF!,2,0)</f>
        <v>#REF!</v>
      </c>
    </row>
    <row r="3832" spans="1:15" x14ac:dyDescent="0.25">
      <c r="A3832">
        <v>881</v>
      </c>
      <c r="B3832">
        <v>5433</v>
      </c>
      <c r="C3832">
        <v>136875</v>
      </c>
      <c r="D3832" t="s">
        <v>7275</v>
      </c>
      <c r="E3832" t="s">
        <v>50</v>
      </c>
      <c r="F3832" t="s">
        <v>7116</v>
      </c>
      <c r="G3832" t="s">
        <v>7276</v>
      </c>
      <c r="H3832" t="s">
        <v>70</v>
      </c>
      <c r="I3832" s="2">
        <v>276</v>
      </c>
      <c r="J3832" s="1">
        <v>0.73</v>
      </c>
      <c r="K3832" s="1">
        <v>0.17</v>
      </c>
      <c r="L3832" s="1" t="str">
        <f t="shared" si="59"/>
        <v>St Martin's School Brentwood</v>
      </c>
      <c r="M3832" t="e">
        <f>VLOOKUP($H3832,#REF!,2,0)</f>
        <v>#REF!</v>
      </c>
      <c r="N3832">
        <v>881</v>
      </c>
      <c r="O3832" t="e">
        <f>VLOOKUP($N3832,#REF!,2,0)</f>
        <v>#REF!</v>
      </c>
    </row>
    <row r="3833" spans="1:15" x14ac:dyDescent="0.25">
      <c r="A3833">
        <v>870</v>
      </c>
      <c r="B3833">
        <v>5410</v>
      </c>
      <c r="C3833">
        <v>136876</v>
      </c>
      <c r="D3833" t="s">
        <v>5739</v>
      </c>
      <c r="E3833" t="s">
        <v>50</v>
      </c>
      <c r="F3833" t="s">
        <v>6464</v>
      </c>
      <c r="G3833" t="s">
        <v>6519</v>
      </c>
      <c r="H3833" t="s">
        <v>70</v>
      </c>
      <c r="I3833" s="2">
        <v>190</v>
      </c>
      <c r="J3833" s="1">
        <v>0.46</v>
      </c>
      <c r="K3833" s="1">
        <v>0.17</v>
      </c>
      <c r="L3833" s="1" t="str">
        <f t="shared" si="59"/>
        <v>Prospect School</v>
      </c>
      <c r="M3833" t="e">
        <f>VLOOKUP($H3833,#REF!,2,0)</f>
        <v>#REF!</v>
      </c>
      <c r="N3833">
        <v>870</v>
      </c>
      <c r="O3833" t="e">
        <f>VLOOKUP($N3833,#REF!,2,0)</f>
        <v>#REF!</v>
      </c>
    </row>
    <row r="3834" spans="1:15" x14ac:dyDescent="0.25">
      <c r="A3834">
        <v>919</v>
      </c>
      <c r="B3834">
        <v>5410</v>
      </c>
      <c r="C3834">
        <v>136877</v>
      </c>
      <c r="D3834" t="s">
        <v>9363</v>
      </c>
      <c r="E3834" t="s">
        <v>50</v>
      </c>
      <c r="F3834" t="s">
        <v>9256</v>
      </c>
      <c r="G3834" t="s">
        <v>9364</v>
      </c>
      <c r="H3834" t="s">
        <v>70</v>
      </c>
      <c r="I3834" s="2">
        <v>263</v>
      </c>
      <c r="J3834" s="1">
        <v>0.72</v>
      </c>
      <c r="K3834" s="1">
        <v>0.4</v>
      </c>
      <c r="L3834" s="1" t="str">
        <f t="shared" si="59"/>
        <v>Queens' School</v>
      </c>
      <c r="M3834" t="e">
        <f>VLOOKUP($H3834,#REF!,2,0)</f>
        <v>#REF!</v>
      </c>
      <c r="N3834">
        <v>919</v>
      </c>
      <c r="O3834" t="e">
        <f>VLOOKUP($N3834,#REF!,2,0)</f>
        <v>#REF!</v>
      </c>
    </row>
    <row r="3835" spans="1:15" x14ac:dyDescent="0.25">
      <c r="A3835">
        <v>891</v>
      </c>
      <c r="B3835">
        <v>4404</v>
      </c>
      <c r="C3835">
        <v>136878</v>
      </c>
      <c r="D3835" t="s">
        <v>8458</v>
      </c>
      <c r="E3835" t="s">
        <v>50</v>
      </c>
      <c r="F3835" t="s">
        <v>4817</v>
      </c>
      <c r="G3835" t="s">
        <v>8459</v>
      </c>
      <c r="H3835" t="s">
        <v>70</v>
      </c>
      <c r="I3835" s="2">
        <v>240</v>
      </c>
      <c r="J3835" s="1">
        <v>0.84</v>
      </c>
      <c r="K3835" s="1">
        <v>0.46</v>
      </c>
      <c r="L3835" s="1" t="str">
        <f t="shared" si="59"/>
        <v>Toot Hill School</v>
      </c>
      <c r="M3835" t="e">
        <f>VLOOKUP($H3835,#REF!,2,0)</f>
        <v>#REF!</v>
      </c>
      <c r="N3835">
        <v>891</v>
      </c>
      <c r="O3835" t="e">
        <f>VLOOKUP($N3835,#REF!,2,0)</f>
        <v>#REF!</v>
      </c>
    </row>
    <row r="3836" spans="1:15" x14ac:dyDescent="0.25">
      <c r="A3836">
        <v>872</v>
      </c>
      <c r="B3836">
        <v>4047</v>
      </c>
      <c r="C3836">
        <v>136880</v>
      </c>
      <c r="D3836" t="s">
        <v>6574</v>
      </c>
      <c r="E3836" t="s">
        <v>50</v>
      </c>
      <c r="F3836" t="s">
        <v>6567</v>
      </c>
      <c r="G3836" t="s">
        <v>6575</v>
      </c>
      <c r="H3836" t="s">
        <v>70</v>
      </c>
      <c r="I3836" s="2">
        <v>201</v>
      </c>
      <c r="J3836" s="1">
        <v>0.79</v>
      </c>
      <c r="K3836" s="1">
        <v>0.52</v>
      </c>
      <c r="L3836" s="1" t="str">
        <f t="shared" si="59"/>
        <v>The Holt School</v>
      </c>
      <c r="M3836" t="e">
        <f>VLOOKUP($H3836,#REF!,2,0)</f>
        <v>#REF!</v>
      </c>
      <c r="N3836">
        <v>872</v>
      </c>
      <c r="O3836" t="e">
        <f>VLOOKUP($N3836,#REF!,2,0)</f>
        <v>#REF!</v>
      </c>
    </row>
    <row r="3837" spans="1:15" x14ac:dyDescent="0.25">
      <c r="A3837">
        <v>330</v>
      </c>
      <c r="B3837">
        <v>4220</v>
      </c>
      <c r="C3837">
        <v>136882</v>
      </c>
      <c r="D3837" t="s">
        <v>1646</v>
      </c>
      <c r="E3837" t="s">
        <v>50</v>
      </c>
      <c r="F3837" t="s">
        <v>1621</v>
      </c>
      <c r="G3837" t="s">
        <v>1647</v>
      </c>
      <c r="H3837" t="s">
        <v>70</v>
      </c>
      <c r="I3837" s="2">
        <v>141</v>
      </c>
      <c r="J3837" s="1">
        <v>0.55000000000000004</v>
      </c>
      <c r="K3837" s="1">
        <v>0.18</v>
      </c>
      <c r="L3837" s="1" t="str">
        <f t="shared" si="59"/>
        <v>Aston Manor Academy</v>
      </c>
      <c r="M3837" t="e">
        <f>VLOOKUP($H3837,#REF!,2,0)</f>
        <v>#REF!</v>
      </c>
      <c r="N3837">
        <v>330</v>
      </c>
      <c r="O3837" t="e">
        <f>VLOOKUP($N3837,#REF!,2,0)</f>
        <v>#REF!</v>
      </c>
    </row>
    <row r="3838" spans="1:15" x14ac:dyDescent="0.25">
      <c r="A3838">
        <v>212</v>
      </c>
      <c r="B3838">
        <v>4328</v>
      </c>
      <c r="C3838">
        <v>136883</v>
      </c>
      <c r="D3838" t="s">
        <v>499</v>
      </c>
      <c r="E3838" t="s">
        <v>50</v>
      </c>
      <c r="F3838" t="s">
        <v>11</v>
      </c>
      <c r="G3838" t="s">
        <v>500</v>
      </c>
      <c r="H3838" t="s">
        <v>70</v>
      </c>
      <c r="I3838" s="2">
        <v>147</v>
      </c>
      <c r="J3838" s="1">
        <v>0.63</v>
      </c>
      <c r="K3838" s="1">
        <v>0.27</v>
      </c>
      <c r="L3838" s="1" t="str">
        <f t="shared" si="59"/>
        <v>Chestnut Grove School</v>
      </c>
      <c r="M3838" t="e">
        <f>VLOOKUP($H3838,#REF!,2,0)</f>
        <v>#REF!</v>
      </c>
      <c r="N3838">
        <v>212</v>
      </c>
      <c r="O3838" t="e">
        <f>VLOOKUP($N3838,#REF!,2,0)</f>
        <v>#REF!</v>
      </c>
    </row>
    <row r="3839" spans="1:15" x14ac:dyDescent="0.25">
      <c r="A3839">
        <v>825</v>
      </c>
      <c r="B3839">
        <v>4500</v>
      </c>
      <c r="C3839">
        <v>136884</v>
      </c>
      <c r="D3839" t="s">
        <v>4646</v>
      </c>
      <c r="E3839" t="s">
        <v>50</v>
      </c>
      <c r="F3839" t="s">
        <v>4647</v>
      </c>
      <c r="G3839" t="s">
        <v>4648</v>
      </c>
      <c r="H3839" t="s">
        <v>70</v>
      </c>
      <c r="I3839" s="2">
        <v>182</v>
      </c>
      <c r="J3839" s="1">
        <v>0.98</v>
      </c>
      <c r="K3839" s="1">
        <v>0.82</v>
      </c>
      <c r="L3839" s="1" t="str">
        <f t="shared" si="59"/>
        <v>Aylesbury Grammar School</v>
      </c>
      <c r="M3839" t="e">
        <f>VLOOKUP($H3839,#REF!,2,0)</f>
        <v>#REF!</v>
      </c>
      <c r="N3839">
        <v>825</v>
      </c>
      <c r="O3839" t="e">
        <f>VLOOKUP($N3839,#REF!,2,0)</f>
        <v>#REF!</v>
      </c>
    </row>
    <row r="3840" spans="1:15" x14ac:dyDescent="0.25">
      <c r="A3840">
        <v>335</v>
      </c>
      <c r="B3840">
        <v>5406</v>
      </c>
      <c r="C3840">
        <v>136885</v>
      </c>
      <c r="D3840" t="s">
        <v>2111</v>
      </c>
      <c r="E3840" t="s">
        <v>50</v>
      </c>
      <c r="F3840" t="s">
        <v>2105</v>
      </c>
      <c r="G3840" t="s">
        <v>2112</v>
      </c>
      <c r="H3840" t="s">
        <v>70</v>
      </c>
      <c r="I3840" s="2">
        <v>257</v>
      </c>
      <c r="J3840" s="1">
        <v>0.77</v>
      </c>
      <c r="K3840" s="1">
        <v>0.34</v>
      </c>
      <c r="L3840" s="1" t="str">
        <f t="shared" si="59"/>
        <v>Barr Beacon School</v>
      </c>
      <c r="M3840" t="e">
        <f>VLOOKUP($H3840,#REF!,2,0)</f>
        <v>#REF!</v>
      </c>
      <c r="N3840">
        <v>335</v>
      </c>
      <c r="O3840" t="e">
        <f>VLOOKUP($N3840,#REF!,2,0)</f>
        <v>#REF!</v>
      </c>
    </row>
    <row r="3841" spans="1:15" x14ac:dyDescent="0.25">
      <c r="A3841">
        <v>860</v>
      </c>
      <c r="B3841">
        <v>5404</v>
      </c>
      <c r="C3841">
        <v>136886</v>
      </c>
      <c r="D3841" t="s">
        <v>6070</v>
      </c>
      <c r="E3841" t="s">
        <v>50</v>
      </c>
      <c r="F3841" t="s">
        <v>6046</v>
      </c>
      <c r="G3841" t="s">
        <v>6071</v>
      </c>
      <c r="H3841" t="s">
        <v>70</v>
      </c>
      <c r="I3841" s="2">
        <v>161</v>
      </c>
      <c r="J3841" s="1">
        <v>0.53</v>
      </c>
      <c r="K3841" s="1">
        <v>0.2</v>
      </c>
      <c r="L3841" s="1" t="str">
        <f t="shared" si="59"/>
        <v>Erasmus Darwin Academy</v>
      </c>
      <c r="M3841" t="e">
        <f>VLOOKUP($H3841,#REF!,2,0)</f>
        <v>#REF!</v>
      </c>
      <c r="N3841">
        <v>860</v>
      </c>
      <c r="O3841" t="e">
        <f>VLOOKUP($N3841,#REF!,2,0)</f>
        <v>#REF!</v>
      </c>
    </row>
    <row r="3842" spans="1:15" x14ac:dyDescent="0.25">
      <c r="A3842">
        <v>873</v>
      </c>
      <c r="B3842">
        <v>4029</v>
      </c>
      <c r="C3842">
        <v>136887</v>
      </c>
      <c r="D3842" t="s">
        <v>6615</v>
      </c>
      <c r="E3842" t="s">
        <v>50</v>
      </c>
      <c r="F3842" t="s">
        <v>6595</v>
      </c>
      <c r="G3842" t="s">
        <v>6616</v>
      </c>
      <c r="H3842" t="s">
        <v>70</v>
      </c>
      <c r="I3842" s="2">
        <v>173</v>
      </c>
      <c r="J3842" s="1">
        <v>0.74</v>
      </c>
      <c r="K3842" s="1">
        <v>0.48</v>
      </c>
      <c r="L3842" s="1" t="str">
        <f t="shared" si="59"/>
        <v>Chesterton Community College</v>
      </c>
      <c r="M3842" t="e">
        <f>VLOOKUP($H3842,#REF!,2,0)</f>
        <v>#REF!</v>
      </c>
      <c r="N3842">
        <v>873</v>
      </c>
      <c r="O3842" t="e">
        <f>VLOOKUP($N3842,#REF!,2,0)</f>
        <v>#REF!</v>
      </c>
    </row>
    <row r="3843" spans="1:15" x14ac:dyDescent="0.25">
      <c r="A3843">
        <v>885</v>
      </c>
      <c r="B3843">
        <v>4432</v>
      </c>
      <c r="C3843">
        <v>136890</v>
      </c>
      <c r="D3843" t="s">
        <v>7501</v>
      </c>
      <c r="E3843" t="s">
        <v>50</v>
      </c>
      <c r="F3843" t="s">
        <v>7483</v>
      </c>
      <c r="G3843" t="s">
        <v>7502</v>
      </c>
      <c r="H3843" t="s">
        <v>70</v>
      </c>
      <c r="I3843" s="2">
        <v>215</v>
      </c>
      <c r="J3843" s="1">
        <v>0.54</v>
      </c>
      <c r="K3843" s="1">
        <v>0.3</v>
      </c>
      <c r="L3843" s="1" t="str">
        <f t="shared" ref="L3843:L3906" si="60">IF(E3843="NULL",D3843,E3843)</f>
        <v>Christopher Whitehead Language College</v>
      </c>
      <c r="M3843" t="e">
        <f>VLOOKUP($H3843,#REF!,2,0)</f>
        <v>#REF!</v>
      </c>
      <c r="N3843">
        <v>885</v>
      </c>
      <c r="O3843" t="e">
        <f>VLOOKUP($N3843,#REF!,2,0)</f>
        <v>#REF!</v>
      </c>
    </row>
    <row r="3844" spans="1:15" x14ac:dyDescent="0.25">
      <c r="A3844">
        <v>872</v>
      </c>
      <c r="B3844">
        <v>4505</v>
      </c>
      <c r="C3844">
        <v>136891</v>
      </c>
      <c r="D3844" t="s">
        <v>6582</v>
      </c>
      <c r="E3844" t="s">
        <v>50</v>
      </c>
      <c r="F3844" t="s">
        <v>6464</v>
      </c>
      <c r="G3844" t="s">
        <v>6583</v>
      </c>
      <c r="H3844" t="s">
        <v>70</v>
      </c>
      <c r="I3844" s="2">
        <v>193</v>
      </c>
      <c r="J3844" s="1">
        <v>0.75</v>
      </c>
      <c r="K3844" s="1">
        <v>0.4</v>
      </c>
      <c r="L3844" s="1" t="str">
        <f t="shared" si="60"/>
        <v>The Piggott School</v>
      </c>
      <c r="M3844" t="e">
        <f>VLOOKUP($H3844,#REF!,2,0)</f>
        <v>#REF!</v>
      </c>
      <c r="N3844">
        <v>872</v>
      </c>
      <c r="O3844" t="e">
        <f>VLOOKUP($N3844,#REF!,2,0)</f>
        <v>#REF!</v>
      </c>
    </row>
    <row r="3845" spans="1:15" x14ac:dyDescent="0.25">
      <c r="A3845">
        <v>888</v>
      </c>
      <c r="B3845">
        <v>4686</v>
      </c>
      <c r="C3845">
        <v>136893</v>
      </c>
      <c r="D3845" t="s">
        <v>2408</v>
      </c>
      <c r="E3845" t="s">
        <v>50</v>
      </c>
      <c r="F3845" t="s">
        <v>8022</v>
      </c>
      <c r="G3845" t="s">
        <v>8203</v>
      </c>
      <c r="H3845" t="s">
        <v>70</v>
      </c>
      <c r="I3845" s="2">
        <v>223</v>
      </c>
      <c r="J3845" s="1">
        <v>0.84</v>
      </c>
      <c r="K3845" s="1">
        <v>0.31</v>
      </c>
      <c r="L3845" s="1" t="str">
        <f t="shared" si="60"/>
        <v>St Michael's Church of England High School</v>
      </c>
      <c r="M3845" t="e">
        <f>VLOOKUP($H3845,#REF!,2,0)</f>
        <v>#REF!</v>
      </c>
      <c r="N3845">
        <v>888</v>
      </c>
      <c r="O3845" t="e">
        <f>VLOOKUP($N3845,#REF!,2,0)</f>
        <v>#REF!</v>
      </c>
    </row>
    <row r="3846" spans="1:15" x14ac:dyDescent="0.25">
      <c r="A3846">
        <v>933</v>
      </c>
      <c r="B3846">
        <v>4455</v>
      </c>
      <c r="C3846">
        <v>136894</v>
      </c>
      <c r="D3846" t="s">
        <v>10305</v>
      </c>
      <c r="E3846" t="s">
        <v>50</v>
      </c>
      <c r="F3846" t="s">
        <v>10258</v>
      </c>
      <c r="G3846" t="s">
        <v>10306</v>
      </c>
      <c r="H3846" t="s">
        <v>70</v>
      </c>
      <c r="I3846" s="2">
        <v>189</v>
      </c>
      <c r="J3846" s="1">
        <v>0.68</v>
      </c>
      <c r="K3846" s="1">
        <v>0.12</v>
      </c>
      <c r="L3846" s="1" t="str">
        <f t="shared" si="60"/>
        <v>Preston School Academy</v>
      </c>
      <c r="M3846" t="e">
        <f>VLOOKUP($H3846,#REF!,2,0)</f>
        <v>#REF!</v>
      </c>
      <c r="N3846">
        <v>933</v>
      </c>
      <c r="O3846" t="e">
        <f>VLOOKUP($N3846,#REF!,2,0)</f>
        <v>#REF!</v>
      </c>
    </row>
    <row r="3847" spans="1:15" x14ac:dyDescent="0.25">
      <c r="A3847">
        <v>344</v>
      </c>
      <c r="B3847">
        <v>4067</v>
      </c>
      <c r="C3847">
        <v>136895</v>
      </c>
      <c r="D3847" t="s">
        <v>2447</v>
      </c>
      <c r="E3847" t="s">
        <v>50</v>
      </c>
      <c r="F3847" t="s">
        <v>2445</v>
      </c>
      <c r="G3847" t="s">
        <v>2448</v>
      </c>
      <c r="H3847" t="s">
        <v>70</v>
      </c>
      <c r="I3847" s="2">
        <v>115</v>
      </c>
      <c r="J3847" s="1">
        <v>0.42</v>
      </c>
      <c r="K3847" s="1">
        <v>0.04</v>
      </c>
      <c r="L3847" s="1" t="str">
        <f t="shared" si="60"/>
        <v>The Oldershaw Academy</v>
      </c>
      <c r="M3847" t="e">
        <f>VLOOKUP($H3847,#REF!,2,0)</f>
        <v>#REF!</v>
      </c>
      <c r="N3847">
        <v>344</v>
      </c>
      <c r="O3847" t="e">
        <f>VLOOKUP($N3847,#REF!,2,0)</f>
        <v>#REF!</v>
      </c>
    </row>
    <row r="3848" spans="1:15" x14ac:dyDescent="0.25">
      <c r="A3848">
        <v>815</v>
      </c>
      <c r="B3848">
        <v>4217</v>
      </c>
      <c r="C3848">
        <v>136896</v>
      </c>
      <c r="D3848" t="s">
        <v>4434</v>
      </c>
      <c r="E3848" t="s">
        <v>50</v>
      </c>
      <c r="F3848" t="s">
        <v>4357</v>
      </c>
      <c r="G3848" t="s">
        <v>4358</v>
      </c>
      <c r="H3848" t="s">
        <v>70</v>
      </c>
      <c r="I3848" s="2">
        <v>224</v>
      </c>
      <c r="J3848" s="1">
        <v>0.69</v>
      </c>
      <c r="K3848" s="1">
        <v>0.32</v>
      </c>
      <c r="L3848" s="1" t="str">
        <f t="shared" si="60"/>
        <v>Rossett School</v>
      </c>
      <c r="M3848" t="e">
        <f>VLOOKUP($H3848,#REF!,2,0)</f>
        <v>#REF!</v>
      </c>
      <c r="N3848">
        <v>815</v>
      </c>
      <c r="O3848" t="e">
        <f>VLOOKUP($N3848,#REF!,2,0)</f>
        <v>#REF!</v>
      </c>
    </row>
    <row r="3849" spans="1:15" x14ac:dyDescent="0.25">
      <c r="A3849">
        <v>885</v>
      </c>
      <c r="B3849">
        <v>4435</v>
      </c>
      <c r="C3849">
        <v>136897</v>
      </c>
      <c r="D3849" t="s">
        <v>7497</v>
      </c>
      <c r="E3849" t="s">
        <v>50</v>
      </c>
      <c r="F3849" t="s">
        <v>7483</v>
      </c>
      <c r="G3849" t="s">
        <v>7498</v>
      </c>
      <c r="H3849" t="s">
        <v>70</v>
      </c>
      <c r="I3849" s="2">
        <v>141</v>
      </c>
      <c r="J3849" s="1">
        <v>0.73</v>
      </c>
      <c r="K3849" s="1">
        <v>0.19</v>
      </c>
      <c r="L3849" s="1" t="str">
        <f t="shared" si="60"/>
        <v>The Chantry School</v>
      </c>
      <c r="M3849" t="e">
        <f>VLOOKUP($H3849,#REF!,2,0)</f>
        <v>#REF!</v>
      </c>
      <c r="N3849">
        <v>885</v>
      </c>
      <c r="O3849" t="e">
        <f>VLOOKUP($N3849,#REF!,2,0)</f>
        <v>#REF!</v>
      </c>
    </row>
    <row r="3850" spans="1:15" x14ac:dyDescent="0.25">
      <c r="A3850">
        <v>885</v>
      </c>
      <c r="B3850">
        <v>4010</v>
      </c>
      <c r="C3850">
        <v>136898</v>
      </c>
      <c r="D3850" t="s">
        <v>7519</v>
      </c>
      <c r="E3850" t="s">
        <v>50</v>
      </c>
      <c r="F3850" t="s">
        <v>1954</v>
      </c>
      <c r="G3850" t="s">
        <v>7520</v>
      </c>
      <c r="H3850" t="s">
        <v>70</v>
      </c>
      <c r="I3850" s="2">
        <v>168</v>
      </c>
      <c r="J3850" s="1">
        <v>0.79</v>
      </c>
      <c r="K3850" s="1">
        <v>0.36</v>
      </c>
      <c r="L3850" s="1" t="str">
        <f t="shared" si="60"/>
        <v>Haybridge High School and Sixth Form</v>
      </c>
      <c r="M3850" t="e">
        <f>VLOOKUP($H3850,#REF!,2,0)</f>
        <v>#REF!</v>
      </c>
      <c r="N3850">
        <v>885</v>
      </c>
      <c r="O3850" t="e">
        <f>VLOOKUP($N3850,#REF!,2,0)</f>
        <v>#REF!</v>
      </c>
    </row>
    <row r="3851" spans="1:15" x14ac:dyDescent="0.25">
      <c r="A3851">
        <v>919</v>
      </c>
      <c r="B3851">
        <v>5404</v>
      </c>
      <c r="C3851">
        <v>136899</v>
      </c>
      <c r="D3851" t="s">
        <v>9354</v>
      </c>
      <c r="E3851" t="s">
        <v>50</v>
      </c>
      <c r="F3851" t="s">
        <v>9284</v>
      </c>
      <c r="G3851" t="s">
        <v>9355</v>
      </c>
      <c r="H3851" t="s">
        <v>70</v>
      </c>
      <c r="I3851" s="2">
        <v>188</v>
      </c>
      <c r="J3851" s="1">
        <v>0.9</v>
      </c>
      <c r="K3851" s="1">
        <v>0.62</v>
      </c>
      <c r="L3851" s="1" t="str">
        <f t="shared" si="60"/>
        <v>Parmiter's School</v>
      </c>
      <c r="M3851" t="e">
        <f>VLOOKUP($H3851,#REF!,2,0)</f>
        <v>#REF!</v>
      </c>
      <c r="N3851">
        <v>919</v>
      </c>
      <c r="O3851" t="e">
        <f>VLOOKUP($N3851,#REF!,2,0)</f>
        <v>#REF!</v>
      </c>
    </row>
    <row r="3852" spans="1:15" x14ac:dyDescent="0.25">
      <c r="A3852">
        <v>889</v>
      </c>
      <c r="B3852">
        <v>5406</v>
      </c>
      <c r="C3852">
        <v>136900</v>
      </c>
      <c r="D3852" t="s">
        <v>8322</v>
      </c>
      <c r="E3852" t="s">
        <v>50</v>
      </c>
      <c r="F3852" t="s">
        <v>8158</v>
      </c>
      <c r="G3852" t="s">
        <v>8323</v>
      </c>
      <c r="H3852" t="s">
        <v>70</v>
      </c>
      <c r="I3852" s="2">
        <v>244</v>
      </c>
      <c r="J3852" s="1">
        <v>0.72</v>
      </c>
      <c r="K3852" s="1">
        <v>0.27</v>
      </c>
      <c r="L3852" s="1" t="str">
        <f t="shared" si="60"/>
        <v>St Wilfrid's Church of England Academy</v>
      </c>
      <c r="M3852" t="e">
        <f>VLOOKUP($H3852,#REF!,2,0)</f>
        <v>#REF!</v>
      </c>
      <c r="N3852">
        <v>889</v>
      </c>
      <c r="O3852" t="e">
        <f>VLOOKUP($N3852,#REF!,2,0)</f>
        <v>#REF!</v>
      </c>
    </row>
    <row r="3853" spans="1:15" x14ac:dyDescent="0.25">
      <c r="A3853">
        <v>919</v>
      </c>
      <c r="B3853">
        <v>5421</v>
      </c>
      <c r="C3853">
        <v>136901</v>
      </c>
      <c r="D3853" t="s">
        <v>9389</v>
      </c>
      <c r="E3853" t="s">
        <v>50</v>
      </c>
      <c r="F3853" t="s">
        <v>9371</v>
      </c>
      <c r="G3853" t="s">
        <v>9390</v>
      </c>
      <c r="H3853" t="s">
        <v>70</v>
      </c>
      <c r="I3853" s="2">
        <v>204</v>
      </c>
      <c r="J3853" s="1">
        <v>0.89</v>
      </c>
      <c r="K3853" s="1">
        <v>0.44</v>
      </c>
      <c r="L3853" s="1" t="str">
        <f t="shared" si="60"/>
        <v>St Clement Danes School</v>
      </c>
      <c r="M3853" t="e">
        <f>VLOOKUP($H3853,#REF!,2,0)</f>
        <v>#REF!</v>
      </c>
      <c r="N3853">
        <v>919</v>
      </c>
      <c r="O3853" t="e">
        <f>VLOOKUP($N3853,#REF!,2,0)</f>
        <v>#REF!</v>
      </c>
    </row>
    <row r="3854" spans="1:15" x14ac:dyDescent="0.25">
      <c r="A3854">
        <v>909</v>
      </c>
      <c r="B3854">
        <v>5414</v>
      </c>
      <c r="C3854">
        <v>136902</v>
      </c>
      <c r="D3854" t="s">
        <v>8972</v>
      </c>
      <c r="E3854" t="s">
        <v>50</v>
      </c>
      <c r="F3854" t="s">
        <v>8973</v>
      </c>
      <c r="G3854" t="s">
        <v>8974</v>
      </c>
      <c r="H3854" t="s">
        <v>70</v>
      </c>
      <c r="I3854" s="2">
        <v>167</v>
      </c>
      <c r="J3854" s="1">
        <v>0.76</v>
      </c>
      <c r="K3854" s="1">
        <v>0.34</v>
      </c>
      <c r="L3854" s="1" t="str">
        <f t="shared" si="60"/>
        <v>Keswick School</v>
      </c>
      <c r="M3854" t="e">
        <f>VLOOKUP($H3854,#REF!,2,0)</f>
        <v>#REF!</v>
      </c>
      <c r="N3854">
        <v>909</v>
      </c>
      <c r="O3854" t="e">
        <f>VLOOKUP($N3854,#REF!,2,0)</f>
        <v>#REF!</v>
      </c>
    </row>
    <row r="3855" spans="1:15" x14ac:dyDescent="0.25">
      <c r="A3855">
        <v>850</v>
      </c>
      <c r="B3855">
        <v>5418</v>
      </c>
      <c r="C3855">
        <v>136903</v>
      </c>
      <c r="D3855" t="s">
        <v>5641</v>
      </c>
      <c r="E3855" t="s">
        <v>50</v>
      </c>
      <c r="F3855" t="s">
        <v>5506</v>
      </c>
      <c r="G3855" t="s">
        <v>5642</v>
      </c>
      <c r="H3855" t="s">
        <v>70</v>
      </c>
      <c r="I3855" s="2">
        <v>229</v>
      </c>
      <c r="J3855" s="1">
        <v>0.67</v>
      </c>
      <c r="K3855" s="1">
        <v>0.44</v>
      </c>
      <c r="L3855" s="1" t="str">
        <f t="shared" si="60"/>
        <v>The Petersfield School</v>
      </c>
      <c r="M3855" t="e">
        <f>VLOOKUP($H3855,#REF!,2,0)</f>
        <v>#REF!</v>
      </c>
      <c r="N3855">
        <v>850</v>
      </c>
      <c r="O3855" t="e">
        <f>VLOOKUP($N3855,#REF!,2,0)</f>
        <v>#REF!</v>
      </c>
    </row>
    <row r="3856" spans="1:15" x14ac:dyDescent="0.25">
      <c r="A3856">
        <v>881</v>
      </c>
      <c r="B3856">
        <v>4390</v>
      </c>
      <c r="C3856">
        <v>136904</v>
      </c>
      <c r="D3856" t="s">
        <v>7197</v>
      </c>
      <c r="E3856" t="s">
        <v>50</v>
      </c>
      <c r="F3856" t="s">
        <v>7122</v>
      </c>
      <c r="G3856" t="s">
        <v>7198</v>
      </c>
      <c r="H3856" t="s">
        <v>70</v>
      </c>
      <c r="I3856" s="2">
        <v>235</v>
      </c>
      <c r="J3856" s="1">
        <v>0.59</v>
      </c>
      <c r="K3856" s="1">
        <v>0.22</v>
      </c>
      <c r="L3856" s="1" t="str">
        <f t="shared" si="60"/>
        <v>Great Baddow High School</v>
      </c>
      <c r="M3856" t="e">
        <f>VLOOKUP($H3856,#REF!,2,0)</f>
        <v>#REF!</v>
      </c>
      <c r="N3856">
        <v>881</v>
      </c>
      <c r="O3856" t="e">
        <f>VLOOKUP($N3856,#REF!,2,0)</f>
        <v>#REF!</v>
      </c>
    </row>
    <row r="3857" spans="1:15" x14ac:dyDescent="0.25">
      <c r="A3857">
        <v>380</v>
      </c>
      <c r="B3857">
        <v>4502</v>
      </c>
      <c r="C3857">
        <v>136905</v>
      </c>
      <c r="D3857" t="s">
        <v>3274</v>
      </c>
      <c r="E3857" t="s">
        <v>50</v>
      </c>
      <c r="F3857" t="s">
        <v>3275</v>
      </c>
      <c r="G3857" t="s">
        <v>3276</v>
      </c>
      <c r="H3857" t="s">
        <v>70</v>
      </c>
      <c r="I3857" s="2">
        <v>250</v>
      </c>
      <c r="J3857" s="1">
        <v>0.85</v>
      </c>
      <c r="K3857" s="1">
        <v>0.42</v>
      </c>
      <c r="L3857" s="1" t="str">
        <f t="shared" si="60"/>
        <v>Ilkley Grammar School</v>
      </c>
      <c r="M3857" t="e">
        <f>VLOOKUP($H3857,#REF!,2,0)</f>
        <v>#REF!</v>
      </c>
      <c r="N3857">
        <v>380</v>
      </c>
      <c r="O3857" t="e">
        <f>VLOOKUP($N3857,#REF!,2,0)</f>
        <v>#REF!</v>
      </c>
    </row>
    <row r="3858" spans="1:15" x14ac:dyDescent="0.25">
      <c r="A3858">
        <v>936</v>
      </c>
      <c r="B3858">
        <v>4456</v>
      </c>
      <c r="C3858">
        <v>136906</v>
      </c>
      <c r="D3858" t="s">
        <v>10604</v>
      </c>
      <c r="E3858" t="s">
        <v>50</v>
      </c>
      <c r="F3858" t="s">
        <v>10564</v>
      </c>
      <c r="G3858" t="s">
        <v>10605</v>
      </c>
      <c r="H3858" t="s">
        <v>70</v>
      </c>
      <c r="I3858" s="2">
        <v>297</v>
      </c>
      <c r="J3858" s="1">
        <v>0.84</v>
      </c>
      <c r="K3858" s="1">
        <v>0.45</v>
      </c>
      <c r="L3858" s="1" t="str">
        <f t="shared" si="60"/>
        <v>George Abbot School</v>
      </c>
      <c r="M3858" t="e">
        <f>VLOOKUP($H3858,#REF!,2,0)</f>
        <v>#REF!</v>
      </c>
      <c r="N3858">
        <v>936</v>
      </c>
      <c r="O3858" t="e">
        <f>VLOOKUP($N3858,#REF!,2,0)</f>
        <v>#REF!</v>
      </c>
    </row>
    <row r="3859" spans="1:15" x14ac:dyDescent="0.25">
      <c r="A3859">
        <v>937</v>
      </c>
      <c r="B3859">
        <v>5403</v>
      </c>
      <c r="C3859">
        <v>136907</v>
      </c>
      <c r="D3859" t="s">
        <v>10853</v>
      </c>
      <c r="E3859" t="s">
        <v>50</v>
      </c>
      <c r="F3859" t="s">
        <v>10815</v>
      </c>
      <c r="G3859" t="s">
        <v>10854</v>
      </c>
      <c r="H3859" t="s">
        <v>70</v>
      </c>
      <c r="I3859" s="2">
        <v>261</v>
      </c>
      <c r="J3859" s="1">
        <v>0.74</v>
      </c>
      <c r="K3859" s="1">
        <v>0.37</v>
      </c>
      <c r="L3859" s="1" t="str">
        <f t="shared" si="60"/>
        <v>Myton School</v>
      </c>
      <c r="M3859" t="e">
        <f>VLOOKUP($H3859,#REF!,2,0)</f>
        <v>#REF!</v>
      </c>
      <c r="N3859">
        <v>937</v>
      </c>
      <c r="O3859" t="e">
        <f>VLOOKUP($N3859,#REF!,2,0)</f>
        <v>#REF!</v>
      </c>
    </row>
    <row r="3860" spans="1:15" x14ac:dyDescent="0.25">
      <c r="A3860">
        <v>330</v>
      </c>
      <c r="B3860">
        <v>5410</v>
      </c>
      <c r="C3860">
        <v>136908</v>
      </c>
      <c r="D3860" t="s">
        <v>1686</v>
      </c>
      <c r="E3860" t="s">
        <v>50</v>
      </c>
      <c r="F3860" t="s">
        <v>1644</v>
      </c>
      <c r="G3860" t="s">
        <v>1687</v>
      </c>
      <c r="H3860" t="s">
        <v>70</v>
      </c>
      <c r="I3860" s="2">
        <v>212</v>
      </c>
      <c r="J3860" s="1">
        <v>0.67</v>
      </c>
      <c r="K3860" s="1">
        <v>0.4</v>
      </c>
      <c r="L3860" s="1" t="str">
        <f t="shared" si="60"/>
        <v>Fairfax</v>
      </c>
      <c r="M3860" t="e">
        <f>VLOOKUP($H3860,#REF!,2,0)</f>
        <v>#REF!</v>
      </c>
      <c r="N3860">
        <v>330</v>
      </c>
      <c r="O3860" t="e">
        <f>VLOOKUP($N3860,#REF!,2,0)</f>
        <v>#REF!</v>
      </c>
    </row>
    <row r="3861" spans="1:15" x14ac:dyDescent="0.25">
      <c r="A3861">
        <v>334</v>
      </c>
      <c r="B3861">
        <v>4030</v>
      </c>
      <c r="C3861">
        <v>136909</v>
      </c>
      <c r="D3861" t="s">
        <v>2073</v>
      </c>
      <c r="E3861" t="s">
        <v>50</v>
      </c>
      <c r="F3861" t="s">
        <v>1886</v>
      </c>
      <c r="G3861" t="s">
        <v>2074</v>
      </c>
      <c r="H3861" t="s">
        <v>70</v>
      </c>
      <c r="I3861" s="2">
        <v>206</v>
      </c>
      <c r="J3861" s="1">
        <v>0.7</v>
      </c>
      <c r="K3861" s="1">
        <v>0.39</v>
      </c>
      <c r="L3861" s="1" t="str">
        <f t="shared" si="60"/>
        <v>Heart of England School</v>
      </c>
      <c r="M3861" t="e">
        <f>VLOOKUP($H3861,#REF!,2,0)</f>
        <v>#REF!</v>
      </c>
      <c r="N3861">
        <v>334</v>
      </c>
      <c r="O3861" t="e">
        <f>VLOOKUP($N3861,#REF!,2,0)</f>
        <v>#REF!</v>
      </c>
    </row>
    <row r="3862" spans="1:15" x14ac:dyDescent="0.25">
      <c r="A3862">
        <v>314</v>
      </c>
      <c r="B3862">
        <v>5400</v>
      </c>
      <c r="C3862">
        <v>136910</v>
      </c>
      <c r="D3862" t="s">
        <v>1337</v>
      </c>
      <c r="E3862" t="s">
        <v>50</v>
      </c>
      <c r="F3862" t="s">
        <v>1312</v>
      </c>
      <c r="G3862" t="s">
        <v>1338</v>
      </c>
      <c r="H3862" t="s">
        <v>70</v>
      </c>
      <c r="I3862" s="2">
        <v>139</v>
      </c>
      <c r="J3862" s="1">
        <v>1</v>
      </c>
      <c r="K3862" s="1">
        <v>0.93</v>
      </c>
      <c r="L3862" s="1" t="str">
        <f t="shared" si="60"/>
        <v>Tiffin School</v>
      </c>
      <c r="M3862" t="e">
        <f>VLOOKUP($H3862,#REF!,2,0)</f>
        <v>#REF!</v>
      </c>
      <c r="N3862">
        <v>314</v>
      </c>
      <c r="O3862" t="e">
        <f>VLOOKUP($N3862,#REF!,2,0)</f>
        <v>#REF!</v>
      </c>
    </row>
    <row r="3863" spans="1:15" x14ac:dyDescent="0.25">
      <c r="A3863">
        <v>865</v>
      </c>
      <c r="B3863">
        <v>4067</v>
      </c>
      <c r="C3863">
        <v>136911</v>
      </c>
      <c r="D3863" t="s">
        <v>6308</v>
      </c>
      <c r="E3863" t="s">
        <v>50</v>
      </c>
      <c r="F3863" t="s">
        <v>6261</v>
      </c>
      <c r="G3863" t="s">
        <v>6309</v>
      </c>
      <c r="H3863" t="s">
        <v>70</v>
      </c>
      <c r="I3863" s="2">
        <v>223</v>
      </c>
      <c r="J3863" s="1">
        <v>0.67</v>
      </c>
      <c r="K3863" s="1">
        <v>0.26</v>
      </c>
      <c r="L3863" s="1" t="str">
        <f t="shared" si="60"/>
        <v>Royal Wootton Bassett Academy</v>
      </c>
      <c r="M3863" t="e">
        <f>VLOOKUP($H3863,#REF!,2,0)</f>
        <v>#REF!</v>
      </c>
      <c r="N3863">
        <v>865</v>
      </c>
      <c r="O3863" t="e">
        <f>VLOOKUP($N3863,#REF!,2,0)</f>
        <v>#REF!</v>
      </c>
    </row>
    <row r="3864" spans="1:15" x14ac:dyDescent="0.25">
      <c r="A3864">
        <v>878</v>
      </c>
      <c r="B3864">
        <v>4004</v>
      </c>
      <c r="C3864">
        <v>136912</v>
      </c>
      <c r="D3864" t="s">
        <v>6884</v>
      </c>
      <c r="E3864" t="s">
        <v>50</v>
      </c>
      <c r="F3864" t="s">
        <v>6885</v>
      </c>
      <c r="G3864" t="s">
        <v>6886</v>
      </c>
      <c r="H3864" t="s">
        <v>70</v>
      </c>
      <c r="I3864" s="2">
        <v>151</v>
      </c>
      <c r="J3864" s="1">
        <v>0.51</v>
      </c>
      <c r="K3864" s="1">
        <v>0.23</v>
      </c>
      <c r="L3864" s="1" t="str">
        <f t="shared" si="60"/>
        <v>Honiton Community College</v>
      </c>
      <c r="M3864" t="e">
        <f>VLOOKUP($H3864,#REF!,2,0)</f>
        <v>#REF!</v>
      </c>
      <c r="N3864">
        <v>878</v>
      </c>
      <c r="O3864" t="e">
        <f>VLOOKUP($N3864,#REF!,2,0)</f>
        <v>#REF!</v>
      </c>
    </row>
    <row r="3865" spans="1:15" x14ac:dyDescent="0.25">
      <c r="A3865">
        <v>933</v>
      </c>
      <c r="B3865">
        <v>4283</v>
      </c>
      <c r="C3865">
        <v>136913</v>
      </c>
      <c r="D3865" t="s">
        <v>10269</v>
      </c>
      <c r="E3865" t="s">
        <v>50</v>
      </c>
      <c r="F3865" t="s">
        <v>10270</v>
      </c>
      <c r="G3865" t="s">
        <v>10271</v>
      </c>
      <c r="H3865" t="s">
        <v>70</v>
      </c>
      <c r="I3865" s="2">
        <v>214</v>
      </c>
      <c r="J3865" s="1">
        <v>0.63</v>
      </c>
      <c r="K3865" s="1">
        <v>0.27</v>
      </c>
      <c r="L3865" s="1" t="str">
        <f t="shared" si="60"/>
        <v>Crispin School Academy</v>
      </c>
      <c r="M3865" t="e">
        <f>VLOOKUP($H3865,#REF!,2,0)</f>
        <v>#REF!</v>
      </c>
      <c r="N3865">
        <v>933</v>
      </c>
      <c r="O3865" t="e">
        <f>VLOOKUP($N3865,#REF!,2,0)</f>
        <v>#REF!</v>
      </c>
    </row>
    <row r="3866" spans="1:15" x14ac:dyDescent="0.25">
      <c r="A3866">
        <v>319</v>
      </c>
      <c r="B3866">
        <v>4011</v>
      </c>
      <c r="C3866">
        <v>136914</v>
      </c>
      <c r="D3866" t="s">
        <v>1533</v>
      </c>
      <c r="E3866" t="s">
        <v>50</v>
      </c>
      <c r="F3866" t="s">
        <v>1529</v>
      </c>
      <c r="G3866" t="s">
        <v>1534</v>
      </c>
      <c r="H3866" t="s">
        <v>70</v>
      </c>
      <c r="I3866" s="2">
        <v>212</v>
      </c>
      <c r="J3866" s="1">
        <v>0.79</v>
      </c>
      <c r="K3866" s="1">
        <v>0.38</v>
      </c>
      <c r="L3866" s="1" t="str">
        <f t="shared" si="60"/>
        <v>Glenthorne High School</v>
      </c>
      <c r="M3866" t="e">
        <f>VLOOKUP($H3866,#REF!,2,0)</f>
        <v>#REF!</v>
      </c>
      <c r="N3866">
        <v>319</v>
      </c>
      <c r="O3866" t="e">
        <f>VLOOKUP($N3866,#REF!,2,0)</f>
        <v>#REF!</v>
      </c>
    </row>
    <row r="3867" spans="1:15" x14ac:dyDescent="0.25">
      <c r="A3867">
        <v>933</v>
      </c>
      <c r="B3867">
        <v>4358</v>
      </c>
      <c r="C3867">
        <v>136916</v>
      </c>
      <c r="D3867" t="s">
        <v>4029</v>
      </c>
      <c r="E3867" t="s">
        <v>50</v>
      </c>
      <c r="F3867" t="s">
        <v>10244</v>
      </c>
      <c r="G3867" t="s">
        <v>10260</v>
      </c>
      <c r="H3867" t="s">
        <v>70</v>
      </c>
      <c r="I3867" s="2">
        <v>238</v>
      </c>
      <c r="J3867" s="1">
        <v>0.76</v>
      </c>
      <c r="K3867" s="1">
        <v>0.38</v>
      </c>
      <c r="L3867" s="1" t="str">
        <f t="shared" si="60"/>
        <v>The Castle School</v>
      </c>
      <c r="M3867" t="e">
        <f>VLOOKUP($H3867,#REF!,2,0)</f>
        <v>#REF!</v>
      </c>
      <c r="N3867">
        <v>933</v>
      </c>
      <c r="O3867" t="e">
        <f>VLOOKUP($N3867,#REF!,2,0)</f>
        <v>#REF!</v>
      </c>
    </row>
    <row r="3868" spans="1:15" x14ac:dyDescent="0.25">
      <c r="A3868">
        <v>933</v>
      </c>
      <c r="B3868">
        <v>4309</v>
      </c>
      <c r="C3868">
        <v>136917</v>
      </c>
      <c r="D3868" t="s">
        <v>10277</v>
      </c>
      <c r="E3868" t="s">
        <v>50</v>
      </c>
      <c r="F3868" t="s">
        <v>10250</v>
      </c>
      <c r="G3868" t="s">
        <v>10278</v>
      </c>
      <c r="H3868" t="s">
        <v>70</v>
      </c>
      <c r="I3868" s="2">
        <v>217</v>
      </c>
      <c r="J3868" s="1">
        <v>0.72</v>
      </c>
      <c r="K3868" s="1">
        <v>0.33</v>
      </c>
      <c r="L3868" s="1" t="str">
        <f t="shared" si="60"/>
        <v>Haygrove School</v>
      </c>
      <c r="M3868" t="e">
        <f>VLOOKUP($H3868,#REF!,2,0)</f>
        <v>#REF!</v>
      </c>
      <c r="N3868">
        <v>933</v>
      </c>
      <c r="O3868" t="e">
        <f>VLOOKUP($N3868,#REF!,2,0)</f>
        <v>#REF!</v>
      </c>
    </row>
    <row r="3869" spans="1:15" x14ac:dyDescent="0.25">
      <c r="A3869">
        <v>935</v>
      </c>
      <c r="B3869">
        <v>4017</v>
      </c>
      <c r="C3869">
        <v>136918</v>
      </c>
      <c r="D3869" t="s">
        <v>10421</v>
      </c>
      <c r="E3869" t="s">
        <v>50</v>
      </c>
      <c r="F3869" t="s">
        <v>10395</v>
      </c>
      <c r="G3869" t="s">
        <v>10422</v>
      </c>
      <c r="H3869" t="s">
        <v>70</v>
      </c>
      <c r="I3869" s="2">
        <v>165</v>
      </c>
      <c r="J3869" s="1">
        <v>0.68</v>
      </c>
      <c r="K3869" s="1">
        <v>0.35</v>
      </c>
      <c r="L3869" s="1" t="str">
        <f t="shared" si="60"/>
        <v>Hadleigh High School</v>
      </c>
      <c r="M3869" t="e">
        <f>VLOOKUP($H3869,#REF!,2,0)</f>
        <v>#REF!</v>
      </c>
      <c r="N3869">
        <v>935</v>
      </c>
      <c r="O3869" t="e">
        <f>VLOOKUP($N3869,#REF!,2,0)</f>
        <v>#REF!</v>
      </c>
    </row>
    <row r="3870" spans="1:15" x14ac:dyDescent="0.25">
      <c r="A3870">
        <v>811</v>
      </c>
      <c r="B3870">
        <v>4058</v>
      </c>
      <c r="C3870">
        <v>136921</v>
      </c>
      <c r="D3870" t="s">
        <v>4230</v>
      </c>
      <c r="E3870" t="s">
        <v>50</v>
      </c>
      <c r="F3870" t="s">
        <v>4231</v>
      </c>
      <c r="G3870" t="s">
        <v>4232</v>
      </c>
      <c r="H3870" t="s">
        <v>70</v>
      </c>
      <c r="I3870" s="2">
        <v>231</v>
      </c>
      <c r="J3870" s="1">
        <v>0.56999999999999995</v>
      </c>
      <c r="K3870" s="1">
        <v>0.35</v>
      </c>
      <c r="L3870" s="1" t="str">
        <f t="shared" si="60"/>
        <v>Cottingham High School and Sixth Form College</v>
      </c>
      <c r="M3870" t="e">
        <f>VLOOKUP($H3870,#REF!,2,0)</f>
        <v>#REF!</v>
      </c>
      <c r="N3870">
        <v>811</v>
      </c>
      <c r="O3870" t="e">
        <f>VLOOKUP($N3870,#REF!,2,0)</f>
        <v>#REF!</v>
      </c>
    </row>
    <row r="3871" spans="1:15" x14ac:dyDescent="0.25">
      <c r="A3871">
        <v>919</v>
      </c>
      <c r="B3871">
        <v>4802</v>
      </c>
      <c r="C3871">
        <v>136922</v>
      </c>
      <c r="D3871" t="s">
        <v>9449</v>
      </c>
      <c r="E3871" t="s">
        <v>50</v>
      </c>
      <c r="F3871" t="s">
        <v>9226</v>
      </c>
      <c r="G3871" t="s">
        <v>9450</v>
      </c>
      <c r="H3871" t="s">
        <v>70</v>
      </c>
      <c r="I3871" s="2">
        <v>152</v>
      </c>
      <c r="J3871" s="1">
        <v>0.83</v>
      </c>
      <c r="K3871" s="1">
        <v>0</v>
      </c>
      <c r="L3871" s="1" t="str">
        <f t="shared" si="60"/>
        <v>Yavneh College</v>
      </c>
      <c r="M3871" t="e">
        <f>VLOOKUP($H3871,#REF!,2,0)</f>
        <v>#REF!</v>
      </c>
      <c r="N3871">
        <v>919</v>
      </c>
      <c r="O3871" t="e">
        <f>VLOOKUP($N3871,#REF!,2,0)</f>
        <v>#REF!</v>
      </c>
    </row>
    <row r="3872" spans="1:15" x14ac:dyDescent="0.25">
      <c r="A3872">
        <v>886</v>
      </c>
      <c r="B3872">
        <v>4000</v>
      </c>
      <c r="C3872">
        <v>136923</v>
      </c>
      <c r="D3872" t="s">
        <v>7795</v>
      </c>
      <c r="E3872" t="s">
        <v>50</v>
      </c>
      <c r="F3872" t="s">
        <v>7651</v>
      </c>
      <c r="G3872" t="s">
        <v>7796</v>
      </c>
      <c r="H3872" t="s">
        <v>49</v>
      </c>
      <c r="I3872" s="2">
        <v>123</v>
      </c>
      <c r="J3872" s="1">
        <v>0.54</v>
      </c>
      <c r="K3872" s="1">
        <v>0.04</v>
      </c>
      <c r="L3872" s="1" t="str">
        <f t="shared" si="60"/>
        <v>St Augustine Academy</v>
      </c>
      <c r="M3872" t="e">
        <f>VLOOKUP($H3872,#REF!,2,0)</f>
        <v>#REF!</v>
      </c>
      <c r="N3872">
        <v>886</v>
      </c>
      <c r="O3872" t="e">
        <f>VLOOKUP($N3872,#REF!,2,0)</f>
        <v>#REF!</v>
      </c>
    </row>
    <row r="3873" spans="1:15" x14ac:dyDescent="0.25">
      <c r="A3873">
        <v>885</v>
      </c>
      <c r="B3873">
        <v>4017</v>
      </c>
      <c r="C3873">
        <v>136924</v>
      </c>
      <c r="D3873" t="s">
        <v>7568</v>
      </c>
      <c r="E3873" t="s">
        <v>50</v>
      </c>
      <c r="F3873" t="s">
        <v>50</v>
      </c>
      <c r="G3873" t="s">
        <v>7569</v>
      </c>
      <c r="H3873" t="s">
        <v>70</v>
      </c>
      <c r="I3873" s="2">
        <v>170</v>
      </c>
      <c r="J3873" s="1">
        <v>0.64</v>
      </c>
      <c r="K3873" s="1">
        <v>0.15</v>
      </c>
      <c r="L3873" s="1" t="str">
        <f t="shared" si="60"/>
        <v>Woodrush Community High School</v>
      </c>
      <c r="M3873" t="e">
        <f>VLOOKUP($H3873,#REF!,2,0)</f>
        <v>#REF!</v>
      </c>
      <c r="N3873">
        <v>885</v>
      </c>
      <c r="O3873" t="e">
        <f>VLOOKUP($N3873,#REF!,2,0)</f>
        <v>#REF!</v>
      </c>
    </row>
    <row r="3874" spans="1:15" x14ac:dyDescent="0.25">
      <c r="A3874">
        <v>885</v>
      </c>
      <c r="B3874">
        <v>4030</v>
      </c>
      <c r="C3874">
        <v>136925</v>
      </c>
      <c r="D3874" t="s">
        <v>7539</v>
      </c>
      <c r="E3874" t="s">
        <v>50</v>
      </c>
      <c r="F3874" t="s">
        <v>7488</v>
      </c>
      <c r="G3874" t="s">
        <v>7540</v>
      </c>
      <c r="H3874" t="s">
        <v>70</v>
      </c>
      <c r="I3874" s="2">
        <v>250</v>
      </c>
      <c r="J3874" s="1">
        <v>0.64</v>
      </c>
      <c r="K3874" s="1">
        <v>0.23</v>
      </c>
      <c r="L3874" s="1" t="str">
        <f t="shared" si="60"/>
        <v>Pershore High School</v>
      </c>
      <c r="M3874" t="e">
        <f>VLOOKUP($H3874,#REF!,2,0)</f>
        <v>#REF!</v>
      </c>
      <c r="N3874">
        <v>885</v>
      </c>
      <c r="O3874" t="e">
        <f>VLOOKUP($N3874,#REF!,2,0)</f>
        <v>#REF!</v>
      </c>
    </row>
    <row r="3875" spans="1:15" x14ac:dyDescent="0.25">
      <c r="A3875">
        <v>885</v>
      </c>
      <c r="B3875">
        <v>4005</v>
      </c>
      <c r="C3875">
        <v>136927</v>
      </c>
      <c r="D3875" t="s">
        <v>7509</v>
      </c>
      <c r="E3875" t="s">
        <v>50</v>
      </c>
      <c r="F3875" t="s">
        <v>7510</v>
      </c>
      <c r="G3875" t="s">
        <v>7511</v>
      </c>
      <c r="H3875" t="s">
        <v>70</v>
      </c>
      <c r="I3875" s="2">
        <v>262</v>
      </c>
      <c r="J3875" s="1">
        <v>0.51</v>
      </c>
      <c r="K3875" s="1">
        <v>0.26</v>
      </c>
      <c r="L3875" s="1" t="str">
        <f t="shared" si="60"/>
        <v>Droitwich Spa High School and Sixth Form Centre</v>
      </c>
      <c r="M3875" t="e">
        <f>VLOOKUP($H3875,#REF!,2,0)</f>
        <v>#REF!</v>
      </c>
      <c r="N3875">
        <v>885</v>
      </c>
      <c r="O3875" t="e">
        <f>VLOOKUP($N3875,#REF!,2,0)</f>
        <v>#REF!</v>
      </c>
    </row>
    <row r="3876" spans="1:15" x14ac:dyDescent="0.25">
      <c r="A3876">
        <v>335</v>
      </c>
      <c r="B3876">
        <v>4000</v>
      </c>
      <c r="C3876">
        <v>136933</v>
      </c>
      <c r="D3876" t="s">
        <v>2113</v>
      </c>
      <c r="E3876" t="s">
        <v>50</v>
      </c>
      <c r="F3876" t="s">
        <v>2105</v>
      </c>
      <c r="G3876" t="s">
        <v>2114</v>
      </c>
      <c r="H3876" t="s">
        <v>104</v>
      </c>
      <c r="I3876" s="2">
        <v>19</v>
      </c>
      <c r="J3876" s="1">
        <v>0.32</v>
      </c>
      <c r="K3876" s="1">
        <v>0.05</v>
      </c>
      <c r="L3876" s="1" t="str">
        <f t="shared" si="60"/>
        <v>Black Country UTC</v>
      </c>
      <c r="M3876" t="e">
        <f>VLOOKUP($H3876,#REF!,2,0)</f>
        <v>#REF!</v>
      </c>
      <c r="N3876">
        <v>335</v>
      </c>
      <c r="O3876" t="e">
        <f>VLOOKUP($N3876,#REF!,2,0)</f>
        <v>#REF!</v>
      </c>
    </row>
    <row r="3877" spans="1:15" x14ac:dyDescent="0.25">
      <c r="A3877">
        <v>330</v>
      </c>
      <c r="B3877">
        <v>4000</v>
      </c>
      <c r="C3877">
        <v>136944</v>
      </c>
      <c r="D3877" t="s">
        <v>1656</v>
      </c>
      <c r="E3877" t="s">
        <v>50</v>
      </c>
      <c r="F3877" t="s">
        <v>1621</v>
      </c>
      <c r="G3877" t="s">
        <v>1657</v>
      </c>
      <c r="H3877" t="s">
        <v>49</v>
      </c>
      <c r="I3877" s="2">
        <v>125</v>
      </c>
      <c r="J3877" s="1">
        <v>0.69</v>
      </c>
      <c r="K3877" s="1">
        <v>0.02</v>
      </c>
      <c r="L3877" s="1" t="str">
        <f t="shared" si="60"/>
        <v>Birmingham Ormiston Academy</v>
      </c>
      <c r="M3877" t="e">
        <f>VLOOKUP($H3877,#REF!,2,0)</f>
        <v>#REF!</v>
      </c>
      <c r="N3877">
        <v>330</v>
      </c>
      <c r="O3877" t="e">
        <f>VLOOKUP($N3877,#REF!,2,0)</f>
        <v>#REF!</v>
      </c>
    </row>
    <row r="3878" spans="1:15" x14ac:dyDescent="0.25">
      <c r="A3878">
        <v>928</v>
      </c>
      <c r="B3878">
        <v>4000</v>
      </c>
      <c r="C3878">
        <v>136948</v>
      </c>
      <c r="D3878" t="s">
        <v>9972</v>
      </c>
      <c r="E3878" t="s">
        <v>50</v>
      </c>
      <c r="F3878" t="s">
        <v>9869</v>
      </c>
      <c r="G3878" t="s">
        <v>9973</v>
      </c>
      <c r="H3878" t="s">
        <v>49</v>
      </c>
      <c r="I3878" s="2">
        <v>228</v>
      </c>
      <c r="J3878" s="1">
        <v>0.34</v>
      </c>
      <c r="K3878" s="1">
        <v>0.16</v>
      </c>
      <c r="L3878" s="1" t="str">
        <f t="shared" si="60"/>
        <v>Weston Favell Academy</v>
      </c>
      <c r="M3878" t="e">
        <f>VLOOKUP($H3878,#REF!,2,0)</f>
        <v>#REF!</v>
      </c>
      <c r="N3878">
        <v>928</v>
      </c>
      <c r="O3878" t="e">
        <f>VLOOKUP($N3878,#REF!,2,0)</f>
        <v>#REF!</v>
      </c>
    </row>
    <row r="3879" spans="1:15" x14ac:dyDescent="0.25">
      <c r="A3879">
        <v>830</v>
      </c>
      <c r="B3879">
        <v>6003</v>
      </c>
      <c r="C3879">
        <v>136954</v>
      </c>
      <c r="D3879" t="s">
        <v>4955</v>
      </c>
      <c r="E3879" t="s">
        <v>50</v>
      </c>
      <c r="F3879" t="s">
        <v>4956</v>
      </c>
      <c r="G3879" t="s">
        <v>4957</v>
      </c>
      <c r="H3879" t="s">
        <v>114</v>
      </c>
      <c r="I3879" s="2">
        <v>5</v>
      </c>
      <c r="J3879" t="s">
        <v>129</v>
      </c>
      <c r="K3879" t="s">
        <v>129</v>
      </c>
      <c r="L3879" s="1" t="str">
        <f t="shared" si="60"/>
        <v>High Grange School</v>
      </c>
      <c r="M3879" t="e">
        <f>VLOOKUP($H3879,#REF!,2,0)</f>
        <v>#REF!</v>
      </c>
      <c r="N3879">
        <v>830</v>
      </c>
      <c r="O3879" t="e">
        <f>VLOOKUP($N3879,#REF!,2,0)</f>
        <v>#REF!</v>
      </c>
    </row>
    <row r="3880" spans="1:15" x14ac:dyDescent="0.25">
      <c r="A3880">
        <v>925</v>
      </c>
      <c r="B3880">
        <v>4049</v>
      </c>
      <c r="C3880">
        <v>136958</v>
      </c>
      <c r="D3880" t="s">
        <v>9545</v>
      </c>
      <c r="E3880" t="s">
        <v>50</v>
      </c>
      <c r="F3880" t="s">
        <v>9543</v>
      </c>
      <c r="G3880" t="s">
        <v>9546</v>
      </c>
      <c r="H3880" t="s">
        <v>70</v>
      </c>
      <c r="I3880" s="2">
        <v>105</v>
      </c>
      <c r="J3880" s="1">
        <v>0.57999999999999996</v>
      </c>
      <c r="K3880" s="1">
        <v>0.12</v>
      </c>
      <c r="L3880" s="1" t="str">
        <f t="shared" si="60"/>
        <v>Caistor Yarborough Academy</v>
      </c>
      <c r="M3880" t="e">
        <f>VLOOKUP($H3880,#REF!,2,0)</f>
        <v>#REF!</v>
      </c>
      <c r="N3880">
        <v>925</v>
      </c>
      <c r="O3880" t="e">
        <f>VLOOKUP($N3880,#REF!,2,0)</f>
        <v>#REF!</v>
      </c>
    </row>
    <row r="3881" spans="1:15" x14ac:dyDescent="0.25">
      <c r="A3881">
        <v>860</v>
      </c>
      <c r="B3881">
        <v>4153</v>
      </c>
      <c r="C3881">
        <v>136959</v>
      </c>
      <c r="D3881" t="s">
        <v>6048</v>
      </c>
      <c r="E3881" t="s">
        <v>50</v>
      </c>
      <c r="F3881" t="s">
        <v>6028</v>
      </c>
      <c r="G3881" t="s">
        <v>6049</v>
      </c>
      <c r="H3881" t="s">
        <v>70</v>
      </c>
      <c r="I3881" s="2">
        <v>109</v>
      </c>
      <c r="J3881" s="1">
        <v>0.59</v>
      </c>
      <c r="K3881" s="1">
        <v>0.18</v>
      </c>
      <c r="L3881" s="1" t="str">
        <f t="shared" si="60"/>
        <v>The Cheadle Academy</v>
      </c>
      <c r="M3881" t="e">
        <f>VLOOKUP($H3881,#REF!,2,0)</f>
        <v>#REF!</v>
      </c>
      <c r="N3881">
        <v>860</v>
      </c>
      <c r="O3881" t="e">
        <f>VLOOKUP($N3881,#REF!,2,0)</f>
        <v>#REF!</v>
      </c>
    </row>
    <row r="3882" spans="1:15" x14ac:dyDescent="0.25">
      <c r="A3882">
        <v>916</v>
      </c>
      <c r="B3882">
        <v>5414</v>
      </c>
      <c r="C3882">
        <v>136960</v>
      </c>
      <c r="D3882" t="s">
        <v>9096</v>
      </c>
      <c r="E3882" t="s">
        <v>50</v>
      </c>
      <c r="F3882" t="s">
        <v>9097</v>
      </c>
      <c r="G3882" t="s">
        <v>9098</v>
      </c>
      <c r="H3882" t="s">
        <v>70</v>
      </c>
      <c r="I3882" s="2">
        <v>187</v>
      </c>
      <c r="J3882" s="1">
        <v>0.67</v>
      </c>
      <c r="K3882" s="1">
        <v>0.32</v>
      </c>
      <c r="L3882" s="1" t="str">
        <f t="shared" si="60"/>
        <v>Chipping Campden School</v>
      </c>
      <c r="M3882" t="e">
        <f>VLOOKUP($H3882,#REF!,2,0)</f>
        <v>#REF!</v>
      </c>
      <c r="N3882">
        <v>916</v>
      </c>
      <c r="O3882" t="e">
        <f>VLOOKUP($N3882,#REF!,2,0)</f>
        <v>#REF!</v>
      </c>
    </row>
    <row r="3883" spans="1:15" x14ac:dyDescent="0.25">
      <c r="A3883">
        <v>380</v>
      </c>
      <c r="B3883">
        <v>4613</v>
      </c>
      <c r="C3883">
        <v>136962</v>
      </c>
      <c r="D3883" t="s">
        <v>3263</v>
      </c>
      <c r="E3883" t="s">
        <v>50</v>
      </c>
      <c r="F3883" t="s">
        <v>3227</v>
      </c>
      <c r="G3883" t="s">
        <v>3264</v>
      </c>
      <c r="H3883" t="s">
        <v>70</v>
      </c>
      <c r="I3883" s="2">
        <v>96</v>
      </c>
      <c r="J3883" s="1">
        <v>0.74</v>
      </c>
      <c r="K3883" s="1">
        <v>0.24</v>
      </c>
      <c r="L3883" s="1" t="str">
        <f t="shared" si="60"/>
        <v>Feversham College</v>
      </c>
      <c r="M3883" t="e">
        <f>VLOOKUP($H3883,#REF!,2,0)</f>
        <v>#REF!</v>
      </c>
      <c r="N3883">
        <v>380</v>
      </c>
      <c r="O3883" t="e">
        <f>VLOOKUP($N3883,#REF!,2,0)</f>
        <v>#REF!</v>
      </c>
    </row>
    <row r="3884" spans="1:15" x14ac:dyDescent="0.25">
      <c r="A3884">
        <v>331</v>
      </c>
      <c r="B3884">
        <v>4037</v>
      </c>
      <c r="C3884">
        <v>136963</v>
      </c>
      <c r="D3884" t="s">
        <v>1909</v>
      </c>
      <c r="E3884" t="s">
        <v>50</v>
      </c>
      <c r="F3884" t="s">
        <v>1886</v>
      </c>
      <c r="G3884" t="s">
        <v>1910</v>
      </c>
      <c r="H3884" t="s">
        <v>70</v>
      </c>
      <c r="I3884" s="2">
        <v>239</v>
      </c>
      <c r="J3884" s="1">
        <v>0.68</v>
      </c>
      <c r="K3884" s="1">
        <v>0.32</v>
      </c>
      <c r="L3884" s="1" t="str">
        <f t="shared" si="60"/>
        <v>Finham Park School</v>
      </c>
      <c r="M3884" t="e">
        <f>VLOOKUP($H3884,#REF!,2,0)</f>
        <v>#REF!</v>
      </c>
      <c r="N3884">
        <v>331</v>
      </c>
      <c r="O3884" t="e">
        <f>VLOOKUP($N3884,#REF!,2,0)</f>
        <v>#REF!</v>
      </c>
    </row>
    <row r="3885" spans="1:15" x14ac:dyDescent="0.25">
      <c r="A3885">
        <v>825</v>
      </c>
      <c r="B3885">
        <v>5409</v>
      </c>
      <c r="C3885">
        <v>136964</v>
      </c>
      <c r="D3885" t="s">
        <v>4692</v>
      </c>
      <c r="E3885" t="s">
        <v>50</v>
      </c>
      <c r="F3885" t="s">
        <v>4693</v>
      </c>
      <c r="G3885" t="s">
        <v>4694</v>
      </c>
      <c r="H3885" t="s">
        <v>70</v>
      </c>
      <c r="I3885" s="2">
        <v>198</v>
      </c>
      <c r="J3885" s="1">
        <v>0.68</v>
      </c>
      <c r="K3885" s="1">
        <v>0.16</v>
      </c>
      <c r="L3885" s="1" t="str">
        <f t="shared" si="60"/>
        <v>Great Marlow School</v>
      </c>
      <c r="M3885" t="e">
        <f>VLOOKUP($H3885,#REF!,2,0)</f>
        <v>#REF!</v>
      </c>
      <c r="N3885">
        <v>825</v>
      </c>
      <c r="O3885" t="e">
        <f>VLOOKUP($N3885,#REF!,2,0)</f>
        <v>#REF!</v>
      </c>
    </row>
    <row r="3886" spans="1:15" x14ac:dyDescent="0.25">
      <c r="A3886">
        <v>358</v>
      </c>
      <c r="B3886">
        <v>4014</v>
      </c>
      <c r="C3886">
        <v>136965</v>
      </c>
      <c r="D3886" t="s">
        <v>2930</v>
      </c>
      <c r="E3886" t="s">
        <v>50</v>
      </c>
      <c r="F3886" t="s">
        <v>2571</v>
      </c>
      <c r="G3886" t="s">
        <v>2931</v>
      </c>
      <c r="H3886" t="s">
        <v>70</v>
      </c>
      <c r="I3886" s="2">
        <v>158</v>
      </c>
      <c r="J3886" s="1">
        <v>0.73</v>
      </c>
      <c r="K3886" s="1">
        <v>0.09</v>
      </c>
      <c r="L3886" s="1" t="str">
        <f t="shared" si="60"/>
        <v>Flixton Girls' School</v>
      </c>
      <c r="M3886" t="e">
        <f>VLOOKUP($H3886,#REF!,2,0)</f>
        <v>#REF!</v>
      </c>
      <c r="N3886">
        <v>358</v>
      </c>
      <c r="O3886" t="e">
        <f>VLOOKUP($N3886,#REF!,2,0)</f>
        <v>#REF!</v>
      </c>
    </row>
    <row r="3887" spans="1:15" x14ac:dyDescent="0.25">
      <c r="A3887">
        <v>800</v>
      </c>
      <c r="B3887">
        <v>4107</v>
      </c>
      <c r="C3887">
        <v>136966</v>
      </c>
      <c r="D3887" t="s">
        <v>3860</v>
      </c>
      <c r="E3887" t="s">
        <v>50</v>
      </c>
      <c r="F3887" t="s">
        <v>3849</v>
      </c>
      <c r="G3887" t="s">
        <v>3861</v>
      </c>
      <c r="H3887" t="s">
        <v>70</v>
      </c>
      <c r="I3887" s="2">
        <v>191</v>
      </c>
      <c r="J3887" s="1">
        <v>0.71</v>
      </c>
      <c r="K3887" s="1">
        <v>0.28000000000000003</v>
      </c>
      <c r="L3887" s="1" t="str">
        <f t="shared" si="60"/>
        <v>Hayesfield Girls School</v>
      </c>
      <c r="M3887" t="e">
        <f>VLOOKUP($H3887,#REF!,2,0)</f>
        <v>#REF!</v>
      </c>
      <c r="N3887">
        <v>800</v>
      </c>
      <c r="O3887" t="e">
        <f>VLOOKUP($N3887,#REF!,2,0)</f>
        <v>#REF!</v>
      </c>
    </row>
    <row r="3888" spans="1:15" x14ac:dyDescent="0.25">
      <c r="A3888">
        <v>925</v>
      </c>
      <c r="B3888">
        <v>4048</v>
      </c>
      <c r="C3888">
        <v>136968</v>
      </c>
      <c r="D3888" t="s">
        <v>9568</v>
      </c>
      <c r="E3888" t="s">
        <v>50</v>
      </c>
      <c r="F3888" t="s">
        <v>9569</v>
      </c>
      <c r="G3888" t="s">
        <v>9570</v>
      </c>
      <c r="H3888" t="s">
        <v>70</v>
      </c>
      <c r="I3888" s="2">
        <v>125</v>
      </c>
      <c r="J3888" s="1">
        <v>0.59</v>
      </c>
      <c r="K3888" s="1">
        <v>0.23</v>
      </c>
      <c r="L3888" s="1" t="str">
        <f t="shared" si="60"/>
        <v>John Spendluffe Foundation Technology College</v>
      </c>
      <c r="M3888" t="e">
        <f>VLOOKUP($H3888,#REF!,2,0)</f>
        <v>#REF!</v>
      </c>
      <c r="N3888">
        <v>925</v>
      </c>
      <c r="O3888" t="e">
        <f>VLOOKUP($N3888,#REF!,2,0)</f>
        <v>#REF!</v>
      </c>
    </row>
    <row r="3889" spans="1:15" x14ac:dyDescent="0.25">
      <c r="A3889">
        <v>935</v>
      </c>
      <c r="B3889">
        <v>4099</v>
      </c>
      <c r="C3889">
        <v>136969</v>
      </c>
      <c r="D3889" t="s">
        <v>10440</v>
      </c>
      <c r="E3889" t="s">
        <v>50</v>
      </c>
      <c r="F3889" t="s">
        <v>10395</v>
      </c>
      <c r="G3889" t="s">
        <v>10441</v>
      </c>
      <c r="H3889" t="s">
        <v>70</v>
      </c>
      <c r="I3889" s="2">
        <v>279</v>
      </c>
      <c r="J3889" s="1">
        <v>0.61</v>
      </c>
      <c r="K3889" s="1">
        <v>0.19</v>
      </c>
      <c r="L3889" s="1" t="str">
        <f t="shared" si="60"/>
        <v>Kesgrave High School</v>
      </c>
      <c r="M3889" t="e">
        <f>VLOOKUP($H3889,#REF!,2,0)</f>
        <v>#REF!</v>
      </c>
      <c r="N3889">
        <v>935</v>
      </c>
      <c r="O3889" t="e">
        <f>VLOOKUP($N3889,#REF!,2,0)</f>
        <v>#REF!</v>
      </c>
    </row>
    <row r="3890" spans="1:15" x14ac:dyDescent="0.25">
      <c r="A3890">
        <v>840</v>
      </c>
      <c r="B3890">
        <v>4047</v>
      </c>
      <c r="C3890">
        <v>136971</v>
      </c>
      <c r="D3890" t="s">
        <v>3793</v>
      </c>
      <c r="E3890" t="s">
        <v>50</v>
      </c>
      <c r="F3890" t="s">
        <v>3660</v>
      </c>
      <c r="G3890" t="s">
        <v>5227</v>
      </c>
      <c r="H3890" t="s">
        <v>70</v>
      </c>
      <c r="I3890" s="2">
        <v>225</v>
      </c>
      <c r="J3890" s="1">
        <v>0.63</v>
      </c>
      <c r="K3890" s="1">
        <v>0.32</v>
      </c>
      <c r="L3890" s="1" t="str">
        <f t="shared" si="60"/>
        <v>Park View School</v>
      </c>
      <c r="M3890" t="e">
        <f>VLOOKUP($H3890,#REF!,2,0)</f>
        <v>#REF!</v>
      </c>
      <c r="N3890">
        <v>840</v>
      </c>
      <c r="O3890" t="e">
        <f>VLOOKUP($N3890,#REF!,2,0)</f>
        <v>#REF!</v>
      </c>
    </row>
    <row r="3891" spans="1:15" x14ac:dyDescent="0.25">
      <c r="A3891">
        <v>830</v>
      </c>
      <c r="B3891">
        <v>4500</v>
      </c>
      <c r="C3891">
        <v>136972</v>
      </c>
      <c r="D3891" t="s">
        <v>4904</v>
      </c>
      <c r="E3891" t="s">
        <v>50</v>
      </c>
      <c r="F3891" t="s">
        <v>4905</v>
      </c>
      <c r="G3891" t="s">
        <v>4906</v>
      </c>
      <c r="H3891" t="s">
        <v>70</v>
      </c>
      <c r="I3891" s="2">
        <v>233</v>
      </c>
      <c r="J3891" s="1">
        <v>0.6</v>
      </c>
      <c r="K3891" s="1">
        <v>0.28999999999999998</v>
      </c>
      <c r="L3891" s="1" t="str">
        <f t="shared" si="60"/>
        <v>Queen Elizabeth's Grammar School</v>
      </c>
      <c r="M3891" t="e">
        <f>VLOOKUP($H3891,#REF!,2,0)</f>
        <v>#REF!</v>
      </c>
      <c r="N3891">
        <v>830</v>
      </c>
      <c r="O3891" t="e">
        <f>VLOOKUP($N3891,#REF!,2,0)</f>
        <v>#REF!</v>
      </c>
    </row>
    <row r="3892" spans="1:15" x14ac:dyDescent="0.25">
      <c r="A3892">
        <v>919</v>
      </c>
      <c r="B3892">
        <v>4070</v>
      </c>
      <c r="C3892">
        <v>136973</v>
      </c>
      <c r="D3892" t="s">
        <v>9373</v>
      </c>
      <c r="E3892" t="s">
        <v>50</v>
      </c>
      <c r="F3892" t="s">
        <v>9324</v>
      </c>
      <c r="G3892" t="s">
        <v>9374</v>
      </c>
      <c r="H3892" t="s">
        <v>70</v>
      </c>
      <c r="I3892" s="2">
        <v>180</v>
      </c>
      <c r="J3892" s="1">
        <v>0.84</v>
      </c>
      <c r="K3892" s="1">
        <v>0.59</v>
      </c>
      <c r="L3892" s="1" t="str">
        <f t="shared" si="60"/>
        <v>Roundwood Park School</v>
      </c>
      <c r="M3892" t="e">
        <f>VLOOKUP($H3892,#REF!,2,0)</f>
        <v>#REF!</v>
      </c>
      <c r="N3892">
        <v>919</v>
      </c>
      <c r="O3892" t="e">
        <f>VLOOKUP($N3892,#REF!,2,0)</f>
        <v>#REF!</v>
      </c>
    </row>
    <row r="3893" spans="1:15" x14ac:dyDescent="0.25">
      <c r="A3893">
        <v>873</v>
      </c>
      <c r="B3893">
        <v>5403</v>
      </c>
      <c r="C3893">
        <v>136974</v>
      </c>
      <c r="D3893" t="s">
        <v>6680</v>
      </c>
      <c r="E3893" t="s">
        <v>50</v>
      </c>
      <c r="F3893" t="s">
        <v>6635</v>
      </c>
      <c r="G3893" t="s">
        <v>6681</v>
      </c>
      <c r="H3893" t="s">
        <v>70</v>
      </c>
      <c r="I3893" s="2">
        <v>220</v>
      </c>
      <c r="J3893" s="1">
        <v>0.62</v>
      </c>
      <c r="K3893" s="1">
        <v>0.18</v>
      </c>
      <c r="L3893" s="1" t="str">
        <f t="shared" si="60"/>
        <v>Sawtry Community College</v>
      </c>
      <c r="M3893" t="e">
        <f>VLOOKUP($H3893,#REF!,2,0)</f>
        <v>#REF!</v>
      </c>
      <c r="N3893">
        <v>873</v>
      </c>
      <c r="O3893" t="e">
        <f>VLOOKUP($N3893,#REF!,2,0)</f>
        <v>#REF!</v>
      </c>
    </row>
    <row r="3894" spans="1:15" x14ac:dyDescent="0.25">
      <c r="A3894">
        <v>928</v>
      </c>
      <c r="B3894">
        <v>5400</v>
      </c>
      <c r="C3894">
        <v>136976</v>
      </c>
      <c r="D3894" t="s">
        <v>9962</v>
      </c>
      <c r="E3894" t="s">
        <v>50</v>
      </c>
      <c r="F3894" t="s">
        <v>8491</v>
      </c>
      <c r="G3894" t="s">
        <v>9963</v>
      </c>
      <c r="H3894" t="s">
        <v>70</v>
      </c>
      <c r="I3894" s="2">
        <v>168</v>
      </c>
      <c r="J3894" s="1">
        <v>0.72</v>
      </c>
      <c r="K3894" s="1">
        <v>0.45</v>
      </c>
      <c r="L3894" s="1" t="str">
        <f t="shared" si="60"/>
        <v>Southfield School for Girls</v>
      </c>
      <c r="M3894" t="e">
        <f>VLOOKUP($H3894,#REF!,2,0)</f>
        <v>#REF!</v>
      </c>
      <c r="N3894">
        <v>928</v>
      </c>
      <c r="O3894" t="e">
        <f>VLOOKUP($N3894,#REF!,2,0)</f>
        <v>#REF!</v>
      </c>
    </row>
    <row r="3895" spans="1:15" x14ac:dyDescent="0.25">
      <c r="A3895">
        <v>316</v>
      </c>
      <c r="B3895">
        <v>5400</v>
      </c>
      <c r="C3895">
        <v>136978</v>
      </c>
      <c r="D3895" t="s">
        <v>1423</v>
      </c>
      <c r="E3895" t="s">
        <v>50</v>
      </c>
      <c r="F3895" t="s">
        <v>11</v>
      </c>
      <c r="G3895" t="s">
        <v>1424</v>
      </c>
      <c r="H3895" t="s">
        <v>70</v>
      </c>
      <c r="I3895" s="2">
        <v>174</v>
      </c>
      <c r="J3895" s="1">
        <v>0.54</v>
      </c>
      <c r="K3895" s="1">
        <v>0.22</v>
      </c>
      <c r="L3895" s="1" t="str">
        <f t="shared" si="60"/>
        <v>Stratford School</v>
      </c>
      <c r="M3895" t="e">
        <f>VLOOKUP($H3895,#REF!,2,0)</f>
        <v>#REF!</v>
      </c>
      <c r="N3895">
        <v>316</v>
      </c>
      <c r="O3895" t="e">
        <f>VLOOKUP($N3895,#REF!,2,0)</f>
        <v>#REF!</v>
      </c>
    </row>
    <row r="3896" spans="1:15" x14ac:dyDescent="0.25">
      <c r="A3896">
        <v>893</v>
      </c>
      <c r="B3896">
        <v>4437</v>
      </c>
      <c r="C3896">
        <v>136979</v>
      </c>
      <c r="D3896" t="s">
        <v>8591</v>
      </c>
      <c r="E3896" t="s">
        <v>50</v>
      </c>
      <c r="F3896" t="s">
        <v>8592</v>
      </c>
      <c r="G3896" t="s">
        <v>8593</v>
      </c>
      <c r="H3896" t="s">
        <v>70</v>
      </c>
      <c r="I3896" s="2">
        <v>225</v>
      </c>
      <c r="J3896" s="1">
        <v>0.75</v>
      </c>
      <c r="K3896" s="1">
        <v>0.28000000000000003</v>
      </c>
      <c r="L3896" s="1" t="str">
        <f t="shared" si="60"/>
        <v>The Marches School</v>
      </c>
      <c r="M3896" t="e">
        <f>VLOOKUP($H3896,#REF!,2,0)</f>
        <v>#REF!</v>
      </c>
      <c r="N3896">
        <v>893</v>
      </c>
      <c r="O3896" t="e">
        <f>VLOOKUP($N3896,#REF!,2,0)</f>
        <v>#REF!</v>
      </c>
    </row>
    <row r="3897" spans="1:15" x14ac:dyDescent="0.25">
      <c r="A3897">
        <v>866</v>
      </c>
      <c r="B3897">
        <v>5409</v>
      </c>
      <c r="C3897">
        <v>136980</v>
      </c>
      <c r="D3897" t="s">
        <v>3303</v>
      </c>
      <c r="E3897" t="s">
        <v>50</v>
      </c>
      <c r="F3897" t="s">
        <v>6261</v>
      </c>
      <c r="G3897" t="s">
        <v>6383</v>
      </c>
      <c r="H3897" t="s">
        <v>70</v>
      </c>
      <c r="I3897" s="2">
        <v>215</v>
      </c>
      <c r="J3897" s="1">
        <v>0.71</v>
      </c>
      <c r="K3897" s="1">
        <v>0.31</v>
      </c>
      <c r="L3897" s="1" t="str">
        <f t="shared" si="60"/>
        <v>St Joseph's Catholic College</v>
      </c>
      <c r="M3897" t="e">
        <f>VLOOKUP($H3897,#REF!,2,0)</f>
        <v>#REF!</v>
      </c>
      <c r="N3897">
        <v>866</v>
      </c>
      <c r="O3897" t="e">
        <f>VLOOKUP($N3897,#REF!,2,0)</f>
        <v>#REF!</v>
      </c>
    </row>
    <row r="3898" spans="1:15" x14ac:dyDescent="0.25">
      <c r="A3898">
        <v>916</v>
      </c>
      <c r="B3898">
        <v>4600</v>
      </c>
      <c r="C3898">
        <v>136982</v>
      </c>
      <c r="D3898" t="s">
        <v>9169</v>
      </c>
      <c r="E3898" t="s">
        <v>50</v>
      </c>
      <c r="F3898" t="s">
        <v>9075</v>
      </c>
      <c r="G3898" t="s">
        <v>9170</v>
      </c>
      <c r="H3898" t="s">
        <v>70</v>
      </c>
      <c r="I3898" s="2">
        <v>242</v>
      </c>
      <c r="J3898" s="1">
        <v>0.66</v>
      </c>
      <c r="K3898" s="1">
        <v>0.28999999999999998</v>
      </c>
      <c r="L3898" s="1" t="str">
        <f t="shared" si="60"/>
        <v>St Peter's Catholic High School and Sixth Form Centre</v>
      </c>
      <c r="M3898" t="e">
        <f>VLOOKUP($H3898,#REF!,2,0)</f>
        <v>#REF!</v>
      </c>
      <c r="N3898">
        <v>916</v>
      </c>
      <c r="O3898" t="e">
        <f>VLOOKUP($N3898,#REF!,2,0)</f>
        <v>#REF!</v>
      </c>
    </row>
    <row r="3899" spans="1:15" x14ac:dyDescent="0.25">
      <c r="A3899">
        <v>916</v>
      </c>
      <c r="B3899">
        <v>5428</v>
      </c>
      <c r="C3899">
        <v>136985</v>
      </c>
      <c r="D3899" t="s">
        <v>9175</v>
      </c>
      <c r="E3899" t="s">
        <v>50</v>
      </c>
      <c r="F3899" t="s">
        <v>9176</v>
      </c>
      <c r="G3899" t="s">
        <v>9177</v>
      </c>
      <c r="H3899" t="s">
        <v>70</v>
      </c>
      <c r="I3899" s="2">
        <v>85</v>
      </c>
      <c r="J3899" s="1">
        <v>0.39</v>
      </c>
      <c r="K3899" s="1">
        <v>0.12</v>
      </c>
      <c r="L3899" s="1" t="str">
        <f t="shared" si="60"/>
        <v>Sir William Romney's School</v>
      </c>
      <c r="M3899" t="e">
        <f>VLOOKUP($H3899,#REF!,2,0)</f>
        <v>#REF!</v>
      </c>
      <c r="N3899">
        <v>916</v>
      </c>
      <c r="O3899" t="e">
        <f>VLOOKUP($N3899,#REF!,2,0)</f>
        <v>#REF!</v>
      </c>
    </row>
    <row r="3900" spans="1:15" x14ac:dyDescent="0.25">
      <c r="A3900">
        <v>937</v>
      </c>
      <c r="B3900">
        <v>4233</v>
      </c>
      <c r="C3900">
        <v>136986</v>
      </c>
      <c r="D3900" t="s">
        <v>10820</v>
      </c>
      <c r="E3900" t="s">
        <v>50</v>
      </c>
      <c r="F3900" t="s">
        <v>1621</v>
      </c>
      <c r="G3900" t="s">
        <v>10821</v>
      </c>
      <c r="H3900" t="s">
        <v>70</v>
      </c>
      <c r="I3900" s="2">
        <v>131</v>
      </c>
      <c r="J3900" s="1">
        <v>0.56000000000000005</v>
      </c>
      <c r="K3900" s="1">
        <v>0.08</v>
      </c>
      <c r="L3900" s="1" t="str">
        <f t="shared" si="60"/>
        <v>The Coleshill School</v>
      </c>
      <c r="M3900" t="e">
        <f>VLOOKUP($H3900,#REF!,2,0)</f>
        <v>#REF!</v>
      </c>
      <c r="N3900">
        <v>937</v>
      </c>
      <c r="O3900" t="e">
        <f>VLOOKUP($N3900,#REF!,2,0)</f>
        <v>#REF!</v>
      </c>
    </row>
    <row r="3901" spans="1:15" x14ac:dyDescent="0.25">
      <c r="A3901">
        <v>355</v>
      </c>
      <c r="B3901">
        <v>4050</v>
      </c>
      <c r="C3901">
        <v>136987</v>
      </c>
      <c r="D3901" t="s">
        <v>2804</v>
      </c>
      <c r="E3901" t="s">
        <v>50</v>
      </c>
      <c r="F3901" t="s">
        <v>2770</v>
      </c>
      <c r="G3901" t="s">
        <v>2805</v>
      </c>
      <c r="H3901" t="s">
        <v>70</v>
      </c>
      <c r="I3901" s="2">
        <v>196</v>
      </c>
      <c r="J3901" s="1">
        <v>0.48</v>
      </c>
      <c r="K3901" s="1">
        <v>0.32</v>
      </c>
      <c r="L3901" s="1" t="str">
        <f t="shared" si="60"/>
        <v>The Swinton High School</v>
      </c>
      <c r="M3901" t="e">
        <f>VLOOKUP($H3901,#REF!,2,0)</f>
        <v>#REF!</v>
      </c>
      <c r="N3901">
        <v>355</v>
      </c>
      <c r="O3901" t="e">
        <f>VLOOKUP($N3901,#REF!,2,0)</f>
        <v>#REF!</v>
      </c>
    </row>
    <row r="3902" spans="1:15" x14ac:dyDescent="0.25">
      <c r="A3902">
        <v>935</v>
      </c>
      <c r="B3902">
        <v>4000</v>
      </c>
      <c r="C3902">
        <v>136990</v>
      </c>
      <c r="D3902" t="s">
        <v>10388</v>
      </c>
      <c r="E3902" t="s">
        <v>50</v>
      </c>
      <c r="F3902" t="s">
        <v>10389</v>
      </c>
      <c r="G3902" t="s">
        <v>10390</v>
      </c>
      <c r="H3902" t="s">
        <v>70</v>
      </c>
      <c r="I3902" s="2">
        <v>237</v>
      </c>
      <c r="J3902" s="1">
        <v>0.7</v>
      </c>
      <c r="K3902" s="1">
        <v>0.42</v>
      </c>
      <c r="L3902" s="1" t="str">
        <f t="shared" si="60"/>
        <v>Bury St Edmunds County Upper School</v>
      </c>
      <c r="M3902" t="e">
        <f>VLOOKUP($H3902,#REF!,2,0)</f>
        <v>#REF!</v>
      </c>
      <c r="N3902">
        <v>935</v>
      </c>
      <c r="O3902" t="e">
        <f>VLOOKUP($N3902,#REF!,2,0)</f>
        <v>#REF!</v>
      </c>
    </row>
    <row r="3903" spans="1:15" x14ac:dyDescent="0.25">
      <c r="A3903">
        <v>937</v>
      </c>
      <c r="B3903">
        <v>4108</v>
      </c>
      <c r="C3903">
        <v>136991</v>
      </c>
      <c r="D3903" t="s">
        <v>10831</v>
      </c>
      <c r="E3903" t="s">
        <v>50</v>
      </c>
      <c r="F3903" t="s">
        <v>10832</v>
      </c>
      <c r="G3903" t="s">
        <v>10833</v>
      </c>
      <c r="H3903" t="s">
        <v>70</v>
      </c>
      <c r="I3903" s="2">
        <v>123</v>
      </c>
      <c r="J3903" s="1">
        <v>0.72</v>
      </c>
      <c r="K3903" s="1">
        <v>0.36</v>
      </c>
      <c r="L3903" s="1" t="str">
        <f t="shared" si="60"/>
        <v>Henley In Arden School</v>
      </c>
      <c r="M3903" t="e">
        <f>VLOOKUP($H3903,#REF!,2,0)</f>
        <v>#REF!</v>
      </c>
      <c r="N3903">
        <v>937</v>
      </c>
      <c r="O3903" t="e">
        <f>VLOOKUP($N3903,#REF!,2,0)</f>
        <v>#REF!</v>
      </c>
    </row>
    <row r="3904" spans="1:15" x14ac:dyDescent="0.25">
      <c r="A3904">
        <v>873</v>
      </c>
      <c r="B3904">
        <v>5411</v>
      </c>
      <c r="C3904">
        <v>136992</v>
      </c>
      <c r="D3904" t="s">
        <v>6647</v>
      </c>
      <c r="E3904" t="s">
        <v>50</v>
      </c>
      <c r="F3904" t="s">
        <v>6630</v>
      </c>
      <c r="G3904" t="s">
        <v>6648</v>
      </c>
      <c r="H3904" t="s">
        <v>70</v>
      </c>
      <c r="I3904" s="2">
        <v>288</v>
      </c>
      <c r="J3904" s="1">
        <v>0.64</v>
      </c>
      <c r="K3904" s="1">
        <v>0.28000000000000003</v>
      </c>
      <c r="L3904" s="1" t="str">
        <f t="shared" si="60"/>
        <v>Longsands Academy</v>
      </c>
      <c r="M3904" t="e">
        <f>VLOOKUP($H3904,#REF!,2,0)</f>
        <v>#REF!</v>
      </c>
      <c r="N3904">
        <v>873</v>
      </c>
      <c r="O3904" t="e">
        <f>VLOOKUP($N3904,#REF!,2,0)</f>
        <v>#REF!</v>
      </c>
    </row>
    <row r="3905" spans="1:15" x14ac:dyDescent="0.25">
      <c r="A3905">
        <v>334</v>
      </c>
      <c r="B3905">
        <v>4015</v>
      </c>
      <c r="C3905">
        <v>136994</v>
      </c>
      <c r="D3905" t="s">
        <v>2064</v>
      </c>
      <c r="E3905" t="s">
        <v>50</v>
      </c>
      <c r="F3905" t="s">
        <v>2065</v>
      </c>
      <c r="G3905" t="s">
        <v>2066</v>
      </c>
      <c r="H3905" t="s">
        <v>70</v>
      </c>
      <c r="I3905" s="2">
        <v>251</v>
      </c>
      <c r="J3905" s="1">
        <v>0.8</v>
      </c>
      <c r="K3905" s="1">
        <v>0.43</v>
      </c>
      <c r="L3905" s="1" t="str">
        <f t="shared" si="60"/>
        <v>Alderbrook School</v>
      </c>
      <c r="M3905" t="e">
        <f>VLOOKUP($H3905,#REF!,2,0)</f>
        <v>#REF!</v>
      </c>
      <c r="N3905">
        <v>334</v>
      </c>
      <c r="O3905" t="e">
        <f>VLOOKUP($N3905,#REF!,2,0)</f>
        <v>#REF!</v>
      </c>
    </row>
    <row r="3906" spans="1:15" x14ac:dyDescent="0.25">
      <c r="A3906">
        <v>811</v>
      </c>
      <c r="B3906">
        <v>4625</v>
      </c>
      <c r="C3906">
        <v>136995</v>
      </c>
      <c r="D3906" t="s">
        <v>4222</v>
      </c>
      <c r="E3906" t="s">
        <v>50</v>
      </c>
      <c r="F3906" t="s">
        <v>4223</v>
      </c>
      <c r="G3906" t="s">
        <v>4224</v>
      </c>
      <c r="H3906" t="s">
        <v>70</v>
      </c>
      <c r="I3906" s="2">
        <v>146</v>
      </c>
      <c r="J3906" s="1">
        <v>0.75</v>
      </c>
      <c r="K3906" s="1">
        <v>0.26</v>
      </c>
      <c r="L3906" s="1" t="str">
        <f t="shared" si="60"/>
        <v>Beverley Grammar School</v>
      </c>
      <c r="M3906" t="e">
        <f>VLOOKUP($H3906,#REF!,2,0)</f>
        <v>#REF!</v>
      </c>
      <c r="N3906">
        <v>811</v>
      </c>
      <c r="O3906" t="e">
        <f>VLOOKUP($N3906,#REF!,2,0)</f>
        <v>#REF!</v>
      </c>
    </row>
    <row r="3907" spans="1:15" x14ac:dyDescent="0.25">
      <c r="A3907">
        <v>837</v>
      </c>
      <c r="B3907">
        <v>5405</v>
      </c>
      <c r="C3907">
        <v>136996</v>
      </c>
      <c r="D3907" t="s">
        <v>5152</v>
      </c>
      <c r="E3907" t="s">
        <v>50</v>
      </c>
      <c r="F3907" t="s">
        <v>5142</v>
      </c>
      <c r="G3907" t="s">
        <v>5153</v>
      </c>
      <c r="H3907" t="s">
        <v>70</v>
      </c>
      <c r="I3907" s="2">
        <v>160</v>
      </c>
      <c r="J3907" s="1">
        <v>1</v>
      </c>
      <c r="K3907" s="1">
        <v>0.73</v>
      </c>
      <c r="L3907" s="1" t="str">
        <f t="shared" ref="L3907:L3970" si="61">IF(E3907="NULL",D3907,E3907)</f>
        <v>Bournemouth School for Girls</v>
      </c>
      <c r="M3907" t="e">
        <f>VLOOKUP($H3907,#REF!,2,0)</f>
        <v>#REF!</v>
      </c>
      <c r="N3907">
        <v>837</v>
      </c>
      <c r="O3907" t="e">
        <f>VLOOKUP($N3907,#REF!,2,0)</f>
        <v>#REF!</v>
      </c>
    </row>
    <row r="3908" spans="1:15" x14ac:dyDescent="0.25">
      <c r="A3908">
        <v>888</v>
      </c>
      <c r="B3908">
        <v>4041</v>
      </c>
      <c r="C3908">
        <v>136997</v>
      </c>
      <c r="D3908" t="s">
        <v>8055</v>
      </c>
      <c r="E3908" t="s">
        <v>50</v>
      </c>
      <c r="F3908" t="s">
        <v>8056</v>
      </c>
      <c r="G3908" t="s">
        <v>8057</v>
      </c>
      <c r="H3908" t="s">
        <v>70</v>
      </c>
      <c r="I3908" s="2">
        <v>115</v>
      </c>
      <c r="J3908" s="1">
        <v>0.79</v>
      </c>
      <c r="K3908" s="1">
        <v>0.39</v>
      </c>
      <c r="L3908" s="1" t="str">
        <f t="shared" si="61"/>
        <v>Bowland High</v>
      </c>
      <c r="M3908" t="e">
        <f>VLOOKUP($H3908,#REF!,2,0)</f>
        <v>#REF!</v>
      </c>
      <c r="N3908">
        <v>888</v>
      </c>
      <c r="O3908" t="e">
        <f>VLOOKUP($N3908,#REF!,2,0)</f>
        <v>#REF!</v>
      </c>
    </row>
    <row r="3909" spans="1:15" x14ac:dyDescent="0.25">
      <c r="A3909">
        <v>935</v>
      </c>
      <c r="B3909">
        <v>4075</v>
      </c>
      <c r="C3909">
        <v>136998</v>
      </c>
      <c r="D3909" t="s">
        <v>10386</v>
      </c>
      <c r="E3909" t="s">
        <v>50</v>
      </c>
      <c r="F3909" t="s">
        <v>9864</v>
      </c>
      <c r="G3909" t="s">
        <v>10387</v>
      </c>
      <c r="H3909" t="s">
        <v>70</v>
      </c>
      <c r="I3909" s="2">
        <v>257</v>
      </c>
      <c r="J3909" s="1">
        <v>0.48</v>
      </c>
      <c r="K3909" s="1">
        <v>0.16</v>
      </c>
      <c r="L3909" s="1" t="str">
        <f t="shared" si="61"/>
        <v>Bungay High School</v>
      </c>
      <c r="M3909" t="e">
        <f>VLOOKUP($H3909,#REF!,2,0)</f>
        <v>#REF!</v>
      </c>
      <c r="N3909">
        <v>935</v>
      </c>
      <c r="O3909" t="e">
        <f>VLOOKUP($N3909,#REF!,2,0)</f>
        <v>#REF!</v>
      </c>
    </row>
    <row r="3910" spans="1:15" x14ac:dyDescent="0.25">
      <c r="A3910">
        <v>802</v>
      </c>
      <c r="B3910">
        <v>4139</v>
      </c>
      <c r="C3910">
        <v>137000</v>
      </c>
      <c r="D3910" t="s">
        <v>3990</v>
      </c>
      <c r="E3910" t="s">
        <v>50</v>
      </c>
      <c r="F3910" t="s">
        <v>3991</v>
      </c>
      <c r="G3910" t="s">
        <v>3992</v>
      </c>
      <c r="H3910" t="s">
        <v>70</v>
      </c>
      <c r="I3910" s="2">
        <v>250</v>
      </c>
      <c r="J3910" s="1">
        <v>0.74</v>
      </c>
      <c r="K3910" s="1">
        <v>0.27</v>
      </c>
      <c r="L3910" s="1" t="str">
        <f t="shared" si="61"/>
        <v>Churchill Academy</v>
      </c>
      <c r="M3910" t="e">
        <f>VLOOKUP($H3910,#REF!,2,0)</f>
        <v>#REF!</v>
      </c>
      <c r="N3910">
        <v>802</v>
      </c>
      <c r="O3910" t="e">
        <f>VLOOKUP($N3910,#REF!,2,0)</f>
        <v>#REF!</v>
      </c>
    </row>
    <row r="3911" spans="1:15" x14ac:dyDescent="0.25">
      <c r="A3911">
        <v>384</v>
      </c>
      <c r="B3911">
        <v>4029</v>
      </c>
      <c r="C3911">
        <v>137001</v>
      </c>
      <c r="D3911" t="s">
        <v>3593</v>
      </c>
      <c r="E3911" t="s">
        <v>50</v>
      </c>
      <c r="F3911" t="s">
        <v>3546</v>
      </c>
      <c r="G3911" t="s">
        <v>3594</v>
      </c>
      <c r="H3911" t="s">
        <v>70</v>
      </c>
      <c r="I3911" s="2">
        <v>181</v>
      </c>
      <c r="J3911" s="1">
        <v>0.67</v>
      </c>
      <c r="K3911" s="1">
        <v>0.18</v>
      </c>
      <c r="L3911" s="1" t="str">
        <f t="shared" si="61"/>
        <v>Crofton Academy</v>
      </c>
      <c r="M3911" t="e">
        <f>VLOOKUP($H3911,#REF!,2,0)</f>
        <v>#REF!</v>
      </c>
      <c r="N3911">
        <v>384</v>
      </c>
      <c r="O3911" t="e">
        <f>VLOOKUP($N3911,#REF!,2,0)</f>
        <v>#REF!</v>
      </c>
    </row>
    <row r="3912" spans="1:15" x14ac:dyDescent="0.25">
      <c r="A3912">
        <v>919</v>
      </c>
      <c r="B3912">
        <v>4141</v>
      </c>
      <c r="C3912">
        <v>137002</v>
      </c>
      <c r="D3912" t="s">
        <v>9286</v>
      </c>
      <c r="E3912" t="s">
        <v>50</v>
      </c>
      <c r="F3912" t="s">
        <v>9287</v>
      </c>
      <c r="G3912" t="s">
        <v>9288</v>
      </c>
      <c r="H3912" t="s">
        <v>70</v>
      </c>
      <c r="I3912" s="2">
        <v>213</v>
      </c>
      <c r="J3912" s="1">
        <v>0.74</v>
      </c>
      <c r="K3912" s="1">
        <v>0.39</v>
      </c>
      <c r="L3912" s="1" t="str">
        <f t="shared" si="61"/>
        <v>Freman College</v>
      </c>
      <c r="M3912" t="e">
        <f>VLOOKUP($H3912,#REF!,2,0)</f>
        <v>#REF!</v>
      </c>
      <c r="N3912">
        <v>919</v>
      </c>
      <c r="O3912" t="e">
        <f>VLOOKUP($N3912,#REF!,2,0)</f>
        <v>#REF!</v>
      </c>
    </row>
    <row r="3913" spans="1:15" x14ac:dyDescent="0.25">
      <c r="A3913">
        <v>936</v>
      </c>
      <c r="B3913">
        <v>5413</v>
      </c>
      <c r="C3913">
        <v>137003</v>
      </c>
      <c r="D3913" t="s">
        <v>10601</v>
      </c>
      <c r="E3913" t="s">
        <v>50</v>
      </c>
      <c r="F3913" t="s">
        <v>10602</v>
      </c>
      <c r="G3913" t="s">
        <v>10603</v>
      </c>
      <c r="H3913" t="s">
        <v>70</v>
      </c>
      <c r="I3913" s="2">
        <v>271</v>
      </c>
      <c r="J3913" s="1">
        <v>0.71</v>
      </c>
      <c r="K3913" s="1">
        <v>0.37</v>
      </c>
      <c r="L3913" s="1" t="str">
        <f t="shared" si="61"/>
        <v>Fullbrook School</v>
      </c>
      <c r="M3913" t="e">
        <f>VLOOKUP($H3913,#REF!,2,0)</f>
        <v>#REF!</v>
      </c>
      <c r="N3913">
        <v>936</v>
      </c>
      <c r="O3913" t="e">
        <f>VLOOKUP($N3913,#REF!,2,0)</f>
        <v>#REF!</v>
      </c>
    </row>
    <row r="3914" spans="1:15" x14ac:dyDescent="0.25">
      <c r="A3914">
        <v>813</v>
      </c>
      <c r="B3914">
        <v>4076</v>
      </c>
      <c r="C3914">
        <v>137004</v>
      </c>
      <c r="D3914" t="s">
        <v>4327</v>
      </c>
      <c r="E3914" t="s">
        <v>50</v>
      </c>
      <c r="F3914" t="s">
        <v>4319</v>
      </c>
      <c r="G3914" t="s">
        <v>4328</v>
      </c>
      <c r="H3914" t="s">
        <v>70</v>
      </c>
      <c r="I3914" s="2">
        <v>121</v>
      </c>
      <c r="J3914" s="1">
        <v>0.44</v>
      </c>
      <c r="K3914" s="1">
        <v>7.0000000000000007E-2</v>
      </c>
      <c r="L3914" s="1" t="str">
        <f t="shared" si="61"/>
        <v>Outwood Academy Foxhills</v>
      </c>
      <c r="M3914" t="e">
        <f>VLOOKUP($H3914,#REF!,2,0)</f>
        <v>#REF!</v>
      </c>
      <c r="N3914">
        <v>813</v>
      </c>
      <c r="O3914" t="e">
        <f>VLOOKUP($N3914,#REF!,2,0)</f>
        <v>#REF!</v>
      </c>
    </row>
    <row r="3915" spans="1:15" x14ac:dyDescent="0.25">
      <c r="A3915">
        <v>212</v>
      </c>
      <c r="B3915">
        <v>5400</v>
      </c>
      <c r="C3915">
        <v>137005</v>
      </c>
      <c r="D3915" t="s">
        <v>505</v>
      </c>
      <c r="E3915" t="s">
        <v>50</v>
      </c>
      <c r="F3915" t="s">
        <v>11</v>
      </c>
      <c r="G3915" t="s">
        <v>506</v>
      </c>
      <c r="H3915" t="s">
        <v>70</v>
      </c>
      <c r="I3915" s="2">
        <v>248</v>
      </c>
      <c r="J3915" s="1">
        <v>0.87</v>
      </c>
      <c r="K3915" s="1">
        <v>0.51</v>
      </c>
      <c r="L3915" s="1" t="str">
        <f t="shared" si="61"/>
        <v>Graveney School</v>
      </c>
      <c r="M3915" t="e">
        <f>VLOOKUP($H3915,#REF!,2,0)</f>
        <v>#REF!</v>
      </c>
      <c r="N3915">
        <v>212</v>
      </c>
      <c r="O3915" t="e">
        <f>VLOOKUP($N3915,#REF!,2,0)</f>
        <v>#REF!</v>
      </c>
    </row>
    <row r="3916" spans="1:15" x14ac:dyDescent="0.25">
      <c r="A3916">
        <v>305</v>
      </c>
      <c r="B3916">
        <v>5412</v>
      </c>
      <c r="C3916">
        <v>137006</v>
      </c>
      <c r="D3916" t="s">
        <v>839</v>
      </c>
      <c r="E3916" t="s">
        <v>50</v>
      </c>
      <c r="F3916" t="s">
        <v>827</v>
      </c>
      <c r="G3916" t="s">
        <v>840</v>
      </c>
      <c r="H3916" t="s">
        <v>70</v>
      </c>
      <c r="I3916" s="2">
        <v>240</v>
      </c>
      <c r="J3916" s="1">
        <v>0.85</v>
      </c>
      <c r="K3916" s="1">
        <v>0.55000000000000004</v>
      </c>
      <c r="L3916" s="1" t="str">
        <f t="shared" si="61"/>
        <v>Langley Park School for Girls</v>
      </c>
      <c r="M3916" t="e">
        <f>VLOOKUP($H3916,#REF!,2,0)</f>
        <v>#REF!</v>
      </c>
      <c r="N3916">
        <v>305</v>
      </c>
      <c r="O3916" t="e">
        <f>VLOOKUP($N3916,#REF!,2,0)</f>
        <v>#REF!</v>
      </c>
    </row>
    <row r="3917" spans="1:15" x14ac:dyDescent="0.25">
      <c r="A3917">
        <v>334</v>
      </c>
      <c r="B3917">
        <v>4012</v>
      </c>
      <c r="C3917">
        <v>137007</v>
      </c>
      <c r="D3917" t="s">
        <v>2077</v>
      </c>
      <c r="E3917" t="s">
        <v>50</v>
      </c>
      <c r="F3917" t="s">
        <v>2065</v>
      </c>
      <c r="G3917" t="s">
        <v>2078</v>
      </c>
      <c r="H3917" t="s">
        <v>70</v>
      </c>
      <c r="I3917" s="2">
        <v>200</v>
      </c>
      <c r="J3917" s="1">
        <v>0.67</v>
      </c>
      <c r="K3917" s="1">
        <v>0.45</v>
      </c>
      <c r="L3917" s="1" t="str">
        <f t="shared" si="61"/>
        <v>Langley School, Specialist College for the Performing Arts, Languages and Training</v>
      </c>
      <c r="M3917" t="e">
        <f>VLOOKUP($H3917,#REF!,2,0)</f>
        <v>#REF!</v>
      </c>
      <c r="N3917">
        <v>334</v>
      </c>
      <c r="O3917" t="e">
        <f>VLOOKUP($N3917,#REF!,2,0)</f>
        <v>#REF!</v>
      </c>
    </row>
    <row r="3918" spans="1:15" x14ac:dyDescent="0.25">
      <c r="A3918">
        <v>334</v>
      </c>
      <c r="B3918">
        <v>4019</v>
      </c>
      <c r="C3918">
        <v>137008</v>
      </c>
      <c r="D3918" t="s">
        <v>2081</v>
      </c>
      <c r="E3918" t="s">
        <v>50</v>
      </c>
      <c r="F3918" t="s">
        <v>2065</v>
      </c>
      <c r="G3918" t="s">
        <v>2082</v>
      </c>
      <c r="H3918" t="s">
        <v>70</v>
      </c>
      <c r="I3918" s="2">
        <v>204</v>
      </c>
      <c r="J3918" s="1">
        <v>0.69</v>
      </c>
      <c r="K3918" s="1">
        <v>0.35</v>
      </c>
      <c r="L3918" s="1" t="str">
        <f t="shared" si="61"/>
        <v>Lode Heath School</v>
      </c>
      <c r="M3918" t="e">
        <f>VLOOKUP($H3918,#REF!,2,0)</f>
        <v>#REF!</v>
      </c>
      <c r="N3918">
        <v>334</v>
      </c>
      <c r="O3918" t="e">
        <f>VLOOKUP($N3918,#REF!,2,0)</f>
        <v>#REF!</v>
      </c>
    </row>
    <row r="3919" spans="1:15" x14ac:dyDescent="0.25">
      <c r="A3919">
        <v>313</v>
      </c>
      <c r="B3919">
        <v>4022</v>
      </c>
      <c r="C3919">
        <v>137009</v>
      </c>
      <c r="D3919" t="s">
        <v>1300</v>
      </c>
      <c r="E3919" t="s">
        <v>50</v>
      </c>
      <c r="F3919" t="s">
        <v>1275</v>
      </c>
      <c r="G3919" t="s">
        <v>1301</v>
      </c>
      <c r="H3919" t="s">
        <v>70</v>
      </c>
      <c r="I3919" s="2">
        <v>175</v>
      </c>
      <c r="J3919" s="1">
        <v>0.65</v>
      </c>
      <c r="K3919" s="1">
        <v>0.26</v>
      </c>
      <c r="L3919" s="1" t="str">
        <f t="shared" si="61"/>
        <v>Rivers Academy West London</v>
      </c>
      <c r="M3919" t="e">
        <f>VLOOKUP($H3919,#REF!,2,0)</f>
        <v>#REF!</v>
      </c>
      <c r="N3919">
        <v>313</v>
      </c>
      <c r="O3919" t="e">
        <f>VLOOKUP($N3919,#REF!,2,0)</f>
        <v>#REF!</v>
      </c>
    </row>
    <row r="3920" spans="1:15" x14ac:dyDescent="0.25">
      <c r="A3920">
        <v>384</v>
      </c>
      <c r="B3920">
        <v>4030</v>
      </c>
      <c r="C3920">
        <v>137011</v>
      </c>
      <c r="D3920" t="s">
        <v>3611</v>
      </c>
      <c r="E3920" t="s">
        <v>50</v>
      </c>
      <c r="F3920" t="s">
        <v>3583</v>
      </c>
      <c r="G3920" t="s">
        <v>3612</v>
      </c>
      <c r="H3920" t="s">
        <v>70</v>
      </c>
      <c r="I3920" s="2">
        <v>260</v>
      </c>
      <c r="J3920" s="1">
        <v>0.65</v>
      </c>
      <c r="K3920" s="1">
        <v>0.27</v>
      </c>
      <c r="L3920" s="1" t="str">
        <f t="shared" si="61"/>
        <v>Minsthorpe Community College, A Specialist Science College</v>
      </c>
      <c r="M3920" t="e">
        <f>VLOOKUP($H3920,#REF!,2,0)</f>
        <v>#REF!</v>
      </c>
      <c r="N3920">
        <v>384</v>
      </c>
      <c r="O3920" t="e">
        <f>VLOOKUP($N3920,#REF!,2,0)</f>
        <v>#REF!</v>
      </c>
    </row>
    <row r="3921" spans="1:15" x14ac:dyDescent="0.25">
      <c r="A3921">
        <v>881</v>
      </c>
      <c r="B3921">
        <v>4420</v>
      </c>
      <c r="C3921">
        <v>137013</v>
      </c>
      <c r="D3921" t="s">
        <v>7249</v>
      </c>
      <c r="E3921" t="s">
        <v>50</v>
      </c>
      <c r="F3921" t="s">
        <v>7101</v>
      </c>
      <c r="G3921" t="s">
        <v>7250</v>
      </c>
      <c r="H3921" t="s">
        <v>70</v>
      </c>
      <c r="I3921" s="2">
        <v>237</v>
      </c>
      <c r="J3921" s="1">
        <v>0.52</v>
      </c>
      <c r="K3921" s="1">
        <v>0.22</v>
      </c>
      <c r="L3921" s="1" t="str">
        <f t="shared" si="61"/>
        <v>Notley High School and Braintree Sixth Form</v>
      </c>
      <c r="M3921" t="e">
        <f>VLOOKUP($H3921,#REF!,2,0)</f>
        <v>#REF!</v>
      </c>
      <c r="N3921">
        <v>881</v>
      </c>
      <c r="O3921" t="e">
        <f>VLOOKUP($N3921,#REF!,2,0)</f>
        <v>#REF!</v>
      </c>
    </row>
    <row r="3922" spans="1:15" x14ac:dyDescent="0.25">
      <c r="A3922">
        <v>318</v>
      </c>
      <c r="B3922">
        <v>6006</v>
      </c>
      <c r="C3922">
        <v>137018</v>
      </c>
      <c r="D3922" t="s">
        <v>1500</v>
      </c>
      <c r="E3922" t="s">
        <v>50</v>
      </c>
      <c r="F3922" t="s">
        <v>1498</v>
      </c>
      <c r="G3922" t="s">
        <v>1501</v>
      </c>
      <c r="H3922" t="s">
        <v>13</v>
      </c>
      <c r="I3922" s="2">
        <v>41</v>
      </c>
      <c r="J3922" s="1">
        <v>0.02</v>
      </c>
      <c r="K3922" s="1">
        <v>0</v>
      </c>
      <c r="L3922" s="1" t="str">
        <f t="shared" si="61"/>
        <v>Radnor House</v>
      </c>
      <c r="M3922" t="e">
        <f>VLOOKUP($H3922,#REF!,2,0)</f>
        <v>#REF!</v>
      </c>
      <c r="N3922">
        <v>318</v>
      </c>
      <c r="O3922" t="e">
        <f>VLOOKUP($N3922,#REF!,2,0)</f>
        <v>#REF!</v>
      </c>
    </row>
    <row r="3923" spans="1:15" x14ac:dyDescent="0.25">
      <c r="A3923">
        <v>936</v>
      </c>
      <c r="B3923">
        <v>4165</v>
      </c>
      <c r="C3923">
        <v>137019</v>
      </c>
      <c r="D3923" t="s">
        <v>10668</v>
      </c>
      <c r="E3923" t="s">
        <v>50</v>
      </c>
      <c r="F3923" t="s">
        <v>10556</v>
      </c>
      <c r="G3923" t="s">
        <v>10669</v>
      </c>
      <c r="H3923" t="s">
        <v>70</v>
      </c>
      <c r="I3923" s="2">
        <v>182</v>
      </c>
      <c r="J3923" s="1">
        <v>0.66</v>
      </c>
      <c r="K3923" s="1">
        <v>0.37</v>
      </c>
      <c r="L3923" s="1" t="str">
        <f t="shared" si="61"/>
        <v>Rodborough Technology College</v>
      </c>
      <c r="M3923" t="e">
        <f>VLOOKUP($H3923,#REF!,2,0)</f>
        <v>#REF!</v>
      </c>
      <c r="N3923">
        <v>936</v>
      </c>
      <c r="O3923" t="e">
        <f>VLOOKUP($N3923,#REF!,2,0)</f>
        <v>#REF!</v>
      </c>
    </row>
    <row r="3924" spans="1:15" x14ac:dyDescent="0.25">
      <c r="A3924">
        <v>357</v>
      </c>
      <c r="B3924">
        <v>5401</v>
      </c>
      <c r="C3924">
        <v>137020</v>
      </c>
      <c r="D3924" t="s">
        <v>2906</v>
      </c>
      <c r="E3924" t="s">
        <v>50</v>
      </c>
      <c r="F3924" t="s">
        <v>2884</v>
      </c>
      <c r="G3924" t="s">
        <v>2907</v>
      </c>
      <c r="H3924" t="s">
        <v>70</v>
      </c>
      <c r="I3924" s="2">
        <v>165</v>
      </c>
      <c r="J3924" s="1">
        <v>0.57999999999999996</v>
      </c>
      <c r="K3924" s="1">
        <v>0.03</v>
      </c>
      <c r="L3924" s="1" t="str">
        <f t="shared" si="61"/>
        <v>West Hill School</v>
      </c>
      <c r="M3924" t="e">
        <f>VLOOKUP($H3924,#REF!,2,0)</f>
        <v>#REF!</v>
      </c>
      <c r="N3924">
        <v>357</v>
      </c>
      <c r="O3924" t="e">
        <f>VLOOKUP($N3924,#REF!,2,0)</f>
        <v>#REF!</v>
      </c>
    </row>
    <row r="3925" spans="1:15" x14ac:dyDescent="0.25">
      <c r="A3925">
        <v>878</v>
      </c>
      <c r="B3925">
        <v>4054</v>
      </c>
      <c r="C3925">
        <v>137024</v>
      </c>
      <c r="D3925" t="s">
        <v>6851</v>
      </c>
      <c r="E3925" t="s">
        <v>50</v>
      </c>
      <c r="F3925" t="s">
        <v>6852</v>
      </c>
      <c r="G3925" t="s">
        <v>6853</v>
      </c>
      <c r="H3925" t="s">
        <v>70</v>
      </c>
      <c r="I3925" s="2">
        <v>104</v>
      </c>
      <c r="J3925" s="1">
        <v>0.64</v>
      </c>
      <c r="K3925" s="1">
        <v>0.34</v>
      </c>
      <c r="L3925" s="1" t="str">
        <f t="shared" si="61"/>
        <v>Chulmleigh Community College</v>
      </c>
      <c r="M3925" t="e">
        <f>VLOOKUP($H3925,#REF!,2,0)</f>
        <v>#REF!</v>
      </c>
      <c r="N3925">
        <v>878</v>
      </c>
      <c r="O3925" t="e">
        <f>VLOOKUP($N3925,#REF!,2,0)</f>
        <v>#REF!</v>
      </c>
    </row>
    <row r="3926" spans="1:15" x14ac:dyDescent="0.25">
      <c r="A3926">
        <v>310</v>
      </c>
      <c r="B3926">
        <v>4024</v>
      </c>
      <c r="C3926">
        <v>137028</v>
      </c>
      <c r="D3926" t="s">
        <v>1131</v>
      </c>
      <c r="E3926" t="s">
        <v>50</v>
      </c>
      <c r="F3926" t="s">
        <v>1132</v>
      </c>
      <c r="G3926" t="s">
        <v>1133</v>
      </c>
      <c r="H3926" t="s">
        <v>70</v>
      </c>
      <c r="I3926" s="2">
        <v>298</v>
      </c>
      <c r="J3926" s="1">
        <v>0.73</v>
      </c>
      <c r="K3926" s="1">
        <v>0.34</v>
      </c>
      <c r="L3926" s="1" t="str">
        <f t="shared" si="61"/>
        <v>Nower Hill High School</v>
      </c>
      <c r="M3926" t="e">
        <f>VLOOKUP($H3926,#REF!,2,0)</f>
        <v>#REF!</v>
      </c>
      <c r="N3926">
        <v>310</v>
      </c>
      <c r="O3926" t="e">
        <f>VLOOKUP($N3926,#REF!,2,0)</f>
        <v>#REF!</v>
      </c>
    </row>
    <row r="3927" spans="1:15" x14ac:dyDescent="0.25">
      <c r="A3927">
        <v>916</v>
      </c>
      <c r="B3927">
        <v>5406</v>
      </c>
      <c r="C3927">
        <v>137033</v>
      </c>
      <c r="D3927" t="s">
        <v>9139</v>
      </c>
      <c r="E3927" t="s">
        <v>50</v>
      </c>
      <c r="F3927" t="s">
        <v>9140</v>
      </c>
      <c r="G3927" t="s">
        <v>9141</v>
      </c>
      <c r="H3927" t="s">
        <v>70</v>
      </c>
      <c r="I3927" s="2">
        <v>238</v>
      </c>
      <c r="J3927" s="1">
        <v>0.71</v>
      </c>
      <c r="K3927" s="1">
        <v>0.46</v>
      </c>
      <c r="L3927" s="1" t="str">
        <f t="shared" si="61"/>
        <v>Katharine Lady Berkeley's School</v>
      </c>
      <c r="M3927" t="e">
        <f>VLOOKUP($H3927,#REF!,2,0)</f>
        <v>#REF!</v>
      </c>
      <c r="N3927">
        <v>916</v>
      </c>
      <c r="O3927" t="e">
        <f>VLOOKUP($N3927,#REF!,2,0)</f>
        <v>#REF!</v>
      </c>
    </row>
    <row r="3928" spans="1:15" x14ac:dyDescent="0.25">
      <c r="A3928">
        <v>330</v>
      </c>
      <c r="B3928">
        <v>4241</v>
      </c>
      <c r="C3928">
        <v>137034</v>
      </c>
      <c r="D3928" t="s">
        <v>1731</v>
      </c>
      <c r="E3928" t="s">
        <v>50</v>
      </c>
      <c r="F3928" t="s">
        <v>1621</v>
      </c>
      <c r="G3928" t="s">
        <v>1732</v>
      </c>
      <c r="H3928" t="s">
        <v>70</v>
      </c>
      <c r="I3928" s="2">
        <v>198</v>
      </c>
      <c r="J3928" s="1">
        <v>0.69</v>
      </c>
      <c r="K3928" s="1">
        <v>0.06</v>
      </c>
      <c r="L3928" s="1" t="str">
        <f t="shared" si="61"/>
        <v>Holyhead School</v>
      </c>
      <c r="M3928" t="e">
        <f>VLOOKUP($H3928,#REF!,2,0)</f>
        <v>#REF!</v>
      </c>
      <c r="N3928">
        <v>330</v>
      </c>
      <c r="O3928" t="e">
        <f>VLOOKUP($N3928,#REF!,2,0)</f>
        <v>#REF!</v>
      </c>
    </row>
    <row r="3929" spans="1:15" x14ac:dyDescent="0.25">
      <c r="A3929">
        <v>381</v>
      </c>
      <c r="B3929">
        <v>5404</v>
      </c>
      <c r="C3929">
        <v>137036</v>
      </c>
      <c r="D3929" t="s">
        <v>3346</v>
      </c>
      <c r="E3929" t="s">
        <v>50</v>
      </c>
      <c r="F3929" t="s">
        <v>3340</v>
      </c>
      <c r="G3929" t="s">
        <v>3347</v>
      </c>
      <c r="H3929" t="s">
        <v>70</v>
      </c>
      <c r="I3929" s="2">
        <v>233</v>
      </c>
      <c r="J3929" s="1">
        <v>0.57999999999999996</v>
      </c>
      <c r="K3929" s="1">
        <v>0.2</v>
      </c>
      <c r="L3929" s="1" t="str">
        <f t="shared" si="61"/>
        <v>Hipperholme and Lightcliffe High School</v>
      </c>
      <c r="M3929" t="e">
        <f>VLOOKUP($H3929,#REF!,2,0)</f>
        <v>#REF!</v>
      </c>
      <c r="N3929">
        <v>381</v>
      </c>
      <c r="O3929" t="e">
        <f>VLOOKUP($N3929,#REF!,2,0)</f>
        <v>#REF!</v>
      </c>
    </row>
    <row r="3930" spans="1:15" x14ac:dyDescent="0.25">
      <c r="A3930">
        <v>852</v>
      </c>
      <c r="B3930">
        <v>4275</v>
      </c>
      <c r="C3930">
        <v>137037</v>
      </c>
      <c r="D3930" t="s">
        <v>5816</v>
      </c>
      <c r="E3930" t="s">
        <v>50</v>
      </c>
      <c r="F3930" t="s">
        <v>5495</v>
      </c>
      <c r="G3930" t="s">
        <v>5817</v>
      </c>
      <c r="H3930" t="s">
        <v>70</v>
      </c>
      <c r="I3930" s="2">
        <v>138</v>
      </c>
      <c r="J3930" s="1">
        <v>0.5</v>
      </c>
      <c r="K3930" s="1">
        <v>0.28000000000000003</v>
      </c>
      <c r="L3930" s="1" t="str">
        <f t="shared" si="61"/>
        <v>Upper Shirley High School</v>
      </c>
      <c r="M3930" t="e">
        <f>VLOOKUP($H3930,#REF!,2,0)</f>
        <v>#REF!</v>
      </c>
      <c r="N3930">
        <v>852</v>
      </c>
      <c r="O3930" t="e">
        <f>VLOOKUP($N3930,#REF!,2,0)</f>
        <v>#REF!</v>
      </c>
    </row>
    <row r="3931" spans="1:15" x14ac:dyDescent="0.25">
      <c r="A3931">
        <v>919</v>
      </c>
      <c r="B3931">
        <v>4011</v>
      </c>
      <c r="C3931">
        <v>137038</v>
      </c>
      <c r="D3931" t="s">
        <v>9439</v>
      </c>
      <c r="E3931" t="s">
        <v>50</v>
      </c>
      <c r="F3931" t="s">
        <v>9239</v>
      </c>
      <c r="G3931" t="s">
        <v>9440</v>
      </c>
      <c r="H3931" t="s">
        <v>70</v>
      </c>
      <c r="I3931" s="2">
        <v>173</v>
      </c>
      <c r="J3931" s="1">
        <v>0.73</v>
      </c>
      <c r="K3931" s="1">
        <v>0.46</v>
      </c>
      <c r="L3931" s="1" t="str">
        <f t="shared" si="61"/>
        <v>Verulam School</v>
      </c>
      <c r="M3931" t="e">
        <f>VLOOKUP($H3931,#REF!,2,0)</f>
        <v>#REF!</v>
      </c>
      <c r="N3931">
        <v>919</v>
      </c>
      <c r="O3931" t="e">
        <f>VLOOKUP($N3931,#REF!,2,0)</f>
        <v>#REF!</v>
      </c>
    </row>
    <row r="3932" spans="1:15" x14ac:dyDescent="0.25">
      <c r="A3932">
        <v>353</v>
      </c>
      <c r="B3932">
        <v>4011</v>
      </c>
      <c r="C3932">
        <v>137039</v>
      </c>
      <c r="D3932" t="s">
        <v>2702</v>
      </c>
      <c r="E3932" t="s">
        <v>50</v>
      </c>
      <c r="F3932" t="s">
        <v>2690</v>
      </c>
      <c r="G3932" t="s">
        <v>2703</v>
      </c>
      <c r="H3932" t="s">
        <v>70</v>
      </c>
      <c r="I3932" s="2">
        <v>203</v>
      </c>
      <c r="J3932" s="1">
        <v>0.61</v>
      </c>
      <c r="K3932" s="1">
        <v>0.27</v>
      </c>
      <c r="L3932" s="1" t="str">
        <f t="shared" si="61"/>
        <v>The Hathershaw College</v>
      </c>
      <c r="M3932" t="e">
        <f>VLOOKUP($H3932,#REF!,2,0)</f>
        <v>#REF!</v>
      </c>
      <c r="N3932">
        <v>353</v>
      </c>
      <c r="O3932" t="e">
        <f>VLOOKUP($N3932,#REF!,2,0)</f>
        <v>#REF!</v>
      </c>
    </row>
    <row r="3933" spans="1:15" x14ac:dyDescent="0.25">
      <c r="A3933">
        <v>311</v>
      </c>
      <c r="B3933">
        <v>4700</v>
      </c>
      <c r="C3933">
        <v>137040</v>
      </c>
      <c r="D3933" t="s">
        <v>1162</v>
      </c>
      <c r="E3933" t="s">
        <v>50</v>
      </c>
      <c r="F3933" t="s">
        <v>1153</v>
      </c>
      <c r="G3933" t="s">
        <v>1163</v>
      </c>
      <c r="H3933" t="s">
        <v>70</v>
      </c>
      <c r="I3933" s="2">
        <v>148</v>
      </c>
      <c r="J3933" s="1">
        <v>0.76</v>
      </c>
      <c r="K3933" s="1">
        <v>0.48</v>
      </c>
      <c r="L3933" s="1" t="str">
        <f t="shared" si="61"/>
        <v>The Campion School</v>
      </c>
      <c r="M3933" t="e">
        <f>VLOOKUP($H3933,#REF!,2,0)</f>
        <v>#REF!</v>
      </c>
      <c r="N3933">
        <v>311</v>
      </c>
      <c r="O3933" t="e">
        <f>VLOOKUP($N3933,#REF!,2,0)</f>
        <v>#REF!</v>
      </c>
    </row>
    <row r="3934" spans="1:15" x14ac:dyDescent="0.25">
      <c r="A3934">
        <v>330</v>
      </c>
      <c r="B3934">
        <v>5408</v>
      </c>
      <c r="C3934">
        <v>137043</v>
      </c>
      <c r="D3934" t="s">
        <v>1741</v>
      </c>
      <c r="E3934" t="s">
        <v>50</v>
      </c>
      <c r="F3934" t="s">
        <v>1621</v>
      </c>
      <c r="G3934" t="s">
        <v>1742</v>
      </c>
      <c r="H3934" t="s">
        <v>70</v>
      </c>
      <c r="I3934" s="2">
        <v>101</v>
      </c>
      <c r="J3934" s="1">
        <v>0.99</v>
      </c>
      <c r="K3934" s="1">
        <v>0</v>
      </c>
      <c r="L3934" s="1" t="str">
        <f t="shared" si="61"/>
        <v>King Edward VI Aston School</v>
      </c>
      <c r="M3934" t="e">
        <f>VLOOKUP($H3934,#REF!,2,0)</f>
        <v>#REF!</v>
      </c>
      <c r="N3934">
        <v>330</v>
      </c>
      <c r="O3934" t="e">
        <f>VLOOKUP($N3934,#REF!,2,0)</f>
        <v>#REF!</v>
      </c>
    </row>
    <row r="3935" spans="1:15" x14ac:dyDescent="0.25">
      <c r="A3935">
        <v>330</v>
      </c>
      <c r="B3935">
        <v>5406</v>
      </c>
      <c r="C3935">
        <v>137044</v>
      </c>
      <c r="D3935" t="s">
        <v>1745</v>
      </c>
      <c r="E3935" t="s">
        <v>50</v>
      </c>
      <c r="F3935" t="s">
        <v>1621</v>
      </c>
      <c r="G3935" t="s">
        <v>1744</v>
      </c>
      <c r="H3935" t="s">
        <v>70</v>
      </c>
      <c r="I3935" s="2">
        <v>118</v>
      </c>
      <c r="J3935" s="1">
        <v>1</v>
      </c>
      <c r="K3935" s="1">
        <v>0.96</v>
      </c>
      <c r="L3935" s="1" t="str">
        <f t="shared" si="61"/>
        <v>King Edward VI Camp Hill School for Girls</v>
      </c>
      <c r="M3935" t="e">
        <f>VLOOKUP($H3935,#REF!,2,0)</f>
        <v>#REF!</v>
      </c>
      <c r="N3935">
        <v>330</v>
      </c>
      <c r="O3935" t="e">
        <f>VLOOKUP($N3935,#REF!,2,0)</f>
        <v>#REF!</v>
      </c>
    </row>
    <row r="3936" spans="1:15" x14ac:dyDescent="0.25">
      <c r="A3936">
        <v>330</v>
      </c>
      <c r="B3936">
        <v>5407</v>
      </c>
      <c r="C3936">
        <v>137045</v>
      </c>
      <c r="D3936" t="s">
        <v>1743</v>
      </c>
      <c r="E3936" t="s">
        <v>50</v>
      </c>
      <c r="F3936" t="s">
        <v>1621</v>
      </c>
      <c r="G3936" t="s">
        <v>1744</v>
      </c>
      <c r="H3936" t="s">
        <v>70</v>
      </c>
      <c r="I3936" s="2">
        <v>93</v>
      </c>
      <c r="J3936" s="1">
        <v>1</v>
      </c>
      <c r="K3936" s="1">
        <v>0</v>
      </c>
      <c r="L3936" s="1" t="str">
        <f t="shared" si="61"/>
        <v>King Edward VI Camp Hill School for Boys</v>
      </c>
      <c r="M3936" t="e">
        <f>VLOOKUP($H3936,#REF!,2,0)</f>
        <v>#REF!</v>
      </c>
      <c r="N3936">
        <v>330</v>
      </c>
      <c r="O3936" t="e">
        <f>VLOOKUP($N3936,#REF!,2,0)</f>
        <v>#REF!</v>
      </c>
    </row>
    <row r="3937" spans="1:15" x14ac:dyDescent="0.25">
      <c r="A3937">
        <v>330</v>
      </c>
      <c r="B3937">
        <v>5405</v>
      </c>
      <c r="C3937">
        <v>137046</v>
      </c>
      <c r="D3937" t="s">
        <v>1746</v>
      </c>
      <c r="E3937" t="s">
        <v>50</v>
      </c>
      <c r="F3937" t="s">
        <v>1621</v>
      </c>
      <c r="G3937" t="s">
        <v>1747</v>
      </c>
      <c r="H3937" t="s">
        <v>70</v>
      </c>
      <c r="I3937" s="2">
        <v>155</v>
      </c>
      <c r="J3937" s="1">
        <v>1</v>
      </c>
      <c r="K3937" s="1">
        <v>0.95</v>
      </c>
      <c r="L3937" s="1" t="str">
        <f t="shared" si="61"/>
        <v>King Edward VI Five Ways School</v>
      </c>
      <c r="M3937" t="e">
        <f>VLOOKUP($H3937,#REF!,2,0)</f>
        <v>#REF!</v>
      </c>
      <c r="N3937">
        <v>330</v>
      </c>
      <c r="O3937" t="e">
        <f>VLOOKUP($N3937,#REF!,2,0)</f>
        <v>#REF!</v>
      </c>
    </row>
    <row r="3938" spans="1:15" x14ac:dyDescent="0.25">
      <c r="A3938">
        <v>330</v>
      </c>
      <c r="B3938">
        <v>5404</v>
      </c>
      <c r="C3938">
        <v>137047</v>
      </c>
      <c r="D3938" t="s">
        <v>1748</v>
      </c>
      <c r="E3938" t="s">
        <v>50</v>
      </c>
      <c r="F3938" t="s">
        <v>1621</v>
      </c>
      <c r="G3938" t="s">
        <v>1749</v>
      </c>
      <c r="H3938" t="s">
        <v>70</v>
      </c>
      <c r="I3938" s="2">
        <v>129</v>
      </c>
      <c r="J3938" s="1">
        <v>0.99</v>
      </c>
      <c r="K3938" s="1">
        <v>0.91</v>
      </c>
      <c r="L3938" s="1" t="str">
        <f t="shared" si="61"/>
        <v>King Edward VI Handsworth School</v>
      </c>
      <c r="M3938" t="e">
        <f>VLOOKUP($H3938,#REF!,2,0)</f>
        <v>#REF!</v>
      </c>
      <c r="N3938">
        <v>330</v>
      </c>
      <c r="O3938" t="e">
        <f>VLOOKUP($N3938,#REF!,2,0)</f>
        <v>#REF!</v>
      </c>
    </row>
    <row r="3939" spans="1:15" x14ac:dyDescent="0.25">
      <c r="A3939">
        <v>881</v>
      </c>
      <c r="B3939">
        <v>4471</v>
      </c>
      <c r="C3939">
        <v>137048</v>
      </c>
      <c r="D3939" t="s">
        <v>7239</v>
      </c>
      <c r="E3939" t="s">
        <v>50</v>
      </c>
      <c r="F3939" t="s">
        <v>7119</v>
      </c>
      <c r="G3939" t="s">
        <v>7240</v>
      </c>
      <c r="H3939" t="s">
        <v>70</v>
      </c>
      <c r="I3939" s="2">
        <v>241</v>
      </c>
      <c r="J3939" s="1">
        <v>0.73</v>
      </c>
      <c r="K3939" s="1">
        <v>0.38</v>
      </c>
      <c r="L3939" s="1" t="str">
        <f t="shared" si="61"/>
        <v>Mayflower High School</v>
      </c>
      <c r="M3939" t="e">
        <f>VLOOKUP($H3939,#REF!,2,0)</f>
        <v>#REF!</v>
      </c>
      <c r="N3939">
        <v>881</v>
      </c>
      <c r="O3939" t="e">
        <f>VLOOKUP($N3939,#REF!,2,0)</f>
        <v>#REF!</v>
      </c>
    </row>
    <row r="3940" spans="1:15" x14ac:dyDescent="0.25">
      <c r="A3940">
        <v>928</v>
      </c>
      <c r="B3940">
        <v>4015</v>
      </c>
      <c r="C3940">
        <v>137049</v>
      </c>
      <c r="D3940" t="s">
        <v>9926</v>
      </c>
      <c r="E3940" t="s">
        <v>50</v>
      </c>
      <c r="F3940" t="s">
        <v>8491</v>
      </c>
      <c r="G3940" t="s">
        <v>9927</v>
      </c>
      <c r="H3940" t="s">
        <v>70</v>
      </c>
      <c r="I3940" s="2">
        <v>183</v>
      </c>
      <c r="J3940" s="1">
        <v>0.54</v>
      </c>
      <c r="K3940" s="1">
        <v>0.18</v>
      </c>
      <c r="L3940" s="1" t="str">
        <f t="shared" si="61"/>
        <v>Montsaye Academy</v>
      </c>
      <c r="M3940" t="e">
        <f>VLOOKUP($H3940,#REF!,2,0)</f>
        <v>#REF!</v>
      </c>
      <c r="N3940">
        <v>928</v>
      </c>
      <c r="O3940" t="e">
        <f>VLOOKUP($N3940,#REF!,2,0)</f>
        <v>#REF!</v>
      </c>
    </row>
    <row r="3941" spans="1:15" x14ac:dyDescent="0.25">
      <c r="A3941">
        <v>885</v>
      </c>
      <c r="B3941">
        <v>4434</v>
      </c>
      <c r="C3941">
        <v>137051</v>
      </c>
      <c r="D3941" t="s">
        <v>7537</v>
      </c>
      <c r="E3941" t="s">
        <v>50</v>
      </c>
      <c r="F3941" t="s">
        <v>7483</v>
      </c>
      <c r="G3941" t="s">
        <v>7538</v>
      </c>
      <c r="H3941" t="s">
        <v>70</v>
      </c>
      <c r="I3941" s="2">
        <v>267</v>
      </c>
      <c r="J3941" s="1">
        <v>0.69</v>
      </c>
      <c r="K3941" s="1">
        <v>0.23</v>
      </c>
      <c r="L3941" s="1" t="str">
        <f t="shared" si="61"/>
        <v>Nunnery Wood High School</v>
      </c>
      <c r="M3941" t="e">
        <f>VLOOKUP($H3941,#REF!,2,0)</f>
        <v>#REF!</v>
      </c>
      <c r="N3941">
        <v>885</v>
      </c>
      <c r="O3941" t="e">
        <f>VLOOKUP($N3941,#REF!,2,0)</f>
        <v>#REF!</v>
      </c>
    </row>
    <row r="3942" spans="1:15" x14ac:dyDescent="0.25">
      <c r="A3942">
        <v>826</v>
      </c>
      <c r="B3942">
        <v>4018</v>
      </c>
      <c r="C3942">
        <v>137052</v>
      </c>
      <c r="D3942" t="s">
        <v>4787</v>
      </c>
      <c r="E3942" t="s">
        <v>50</v>
      </c>
      <c r="F3942" t="s">
        <v>4788</v>
      </c>
      <c r="G3942" t="s">
        <v>4789</v>
      </c>
      <c r="H3942" t="s">
        <v>70</v>
      </c>
      <c r="I3942" s="2">
        <v>344</v>
      </c>
      <c r="J3942" s="1">
        <v>0.65</v>
      </c>
      <c r="K3942" s="1">
        <v>0.35</v>
      </c>
      <c r="L3942" s="1" t="str">
        <f t="shared" si="61"/>
        <v>Ousedale School</v>
      </c>
      <c r="M3942" t="e">
        <f>VLOOKUP($H3942,#REF!,2,0)</f>
        <v>#REF!</v>
      </c>
      <c r="N3942">
        <v>826</v>
      </c>
      <c r="O3942" t="e">
        <f>VLOOKUP($N3942,#REF!,2,0)</f>
        <v>#REF!</v>
      </c>
    </row>
    <row r="3943" spans="1:15" x14ac:dyDescent="0.25">
      <c r="A3943">
        <v>330</v>
      </c>
      <c r="B3943">
        <v>4331</v>
      </c>
      <c r="C3943">
        <v>137053</v>
      </c>
      <c r="D3943" t="s">
        <v>1788</v>
      </c>
      <c r="E3943" t="s">
        <v>50</v>
      </c>
      <c r="F3943" t="s">
        <v>1644</v>
      </c>
      <c r="G3943" t="s">
        <v>1789</v>
      </c>
      <c r="H3943" t="s">
        <v>70</v>
      </c>
      <c r="I3943" s="2">
        <v>203</v>
      </c>
      <c r="J3943" s="1">
        <v>0.72</v>
      </c>
      <c r="K3943" s="1">
        <v>0.35</v>
      </c>
      <c r="L3943" s="1" t="str">
        <f t="shared" si="61"/>
        <v>Plantsbrook School</v>
      </c>
      <c r="M3943" t="e">
        <f>VLOOKUP($H3943,#REF!,2,0)</f>
        <v>#REF!</v>
      </c>
      <c r="N3943">
        <v>330</v>
      </c>
      <c r="O3943" t="e">
        <f>VLOOKUP($N3943,#REF!,2,0)</f>
        <v>#REF!</v>
      </c>
    </row>
    <row r="3944" spans="1:15" x14ac:dyDescent="0.25">
      <c r="A3944">
        <v>935</v>
      </c>
      <c r="B3944">
        <v>4056</v>
      </c>
      <c r="C3944">
        <v>137055</v>
      </c>
      <c r="D3944" t="s">
        <v>10475</v>
      </c>
      <c r="E3944" t="s">
        <v>50</v>
      </c>
      <c r="F3944" t="s">
        <v>10476</v>
      </c>
      <c r="G3944" t="s">
        <v>10477</v>
      </c>
      <c r="H3944" t="s">
        <v>70</v>
      </c>
      <c r="I3944" s="2">
        <v>337</v>
      </c>
      <c r="J3944" s="1">
        <v>0.63</v>
      </c>
      <c r="K3944" s="1">
        <v>0.16</v>
      </c>
      <c r="L3944" s="1" t="str">
        <f t="shared" si="61"/>
        <v>Sir John Leman High School</v>
      </c>
      <c r="M3944" t="e">
        <f>VLOOKUP($H3944,#REF!,2,0)</f>
        <v>#REF!</v>
      </c>
      <c r="N3944">
        <v>935</v>
      </c>
      <c r="O3944" t="e">
        <f>VLOOKUP($N3944,#REF!,2,0)</f>
        <v>#REF!</v>
      </c>
    </row>
    <row r="3945" spans="1:15" x14ac:dyDescent="0.25">
      <c r="A3945">
        <v>865</v>
      </c>
      <c r="B3945">
        <v>4537</v>
      </c>
      <c r="C3945">
        <v>137057</v>
      </c>
      <c r="D3945" t="s">
        <v>6318</v>
      </c>
      <c r="E3945" t="s">
        <v>50</v>
      </c>
      <c r="F3945" t="s">
        <v>6319</v>
      </c>
      <c r="G3945" t="s">
        <v>6320</v>
      </c>
      <c r="H3945" t="s">
        <v>70</v>
      </c>
      <c r="I3945" s="2">
        <v>227</v>
      </c>
      <c r="J3945" s="1">
        <v>0.78</v>
      </c>
      <c r="K3945" s="1">
        <v>0.28000000000000003</v>
      </c>
      <c r="L3945" s="1" t="str">
        <f t="shared" si="61"/>
        <v>St Laurence School</v>
      </c>
      <c r="M3945" t="e">
        <f>VLOOKUP($H3945,#REF!,2,0)</f>
        <v>#REF!</v>
      </c>
      <c r="N3945">
        <v>865</v>
      </c>
      <c r="O3945" t="e">
        <f>VLOOKUP($N3945,#REF!,2,0)</f>
        <v>#REF!</v>
      </c>
    </row>
    <row r="3946" spans="1:15" x14ac:dyDescent="0.25">
      <c r="A3946">
        <v>881</v>
      </c>
      <c r="B3946">
        <v>5458</v>
      </c>
      <c r="C3946">
        <v>137058</v>
      </c>
      <c r="D3946" t="s">
        <v>7273</v>
      </c>
      <c r="E3946" t="s">
        <v>50</v>
      </c>
      <c r="F3946" t="s">
        <v>7135</v>
      </c>
      <c r="G3946" t="s">
        <v>7274</v>
      </c>
      <c r="H3946" t="s">
        <v>70</v>
      </c>
      <c r="I3946" s="2">
        <v>158</v>
      </c>
      <c r="J3946" s="1">
        <v>0.57999999999999996</v>
      </c>
      <c r="K3946" s="1">
        <v>0.35</v>
      </c>
      <c r="L3946" s="1" t="str">
        <f t="shared" si="61"/>
        <v>St Mark's West Essex Catholic School</v>
      </c>
      <c r="M3946" t="e">
        <f>VLOOKUP($H3946,#REF!,2,0)</f>
        <v>#REF!</v>
      </c>
      <c r="N3946">
        <v>881</v>
      </c>
      <c r="O3946" t="e">
        <f>VLOOKUP($N3946,#REF!,2,0)</f>
        <v>#REF!</v>
      </c>
    </row>
    <row r="3947" spans="1:15" x14ac:dyDescent="0.25">
      <c r="A3947">
        <v>916</v>
      </c>
      <c r="B3947">
        <v>4068</v>
      </c>
      <c r="C3947">
        <v>137059</v>
      </c>
      <c r="D3947" t="s">
        <v>9182</v>
      </c>
      <c r="E3947" t="s">
        <v>50</v>
      </c>
      <c r="F3947" t="s">
        <v>9081</v>
      </c>
      <c r="G3947" t="s">
        <v>9183</v>
      </c>
      <c r="H3947" t="s">
        <v>70</v>
      </c>
      <c r="I3947" s="2">
        <v>136</v>
      </c>
      <c r="J3947" s="1">
        <v>0.65</v>
      </c>
      <c r="K3947" s="1">
        <v>0.24</v>
      </c>
      <c r="L3947" s="1" t="str">
        <f t="shared" si="61"/>
        <v>Thomas Keble School</v>
      </c>
      <c r="M3947" t="e">
        <f>VLOOKUP($H3947,#REF!,2,0)</f>
        <v>#REF!</v>
      </c>
      <c r="N3947">
        <v>916</v>
      </c>
      <c r="O3947" t="e">
        <f>VLOOKUP($N3947,#REF!,2,0)</f>
        <v>#REF!</v>
      </c>
    </row>
    <row r="3948" spans="1:15" x14ac:dyDescent="0.25">
      <c r="A3948">
        <v>314</v>
      </c>
      <c r="B3948">
        <v>4011</v>
      </c>
      <c r="C3948">
        <v>137060</v>
      </c>
      <c r="D3948" t="s">
        <v>1339</v>
      </c>
      <c r="E3948" t="s">
        <v>50</v>
      </c>
      <c r="F3948" t="s">
        <v>1323</v>
      </c>
      <c r="G3948" t="s">
        <v>1340</v>
      </c>
      <c r="H3948" t="s">
        <v>70</v>
      </c>
      <c r="I3948" s="2">
        <v>207</v>
      </c>
      <c r="J3948" s="1">
        <v>0.64</v>
      </c>
      <c r="K3948" s="1">
        <v>0.33</v>
      </c>
      <c r="L3948" s="1" t="str">
        <f t="shared" si="61"/>
        <v>Tolworth Girls' School &amp; Sixth Form</v>
      </c>
      <c r="M3948" t="e">
        <f>VLOOKUP($H3948,#REF!,2,0)</f>
        <v>#REF!</v>
      </c>
      <c r="N3948">
        <v>314</v>
      </c>
      <c r="O3948" t="e">
        <f>VLOOKUP($N3948,#REF!,2,0)</f>
        <v>#REF!</v>
      </c>
    </row>
    <row r="3949" spans="1:15" x14ac:dyDescent="0.25">
      <c r="A3949">
        <v>846</v>
      </c>
      <c r="B3949">
        <v>4001</v>
      </c>
      <c r="C3949">
        <v>137063</v>
      </c>
      <c r="D3949" t="s">
        <v>5461</v>
      </c>
      <c r="E3949" t="s">
        <v>50</v>
      </c>
      <c r="F3949" t="s">
        <v>5437</v>
      </c>
      <c r="G3949" t="s">
        <v>5462</v>
      </c>
      <c r="H3949" t="s">
        <v>49</v>
      </c>
      <c r="I3949" s="2">
        <v>151</v>
      </c>
      <c r="J3949" s="1">
        <v>0.54</v>
      </c>
      <c r="K3949" s="1">
        <v>0.1</v>
      </c>
      <c r="L3949" s="1" t="str">
        <f t="shared" si="61"/>
        <v>Portslade Aldridge Community Academy</v>
      </c>
      <c r="M3949" t="e">
        <f>VLOOKUP($H3949,#REF!,2,0)</f>
        <v>#REF!</v>
      </c>
      <c r="N3949">
        <v>846</v>
      </c>
      <c r="O3949" t="e">
        <f>VLOOKUP($N3949,#REF!,2,0)</f>
        <v>#REF!</v>
      </c>
    </row>
    <row r="3950" spans="1:15" x14ac:dyDescent="0.25">
      <c r="A3950">
        <v>895</v>
      </c>
      <c r="B3950">
        <v>4001</v>
      </c>
      <c r="C3950">
        <v>137064</v>
      </c>
      <c r="D3950" t="s">
        <v>8712</v>
      </c>
      <c r="E3950" t="s">
        <v>50</v>
      </c>
      <c r="F3950" t="s">
        <v>8687</v>
      </c>
      <c r="G3950" t="s">
        <v>8713</v>
      </c>
      <c r="H3950" t="s">
        <v>49</v>
      </c>
      <c r="I3950" s="2">
        <v>130</v>
      </c>
      <c r="J3950" s="1">
        <v>0.55000000000000004</v>
      </c>
      <c r="K3950" s="1">
        <v>0.25</v>
      </c>
      <c r="L3950" s="1" t="str">
        <f t="shared" si="61"/>
        <v>The Macclesfield Academy</v>
      </c>
      <c r="M3950" t="e">
        <f>VLOOKUP($H3950,#REF!,2,0)</f>
        <v>#REF!</v>
      </c>
      <c r="N3950">
        <v>895</v>
      </c>
      <c r="O3950" t="e">
        <f>VLOOKUP($N3950,#REF!,2,0)</f>
        <v>#REF!</v>
      </c>
    </row>
    <row r="3951" spans="1:15" x14ac:dyDescent="0.25">
      <c r="A3951">
        <v>383</v>
      </c>
      <c r="B3951">
        <v>4065</v>
      </c>
      <c r="C3951">
        <v>137065</v>
      </c>
      <c r="D3951" t="s">
        <v>3490</v>
      </c>
      <c r="E3951" t="s">
        <v>50</v>
      </c>
      <c r="F3951" t="s">
        <v>3467</v>
      </c>
      <c r="G3951" t="s">
        <v>3491</v>
      </c>
      <c r="H3951" t="s">
        <v>49</v>
      </c>
      <c r="I3951" s="2">
        <v>175</v>
      </c>
      <c r="J3951" s="1">
        <v>0.31</v>
      </c>
      <c r="K3951" s="1">
        <v>0.05</v>
      </c>
      <c r="L3951" s="1" t="str">
        <f t="shared" si="61"/>
        <v>The Co-operative Academy of Leeds</v>
      </c>
      <c r="M3951" t="e">
        <f>VLOOKUP($H3951,#REF!,2,0)</f>
        <v>#REF!</v>
      </c>
      <c r="N3951">
        <v>383</v>
      </c>
      <c r="O3951" t="e">
        <f>VLOOKUP($N3951,#REF!,2,0)</f>
        <v>#REF!</v>
      </c>
    </row>
    <row r="3952" spans="1:15" x14ac:dyDescent="0.25">
      <c r="A3952">
        <v>371</v>
      </c>
      <c r="B3952">
        <v>4000</v>
      </c>
      <c r="C3952">
        <v>137066</v>
      </c>
      <c r="D3952" t="s">
        <v>3049</v>
      </c>
      <c r="E3952" t="s">
        <v>50</v>
      </c>
      <c r="F3952" t="s">
        <v>3047</v>
      </c>
      <c r="G3952" t="s">
        <v>3050</v>
      </c>
      <c r="H3952" t="s">
        <v>49</v>
      </c>
      <c r="I3952" s="2">
        <v>169</v>
      </c>
      <c r="J3952" s="1">
        <v>0.51</v>
      </c>
      <c r="K3952" s="1">
        <v>0.06</v>
      </c>
      <c r="L3952" s="1" t="str">
        <f t="shared" si="61"/>
        <v>Ash Hill Academy</v>
      </c>
      <c r="M3952" t="e">
        <f>VLOOKUP($H3952,#REF!,2,0)</f>
        <v>#REF!</v>
      </c>
      <c r="N3952">
        <v>371</v>
      </c>
      <c r="O3952" t="e">
        <f>VLOOKUP($N3952,#REF!,2,0)</f>
        <v>#REF!</v>
      </c>
    </row>
    <row r="3953" spans="1:15" x14ac:dyDescent="0.25">
      <c r="A3953">
        <v>881</v>
      </c>
      <c r="B3953">
        <v>5455</v>
      </c>
      <c r="C3953">
        <v>137072</v>
      </c>
      <c r="D3953" t="s">
        <v>7214</v>
      </c>
      <c r="E3953" t="s">
        <v>50</v>
      </c>
      <c r="F3953" t="s">
        <v>7122</v>
      </c>
      <c r="G3953" t="s">
        <v>7215</v>
      </c>
      <c r="H3953" t="s">
        <v>70</v>
      </c>
      <c r="I3953" s="2">
        <v>135</v>
      </c>
      <c r="J3953" s="1">
        <v>0.5</v>
      </c>
      <c r="K3953" s="1">
        <v>0.19</v>
      </c>
      <c r="L3953" s="1" t="str">
        <f t="shared" si="61"/>
        <v>Hylands School</v>
      </c>
      <c r="M3953" t="e">
        <f>VLOOKUP($H3953,#REF!,2,0)</f>
        <v>#REF!</v>
      </c>
      <c r="N3953">
        <v>881</v>
      </c>
      <c r="O3953" t="e">
        <f>VLOOKUP($N3953,#REF!,2,0)</f>
        <v>#REF!</v>
      </c>
    </row>
    <row r="3954" spans="1:15" x14ac:dyDescent="0.25">
      <c r="A3954">
        <v>884</v>
      </c>
      <c r="B3954">
        <v>4021</v>
      </c>
      <c r="C3954">
        <v>137073</v>
      </c>
      <c r="D3954" t="s">
        <v>7438</v>
      </c>
      <c r="E3954" t="s">
        <v>50</v>
      </c>
      <c r="F3954" t="s">
        <v>7420</v>
      </c>
      <c r="G3954" t="s">
        <v>7439</v>
      </c>
      <c r="H3954" t="s">
        <v>70</v>
      </c>
      <c r="I3954" s="2">
        <v>102</v>
      </c>
      <c r="J3954" s="1">
        <v>0.46</v>
      </c>
      <c r="K3954" s="1">
        <v>0.13</v>
      </c>
      <c r="L3954" s="1" t="str">
        <f t="shared" si="61"/>
        <v>Kingstone High School</v>
      </c>
      <c r="M3954" t="e">
        <f>VLOOKUP($H3954,#REF!,2,0)</f>
        <v>#REF!</v>
      </c>
      <c r="N3954">
        <v>884</v>
      </c>
      <c r="O3954" t="e">
        <f>VLOOKUP($N3954,#REF!,2,0)</f>
        <v>#REF!</v>
      </c>
    </row>
    <row r="3955" spans="1:15" x14ac:dyDescent="0.25">
      <c r="A3955">
        <v>310</v>
      </c>
      <c r="B3955">
        <v>4021</v>
      </c>
      <c r="C3955">
        <v>137075</v>
      </c>
      <c r="D3955" t="s">
        <v>1134</v>
      </c>
      <c r="E3955" t="s">
        <v>50</v>
      </c>
      <c r="F3955" t="s">
        <v>1114</v>
      </c>
      <c r="G3955" t="s">
        <v>1135</v>
      </c>
      <c r="H3955" t="s">
        <v>70</v>
      </c>
      <c r="I3955" s="2">
        <v>278</v>
      </c>
      <c r="J3955" s="1">
        <v>0.7</v>
      </c>
      <c r="K3955" s="1">
        <v>0.28999999999999998</v>
      </c>
      <c r="L3955" s="1" t="str">
        <f t="shared" si="61"/>
        <v>Park High School</v>
      </c>
      <c r="M3955" t="e">
        <f>VLOOKUP($H3955,#REF!,2,0)</f>
        <v>#REF!</v>
      </c>
      <c r="N3955">
        <v>310</v>
      </c>
      <c r="O3955" t="e">
        <f>VLOOKUP($N3955,#REF!,2,0)</f>
        <v>#REF!</v>
      </c>
    </row>
    <row r="3956" spans="1:15" x14ac:dyDescent="0.25">
      <c r="A3956">
        <v>312</v>
      </c>
      <c r="B3956">
        <v>5406</v>
      </c>
      <c r="C3956">
        <v>137077</v>
      </c>
      <c r="D3956" t="s">
        <v>1239</v>
      </c>
      <c r="E3956" t="s">
        <v>50</v>
      </c>
      <c r="F3956" t="s">
        <v>1207</v>
      </c>
      <c r="G3956" t="s">
        <v>1236</v>
      </c>
      <c r="H3956" t="s">
        <v>70</v>
      </c>
      <c r="I3956" s="2">
        <v>129</v>
      </c>
      <c r="J3956" s="1">
        <v>0.75</v>
      </c>
      <c r="K3956" s="1">
        <v>0.22</v>
      </c>
      <c r="L3956" s="1" t="str">
        <f t="shared" si="61"/>
        <v>Rosedale College</v>
      </c>
      <c r="M3956" t="e">
        <f>VLOOKUP($H3956,#REF!,2,0)</f>
        <v>#REF!</v>
      </c>
      <c r="N3956">
        <v>312</v>
      </c>
      <c r="O3956" t="e">
        <f>VLOOKUP($N3956,#REF!,2,0)</f>
        <v>#REF!</v>
      </c>
    </row>
    <row r="3957" spans="1:15" x14ac:dyDescent="0.25">
      <c r="A3957">
        <v>312</v>
      </c>
      <c r="B3957">
        <v>5407</v>
      </c>
      <c r="C3957">
        <v>137078</v>
      </c>
      <c r="D3957" t="s">
        <v>1229</v>
      </c>
      <c r="E3957" t="s">
        <v>50</v>
      </c>
      <c r="F3957" t="s">
        <v>1207</v>
      </c>
      <c r="G3957" t="s">
        <v>1215</v>
      </c>
      <c r="H3957" t="s">
        <v>70</v>
      </c>
      <c r="I3957" s="2">
        <v>72</v>
      </c>
      <c r="J3957" s="1">
        <v>0.57999999999999996</v>
      </c>
      <c r="K3957" s="1">
        <v>0.28000000000000003</v>
      </c>
      <c r="L3957" s="1" t="str">
        <f t="shared" si="61"/>
        <v>Hewens College</v>
      </c>
      <c r="M3957" t="e">
        <f>VLOOKUP($H3957,#REF!,2,0)</f>
        <v>#REF!</v>
      </c>
      <c r="N3957">
        <v>312</v>
      </c>
      <c r="O3957" t="e">
        <f>VLOOKUP($N3957,#REF!,2,0)</f>
        <v>#REF!</v>
      </c>
    </row>
    <row r="3958" spans="1:15" x14ac:dyDescent="0.25">
      <c r="A3958">
        <v>937</v>
      </c>
      <c r="B3958">
        <v>4000</v>
      </c>
      <c r="C3958">
        <v>137079</v>
      </c>
      <c r="D3958" t="s">
        <v>10824</v>
      </c>
      <c r="E3958" t="s">
        <v>50</v>
      </c>
      <c r="F3958" t="s">
        <v>5854</v>
      </c>
      <c r="G3958" t="s">
        <v>10825</v>
      </c>
      <c r="H3958" t="s">
        <v>49</v>
      </c>
      <c r="I3958" s="2">
        <v>134</v>
      </c>
      <c r="J3958" s="1">
        <v>0.49</v>
      </c>
      <c r="K3958" s="1">
        <v>0.25</v>
      </c>
      <c r="L3958" s="1" t="str">
        <f t="shared" si="61"/>
        <v>The George Eliot School</v>
      </c>
      <c r="M3958" t="e">
        <f>VLOOKUP($H3958,#REF!,2,0)</f>
        <v>#REF!</v>
      </c>
      <c r="N3958">
        <v>937</v>
      </c>
      <c r="O3958" t="e">
        <f>VLOOKUP($N3958,#REF!,2,0)</f>
        <v>#REF!</v>
      </c>
    </row>
    <row r="3959" spans="1:15" x14ac:dyDescent="0.25">
      <c r="A3959">
        <v>933</v>
      </c>
      <c r="B3959">
        <v>4450</v>
      </c>
      <c r="C3959">
        <v>137080</v>
      </c>
      <c r="D3959" t="s">
        <v>10316</v>
      </c>
      <c r="E3959" t="s">
        <v>50</v>
      </c>
      <c r="F3959" t="s">
        <v>10317</v>
      </c>
      <c r="G3959" t="s">
        <v>10318</v>
      </c>
      <c r="H3959" t="s">
        <v>70</v>
      </c>
      <c r="I3959" s="2">
        <v>157</v>
      </c>
      <c r="J3959" s="1">
        <v>0.52</v>
      </c>
      <c r="K3959" s="1">
        <v>0.1</v>
      </c>
      <c r="L3959" s="1" t="str">
        <f t="shared" si="61"/>
        <v>Stanchester Academy</v>
      </c>
      <c r="M3959" t="e">
        <f>VLOOKUP($H3959,#REF!,2,0)</f>
        <v>#REF!</v>
      </c>
      <c r="N3959">
        <v>933</v>
      </c>
      <c r="O3959" t="e">
        <f>VLOOKUP($N3959,#REF!,2,0)</f>
        <v>#REF!</v>
      </c>
    </row>
    <row r="3960" spans="1:15" x14ac:dyDescent="0.25">
      <c r="A3960">
        <v>874</v>
      </c>
      <c r="B3960">
        <v>4000</v>
      </c>
      <c r="C3960">
        <v>137082</v>
      </c>
      <c r="D3960" t="s">
        <v>6741</v>
      </c>
      <c r="E3960" t="s">
        <v>50</v>
      </c>
      <c r="F3960" t="s">
        <v>6683</v>
      </c>
      <c r="G3960" t="s">
        <v>6742</v>
      </c>
      <c r="H3960" t="s">
        <v>49</v>
      </c>
      <c r="I3960" s="2">
        <v>155</v>
      </c>
      <c r="J3960" s="1">
        <v>0.45</v>
      </c>
      <c r="K3960" s="1">
        <v>0.08</v>
      </c>
      <c r="L3960" s="1" t="str">
        <f t="shared" si="61"/>
        <v>Nene Park Academy</v>
      </c>
      <c r="M3960" t="e">
        <f>VLOOKUP($H3960,#REF!,2,0)</f>
        <v>#REF!</v>
      </c>
      <c r="N3960">
        <v>874</v>
      </c>
      <c r="O3960" t="e">
        <f>VLOOKUP($N3960,#REF!,2,0)</f>
        <v>#REF!</v>
      </c>
    </row>
    <row r="3961" spans="1:15" x14ac:dyDescent="0.25">
      <c r="A3961">
        <v>383</v>
      </c>
      <c r="B3961">
        <v>5400</v>
      </c>
      <c r="C3961">
        <v>137083</v>
      </c>
      <c r="D3961" t="s">
        <v>3466</v>
      </c>
      <c r="E3961" t="s">
        <v>50</v>
      </c>
      <c r="F3961" t="s">
        <v>3467</v>
      </c>
      <c r="G3961" t="s">
        <v>3468</v>
      </c>
      <c r="H3961" t="s">
        <v>70</v>
      </c>
      <c r="I3961" s="2">
        <v>205</v>
      </c>
      <c r="J3961" s="1">
        <v>0.76</v>
      </c>
      <c r="K3961" s="1">
        <v>0.33</v>
      </c>
      <c r="L3961" s="1" t="str">
        <f t="shared" si="61"/>
        <v>Abbey Grange Church of England Academy</v>
      </c>
      <c r="M3961" t="e">
        <f>VLOOKUP($H3961,#REF!,2,0)</f>
        <v>#REF!</v>
      </c>
      <c r="N3961">
        <v>383</v>
      </c>
      <c r="O3961" t="e">
        <f>VLOOKUP($N3961,#REF!,2,0)</f>
        <v>#REF!</v>
      </c>
    </row>
    <row r="3962" spans="1:15" x14ac:dyDescent="0.25">
      <c r="A3962">
        <v>874</v>
      </c>
      <c r="B3962">
        <v>4001</v>
      </c>
      <c r="C3962">
        <v>137084</v>
      </c>
      <c r="D3962" t="s">
        <v>6752</v>
      </c>
      <c r="E3962" t="s">
        <v>50</v>
      </c>
      <c r="F3962" t="s">
        <v>6683</v>
      </c>
      <c r="G3962" t="s">
        <v>6753</v>
      </c>
      <c r="H3962" t="s">
        <v>49</v>
      </c>
      <c r="I3962" s="2">
        <v>242</v>
      </c>
      <c r="J3962" s="1">
        <v>0.43</v>
      </c>
      <c r="K3962" s="1">
        <v>0.03</v>
      </c>
      <c r="L3962" s="1" t="str">
        <f t="shared" si="61"/>
        <v>The Voyager Academy</v>
      </c>
      <c r="M3962" t="e">
        <f>VLOOKUP($H3962,#REF!,2,0)</f>
        <v>#REF!</v>
      </c>
      <c r="N3962">
        <v>874</v>
      </c>
      <c r="O3962" t="e">
        <f>VLOOKUP($N3962,#REF!,2,0)</f>
        <v>#REF!</v>
      </c>
    </row>
    <row r="3963" spans="1:15" x14ac:dyDescent="0.25">
      <c r="A3963">
        <v>891</v>
      </c>
      <c r="B3963">
        <v>4005</v>
      </c>
      <c r="C3963">
        <v>137085</v>
      </c>
      <c r="D3963" t="s">
        <v>8372</v>
      </c>
      <c r="E3963" t="s">
        <v>50</v>
      </c>
      <c r="F3963" t="s">
        <v>4817</v>
      </c>
      <c r="G3963" t="s">
        <v>8373</v>
      </c>
      <c r="H3963" t="s">
        <v>49</v>
      </c>
      <c r="I3963" s="2">
        <v>112</v>
      </c>
      <c r="J3963" s="1">
        <v>0.6</v>
      </c>
      <c r="K3963" s="1">
        <v>0.1</v>
      </c>
      <c r="L3963" s="1" t="str">
        <f t="shared" si="61"/>
        <v>Carlton Academy</v>
      </c>
      <c r="M3963" t="e">
        <f>VLOOKUP($H3963,#REF!,2,0)</f>
        <v>#REF!</v>
      </c>
      <c r="N3963">
        <v>891</v>
      </c>
      <c r="O3963" t="e">
        <f>VLOOKUP($N3963,#REF!,2,0)</f>
        <v>#REF!</v>
      </c>
    </row>
    <row r="3964" spans="1:15" x14ac:dyDescent="0.25">
      <c r="A3964">
        <v>928</v>
      </c>
      <c r="B3964">
        <v>4601</v>
      </c>
      <c r="C3964">
        <v>137086</v>
      </c>
      <c r="D3964" t="s">
        <v>9871</v>
      </c>
      <c r="E3964" t="s">
        <v>50</v>
      </c>
      <c r="F3964" t="s">
        <v>8491</v>
      </c>
      <c r="G3964" t="s">
        <v>9872</v>
      </c>
      <c r="H3964" t="s">
        <v>70</v>
      </c>
      <c r="I3964" s="2">
        <v>206</v>
      </c>
      <c r="J3964" s="1">
        <v>0.8</v>
      </c>
      <c r="K3964" s="1">
        <v>0.43</v>
      </c>
      <c r="L3964" s="1" t="str">
        <f t="shared" si="61"/>
        <v>Bishop Stopford School</v>
      </c>
      <c r="M3964" t="e">
        <f>VLOOKUP($H3964,#REF!,2,0)</f>
        <v>#REF!</v>
      </c>
      <c r="N3964">
        <v>928</v>
      </c>
      <c r="O3964" t="e">
        <f>VLOOKUP($N3964,#REF!,2,0)</f>
        <v>#REF!</v>
      </c>
    </row>
    <row r="3965" spans="1:15" x14ac:dyDescent="0.25">
      <c r="A3965">
        <v>928</v>
      </c>
      <c r="B3965">
        <v>4051</v>
      </c>
      <c r="C3965">
        <v>137087</v>
      </c>
      <c r="D3965" t="s">
        <v>9878</v>
      </c>
      <c r="E3965" t="s">
        <v>50</v>
      </c>
      <c r="F3965" t="s">
        <v>9869</v>
      </c>
      <c r="G3965" t="s">
        <v>9879</v>
      </c>
      <c r="H3965" t="s">
        <v>70</v>
      </c>
      <c r="I3965" s="2">
        <v>231</v>
      </c>
      <c r="J3965" s="1">
        <v>0.63</v>
      </c>
      <c r="K3965" s="1">
        <v>0.24</v>
      </c>
      <c r="L3965" s="1" t="str">
        <f t="shared" si="61"/>
        <v>Campion School</v>
      </c>
      <c r="M3965" t="e">
        <f>VLOOKUP($H3965,#REF!,2,0)</f>
        <v>#REF!</v>
      </c>
      <c r="N3965">
        <v>928</v>
      </c>
      <c r="O3965" t="e">
        <f>VLOOKUP($N3965,#REF!,2,0)</f>
        <v>#REF!</v>
      </c>
    </row>
    <row r="3966" spans="1:15" x14ac:dyDescent="0.25">
      <c r="A3966">
        <v>317</v>
      </c>
      <c r="B3966">
        <v>4800</v>
      </c>
      <c r="C3966">
        <v>137088</v>
      </c>
      <c r="D3966" t="s">
        <v>1456</v>
      </c>
      <c r="E3966" t="s">
        <v>50</v>
      </c>
      <c r="F3966" t="s">
        <v>1432</v>
      </c>
      <c r="G3966" t="s">
        <v>1457</v>
      </c>
      <c r="H3966" t="s">
        <v>70</v>
      </c>
      <c r="I3966" s="2">
        <v>185</v>
      </c>
      <c r="J3966" s="1">
        <v>0.62</v>
      </c>
      <c r="K3966" s="1">
        <v>0.19</v>
      </c>
      <c r="L3966" s="1" t="str">
        <f t="shared" si="61"/>
        <v>The Palmer Catholic Academy</v>
      </c>
      <c r="M3966" t="e">
        <f>VLOOKUP($H3966,#REF!,2,0)</f>
        <v>#REF!</v>
      </c>
      <c r="N3966">
        <v>317</v>
      </c>
      <c r="O3966" t="e">
        <f>VLOOKUP($N3966,#REF!,2,0)</f>
        <v>#REF!</v>
      </c>
    </row>
    <row r="3967" spans="1:15" x14ac:dyDescent="0.25">
      <c r="A3967">
        <v>928</v>
      </c>
      <c r="B3967">
        <v>4005</v>
      </c>
      <c r="C3967">
        <v>137089</v>
      </c>
      <c r="D3967" t="s">
        <v>9880</v>
      </c>
      <c r="E3967" t="s">
        <v>50</v>
      </c>
      <c r="F3967" t="s">
        <v>9869</v>
      </c>
      <c r="G3967" t="s">
        <v>9881</v>
      </c>
      <c r="H3967" t="s">
        <v>70</v>
      </c>
      <c r="I3967" s="2">
        <v>242</v>
      </c>
      <c r="J3967" s="1">
        <v>0.71</v>
      </c>
      <c r="K3967" s="1">
        <v>0.38</v>
      </c>
      <c r="L3967" s="1" t="str">
        <f t="shared" si="61"/>
        <v>Caroline Chisholm School</v>
      </c>
      <c r="M3967" t="e">
        <f>VLOOKUP($H3967,#REF!,2,0)</f>
        <v>#REF!</v>
      </c>
      <c r="N3967">
        <v>928</v>
      </c>
      <c r="O3967" t="e">
        <f>VLOOKUP($N3967,#REF!,2,0)</f>
        <v>#REF!</v>
      </c>
    </row>
    <row r="3968" spans="1:15" x14ac:dyDescent="0.25">
      <c r="A3968">
        <v>919</v>
      </c>
      <c r="B3968">
        <v>4498</v>
      </c>
      <c r="C3968">
        <v>137090</v>
      </c>
      <c r="D3968" t="s">
        <v>9263</v>
      </c>
      <c r="E3968" t="s">
        <v>50</v>
      </c>
      <c r="F3968" t="s">
        <v>9264</v>
      </c>
      <c r="G3968" t="s">
        <v>9265</v>
      </c>
      <c r="H3968" t="s">
        <v>70</v>
      </c>
      <c r="I3968" s="2">
        <v>160</v>
      </c>
      <c r="J3968" s="1">
        <v>0.74</v>
      </c>
      <c r="K3968" s="1">
        <v>0.26</v>
      </c>
      <c r="L3968" s="1" t="str">
        <f t="shared" si="61"/>
        <v>The Chauncy School</v>
      </c>
      <c r="M3968" t="e">
        <f>VLOOKUP($H3968,#REF!,2,0)</f>
        <v>#REF!</v>
      </c>
      <c r="N3968">
        <v>919</v>
      </c>
      <c r="O3968" t="e">
        <f>VLOOKUP($N3968,#REF!,2,0)</f>
        <v>#REF!</v>
      </c>
    </row>
    <row r="3969" spans="1:15" x14ac:dyDescent="0.25">
      <c r="A3969">
        <v>825</v>
      </c>
      <c r="B3969">
        <v>4079</v>
      </c>
      <c r="C3969">
        <v>137091</v>
      </c>
      <c r="D3969" t="s">
        <v>4671</v>
      </c>
      <c r="E3969" t="s">
        <v>50</v>
      </c>
      <c r="F3969" t="s">
        <v>4672</v>
      </c>
      <c r="G3969" t="s">
        <v>4673</v>
      </c>
      <c r="H3969" t="s">
        <v>70</v>
      </c>
      <c r="I3969" s="2">
        <v>184</v>
      </c>
      <c r="J3969" s="1">
        <v>0.99</v>
      </c>
      <c r="K3969" s="1">
        <v>0.74</v>
      </c>
      <c r="L3969" s="1" t="str">
        <f t="shared" si="61"/>
        <v>Chesham Grammar School</v>
      </c>
      <c r="M3969" t="e">
        <f>VLOOKUP($H3969,#REF!,2,0)</f>
        <v>#REF!</v>
      </c>
      <c r="N3969">
        <v>825</v>
      </c>
      <c r="O3969" t="e">
        <f>VLOOKUP($N3969,#REF!,2,0)</f>
        <v>#REF!</v>
      </c>
    </row>
    <row r="3970" spans="1:15" x14ac:dyDescent="0.25">
      <c r="A3970">
        <v>926</v>
      </c>
      <c r="B3970">
        <v>4089</v>
      </c>
      <c r="C3970">
        <v>137092</v>
      </c>
      <c r="D3970" t="s">
        <v>9717</v>
      </c>
      <c r="E3970" t="s">
        <v>50</v>
      </c>
      <c r="F3970" t="s">
        <v>9718</v>
      </c>
      <c r="G3970" t="s">
        <v>9719</v>
      </c>
      <c r="H3970" t="s">
        <v>70</v>
      </c>
      <c r="I3970" s="2">
        <v>181</v>
      </c>
      <c r="J3970" s="1">
        <v>0.7</v>
      </c>
      <c r="K3970" s="1">
        <v>0.32</v>
      </c>
      <c r="L3970" s="1" t="str">
        <f t="shared" si="61"/>
        <v>Diss High School</v>
      </c>
      <c r="M3970" t="e">
        <f>VLOOKUP($H3970,#REF!,2,0)</f>
        <v>#REF!</v>
      </c>
      <c r="N3970">
        <v>926</v>
      </c>
      <c r="O3970" t="e">
        <f>VLOOKUP($N3970,#REF!,2,0)</f>
        <v>#REF!</v>
      </c>
    </row>
    <row r="3971" spans="1:15" x14ac:dyDescent="0.25">
      <c r="A3971">
        <v>208</v>
      </c>
      <c r="B3971">
        <v>5402</v>
      </c>
      <c r="C3971">
        <v>137093</v>
      </c>
      <c r="D3971" t="s">
        <v>295</v>
      </c>
      <c r="E3971" t="s">
        <v>50</v>
      </c>
      <c r="F3971" t="s">
        <v>11</v>
      </c>
      <c r="G3971" t="s">
        <v>296</v>
      </c>
      <c r="H3971" t="s">
        <v>70</v>
      </c>
      <c r="I3971" s="2">
        <v>205</v>
      </c>
      <c r="J3971" s="1">
        <v>0.62</v>
      </c>
      <c r="K3971" s="1">
        <v>0.35</v>
      </c>
      <c r="L3971" s="1" t="str">
        <f t="shared" ref="L3971:L4034" si="62">IF(E3971="NULL",D3971,E3971)</f>
        <v>Dunraven School</v>
      </c>
      <c r="M3971" t="e">
        <f>VLOOKUP($H3971,#REF!,2,0)</f>
        <v>#REF!</v>
      </c>
      <c r="N3971">
        <v>208</v>
      </c>
      <c r="O3971" t="e">
        <f>VLOOKUP($N3971,#REF!,2,0)</f>
        <v>#REF!</v>
      </c>
    </row>
    <row r="3972" spans="1:15" x14ac:dyDescent="0.25">
      <c r="A3972">
        <v>308</v>
      </c>
      <c r="B3972">
        <v>5404</v>
      </c>
      <c r="C3972">
        <v>137094</v>
      </c>
      <c r="D3972" t="s">
        <v>1030</v>
      </c>
      <c r="E3972" t="s">
        <v>50</v>
      </c>
      <c r="F3972" t="s">
        <v>1020</v>
      </c>
      <c r="G3972" t="s">
        <v>1031</v>
      </c>
      <c r="H3972" t="s">
        <v>70</v>
      </c>
      <c r="I3972" s="2">
        <v>178</v>
      </c>
      <c r="J3972" s="1">
        <v>0.68</v>
      </c>
      <c r="K3972" s="1">
        <v>0.35</v>
      </c>
      <c r="L3972" s="1" t="str">
        <f t="shared" si="62"/>
        <v>Enfield Grammar School</v>
      </c>
      <c r="M3972" t="e">
        <f>VLOOKUP($H3972,#REF!,2,0)</f>
        <v>#REF!</v>
      </c>
      <c r="N3972">
        <v>308</v>
      </c>
      <c r="O3972" t="e">
        <f>VLOOKUP($N3972,#REF!,2,0)</f>
        <v>#REF!</v>
      </c>
    </row>
    <row r="3973" spans="1:15" x14ac:dyDescent="0.25">
      <c r="A3973">
        <v>938</v>
      </c>
      <c r="B3973">
        <v>4004</v>
      </c>
      <c r="C3973">
        <v>137096</v>
      </c>
      <c r="D3973" t="s">
        <v>10916</v>
      </c>
      <c r="E3973" t="s">
        <v>50</v>
      </c>
      <c r="F3973" t="s">
        <v>10917</v>
      </c>
      <c r="G3973" t="s">
        <v>10918</v>
      </c>
      <c r="H3973" t="s">
        <v>49</v>
      </c>
      <c r="I3973" s="2">
        <v>126</v>
      </c>
      <c r="J3973" s="1">
        <v>0.39</v>
      </c>
      <c r="K3973" s="1">
        <v>0.02</v>
      </c>
      <c r="L3973" s="1" t="str">
        <f t="shared" si="62"/>
        <v>The Academy, Selsey</v>
      </c>
      <c r="M3973" t="e">
        <f>VLOOKUP($H3973,#REF!,2,0)</f>
        <v>#REF!</v>
      </c>
      <c r="N3973">
        <v>938</v>
      </c>
      <c r="O3973" t="e">
        <f>VLOOKUP($N3973,#REF!,2,0)</f>
        <v>#REF!</v>
      </c>
    </row>
    <row r="3974" spans="1:15" x14ac:dyDescent="0.25">
      <c r="A3974">
        <v>916</v>
      </c>
      <c r="B3974">
        <v>4513</v>
      </c>
      <c r="C3974">
        <v>137097</v>
      </c>
      <c r="D3974" t="s">
        <v>9124</v>
      </c>
      <c r="E3974" t="s">
        <v>50</v>
      </c>
      <c r="F3974" t="s">
        <v>9125</v>
      </c>
      <c r="G3974" t="s">
        <v>9126</v>
      </c>
      <c r="H3974" t="s">
        <v>70</v>
      </c>
      <c r="I3974" s="2">
        <v>174</v>
      </c>
      <c r="J3974" s="1">
        <v>0.69</v>
      </c>
      <c r="K3974" s="1">
        <v>0.31</v>
      </c>
      <c r="L3974" s="1" t="str">
        <f t="shared" si="62"/>
        <v>Farmor's School</v>
      </c>
      <c r="M3974" t="e">
        <f>VLOOKUP($H3974,#REF!,2,0)</f>
        <v>#REF!</v>
      </c>
      <c r="N3974">
        <v>916</v>
      </c>
      <c r="O3974" t="e">
        <f>VLOOKUP($N3974,#REF!,2,0)</f>
        <v>#REF!</v>
      </c>
    </row>
    <row r="3975" spans="1:15" x14ac:dyDescent="0.25">
      <c r="A3975">
        <v>860</v>
      </c>
      <c r="B3975">
        <v>6037</v>
      </c>
      <c r="C3975">
        <v>137098</v>
      </c>
      <c r="D3975" t="s">
        <v>6176</v>
      </c>
      <c r="E3975" t="s">
        <v>50</v>
      </c>
      <c r="F3975" t="s">
        <v>2061</v>
      </c>
      <c r="G3975" t="s">
        <v>6177</v>
      </c>
      <c r="H3975" t="s">
        <v>114</v>
      </c>
      <c r="I3975" s="2">
        <v>4</v>
      </c>
      <c r="J3975" t="s">
        <v>129</v>
      </c>
      <c r="K3975" t="s">
        <v>129</v>
      </c>
      <c r="L3975" s="1" t="str">
        <f t="shared" si="62"/>
        <v>Longdon Hall School</v>
      </c>
      <c r="M3975" t="e">
        <f>VLOOKUP($H3975,#REF!,2,0)</f>
        <v>#REF!</v>
      </c>
      <c r="N3975">
        <v>860</v>
      </c>
      <c r="O3975" t="e">
        <f>VLOOKUP($N3975,#REF!,2,0)</f>
        <v>#REF!</v>
      </c>
    </row>
    <row r="3976" spans="1:15" x14ac:dyDescent="0.25">
      <c r="A3976">
        <v>886</v>
      </c>
      <c r="B3976">
        <v>5465</v>
      </c>
      <c r="C3976">
        <v>137099</v>
      </c>
      <c r="D3976" t="s">
        <v>7693</v>
      </c>
      <c r="E3976" t="s">
        <v>50</v>
      </c>
      <c r="F3976" t="s">
        <v>7642</v>
      </c>
      <c r="G3976" t="s">
        <v>7694</v>
      </c>
      <c r="H3976" t="s">
        <v>70</v>
      </c>
      <c r="I3976" s="2">
        <v>172</v>
      </c>
      <c r="J3976" s="1">
        <v>0.98</v>
      </c>
      <c r="K3976" s="1">
        <v>0.6</v>
      </c>
      <c r="L3976" s="1" t="str">
        <f t="shared" si="62"/>
        <v>Gravesend Grammar School</v>
      </c>
      <c r="M3976" t="e">
        <f>VLOOKUP($H3976,#REF!,2,0)</f>
        <v>#REF!</v>
      </c>
      <c r="N3976">
        <v>886</v>
      </c>
      <c r="O3976" t="e">
        <f>VLOOKUP($N3976,#REF!,2,0)</f>
        <v>#REF!</v>
      </c>
    </row>
    <row r="3977" spans="1:15" x14ac:dyDescent="0.25">
      <c r="A3977">
        <v>860</v>
      </c>
      <c r="B3977">
        <v>4002</v>
      </c>
      <c r="C3977">
        <v>137100</v>
      </c>
      <c r="D3977" t="s">
        <v>6072</v>
      </c>
      <c r="E3977" t="s">
        <v>50</v>
      </c>
      <c r="F3977" t="s">
        <v>6022</v>
      </c>
      <c r="G3977" t="s">
        <v>6073</v>
      </c>
      <c r="H3977" t="s">
        <v>49</v>
      </c>
      <c r="I3977" s="2">
        <v>140</v>
      </c>
      <c r="J3977" s="1">
        <v>0.72</v>
      </c>
      <c r="K3977" s="1">
        <v>0.28999999999999998</v>
      </c>
      <c r="L3977" s="1" t="str">
        <f t="shared" si="62"/>
        <v>Fair Oak Academy</v>
      </c>
      <c r="M3977" t="e">
        <f>VLOOKUP($H3977,#REF!,2,0)</f>
        <v>#REF!</v>
      </c>
      <c r="N3977">
        <v>860</v>
      </c>
      <c r="O3977" t="e">
        <f>VLOOKUP($N3977,#REF!,2,0)</f>
        <v>#REF!</v>
      </c>
    </row>
    <row r="3978" spans="1:15" x14ac:dyDescent="0.25">
      <c r="A3978">
        <v>885</v>
      </c>
      <c r="B3978">
        <v>4500</v>
      </c>
      <c r="C3978">
        <v>137101</v>
      </c>
      <c r="D3978" t="s">
        <v>7517</v>
      </c>
      <c r="E3978" t="s">
        <v>50</v>
      </c>
      <c r="F3978" t="s">
        <v>7483</v>
      </c>
      <c r="G3978" t="s">
        <v>7518</v>
      </c>
      <c r="H3978" t="s">
        <v>70</v>
      </c>
      <c r="I3978" s="2">
        <v>150</v>
      </c>
      <c r="J3978" s="1">
        <v>0.69</v>
      </c>
      <c r="K3978" s="1">
        <v>0.45</v>
      </c>
      <c r="L3978" s="1" t="str">
        <f t="shared" si="62"/>
        <v>Hanley Castle High School</v>
      </c>
      <c r="M3978" t="e">
        <f>VLOOKUP($H3978,#REF!,2,0)</f>
        <v>#REF!</v>
      </c>
      <c r="N3978">
        <v>885</v>
      </c>
      <c r="O3978" t="e">
        <f>VLOOKUP($N3978,#REF!,2,0)</f>
        <v>#REF!</v>
      </c>
    </row>
    <row r="3979" spans="1:15" x14ac:dyDescent="0.25">
      <c r="A3979">
        <v>860</v>
      </c>
      <c r="B3979">
        <v>4003</v>
      </c>
      <c r="C3979">
        <v>137103</v>
      </c>
      <c r="D3979" t="s">
        <v>6078</v>
      </c>
      <c r="E3979" t="s">
        <v>50</v>
      </c>
      <c r="F3979" t="s">
        <v>6022</v>
      </c>
      <c r="G3979" t="s">
        <v>6079</v>
      </c>
      <c r="H3979" t="s">
        <v>49</v>
      </c>
      <c r="I3979" s="2">
        <v>130</v>
      </c>
      <c r="J3979" s="1">
        <v>0.53</v>
      </c>
      <c r="K3979" s="1">
        <v>0.14000000000000001</v>
      </c>
      <c r="L3979" s="1" t="str">
        <f t="shared" si="62"/>
        <v>Hagley Park Academy</v>
      </c>
      <c r="M3979" t="e">
        <f>VLOOKUP($H3979,#REF!,2,0)</f>
        <v>#REF!</v>
      </c>
      <c r="N3979">
        <v>860</v>
      </c>
      <c r="O3979" t="e">
        <f>VLOOKUP($N3979,#REF!,2,0)</f>
        <v>#REF!</v>
      </c>
    </row>
    <row r="3980" spans="1:15" x14ac:dyDescent="0.25">
      <c r="A3980">
        <v>886</v>
      </c>
      <c r="B3980">
        <v>5450</v>
      </c>
      <c r="C3980">
        <v>137104</v>
      </c>
      <c r="D3980" t="s">
        <v>7714</v>
      </c>
      <c r="E3980" t="s">
        <v>50</v>
      </c>
      <c r="F3980" t="s">
        <v>7703</v>
      </c>
      <c r="G3980" t="s">
        <v>7715</v>
      </c>
      <c r="H3980" t="s">
        <v>70</v>
      </c>
      <c r="I3980" s="2">
        <v>208</v>
      </c>
      <c r="J3980" s="1">
        <v>0.72</v>
      </c>
      <c r="K3980" s="1">
        <v>0.28000000000000003</v>
      </c>
      <c r="L3980" s="1" t="str">
        <f t="shared" si="62"/>
        <v>Hillview School for Girls</v>
      </c>
      <c r="M3980" t="e">
        <f>VLOOKUP($H3980,#REF!,2,0)</f>
        <v>#REF!</v>
      </c>
      <c r="N3980">
        <v>886</v>
      </c>
      <c r="O3980" t="e">
        <f>VLOOKUP($N3980,#REF!,2,0)</f>
        <v>#REF!</v>
      </c>
    </row>
    <row r="3981" spans="1:15" x14ac:dyDescent="0.25">
      <c r="A3981">
        <v>803</v>
      </c>
      <c r="B3981">
        <v>4003</v>
      </c>
      <c r="C3981">
        <v>137106</v>
      </c>
      <c r="D3981" t="s">
        <v>4042</v>
      </c>
      <c r="E3981" t="s">
        <v>50</v>
      </c>
      <c r="F3981" t="s">
        <v>3856</v>
      </c>
      <c r="G3981" t="s">
        <v>4043</v>
      </c>
      <c r="H3981" t="s">
        <v>49</v>
      </c>
      <c r="I3981" s="2">
        <v>116</v>
      </c>
      <c r="J3981" s="1">
        <v>0.52</v>
      </c>
      <c r="K3981" s="1">
        <v>7.0000000000000007E-2</v>
      </c>
      <c r="L3981" s="1" t="str">
        <f t="shared" si="62"/>
        <v>King's Oak Academy</v>
      </c>
      <c r="M3981" t="e">
        <f>VLOOKUP($H3981,#REF!,2,0)</f>
        <v>#REF!</v>
      </c>
      <c r="N3981">
        <v>803</v>
      </c>
      <c r="O3981" t="e">
        <f>VLOOKUP($N3981,#REF!,2,0)</f>
        <v>#REF!</v>
      </c>
    </row>
    <row r="3982" spans="1:15" x14ac:dyDescent="0.25">
      <c r="A3982">
        <v>909</v>
      </c>
      <c r="B3982">
        <v>5406</v>
      </c>
      <c r="C3982">
        <v>137107</v>
      </c>
      <c r="D3982" t="s">
        <v>8978</v>
      </c>
      <c r="E3982" t="s">
        <v>50</v>
      </c>
      <c r="F3982" t="s">
        <v>8979</v>
      </c>
      <c r="G3982" t="s">
        <v>8980</v>
      </c>
      <c r="H3982" t="s">
        <v>70</v>
      </c>
      <c r="I3982" s="2">
        <v>69</v>
      </c>
      <c r="J3982" s="1">
        <v>0.45</v>
      </c>
      <c r="K3982" s="1">
        <v>0.12</v>
      </c>
      <c r="L3982" s="1" t="str">
        <f t="shared" si="62"/>
        <v>Kirkby Stephen Grammar School</v>
      </c>
      <c r="M3982" t="e">
        <f>VLOOKUP($H3982,#REF!,2,0)</f>
        <v>#REF!</v>
      </c>
      <c r="N3982">
        <v>909</v>
      </c>
      <c r="O3982" t="e">
        <f>VLOOKUP($N3982,#REF!,2,0)</f>
        <v>#REF!</v>
      </c>
    </row>
    <row r="3983" spans="1:15" x14ac:dyDescent="0.25">
      <c r="A3983">
        <v>830</v>
      </c>
      <c r="B3983">
        <v>4002</v>
      </c>
      <c r="C3983">
        <v>137109</v>
      </c>
      <c r="D3983" t="s">
        <v>4898</v>
      </c>
      <c r="E3983" t="s">
        <v>50</v>
      </c>
      <c r="F3983" t="s">
        <v>4877</v>
      </c>
      <c r="G3983" t="s">
        <v>4899</v>
      </c>
      <c r="H3983" t="s">
        <v>49</v>
      </c>
      <c r="I3983" s="2">
        <v>235</v>
      </c>
      <c r="J3983" s="1">
        <v>0.43</v>
      </c>
      <c r="K3983" s="1">
        <v>0.06</v>
      </c>
      <c r="L3983" s="1" t="str">
        <f t="shared" si="62"/>
        <v>Ormiston Ilkeston Enterprise Academy</v>
      </c>
      <c r="M3983" t="e">
        <f>VLOOKUP($H3983,#REF!,2,0)</f>
        <v>#REF!</v>
      </c>
      <c r="N3983">
        <v>830</v>
      </c>
      <c r="O3983" t="e">
        <f>VLOOKUP($N3983,#REF!,2,0)</f>
        <v>#REF!</v>
      </c>
    </row>
    <row r="3984" spans="1:15" x14ac:dyDescent="0.25">
      <c r="A3984">
        <v>919</v>
      </c>
      <c r="B3984">
        <v>4080</v>
      </c>
      <c r="C3984">
        <v>137110</v>
      </c>
      <c r="D3984" t="s">
        <v>9332</v>
      </c>
      <c r="E3984" t="s">
        <v>50</v>
      </c>
      <c r="F3984" t="s">
        <v>9221</v>
      </c>
      <c r="G3984" t="s">
        <v>9333</v>
      </c>
      <c r="H3984" t="s">
        <v>70</v>
      </c>
      <c r="I3984" s="2">
        <v>209</v>
      </c>
      <c r="J3984" s="1">
        <v>0.53</v>
      </c>
      <c r="K3984" s="1">
        <v>0.21</v>
      </c>
      <c r="L3984" s="1" t="str">
        <f t="shared" si="62"/>
        <v>Longdean School</v>
      </c>
      <c r="M3984" t="e">
        <f>VLOOKUP($H3984,#REF!,2,0)</f>
        <v>#REF!</v>
      </c>
      <c r="N3984">
        <v>919</v>
      </c>
      <c r="O3984" t="e">
        <f>VLOOKUP($N3984,#REF!,2,0)</f>
        <v>#REF!</v>
      </c>
    </row>
    <row r="3985" spans="1:15" x14ac:dyDescent="0.25">
      <c r="A3985">
        <v>888</v>
      </c>
      <c r="B3985">
        <v>4193</v>
      </c>
      <c r="C3985">
        <v>137111</v>
      </c>
      <c r="D3985" t="s">
        <v>8138</v>
      </c>
      <c r="E3985" t="s">
        <v>50</v>
      </c>
      <c r="F3985" t="s">
        <v>8011</v>
      </c>
      <c r="G3985" t="s">
        <v>8139</v>
      </c>
      <c r="H3985" t="s">
        <v>70</v>
      </c>
      <c r="I3985" s="2">
        <v>160</v>
      </c>
      <c r="J3985" s="1">
        <v>0.6</v>
      </c>
      <c r="K3985" s="1">
        <v>0.21</v>
      </c>
      <c r="L3985" s="1" t="str">
        <f t="shared" si="62"/>
        <v>Lostock Hall Academy Trust</v>
      </c>
      <c r="M3985" t="e">
        <f>VLOOKUP($H3985,#REF!,2,0)</f>
        <v>#REF!</v>
      </c>
      <c r="N3985">
        <v>888</v>
      </c>
      <c r="O3985" t="e">
        <f>VLOOKUP($N3985,#REF!,2,0)</f>
        <v>#REF!</v>
      </c>
    </row>
    <row r="3986" spans="1:15" x14ac:dyDescent="0.25">
      <c r="A3986">
        <v>891</v>
      </c>
      <c r="B3986">
        <v>4000</v>
      </c>
      <c r="C3986">
        <v>137112</v>
      </c>
      <c r="D3986" t="s">
        <v>8452</v>
      </c>
      <c r="E3986" t="s">
        <v>50</v>
      </c>
      <c r="F3986" t="s">
        <v>4817</v>
      </c>
      <c r="G3986" t="s">
        <v>8453</v>
      </c>
      <c r="H3986" t="s">
        <v>49</v>
      </c>
      <c r="I3986" s="2">
        <v>97</v>
      </c>
      <c r="J3986" s="1">
        <v>0.54</v>
      </c>
      <c r="K3986" s="1">
        <v>0.13</v>
      </c>
      <c r="L3986" s="1" t="str">
        <f t="shared" si="62"/>
        <v>South Nottinghamshire Academy</v>
      </c>
      <c r="M3986" t="e">
        <f>VLOOKUP($H3986,#REF!,2,0)</f>
        <v>#REF!</v>
      </c>
      <c r="N3986">
        <v>891</v>
      </c>
      <c r="O3986" t="e">
        <f>VLOOKUP($N3986,#REF!,2,0)</f>
        <v>#REF!</v>
      </c>
    </row>
    <row r="3987" spans="1:15" x14ac:dyDescent="0.25">
      <c r="A3987">
        <v>850</v>
      </c>
      <c r="B3987">
        <v>4003</v>
      </c>
      <c r="C3987">
        <v>137113</v>
      </c>
      <c r="D3987" t="s">
        <v>5564</v>
      </c>
      <c r="E3987" t="s">
        <v>50</v>
      </c>
      <c r="F3987" t="s">
        <v>5487</v>
      </c>
      <c r="G3987" t="s">
        <v>5565</v>
      </c>
      <c r="H3987" t="s">
        <v>49</v>
      </c>
      <c r="I3987" s="2">
        <v>142</v>
      </c>
      <c r="J3987" s="1">
        <v>0.37</v>
      </c>
      <c r="K3987" s="1">
        <v>0.08</v>
      </c>
      <c r="L3987" s="1" t="str">
        <f t="shared" si="62"/>
        <v>Everest Community Academy</v>
      </c>
      <c r="M3987" t="e">
        <f>VLOOKUP($H3987,#REF!,2,0)</f>
        <v>#REF!</v>
      </c>
      <c r="N3987">
        <v>850</v>
      </c>
      <c r="O3987" t="e">
        <f>VLOOKUP($N3987,#REF!,2,0)</f>
        <v>#REF!</v>
      </c>
    </row>
    <row r="3988" spans="1:15" x14ac:dyDescent="0.25">
      <c r="A3988">
        <v>936</v>
      </c>
      <c r="B3988">
        <v>4160</v>
      </c>
      <c r="C3988">
        <v>137116</v>
      </c>
      <c r="D3988" t="s">
        <v>10642</v>
      </c>
      <c r="E3988" t="s">
        <v>50</v>
      </c>
      <c r="F3988" t="s">
        <v>10643</v>
      </c>
      <c r="G3988" t="s">
        <v>10644</v>
      </c>
      <c r="H3988" t="s">
        <v>70</v>
      </c>
      <c r="I3988" s="2">
        <v>243</v>
      </c>
      <c r="J3988" s="1">
        <v>0.74</v>
      </c>
      <c r="K3988" s="1">
        <v>0.15</v>
      </c>
      <c r="L3988" s="1" t="str">
        <f t="shared" si="62"/>
        <v>The Magna Carta School</v>
      </c>
      <c r="M3988" t="e">
        <f>VLOOKUP($H3988,#REF!,2,0)</f>
        <v>#REF!</v>
      </c>
      <c r="N3988">
        <v>936</v>
      </c>
      <c r="O3988" t="e">
        <f>VLOOKUP($N3988,#REF!,2,0)</f>
        <v>#REF!</v>
      </c>
    </row>
    <row r="3989" spans="1:15" x14ac:dyDescent="0.25">
      <c r="A3989">
        <v>891</v>
      </c>
      <c r="B3989">
        <v>4001</v>
      </c>
      <c r="C3989">
        <v>137117</v>
      </c>
      <c r="D3989" t="s">
        <v>8440</v>
      </c>
      <c r="E3989" t="s">
        <v>50</v>
      </c>
      <c r="F3989" t="s">
        <v>8392</v>
      </c>
      <c r="G3989" t="s">
        <v>8441</v>
      </c>
      <c r="H3989" t="s">
        <v>49</v>
      </c>
      <c r="I3989" s="2">
        <v>144</v>
      </c>
      <c r="J3989" s="1">
        <v>0.47</v>
      </c>
      <c r="K3989" s="1">
        <v>0.19</v>
      </c>
      <c r="L3989" s="1" t="str">
        <f t="shared" si="62"/>
        <v>Retford Oaks Academy</v>
      </c>
      <c r="M3989" t="e">
        <f>VLOOKUP($H3989,#REF!,2,0)</f>
        <v>#REF!</v>
      </c>
      <c r="N3989">
        <v>891</v>
      </c>
      <c r="O3989" t="e">
        <f>VLOOKUP($N3989,#REF!,2,0)</f>
        <v>#REF!</v>
      </c>
    </row>
    <row r="3990" spans="1:15" x14ac:dyDescent="0.25">
      <c r="A3990">
        <v>887</v>
      </c>
      <c r="B3990">
        <v>4000</v>
      </c>
      <c r="C3990">
        <v>137119</v>
      </c>
      <c r="D3990" t="s">
        <v>7976</v>
      </c>
      <c r="E3990" t="s">
        <v>50</v>
      </c>
      <c r="F3990" t="s">
        <v>7691</v>
      </c>
      <c r="G3990" t="s">
        <v>7977</v>
      </c>
      <c r="H3990" t="s">
        <v>49</v>
      </c>
      <c r="I3990" s="2">
        <v>207</v>
      </c>
      <c r="J3990" s="1">
        <v>0.51</v>
      </c>
      <c r="K3990" s="1">
        <v>0</v>
      </c>
      <c r="L3990" s="1" t="str">
        <f t="shared" si="62"/>
        <v>The Hundred of Hoo Academy</v>
      </c>
      <c r="M3990" t="e">
        <f>VLOOKUP($H3990,#REF!,2,0)</f>
        <v>#REF!</v>
      </c>
      <c r="N3990">
        <v>887</v>
      </c>
      <c r="O3990" t="e">
        <f>VLOOKUP($N3990,#REF!,2,0)</f>
        <v>#REF!</v>
      </c>
    </row>
    <row r="3991" spans="1:15" x14ac:dyDescent="0.25">
      <c r="A3991">
        <v>305</v>
      </c>
      <c r="B3991">
        <v>4000</v>
      </c>
      <c r="C3991">
        <v>137121</v>
      </c>
      <c r="D3991" t="s">
        <v>826</v>
      </c>
      <c r="E3991" t="s">
        <v>50</v>
      </c>
      <c r="F3991" t="s">
        <v>827</v>
      </c>
      <c r="G3991" t="s">
        <v>828</v>
      </c>
      <c r="H3991" t="s">
        <v>49</v>
      </c>
      <c r="I3991" s="2">
        <v>109</v>
      </c>
      <c r="J3991" s="1">
        <v>0.59</v>
      </c>
      <c r="K3991" s="1">
        <v>0.2</v>
      </c>
      <c r="L3991" s="1" t="str">
        <f t="shared" si="62"/>
        <v>Harris Academy Beckenham</v>
      </c>
      <c r="M3991" t="e">
        <f>VLOOKUP($H3991,#REF!,2,0)</f>
        <v>#REF!</v>
      </c>
      <c r="N3991">
        <v>305</v>
      </c>
      <c r="O3991" t="e">
        <f>VLOOKUP($N3991,#REF!,2,0)</f>
        <v>#REF!</v>
      </c>
    </row>
    <row r="3992" spans="1:15" x14ac:dyDescent="0.25">
      <c r="A3992">
        <v>841</v>
      </c>
      <c r="B3992">
        <v>4000</v>
      </c>
      <c r="C3992">
        <v>137122</v>
      </c>
      <c r="D3992" t="s">
        <v>5290</v>
      </c>
      <c r="E3992" t="s">
        <v>50</v>
      </c>
      <c r="F3992" t="s">
        <v>5247</v>
      </c>
      <c r="G3992" t="s">
        <v>5291</v>
      </c>
      <c r="H3992" t="s">
        <v>49</v>
      </c>
      <c r="I3992" s="2">
        <v>92</v>
      </c>
      <c r="J3992" s="1">
        <v>0.53</v>
      </c>
      <c r="K3992" s="1">
        <v>0.25</v>
      </c>
      <c r="L3992" s="1" t="str">
        <f t="shared" si="62"/>
        <v>Darlington School of Maths and Science</v>
      </c>
      <c r="M3992" t="e">
        <f>VLOOKUP($H3992,#REF!,2,0)</f>
        <v>#REF!</v>
      </c>
      <c r="N3992">
        <v>841</v>
      </c>
      <c r="O3992" t="e">
        <f>VLOOKUP($N3992,#REF!,2,0)</f>
        <v>#REF!</v>
      </c>
    </row>
    <row r="3993" spans="1:15" x14ac:dyDescent="0.25">
      <c r="A3993">
        <v>916</v>
      </c>
      <c r="B3993">
        <v>5401</v>
      </c>
      <c r="C3993">
        <v>137123</v>
      </c>
      <c r="D3993" t="s">
        <v>9150</v>
      </c>
      <c r="E3993" t="s">
        <v>50</v>
      </c>
      <c r="F3993" t="s">
        <v>9081</v>
      </c>
      <c r="G3993" t="s">
        <v>9151</v>
      </c>
      <c r="H3993" t="s">
        <v>70</v>
      </c>
      <c r="I3993" s="2">
        <v>121</v>
      </c>
      <c r="J3993" s="1">
        <v>0.97</v>
      </c>
      <c r="K3993" s="1">
        <v>0.54</v>
      </c>
      <c r="L3993" s="1" t="str">
        <f t="shared" si="62"/>
        <v>Marling School</v>
      </c>
      <c r="M3993" t="e">
        <f>VLOOKUP($H3993,#REF!,2,0)</f>
        <v>#REF!</v>
      </c>
      <c r="N3993">
        <v>916</v>
      </c>
      <c r="O3993" t="e">
        <f>VLOOKUP($N3993,#REF!,2,0)</f>
        <v>#REF!</v>
      </c>
    </row>
    <row r="3994" spans="1:15" x14ac:dyDescent="0.25">
      <c r="A3994">
        <v>878</v>
      </c>
      <c r="B3994">
        <v>5404</v>
      </c>
      <c r="C3994">
        <v>137124</v>
      </c>
      <c r="D3994" t="s">
        <v>6913</v>
      </c>
      <c r="E3994" t="s">
        <v>50</v>
      </c>
      <c r="F3994" t="s">
        <v>6860</v>
      </c>
      <c r="G3994" t="s">
        <v>6914</v>
      </c>
      <c r="H3994" t="s">
        <v>70</v>
      </c>
      <c r="I3994" s="2">
        <v>148</v>
      </c>
      <c r="J3994" s="1">
        <v>0.68</v>
      </c>
      <c r="K3994" s="1">
        <v>0.28000000000000003</v>
      </c>
      <c r="L3994" s="1" t="str">
        <f t="shared" si="62"/>
        <v>Newton Abbot College</v>
      </c>
      <c r="M3994" t="e">
        <f>VLOOKUP($H3994,#REF!,2,0)</f>
        <v>#REF!</v>
      </c>
      <c r="N3994">
        <v>878</v>
      </c>
      <c r="O3994" t="e">
        <f>VLOOKUP($N3994,#REF!,2,0)</f>
        <v>#REF!</v>
      </c>
    </row>
    <row r="3995" spans="1:15" x14ac:dyDescent="0.25">
      <c r="A3995">
        <v>850</v>
      </c>
      <c r="B3995">
        <v>4128</v>
      </c>
      <c r="C3995">
        <v>137125</v>
      </c>
      <c r="D3995" t="s">
        <v>5633</v>
      </c>
      <c r="E3995" t="s">
        <v>50</v>
      </c>
      <c r="F3995" t="s">
        <v>5495</v>
      </c>
      <c r="G3995" t="s">
        <v>5634</v>
      </c>
      <c r="H3995" t="s">
        <v>70</v>
      </c>
      <c r="I3995" s="2">
        <v>215</v>
      </c>
      <c r="J3995" s="1">
        <v>0.62</v>
      </c>
      <c r="K3995" s="1">
        <v>0.22</v>
      </c>
      <c r="L3995" s="1" t="str">
        <f t="shared" si="62"/>
        <v>Noadswood School</v>
      </c>
      <c r="M3995" t="e">
        <f>VLOOKUP($H3995,#REF!,2,0)</f>
        <v>#REF!</v>
      </c>
      <c r="N3995">
        <v>850</v>
      </c>
      <c r="O3995" t="e">
        <f>VLOOKUP($N3995,#REF!,2,0)</f>
        <v>#REF!</v>
      </c>
    </row>
    <row r="3996" spans="1:15" x14ac:dyDescent="0.25">
      <c r="A3996">
        <v>850</v>
      </c>
      <c r="B3996">
        <v>4130</v>
      </c>
      <c r="C3996">
        <v>137128</v>
      </c>
      <c r="D3996" t="s">
        <v>5639</v>
      </c>
      <c r="E3996" t="s">
        <v>50</v>
      </c>
      <c r="F3996" t="s">
        <v>5518</v>
      </c>
      <c r="G3996" t="s">
        <v>5640</v>
      </c>
      <c r="H3996" t="s">
        <v>70</v>
      </c>
      <c r="I3996" s="2">
        <v>214</v>
      </c>
      <c r="J3996" s="1">
        <v>0.66</v>
      </c>
      <c r="K3996" s="1">
        <v>0.33</v>
      </c>
      <c r="L3996" s="1" t="str">
        <f t="shared" si="62"/>
        <v>Perins School A Community Sports College</v>
      </c>
      <c r="M3996" t="e">
        <f>VLOOKUP($H3996,#REF!,2,0)</f>
        <v>#REF!</v>
      </c>
      <c r="N3996">
        <v>850</v>
      </c>
      <c r="O3996" t="e">
        <f>VLOOKUP($N3996,#REF!,2,0)</f>
        <v>#REF!</v>
      </c>
    </row>
    <row r="3997" spans="1:15" x14ac:dyDescent="0.25">
      <c r="A3997">
        <v>850</v>
      </c>
      <c r="B3997">
        <v>4129</v>
      </c>
      <c r="C3997">
        <v>137129</v>
      </c>
      <c r="D3997" t="s">
        <v>5645</v>
      </c>
      <c r="E3997" t="s">
        <v>50</v>
      </c>
      <c r="F3997" t="s">
        <v>5646</v>
      </c>
      <c r="G3997" t="s">
        <v>5647</v>
      </c>
      <c r="H3997" t="s">
        <v>70</v>
      </c>
      <c r="I3997" s="2">
        <v>248</v>
      </c>
      <c r="J3997" s="1">
        <v>0.68</v>
      </c>
      <c r="K3997" s="1">
        <v>0.31</v>
      </c>
      <c r="L3997" s="1" t="str">
        <f t="shared" si="62"/>
        <v>Priestlands School</v>
      </c>
      <c r="M3997" t="e">
        <f>VLOOKUP($H3997,#REF!,2,0)</f>
        <v>#REF!</v>
      </c>
      <c r="N3997">
        <v>850</v>
      </c>
      <c r="O3997" t="e">
        <f>VLOOKUP($N3997,#REF!,2,0)</f>
        <v>#REF!</v>
      </c>
    </row>
    <row r="3998" spans="1:15" x14ac:dyDescent="0.25">
      <c r="A3998">
        <v>344</v>
      </c>
      <c r="B3998">
        <v>4010</v>
      </c>
      <c r="C3998">
        <v>137130</v>
      </c>
      <c r="D3998" t="s">
        <v>2452</v>
      </c>
      <c r="E3998" t="s">
        <v>50</v>
      </c>
      <c r="F3998" t="s">
        <v>2453</v>
      </c>
      <c r="G3998" t="s">
        <v>2454</v>
      </c>
      <c r="H3998" t="s">
        <v>70</v>
      </c>
      <c r="I3998" s="2">
        <v>145</v>
      </c>
      <c r="J3998" s="1">
        <v>0.69</v>
      </c>
      <c r="K3998" s="1">
        <v>0.17</v>
      </c>
      <c r="L3998" s="1" t="str">
        <f t="shared" si="62"/>
        <v>Prenton High School for Girls</v>
      </c>
      <c r="M3998" t="e">
        <f>VLOOKUP($H3998,#REF!,2,0)</f>
        <v>#REF!</v>
      </c>
      <c r="N3998">
        <v>344</v>
      </c>
      <c r="O3998" t="e">
        <f>VLOOKUP($N3998,#REF!,2,0)</f>
        <v>#REF!</v>
      </c>
    </row>
    <row r="3999" spans="1:15" x14ac:dyDescent="0.25">
      <c r="A3999">
        <v>302</v>
      </c>
      <c r="B3999">
        <v>4208</v>
      </c>
      <c r="C3999">
        <v>137131</v>
      </c>
      <c r="D3999" t="s">
        <v>667</v>
      </c>
      <c r="E3999" t="s">
        <v>50</v>
      </c>
      <c r="F3999" t="s">
        <v>635</v>
      </c>
      <c r="G3999" t="s">
        <v>668</v>
      </c>
      <c r="H3999" t="s">
        <v>70</v>
      </c>
      <c r="I3999" s="2">
        <v>179</v>
      </c>
      <c r="J3999" s="1">
        <v>0.74</v>
      </c>
      <c r="K3999" s="1">
        <v>0.5</v>
      </c>
      <c r="L3999" s="1" t="str">
        <f t="shared" si="62"/>
        <v>Queen Elizabeth's Girls' School</v>
      </c>
      <c r="M3999" t="e">
        <f>VLOOKUP($H3999,#REF!,2,0)</f>
        <v>#REF!</v>
      </c>
      <c r="N3999">
        <v>302</v>
      </c>
      <c r="O3999" t="e">
        <f>VLOOKUP($N3999,#REF!,2,0)</f>
        <v>#REF!</v>
      </c>
    </row>
    <row r="4000" spans="1:15" x14ac:dyDescent="0.25">
      <c r="A4000">
        <v>353</v>
      </c>
      <c r="B4000">
        <v>4600</v>
      </c>
      <c r="C4000">
        <v>137133</v>
      </c>
      <c r="D4000" t="s">
        <v>2692</v>
      </c>
      <c r="E4000" t="s">
        <v>50</v>
      </c>
      <c r="F4000" t="s">
        <v>2690</v>
      </c>
      <c r="G4000" t="s">
        <v>2693</v>
      </c>
      <c r="H4000" t="s">
        <v>70</v>
      </c>
      <c r="I4000" s="2">
        <v>219</v>
      </c>
      <c r="J4000" s="1">
        <v>0.77</v>
      </c>
      <c r="K4000" s="1">
        <v>0.38</v>
      </c>
      <c r="L4000" s="1" t="str">
        <f t="shared" si="62"/>
        <v>The Blue Coat CofE School</v>
      </c>
      <c r="M4000" t="e">
        <f>VLOOKUP($H4000,#REF!,2,0)</f>
        <v>#REF!</v>
      </c>
      <c r="N4000">
        <v>353</v>
      </c>
      <c r="O4000" t="e">
        <f>VLOOKUP($N4000,#REF!,2,0)</f>
        <v>#REF!</v>
      </c>
    </row>
    <row r="4001" spans="1:15" x14ac:dyDescent="0.25">
      <c r="A4001">
        <v>935</v>
      </c>
      <c r="B4001">
        <v>4002</v>
      </c>
      <c r="C4001">
        <v>137134</v>
      </c>
      <c r="D4001" t="s">
        <v>10406</v>
      </c>
      <c r="E4001" t="s">
        <v>50</v>
      </c>
      <c r="F4001" t="s">
        <v>10382</v>
      </c>
      <c r="G4001" t="s">
        <v>10407</v>
      </c>
      <c r="H4001" t="s">
        <v>49</v>
      </c>
      <c r="I4001" s="2">
        <v>204</v>
      </c>
      <c r="J4001" s="1">
        <v>0.34</v>
      </c>
      <c r="K4001" s="1">
        <v>0</v>
      </c>
      <c r="L4001" s="1" t="str">
        <f t="shared" si="62"/>
        <v>East Point Academy</v>
      </c>
      <c r="M4001" t="e">
        <f>VLOOKUP($H4001,#REF!,2,0)</f>
        <v>#REF!</v>
      </c>
      <c r="N4001">
        <v>935</v>
      </c>
      <c r="O4001" t="e">
        <f>VLOOKUP($N4001,#REF!,2,0)</f>
        <v>#REF!</v>
      </c>
    </row>
    <row r="4002" spans="1:15" x14ac:dyDescent="0.25">
      <c r="A4002">
        <v>925</v>
      </c>
      <c r="B4002">
        <v>5413</v>
      </c>
      <c r="C4002">
        <v>137135</v>
      </c>
      <c r="D4002" t="s">
        <v>9622</v>
      </c>
      <c r="E4002" t="s">
        <v>50</v>
      </c>
      <c r="F4002" t="s">
        <v>9523</v>
      </c>
      <c r="G4002" t="s">
        <v>9623</v>
      </c>
      <c r="H4002" t="s">
        <v>70</v>
      </c>
      <c r="I4002" s="2">
        <v>216</v>
      </c>
      <c r="J4002" s="1">
        <v>0.68</v>
      </c>
      <c r="K4002" s="1">
        <v>0.26</v>
      </c>
      <c r="L4002" s="1" t="str">
        <f t="shared" si="62"/>
        <v>Sir Robert Pattinson Academy</v>
      </c>
      <c r="M4002" t="e">
        <f>VLOOKUP($H4002,#REF!,2,0)</f>
        <v>#REF!</v>
      </c>
      <c r="N4002">
        <v>925</v>
      </c>
      <c r="O4002" t="e">
        <f>VLOOKUP($N4002,#REF!,2,0)</f>
        <v>#REF!</v>
      </c>
    </row>
    <row r="4003" spans="1:15" x14ac:dyDescent="0.25">
      <c r="A4003">
        <v>936</v>
      </c>
      <c r="B4003">
        <v>4193</v>
      </c>
      <c r="C4003">
        <v>137137</v>
      </c>
      <c r="D4003" t="s">
        <v>10678</v>
      </c>
      <c r="E4003" t="s">
        <v>50</v>
      </c>
      <c r="F4003" t="s">
        <v>10679</v>
      </c>
      <c r="G4003" t="s">
        <v>10680</v>
      </c>
      <c r="H4003" t="s">
        <v>70</v>
      </c>
      <c r="I4003" s="2">
        <v>181</v>
      </c>
      <c r="J4003" s="1">
        <v>0.54</v>
      </c>
      <c r="K4003" s="1">
        <v>0.25</v>
      </c>
      <c r="L4003" s="1" t="str">
        <f t="shared" si="62"/>
        <v>Rydens Enterprise School and Sixth Form College</v>
      </c>
      <c r="M4003" t="e">
        <f>VLOOKUP($H4003,#REF!,2,0)</f>
        <v>#REF!</v>
      </c>
      <c r="N4003">
        <v>936</v>
      </c>
      <c r="O4003" t="e">
        <f>VLOOKUP($N4003,#REF!,2,0)</f>
        <v>#REF!</v>
      </c>
    </row>
    <row r="4004" spans="1:15" x14ac:dyDescent="0.25">
      <c r="A4004">
        <v>303</v>
      </c>
      <c r="B4004">
        <v>4002</v>
      </c>
      <c r="C4004">
        <v>137138</v>
      </c>
      <c r="D4004" t="s">
        <v>707</v>
      </c>
      <c r="E4004" t="s">
        <v>50</v>
      </c>
      <c r="F4004" t="s">
        <v>708</v>
      </c>
      <c r="G4004" t="s">
        <v>709</v>
      </c>
      <c r="H4004" t="s">
        <v>49</v>
      </c>
      <c r="I4004" s="2">
        <v>259</v>
      </c>
      <c r="J4004" s="1">
        <v>0.52</v>
      </c>
      <c r="K4004" s="1">
        <v>0.02</v>
      </c>
      <c r="L4004" s="1" t="str">
        <f t="shared" si="62"/>
        <v>Bexleyheath Academy</v>
      </c>
      <c r="M4004" t="e">
        <f>VLOOKUP($H4004,#REF!,2,0)</f>
        <v>#REF!</v>
      </c>
      <c r="N4004">
        <v>303</v>
      </c>
      <c r="O4004" t="e">
        <f>VLOOKUP($N4004,#REF!,2,0)</f>
        <v>#REF!</v>
      </c>
    </row>
    <row r="4005" spans="1:15" x14ac:dyDescent="0.25">
      <c r="A4005">
        <v>815</v>
      </c>
      <c r="B4005">
        <v>4611</v>
      </c>
      <c r="C4005">
        <v>137139</v>
      </c>
      <c r="D4005" t="s">
        <v>4437</v>
      </c>
      <c r="E4005" t="s">
        <v>50</v>
      </c>
      <c r="F4005" t="s">
        <v>4357</v>
      </c>
      <c r="G4005" t="s">
        <v>4438</v>
      </c>
      <c r="H4005" t="s">
        <v>70</v>
      </c>
      <c r="I4005" s="2">
        <v>246</v>
      </c>
      <c r="J4005" s="1">
        <v>0.87</v>
      </c>
      <c r="K4005" s="1">
        <v>0.61</v>
      </c>
      <c r="L4005" s="1" t="str">
        <f t="shared" si="62"/>
        <v>St Aidan's Church of England High School</v>
      </c>
      <c r="M4005" t="e">
        <f>VLOOKUP($H4005,#REF!,2,0)</f>
        <v>#REF!</v>
      </c>
      <c r="N4005">
        <v>815</v>
      </c>
      <c r="O4005" t="e">
        <f>VLOOKUP($N4005,#REF!,2,0)</f>
        <v>#REF!</v>
      </c>
    </row>
    <row r="4006" spans="1:15" x14ac:dyDescent="0.25">
      <c r="A4006">
        <v>931</v>
      </c>
      <c r="B4006">
        <v>4142</v>
      </c>
      <c r="C4006">
        <v>137140</v>
      </c>
      <c r="D4006" t="s">
        <v>10142</v>
      </c>
      <c r="E4006" t="s">
        <v>50</v>
      </c>
      <c r="F4006" t="s">
        <v>10143</v>
      </c>
      <c r="G4006" t="s">
        <v>10144</v>
      </c>
      <c r="H4006" t="s">
        <v>70</v>
      </c>
      <c r="I4006" s="2">
        <v>267</v>
      </c>
      <c r="J4006" s="1">
        <v>0.73</v>
      </c>
      <c r="K4006" s="1">
        <v>0.28000000000000003</v>
      </c>
      <c r="L4006" s="1" t="str">
        <f t="shared" si="62"/>
        <v>King Alfred's</v>
      </c>
      <c r="M4006" t="e">
        <f>VLOOKUP($H4006,#REF!,2,0)</f>
        <v>#REF!</v>
      </c>
      <c r="N4006">
        <v>931</v>
      </c>
      <c r="O4006" t="e">
        <f>VLOOKUP($N4006,#REF!,2,0)</f>
        <v>#REF!</v>
      </c>
    </row>
    <row r="4007" spans="1:15" x14ac:dyDescent="0.25">
      <c r="A4007">
        <v>891</v>
      </c>
      <c r="B4007">
        <v>4002</v>
      </c>
      <c r="C4007">
        <v>137141</v>
      </c>
      <c r="D4007" t="s">
        <v>8448</v>
      </c>
      <c r="E4007" t="s">
        <v>50</v>
      </c>
      <c r="F4007" t="s">
        <v>3047</v>
      </c>
      <c r="G4007" t="s">
        <v>8449</v>
      </c>
      <c r="H4007" t="s">
        <v>49</v>
      </c>
      <c r="I4007" s="2">
        <v>104</v>
      </c>
      <c r="J4007" s="1">
        <v>0.56999999999999995</v>
      </c>
      <c r="K4007" s="1">
        <v>0.24</v>
      </c>
      <c r="L4007" s="1" t="str">
        <f t="shared" si="62"/>
        <v>Serlby Park Academy</v>
      </c>
      <c r="M4007" t="e">
        <f>VLOOKUP($H4007,#REF!,2,0)</f>
        <v>#REF!</v>
      </c>
      <c r="N4007">
        <v>891</v>
      </c>
      <c r="O4007" t="e">
        <f>VLOOKUP($N4007,#REF!,2,0)</f>
        <v>#REF!</v>
      </c>
    </row>
    <row r="4008" spans="1:15" x14ac:dyDescent="0.25">
      <c r="A4008">
        <v>311</v>
      </c>
      <c r="B4008">
        <v>4600</v>
      </c>
      <c r="C4008">
        <v>137145</v>
      </c>
      <c r="D4008" t="s">
        <v>1193</v>
      </c>
      <c r="E4008" t="s">
        <v>50</v>
      </c>
      <c r="F4008" t="s">
        <v>608</v>
      </c>
      <c r="G4008" t="s">
        <v>1194</v>
      </c>
      <c r="H4008" t="s">
        <v>70</v>
      </c>
      <c r="I4008" s="2">
        <v>210</v>
      </c>
      <c r="J4008" s="1">
        <v>0.57999999999999996</v>
      </c>
      <c r="K4008" s="1">
        <v>0.28999999999999998</v>
      </c>
      <c r="L4008" s="1" t="str">
        <f t="shared" si="62"/>
        <v>St Edward's Church of England School &amp; Sixth Form College</v>
      </c>
      <c r="M4008" t="e">
        <f>VLOOKUP($H4008,#REF!,2,0)</f>
        <v>#REF!</v>
      </c>
      <c r="N4008">
        <v>311</v>
      </c>
      <c r="O4008" t="e">
        <f>VLOOKUP($N4008,#REF!,2,0)</f>
        <v>#REF!</v>
      </c>
    </row>
    <row r="4009" spans="1:15" x14ac:dyDescent="0.25">
      <c r="A4009">
        <v>860</v>
      </c>
      <c r="B4009">
        <v>4004</v>
      </c>
      <c r="C4009">
        <v>137146</v>
      </c>
      <c r="D4009" t="s">
        <v>6092</v>
      </c>
      <c r="E4009" t="s">
        <v>50</v>
      </c>
      <c r="F4009" t="s">
        <v>6090</v>
      </c>
      <c r="G4009" t="s">
        <v>6093</v>
      </c>
      <c r="H4009" t="s">
        <v>49</v>
      </c>
      <c r="I4009" s="2">
        <v>148</v>
      </c>
      <c r="J4009" s="1">
        <v>0.52</v>
      </c>
      <c r="K4009" s="1">
        <v>0.14000000000000001</v>
      </c>
      <c r="L4009" s="1" t="str">
        <f t="shared" si="62"/>
        <v>Landau Forte Academy, QEMS</v>
      </c>
      <c r="M4009" t="e">
        <f>VLOOKUP($H4009,#REF!,2,0)</f>
        <v>#REF!</v>
      </c>
      <c r="N4009">
        <v>860</v>
      </c>
      <c r="O4009" t="e">
        <f>VLOOKUP($N4009,#REF!,2,0)</f>
        <v>#REF!</v>
      </c>
    </row>
    <row r="4010" spans="1:15" x14ac:dyDescent="0.25">
      <c r="A4010">
        <v>881</v>
      </c>
      <c r="B4010">
        <v>4004</v>
      </c>
      <c r="C4010">
        <v>137152</v>
      </c>
      <c r="D4010" t="s">
        <v>7251</v>
      </c>
      <c r="E4010" t="s">
        <v>50</v>
      </c>
      <c r="F4010" t="s">
        <v>7252</v>
      </c>
      <c r="G4010" t="s">
        <v>7253</v>
      </c>
      <c r="H4010" t="s">
        <v>49</v>
      </c>
      <c r="I4010" s="2">
        <v>128</v>
      </c>
      <c r="J4010" s="1">
        <v>0.59</v>
      </c>
      <c r="K4010" s="1">
        <v>0.16</v>
      </c>
      <c r="L4010" s="1" t="str">
        <f t="shared" si="62"/>
        <v>Ormiston Rivers Academy</v>
      </c>
      <c r="M4010" t="e">
        <f>VLOOKUP($H4010,#REF!,2,0)</f>
        <v>#REF!</v>
      </c>
      <c r="N4010">
        <v>881</v>
      </c>
      <c r="O4010" t="e">
        <f>VLOOKUP($N4010,#REF!,2,0)</f>
        <v>#REF!</v>
      </c>
    </row>
    <row r="4011" spans="1:15" x14ac:dyDescent="0.25">
      <c r="A4011">
        <v>840</v>
      </c>
      <c r="B4011">
        <v>4174</v>
      </c>
      <c r="C4011">
        <v>137153</v>
      </c>
      <c r="D4011" t="s">
        <v>5255</v>
      </c>
      <c r="E4011" t="s">
        <v>50</v>
      </c>
      <c r="F4011" t="s">
        <v>5185</v>
      </c>
      <c r="G4011" t="s">
        <v>5256</v>
      </c>
      <c r="H4011" t="s">
        <v>70</v>
      </c>
      <c r="I4011" s="2">
        <v>119</v>
      </c>
      <c r="J4011" s="1">
        <v>0.68</v>
      </c>
      <c r="K4011" s="1">
        <v>0.37</v>
      </c>
      <c r="L4011" s="1" t="str">
        <f t="shared" si="62"/>
        <v>Teesdale School</v>
      </c>
      <c r="M4011" t="e">
        <f>VLOOKUP($H4011,#REF!,2,0)</f>
        <v>#REF!</v>
      </c>
      <c r="N4011">
        <v>840</v>
      </c>
      <c r="O4011" t="e">
        <f>VLOOKUP($N4011,#REF!,2,0)</f>
        <v>#REF!</v>
      </c>
    </row>
    <row r="4012" spans="1:15" x14ac:dyDescent="0.25">
      <c r="A4012">
        <v>886</v>
      </c>
      <c r="B4012">
        <v>4242</v>
      </c>
      <c r="C4012">
        <v>137154</v>
      </c>
      <c r="D4012" t="s">
        <v>7592</v>
      </c>
      <c r="E4012" t="s">
        <v>50</v>
      </c>
      <c r="F4012" t="s">
        <v>7593</v>
      </c>
      <c r="G4012" t="s">
        <v>7594</v>
      </c>
      <c r="H4012" t="s">
        <v>70</v>
      </c>
      <c r="I4012" s="2">
        <v>173</v>
      </c>
      <c r="J4012" s="1">
        <v>0.4</v>
      </c>
      <c r="K4012" s="1">
        <v>0.05</v>
      </c>
      <c r="L4012" s="1" t="str">
        <f t="shared" si="62"/>
        <v>The Abbey School</v>
      </c>
      <c r="M4012" t="e">
        <f>VLOOKUP($H4012,#REF!,2,0)</f>
        <v>#REF!</v>
      </c>
      <c r="N4012">
        <v>886</v>
      </c>
      <c r="O4012" t="e">
        <f>VLOOKUP($N4012,#REF!,2,0)</f>
        <v>#REF!</v>
      </c>
    </row>
    <row r="4013" spans="1:15" x14ac:dyDescent="0.25">
      <c r="A4013">
        <v>919</v>
      </c>
      <c r="B4013">
        <v>5416</v>
      </c>
      <c r="C4013">
        <v>137156</v>
      </c>
      <c r="D4013" t="s">
        <v>9329</v>
      </c>
      <c r="E4013" t="s">
        <v>50</v>
      </c>
      <c r="F4013" t="s">
        <v>9330</v>
      </c>
      <c r="G4013" t="s">
        <v>9331</v>
      </c>
      <c r="H4013" t="s">
        <v>70</v>
      </c>
      <c r="I4013" s="2">
        <v>166</v>
      </c>
      <c r="J4013" s="1">
        <v>0.76</v>
      </c>
      <c r="K4013" s="1">
        <v>0.25</v>
      </c>
      <c r="L4013" s="1" t="str">
        <f t="shared" si="62"/>
        <v>Leventhorpe</v>
      </c>
      <c r="M4013" t="e">
        <f>VLOOKUP($H4013,#REF!,2,0)</f>
        <v>#REF!</v>
      </c>
      <c r="N4013">
        <v>919</v>
      </c>
      <c r="O4013" t="e">
        <f>VLOOKUP($N4013,#REF!,2,0)</f>
        <v>#REF!</v>
      </c>
    </row>
    <row r="4014" spans="1:15" x14ac:dyDescent="0.25">
      <c r="A4014">
        <v>205</v>
      </c>
      <c r="B4014">
        <v>5400</v>
      </c>
      <c r="C4014">
        <v>137157</v>
      </c>
      <c r="D4014" t="s">
        <v>197</v>
      </c>
      <c r="E4014" t="s">
        <v>50</v>
      </c>
      <c r="F4014" t="s">
        <v>11</v>
      </c>
      <c r="G4014" t="s">
        <v>198</v>
      </c>
      <c r="H4014" t="s">
        <v>70</v>
      </c>
      <c r="I4014" s="2">
        <v>172</v>
      </c>
      <c r="J4014" s="1">
        <v>0.86</v>
      </c>
      <c r="K4014" s="1">
        <v>0.67</v>
      </c>
      <c r="L4014" s="1" t="str">
        <f t="shared" si="62"/>
        <v>The London Oratory School</v>
      </c>
      <c r="M4014" t="e">
        <f>VLOOKUP($H4014,#REF!,2,0)</f>
        <v>#REF!</v>
      </c>
      <c r="N4014">
        <v>205</v>
      </c>
      <c r="O4014" t="e">
        <f>VLOOKUP($N4014,#REF!,2,0)</f>
        <v>#REF!</v>
      </c>
    </row>
    <row r="4015" spans="1:15" x14ac:dyDescent="0.25">
      <c r="A4015">
        <v>891</v>
      </c>
      <c r="B4015">
        <v>4032</v>
      </c>
      <c r="C4015">
        <v>137158</v>
      </c>
      <c r="D4015" t="s">
        <v>8416</v>
      </c>
      <c r="E4015" t="s">
        <v>50</v>
      </c>
      <c r="F4015" t="s">
        <v>4918</v>
      </c>
      <c r="G4015" t="s">
        <v>8417</v>
      </c>
      <c r="H4015" t="s">
        <v>70</v>
      </c>
      <c r="I4015" s="2">
        <v>202</v>
      </c>
      <c r="J4015" s="1">
        <v>0.43</v>
      </c>
      <c r="K4015" s="1">
        <v>0.17</v>
      </c>
      <c r="L4015" s="1" t="str">
        <f t="shared" si="62"/>
        <v>The Manor Academy</v>
      </c>
      <c r="M4015" t="e">
        <f>VLOOKUP($H4015,#REF!,2,0)</f>
        <v>#REF!</v>
      </c>
      <c r="N4015">
        <v>891</v>
      </c>
      <c r="O4015" t="e">
        <f>VLOOKUP($N4015,#REF!,2,0)</f>
        <v>#REF!</v>
      </c>
    </row>
    <row r="4016" spans="1:15" x14ac:dyDescent="0.25">
      <c r="A4016">
        <v>891</v>
      </c>
      <c r="B4016">
        <v>4635</v>
      </c>
      <c r="C4016">
        <v>137159</v>
      </c>
      <c r="D4016" t="s">
        <v>8423</v>
      </c>
      <c r="E4016" t="s">
        <v>50</v>
      </c>
      <c r="F4016" t="s">
        <v>4817</v>
      </c>
      <c r="G4016" t="s">
        <v>8424</v>
      </c>
      <c r="H4016" t="s">
        <v>70</v>
      </c>
      <c r="I4016" s="2">
        <v>209</v>
      </c>
      <c r="J4016" s="1">
        <v>0.71</v>
      </c>
      <c r="K4016" s="1">
        <v>0.25</v>
      </c>
      <c r="L4016" s="1" t="str">
        <f t="shared" si="62"/>
        <v>The National CofE Academy</v>
      </c>
      <c r="M4016" t="e">
        <f>VLOOKUP($H4016,#REF!,2,0)</f>
        <v>#REF!</v>
      </c>
      <c r="N4016">
        <v>891</v>
      </c>
      <c r="O4016" t="e">
        <f>VLOOKUP($N4016,#REF!,2,0)</f>
        <v>#REF!</v>
      </c>
    </row>
    <row r="4017" spans="1:15" x14ac:dyDescent="0.25">
      <c r="A4017">
        <v>866</v>
      </c>
      <c r="B4017">
        <v>5417</v>
      </c>
      <c r="C4017">
        <v>137160</v>
      </c>
      <c r="D4017" t="s">
        <v>6381</v>
      </c>
      <c r="E4017" t="s">
        <v>50</v>
      </c>
      <c r="F4017" t="s">
        <v>6261</v>
      </c>
      <c r="G4017" t="s">
        <v>6382</v>
      </c>
      <c r="H4017" t="s">
        <v>70</v>
      </c>
      <c r="I4017" s="2">
        <v>218</v>
      </c>
      <c r="J4017" s="1">
        <v>0.77</v>
      </c>
      <c r="K4017" s="1">
        <v>0.34</v>
      </c>
      <c r="L4017" s="1" t="str">
        <f t="shared" si="62"/>
        <v>The Ridgeway School &amp; Sixth Form College</v>
      </c>
      <c r="M4017" t="e">
        <f>VLOOKUP($H4017,#REF!,2,0)</f>
        <v>#REF!</v>
      </c>
      <c r="N4017">
        <v>866</v>
      </c>
      <c r="O4017" t="e">
        <f>VLOOKUP($N4017,#REF!,2,0)</f>
        <v>#REF!</v>
      </c>
    </row>
    <row r="4018" spans="1:15" x14ac:dyDescent="0.25">
      <c r="A4018">
        <v>855</v>
      </c>
      <c r="B4018">
        <v>4003</v>
      </c>
      <c r="C4018">
        <v>137161</v>
      </c>
      <c r="D4018" t="s">
        <v>5896</v>
      </c>
      <c r="E4018" t="s">
        <v>50</v>
      </c>
      <c r="F4018" t="s">
        <v>5843</v>
      </c>
      <c r="G4018" t="s">
        <v>5897</v>
      </c>
      <c r="H4018" t="s">
        <v>70</v>
      </c>
      <c r="I4018" s="2">
        <v>424</v>
      </c>
      <c r="J4018" s="1">
        <v>0.61</v>
      </c>
      <c r="K4018" s="1">
        <v>0.11</v>
      </c>
      <c r="L4018" s="1" t="str">
        <f t="shared" si="62"/>
        <v>The Robert Smyth Academy</v>
      </c>
      <c r="M4018" t="e">
        <f>VLOOKUP($H4018,#REF!,2,0)</f>
        <v>#REF!</v>
      </c>
      <c r="N4018">
        <v>855</v>
      </c>
      <c r="O4018" t="e">
        <f>VLOOKUP($N4018,#REF!,2,0)</f>
        <v>#REF!</v>
      </c>
    </row>
    <row r="4019" spans="1:15" x14ac:dyDescent="0.25">
      <c r="A4019">
        <v>885</v>
      </c>
      <c r="B4019">
        <v>4004</v>
      </c>
      <c r="C4019">
        <v>137162</v>
      </c>
      <c r="D4019" t="s">
        <v>7554</v>
      </c>
      <c r="E4019" t="s">
        <v>50</v>
      </c>
      <c r="F4019" t="s">
        <v>7555</v>
      </c>
      <c r="G4019" t="s">
        <v>7556</v>
      </c>
      <c r="H4019" t="s">
        <v>70</v>
      </c>
      <c r="I4019" s="2">
        <v>224</v>
      </c>
      <c r="J4019" s="1">
        <v>0.65</v>
      </c>
      <c r="K4019" s="1">
        <v>0.21</v>
      </c>
      <c r="L4019" s="1" t="str">
        <f t="shared" si="62"/>
        <v>The Stourport High School and Sixth Form Centre</v>
      </c>
      <c r="M4019" t="e">
        <f>VLOOKUP($H4019,#REF!,2,0)</f>
        <v>#REF!</v>
      </c>
      <c r="N4019">
        <v>885</v>
      </c>
      <c r="O4019" t="e">
        <f>VLOOKUP($N4019,#REF!,2,0)</f>
        <v>#REF!</v>
      </c>
    </row>
    <row r="4020" spans="1:15" x14ac:dyDescent="0.25">
      <c r="A4020">
        <v>835</v>
      </c>
      <c r="B4020">
        <v>4615</v>
      </c>
      <c r="C4020">
        <v>137163</v>
      </c>
      <c r="D4020" t="s">
        <v>5087</v>
      </c>
      <c r="E4020" t="s">
        <v>50</v>
      </c>
      <c r="F4020" t="s">
        <v>5034</v>
      </c>
      <c r="G4020" t="s">
        <v>5088</v>
      </c>
      <c r="H4020" t="s">
        <v>70</v>
      </c>
      <c r="I4020" s="2">
        <v>468</v>
      </c>
      <c r="J4020" s="1">
        <v>0.66</v>
      </c>
      <c r="K4020" s="1">
        <v>0.32</v>
      </c>
      <c r="L4020" s="1" t="str">
        <f t="shared" si="62"/>
        <v>The Thomas Hardye School</v>
      </c>
      <c r="M4020" t="e">
        <f>VLOOKUP($H4020,#REF!,2,0)</f>
        <v>#REF!</v>
      </c>
      <c r="N4020">
        <v>835</v>
      </c>
      <c r="O4020" t="e">
        <f>VLOOKUP($N4020,#REF!,2,0)</f>
        <v>#REF!</v>
      </c>
    </row>
    <row r="4021" spans="1:15" x14ac:dyDescent="0.25">
      <c r="A4021">
        <v>860</v>
      </c>
      <c r="B4021">
        <v>4005</v>
      </c>
      <c r="C4021">
        <v>137164</v>
      </c>
      <c r="D4021" t="s">
        <v>6140</v>
      </c>
      <c r="E4021" t="s">
        <v>50</v>
      </c>
      <c r="F4021" t="s">
        <v>6038</v>
      </c>
      <c r="G4021" t="s">
        <v>6141</v>
      </c>
      <c r="H4021" t="s">
        <v>49</v>
      </c>
      <c r="I4021" s="2">
        <v>99</v>
      </c>
      <c r="J4021" s="1">
        <v>0.47</v>
      </c>
      <c r="K4021" s="1">
        <v>0.03</v>
      </c>
      <c r="L4021" s="1" t="str">
        <f t="shared" si="62"/>
        <v>Staffordshire University Academy</v>
      </c>
      <c r="M4021" t="e">
        <f>VLOOKUP($H4021,#REF!,2,0)</f>
        <v>#REF!</v>
      </c>
      <c r="N4021">
        <v>860</v>
      </c>
      <c r="O4021" t="e">
        <f>VLOOKUP($N4021,#REF!,2,0)</f>
        <v>#REF!</v>
      </c>
    </row>
    <row r="4022" spans="1:15" x14ac:dyDescent="0.25">
      <c r="A4022">
        <v>331</v>
      </c>
      <c r="B4022">
        <v>4027</v>
      </c>
      <c r="C4022">
        <v>137165</v>
      </c>
      <c r="D4022" t="s">
        <v>1938</v>
      </c>
      <c r="E4022" t="s">
        <v>50</v>
      </c>
      <c r="F4022" t="s">
        <v>1886</v>
      </c>
      <c r="G4022" t="s">
        <v>1939</v>
      </c>
      <c r="H4022" t="s">
        <v>70</v>
      </c>
      <c r="I4022" s="2">
        <v>150</v>
      </c>
      <c r="J4022" s="1">
        <v>0.51</v>
      </c>
      <c r="K4022" s="1">
        <v>0.14000000000000001</v>
      </c>
      <c r="L4022" s="1" t="str">
        <f t="shared" si="62"/>
        <v>Woodlands Academy</v>
      </c>
      <c r="M4022" t="e">
        <f>VLOOKUP($H4022,#REF!,2,0)</f>
        <v>#REF!</v>
      </c>
      <c r="N4022">
        <v>331</v>
      </c>
      <c r="O4022" t="e">
        <f>VLOOKUP($N4022,#REF!,2,0)</f>
        <v>#REF!</v>
      </c>
    </row>
    <row r="4023" spans="1:15" x14ac:dyDescent="0.25">
      <c r="A4023">
        <v>925</v>
      </c>
      <c r="B4023">
        <v>5402</v>
      </c>
      <c r="C4023">
        <v>137166</v>
      </c>
      <c r="D4023" t="s">
        <v>9579</v>
      </c>
      <c r="E4023" t="s">
        <v>50</v>
      </c>
      <c r="F4023" t="s">
        <v>9551</v>
      </c>
      <c r="G4023" t="s">
        <v>9580</v>
      </c>
      <c r="H4023" t="s">
        <v>70</v>
      </c>
      <c r="I4023" s="2">
        <v>148</v>
      </c>
      <c r="J4023" s="1">
        <v>0.98</v>
      </c>
      <c r="K4023" s="1">
        <v>0.6</v>
      </c>
      <c r="L4023" s="1" t="str">
        <f t="shared" si="62"/>
        <v>The King's School, Grantham</v>
      </c>
      <c r="M4023" t="e">
        <f>VLOOKUP($H4023,#REF!,2,0)</f>
        <v>#REF!</v>
      </c>
      <c r="N4023">
        <v>925</v>
      </c>
      <c r="O4023" t="e">
        <f>VLOOKUP($N4023,#REF!,2,0)</f>
        <v>#REF!</v>
      </c>
    </row>
    <row r="4024" spans="1:15" x14ac:dyDescent="0.25">
      <c r="A4024">
        <v>885</v>
      </c>
      <c r="B4024">
        <v>4437</v>
      </c>
      <c r="C4024">
        <v>137167</v>
      </c>
      <c r="D4024" t="s">
        <v>7560</v>
      </c>
      <c r="E4024" t="s">
        <v>50</v>
      </c>
      <c r="F4024" t="s">
        <v>7474</v>
      </c>
      <c r="G4024" t="s">
        <v>7561</v>
      </c>
      <c r="H4024" t="s">
        <v>70</v>
      </c>
      <c r="I4024" s="2">
        <v>203</v>
      </c>
      <c r="J4024" s="1">
        <v>0.74</v>
      </c>
      <c r="K4024" s="1">
        <v>0.14000000000000001</v>
      </c>
      <c r="L4024" s="1" t="str">
        <f t="shared" si="62"/>
        <v>Trinity High School and Sixth Form Centre</v>
      </c>
      <c r="M4024" t="e">
        <f>VLOOKUP($H4024,#REF!,2,0)</f>
        <v>#REF!</v>
      </c>
      <c r="N4024">
        <v>885</v>
      </c>
      <c r="O4024" t="e">
        <f>VLOOKUP($N4024,#REF!,2,0)</f>
        <v>#REF!</v>
      </c>
    </row>
    <row r="4025" spans="1:15" x14ac:dyDescent="0.25">
      <c r="A4025">
        <v>823</v>
      </c>
      <c r="B4025">
        <v>4096</v>
      </c>
      <c r="C4025">
        <v>137169</v>
      </c>
      <c r="D4025" t="s">
        <v>4630</v>
      </c>
      <c r="E4025" t="s">
        <v>50</v>
      </c>
      <c r="F4025" t="s">
        <v>4605</v>
      </c>
      <c r="G4025" t="s">
        <v>4631</v>
      </c>
      <c r="H4025" t="s">
        <v>70</v>
      </c>
      <c r="I4025" s="2">
        <v>254</v>
      </c>
      <c r="J4025" s="1">
        <v>0.56999999999999995</v>
      </c>
      <c r="K4025" s="1">
        <v>0.31</v>
      </c>
      <c r="L4025" s="1" t="str">
        <f t="shared" si="62"/>
        <v>Vandyke Upper School and Community College</v>
      </c>
      <c r="M4025" t="e">
        <f>VLOOKUP($H4025,#REF!,2,0)</f>
        <v>#REF!</v>
      </c>
      <c r="N4025">
        <v>823</v>
      </c>
      <c r="O4025" t="e">
        <f>VLOOKUP($N4025,#REF!,2,0)</f>
        <v>#REF!</v>
      </c>
    </row>
    <row r="4026" spans="1:15" x14ac:dyDescent="0.25">
      <c r="A4026">
        <v>344</v>
      </c>
      <c r="B4026">
        <v>4052</v>
      </c>
      <c r="C4026">
        <v>137171</v>
      </c>
      <c r="D4026" t="s">
        <v>2477</v>
      </c>
      <c r="E4026" t="s">
        <v>50</v>
      </c>
      <c r="F4026" t="s">
        <v>2432</v>
      </c>
      <c r="G4026" t="s">
        <v>2478</v>
      </c>
      <c r="H4026" t="s">
        <v>70</v>
      </c>
      <c r="I4026" s="2">
        <v>170</v>
      </c>
      <c r="J4026" s="1">
        <v>0.98</v>
      </c>
      <c r="K4026" s="1">
        <v>0.82</v>
      </c>
      <c r="L4026" s="1" t="str">
        <f t="shared" si="62"/>
        <v>Wirral Grammar School for Girls</v>
      </c>
      <c r="M4026" t="e">
        <f>VLOOKUP($H4026,#REF!,2,0)</f>
        <v>#REF!</v>
      </c>
      <c r="N4026">
        <v>344</v>
      </c>
      <c r="O4026" t="e">
        <f>VLOOKUP($N4026,#REF!,2,0)</f>
        <v>#REF!</v>
      </c>
    </row>
    <row r="4027" spans="1:15" x14ac:dyDescent="0.25">
      <c r="A4027">
        <v>937</v>
      </c>
      <c r="B4027">
        <v>4240</v>
      </c>
      <c r="C4027">
        <v>137172</v>
      </c>
      <c r="D4027" t="s">
        <v>10799</v>
      </c>
      <c r="E4027" t="s">
        <v>50</v>
      </c>
      <c r="F4027" t="s">
        <v>10800</v>
      </c>
      <c r="G4027" t="s">
        <v>10801</v>
      </c>
      <c r="H4027" t="s">
        <v>70</v>
      </c>
      <c r="I4027" s="2">
        <v>134</v>
      </c>
      <c r="J4027" s="1">
        <v>0.59</v>
      </c>
      <c r="K4027" s="1">
        <v>0.18</v>
      </c>
      <c r="L4027" s="1" t="str">
        <f t="shared" si="62"/>
        <v>Alcester Academy</v>
      </c>
      <c r="M4027" t="e">
        <f>VLOOKUP($H4027,#REF!,2,0)</f>
        <v>#REF!</v>
      </c>
      <c r="N4027">
        <v>937</v>
      </c>
      <c r="O4027" t="e">
        <f>VLOOKUP($N4027,#REF!,2,0)</f>
        <v>#REF!</v>
      </c>
    </row>
    <row r="4028" spans="1:15" x14ac:dyDescent="0.25">
      <c r="A4028">
        <v>878</v>
      </c>
      <c r="B4028">
        <v>4112</v>
      </c>
      <c r="C4028">
        <v>137176</v>
      </c>
      <c r="D4028" t="s">
        <v>6859</v>
      </c>
      <c r="E4028" t="s">
        <v>50</v>
      </c>
      <c r="F4028" t="s">
        <v>6860</v>
      </c>
      <c r="G4028" t="s">
        <v>6861</v>
      </c>
      <c r="H4028" t="s">
        <v>70</v>
      </c>
      <c r="I4028" s="2">
        <v>187</v>
      </c>
      <c r="J4028" s="1">
        <v>0.6</v>
      </c>
      <c r="K4028" s="1">
        <v>0.15</v>
      </c>
      <c r="L4028" s="1" t="str">
        <f t="shared" si="62"/>
        <v>Coombeshead Academy</v>
      </c>
      <c r="M4028" t="e">
        <f>VLOOKUP($H4028,#REF!,2,0)</f>
        <v>#REF!</v>
      </c>
      <c r="N4028">
        <v>878</v>
      </c>
      <c r="O4028" t="e">
        <f>VLOOKUP($N4028,#REF!,2,0)</f>
        <v>#REF!</v>
      </c>
    </row>
    <row r="4029" spans="1:15" x14ac:dyDescent="0.25">
      <c r="A4029">
        <v>310</v>
      </c>
      <c r="B4029">
        <v>4033</v>
      </c>
      <c r="C4029">
        <v>137177</v>
      </c>
      <c r="D4029" t="s">
        <v>1118</v>
      </c>
      <c r="E4029" t="s">
        <v>50</v>
      </c>
      <c r="F4029" t="s">
        <v>763</v>
      </c>
      <c r="G4029" t="s">
        <v>1119</v>
      </c>
      <c r="H4029" t="s">
        <v>70</v>
      </c>
      <c r="I4029" s="2">
        <v>155</v>
      </c>
      <c r="J4029" s="1">
        <v>0.55000000000000004</v>
      </c>
      <c r="K4029" s="1">
        <v>0.1</v>
      </c>
      <c r="L4029" s="1" t="str">
        <f t="shared" si="62"/>
        <v>Harrow High School</v>
      </c>
      <c r="M4029" t="e">
        <f>VLOOKUP($H4029,#REF!,2,0)</f>
        <v>#REF!</v>
      </c>
      <c r="N4029">
        <v>310</v>
      </c>
      <c r="O4029" t="e">
        <f>VLOOKUP($N4029,#REF!,2,0)</f>
        <v>#REF!</v>
      </c>
    </row>
    <row r="4030" spans="1:15" x14ac:dyDescent="0.25">
      <c r="A4030">
        <v>310</v>
      </c>
      <c r="B4030">
        <v>4032</v>
      </c>
      <c r="C4030">
        <v>137178</v>
      </c>
      <c r="D4030" t="s">
        <v>1113</v>
      </c>
      <c r="E4030" t="s">
        <v>50</v>
      </c>
      <c r="F4030" t="s">
        <v>1114</v>
      </c>
      <c r="G4030" t="s">
        <v>1115</v>
      </c>
      <c r="H4030" t="s">
        <v>70</v>
      </c>
      <c r="I4030" s="2">
        <v>173</v>
      </c>
      <c r="J4030" s="1">
        <v>0.64</v>
      </c>
      <c r="K4030" s="1">
        <v>0.5</v>
      </c>
      <c r="L4030" s="1" t="str">
        <f t="shared" si="62"/>
        <v>Bentley Wood High School</v>
      </c>
      <c r="M4030" t="e">
        <f>VLOOKUP($H4030,#REF!,2,0)</f>
        <v>#REF!</v>
      </c>
      <c r="N4030">
        <v>310</v>
      </c>
      <c r="O4030" t="e">
        <f>VLOOKUP($N4030,#REF!,2,0)</f>
        <v>#REF!</v>
      </c>
    </row>
    <row r="4031" spans="1:15" x14ac:dyDescent="0.25">
      <c r="A4031">
        <v>202</v>
      </c>
      <c r="B4031">
        <v>4000</v>
      </c>
      <c r="C4031">
        <v>137181</v>
      </c>
      <c r="D4031" t="s">
        <v>46</v>
      </c>
      <c r="E4031" t="s">
        <v>50</v>
      </c>
      <c r="F4031" t="s">
        <v>47</v>
      </c>
      <c r="G4031" t="s">
        <v>48</v>
      </c>
      <c r="H4031" t="s">
        <v>49</v>
      </c>
      <c r="I4031" s="2" t="s">
        <v>50</v>
      </c>
      <c r="J4031" t="s">
        <v>50</v>
      </c>
      <c r="K4031" t="s">
        <v>50</v>
      </c>
      <c r="L4031" s="1" t="str">
        <f t="shared" si="62"/>
        <v>The UCL Academy</v>
      </c>
      <c r="M4031" t="e">
        <f>VLOOKUP($H4031,#REF!,2,0)</f>
        <v>#REF!</v>
      </c>
      <c r="N4031">
        <v>202</v>
      </c>
      <c r="O4031" t="e">
        <f>VLOOKUP($N4031,#REF!,2,0)</f>
        <v>#REF!</v>
      </c>
    </row>
    <row r="4032" spans="1:15" x14ac:dyDescent="0.25">
      <c r="A4032">
        <v>892</v>
      </c>
      <c r="B4032">
        <v>4000</v>
      </c>
      <c r="C4032">
        <v>137184</v>
      </c>
      <c r="D4032" t="s">
        <v>8528</v>
      </c>
      <c r="E4032" t="s">
        <v>50</v>
      </c>
      <c r="F4032" t="s">
        <v>4817</v>
      </c>
      <c r="G4032" t="s">
        <v>8529</v>
      </c>
      <c r="H4032" t="s">
        <v>49</v>
      </c>
      <c r="I4032" s="2">
        <v>98</v>
      </c>
      <c r="J4032" s="1">
        <v>0.59</v>
      </c>
      <c r="K4032" s="1">
        <v>0.3</v>
      </c>
      <c r="L4032" s="1" t="str">
        <f t="shared" si="62"/>
        <v>Nottingham Girls' Academy</v>
      </c>
      <c r="M4032" t="e">
        <f>VLOOKUP($H4032,#REF!,2,0)</f>
        <v>#REF!</v>
      </c>
      <c r="N4032">
        <v>892</v>
      </c>
      <c r="O4032" t="e">
        <f>VLOOKUP($N4032,#REF!,2,0)</f>
        <v>#REF!</v>
      </c>
    </row>
    <row r="4033" spans="1:15" x14ac:dyDescent="0.25">
      <c r="A4033">
        <v>885</v>
      </c>
      <c r="B4033">
        <v>4801</v>
      </c>
      <c r="C4033">
        <v>137186</v>
      </c>
      <c r="D4033" t="s">
        <v>7512</v>
      </c>
      <c r="E4033" t="s">
        <v>50</v>
      </c>
      <c r="F4033" t="s">
        <v>7471</v>
      </c>
      <c r="G4033" t="s">
        <v>7513</v>
      </c>
      <c r="H4033" t="s">
        <v>70</v>
      </c>
      <c r="I4033" s="2">
        <v>141</v>
      </c>
      <c r="J4033" s="1">
        <v>0.51</v>
      </c>
      <c r="K4033" s="1">
        <v>0.13</v>
      </c>
      <c r="L4033" s="1" t="str">
        <f t="shared" si="62"/>
        <v>Dyson Perrins CofE Sports College</v>
      </c>
      <c r="M4033" t="e">
        <f>VLOOKUP($H4033,#REF!,2,0)</f>
        <v>#REF!</v>
      </c>
      <c r="N4033">
        <v>885</v>
      </c>
      <c r="O4033" t="e">
        <f>VLOOKUP($N4033,#REF!,2,0)</f>
        <v>#REF!</v>
      </c>
    </row>
    <row r="4034" spans="1:15" x14ac:dyDescent="0.25">
      <c r="A4034">
        <v>873</v>
      </c>
      <c r="B4034">
        <v>4077</v>
      </c>
      <c r="C4034">
        <v>137187</v>
      </c>
      <c r="D4034" t="s">
        <v>6629</v>
      </c>
      <c r="E4034" t="s">
        <v>50</v>
      </c>
      <c r="F4034" t="s">
        <v>6630</v>
      </c>
      <c r="G4034" t="s">
        <v>6631</v>
      </c>
      <c r="H4034" t="s">
        <v>70</v>
      </c>
      <c r="I4034" s="2">
        <v>157</v>
      </c>
      <c r="J4034" s="1">
        <v>0.45</v>
      </c>
      <c r="K4034" s="1">
        <v>0.16</v>
      </c>
      <c r="L4034" s="1" t="str">
        <f t="shared" si="62"/>
        <v>Ernulf Academy</v>
      </c>
      <c r="M4034" t="e">
        <f>VLOOKUP($H4034,#REF!,2,0)</f>
        <v>#REF!</v>
      </c>
      <c r="N4034">
        <v>873</v>
      </c>
      <c r="O4034" t="e">
        <f>VLOOKUP($N4034,#REF!,2,0)</f>
        <v>#REF!</v>
      </c>
    </row>
    <row r="4035" spans="1:15" x14ac:dyDescent="0.25">
      <c r="A4035">
        <v>881</v>
      </c>
      <c r="B4035">
        <v>5432</v>
      </c>
      <c r="C4035">
        <v>137188</v>
      </c>
      <c r="D4035" t="s">
        <v>7296</v>
      </c>
      <c r="E4035" t="s">
        <v>50</v>
      </c>
      <c r="F4035" t="s">
        <v>7297</v>
      </c>
      <c r="G4035" t="s">
        <v>7298</v>
      </c>
      <c r="H4035" t="s">
        <v>70</v>
      </c>
      <c r="I4035" s="2">
        <v>302</v>
      </c>
      <c r="J4035" s="1">
        <v>0.63</v>
      </c>
      <c r="K4035" s="1">
        <v>0.06</v>
      </c>
      <c r="L4035" s="1" t="str">
        <f t="shared" ref="L4035:L4098" si="63">IF(E4035="NULL",D4035,E4035)</f>
        <v>Tendring Technology College</v>
      </c>
      <c r="M4035" t="e">
        <f>VLOOKUP($H4035,#REF!,2,0)</f>
        <v>#REF!</v>
      </c>
      <c r="N4035">
        <v>881</v>
      </c>
      <c r="O4035" t="e">
        <f>VLOOKUP($N4035,#REF!,2,0)</f>
        <v>#REF!</v>
      </c>
    </row>
    <row r="4036" spans="1:15" x14ac:dyDescent="0.25">
      <c r="A4036">
        <v>311</v>
      </c>
      <c r="B4036">
        <v>4038</v>
      </c>
      <c r="C4036">
        <v>137189</v>
      </c>
      <c r="D4036" t="s">
        <v>1155</v>
      </c>
      <c r="E4036" t="s">
        <v>50</v>
      </c>
      <c r="F4036" t="s">
        <v>1153</v>
      </c>
      <c r="G4036" t="s">
        <v>1156</v>
      </c>
      <c r="H4036" t="s">
        <v>70</v>
      </c>
      <c r="I4036" s="2">
        <v>188</v>
      </c>
      <c r="J4036" s="1">
        <v>0.56999999999999995</v>
      </c>
      <c r="K4036" s="1">
        <v>0.15</v>
      </c>
      <c r="L4036" s="1" t="str">
        <f t="shared" si="63"/>
        <v>The Albany School</v>
      </c>
      <c r="M4036" t="e">
        <f>VLOOKUP($H4036,#REF!,2,0)</f>
        <v>#REF!</v>
      </c>
      <c r="N4036">
        <v>311</v>
      </c>
      <c r="O4036" t="e">
        <f>VLOOKUP($N4036,#REF!,2,0)</f>
        <v>#REF!</v>
      </c>
    </row>
    <row r="4037" spans="1:15" x14ac:dyDescent="0.25">
      <c r="A4037">
        <v>866</v>
      </c>
      <c r="B4037">
        <v>5410</v>
      </c>
      <c r="C4037">
        <v>137190</v>
      </c>
      <c r="D4037" t="s">
        <v>6365</v>
      </c>
      <c r="E4037" t="s">
        <v>50</v>
      </c>
      <c r="F4037" t="s">
        <v>6261</v>
      </c>
      <c r="G4037" t="s">
        <v>6366</v>
      </c>
      <c r="H4037" t="s">
        <v>70</v>
      </c>
      <c r="I4037" s="2">
        <v>218</v>
      </c>
      <c r="J4037" s="1">
        <v>0.66</v>
      </c>
      <c r="K4037" s="1">
        <v>0.27</v>
      </c>
      <c r="L4037" s="1" t="str">
        <f t="shared" si="63"/>
        <v>The Commonweal School</v>
      </c>
      <c r="M4037" t="e">
        <f>VLOOKUP($H4037,#REF!,2,0)</f>
        <v>#REF!</v>
      </c>
      <c r="N4037">
        <v>866</v>
      </c>
      <c r="O4037" t="e">
        <f>VLOOKUP($N4037,#REF!,2,0)</f>
        <v>#REF!</v>
      </c>
    </row>
    <row r="4038" spans="1:15" x14ac:dyDescent="0.25">
      <c r="A4038">
        <v>933</v>
      </c>
      <c r="B4038">
        <v>4282</v>
      </c>
      <c r="C4038">
        <v>137192</v>
      </c>
      <c r="D4038" t="s">
        <v>10337</v>
      </c>
      <c r="E4038" t="s">
        <v>50</v>
      </c>
      <c r="F4038" t="s">
        <v>10338</v>
      </c>
      <c r="G4038" t="s">
        <v>10339</v>
      </c>
      <c r="H4038" t="s">
        <v>70</v>
      </c>
      <c r="I4038" s="2">
        <v>116</v>
      </c>
      <c r="J4038" s="1">
        <v>0.6</v>
      </c>
      <c r="K4038" s="1">
        <v>0.14000000000000001</v>
      </c>
      <c r="L4038" s="1" t="str">
        <f t="shared" si="63"/>
        <v>Whitstone</v>
      </c>
      <c r="M4038" t="e">
        <f>VLOOKUP($H4038,#REF!,2,0)</f>
        <v>#REF!</v>
      </c>
      <c r="N4038">
        <v>933</v>
      </c>
      <c r="O4038" t="e">
        <f>VLOOKUP($N4038,#REF!,2,0)</f>
        <v>#REF!</v>
      </c>
    </row>
    <row r="4039" spans="1:15" x14ac:dyDescent="0.25">
      <c r="A4039">
        <v>933</v>
      </c>
      <c r="B4039">
        <v>4451</v>
      </c>
      <c r="C4039">
        <v>137193</v>
      </c>
      <c r="D4039" t="s">
        <v>10257</v>
      </c>
      <c r="E4039" t="s">
        <v>50</v>
      </c>
      <c r="F4039" t="s">
        <v>10258</v>
      </c>
      <c r="G4039" t="s">
        <v>10259</v>
      </c>
      <c r="H4039" t="s">
        <v>70</v>
      </c>
      <c r="I4039" s="2">
        <v>202</v>
      </c>
      <c r="J4039" s="1">
        <v>0.56000000000000005</v>
      </c>
      <c r="K4039" s="1">
        <v>0.16</v>
      </c>
      <c r="L4039" s="1" t="str">
        <f t="shared" si="63"/>
        <v>Bucklers Mead Academy</v>
      </c>
      <c r="M4039" t="e">
        <f>VLOOKUP($H4039,#REF!,2,0)</f>
        <v>#REF!</v>
      </c>
      <c r="N4039">
        <v>933</v>
      </c>
      <c r="O4039" t="e">
        <f>VLOOKUP($N4039,#REF!,2,0)</f>
        <v>#REF!</v>
      </c>
    </row>
    <row r="4040" spans="1:15" x14ac:dyDescent="0.25">
      <c r="A4040">
        <v>812</v>
      </c>
      <c r="B4040">
        <v>4009</v>
      </c>
      <c r="C4040">
        <v>137196</v>
      </c>
      <c r="D4040" t="s">
        <v>4302</v>
      </c>
      <c r="E4040" t="s">
        <v>50</v>
      </c>
      <c r="F4040" t="s">
        <v>4287</v>
      </c>
      <c r="G4040" t="s">
        <v>4303</v>
      </c>
      <c r="H4040" t="s">
        <v>70</v>
      </c>
      <c r="I4040" s="2">
        <v>182</v>
      </c>
      <c r="J4040" s="1">
        <v>0.28000000000000003</v>
      </c>
      <c r="K4040" s="1">
        <v>7.0000000000000007E-2</v>
      </c>
      <c r="L4040" s="1" t="str">
        <f t="shared" si="63"/>
        <v>Ormiston Maritime Academy</v>
      </c>
      <c r="M4040" t="e">
        <f>VLOOKUP($H4040,#REF!,2,0)</f>
        <v>#REF!</v>
      </c>
      <c r="N4040">
        <v>812</v>
      </c>
      <c r="O4040" t="e">
        <f>VLOOKUP($N4040,#REF!,2,0)</f>
        <v>#REF!</v>
      </c>
    </row>
    <row r="4041" spans="1:15" x14ac:dyDescent="0.25">
      <c r="A4041">
        <v>311</v>
      </c>
      <c r="B4041">
        <v>4000</v>
      </c>
      <c r="C4041">
        <v>137197</v>
      </c>
      <c r="D4041" t="s">
        <v>1179</v>
      </c>
      <c r="E4041" t="s">
        <v>50</v>
      </c>
      <c r="F4041" t="s">
        <v>1167</v>
      </c>
      <c r="G4041" t="s">
        <v>1180</v>
      </c>
      <c r="H4041" t="s">
        <v>70</v>
      </c>
      <c r="I4041" s="2">
        <v>189</v>
      </c>
      <c r="J4041" s="1">
        <v>0.76</v>
      </c>
      <c r="K4041" s="1">
        <v>0.28999999999999998</v>
      </c>
      <c r="L4041" s="1" t="str">
        <f t="shared" si="63"/>
        <v>Hall Mead School</v>
      </c>
      <c r="M4041" t="e">
        <f>VLOOKUP($H4041,#REF!,2,0)</f>
        <v>#REF!</v>
      </c>
      <c r="N4041">
        <v>311</v>
      </c>
      <c r="O4041" t="e">
        <f>VLOOKUP($N4041,#REF!,2,0)</f>
        <v>#REF!</v>
      </c>
    </row>
    <row r="4042" spans="1:15" x14ac:dyDescent="0.25">
      <c r="A4042">
        <v>310</v>
      </c>
      <c r="B4042">
        <v>4027</v>
      </c>
      <c r="C4042">
        <v>137198</v>
      </c>
      <c r="D4042" t="s">
        <v>1140</v>
      </c>
      <c r="E4042" t="s">
        <v>50</v>
      </c>
      <c r="F4042" t="s">
        <v>763</v>
      </c>
      <c r="G4042" t="s">
        <v>1141</v>
      </c>
      <c r="H4042" t="s">
        <v>70</v>
      </c>
      <c r="I4042" s="2">
        <v>179</v>
      </c>
      <c r="J4042" s="1">
        <v>0.54</v>
      </c>
      <c r="K4042" s="1">
        <v>0.25</v>
      </c>
      <c r="L4042" s="1" t="str">
        <f t="shared" si="63"/>
        <v>Rooks Heath High School</v>
      </c>
      <c r="M4042" t="e">
        <f>VLOOKUP($H4042,#REF!,2,0)</f>
        <v>#REF!</v>
      </c>
      <c r="N4042">
        <v>310</v>
      </c>
      <c r="O4042" t="e">
        <f>VLOOKUP($N4042,#REF!,2,0)</f>
        <v>#REF!</v>
      </c>
    </row>
    <row r="4043" spans="1:15" x14ac:dyDescent="0.25">
      <c r="A4043">
        <v>310</v>
      </c>
      <c r="B4043">
        <v>4022</v>
      </c>
      <c r="C4043">
        <v>137199</v>
      </c>
      <c r="D4043" t="s">
        <v>1116</v>
      </c>
      <c r="E4043" t="s">
        <v>50</v>
      </c>
      <c r="F4043" t="s">
        <v>655</v>
      </c>
      <c r="G4043" t="s">
        <v>1117</v>
      </c>
      <c r="H4043" t="s">
        <v>70</v>
      </c>
      <c r="I4043" s="2">
        <v>169</v>
      </c>
      <c r="J4043" s="1">
        <v>0.54</v>
      </c>
      <c r="K4043" s="1">
        <v>0.16</v>
      </c>
      <c r="L4043" s="1" t="str">
        <f t="shared" si="63"/>
        <v>Canons High School</v>
      </c>
      <c r="M4043" t="e">
        <f>VLOOKUP($H4043,#REF!,2,0)</f>
        <v>#REF!</v>
      </c>
      <c r="N4043">
        <v>310</v>
      </c>
      <c r="O4043" t="e">
        <f>VLOOKUP($N4043,#REF!,2,0)</f>
        <v>#REF!</v>
      </c>
    </row>
    <row r="4044" spans="1:15" x14ac:dyDescent="0.25">
      <c r="A4044">
        <v>812</v>
      </c>
      <c r="B4044">
        <v>4092</v>
      </c>
      <c r="C4044">
        <v>137200</v>
      </c>
      <c r="D4044" t="s">
        <v>4293</v>
      </c>
      <c r="E4044" t="s">
        <v>50</v>
      </c>
      <c r="F4044" t="s">
        <v>4287</v>
      </c>
      <c r="G4044" t="s">
        <v>4294</v>
      </c>
      <c r="H4044" t="s">
        <v>70</v>
      </c>
      <c r="I4044" s="2">
        <v>147</v>
      </c>
      <c r="J4044" s="1">
        <v>0.72</v>
      </c>
      <c r="K4044" s="1">
        <v>0.19</v>
      </c>
      <c r="L4044" s="1" t="str">
        <f t="shared" si="63"/>
        <v>Humberston Academy</v>
      </c>
      <c r="M4044" t="e">
        <f>VLOOKUP($H4044,#REF!,2,0)</f>
        <v>#REF!</v>
      </c>
      <c r="N4044">
        <v>812</v>
      </c>
      <c r="O4044" t="e">
        <f>VLOOKUP($N4044,#REF!,2,0)</f>
        <v>#REF!</v>
      </c>
    </row>
    <row r="4045" spans="1:15" x14ac:dyDescent="0.25">
      <c r="A4045">
        <v>933</v>
      </c>
      <c r="B4045">
        <v>4258</v>
      </c>
      <c r="C4045">
        <v>137202</v>
      </c>
      <c r="D4045" t="s">
        <v>10311</v>
      </c>
      <c r="E4045" t="s">
        <v>50</v>
      </c>
      <c r="F4045" t="s">
        <v>10312</v>
      </c>
      <c r="G4045" t="s">
        <v>10313</v>
      </c>
      <c r="H4045" t="s">
        <v>70</v>
      </c>
      <c r="I4045" s="2">
        <v>105</v>
      </c>
      <c r="J4045" s="1">
        <v>0.62</v>
      </c>
      <c r="K4045" s="1">
        <v>0.22</v>
      </c>
      <c r="L4045" s="1" t="str">
        <f t="shared" si="63"/>
        <v>St Dunstan's School</v>
      </c>
      <c r="M4045" t="e">
        <f>VLOOKUP($H4045,#REF!,2,0)</f>
        <v>#REF!</v>
      </c>
      <c r="N4045">
        <v>933</v>
      </c>
      <c r="O4045" t="e">
        <f>VLOOKUP($N4045,#REF!,2,0)</f>
        <v>#REF!</v>
      </c>
    </row>
    <row r="4046" spans="1:15" x14ac:dyDescent="0.25">
      <c r="A4046">
        <v>933</v>
      </c>
      <c r="B4046">
        <v>4201</v>
      </c>
      <c r="C4046">
        <v>137203</v>
      </c>
      <c r="D4046" t="s">
        <v>10335</v>
      </c>
      <c r="E4046" t="s">
        <v>50</v>
      </c>
      <c r="F4046" t="s">
        <v>10258</v>
      </c>
      <c r="G4046" t="s">
        <v>10336</v>
      </c>
      <c r="H4046" t="s">
        <v>70</v>
      </c>
      <c r="I4046" s="2">
        <v>156</v>
      </c>
      <c r="J4046" s="1">
        <v>0.6</v>
      </c>
      <c r="K4046" s="1">
        <v>0.14000000000000001</v>
      </c>
      <c r="L4046" s="1" t="str">
        <f t="shared" si="63"/>
        <v>Westfield Community School</v>
      </c>
      <c r="M4046" t="e">
        <f>VLOOKUP($H4046,#REF!,2,0)</f>
        <v>#REF!</v>
      </c>
      <c r="N4046">
        <v>933</v>
      </c>
      <c r="O4046" t="e">
        <f>VLOOKUP($N4046,#REF!,2,0)</f>
        <v>#REF!</v>
      </c>
    </row>
    <row r="4047" spans="1:15" x14ac:dyDescent="0.25">
      <c r="A4047">
        <v>310</v>
      </c>
      <c r="B4047">
        <v>4020</v>
      </c>
      <c r="C4047">
        <v>137204</v>
      </c>
      <c r="D4047" t="s">
        <v>1123</v>
      </c>
      <c r="E4047" t="s">
        <v>50</v>
      </c>
      <c r="F4047" t="s">
        <v>763</v>
      </c>
      <c r="G4047" t="s">
        <v>1124</v>
      </c>
      <c r="H4047" t="s">
        <v>70</v>
      </c>
      <c r="I4047" s="2">
        <v>289</v>
      </c>
      <c r="J4047" s="1">
        <v>0.61</v>
      </c>
      <c r="K4047" s="1">
        <v>0.27</v>
      </c>
      <c r="L4047" s="1" t="str">
        <f t="shared" si="63"/>
        <v>Hatch End High School</v>
      </c>
      <c r="M4047" t="e">
        <f>VLOOKUP($H4047,#REF!,2,0)</f>
        <v>#REF!</v>
      </c>
      <c r="N4047">
        <v>310</v>
      </c>
      <c r="O4047" t="e">
        <f>VLOOKUP($N4047,#REF!,2,0)</f>
        <v>#REF!</v>
      </c>
    </row>
    <row r="4048" spans="1:15" x14ac:dyDescent="0.25">
      <c r="A4048">
        <v>909</v>
      </c>
      <c r="B4048">
        <v>5405</v>
      </c>
      <c r="C4048">
        <v>137205</v>
      </c>
      <c r="D4048" t="s">
        <v>8958</v>
      </c>
      <c r="E4048" t="s">
        <v>50</v>
      </c>
      <c r="F4048" t="s">
        <v>8959</v>
      </c>
      <c r="G4048" t="s">
        <v>8960</v>
      </c>
      <c r="H4048" t="s">
        <v>70</v>
      </c>
      <c r="I4048" s="2">
        <v>173</v>
      </c>
      <c r="J4048" s="1">
        <v>0.73</v>
      </c>
      <c r="K4048" s="1">
        <v>0.37</v>
      </c>
      <c r="L4048" s="1" t="str">
        <f t="shared" si="63"/>
        <v>Dallam School</v>
      </c>
      <c r="M4048" t="e">
        <f>VLOOKUP($H4048,#REF!,2,0)</f>
        <v>#REF!</v>
      </c>
      <c r="N4048">
        <v>909</v>
      </c>
      <c r="O4048" t="e">
        <f>VLOOKUP($N4048,#REF!,2,0)</f>
        <v>#REF!</v>
      </c>
    </row>
    <row r="4049" spans="1:15" x14ac:dyDescent="0.25">
      <c r="A4049">
        <v>879</v>
      </c>
      <c r="B4049">
        <v>4186</v>
      </c>
      <c r="C4049">
        <v>137206</v>
      </c>
      <c r="D4049" t="s">
        <v>7051</v>
      </c>
      <c r="E4049" t="s">
        <v>50</v>
      </c>
      <c r="F4049" t="s">
        <v>7016</v>
      </c>
      <c r="G4049" t="s">
        <v>7052</v>
      </c>
      <c r="H4049" t="s">
        <v>70</v>
      </c>
      <c r="I4049" s="2">
        <v>191</v>
      </c>
      <c r="J4049" s="1">
        <v>0.42</v>
      </c>
      <c r="K4049" s="1">
        <v>0.11</v>
      </c>
      <c r="L4049" s="1" t="str">
        <f t="shared" si="63"/>
        <v>Tor Bridge High</v>
      </c>
      <c r="M4049" t="e">
        <f>VLOOKUP($H4049,#REF!,2,0)</f>
        <v>#REF!</v>
      </c>
      <c r="N4049">
        <v>879</v>
      </c>
      <c r="O4049" t="e">
        <f>VLOOKUP($N4049,#REF!,2,0)</f>
        <v>#REF!</v>
      </c>
    </row>
    <row r="4050" spans="1:15" x14ac:dyDescent="0.25">
      <c r="A4050">
        <v>935</v>
      </c>
      <c r="B4050">
        <v>4098</v>
      </c>
      <c r="C4050">
        <v>137208</v>
      </c>
      <c r="D4050" t="s">
        <v>10426</v>
      </c>
      <c r="E4050" t="s">
        <v>50</v>
      </c>
      <c r="F4050" t="s">
        <v>10395</v>
      </c>
      <c r="G4050" t="s">
        <v>10427</v>
      </c>
      <c r="H4050" t="s">
        <v>70</v>
      </c>
      <c r="I4050" s="2">
        <v>108</v>
      </c>
      <c r="J4050" s="1">
        <v>0.59</v>
      </c>
      <c r="K4050" s="1">
        <v>0.19</v>
      </c>
      <c r="L4050" s="1" t="str">
        <f t="shared" si="63"/>
        <v>Holbrook Academy</v>
      </c>
      <c r="M4050" t="e">
        <f>VLOOKUP($H4050,#REF!,2,0)</f>
        <v>#REF!</v>
      </c>
      <c r="N4050">
        <v>935</v>
      </c>
      <c r="O4050" t="e">
        <f>VLOOKUP($N4050,#REF!,2,0)</f>
        <v>#REF!</v>
      </c>
    </row>
    <row r="4051" spans="1:15" x14ac:dyDescent="0.25">
      <c r="A4051">
        <v>331</v>
      </c>
      <c r="B4051">
        <v>4033</v>
      </c>
      <c r="C4051">
        <v>137209</v>
      </c>
      <c r="D4051" t="s">
        <v>1931</v>
      </c>
      <c r="E4051" t="s">
        <v>50</v>
      </c>
      <c r="F4051" t="s">
        <v>1886</v>
      </c>
      <c r="G4051" t="s">
        <v>1932</v>
      </c>
      <c r="H4051" t="s">
        <v>70</v>
      </c>
      <c r="I4051" s="2">
        <v>201</v>
      </c>
      <c r="J4051" s="1">
        <v>0.59</v>
      </c>
      <c r="K4051" s="1">
        <v>0.24</v>
      </c>
      <c r="L4051" s="1" t="str">
        <f t="shared" si="63"/>
        <v>Tile Hill Wood School and Language College</v>
      </c>
      <c r="M4051" t="e">
        <f>VLOOKUP($H4051,#REF!,2,0)</f>
        <v>#REF!</v>
      </c>
      <c r="N4051">
        <v>331</v>
      </c>
      <c r="O4051" t="e">
        <f>VLOOKUP($N4051,#REF!,2,0)</f>
        <v>#REF!</v>
      </c>
    </row>
    <row r="4052" spans="1:15" x14ac:dyDescent="0.25">
      <c r="A4052">
        <v>359</v>
      </c>
      <c r="B4052">
        <v>4001</v>
      </c>
      <c r="C4052">
        <v>137210</v>
      </c>
      <c r="D4052" t="s">
        <v>2964</v>
      </c>
      <c r="E4052" t="s">
        <v>50</v>
      </c>
      <c r="F4052" t="s">
        <v>2362</v>
      </c>
      <c r="G4052" t="s">
        <v>2965</v>
      </c>
      <c r="H4052" t="s">
        <v>49</v>
      </c>
      <c r="I4052" s="2">
        <v>202</v>
      </c>
      <c r="J4052" s="1">
        <v>0.41</v>
      </c>
      <c r="K4052" s="1">
        <v>0.1</v>
      </c>
      <c r="L4052" s="1" t="str">
        <f t="shared" si="63"/>
        <v>Abraham Guest Academy</v>
      </c>
      <c r="M4052" t="e">
        <f>VLOOKUP($H4052,#REF!,2,0)</f>
        <v>#REF!</v>
      </c>
      <c r="N4052">
        <v>359</v>
      </c>
      <c r="O4052" t="e">
        <f>VLOOKUP($N4052,#REF!,2,0)</f>
        <v>#REF!</v>
      </c>
    </row>
    <row r="4053" spans="1:15" x14ac:dyDescent="0.25">
      <c r="A4053">
        <v>925</v>
      </c>
      <c r="B4053">
        <v>5403</v>
      </c>
      <c r="C4053">
        <v>137213</v>
      </c>
      <c r="D4053" t="s">
        <v>9547</v>
      </c>
      <c r="E4053" t="s">
        <v>50</v>
      </c>
      <c r="F4053" t="s">
        <v>9548</v>
      </c>
      <c r="G4053" t="s">
        <v>9549</v>
      </c>
      <c r="H4053" t="s">
        <v>70</v>
      </c>
      <c r="I4053" s="2">
        <v>116</v>
      </c>
      <c r="J4053" s="1">
        <v>0.97</v>
      </c>
      <c r="K4053" s="1">
        <v>0.77</v>
      </c>
      <c r="L4053" s="1" t="str">
        <f t="shared" si="63"/>
        <v>Carre's Grammar School</v>
      </c>
      <c r="M4053" t="e">
        <f>VLOOKUP($H4053,#REF!,2,0)</f>
        <v>#REF!</v>
      </c>
      <c r="N4053">
        <v>925</v>
      </c>
      <c r="O4053" t="e">
        <f>VLOOKUP($N4053,#REF!,2,0)</f>
        <v>#REF!</v>
      </c>
    </row>
    <row r="4054" spans="1:15" x14ac:dyDescent="0.25">
      <c r="A4054">
        <v>883</v>
      </c>
      <c r="B4054">
        <v>5438</v>
      </c>
      <c r="C4054">
        <v>137214</v>
      </c>
      <c r="D4054" t="s">
        <v>7414</v>
      </c>
      <c r="E4054" t="s">
        <v>50</v>
      </c>
      <c r="F4054" t="s">
        <v>7396</v>
      </c>
      <c r="G4054" t="s">
        <v>7415</v>
      </c>
      <c r="H4054" t="s">
        <v>70</v>
      </c>
      <c r="I4054" s="2">
        <v>241</v>
      </c>
      <c r="J4054" s="1">
        <v>0.69</v>
      </c>
      <c r="K4054" s="1">
        <v>0.28000000000000003</v>
      </c>
      <c r="L4054" s="1" t="str">
        <f t="shared" si="63"/>
        <v>William Edwards School</v>
      </c>
      <c r="M4054" t="e">
        <f>VLOOKUP($H4054,#REF!,2,0)</f>
        <v>#REF!</v>
      </c>
      <c r="N4054">
        <v>883</v>
      </c>
      <c r="O4054" t="e">
        <f>VLOOKUP($N4054,#REF!,2,0)</f>
        <v>#REF!</v>
      </c>
    </row>
    <row r="4055" spans="1:15" x14ac:dyDescent="0.25">
      <c r="A4055">
        <v>825</v>
      </c>
      <c r="B4055">
        <v>5403</v>
      </c>
      <c r="C4055">
        <v>137215</v>
      </c>
      <c r="D4055" t="s">
        <v>4668</v>
      </c>
      <c r="E4055" t="s">
        <v>50</v>
      </c>
      <c r="F4055" t="s">
        <v>4669</v>
      </c>
      <c r="G4055" t="s">
        <v>4670</v>
      </c>
      <c r="H4055" t="s">
        <v>70</v>
      </c>
      <c r="I4055" s="2">
        <v>282</v>
      </c>
      <c r="J4055" s="1">
        <v>0.68</v>
      </c>
      <c r="K4055" s="1">
        <v>0.12</v>
      </c>
      <c r="L4055" s="1" t="str">
        <f t="shared" si="63"/>
        <v>The Chalfonts Community College</v>
      </c>
      <c r="M4055" t="e">
        <f>VLOOKUP($H4055,#REF!,2,0)</f>
        <v>#REF!</v>
      </c>
      <c r="N4055">
        <v>825</v>
      </c>
      <c r="O4055" t="e">
        <f>VLOOKUP($N4055,#REF!,2,0)</f>
        <v>#REF!</v>
      </c>
    </row>
    <row r="4056" spans="1:15" x14ac:dyDescent="0.25">
      <c r="A4056">
        <v>916</v>
      </c>
      <c r="B4056">
        <v>5419</v>
      </c>
      <c r="C4056">
        <v>137217</v>
      </c>
      <c r="D4056" t="s">
        <v>9106</v>
      </c>
      <c r="E4056" t="s">
        <v>50</v>
      </c>
      <c r="F4056" t="s">
        <v>9104</v>
      </c>
      <c r="G4056" t="s">
        <v>9107</v>
      </c>
      <c r="H4056" t="s">
        <v>70</v>
      </c>
      <c r="I4056" s="2">
        <v>179</v>
      </c>
      <c r="J4056" s="1">
        <v>0.68</v>
      </c>
      <c r="K4056" s="1">
        <v>0.27</v>
      </c>
      <c r="L4056" s="1" t="str">
        <f t="shared" si="63"/>
        <v>Cirencester Kingshill School</v>
      </c>
      <c r="M4056" t="e">
        <f>VLOOKUP($H4056,#REF!,2,0)</f>
        <v>#REF!</v>
      </c>
      <c r="N4056">
        <v>916</v>
      </c>
      <c r="O4056" t="e">
        <f>VLOOKUP($N4056,#REF!,2,0)</f>
        <v>#REF!</v>
      </c>
    </row>
    <row r="4057" spans="1:15" x14ac:dyDescent="0.25">
      <c r="A4057">
        <v>935</v>
      </c>
      <c r="B4057">
        <v>4097</v>
      </c>
      <c r="C4057">
        <v>137218</v>
      </c>
      <c r="D4057" t="s">
        <v>10404</v>
      </c>
      <c r="E4057" t="s">
        <v>50</v>
      </c>
      <c r="F4057" t="s">
        <v>7098</v>
      </c>
      <c r="G4057" t="s">
        <v>10405</v>
      </c>
      <c r="H4057" t="s">
        <v>70</v>
      </c>
      <c r="I4057" s="2">
        <v>183</v>
      </c>
      <c r="J4057" s="1">
        <v>0.64</v>
      </c>
      <c r="K4057" s="1">
        <v>0.37</v>
      </c>
      <c r="L4057" s="1" t="str">
        <f t="shared" si="63"/>
        <v>East Bergholt High School</v>
      </c>
      <c r="M4057" t="e">
        <f>VLOOKUP($H4057,#REF!,2,0)</f>
        <v>#REF!</v>
      </c>
      <c r="N4057">
        <v>935</v>
      </c>
      <c r="O4057" t="e">
        <f>VLOOKUP($N4057,#REF!,2,0)</f>
        <v>#REF!</v>
      </c>
    </row>
    <row r="4058" spans="1:15" x14ac:dyDescent="0.25">
      <c r="A4058">
        <v>825</v>
      </c>
      <c r="B4058">
        <v>4061</v>
      </c>
      <c r="C4058">
        <v>137219</v>
      </c>
      <c r="D4058" t="s">
        <v>4683</v>
      </c>
      <c r="E4058" t="s">
        <v>50</v>
      </c>
      <c r="F4058" t="s">
        <v>4644</v>
      </c>
      <c r="G4058" t="s">
        <v>4684</v>
      </c>
      <c r="H4058" t="s">
        <v>70</v>
      </c>
      <c r="I4058" s="2">
        <v>149</v>
      </c>
      <c r="J4058" s="1">
        <v>0.99</v>
      </c>
      <c r="K4058" s="1">
        <v>0.96</v>
      </c>
      <c r="L4058" s="1" t="str">
        <f t="shared" si="63"/>
        <v>Dr Challoner's High School</v>
      </c>
      <c r="M4058" t="e">
        <f>VLOOKUP($H4058,#REF!,2,0)</f>
        <v>#REF!</v>
      </c>
      <c r="N4058">
        <v>825</v>
      </c>
      <c r="O4058" t="e">
        <f>VLOOKUP($N4058,#REF!,2,0)</f>
        <v>#REF!</v>
      </c>
    </row>
    <row r="4059" spans="1:15" x14ac:dyDescent="0.25">
      <c r="A4059">
        <v>307</v>
      </c>
      <c r="B4059">
        <v>5403</v>
      </c>
      <c r="C4059">
        <v>137221</v>
      </c>
      <c r="D4059" t="s">
        <v>972</v>
      </c>
      <c r="E4059" t="s">
        <v>50</v>
      </c>
      <c r="F4059" t="s">
        <v>11</v>
      </c>
      <c r="G4059" t="s">
        <v>973</v>
      </c>
      <c r="H4059" t="s">
        <v>70</v>
      </c>
      <c r="I4059" s="2">
        <v>235</v>
      </c>
      <c r="J4059" s="1">
        <v>0.64</v>
      </c>
      <c r="K4059" s="1">
        <v>0.47</v>
      </c>
      <c r="L4059" s="1" t="str">
        <f t="shared" si="63"/>
        <v>Drayton Manor High School</v>
      </c>
      <c r="M4059" t="e">
        <f>VLOOKUP($H4059,#REF!,2,0)</f>
        <v>#REF!</v>
      </c>
      <c r="N4059">
        <v>307</v>
      </c>
      <c r="O4059" t="e">
        <f>VLOOKUP($N4059,#REF!,2,0)</f>
        <v>#REF!</v>
      </c>
    </row>
    <row r="4060" spans="1:15" x14ac:dyDescent="0.25">
      <c r="A4060">
        <v>841</v>
      </c>
      <c r="B4060">
        <v>4287</v>
      </c>
      <c r="C4060">
        <v>137222</v>
      </c>
      <c r="D4060" t="s">
        <v>5298</v>
      </c>
      <c r="E4060" t="s">
        <v>50</v>
      </c>
      <c r="F4060" t="s">
        <v>5247</v>
      </c>
      <c r="G4060" t="s">
        <v>5299</v>
      </c>
      <c r="H4060" t="s">
        <v>70</v>
      </c>
      <c r="I4060" s="2">
        <v>181</v>
      </c>
      <c r="J4060" s="1">
        <v>0.67</v>
      </c>
      <c r="K4060" s="1">
        <v>0.19</v>
      </c>
      <c r="L4060" s="1" t="str">
        <f t="shared" si="63"/>
        <v>Longfield School</v>
      </c>
      <c r="M4060" t="e">
        <f>VLOOKUP($H4060,#REF!,2,0)</f>
        <v>#REF!</v>
      </c>
      <c r="N4060">
        <v>841</v>
      </c>
      <c r="O4060" t="e">
        <f>VLOOKUP($N4060,#REF!,2,0)</f>
        <v>#REF!</v>
      </c>
    </row>
    <row r="4061" spans="1:15" x14ac:dyDescent="0.25">
      <c r="A4061">
        <v>908</v>
      </c>
      <c r="B4061">
        <v>4152</v>
      </c>
      <c r="C4061">
        <v>137223</v>
      </c>
      <c r="D4061" t="s">
        <v>8844</v>
      </c>
      <c r="E4061" t="s">
        <v>50</v>
      </c>
      <c r="F4061" t="s">
        <v>8845</v>
      </c>
      <c r="G4061" t="s">
        <v>8846</v>
      </c>
      <c r="H4061" t="s">
        <v>70</v>
      </c>
      <c r="I4061" s="2">
        <v>167</v>
      </c>
      <c r="J4061" s="1">
        <v>0.59</v>
      </c>
      <c r="K4061" s="1">
        <v>0.25</v>
      </c>
      <c r="L4061" s="1" t="str">
        <f t="shared" si="63"/>
        <v>Falmouth School</v>
      </c>
      <c r="M4061" t="e">
        <f>VLOOKUP($H4061,#REF!,2,0)</f>
        <v>#REF!</v>
      </c>
      <c r="N4061">
        <v>908</v>
      </c>
      <c r="O4061" t="e">
        <f>VLOOKUP($N4061,#REF!,2,0)</f>
        <v>#REF!</v>
      </c>
    </row>
    <row r="4062" spans="1:15" x14ac:dyDescent="0.25">
      <c r="A4062">
        <v>919</v>
      </c>
      <c r="B4062">
        <v>5411</v>
      </c>
      <c r="C4062">
        <v>137224</v>
      </c>
      <c r="D4062" t="s">
        <v>9346</v>
      </c>
      <c r="E4062" t="s">
        <v>50</v>
      </c>
      <c r="F4062" t="s">
        <v>1060</v>
      </c>
      <c r="G4062" t="s">
        <v>9347</v>
      </c>
      <c r="H4062" t="s">
        <v>70</v>
      </c>
      <c r="I4062" s="2">
        <v>166</v>
      </c>
      <c r="J4062" s="1">
        <v>0.51</v>
      </c>
      <c r="K4062" s="1">
        <v>0.15</v>
      </c>
      <c r="L4062" s="1" t="str">
        <f t="shared" si="63"/>
        <v>Mount Grace School</v>
      </c>
      <c r="M4062" t="e">
        <f>VLOOKUP($H4062,#REF!,2,0)</f>
        <v>#REF!</v>
      </c>
      <c r="N4062">
        <v>919</v>
      </c>
      <c r="O4062" t="e">
        <f>VLOOKUP($N4062,#REF!,2,0)</f>
        <v>#REF!</v>
      </c>
    </row>
    <row r="4063" spans="1:15" x14ac:dyDescent="0.25">
      <c r="A4063">
        <v>331</v>
      </c>
      <c r="B4063">
        <v>4043</v>
      </c>
      <c r="C4063">
        <v>137225</v>
      </c>
      <c r="D4063" t="s">
        <v>1933</v>
      </c>
      <c r="E4063" t="s">
        <v>50</v>
      </c>
      <c r="F4063" t="s">
        <v>1886</v>
      </c>
      <c r="G4063" t="s">
        <v>1934</v>
      </c>
      <c r="H4063" t="s">
        <v>70</v>
      </c>
      <c r="I4063" s="2">
        <v>96</v>
      </c>
      <c r="J4063" s="1">
        <v>0.49</v>
      </c>
      <c r="K4063" s="1">
        <v>0.03</v>
      </c>
      <c r="L4063" s="1" t="str">
        <f t="shared" si="63"/>
        <v>The Westwood Academy</v>
      </c>
      <c r="M4063" t="e">
        <f>VLOOKUP($H4063,#REF!,2,0)</f>
        <v>#REF!</v>
      </c>
      <c r="N4063">
        <v>331</v>
      </c>
      <c r="O4063" t="e">
        <f>VLOOKUP($N4063,#REF!,2,0)</f>
        <v>#REF!</v>
      </c>
    </row>
    <row r="4064" spans="1:15" x14ac:dyDescent="0.25">
      <c r="A4064">
        <v>886</v>
      </c>
      <c r="B4064">
        <v>5403</v>
      </c>
      <c r="C4064">
        <v>137227</v>
      </c>
      <c r="D4064" t="s">
        <v>7862</v>
      </c>
      <c r="E4064" t="s">
        <v>50</v>
      </c>
      <c r="F4064" t="s">
        <v>7658</v>
      </c>
      <c r="G4064" t="s">
        <v>7863</v>
      </c>
      <c r="H4064" t="s">
        <v>70</v>
      </c>
      <c r="I4064" s="2">
        <v>121</v>
      </c>
      <c r="J4064" s="1">
        <v>0.99</v>
      </c>
      <c r="K4064" s="1">
        <v>0.53</v>
      </c>
      <c r="L4064" s="1" t="str">
        <f t="shared" si="63"/>
        <v>Wilmington Grammar School for Boys</v>
      </c>
      <c r="M4064" t="e">
        <f>VLOOKUP($H4064,#REF!,2,0)</f>
        <v>#REF!</v>
      </c>
      <c r="N4064">
        <v>886</v>
      </c>
      <c r="O4064" t="e">
        <f>VLOOKUP($N4064,#REF!,2,0)</f>
        <v>#REF!</v>
      </c>
    </row>
    <row r="4065" spans="1:15" x14ac:dyDescent="0.25">
      <c r="A4065">
        <v>878</v>
      </c>
      <c r="B4065">
        <v>4055</v>
      </c>
      <c r="C4065">
        <v>137228</v>
      </c>
      <c r="D4065" t="s">
        <v>6878</v>
      </c>
      <c r="E4065" t="s">
        <v>50</v>
      </c>
      <c r="F4065" t="s">
        <v>6879</v>
      </c>
      <c r="G4065" t="s">
        <v>6880</v>
      </c>
      <c r="H4065" t="s">
        <v>70</v>
      </c>
      <c r="I4065" s="2">
        <v>169</v>
      </c>
      <c r="J4065" s="1">
        <v>0.69</v>
      </c>
      <c r="K4065" s="1">
        <v>0.3</v>
      </c>
      <c r="L4065" s="1" t="str">
        <f t="shared" si="63"/>
        <v>Great Torrington School</v>
      </c>
      <c r="M4065" t="e">
        <f>VLOOKUP($H4065,#REF!,2,0)</f>
        <v>#REF!</v>
      </c>
      <c r="N4065">
        <v>878</v>
      </c>
      <c r="O4065" t="e">
        <f>VLOOKUP($N4065,#REF!,2,0)</f>
        <v>#REF!</v>
      </c>
    </row>
    <row r="4066" spans="1:15" x14ac:dyDescent="0.25">
      <c r="A4066">
        <v>850</v>
      </c>
      <c r="B4066">
        <v>4168</v>
      </c>
      <c r="C4066">
        <v>137229</v>
      </c>
      <c r="D4066" t="s">
        <v>5603</v>
      </c>
      <c r="E4066" t="s">
        <v>50</v>
      </c>
      <c r="F4066" t="s">
        <v>5495</v>
      </c>
      <c r="G4066" t="s">
        <v>5604</v>
      </c>
      <c r="H4066" t="s">
        <v>70</v>
      </c>
      <c r="I4066" s="2">
        <v>237</v>
      </c>
      <c r="J4066" s="1">
        <v>0.61</v>
      </c>
      <c r="K4066" s="1">
        <v>0.24</v>
      </c>
      <c r="L4066" s="1" t="str">
        <f t="shared" si="63"/>
        <v>Hounsdown School</v>
      </c>
      <c r="M4066" t="e">
        <f>VLOOKUP($H4066,#REF!,2,0)</f>
        <v>#REF!</v>
      </c>
      <c r="N4066">
        <v>850</v>
      </c>
      <c r="O4066" t="e">
        <f>VLOOKUP($N4066,#REF!,2,0)</f>
        <v>#REF!</v>
      </c>
    </row>
    <row r="4067" spans="1:15" x14ac:dyDescent="0.25">
      <c r="A4067">
        <v>865</v>
      </c>
      <c r="B4067">
        <v>4072</v>
      </c>
      <c r="C4067">
        <v>137230</v>
      </c>
      <c r="D4067" t="s">
        <v>6335</v>
      </c>
      <c r="E4067" t="s">
        <v>50</v>
      </c>
      <c r="F4067" t="s">
        <v>6258</v>
      </c>
      <c r="G4067" t="s">
        <v>6336</v>
      </c>
      <c r="H4067" t="s">
        <v>70</v>
      </c>
      <c r="I4067" s="2">
        <v>262</v>
      </c>
      <c r="J4067" s="1">
        <v>0.71</v>
      </c>
      <c r="K4067" s="1">
        <v>0.22</v>
      </c>
      <c r="L4067" s="1" t="str">
        <f t="shared" si="63"/>
        <v>Warminster Kingdown</v>
      </c>
      <c r="M4067" t="e">
        <f>VLOOKUP($H4067,#REF!,2,0)</f>
        <v>#REF!</v>
      </c>
      <c r="N4067">
        <v>865</v>
      </c>
      <c r="O4067" t="e">
        <f>VLOOKUP($N4067,#REF!,2,0)</f>
        <v>#REF!</v>
      </c>
    </row>
    <row r="4068" spans="1:15" x14ac:dyDescent="0.25">
      <c r="A4068">
        <v>334</v>
      </c>
      <c r="B4068">
        <v>4018</v>
      </c>
      <c r="C4068">
        <v>137231</v>
      </c>
      <c r="D4068" t="s">
        <v>2079</v>
      </c>
      <c r="E4068" t="s">
        <v>50</v>
      </c>
      <c r="F4068" t="s">
        <v>2065</v>
      </c>
      <c r="G4068" t="s">
        <v>2080</v>
      </c>
      <c r="H4068" t="s">
        <v>70</v>
      </c>
      <c r="I4068" s="2">
        <v>231</v>
      </c>
      <c r="J4068" s="1">
        <v>0.76</v>
      </c>
      <c r="K4068" s="1">
        <v>0.22</v>
      </c>
      <c r="L4068" s="1" t="str">
        <f t="shared" si="63"/>
        <v>Light Hall School</v>
      </c>
      <c r="M4068" t="e">
        <f>VLOOKUP($H4068,#REF!,2,0)</f>
        <v>#REF!</v>
      </c>
      <c r="N4068">
        <v>334</v>
      </c>
      <c r="O4068" t="e">
        <f>VLOOKUP($N4068,#REF!,2,0)</f>
        <v>#REF!</v>
      </c>
    </row>
    <row r="4069" spans="1:15" x14ac:dyDescent="0.25">
      <c r="A4069">
        <v>845</v>
      </c>
      <c r="B4069">
        <v>4041</v>
      </c>
      <c r="C4069">
        <v>137232</v>
      </c>
      <c r="D4069" t="s">
        <v>5370</v>
      </c>
      <c r="E4069" t="s">
        <v>50</v>
      </c>
      <c r="F4069" t="s">
        <v>5334</v>
      </c>
      <c r="G4069" t="s">
        <v>5371</v>
      </c>
      <c r="H4069" t="s">
        <v>70</v>
      </c>
      <c r="I4069" s="2">
        <v>136</v>
      </c>
      <c r="J4069" s="1">
        <v>0.35</v>
      </c>
      <c r="K4069" s="1">
        <v>0.17</v>
      </c>
      <c r="L4069" s="1" t="str">
        <f t="shared" si="63"/>
        <v>Ringmer Community College</v>
      </c>
      <c r="M4069" t="e">
        <f>VLOOKUP($H4069,#REF!,2,0)</f>
        <v>#REF!</v>
      </c>
      <c r="N4069">
        <v>845</v>
      </c>
      <c r="O4069" t="e">
        <f>VLOOKUP($N4069,#REF!,2,0)</f>
        <v>#REF!</v>
      </c>
    </row>
    <row r="4070" spans="1:15" x14ac:dyDescent="0.25">
      <c r="A4070">
        <v>311</v>
      </c>
      <c r="B4070">
        <v>5403</v>
      </c>
      <c r="C4070">
        <v>137233</v>
      </c>
      <c r="D4070" t="s">
        <v>1191</v>
      </c>
      <c r="E4070" t="s">
        <v>50</v>
      </c>
      <c r="F4070" t="s">
        <v>1167</v>
      </c>
      <c r="G4070" t="s">
        <v>1192</v>
      </c>
      <c r="H4070" t="s">
        <v>70</v>
      </c>
      <c r="I4070" s="2">
        <v>126</v>
      </c>
      <c r="J4070" s="1">
        <v>0.78</v>
      </c>
      <c r="K4070" s="1">
        <v>0.56999999999999995</v>
      </c>
      <c r="L4070" s="1" t="str">
        <f t="shared" si="63"/>
        <v>Sacred Heart of Mary Girls' School</v>
      </c>
      <c r="M4070" t="e">
        <f>VLOOKUP($H4070,#REF!,2,0)</f>
        <v>#REF!</v>
      </c>
      <c r="N4070">
        <v>311</v>
      </c>
      <c r="O4070" t="e">
        <f>VLOOKUP($N4070,#REF!,2,0)</f>
        <v>#REF!</v>
      </c>
    </row>
    <row r="4071" spans="1:15" x14ac:dyDescent="0.25">
      <c r="A4071">
        <v>840</v>
      </c>
      <c r="B4071">
        <v>4171</v>
      </c>
      <c r="C4071">
        <v>137234</v>
      </c>
      <c r="D4071" t="s">
        <v>5246</v>
      </c>
      <c r="E4071" t="s">
        <v>50</v>
      </c>
      <c r="F4071" t="s">
        <v>5247</v>
      </c>
      <c r="G4071" t="s">
        <v>5248</v>
      </c>
      <c r="H4071" t="s">
        <v>70</v>
      </c>
      <c r="I4071" s="2">
        <v>120</v>
      </c>
      <c r="J4071" s="1">
        <v>0.6</v>
      </c>
      <c r="K4071" s="1">
        <v>0.21</v>
      </c>
      <c r="L4071" s="1" t="str">
        <f t="shared" si="63"/>
        <v>Staindrop School An Academy</v>
      </c>
      <c r="M4071" t="e">
        <f>VLOOKUP($H4071,#REF!,2,0)</f>
        <v>#REF!</v>
      </c>
      <c r="N4071">
        <v>840</v>
      </c>
      <c r="O4071" t="e">
        <f>VLOOKUP($N4071,#REF!,2,0)</f>
        <v>#REF!</v>
      </c>
    </row>
    <row r="4072" spans="1:15" x14ac:dyDescent="0.25">
      <c r="A4072">
        <v>937</v>
      </c>
      <c r="B4072">
        <v>4002</v>
      </c>
      <c r="C4072">
        <v>137235</v>
      </c>
      <c r="D4072" t="s">
        <v>10884</v>
      </c>
      <c r="E4072" t="s">
        <v>50</v>
      </c>
      <c r="F4072" t="s">
        <v>10841</v>
      </c>
      <c r="G4072" t="s">
        <v>10885</v>
      </c>
      <c r="H4072" t="s">
        <v>70</v>
      </c>
      <c r="I4072" s="2">
        <v>72</v>
      </c>
      <c r="J4072" s="1">
        <v>1</v>
      </c>
      <c r="K4072" s="1">
        <v>0</v>
      </c>
      <c r="L4072" s="1" t="str">
        <f t="shared" si="63"/>
        <v>Stratford Girls' Grammar School</v>
      </c>
      <c r="M4072" t="e">
        <f>VLOOKUP($H4072,#REF!,2,0)</f>
        <v>#REF!</v>
      </c>
      <c r="N4072">
        <v>937</v>
      </c>
      <c r="O4072" t="e">
        <f>VLOOKUP($N4072,#REF!,2,0)</f>
        <v>#REF!</v>
      </c>
    </row>
    <row r="4073" spans="1:15" x14ac:dyDescent="0.25">
      <c r="A4073">
        <v>937</v>
      </c>
      <c r="B4073">
        <v>4124</v>
      </c>
      <c r="C4073">
        <v>137236</v>
      </c>
      <c r="D4073" t="s">
        <v>10886</v>
      </c>
      <c r="E4073" t="s">
        <v>50</v>
      </c>
      <c r="F4073" t="s">
        <v>10841</v>
      </c>
      <c r="G4073" t="s">
        <v>10887</v>
      </c>
      <c r="H4073" t="s">
        <v>70</v>
      </c>
      <c r="I4073" s="2">
        <v>255</v>
      </c>
      <c r="J4073" s="1">
        <v>0.62</v>
      </c>
      <c r="K4073" s="1">
        <v>0.23</v>
      </c>
      <c r="L4073" s="1" t="str">
        <f t="shared" si="63"/>
        <v>Stratford Upon Avon School</v>
      </c>
      <c r="M4073" t="e">
        <f>VLOOKUP($H4073,#REF!,2,0)</f>
        <v>#REF!</v>
      </c>
      <c r="N4073">
        <v>937</v>
      </c>
      <c r="O4073" t="e">
        <f>VLOOKUP($N4073,#REF!,2,0)</f>
        <v>#REF!</v>
      </c>
    </row>
    <row r="4074" spans="1:15" x14ac:dyDescent="0.25">
      <c r="A4074">
        <v>936</v>
      </c>
      <c r="B4074">
        <v>5410</v>
      </c>
      <c r="C4074">
        <v>137237</v>
      </c>
      <c r="D4074" t="s">
        <v>10707</v>
      </c>
      <c r="E4074" t="s">
        <v>50</v>
      </c>
      <c r="F4074" t="s">
        <v>10619</v>
      </c>
      <c r="G4074" t="s">
        <v>10708</v>
      </c>
      <c r="H4074" t="s">
        <v>70</v>
      </c>
      <c r="I4074" s="2">
        <v>202</v>
      </c>
      <c r="J4074" s="1">
        <v>0.75</v>
      </c>
      <c r="K4074" s="1">
        <v>0.41</v>
      </c>
      <c r="L4074" s="1" t="str">
        <f t="shared" si="63"/>
        <v>Thamesmead School</v>
      </c>
      <c r="M4074" t="e">
        <f>VLOOKUP($H4074,#REF!,2,0)</f>
        <v>#REF!</v>
      </c>
      <c r="N4074">
        <v>936</v>
      </c>
      <c r="O4074" t="e">
        <f>VLOOKUP($N4074,#REF!,2,0)</f>
        <v>#REF!</v>
      </c>
    </row>
    <row r="4075" spans="1:15" x14ac:dyDescent="0.25">
      <c r="A4075">
        <v>850</v>
      </c>
      <c r="B4075">
        <v>4143</v>
      </c>
      <c r="C4075">
        <v>137239</v>
      </c>
      <c r="D4075" t="s">
        <v>5656</v>
      </c>
      <c r="E4075" t="s">
        <v>50</v>
      </c>
      <c r="F4075" t="s">
        <v>5582</v>
      </c>
      <c r="G4075" t="s">
        <v>5657</v>
      </c>
      <c r="H4075" t="s">
        <v>70</v>
      </c>
      <c r="I4075" s="2">
        <v>227</v>
      </c>
      <c r="J4075" s="1">
        <v>0.69</v>
      </c>
      <c r="K4075" s="1">
        <v>0.3</v>
      </c>
      <c r="L4075" s="1" t="str">
        <f t="shared" si="63"/>
        <v>The Romsey School</v>
      </c>
      <c r="M4075" t="e">
        <f>VLOOKUP($H4075,#REF!,2,0)</f>
        <v>#REF!</v>
      </c>
      <c r="N4075">
        <v>850</v>
      </c>
      <c r="O4075" t="e">
        <f>VLOOKUP($N4075,#REF!,2,0)</f>
        <v>#REF!</v>
      </c>
    </row>
    <row r="4076" spans="1:15" x14ac:dyDescent="0.25">
      <c r="A4076">
        <v>881</v>
      </c>
      <c r="B4076">
        <v>5463</v>
      </c>
      <c r="C4076">
        <v>137240</v>
      </c>
      <c r="D4076" t="s">
        <v>7280</v>
      </c>
      <c r="E4076" t="s">
        <v>50</v>
      </c>
      <c r="F4076" t="s">
        <v>7122</v>
      </c>
      <c r="G4076" t="s">
        <v>7281</v>
      </c>
      <c r="H4076" t="s">
        <v>70</v>
      </c>
      <c r="I4076" s="2">
        <v>213</v>
      </c>
      <c r="J4076" s="1">
        <v>0.69</v>
      </c>
      <c r="K4076" s="1">
        <v>0.23</v>
      </c>
      <c r="L4076" s="1" t="str">
        <f t="shared" si="63"/>
        <v>The Sandon School</v>
      </c>
      <c r="M4076" t="e">
        <f>VLOOKUP($H4076,#REF!,2,0)</f>
        <v>#REF!</v>
      </c>
      <c r="N4076">
        <v>881</v>
      </c>
      <c r="O4076" t="e">
        <f>VLOOKUP($N4076,#REF!,2,0)</f>
        <v>#REF!</v>
      </c>
    </row>
    <row r="4077" spans="1:15" x14ac:dyDescent="0.25">
      <c r="A4077">
        <v>881</v>
      </c>
      <c r="B4077">
        <v>5413</v>
      </c>
      <c r="C4077">
        <v>137241</v>
      </c>
      <c r="D4077" t="s">
        <v>7301</v>
      </c>
      <c r="E4077" t="s">
        <v>50</v>
      </c>
      <c r="F4077" t="s">
        <v>7098</v>
      </c>
      <c r="G4077" t="s">
        <v>7302</v>
      </c>
      <c r="H4077" t="s">
        <v>70</v>
      </c>
      <c r="I4077" s="2">
        <v>204</v>
      </c>
      <c r="J4077" s="1">
        <v>0.49</v>
      </c>
      <c r="K4077" s="1">
        <v>0.19</v>
      </c>
      <c r="L4077" s="1" t="str">
        <f t="shared" si="63"/>
        <v>Thurstable School Sports College and Sixth Form Centre</v>
      </c>
      <c r="M4077" t="e">
        <f>VLOOKUP($H4077,#REF!,2,0)</f>
        <v>#REF!</v>
      </c>
      <c r="N4077">
        <v>881</v>
      </c>
      <c r="O4077" t="e">
        <f>VLOOKUP($N4077,#REF!,2,0)</f>
        <v>#REF!</v>
      </c>
    </row>
    <row r="4078" spans="1:15" x14ac:dyDescent="0.25">
      <c r="A4078">
        <v>344</v>
      </c>
      <c r="B4078">
        <v>4056</v>
      </c>
      <c r="C4078">
        <v>137243</v>
      </c>
      <c r="D4078" t="s">
        <v>2473</v>
      </c>
      <c r="E4078" t="s">
        <v>50</v>
      </c>
      <c r="F4078" t="s">
        <v>2432</v>
      </c>
      <c r="G4078" t="s">
        <v>2474</v>
      </c>
      <c r="H4078" t="s">
        <v>70</v>
      </c>
      <c r="I4078" s="2">
        <v>173</v>
      </c>
      <c r="J4078" s="1">
        <v>0.99</v>
      </c>
      <c r="K4078" s="1">
        <v>0.82</v>
      </c>
      <c r="L4078" s="1" t="str">
        <f t="shared" si="63"/>
        <v>West Kirby Grammar School</v>
      </c>
      <c r="M4078" t="e">
        <f>VLOOKUP($H4078,#REF!,2,0)</f>
        <v>#REF!</v>
      </c>
      <c r="N4078">
        <v>344</v>
      </c>
      <c r="O4078" t="e">
        <f>VLOOKUP($N4078,#REF!,2,0)</f>
        <v>#REF!</v>
      </c>
    </row>
    <row r="4079" spans="1:15" x14ac:dyDescent="0.25">
      <c r="A4079">
        <v>873</v>
      </c>
      <c r="B4079">
        <v>5412</v>
      </c>
      <c r="C4079">
        <v>137248</v>
      </c>
      <c r="D4079" t="s">
        <v>6674</v>
      </c>
      <c r="E4079" t="s">
        <v>50</v>
      </c>
      <c r="F4079" t="s">
        <v>6635</v>
      </c>
      <c r="G4079" t="s">
        <v>6675</v>
      </c>
      <c r="H4079" t="s">
        <v>70</v>
      </c>
      <c r="I4079" s="2">
        <v>189</v>
      </c>
      <c r="J4079" s="1">
        <v>0.5</v>
      </c>
      <c r="K4079" s="1">
        <v>0.19</v>
      </c>
      <c r="L4079" s="1" t="str">
        <f t="shared" si="63"/>
        <v>St Peter's School</v>
      </c>
      <c r="M4079" t="e">
        <f>VLOOKUP($H4079,#REF!,2,0)</f>
        <v>#REF!</v>
      </c>
      <c r="N4079">
        <v>873</v>
      </c>
      <c r="O4079" t="e">
        <f>VLOOKUP($N4079,#REF!,2,0)</f>
        <v>#REF!</v>
      </c>
    </row>
    <row r="4080" spans="1:15" x14ac:dyDescent="0.25">
      <c r="A4080">
        <v>886</v>
      </c>
      <c r="B4080">
        <v>5400</v>
      </c>
      <c r="C4080">
        <v>137250</v>
      </c>
      <c r="D4080" t="s">
        <v>7864</v>
      </c>
      <c r="E4080" t="s">
        <v>50</v>
      </c>
      <c r="F4080" t="s">
        <v>7658</v>
      </c>
      <c r="G4080" t="s">
        <v>7865</v>
      </c>
      <c r="H4080" t="s">
        <v>70</v>
      </c>
      <c r="I4080" s="2">
        <v>116</v>
      </c>
      <c r="J4080" s="1">
        <v>0.99</v>
      </c>
      <c r="K4080" s="1">
        <v>0.8</v>
      </c>
      <c r="L4080" s="1" t="str">
        <f t="shared" si="63"/>
        <v>Wilmington Grammar School for Girls</v>
      </c>
      <c r="M4080" t="e">
        <f>VLOOKUP($H4080,#REF!,2,0)</f>
        <v>#REF!</v>
      </c>
      <c r="N4080">
        <v>886</v>
      </c>
      <c r="O4080" t="e">
        <f>VLOOKUP($N4080,#REF!,2,0)</f>
        <v>#REF!</v>
      </c>
    </row>
    <row r="4081" spans="1:15" x14ac:dyDescent="0.25">
      <c r="A4081">
        <v>909</v>
      </c>
      <c r="B4081">
        <v>5407</v>
      </c>
      <c r="C4081">
        <v>137251</v>
      </c>
      <c r="D4081" t="s">
        <v>8938</v>
      </c>
      <c r="E4081" t="s">
        <v>50</v>
      </c>
      <c r="F4081" t="s">
        <v>8939</v>
      </c>
      <c r="G4081" t="s">
        <v>8940</v>
      </c>
      <c r="H4081" t="s">
        <v>70</v>
      </c>
      <c r="I4081" s="2">
        <v>101</v>
      </c>
      <c r="J4081" s="1">
        <v>0.61</v>
      </c>
      <c r="K4081" s="1">
        <v>0.36</v>
      </c>
      <c r="L4081" s="1" t="str">
        <f t="shared" si="63"/>
        <v>Appleby Grammar School</v>
      </c>
      <c r="M4081" t="e">
        <f>VLOOKUP($H4081,#REF!,2,0)</f>
        <v>#REF!</v>
      </c>
      <c r="N4081">
        <v>909</v>
      </c>
      <c r="O4081" t="e">
        <f>VLOOKUP($N4081,#REF!,2,0)</f>
        <v>#REF!</v>
      </c>
    </row>
    <row r="4082" spans="1:15" x14ac:dyDescent="0.25">
      <c r="A4082">
        <v>909</v>
      </c>
      <c r="B4082">
        <v>5412</v>
      </c>
      <c r="C4082">
        <v>137252</v>
      </c>
      <c r="D4082" t="s">
        <v>9046</v>
      </c>
      <c r="E4082" t="s">
        <v>50</v>
      </c>
      <c r="F4082" t="s">
        <v>9047</v>
      </c>
      <c r="G4082" t="s">
        <v>9048</v>
      </c>
      <c r="H4082" t="s">
        <v>70</v>
      </c>
      <c r="I4082" s="2">
        <v>245</v>
      </c>
      <c r="J4082" s="1">
        <v>0.64</v>
      </c>
      <c r="K4082" s="1">
        <v>0.27</v>
      </c>
      <c r="L4082" s="1" t="str">
        <f t="shared" si="63"/>
        <v>William Howard School</v>
      </c>
      <c r="M4082" t="e">
        <f>VLOOKUP($H4082,#REF!,2,0)</f>
        <v>#REF!</v>
      </c>
      <c r="N4082">
        <v>909</v>
      </c>
      <c r="O4082" t="e">
        <f>VLOOKUP($N4082,#REF!,2,0)</f>
        <v>#REF!</v>
      </c>
    </row>
    <row r="4083" spans="1:15" x14ac:dyDescent="0.25">
      <c r="A4083">
        <v>909</v>
      </c>
      <c r="B4083">
        <v>5413</v>
      </c>
      <c r="C4083">
        <v>137254</v>
      </c>
      <c r="D4083" t="s">
        <v>8947</v>
      </c>
      <c r="E4083" t="s">
        <v>50</v>
      </c>
      <c r="F4083" t="s">
        <v>8942</v>
      </c>
      <c r="G4083" t="s">
        <v>8948</v>
      </c>
      <c r="H4083" t="s">
        <v>70</v>
      </c>
      <c r="I4083" s="2">
        <v>179</v>
      </c>
      <c r="J4083" s="1">
        <v>0.57999999999999996</v>
      </c>
      <c r="K4083" s="1">
        <v>0.3</v>
      </c>
      <c r="L4083" s="1" t="str">
        <f t="shared" si="63"/>
        <v>Caldew School</v>
      </c>
      <c r="M4083" t="e">
        <f>VLOOKUP($H4083,#REF!,2,0)</f>
        <v>#REF!</v>
      </c>
      <c r="N4083">
        <v>909</v>
      </c>
      <c r="O4083" t="e">
        <f>VLOOKUP($N4083,#REF!,2,0)</f>
        <v>#REF!</v>
      </c>
    </row>
    <row r="4084" spans="1:15" x14ac:dyDescent="0.25">
      <c r="A4084">
        <v>825</v>
      </c>
      <c r="B4084">
        <v>4084</v>
      </c>
      <c r="C4084">
        <v>137256</v>
      </c>
      <c r="D4084" t="s">
        <v>4730</v>
      </c>
      <c r="E4084" t="s">
        <v>50</v>
      </c>
      <c r="F4084" t="s">
        <v>4679</v>
      </c>
      <c r="G4084" t="s">
        <v>4731</v>
      </c>
      <c r="H4084" t="s">
        <v>70</v>
      </c>
      <c r="I4084" s="2">
        <v>165</v>
      </c>
      <c r="J4084" s="1">
        <v>0.69</v>
      </c>
      <c r="K4084" s="1">
        <v>0.11</v>
      </c>
      <c r="L4084" s="1" t="str">
        <f t="shared" si="63"/>
        <v>Sir William Ramsay School</v>
      </c>
      <c r="M4084" t="e">
        <f>VLOOKUP($H4084,#REF!,2,0)</f>
        <v>#REF!</v>
      </c>
      <c r="N4084">
        <v>825</v>
      </c>
      <c r="O4084" t="e">
        <f>VLOOKUP($N4084,#REF!,2,0)</f>
        <v>#REF!</v>
      </c>
    </row>
    <row r="4085" spans="1:15" x14ac:dyDescent="0.25">
      <c r="A4085">
        <v>871</v>
      </c>
      <c r="B4085">
        <v>4082</v>
      </c>
      <c r="C4085">
        <v>137259</v>
      </c>
      <c r="D4085" t="s">
        <v>6535</v>
      </c>
      <c r="E4085" t="s">
        <v>50</v>
      </c>
      <c r="F4085" t="s">
        <v>4666</v>
      </c>
      <c r="G4085" t="s">
        <v>6536</v>
      </c>
      <c r="H4085" t="s">
        <v>70</v>
      </c>
      <c r="I4085" s="2">
        <v>147</v>
      </c>
      <c r="J4085" s="1">
        <v>0.71</v>
      </c>
      <c r="K4085" s="1">
        <v>0.09</v>
      </c>
      <c r="L4085" s="1" t="str">
        <f t="shared" si="63"/>
        <v>Baylis Court School</v>
      </c>
      <c r="M4085" t="e">
        <f>VLOOKUP($H4085,#REF!,2,0)</f>
        <v>#REF!</v>
      </c>
      <c r="N4085">
        <v>871</v>
      </c>
      <c r="O4085" t="e">
        <f>VLOOKUP($N4085,#REF!,2,0)</f>
        <v>#REF!</v>
      </c>
    </row>
    <row r="4086" spans="1:15" x14ac:dyDescent="0.25">
      <c r="A4086">
        <v>881</v>
      </c>
      <c r="B4086">
        <v>5429</v>
      </c>
      <c r="C4086">
        <v>137260</v>
      </c>
      <c r="D4086" t="s">
        <v>7140</v>
      </c>
      <c r="E4086" t="s">
        <v>50</v>
      </c>
      <c r="F4086" t="s">
        <v>7122</v>
      </c>
      <c r="G4086" t="s">
        <v>7141</v>
      </c>
      <c r="H4086" t="s">
        <v>70</v>
      </c>
      <c r="I4086" s="2">
        <v>197</v>
      </c>
      <c r="J4086" s="1">
        <v>0.61</v>
      </c>
      <c r="K4086" s="1">
        <v>0.15</v>
      </c>
      <c r="L4086" s="1" t="str">
        <f t="shared" si="63"/>
        <v>Chelmer Valley High School</v>
      </c>
      <c r="M4086" t="e">
        <f>VLOOKUP($H4086,#REF!,2,0)</f>
        <v>#REF!</v>
      </c>
      <c r="N4086">
        <v>881</v>
      </c>
      <c r="O4086" t="e">
        <f>VLOOKUP($N4086,#REF!,2,0)</f>
        <v>#REF!</v>
      </c>
    </row>
    <row r="4087" spans="1:15" x14ac:dyDescent="0.25">
      <c r="A4087">
        <v>825</v>
      </c>
      <c r="B4087">
        <v>4044</v>
      </c>
      <c r="C4087">
        <v>137261</v>
      </c>
      <c r="D4087" t="s">
        <v>4701</v>
      </c>
      <c r="E4087" t="s">
        <v>50</v>
      </c>
      <c r="F4087" t="s">
        <v>4647</v>
      </c>
      <c r="G4087" t="s">
        <v>4702</v>
      </c>
      <c r="H4087" t="s">
        <v>70</v>
      </c>
      <c r="I4087" s="2">
        <v>166</v>
      </c>
      <c r="J4087" s="1">
        <v>0.64</v>
      </c>
      <c r="K4087" s="1">
        <v>0.16</v>
      </c>
      <c r="L4087" s="1" t="str">
        <f t="shared" si="63"/>
        <v>John Colet School</v>
      </c>
      <c r="M4087" t="e">
        <f>VLOOKUP($H4087,#REF!,2,0)</f>
        <v>#REF!</v>
      </c>
      <c r="N4087">
        <v>825</v>
      </c>
      <c r="O4087" t="e">
        <f>VLOOKUP($N4087,#REF!,2,0)</f>
        <v>#REF!</v>
      </c>
    </row>
    <row r="4088" spans="1:15" x14ac:dyDescent="0.25">
      <c r="A4088">
        <v>394</v>
      </c>
      <c r="B4088">
        <v>4072</v>
      </c>
      <c r="C4088">
        <v>137262</v>
      </c>
      <c r="D4088" t="s">
        <v>3811</v>
      </c>
      <c r="E4088" t="s">
        <v>50</v>
      </c>
      <c r="F4088" t="s">
        <v>3809</v>
      </c>
      <c r="G4088" t="s">
        <v>3812</v>
      </c>
      <c r="H4088" t="s">
        <v>70</v>
      </c>
      <c r="I4088" s="2">
        <v>206</v>
      </c>
      <c r="J4088" s="1">
        <v>0.53</v>
      </c>
      <c r="K4088" s="1">
        <v>0.23</v>
      </c>
      <c r="L4088" s="1" t="str">
        <f t="shared" si="63"/>
        <v>Kepier</v>
      </c>
      <c r="M4088" t="e">
        <f>VLOOKUP($H4088,#REF!,2,0)</f>
        <v>#REF!</v>
      </c>
      <c r="N4088">
        <v>394</v>
      </c>
      <c r="O4088" t="e">
        <f>VLOOKUP($N4088,#REF!,2,0)</f>
        <v>#REF!</v>
      </c>
    </row>
    <row r="4089" spans="1:15" x14ac:dyDescent="0.25">
      <c r="A4089">
        <v>938</v>
      </c>
      <c r="B4089">
        <v>4029</v>
      </c>
      <c r="C4089">
        <v>137263</v>
      </c>
      <c r="D4089" t="s">
        <v>10964</v>
      </c>
      <c r="E4089" t="s">
        <v>50</v>
      </c>
      <c r="F4089" t="s">
        <v>10962</v>
      </c>
      <c r="G4089" t="s">
        <v>10965</v>
      </c>
      <c r="H4089" t="s">
        <v>70</v>
      </c>
      <c r="I4089" s="2">
        <v>293</v>
      </c>
      <c r="J4089" s="1">
        <v>0.6</v>
      </c>
      <c r="K4089" s="1">
        <v>0.36</v>
      </c>
      <c r="L4089" s="1" t="str">
        <f t="shared" si="63"/>
        <v>Hazelwick School</v>
      </c>
      <c r="M4089" t="e">
        <f>VLOOKUP($H4089,#REF!,2,0)</f>
        <v>#REF!</v>
      </c>
      <c r="N4089">
        <v>938</v>
      </c>
      <c r="O4089" t="e">
        <f>VLOOKUP($N4089,#REF!,2,0)</f>
        <v>#REF!</v>
      </c>
    </row>
    <row r="4090" spans="1:15" x14ac:dyDescent="0.25">
      <c r="A4090">
        <v>866</v>
      </c>
      <c r="B4090">
        <v>4086</v>
      </c>
      <c r="C4090">
        <v>137264</v>
      </c>
      <c r="D4090" t="s">
        <v>6375</v>
      </c>
      <c r="E4090" t="s">
        <v>50</v>
      </c>
      <c r="F4090" t="s">
        <v>6261</v>
      </c>
      <c r="G4090" t="s">
        <v>6376</v>
      </c>
      <c r="H4090" t="s">
        <v>70</v>
      </c>
      <c r="I4090" s="2">
        <v>217</v>
      </c>
      <c r="J4090" s="1">
        <v>0.68</v>
      </c>
      <c r="K4090" s="1">
        <v>0.17</v>
      </c>
      <c r="L4090" s="1" t="str">
        <f t="shared" si="63"/>
        <v>Lydiard Park Academy</v>
      </c>
      <c r="M4090" t="e">
        <f>VLOOKUP($H4090,#REF!,2,0)</f>
        <v>#REF!</v>
      </c>
      <c r="N4090">
        <v>866</v>
      </c>
      <c r="O4090" t="e">
        <f>VLOOKUP($N4090,#REF!,2,0)</f>
        <v>#REF!</v>
      </c>
    </row>
    <row r="4091" spans="1:15" x14ac:dyDescent="0.25">
      <c r="A4091">
        <v>866</v>
      </c>
      <c r="B4091">
        <v>5407</v>
      </c>
      <c r="C4091">
        <v>137265</v>
      </c>
      <c r="D4091" t="s">
        <v>6373</v>
      </c>
      <c r="E4091" t="s">
        <v>50</v>
      </c>
      <c r="F4091" t="s">
        <v>6261</v>
      </c>
      <c r="G4091" t="s">
        <v>6374</v>
      </c>
      <c r="H4091" t="s">
        <v>70</v>
      </c>
      <c r="I4091" s="2">
        <v>249</v>
      </c>
      <c r="J4091" s="1">
        <v>0.56999999999999995</v>
      </c>
      <c r="K4091" s="1">
        <v>0.14000000000000001</v>
      </c>
      <c r="L4091" s="1" t="str">
        <f t="shared" si="63"/>
        <v>Kingsdown School</v>
      </c>
      <c r="M4091" t="e">
        <f>VLOOKUP($H4091,#REF!,2,0)</f>
        <v>#REF!</v>
      </c>
      <c r="N4091">
        <v>866</v>
      </c>
      <c r="O4091" t="e">
        <f>VLOOKUP($N4091,#REF!,2,0)</f>
        <v>#REF!</v>
      </c>
    </row>
    <row r="4092" spans="1:15" x14ac:dyDescent="0.25">
      <c r="A4092">
        <v>867</v>
      </c>
      <c r="B4092">
        <v>4603</v>
      </c>
      <c r="C4092">
        <v>137267</v>
      </c>
      <c r="D4092" t="s">
        <v>6409</v>
      </c>
      <c r="E4092" t="s">
        <v>50</v>
      </c>
      <c r="F4092" t="s">
        <v>6395</v>
      </c>
      <c r="G4092" t="s">
        <v>6410</v>
      </c>
      <c r="H4092" t="s">
        <v>70</v>
      </c>
      <c r="I4092" s="2">
        <v>154</v>
      </c>
      <c r="J4092" s="1">
        <v>0.79</v>
      </c>
      <c r="K4092" s="1">
        <v>0.38</v>
      </c>
      <c r="L4092" s="1" t="str">
        <f t="shared" si="63"/>
        <v>Ranelagh School</v>
      </c>
      <c r="M4092" t="e">
        <f>VLOOKUP($H4092,#REF!,2,0)</f>
        <v>#REF!</v>
      </c>
      <c r="N4092">
        <v>867</v>
      </c>
      <c r="O4092" t="e">
        <f>VLOOKUP($N4092,#REF!,2,0)</f>
        <v>#REF!</v>
      </c>
    </row>
    <row r="4093" spans="1:15" x14ac:dyDescent="0.25">
      <c r="A4093">
        <v>909</v>
      </c>
      <c r="B4093">
        <v>4060</v>
      </c>
      <c r="C4093">
        <v>137269</v>
      </c>
      <c r="D4093" t="s">
        <v>9023</v>
      </c>
      <c r="E4093" t="s">
        <v>50</v>
      </c>
      <c r="F4093" t="s">
        <v>9021</v>
      </c>
      <c r="G4093" t="s">
        <v>9024</v>
      </c>
      <c r="H4093" t="s">
        <v>70</v>
      </c>
      <c r="I4093" s="2">
        <v>39</v>
      </c>
      <c r="J4093" s="1">
        <v>0.69</v>
      </c>
      <c r="K4093" s="1">
        <v>0.21</v>
      </c>
      <c r="L4093" s="1" t="str">
        <f t="shared" si="63"/>
        <v>Settlebeck High School</v>
      </c>
      <c r="M4093" t="e">
        <f>VLOOKUP($H4093,#REF!,2,0)</f>
        <v>#REF!</v>
      </c>
      <c r="N4093">
        <v>909</v>
      </c>
      <c r="O4093" t="e">
        <f>VLOOKUP($N4093,#REF!,2,0)</f>
        <v>#REF!</v>
      </c>
    </row>
    <row r="4094" spans="1:15" x14ac:dyDescent="0.25">
      <c r="A4094">
        <v>919</v>
      </c>
      <c r="B4094">
        <v>4028</v>
      </c>
      <c r="C4094">
        <v>137270</v>
      </c>
      <c r="D4094" t="s">
        <v>9422</v>
      </c>
      <c r="E4094" t="s">
        <v>50</v>
      </c>
      <c r="F4094" t="s">
        <v>9324</v>
      </c>
      <c r="G4094" t="s">
        <v>9423</v>
      </c>
      <c r="H4094" t="s">
        <v>70</v>
      </c>
      <c r="I4094" s="2">
        <v>182</v>
      </c>
      <c r="J4094" s="1">
        <v>0.77</v>
      </c>
      <c r="K4094" s="1">
        <v>0.47</v>
      </c>
      <c r="L4094" s="1" t="str">
        <f t="shared" si="63"/>
        <v>Sir John Lawes School</v>
      </c>
      <c r="M4094" t="e">
        <f>VLOOKUP($H4094,#REF!,2,0)</f>
        <v>#REF!</v>
      </c>
      <c r="N4094">
        <v>919</v>
      </c>
      <c r="O4094" t="e">
        <f>VLOOKUP($N4094,#REF!,2,0)</f>
        <v>#REF!</v>
      </c>
    </row>
    <row r="4095" spans="1:15" x14ac:dyDescent="0.25">
      <c r="A4095">
        <v>331</v>
      </c>
      <c r="B4095">
        <v>4800</v>
      </c>
      <c r="C4095">
        <v>137272</v>
      </c>
      <c r="D4095" t="s">
        <v>1892</v>
      </c>
      <c r="E4095" t="s">
        <v>50</v>
      </c>
      <c r="F4095" t="s">
        <v>1886</v>
      </c>
      <c r="G4095" t="s">
        <v>1893</v>
      </c>
      <c r="H4095" t="s">
        <v>70</v>
      </c>
      <c r="I4095" s="2">
        <v>213</v>
      </c>
      <c r="J4095" s="1">
        <v>0.76</v>
      </c>
      <c r="K4095" s="1">
        <v>0.43</v>
      </c>
      <c r="L4095" s="1" t="str">
        <f t="shared" si="63"/>
        <v>Blue Coat Church of England School and Music College</v>
      </c>
      <c r="M4095" t="e">
        <f>VLOOKUP($H4095,#REF!,2,0)</f>
        <v>#REF!</v>
      </c>
      <c r="N4095">
        <v>331</v>
      </c>
      <c r="O4095" t="e">
        <f>VLOOKUP($N4095,#REF!,2,0)</f>
        <v>#REF!</v>
      </c>
    </row>
    <row r="4096" spans="1:15" x14ac:dyDescent="0.25">
      <c r="A4096">
        <v>335</v>
      </c>
      <c r="B4096">
        <v>4001</v>
      </c>
      <c r="C4096">
        <v>137274</v>
      </c>
      <c r="D4096" t="s">
        <v>2127</v>
      </c>
      <c r="E4096" t="s">
        <v>50</v>
      </c>
      <c r="F4096" t="s">
        <v>2105</v>
      </c>
      <c r="G4096" t="s">
        <v>2128</v>
      </c>
      <c r="H4096" t="s">
        <v>49</v>
      </c>
      <c r="I4096" s="2">
        <v>166</v>
      </c>
      <c r="J4096" s="1">
        <v>0.18</v>
      </c>
      <c r="K4096" s="1">
        <v>0.01</v>
      </c>
      <c r="L4096" s="1" t="str">
        <f t="shared" si="63"/>
        <v>The Mirus Academy</v>
      </c>
      <c r="M4096" t="e">
        <f>VLOOKUP($H4096,#REF!,2,0)</f>
        <v>#REF!</v>
      </c>
      <c r="N4096">
        <v>335</v>
      </c>
      <c r="O4096" t="e">
        <f>VLOOKUP($N4096,#REF!,2,0)</f>
        <v>#REF!</v>
      </c>
    </row>
    <row r="4097" spans="1:15" x14ac:dyDescent="0.25">
      <c r="A4097">
        <v>352</v>
      </c>
      <c r="B4097">
        <v>6003</v>
      </c>
      <c r="C4097">
        <v>137275</v>
      </c>
      <c r="D4097" t="s">
        <v>2611</v>
      </c>
      <c r="E4097" t="s">
        <v>50</v>
      </c>
      <c r="F4097" t="s">
        <v>2612</v>
      </c>
      <c r="G4097" t="s">
        <v>2613</v>
      </c>
      <c r="H4097" t="s">
        <v>13</v>
      </c>
      <c r="I4097" s="2">
        <v>14</v>
      </c>
      <c r="J4097" t="s">
        <v>99</v>
      </c>
      <c r="K4097" t="s">
        <v>99</v>
      </c>
      <c r="L4097" s="1" t="str">
        <f t="shared" si="63"/>
        <v>Edstart</v>
      </c>
      <c r="M4097" t="e">
        <f>VLOOKUP($H4097,#REF!,2,0)</f>
        <v>#REF!</v>
      </c>
      <c r="N4097">
        <v>352</v>
      </c>
      <c r="O4097" t="e">
        <f>VLOOKUP($N4097,#REF!,2,0)</f>
        <v>#REF!</v>
      </c>
    </row>
    <row r="4098" spans="1:15" x14ac:dyDescent="0.25">
      <c r="A4098">
        <v>380</v>
      </c>
      <c r="B4098">
        <v>4004</v>
      </c>
      <c r="C4098">
        <v>137277</v>
      </c>
      <c r="D4098" t="s">
        <v>3281</v>
      </c>
      <c r="E4098" t="s">
        <v>50</v>
      </c>
      <c r="F4098" t="s">
        <v>3227</v>
      </c>
      <c r="G4098" t="s">
        <v>3282</v>
      </c>
      <c r="H4098" t="s">
        <v>77</v>
      </c>
      <c r="I4098" s="2" t="s">
        <v>50</v>
      </c>
      <c r="J4098" t="s">
        <v>50</v>
      </c>
      <c r="K4098" t="s">
        <v>50</v>
      </c>
      <c r="L4098" s="1" t="str">
        <f t="shared" si="63"/>
        <v>Kings Science Academy</v>
      </c>
      <c r="M4098" t="e">
        <f>VLOOKUP($H4098,#REF!,2,0)</f>
        <v>#REF!</v>
      </c>
      <c r="N4098">
        <v>380</v>
      </c>
      <c r="O4098" t="e">
        <f>VLOOKUP($N4098,#REF!,2,0)</f>
        <v>#REF!</v>
      </c>
    </row>
    <row r="4099" spans="1:15" x14ac:dyDescent="0.25">
      <c r="A4099">
        <v>850</v>
      </c>
      <c r="B4099">
        <v>6089</v>
      </c>
      <c r="C4099">
        <v>137279</v>
      </c>
      <c r="D4099" t="s">
        <v>5734</v>
      </c>
      <c r="E4099" t="s">
        <v>50</v>
      </c>
      <c r="F4099" t="s">
        <v>5735</v>
      </c>
      <c r="G4099" t="s">
        <v>5736</v>
      </c>
      <c r="H4099" t="s">
        <v>114</v>
      </c>
      <c r="I4099" s="2">
        <v>5</v>
      </c>
      <c r="J4099" t="s">
        <v>129</v>
      </c>
      <c r="K4099" t="s">
        <v>129</v>
      </c>
      <c r="L4099" s="1" t="str">
        <f t="shared" ref="L4099:L4162" si="64">IF(E4099="NULL",D4099,E4099)</f>
        <v>New Forest School</v>
      </c>
      <c r="M4099" t="e">
        <f>VLOOKUP($H4099,#REF!,2,0)</f>
        <v>#REF!</v>
      </c>
      <c r="N4099">
        <v>850</v>
      </c>
      <c r="O4099" t="e">
        <f>VLOOKUP($N4099,#REF!,2,0)</f>
        <v>#REF!</v>
      </c>
    </row>
    <row r="4100" spans="1:15" x14ac:dyDescent="0.25">
      <c r="A4100">
        <v>825</v>
      </c>
      <c r="B4100">
        <v>4000</v>
      </c>
      <c r="C4100">
        <v>137280</v>
      </c>
      <c r="D4100" t="s">
        <v>4674</v>
      </c>
      <c r="E4100" t="s">
        <v>50</v>
      </c>
      <c r="F4100" t="s">
        <v>4672</v>
      </c>
      <c r="G4100" t="s">
        <v>4675</v>
      </c>
      <c r="H4100" t="s">
        <v>49</v>
      </c>
      <c r="I4100" s="2">
        <v>108</v>
      </c>
      <c r="J4100" s="1">
        <v>0.44</v>
      </c>
      <c r="K4100" s="1">
        <v>0.06</v>
      </c>
      <c r="L4100" s="1" t="str">
        <f t="shared" si="64"/>
        <v>Chiltern Hills Academy</v>
      </c>
      <c r="M4100" t="e">
        <f>VLOOKUP($H4100,#REF!,2,0)</f>
        <v>#REF!</v>
      </c>
      <c r="N4100">
        <v>825</v>
      </c>
      <c r="O4100" t="e">
        <f>VLOOKUP($N4100,#REF!,2,0)</f>
        <v>#REF!</v>
      </c>
    </row>
    <row r="4101" spans="1:15" x14ac:dyDescent="0.25">
      <c r="A4101">
        <v>925</v>
      </c>
      <c r="B4101">
        <v>4001</v>
      </c>
      <c r="C4101">
        <v>137282</v>
      </c>
      <c r="D4101" t="s">
        <v>9643</v>
      </c>
      <c r="E4101" t="s">
        <v>50</v>
      </c>
      <c r="F4101" t="s">
        <v>9600</v>
      </c>
      <c r="G4101" t="s">
        <v>9644</v>
      </c>
      <c r="H4101" t="s">
        <v>49</v>
      </c>
      <c r="I4101" s="2">
        <v>181</v>
      </c>
      <c r="J4101" s="1">
        <v>0.45</v>
      </c>
      <c r="K4101" s="1">
        <v>0.13</v>
      </c>
      <c r="L4101" s="1" t="str">
        <f t="shared" si="64"/>
        <v>University Academy Holbeach</v>
      </c>
      <c r="M4101" t="e">
        <f>VLOOKUP($H4101,#REF!,2,0)</f>
        <v>#REF!</v>
      </c>
      <c r="N4101">
        <v>925</v>
      </c>
      <c r="O4101" t="e">
        <f>VLOOKUP($N4101,#REF!,2,0)</f>
        <v>#REF!</v>
      </c>
    </row>
    <row r="4102" spans="1:15" x14ac:dyDescent="0.25">
      <c r="A4102">
        <v>882</v>
      </c>
      <c r="B4102">
        <v>5414</v>
      </c>
      <c r="C4102">
        <v>137284</v>
      </c>
      <c r="D4102" t="s">
        <v>7364</v>
      </c>
      <c r="E4102" t="s">
        <v>50</v>
      </c>
      <c r="F4102" t="s">
        <v>7356</v>
      </c>
      <c r="G4102" t="s">
        <v>7365</v>
      </c>
      <c r="H4102" t="s">
        <v>70</v>
      </c>
      <c r="I4102" s="2">
        <v>165</v>
      </c>
      <c r="J4102" s="1">
        <v>0.64</v>
      </c>
      <c r="K4102" s="1">
        <v>0.2</v>
      </c>
      <c r="L4102" s="1" t="str">
        <f t="shared" si="64"/>
        <v>The Eastwood Academy</v>
      </c>
      <c r="M4102" t="e">
        <f>VLOOKUP($H4102,#REF!,2,0)</f>
        <v>#REF!</v>
      </c>
      <c r="N4102">
        <v>882</v>
      </c>
      <c r="O4102" t="e">
        <f>VLOOKUP($N4102,#REF!,2,0)</f>
        <v>#REF!</v>
      </c>
    </row>
    <row r="4103" spans="1:15" x14ac:dyDescent="0.25">
      <c r="A4103">
        <v>933</v>
      </c>
      <c r="B4103">
        <v>4504</v>
      </c>
      <c r="C4103">
        <v>137285</v>
      </c>
      <c r="D4103" t="s">
        <v>10246</v>
      </c>
      <c r="E4103" t="s">
        <v>50</v>
      </c>
      <c r="F4103" t="s">
        <v>10247</v>
      </c>
      <c r="G4103" t="s">
        <v>10248</v>
      </c>
      <c r="H4103" t="s">
        <v>70</v>
      </c>
      <c r="I4103" s="2">
        <v>262</v>
      </c>
      <c r="J4103" s="1">
        <v>0.66</v>
      </c>
      <c r="K4103" s="1">
        <v>0.18</v>
      </c>
      <c r="L4103" s="1" t="str">
        <f t="shared" si="64"/>
        <v>The Blue School</v>
      </c>
      <c r="M4103" t="e">
        <f>VLOOKUP($H4103,#REF!,2,0)</f>
        <v>#REF!</v>
      </c>
      <c r="N4103">
        <v>933</v>
      </c>
      <c r="O4103" t="e">
        <f>VLOOKUP($N4103,#REF!,2,0)</f>
        <v>#REF!</v>
      </c>
    </row>
    <row r="4104" spans="1:15" x14ac:dyDescent="0.25">
      <c r="A4104">
        <v>836</v>
      </c>
      <c r="B4104">
        <v>5951</v>
      </c>
      <c r="C4104">
        <v>137286</v>
      </c>
      <c r="D4104" t="s">
        <v>5135</v>
      </c>
      <c r="E4104" t="s">
        <v>50</v>
      </c>
      <c r="F4104" t="s">
        <v>5055</v>
      </c>
      <c r="G4104" t="s">
        <v>5136</v>
      </c>
      <c r="H4104" t="s">
        <v>109</v>
      </c>
      <c r="I4104" s="2">
        <v>5</v>
      </c>
      <c r="J4104" t="s">
        <v>129</v>
      </c>
      <c r="K4104" t="s">
        <v>129</v>
      </c>
      <c r="L4104" s="1" t="str">
        <f t="shared" si="64"/>
        <v>Montacute School</v>
      </c>
      <c r="M4104" t="e">
        <f>VLOOKUP($H4104,#REF!,2,0)</f>
        <v>#REF!</v>
      </c>
      <c r="N4104">
        <v>836</v>
      </c>
      <c r="O4104" t="e">
        <f>VLOOKUP($N4104,#REF!,2,0)</f>
        <v>#REF!</v>
      </c>
    </row>
    <row r="4105" spans="1:15" x14ac:dyDescent="0.25">
      <c r="A4105">
        <v>871</v>
      </c>
      <c r="B4105">
        <v>4510</v>
      </c>
      <c r="C4105">
        <v>137287</v>
      </c>
      <c r="D4105" t="s">
        <v>6555</v>
      </c>
      <c r="E4105" t="s">
        <v>50</v>
      </c>
      <c r="F4105" t="s">
        <v>4666</v>
      </c>
      <c r="G4105" t="s">
        <v>6556</v>
      </c>
      <c r="H4105" t="s">
        <v>70</v>
      </c>
      <c r="I4105" s="2">
        <v>159</v>
      </c>
      <c r="J4105" s="1">
        <v>0.57999999999999996</v>
      </c>
      <c r="K4105" s="1">
        <v>0.11</v>
      </c>
      <c r="L4105" s="1" t="str">
        <f t="shared" si="64"/>
        <v>Slough and Eton CofE Business and Enterprise College</v>
      </c>
      <c r="M4105" t="e">
        <f>VLOOKUP($H4105,#REF!,2,0)</f>
        <v>#REF!</v>
      </c>
      <c r="N4105">
        <v>871</v>
      </c>
      <c r="O4105" t="e">
        <f>VLOOKUP($N4105,#REF!,2,0)</f>
        <v>#REF!</v>
      </c>
    </row>
    <row r="4106" spans="1:15" x14ac:dyDescent="0.25">
      <c r="A4106">
        <v>919</v>
      </c>
      <c r="B4106">
        <v>4009</v>
      </c>
      <c r="C4106">
        <v>137288</v>
      </c>
      <c r="D4106" t="s">
        <v>9309</v>
      </c>
      <c r="E4106" t="s">
        <v>50</v>
      </c>
      <c r="F4106" t="s">
        <v>9307</v>
      </c>
      <c r="G4106" t="s">
        <v>9310</v>
      </c>
      <c r="H4106" t="s">
        <v>70</v>
      </c>
      <c r="I4106" s="2">
        <v>161</v>
      </c>
      <c r="J4106" s="1">
        <v>0.85</v>
      </c>
      <c r="K4106" s="1">
        <v>0.48</v>
      </c>
      <c r="L4106" s="1" t="str">
        <f t="shared" si="64"/>
        <v>Hitchin Girls' School</v>
      </c>
      <c r="M4106" t="e">
        <f>VLOOKUP($H4106,#REF!,2,0)</f>
        <v>#REF!</v>
      </c>
      <c r="N4106">
        <v>919</v>
      </c>
      <c r="O4106" t="e">
        <f>VLOOKUP($N4106,#REF!,2,0)</f>
        <v>#REF!</v>
      </c>
    </row>
    <row r="4107" spans="1:15" x14ac:dyDescent="0.25">
      <c r="A4107">
        <v>358</v>
      </c>
      <c r="B4107">
        <v>5407</v>
      </c>
      <c r="C4107">
        <v>137289</v>
      </c>
      <c r="D4107" t="s">
        <v>2921</v>
      </c>
      <c r="E4107" t="s">
        <v>50</v>
      </c>
      <c r="F4107" t="s">
        <v>2917</v>
      </c>
      <c r="G4107" t="s">
        <v>2922</v>
      </c>
      <c r="H4107" t="s">
        <v>70</v>
      </c>
      <c r="I4107" s="2">
        <v>198</v>
      </c>
      <c r="J4107" s="1">
        <v>1</v>
      </c>
      <c r="K4107" s="1">
        <v>0.99</v>
      </c>
      <c r="L4107" s="1" t="str">
        <f t="shared" si="64"/>
        <v>Altrincham Grammar School for Girls</v>
      </c>
      <c r="M4107" t="e">
        <f>VLOOKUP($H4107,#REF!,2,0)</f>
        <v>#REF!</v>
      </c>
      <c r="N4107">
        <v>358</v>
      </c>
      <c r="O4107" t="e">
        <f>VLOOKUP($N4107,#REF!,2,0)</f>
        <v>#REF!</v>
      </c>
    </row>
    <row r="4108" spans="1:15" x14ac:dyDescent="0.25">
      <c r="A4108">
        <v>353</v>
      </c>
      <c r="B4108">
        <v>4605</v>
      </c>
      <c r="C4108">
        <v>137294</v>
      </c>
      <c r="D4108" t="s">
        <v>2696</v>
      </c>
      <c r="E4108" t="s">
        <v>50</v>
      </c>
      <c r="F4108" t="s">
        <v>2690</v>
      </c>
      <c r="G4108" t="s">
        <v>2697</v>
      </c>
      <c r="H4108" t="s">
        <v>70</v>
      </c>
      <c r="I4108" s="2">
        <v>198</v>
      </c>
      <c r="J4108" s="1">
        <v>0.76</v>
      </c>
      <c r="K4108" s="1">
        <v>0.34</v>
      </c>
      <c r="L4108" s="1" t="str">
        <f t="shared" si="64"/>
        <v>The Crompton House Church of England Academy</v>
      </c>
      <c r="M4108" t="e">
        <f>VLOOKUP($H4108,#REF!,2,0)</f>
        <v>#REF!</v>
      </c>
      <c r="N4108">
        <v>353</v>
      </c>
      <c r="O4108" t="e">
        <f>VLOOKUP($N4108,#REF!,2,0)</f>
        <v>#REF!</v>
      </c>
    </row>
    <row r="4109" spans="1:15" x14ac:dyDescent="0.25">
      <c r="A4109">
        <v>888</v>
      </c>
      <c r="B4109">
        <v>4626</v>
      </c>
      <c r="C4109">
        <v>137296</v>
      </c>
      <c r="D4109" t="s">
        <v>8050</v>
      </c>
      <c r="E4109" t="s">
        <v>50</v>
      </c>
      <c r="F4109" t="s">
        <v>8014</v>
      </c>
      <c r="G4109" t="s">
        <v>8051</v>
      </c>
      <c r="H4109" t="s">
        <v>70</v>
      </c>
      <c r="I4109" s="2">
        <v>187</v>
      </c>
      <c r="J4109" s="1">
        <v>0.84</v>
      </c>
      <c r="K4109" s="1">
        <v>0.51</v>
      </c>
      <c r="L4109" s="1" t="str">
        <f t="shared" si="64"/>
        <v>Bishop Rawstorne Church of England Academy</v>
      </c>
      <c r="M4109" t="e">
        <f>VLOOKUP($H4109,#REF!,2,0)</f>
        <v>#REF!</v>
      </c>
      <c r="N4109">
        <v>888</v>
      </c>
      <c r="O4109" t="e">
        <f>VLOOKUP($N4109,#REF!,2,0)</f>
        <v>#REF!</v>
      </c>
    </row>
    <row r="4110" spans="1:15" x14ac:dyDescent="0.25">
      <c r="A4110">
        <v>343</v>
      </c>
      <c r="B4110">
        <v>4108</v>
      </c>
      <c r="C4110">
        <v>137297</v>
      </c>
      <c r="D4110" t="s">
        <v>2368</v>
      </c>
      <c r="E4110" t="s">
        <v>50</v>
      </c>
      <c r="F4110" t="s">
        <v>2369</v>
      </c>
      <c r="G4110" t="s">
        <v>2370</v>
      </c>
      <c r="H4110" t="s">
        <v>70</v>
      </c>
      <c r="I4110" s="2">
        <v>182</v>
      </c>
      <c r="J4110" s="1">
        <v>0.63</v>
      </c>
      <c r="K4110" s="1">
        <v>0.26</v>
      </c>
      <c r="L4110" s="1" t="str">
        <f t="shared" si="64"/>
        <v>Birkdale High School</v>
      </c>
      <c r="M4110" t="e">
        <f>VLOOKUP($H4110,#REF!,2,0)</f>
        <v>#REF!</v>
      </c>
      <c r="N4110">
        <v>343</v>
      </c>
      <c r="O4110" t="e">
        <f>VLOOKUP($N4110,#REF!,2,0)</f>
        <v>#REF!</v>
      </c>
    </row>
    <row r="4111" spans="1:15" x14ac:dyDescent="0.25">
      <c r="A4111">
        <v>916</v>
      </c>
      <c r="B4111">
        <v>4064</v>
      </c>
      <c r="C4111">
        <v>137298</v>
      </c>
      <c r="D4111" t="s">
        <v>9171</v>
      </c>
      <c r="E4111" t="s">
        <v>50</v>
      </c>
      <c r="F4111" t="s">
        <v>9075</v>
      </c>
      <c r="G4111" t="s">
        <v>9172</v>
      </c>
      <c r="H4111" t="s">
        <v>70</v>
      </c>
      <c r="I4111" s="2">
        <v>234</v>
      </c>
      <c r="J4111" s="1">
        <v>0.7</v>
      </c>
      <c r="K4111" s="1">
        <v>0.12</v>
      </c>
      <c r="L4111" s="1" t="str">
        <f t="shared" si="64"/>
        <v>Severn Vale School</v>
      </c>
      <c r="M4111" t="e">
        <f>VLOOKUP($H4111,#REF!,2,0)</f>
        <v>#REF!</v>
      </c>
      <c r="N4111">
        <v>916</v>
      </c>
      <c r="O4111" t="e">
        <f>VLOOKUP($N4111,#REF!,2,0)</f>
        <v>#REF!</v>
      </c>
    </row>
    <row r="4112" spans="1:15" x14ac:dyDescent="0.25">
      <c r="A4112">
        <v>314</v>
      </c>
      <c r="B4112">
        <v>5401</v>
      </c>
      <c r="C4112">
        <v>137299</v>
      </c>
      <c r="D4112" t="s">
        <v>1329</v>
      </c>
      <c r="E4112" t="s">
        <v>50</v>
      </c>
      <c r="F4112" t="s">
        <v>1318</v>
      </c>
      <c r="G4112" t="s">
        <v>1330</v>
      </c>
      <c r="H4112" t="s">
        <v>70</v>
      </c>
      <c r="I4112" s="2">
        <v>136</v>
      </c>
      <c r="J4112" s="1">
        <v>0.79</v>
      </c>
      <c r="K4112" s="1">
        <v>0.55000000000000004</v>
      </c>
      <c r="L4112" s="1" t="str">
        <f t="shared" si="64"/>
        <v>Richard Challoner School</v>
      </c>
      <c r="M4112" t="e">
        <f>VLOOKUP($H4112,#REF!,2,0)</f>
        <v>#REF!</v>
      </c>
      <c r="N4112">
        <v>314</v>
      </c>
      <c r="O4112" t="e">
        <f>VLOOKUP($N4112,#REF!,2,0)</f>
        <v>#REF!</v>
      </c>
    </row>
    <row r="4113" spans="1:15" x14ac:dyDescent="0.25">
      <c r="A4113">
        <v>802</v>
      </c>
      <c r="B4113">
        <v>4143</v>
      </c>
      <c r="C4113">
        <v>137300</v>
      </c>
      <c r="D4113" t="s">
        <v>4005</v>
      </c>
      <c r="E4113" t="s">
        <v>50</v>
      </c>
      <c r="F4113" t="s">
        <v>3999</v>
      </c>
      <c r="G4113" t="s">
        <v>4006</v>
      </c>
      <c r="H4113" t="s">
        <v>70</v>
      </c>
      <c r="I4113" s="2">
        <v>240</v>
      </c>
      <c r="J4113" s="1">
        <v>0.71</v>
      </c>
      <c r="K4113" s="1">
        <v>0.15</v>
      </c>
      <c r="L4113" s="1" t="str">
        <f t="shared" si="64"/>
        <v>Priory Community School</v>
      </c>
      <c r="M4113" t="e">
        <f>VLOOKUP($H4113,#REF!,2,0)</f>
        <v>#REF!</v>
      </c>
      <c r="N4113">
        <v>802</v>
      </c>
      <c r="O4113" t="e">
        <f>VLOOKUP($N4113,#REF!,2,0)</f>
        <v>#REF!</v>
      </c>
    </row>
    <row r="4114" spans="1:15" x14ac:dyDescent="0.25">
      <c r="A4114">
        <v>937</v>
      </c>
      <c r="B4114">
        <v>4601</v>
      </c>
      <c r="C4114">
        <v>137302</v>
      </c>
      <c r="D4114" t="s">
        <v>5799</v>
      </c>
      <c r="E4114" t="s">
        <v>50</v>
      </c>
      <c r="F4114" t="s">
        <v>10841</v>
      </c>
      <c r="G4114" t="s">
        <v>10842</v>
      </c>
      <c r="H4114" t="s">
        <v>70</v>
      </c>
      <c r="I4114" s="2">
        <v>82</v>
      </c>
      <c r="J4114" s="1">
        <v>1</v>
      </c>
      <c r="K4114" s="1">
        <v>0.89</v>
      </c>
      <c r="L4114" s="1" t="str">
        <f t="shared" si="64"/>
        <v>King Edward VI School</v>
      </c>
      <c r="M4114" t="e">
        <f>VLOOKUP($H4114,#REF!,2,0)</f>
        <v>#REF!</v>
      </c>
      <c r="N4114">
        <v>937</v>
      </c>
      <c r="O4114" t="e">
        <f>VLOOKUP($N4114,#REF!,2,0)</f>
        <v>#REF!</v>
      </c>
    </row>
    <row r="4115" spans="1:15" x14ac:dyDescent="0.25">
      <c r="A4115">
        <v>873</v>
      </c>
      <c r="B4115">
        <v>4064</v>
      </c>
      <c r="C4115">
        <v>137305</v>
      </c>
      <c r="D4115" t="s">
        <v>6670</v>
      </c>
      <c r="E4115" t="s">
        <v>50</v>
      </c>
      <c r="F4115" t="s">
        <v>6671</v>
      </c>
      <c r="G4115" t="s">
        <v>6672</v>
      </c>
      <c r="H4115" t="s">
        <v>70</v>
      </c>
      <c r="I4115" s="2">
        <v>296</v>
      </c>
      <c r="J4115" s="1">
        <v>0.63</v>
      </c>
      <c r="K4115" s="1">
        <v>0.21</v>
      </c>
      <c r="L4115" s="1" t="str">
        <f t="shared" si="64"/>
        <v>St Ivo School</v>
      </c>
      <c r="M4115" t="e">
        <f>VLOOKUP($H4115,#REF!,2,0)</f>
        <v>#REF!</v>
      </c>
      <c r="N4115">
        <v>873</v>
      </c>
      <c r="O4115" t="e">
        <f>VLOOKUP($N4115,#REF!,2,0)</f>
        <v>#REF!</v>
      </c>
    </row>
    <row r="4116" spans="1:15" x14ac:dyDescent="0.25">
      <c r="A4116">
        <v>811</v>
      </c>
      <c r="B4116">
        <v>4053</v>
      </c>
      <c r="C4116">
        <v>137306</v>
      </c>
      <c r="D4116" t="s">
        <v>4244</v>
      </c>
      <c r="E4116" t="s">
        <v>50</v>
      </c>
      <c r="F4116" t="s">
        <v>4245</v>
      </c>
      <c r="G4116" t="s">
        <v>4246</v>
      </c>
      <c r="H4116" t="s">
        <v>70</v>
      </c>
      <c r="I4116" s="2">
        <v>266</v>
      </c>
      <c r="J4116" s="1">
        <v>0.68</v>
      </c>
      <c r="K4116" s="1">
        <v>0.33</v>
      </c>
      <c r="L4116" s="1" t="str">
        <f t="shared" si="64"/>
        <v>Hessle High School and Sixth Form College</v>
      </c>
      <c r="M4116" t="e">
        <f>VLOOKUP($H4116,#REF!,2,0)</f>
        <v>#REF!</v>
      </c>
      <c r="N4116">
        <v>811</v>
      </c>
      <c r="O4116" t="e">
        <f>VLOOKUP($N4116,#REF!,2,0)</f>
        <v>#REF!</v>
      </c>
    </row>
    <row r="4117" spans="1:15" x14ac:dyDescent="0.25">
      <c r="A4117">
        <v>865</v>
      </c>
      <c r="B4117">
        <v>4064</v>
      </c>
      <c r="C4117">
        <v>137308</v>
      </c>
      <c r="D4117" t="s">
        <v>6293</v>
      </c>
      <c r="E4117" t="s">
        <v>50</v>
      </c>
      <c r="F4117" t="s">
        <v>6294</v>
      </c>
      <c r="G4117" t="s">
        <v>6295</v>
      </c>
      <c r="H4117" t="s">
        <v>70</v>
      </c>
      <c r="I4117" s="2">
        <v>220</v>
      </c>
      <c r="J4117" s="1">
        <v>0.71</v>
      </c>
      <c r="K4117" s="1">
        <v>0.45</v>
      </c>
      <c r="L4117" s="1" t="str">
        <f t="shared" si="64"/>
        <v>Malmesbury School</v>
      </c>
      <c r="M4117" t="e">
        <f>VLOOKUP($H4117,#REF!,2,0)</f>
        <v>#REF!</v>
      </c>
      <c r="N4117">
        <v>865</v>
      </c>
      <c r="O4117" t="e">
        <f>VLOOKUP($N4117,#REF!,2,0)</f>
        <v>#REF!</v>
      </c>
    </row>
    <row r="4118" spans="1:15" x14ac:dyDescent="0.25">
      <c r="A4118">
        <v>352</v>
      </c>
      <c r="B4118">
        <v>4810</v>
      </c>
      <c r="C4118">
        <v>137309</v>
      </c>
      <c r="D4118" t="s">
        <v>2618</v>
      </c>
      <c r="E4118" t="s">
        <v>50</v>
      </c>
      <c r="F4118" t="s">
        <v>2571</v>
      </c>
      <c r="G4118" t="s">
        <v>2619</v>
      </c>
      <c r="H4118" t="s">
        <v>70</v>
      </c>
      <c r="I4118" s="2">
        <v>142</v>
      </c>
      <c r="J4118" s="1">
        <v>0.95</v>
      </c>
      <c r="K4118" s="1">
        <v>0.51</v>
      </c>
      <c r="L4118" s="1" t="str">
        <f t="shared" si="64"/>
        <v>The King David High School</v>
      </c>
      <c r="M4118" t="e">
        <f>VLOOKUP($H4118,#REF!,2,0)</f>
        <v>#REF!</v>
      </c>
      <c r="N4118">
        <v>352</v>
      </c>
      <c r="O4118" t="e">
        <f>VLOOKUP($N4118,#REF!,2,0)</f>
        <v>#REF!</v>
      </c>
    </row>
    <row r="4119" spans="1:15" x14ac:dyDescent="0.25">
      <c r="A4119">
        <v>882</v>
      </c>
      <c r="B4119">
        <v>5447</v>
      </c>
      <c r="C4119">
        <v>137310</v>
      </c>
      <c r="D4119" t="s">
        <v>7370</v>
      </c>
      <c r="E4119" t="s">
        <v>50</v>
      </c>
      <c r="F4119" t="s">
        <v>7362</v>
      </c>
      <c r="G4119" t="s">
        <v>7371</v>
      </c>
      <c r="H4119" t="s">
        <v>70</v>
      </c>
      <c r="I4119" s="2">
        <v>148</v>
      </c>
      <c r="J4119" s="1">
        <v>0.57999999999999996</v>
      </c>
      <c r="K4119" s="1">
        <v>0.22</v>
      </c>
      <c r="L4119" s="1" t="str">
        <f t="shared" si="64"/>
        <v>St Thomas More High School</v>
      </c>
      <c r="M4119" t="e">
        <f>VLOOKUP($H4119,#REF!,2,0)</f>
        <v>#REF!</v>
      </c>
      <c r="N4119">
        <v>882</v>
      </c>
      <c r="O4119" t="e">
        <f>VLOOKUP($N4119,#REF!,2,0)</f>
        <v>#REF!</v>
      </c>
    </row>
    <row r="4120" spans="1:15" x14ac:dyDescent="0.25">
      <c r="A4120">
        <v>882</v>
      </c>
      <c r="B4120">
        <v>5465</v>
      </c>
      <c r="C4120">
        <v>137312</v>
      </c>
      <c r="D4120" t="s">
        <v>7368</v>
      </c>
      <c r="E4120" t="s">
        <v>50</v>
      </c>
      <c r="F4120" t="s">
        <v>7362</v>
      </c>
      <c r="G4120" t="s">
        <v>7369</v>
      </c>
      <c r="H4120" t="s">
        <v>70</v>
      </c>
      <c r="I4120" s="2">
        <v>143</v>
      </c>
      <c r="J4120" s="1">
        <v>0.83</v>
      </c>
      <c r="K4120" s="1">
        <v>0.33</v>
      </c>
      <c r="L4120" s="1" t="str">
        <f t="shared" si="64"/>
        <v>St Bernard's High School</v>
      </c>
      <c r="M4120" t="e">
        <f>VLOOKUP($H4120,#REF!,2,0)</f>
        <v>#REF!</v>
      </c>
      <c r="N4120">
        <v>882</v>
      </c>
      <c r="O4120" t="e">
        <f>VLOOKUP($N4120,#REF!,2,0)</f>
        <v>#REF!</v>
      </c>
    </row>
    <row r="4121" spans="1:15" x14ac:dyDescent="0.25">
      <c r="A4121">
        <v>933</v>
      </c>
      <c r="B4121">
        <v>5400</v>
      </c>
      <c r="C4121">
        <v>137313</v>
      </c>
      <c r="D4121" t="s">
        <v>10314</v>
      </c>
      <c r="E4121" t="s">
        <v>50</v>
      </c>
      <c r="F4121" t="s">
        <v>10253</v>
      </c>
      <c r="G4121" t="s">
        <v>10315</v>
      </c>
      <c r="H4121" t="s">
        <v>70</v>
      </c>
      <c r="I4121" s="2">
        <v>79</v>
      </c>
      <c r="J4121" s="1">
        <v>0.8</v>
      </c>
      <c r="K4121" s="1">
        <v>0.32</v>
      </c>
      <c r="L4121" s="1" t="str">
        <f t="shared" si="64"/>
        <v>Sexey's School</v>
      </c>
      <c r="M4121" t="e">
        <f>VLOOKUP($H4121,#REF!,2,0)</f>
        <v>#REF!</v>
      </c>
      <c r="N4121">
        <v>933</v>
      </c>
      <c r="O4121" t="e">
        <f>VLOOKUP($N4121,#REF!,2,0)</f>
        <v>#REF!</v>
      </c>
    </row>
    <row r="4122" spans="1:15" x14ac:dyDescent="0.25">
      <c r="A4122">
        <v>936</v>
      </c>
      <c r="B4122">
        <v>4067</v>
      </c>
      <c r="C4122">
        <v>137314</v>
      </c>
      <c r="D4122" t="s">
        <v>10730</v>
      </c>
      <c r="E4122" t="s">
        <v>50</v>
      </c>
      <c r="F4122" t="s">
        <v>10676</v>
      </c>
      <c r="G4122" t="s">
        <v>10731</v>
      </c>
      <c r="H4122" t="s">
        <v>70</v>
      </c>
      <c r="I4122" s="2">
        <v>144</v>
      </c>
      <c r="J4122" s="1">
        <v>0.65</v>
      </c>
      <c r="K4122" s="1">
        <v>0.16</v>
      </c>
      <c r="L4122" s="1" t="str">
        <f t="shared" si="64"/>
        <v>Woolmer Hill School</v>
      </c>
      <c r="M4122" t="e">
        <f>VLOOKUP($H4122,#REF!,2,0)</f>
        <v>#REF!</v>
      </c>
      <c r="N4122">
        <v>936</v>
      </c>
      <c r="O4122" t="e">
        <f>VLOOKUP($N4122,#REF!,2,0)</f>
        <v>#REF!</v>
      </c>
    </row>
    <row r="4123" spans="1:15" x14ac:dyDescent="0.25">
      <c r="A4123">
        <v>850</v>
      </c>
      <c r="B4123">
        <v>5406</v>
      </c>
      <c r="C4123">
        <v>137315</v>
      </c>
      <c r="D4123" t="s">
        <v>5678</v>
      </c>
      <c r="E4123" t="s">
        <v>50</v>
      </c>
      <c r="F4123" t="s">
        <v>5495</v>
      </c>
      <c r="G4123" t="s">
        <v>5679</v>
      </c>
      <c r="H4123" t="s">
        <v>70</v>
      </c>
      <c r="I4123" s="2">
        <v>158</v>
      </c>
      <c r="J4123" s="1">
        <v>0.54</v>
      </c>
      <c r="K4123" s="1">
        <v>0.02</v>
      </c>
      <c r="L4123" s="1" t="str">
        <f t="shared" si="64"/>
        <v>Testwood Sports College</v>
      </c>
      <c r="M4123" t="e">
        <f>VLOOKUP($H4123,#REF!,2,0)</f>
        <v>#REF!</v>
      </c>
      <c r="N4123">
        <v>850</v>
      </c>
      <c r="O4123" t="e">
        <f>VLOOKUP($N4123,#REF!,2,0)</f>
        <v>#REF!</v>
      </c>
    </row>
    <row r="4124" spans="1:15" x14ac:dyDescent="0.25">
      <c r="A4124">
        <v>811</v>
      </c>
      <c r="B4124">
        <v>4007</v>
      </c>
      <c r="C4124">
        <v>137316</v>
      </c>
      <c r="D4124" t="s">
        <v>4241</v>
      </c>
      <c r="E4124" t="s">
        <v>50</v>
      </c>
      <c r="F4124" t="s">
        <v>4234</v>
      </c>
      <c r="G4124" t="s">
        <v>4235</v>
      </c>
      <c r="H4124" t="s">
        <v>70</v>
      </c>
      <c r="I4124" s="2">
        <v>165</v>
      </c>
      <c r="J4124" s="1">
        <v>0.47</v>
      </c>
      <c r="K4124" s="1">
        <v>0.1</v>
      </c>
      <c r="L4124" s="1" t="str">
        <f t="shared" si="64"/>
        <v>Goole High School</v>
      </c>
      <c r="M4124" t="e">
        <f>VLOOKUP($H4124,#REF!,2,0)</f>
        <v>#REF!</v>
      </c>
      <c r="N4124">
        <v>811</v>
      </c>
      <c r="O4124" t="e">
        <f>VLOOKUP($N4124,#REF!,2,0)</f>
        <v>#REF!</v>
      </c>
    </row>
    <row r="4125" spans="1:15" x14ac:dyDescent="0.25">
      <c r="A4125">
        <v>855</v>
      </c>
      <c r="B4125">
        <v>4004</v>
      </c>
      <c r="C4125">
        <v>137317</v>
      </c>
      <c r="D4125" t="s">
        <v>5901</v>
      </c>
      <c r="E4125" t="s">
        <v>50</v>
      </c>
      <c r="F4125" t="s">
        <v>5872</v>
      </c>
      <c r="G4125" t="s">
        <v>5902</v>
      </c>
      <c r="H4125" t="s">
        <v>1216</v>
      </c>
      <c r="I4125" s="2">
        <v>43</v>
      </c>
      <c r="J4125" s="1">
        <v>0.3</v>
      </c>
      <c r="K4125" s="1">
        <v>0.16</v>
      </c>
      <c r="L4125" s="1" t="str">
        <f t="shared" si="64"/>
        <v>Stephenson Studio School</v>
      </c>
      <c r="M4125" t="e">
        <f>VLOOKUP($H4125,#REF!,2,0)</f>
        <v>#REF!</v>
      </c>
      <c r="N4125">
        <v>855</v>
      </c>
      <c r="O4125" t="e">
        <f>VLOOKUP($N4125,#REF!,2,0)</f>
        <v>#REF!</v>
      </c>
    </row>
    <row r="4126" spans="1:15" x14ac:dyDescent="0.25">
      <c r="A4126">
        <v>891</v>
      </c>
      <c r="B4126">
        <v>4452</v>
      </c>
      <c r="C4126">
        <v>137319</v>
      </c>
      <c r="D4126" t="s">
        <v>8460</v>
      </c>
      <c r="E4126" t="s">
        <v>50</v>
      </c>
      <c r="F4126" t="s">
        <v>8385</v>
      </c>
      <c r="G4126" t="s">
        <v>8461</v>
      </c>
      <c r="H4126" t="s">
        <v>70</v>
      </c>
      <c r="I4126" s="2">
        <v>255</v>
      </c>
      <c r="J4126" s="1">
        <v>0.71</v>
      </c>
      <c r="K4126" s="1">
        <v>0.37</v>
      </c>
      <c r="L4126" s="1" t="str">
        <f t="shared" si="64"/>
        <v>Tuxford Academy</v>
      </c>
      <c r="M4126" t="e">
        <f>VLOOKUP($H4126,#REF!,2,0)</f>
        <v>#REF!</v>
      </c>
      <c r="N4126">
        <v>891</v>
      </c>
      <c r="O4126" t="e">
        <f>VLOOKUP($N4126,#REF!,2,0)</f>
        <v>#REF!</v>
      </c>
    </row>
    <row r="4127" spans="1:15" x14ac:dyDescent="0.25">
      <c r="A4127">
        <v>935</v>
      </c>
      <c r="B4127">
        <v>4003</v>
      </c>
      <c r="C4127">
        <v>137321</v>
      </c>
      <c r="D4127" t="s">
        <v>10410</v>
      </c>
      <c r="E4127" t="s">
        <v>50</v>
      </c>
      <c r="F4127" t="s">
        <v>10411</v>
      </c>
      <c r="G4127" t="s">
        <v>10412</v>
      </c>
      <c r="H4127" t="s">
        <v>49</v>
      </c>
      <c r="I4127" s="2">
        <v>281</v>
      </c>
      <c r="J4127" s="1">
        <v>0.45</v>
      </c>
      <c r="K4127" s="1">
        <v>0.06</v>
      </c>
      <c r="L4127" s="1" t="str">
        <f t="shared" si="64"/>
        <v>Felixstowe Academy</v>
      </c>
      <c r="M4127" t="e">
        <f>VLOOKUP($H4127,#REF!,2,0)</f>
        <v>#REF!</v>
      </c>
      <c r="N4127">
        <v>935</v>
      </c>
      <c r="O4127" t="e">
        <f>VLOOKUP($N4127,#REF!,2,0)</f>
        <v>#REF!</v>
      </c>
    </row>
    <row r="4128" spans="1:15" x14ac:dyDescent="0.25">
      <c r="A4128">
        <v>202</v>
      </c>
      <c r="B4128">
        <v>6000</v>
      </c>
      <c r="C4128">
        <v>137333</v>
      </c>
      <c r="D4128" t="s">
        <v>24</v>
      </c>
      <c r="E4128" t="s">
        <v>50</v>
      </c>
      <c r="F4128" t="s">
        <v>11</v>
      </c>
      <c r="G4128" t="s">
        <v>25</v>
      </c>
      <c r="H4128" t="s">
        <v>13</v>
      </c>
      <c r="I4128" s="2">
        <v>15</v>
      </c>
      <c r="J4128" s="1">
        <v>0</v>
      </c>
      <c r="K4128" s="1">
        <v>0</v>
      </c>
      <c r="L4128" s="1" t="str">
        <f t="shared" si="64"/>
        <v>CATS College London</v>
      </c>
      <c r="M4128" t="e">
        <f>VLOOKUP($H4128,#REF!,2,0)</f>
        <v>#REF!</v>
      </c>
      <c r="N4128">
        <v>202</v>
      </c>
      <c r="O4128" t="e">
        <f>VLOOKUP($N4128,#REF!,2,0)</f>
        <v>#REF!</v>
      </c>
    </row>
    <row r="4129" spans="1:15" x14ac:dyDescent="0.25">
      <c r="A4129">
        <v>931</v>
      </c>
      <c r="B4129">
        <v>6000</v>
      </c>
      <c r="C4129">
        <v>137334</v>
      </c>
      <c r="D4129" t="s">
        <v>10216</v>
      </c>
      <c r="E4129" t="s">
        <v>50</v>
      </c>
      <c r="F4129" t="s">
        <v>10217</v>
      </c>
      <c r="G4129" t="s">
        <v>10218</v>
      </c>
      <c r="H4129" t="s">
        <v>114</v>
      </c>
      <c r="I4129" s="2">
        <v>6</v>
      </c>
      <c r="J4129" s="1">
        <v>0</v>
      </c>
      <c r="K4129" s="1">
        <v>0</v>
      </c>
      <c r="L4129" s="1" t="str">
        <f t="shared" si="64"/>
        <v>Chilworth House Upper School</v>
      </c>
      <c r="M4129" t="e">
        <f>VLOOKUP($H4129,#REF!,2,0)</f>
        <v>#REF!</v>
      </c>
      <c r="N4129">
        <v>931</v>
      </c>
      <c r="O4129" t="e">
        <f>VLOOKUP($N4129,#REF!,2,0)</f>
        <v>#REF!</v>
      </c>
    </row>
    <row r="4130" spans="1:15" x14ac:dyDescent="0.25">
      <c r="A4130">
        <v>893</v>
      </c>
      <c r="B4130">
        <v>5401</v>
      </c>
      <c r="C4130">
        <v>137336</v>
      </c>
      <c r="D4130" t="s">
        <v>8573</v>
      </c>
      <c r="E4130" t="s">
        <v>50</v>
      </c>
      <c r="F4130" t="s">
        <v>8555</v>
      </c>
      <c r="G4130" t="s">
        <v>8574</v>
      </c>
      <c r="H4130" t="s">
        <v>70</v>
      </c>
      <c r="I4130" s="2">
        <v>138</v>
      </c>
      <c r="J4130" s="1">
        <v>0.61</v>
      </c>
      <c r="K4130" s="1">
        <v>0.26</v>
      </c>
      <c r="L4130" s="1" t="str">
        <f t="shared" si="64"/>
        <v>The Corbet School Technology College</v>
      </c>
      <c r="M4130" t="e">
        <f>VLOOKUP($H4130,#REF!,2,0)</f>
        <v>#REF!</v>
      </c>
      <c r="N4130">
        <v>893</v>
      </c>
      <c r="O4130" t="e">
        <f>VLOOKUP($N4130,#REF!,2,0)</f>
        <v>#REF!</v>
      </c>
    </row>
    <row r="4131" spans="1:15" x14ac:dyDescent="0.25">
      <c r="A4131">
        <v>909</v>
      </c>
      <c r="B4131">
        <v>5410</v>
      </c>
      <c r="C4131">
        <v>137338</v>
      </c>
      <c r="D4131" t="s">
        <v>8949</v>
      </c>
      <c r="E4131" t="s">
        <v>50</v>
      </c>
      <c r="F4131" t="s">
        <v>8950</v>
      </c>
      <c r="G4131" t="s">
        <v>8951</v>
      </c>
      <c r="H4131" t="s">
        <v>70</v>
      </c>
      <c r="I4131" s="2">
        <v>76</v>
      </c>
      <c r="J4131" s="1">
        <v>0.61</v>
      </c>
      <c r="K4131" s="1">
        <v>0.21</v>
      </c>
      <c r="L4131" s="1" t="str">
        <f t="shared" si="64"/>
        <v>Cartmel Priory CofE School</v>
      </c>
      <c r="M4131" t="e">
        <f>VLOOKUP($H4131,#REF!,2,0)</f>
        <v>#REF!</v>
      </c>
      <c r="N4131">
        <v>909</v>
      </c>
      <c r="O4131" t="e">
        <f>VLOOKUP($N4131,#REF!,2,0)</f>
        <v>#REF!</v>
      </c>
    </row>
    <row r="4132" spans="1:15" x14ac:dyDescent="0.25">
      <c r="A4132">
        <v>919</v>
      </c>
      <c r="B4132">
        <v>4083</v>
      </c>
      <c r="C4132">
        <v>137339</v>
      </c>
      <c r="D4132" t="s">
        <v>9379</v>
      </c>
      <c r="E4132" t="s">
        <v>50</v>
      </c>
      <c r="F4132" t="s">
        <v>9239</v>
      </c>
      <c r="G4132" t="s">
        <v>9380</v>
      </c>
      <c r="H4132" t="s">
        <v>70</v>
      </c>
      <c r="I4132" s="2">
        <v>175</v>
      </c>
      <c r="J4132" s="1">
        <v>0.84</v>
      </c>
      <c r="K4132" s="1">
        <v>0.69</v>
      </c>
      <c r="L4132" s="1" t="str">
        <f t="shared" si="64"/>
        <v>St Albans Girls' School</v>
      </c>
      <c r="M4132" t="e">
        <f>VLOOKUP($H4132,#REF!,2,0)</f>
        <v>#REF!</v>
      </c>
      <c r="N4132">
        <v>919</v>
      </c>
      <c r="O4132" t="e">
        <f>VLOOKUP($N4132,#REF!,2,0)</f>
        <v>#REF!</v>
      </c>
    </row>
    <row r="4133" spans="1:15" x14ac:dyDescent="0.25">
      <c r="A4133">
        <v>857</v>
      </c>
      <c r="B4133">
        <v>5405</v>
      </c>
      <c r="C4133">
        <v>137340</v>
      </c>
      <c r="D4133" t="s">
        <v>6006</v>
      </c>
      <c r="E4133" t="s">
        <v>50</v>
      </c>
      <c r="F4133" t="s">
        <v>6007</v>
      </c>
      <c r="G4133" t="s">
        <v>6008</v>
      </c>
      <c r="H4133" t="s">
        <v>70</v>
      </c>
      <c r="I4133" s="2">
        <v>141</v>
      </c>
      <c r="J4133" s="1">
        <v>0.57999999999999996</v>
      </c>
      <c r="K4133" s="1">
        <v>0.23</v>
      </c>
      <c r="L4133" s="1" t="str">
        <f t="shared" si="64"/>
        <v>Casterton Business &amp; Enterprise College</v>
      </c>
      <c r="M4133" t="e">
        <f>VLOOKUP($H4133,#REF!,2,0)</f>
        <v>#REF!</v>
      </c>
      <c r="N4133">
        <v>857</v>
      </c>
      <c r="O4133" t="e">
        <f>VLOOKUP($N4133,#REF!,2,0)</f>
        <v>#REF!</v>
      </c>
    </row>
    <row r="4134" spans="1:15" x14ac:dyDescent="0.25">
      <c r="A4134">
        <v>888</v>
      </c>
      <c r="B4134">
        <v>4160</v>
      </c>
      <c r="C4134">
        <v>137342</v>
      </c>
      <c r="D4134" t="s">
        <v>8097</v>
      </c>
      <c r="E4134" t="s">
        <v>50</v>
      </c>
      <c r="F4134" t="s">
        <v>8011</v>
      </c>
      <c r="G4134" t="s">
        <v>8098</v>
      </c>
      <c r="H4134" t="s">
        <v>70</v>
      </c>
      <c r="I4134" s="2">
        <v>134</v>
      </c>
      <c r="J4134" s="1">
        <v>0.64</v>
      </c>
      <c r="K4134" s="1">
        <v>0.32</v>
      </c>
      <c r="L4134" s="1" t="str">
        <f t="shared" si="64"/>
        <v>Garstang Community Academy</v>
      </c>
      <c r="M4134" t="e">
        <f>VLOOKUP($H4134,#REF!,2,0)</f>
        <v>#REF!</v>
      </c>
      <c r="N4134">
        <v>888</v>
      </c>
      <c r="O4134" t="e">
        <f>VLOOKUP($N4134,#REF!,2,0)</f>
        <v>#REF!</v>
      </c>
    </row>
    <row r="4135" spans="1:15" x14ac:dyDescent="0.25">
      <c r="A4135">
        <v>825</v>
      </c>
      <c r="B4135">
        <v>4095</v>
      </c>
      <c r="C4135">
        <v>137343</v>
      </c>
      <c r="D4135" t="s">
        <v>4643</v>
      </c>
      <c r="E4135" t="s">
        <v>50</v>
      </c>
      <c r="F4135" t="s">
        <v>4644</v>
      </c>
      <c r="G4135" t="s">
        <v>4645</v>
      </c>
      <c r="H4135" t="s">
        <v>70</v>
      </c>
      <c r="I4135" s="2">
        <v>144</v>
      </c>
      <c r="J4135" s="1">
        <v>0.59</v>
      </c>
      <c r="K4135" s="1">
        <v>0.14000000000000001</v>
      </c>
      <c r="L4135" s="1" t="str">
        <f t="shared" si="64"/>
        <v>Amersham School</v>
      </c>
      <c r="M4135" t="e">
        <f>VLOOKUP($H4135,#REF!,2,0)</f>
        <v>#REF!</v>
      </c>
      <c r="N4135">
        <v>825</v>
      </c>
      <c r="O4135" t="e">
        <f>VLOOKUP($N4135,#REF!,2,0)</f>
        <v>#REF!</v>
      </c>
    </row>
    <row r="4136" spans="1:15" x14ac:dyDescent="0.25">
      <c r="A4136">
        <v>825</v>
      </c>
      <c r="B4136">
        <v>4501</v>
      </c>
      <c r="C4136">
        <v>137344</v>
      </c>
      <c r="D4136" t="s">
        <v>4718</v>
      </c>
      <c r="E4136" t="s">
        <v>50</v>
      </c>
      <c r="F4136" t="s">
        <v>4641</v>
      </c>
      <c r="G4136" t="s">
        <v>4719</v>
      </c>
      <c r="H4136" t="s">
        <v>70</v>
      </c>
      <c r="I4136" s="2">
        <v>177</v>
      </c>
      <c r="J4136" s="1">
        <v>0.98</v>
      </c>
      <c r="K4136" s="1">
        <v>0.75</v>
      </c>
      <c r="L4136" s="1" t="str">
        <f t="shared" si="64"/>
        <v>Royal Latin School</v>
      </c>
      <c r="M4136" t="e">
        <f>VLOOKUP($H4136,#REF!,2,0)</f>
        <v>#REF!</v>
      </c>
      <c r="N4136">
        <v>825</v>
      </c>
      <c r="O4136" t="e">
        <f>VLOOKUP($N4136,#REF!,2,0)</f>
        <v>#REF!</v>
      </c>
    </row>
    <row r="4137" spans="1:15" x14ac:dyDescent="0.25">
      <c r="A4137">
        <v>850</v>
      </c>
      <c r="B4137">
        <v>5411</v>
      </c>
      <c r="C4137">
        <v>137345</v>
      </c>
      <c r="D4137" t="s">
        <v>5635</v>
      </c>
      <c r="E4137" t="s">
        <v>50</v>
      </c>
      <c r="F4137" t="s">
        <v>5549</v>
      </c>
      <c r="G4137" t="s">
        <v>5636</v>
      </c>
      <c r="H4137" t="s">
        <v>70</v>
      </c>
      <c r="I4137" s="2">
        <v>223</v>
      </c>
      <c r="J4137" s="1">
        <v>0.65</v>
      </c>
      <c r="K4137" s="1">
        <v>0.41</v>
      </c>
      <c r="L4137" s="1" t="str">
        <f t="shared" si="64"/>
        <v>Oaklands Catholic School</v>
      </c>
      <c r="M4137" t="e">
        <f>VLOOKUP($H4137,#REF!,2,0)</f>
        <v>#REF!</v>
      </c>
      <c r="N4137">
        <v>850</v>
      </c>
      <c r="O4137" t="e">
        <f>VLOOKUP($N4137,#REF!,2,0)</f>
        <v>#REF!</v>
      </c>
    </row>
    <row r="4138" spans="1:15" x14ac:dyDescent="0.25">
      <c r="A4138">
        <v>330</v>
      </c>
      <c r="B4138">
        <v>4012</v>
      </c>
      <c r="C4138">
        <v>137346</v>
      </c>
      <c r="D4138" t="s">
        <v>1721</v>
      </c>
      <c r="E4138" t="s">
        <v>50</v>
      </c>
      <c r="F4138" t="s">
        <v>1621</v>
      </c>
      <c r="G4138" t="s">
        <v>1722</v>
      </c>
      <c r="H4138" t="s">
        <v>70</v>
      </c>
      <c r="I4138" s="2">
        <v>110</v>
      </c>
      <c r="J4138" s="1">
        <v>0.42</v>
      </c>
      <c r="K4138" s="1">
        <v>0.23</v>
      </c>
      <c r="L4138" s="1" t="str">
        <f t="shared" si="64"/>
        <v>Hillcrest School A Specialist Maths and Computing College and Sixth Form Centre</v>
      </c>
      <c r="M4138" t="e">
        <f>VLOOKUP($H4138,#REF!,2,0)</f>
        <v>#REF!</v>
      </c>
      <c r="N4138">
        <v>330</v>
      </c>
      <c r="O4138" t="e">
        <f>VLOOKUP($N4138,#REF!,2,0)</f>
        <v>#REF!</v>
      </c>
    </row>
    <row r="4139" spans="1:15" x14ac:dyDescent="0.25">
      <c r="A4139">
        <v>837</v>
      </c>
      <c r="B4139">
        <v>5408</v>
      </c>
      <c r="C4139">
        <v>137349</v>
      </c>
      <c r="D4139" t="s">
        <v>5166</v>
      </c>
      <c r="E4139" t="s">
        <v>50</v>
      </c>
      <c r="F4139" t="s">
        <v>5142</v>
      </c>
      <c r="G4139" t="s">
        <v>5167</v>
      </c>
      <c r="H4139" t="s">
        <v>70</v>
      </c>
      <c r="I4139" s="2">
        <v>233</v>
      </c>
      <c r="J4139" s="1">
        <v>0.67</v>
      </c>
      <c r="K4139" s="1">
        <v>0.28000000000000003</v>
      </c>
      <c r="L4139" s="1" t="str">
        <f t="shared" si="64"/>
        <v>St Peter's Catholic Comprehensive School</v>
      </c>
      <c r="M4139" t="e">
        <f>VLOOKUP($H4139,#REF!,2,0)</f>
        <v>#REF!</v>
      </c>
      <c r="N4139">
        <v>837</v>
      </c>
      <c r="O4139" t="e">
        <f>VLOOKUP($N4139,#REF!,2,0)</f>
        <v>#REF!</v>
      </c>
    </row>
    <row r="4140" spans="1:15" x14ac:dyDescent="0.25">
      <c r="A4140">
        <v>830</v>
      </c>
      <c r="B4140">
        <v>4111</v>
      </c>
      <c r="C4140">
        <v>137350</v>
      </c>
      <c r="D4140" t="s">
        <v>4867</v>
      </c>
      <c r="E4140" t="s">
        <v>50</v>
      </c>
      <c r="F4140" t="s">
        <v>4868</v>
      </c>
      <c r="G4140" t="s">
        <v>4869</v>
      </c>
      <c r="H4140" t="s">
        <v>70</v>
      </c>
      <c r="I4140" s="2">
        <v>146</v>
      </c>
      <c r="J4140" s="1">
        <v>0.67</v>
      </c>
      <c r="K4140" s="1">
        <v>0.27</v>
      </c>
      <c r="L4140" s="1" t="str">
        <f t="shared" si="64"/>
        <v>Hope Valley College</v>
      </c>
      <c r="M4140" t="e">
        <f>VLOOKUP($H4140,#REF!,2,0)</f>
        <v>#REF!</v>
      </c>
      <c r="N4140">
        <v>830</v>
      </c>
      <c r="O4140" t="e">
        <f>VLOOKUP($N4140,#REF!,2,0)</f>
        <v>#REF!</v>
      </c>
    </row>
    <row r="4141" spans="1:15" x14ac:dyDescent="0.25">
      <c r="A4141">
        <v>382</v>
      </c>
      <c r="B4141">
        <v>4049</v>
      </c>
      <c r="C4141">
        <v>137352</v>
      </c>
      <c r="D4141" t="s">
        <v>3439</v>
      </c>
      <c r="E4141" t="s">
        <v>50</v>
      </c>
      <c r="F4141" t="s">
        <v>3377</v>
      </c>
      <c r="G4141" t="s">
        <v>3440</v>
      </c>
      <c r="H4141" t="s">
        <v>70</v>
      </c>
      <c r="I4141" s="2">
        <v>353</v>
      </c>
      <c r="J4141" s="1">
        <v>0.65</v>
      </c>
      <c r="K4141" s="1">
        <v>0.37</v>
      </c>
      <c r="L4141" s="1" t="str">
        <f t="shared" si="64"/>
        <v>Shelley College</v>
      </c>
      <c r="M4141" t="e">
        <f>VLOOKUP($H4141,#REF!,2,0)</f>
        <v>#REF!</v>
      </c>
      <c r="N4141">
        <v>382</v>
      </c>
      <c r="O4141" t="e">
        <f>VLOOKUP($N4141,#REF!,2,0)</f>
        <v>#REF!</v>
      </c>
    </row>
    <row r="4142" spans="1:15" x14ac:dyDescent="0.25">
      <c r="A4142">
        <v>213</v>
      </c>
      <c r="B4142">
        <v>4673</v>
      </c>
      <c r="C4142">
        <v>137353</v>
      </c>
      <c r="D4142" t="s">
        <v>569</v>
      </c>
      <c r="E4142" t="s">
        <v>50</v>
      </c>
      <c r="F4142" t="s">
        <v>11</v>
      </c>
      <c r="G4142" t="s">
        <v>570</v>
      </c>
      <c r="H4142" t="s">
        <v>70</v>
      </c>
      <c r="I4142" s="2">
        <v>143</v>
      </c>
      <c r="J4142" s="1">
        <v>0.78</v>
      </c>
      <c r="K4142" s="1">
        <v>0.55000000000000004</v>
      </c>
      <c r="L4142" s="1" t="str">
        <f t="shared" si="64"/>
        <v>The St Marylebone CofE School</v>
      </c>
      <c r="M4142" t="e">
        <f>VLOOKUP($H4142,#REF!,2,0)</f>
        <v>#REF!</v>
      </c>
      <c r="N4142">
        <v>213</v>
      </c>
      <c r="O4142" t="e">
        <f>VLOOKUP($N4142,#REF!,2,0)</f>
        <v>#REF!</v>
      </c>
    </row>
    <row r="4143" spans="1:15" x14ac:dyDescent="0.25">
      <c r="A4143">
        <v>928</v>
      </c>
      <c r="B4143">
        <v>7017</v>
      </c>
      <c r="C4143">
        <v>137354</v>
      </c>
      <c r="D4143" t="s">
        <v>9995</v>
      </c>
      <c r="E4143" t="s">
        <v>50</v>
      </c>
      <c r="F4143" t="s">
        <v>9869</v>
      </c>
      <c r="G4143" t="s">
        <v>9983</v>
      </c>
      <c r="H4143" t="s">
        <v>109</v>
      </c>
      <c r="I4143" s="2">
        <v>19</v>
      </c>
      <c r="J4143" s="1">
        <v>0</v>
      </c>
      <c r="K4143" s="1">
        <v>0</v>
      </c>
      <c r="L4143" s="1" t="str">
        <f t="shared" si="64"/>
        <v>Northgate School Arts College</v>
      </c>
      <c r="M4143" t="e">
        <f>VLOOKUP($H4143,#REF!,2,0)</f>
        <v>#REF!</v>
      </c>
      <c r="N4143">
        <v>928</v>
      </c>
      <c r="O4143" t="e">
        <f>VLOOKUP($N4143,#REF!,2,0)</f>
        <v>#REF!</v>
      </c>
    </row>
    <row r="4144" spans="1:15" x14ac:dyDescent="0.25">
      <c r="A4144">
        <v>825</v>
      </c>
      <c r="B4144">
        <v>5408</v>
      </c>
      <c r="C4144">
        <v>137355</v>
      </c>
      <c r="D4144" t="s">
        <v>4741</v>
      </c>
      <c r="E4144" t="s">
        <v>50</v>
      </c>
      <c r="F4144" t="s">
        <v>4647</v>
      </c>
      <c r="G4144" t="s">
        <v>4742</v>
      </c>
      <c r="H4144" t="s">
        <v>70</v>
      </c>
      <c r="I4144" s="2">
        <v>139</v>
      </c>
      <c r="J4144" s="1">
        <v>0.76</v>
      </c>
      <c r="K4144" s="1">
        <v>0.25</v>
      </c>
      <c r="L4144" s="1" t="str">
        <f t="shared" si="64"/>
        <v>Waddesdon Church of England School</v>
      </c>
      <c r="M4144" t="e">
        <f>VLOOKUP($H4144,#REF!,2,0)</f>
        <v>#REF!</v>
      </c>
      <c r="N4144">
        <v>825</v>
      </c>
      <c r="O4144" t="e">
        <f>VLOOKUP($N4144,#REF!,2,0)</f>
        <v>#REF!</v>
      </c>
    </row>
    <row r="4145" spans="1:15" x14ac:dyDescent="0.25">
      <c r="A4145">
        <v>860</v>
      </c>
      <c r="B4145">
        <v>4143</v>
      </c>
      <c r="C4145">
        <v>137356</v>
      </c>
      <c r="D4145" t="s">
        <v>6027</v>
      </c>
      <c r="E4145" t="s">
        <v>50</v>
      </c>
      <c r="F4145" t="s">
        <v>6028</v>
      </c>
      <c r="G4145" t="s">
        <v>6029</v>
      </c>
      <c r="H4145" t="s">
        <v>70</v>
      </c>
      <c r="I4145" s="2">
        <v>192</v>
      </c>
      <c r="J4145" s="1">
        <v>0.59</v>
      </c>
      <c r="K4145" s="1">
        <v>0.35</v>
      </c>
      <c r="L4145" s="1" t="str">
        <f t="shared" si="64"/>
        <v>Biddulph High School</v>
      </c>
      <c r="M4145" t="e">
        <f>VLOOKUP($H4145,#REF!,2,0)</f>
        <v>#REF!</v>
      </c>
      <c r="N4145">
        <v>860</v>
      </c>
      <c r="O4145" t="e">
        <f>VLOOKUP($N4145,#REF!,2,0)</f>
        <v>#REF!</v>
      </c>
    </row>
    <row r="4146" spans="1:15" x14ac:dyDescent="0.25">
      <c r="A4146">
        <v>931</v>
      </c>
      <c r="B4146">
        <v>4140</v>
      </c>
      <c r="C4146">
        <v>137357</v>
      </c>
      <c r="D4146" t="s">
        <v>10200</v>
      </c>
      <c r="E4146" t="s">
        <v>50</v>
      </c>
      <c r="F4146" t="s">
        <v>10110</v>
      </c>
      <c r="G4146" t="s">
        <v>10201</v>
      </c>
      <c r="H4146" t="s">
        <v>70</v>
      </c>
      <c r="I4146" s="2">
        <v>186</v>
      </c>
      <c r="J4146" s="1">
        <v>0.8</v>
      </c>
      <c r="K4146" s="1">
        <v>0.42</v>
      </c>
      <c r="L4146" s="1" t="str">
        <f t="shared" si="64"/>
        <v>Wallingford School</v>
      </c>
      <c r="M4146" t="e">
        <f>VLOOKUP($H4146,#REF!,2,0)</f>
        <v>#REF!</v>
      </c>
      <c r="N4146">
        <v>931</v>
      </c>
      <c r="O4146" t="e">
        <f>VLOOKUP($N4146,#REF!,2,0)</f>
        <v>#REF!</v>
      </c>
    </row>
    <row r="4147" spans="1:15" x14ac:dyDescent="0.25">
      <c r="A4147">
        <v>390</v>
      </c>
      <c r="B4147">
        <v>4029</v>
      </c>
      <c r="C4147">
        <v>137360</v>
      </c>
      <c r="D4147" t="s">
        <v>3668</v>
      </c>
      <c r="E4147" t="s">
        <v>50</v>
      </c>
      <c r="F4147" t="s">
        <v>3669</v>
      </c>
      <c r="G4147" t="s">
        <v>3670</v>
      </c>
      <c r="H4147" t="s">
        <v>70</v>
      </c>
      <c r="I4147" s="2">
        <v>269</v>
      </c>
      <c r="J4147" s="1">
        <v>0.68</v>
      </c>
      <c r="K4147" s="1">
        <v>0.28999999999999998</v>
      </c>
      <c r="L4147" s="1" t="str">
        <f t="shared" si="64"/>
        <v>Whickham School</v>
      </c>
      <c r="M4147" t="e">
        <f>VLOOKUP($H4147,#REF!,2,0)</f>
        <v>#REF!</v>
      </c>
      <c r="N4147">
        <v>390</v>
      </c>
      <c r="O4147" t="e">
        <f>VLOOKUP($N4147,#REF!,2,0)</f>
        <v>#REF!</v>
      </c>
    </row>
    <row r="4148" spans="1:15" x14ac:dyDescent="0.25">
      <c r="A4148">
        <v>302</v>
      </c>
      <c r="B4148">
        <v>4012</v>
      </c>
      <c r="C4148">
        <v>137361</v>
      </c>
      <c r="D4148" t="s">
        <v>691</v>
      </c>
      <c r="E4148" t="s">
        <v>50</v>
      </c>
      <c r="F4148" t="s">
        <v>11</v>
      </c>
      <c r="G4148" t="s">
        <v>692</v>
      </c>
      <c r="H4148" t="s">
        <v>70</v>
      </c>
      <c r="I4148" s="2">
        <v>124</v>
      </c>
      <c r="J4148" s="1">
        <v>0.51</v>
      </c>
      <c r="K4148" s="1">
        <v>0.16</v>
      </c>
      <c r="L4148" s="1" t="str">
        <f t="shared" si="64"/>
        <v>Whitefield School</v>
      </c>
      <c r="M4148" t="e">
        <f>VLOOKUP($H4148,#REF!,2,0)</f>
        <v>#REF!</v>
      </c>
      <c r="N4148">
        <v>302</v>
      </c>
      <c r="O4148" t="e">
        <f>VLOOKUP($N4148,#REF!,2,0)</f>
        <v>#REF!</v>
      </c>
    </row>
    <row r="4149" spans="1:15" x14ac:dyDescent="0.25">
      <c r="A4149">
        <v>812</v>
      </c>
      <c r="B4149">
        <v>7033</v>
      </c>
      <c r="C4149">
        <v>137363</v>
      </c>
      <c r="D4149" t="s">
        <v>4308</v>
      </c>
      <c r="E4149" t="s">
        <v>50</v>
      </c>
      <c r="F4149" t="s">
        <v>4287</v>
      </c>
      <c r="G4149" t="s">
        <v>4309</v>
      </c>
      <c r="H4149" t="s">
        <v>109</v>
      </c>
      <c r="I4149" s="2">
        <v>31</v>
      </c>
      <c r="J4149" s="1">
        <v>0</v>
      </c>
      <c r="K4149" s="1">
        <v>0</v>
      </c>
      <c r="L4149" s="1" t="str">
        <f t="shared" si="64"/>
        <v>Cambridge Park Academy</v>
      </c>
      <c r="M4149" t="e">
        <f>VLOOKUP($H4149,#REF!,2,0)</f>
        <v>#REF!</v>
      </c>
      <c r="N4149">
        <v>812</v>
      </c>
      <c r="O4149" t="e">
        <f>VLOOKUP($N4149,#REF!,2,0)</f>
        <v>#REF!</v>
      </c>
    </row>
    <row r="4150" spans="1:15" x14ac:dyDescent="0.25">
      <c r="A4150">
        <v>883</v>
      </c>
      <c r="B4150">
        <v>5449</v>
      </c>
      <c r="C4150">
        <v>137364</v>
      </c>
      <c r="D4150" t="s">
        <v>7402</v>
      </c>
      <c r="E4150" t="s">
        <v>50</v>
      </c>
      <c r="F4150" t="s">
        <v>7393</v>
      </c>
      <c r="G4150" t="s">
        <v>7403</v>
      </c>
      <c r="H4150" t="s">
        <v>70</v>
      </c>
      <c r="I4150" s="2">
        <v>149</v>
      </c>
      <c r="J4150" s="1">
        <v>0.49</v>
      </c>
      <c r="K4150" s="1">
        <v>0.12</v>
      </c>
      <c r="L4150" s="1" t="str">
        <f t="shared" si="64"/>
        <v>Hassenbrook Academy</v>
      </c>
      <c r="M4150" t="e">
        <f>VLOOKUP($H4150,#REF!,2,0)</f>
        <v>#REF!</v>
      </c>
      <c r="N4150">
        <v>883</v>
      </c>
      <c r="O4150" t="e">
        <f>VLOOKUP($N4150,#REF!,2,0)</f>
        <v>#REF!</v>
      </c>
    </row>
    <row r="4151" spans="1:15" x14ac:dyDescent="0.25">
      <c r="A4151">
        <v>303</v>
      </c>
      <c r="B4151">
        <v>5404</v>
      </c>
      <c r="C4151">
        <v>137368</v>
      </c>
      <c r="D4151" t="s">
        <v>728</v>
      </c>
      <c r="E4151" t="s">
        <v>50</v>
      </c>
      <c r="F4151" t="s">
        <v>711</v>
      </c>
      <c r="G4151" t="s">
        <v>729</v>
      </c>
      <c r="H4151" t="s">
        <v>70</v>
      </c>
      <c r="I4151" s="2">
        <v>213</v>
      </c>
      <c r="J4151" s="1">
        <v>0.62</v>
      </c>
      <c r="K4151" s="1">
        <v>0.18</v>
      </c>
      <c r="L4151" s="1" t="str">
        <f t="shared" si="64"/>
        <v>Hurstmere School</v>
      </c>
      <c r="M4151" t="e">
        <f>VLOOKUP($H4151,#REF!,2,0)</f>
        <v>#REF!</v>
      </c>
      <c r="N4151">
        <v>303</v>
      </c>
      <c r="O4151" t="e">
        <f>VLOOKUP($N4151,#REF!,2,0)</f>
        <v>#REF!</v>
      </c>
    </row>
    <row r="4152" spans="1:15" x14ac:dyDescent="0.25">
      <c r="A4152">
        <v>909</v>
      </c>
      <c r="B4152">
        <v>5402</v>
      </c>
      <c r="C4152">
        <v>137369</v>
      </c>
      <c r="D4152" t="s">
        <v>612</v>
      </c>
      <c r="E4152" t="s">
        <v>50</v>
      </c>
      <c r="F4152" t="s">
        <v>8942</v>
      </c>
      <c r="G4152" t="s">
        <v>9031</v>
      </c>
      <c r="H4152" t="s">
        <v>70</v>
      </c>
      <c r="I4152" s="2">
        <v>230</v>
      </c>
      <c r="J4152" s="1">
        <v>0.6</v>
      </c>
      <c r="K4152" s="1">
        <v>0.28999999999999998</v>
      </c>
      <c r="L4152" s="1" t="str">
        <f t="shared" si="64"/>
        <v>Trinity School</v>
      </c>
      <c r="M4152" t="e">
        <f>VLOOKUP($H4152,#REF!,2,0)</f>
        <v>#REF!</v>
      </c>
      <c r="N4152">
        <v>909</v>
      </c>
      <c r="O4152" t="e">
        <f>VLOOKUP($N4152,#REF!,2,0)</f>
        <v>#REF!</v>
      </c>
    </row>
    <row r="4153" spans="1:15" x14ac:dyDescent="0.25">
      <c r="A4153">
        <v>825</v>
      </c>
      <c r="B4153">
        <v>4036</v>
      </c>
      <c r="C4153">
        <v>137372</v>
      </c>
      <c r="D4153" t="s">
        <v>4714</v>
      </c>
      <c r="E4153" t="s">
        <v>50</v>
      </c>
      <c r="F4153" t="s">
        <v>4714</v>
      </c>
      <c r="G4153" t="s">
        <v>4715</v>
      </c>
      <c r="H4153" t="s">
        <v>70</v>
      </c>
      <c r="I4153" s="2">
        <v>174</v>
      </c>
      <c r="J4153" s="1">
        <v>0.59</v>
      </c>
      <c r="K4153" s="1">
        <v>0.05</v>
      </c>
      <c r="L4153" s="1" t="str">
        <f t="shared" si="64"/>
        <v>Princes Risborough</v>
      </c>
      <c r="M4153" t="e">
        <f>VLOOKUP($H4153,#REF!,2,0)</f>
        <v>#REF!</v>
      </c>
      <c r="N4153">
        <v>825</v>
      </c>
      <c r="O4153" t="e">
        <f>VLOOKUP($N4153,#REF!,2,0)</f>
        <v>#REF!</v>
      </c>
    </row>
    <row r="4154" spans="1:15" x14ac:dyDescent="0.25">
      <c r="A4154">
        <v>302</v>
      </c>
      <c r="B4154">
        <v>4009</v>
      </c>
      <c r="C4154">
        <v>137374</v>
      </c>
      <c r="D4154" t="s">
        <v>685</v>
      </c>
      <c r="E4154" t="s">
        <v>50</v>
      </c>
      <c r="F4154" t="s">
        <v>11</v>
      </c>
      <c r="G4154" t="s">
        <v>686</v>
      </c>
      <c r="H4154" t="s">
        <v>70</v>
      </c>
      <c r="I4154" s="2">
        <v>132</v>
      </c>
      <c r="J4154" s="1">
        <v>0.45</v>
      </c>
      <c r="K4154" s="1">
        <v>0.12</v>
      </c>
      <c r="L4154" s="1" t="str">
        <f t="shared" si="64"/>
        <v>The Totteridge Academy</v>
      </c>
      <c r="M4154" t="e">
        <f>VLOOKUP($H4154,#REF!,2,0)</f>
        <v>#REF!</v>
      </c>
      <c r="N4154">
        <v>302</v>
      </c>
      <c r="O4154" t="e">
        <f>VLOOKUP($N4154,#REF!,2,0)</f>
        <v>#REF!</v>
      </c>
    </row>
    <row r="4155" spans="1:15" x14ac:dyDescent="0.25">
      <c r="A4155">
        <v>865</v>
      </c>
      <c r="B4155">
        <v>5400</v>
      </c>
      <c r="C4155">
        <v>137375</v>
      </c>
      <c r="D4155" t="s">
        <v>6310</v>
      </c>
      <c r="E4155" t="s">
        <v>50</v>
      </c>
      <c r="F4155" t="s">
        <v>6264</v>
      </c>
      <c r="G4155" t="s">
        <v>6311</v>
      </c>
      <c r="H4155" t="s">
        <v>70</v>
      </c>
      <c r="I4155" s="2">
        <v>150</v>
      </c>
      <c r="J4155" s="1">
        <v>0.7</v>
      </c>
      <c r="K4155" s="1">
        <v>0.3</v>
      </c>
      <c r="L4155" s="1" t="str">
        <f t="shared" si="64"/>
        <v>St Augustine's Catholic College</v>
      </c>
      <c r="M4155" t="e">
        <f>VLOOKUP($H4155,#REF!,2,0)</f>
        <v>#REF!</v>
      </c>
      <c r="N4155">
        <v>865</v>
      </c>
      <c r="O4155" t="e">
        <f>VLOOKUP($N4155,#REF!,2,0)</f>
        <v>#REF!</v>
      </c>
    </row>
    <row r="4156" spans="1:15" x14ac:dyDescent="0.25">
      <c r="A4156">
        <v>887</v>
      </c>
      <c r="B4156">
        <v>5451</v>
      </c>
      <c r="C4156">
        <v>137376</v>
      </c>
      <c r="D4156" t="s">
        <v>7996</v>
      </c>
      <c r="E4156" t="s">
        <v>50</v>
      </c>
      <c r="F4156" t="s">
        <v>7691</v>
      </c>
      <c r="G4156" t="s">
        <v>7997</v>
      </c>
      <c r="H4156" t="s">
        <v>70</v>
      </c>
      <c r="I4156" s="2">
        <v>182</v>
      </c>
      <c r="J4156" s="1">
        <v>0.57999999999999996</v>
      </c>
      <c r="K4156" s="1">
        <v>0.12</v>
      </c>
      <c r="L4156" s="1" t="str">
        <f t="shared" si="64"/>
        <v>The Thomas Aveling School</v>
      </c>
      <c r="M4156" t="e">
        <f>VLOOKUP($H4156,#REF!,2,0)</f>
        <v>#REF!</v>
      </c>
      <c r="N4156">
        <v>887</v>
      </c>
      <c r="O4156" t="e">
        <f>VLOOKUP($N4156,#REF!,2,0)</f>
        <v>#REF!</v>
      </c>
    </row>
    <row r="4157" spans="1:15" x14ac:dyDescent="0.25">
      <c r="A4157">
        <v>873</v>
      </c>
      <c r="B4157">
        <v>4603</v>
      </c>
      <c r="C4157">
        <v>137377</v>
      </c>
      <c r="D4157" t="s">
        <v>6597</v>
      </c>
      <c r="E4157" t="s">
        <v>50</v>
      </c>
      <c r="F4157" t="s">
        <v>6598</v>
      </c>
      <c r="G4157" t="s">
        <v>6599</v>
      </c>
      <c r="H4157" t="s">
        <v>70</v>
      </c>
      <c r="I4157" s="2">
        <v>217</v>
      </c>
      <c r="J4157" s="1">
        <v>0.55000000000000004</v>
      </c>
      <c r="K4157" s="1">
        <v>0.25</v>
      </c>
      <c r="L4157" s="1" t="str">
        <f t="shared" si="64"/>
        <v>Abbey College, Ramsey</v>
      </c>
      <c r="M4157" t="e">
        <f>VLOOKUP($H4157,#REF!,2,0)</f>
        <v>#REF!</v>
      </c>
      <c r="N4157">
        <v>873</v>
      </c>
      <c r="O4157" t="e">
        <f>VLOOKUP($N4157,#REF!,2,0)</f>
        <v>#REF!</v>
      </c>
    </row>
    <row r="4158" spans="1:15" x14ac:dyDescent="0.25">
      <c r="A4158">
        <v>305</v>
      </c>
      <c r="B4158">
        <v>4002</v>
      </c>
      <c r="C4158">
        <v>137379</v>
      </c>
      <c r="D4158" t="s">
        <v>829</v>
      </c>
      <c r="E4158" t="s">
        <v>50</v>
      </c>
      <c r="F4158" t="s">
        <v>827</v>
      </c>
      <c r="G4158" t="s">
        <v>830</v>
      </c>
      <c r="H4158" t="s">
        <v>70</v>
      </c>
      <c r="I4158" s="2">
        <v>171</v>
      </c>
      <c r="J4158" s="1">
        <v>0.64</v>
      </c>
      <c r="K4158" s="1">
        <v>0.33</v>
      </c>
      <c r="L4158" s="1" t="str">
        <f t="shared" si="64"/>
        <v>Harris Academy Bromley</v>
      </c>
      <c r="M4158" t="e">
        <f>VLOOKUP($H4158,#REF!,2,0)</f>
        <v>#REF!</v>
      </c>
      <c r="N4158">
        <v>305</v>
      </c>
      <c r="O4158" t="e">
        <f>VLOOKUP($N4158,#REF!,2,0)</f>
        <v>#REF!</v>
      </c>
    </row>
    <row r="4159" spans="1:15" x14ac:dyDescent="0.25">
      <c r="A4159">
        <v>916</v>
      </c>
      <c r="B4159">
        <v>5415</v>
      </c>
      <c r="C4159">
        <v>137382</v>
      </c>
      <c r="D4159" t="s">
        <v>9190</v>
      </c>
      <c r="E4159" t="s">
        <v>50</v>
      </c>
      <c r="F4159" t="s">
        <v>9191</v>
      </c>
      <c r="G4159" t="s">
        <v>9192</v>
      </c>
      <c r="H4159" t="s">
        <v>70</v>
      </c>
      <c r="I4159" s="2">
        <v>164</v>
      </c>
      <c r="J4159" s="1">
        <v>0.71</v>
      </c>
      <c r="K4159" s="1">
        <v>0.18</v>
      </c>
      <c r="L4159" s="1" t="str">
        <f t="shared" si="64"/>
        <v>Wyedean School and 6th Form Centre</v>
      </c>
      <c r="M4159" t="e">
        <f>VLOOKUP($H4159,#REF!,2,0)</f>
        <v>#REF!</v>
      </c>
      <c r="N4159">
        <v>916</v>
      </c>
      <c r="O4159" t="e">
        <f>VLOOKUP($N4159,#REF!,2,0)</f>
        <v>#REF!</v>
      </c>
    </row>
    <row r="4160" spans="1:15" x14ac:dyDescent="0.25">
      <c r="A4160">
        <v>383</v>
      </c>
      <c r="B4160">
        <v>4105</v>
      </c>
      <c r="C4160">
        <v>137383</v>
      </c>
      <c r="D4160" t="s">
        <v>3565</v>
      </c>
      <c r="E4160" t="s">
        <v>50</v>
      </c>
      <c r="F4160" t="s">
        <v>3546</v>
      </c>
      <c r="G4160" t="s">
        <v>3566</v>
      </c>
      <c r="H4160" t="s">
        <v>70</v>
      </c>
      <c r="I4160" s="2">
        <v>296</v>
      </c>
      <c r="J4160" s="1">
        <v>0.8</v>
      </c>
      <c r="K4160" s="1">
        <v>0.27</v>
      </c>
      <c r="L4160" s="1" t="str">
        <f t="shared" si="64"/>
        <v>Woodkirk Academy</v>
      </c>
      <c r="M4160" t="e">
        <f>VLOOKUP($H4160,#REF!,2,0)</f>
        <v>#REF!</v>
      </c>
      <c r="N4160">
        <v>383</v>
      </c>
      <c r="O4160" t="e">
        <f>VLOOKUP($N4160,#REF!,2,0)</f>
        <v>#REF!</v>
      </c>
    </row>
    <row r="4161" spans="1:15" x14ac:dyDescent="0.25">
      <c r="A4161">
        <v>860</v>
      </c>
      <c r="B4161">
        <v>5401</v>
      </c>
      <c r="C4161">
        <v>137384</v>
      </c>
      <c r="D4161" t="s">
        <v>6037</v>
      </c>
      <c r="E4161" t="s">
        <v>50</v>
      </c>
      <c r="F4161" t="s">
        <v>6038</v>
      </c>
      <c r="G4161" t="s">
        <v>6039</v>
      </c>
      <c r="H4161" t="s">
        <v>70</v>
      </c>
      <c r="I4161" s="2">
        <v>231</v>
      </c>
      <c r="J4161" s="1">
        <v>0.45</v>
      </c>
      <c r="K4161" s="1">
        <v>0.11</v>
      </c>
      <c r="L4161" s="1" t="str">
        <f t="shared" si="64"/>
        <v>Cannock Chase High School</v>
      </c>
      <c r="M4161" t="e">
        <f>VLOOKUP($H4161,#REF!,2,0)</f>
        <v>#REF!</v>
      </c>
      <c r="N4161">
        <v>860</v>
      </c>
      <c r="O4161" t="e">
        <f>VLOOKUP($N4161,#REF!,2,0)</f>
        <v>#REF!</v>
      </c>
    </row>
    <row r="4162" spans="1:15" x14ac:dyDescent="0.25">
      <c r="A4162">
        <v>929</v>
      </c>
      <c r="B4162">
        <v>6002</v>
      </c>
      <c r="C4162">
        <v>137385</v>
      </c>
      <c r="D4162" t="s">
        <v>10060</v>
      </c>
      <c r="E4162" t="s">
        <v>50</v>
      </c>
      <c r="F4162" t="s">
        <v>10023</v>
      </c>
      <c r="G4162" t="s">
        <v>10061</v>
      </c>
      <c r="H4162" t="s">
        <v>114</v>
      </c>
      <c r="I4162" s="2">
        <v>1</v>
      </c>
      <c r="J4162" t="s">
        <v>129</v>
      </c>
      <c r="K4162" t="s">
        <v>129</v>
      </c>
      <c r="L4162" s="1" t="str">
        <f t="shared" si="64"/>
        <v>Get U Started Training</v>
      </c>
      <c r="M4162" t="e">
        <f>VLOOKUP($H4162,#REF!,2,0)</f>
        <v>#REF!</v>
      </c>
      <c r="N4162">
        <v>929</v>
      </c>
      <c r="O4162" t="e">
        <f>VLOOKUP($N4162,#REF!,2,0)</f>
        <v>#REF!</v>
      </c>
    </row>
    <row r="4163" spans="1:15" x14ac:dyDescent="0.25">
      <c r="A4163">
        <v>302</v>
      </c>
      <c r="B4163">
        <v>5402</v>
      </c>
      <c r="C4163">
        <v>137386</v>
      </c>
      <c r="D4163" t="s">
        <v>661</v>
      </c>
      <c r="E4163" t="s">
        <v>50</v>
      </c>
      <c r="F4163" t="s">
        <v>11</v>
      </c>
      <c r="G4163" t="s">
        <v>662</v>
      </c>
      <c r="H4163" t="s">
        <v>70</v>
      </c>
      <c r="I4163" s="2">
        <v>241</v>
      </c>
      <c r="J4163" s="1">
        <v>0.69</v>
      </c>
      <c r="K4163" s="1">
        <v>0.56000000000000005</v>
      </c>
      <c r="L4163" s="1" t="str">
        <f t="shared" ref="L4163:L4226" si="65">IF(E4163="NULL",D4163,E4163)</f>
        <v>Mill Hill County High School</v>
      </c>
      <c r="M4163" t="e">
        <f>VLOOKUP($H4163,#REF!,2,0)</f>
        <v>#REF!</v>
      </c>
      <c r="N4163">
        <v>302</v>
      </c>
      <c r="O4163" t="e">
        <f>VLOOKUP($N4163,#REF!,2,0)</f>
        <v>#REF!</v>
      </c>
    </row>
    <row r="4164" spans="1:15" x14ac:dyDescent="0.25">
      <c r="A4164">
        <v>916</v>
      </c>
      <c r="B4164">
        <v>5422</v>
      </c>
      <c r="C4164">
        <v>137387</v>
      </c>
      <c r="D4164" t="s">
        <v>9119</v>
      </c>
      <c r="E4164" t="s">
        <v>50</v>
      </c>
      <c r="F4164" t="s">
        <v>9120</v>
      </c>
      <c r="G4164" t="s">
        <v>9121</v>
      </c>
      <c r="H4164" t="s">
        <v>70</v>
      </c>
      <c r="I4164" s="2">
        <v>146</v>
      </c>
      <c r="J4164" s="1">
        <v>0.57999999999999996</v>
      </c>
      <c r="K4164" s="1">
        <v>0.12</v>
      </c>
      <c r="L4164" s="1" t="str">
        <f t="shared" si="65"/>
        <v>Dene Magna School</v>
      </c>
      <c r="M4164" t="e">
        <f>VLOOKUP($H4164,#REF!,2,0)</f>
        <v>#REF!</v>
      </c>
      <c r="N4164">
        <v>916</v>
      </c>
      <c r="O4164" t="e">
        <f>VLOOKUP($N4164,#REF!,2,0)</f>
        <v>#REF!</v>
      </c>
    </row>
    <row r="4165" spans="1:15" x14ac:dyDescent="0.25">
      <c r="A4165">
        <v>302</v>
      </c>
      <c r="B4165">
        <v>4211</v>
      </c>
      <c r="C4165">
        <v>137388</v>
      </c>
      <c r="D4165" t="s">
        <v>626</v>
      </c>
      <c r="E4165" t="s">
        <v>50</v>
      </c>
      <c r="F4165" t="s">
        <v>11</v>
      </c>
      <c r="G4165" t="s">
        <v>627</v>
      </c>
      <c r="H4165" t="s">
        <v>70</v>
      </c>
      <c r="I4165" s="2">
        <v>140</v>
      </c>
      <c r="J4165" s="1">
        <v>0.56999999999999995</v>
      </c>
      <c r="K4165" s="1">
        <v>0.4</v>
      </c>
      <c r="L4165" s="1" t="str">
        <f t="shared" si="65"/>
        <v>Christ's College Finchley</v>
      </c>
      <c r="M4165" t="e">
        <f>VLOOKUP($H4165,#REF!,2,0)</f>
        <v>#REF!</v>
      </c>
      <c r="N4165">
        <v>302</v>
      </c>
      <c r="O4165" t="e">
        <f>VLOOKUP($N4165,#REF!,2,0)</f>
        <v>#REF!</v>
      </c>
    </row>
    <row r="4166" spans="1:15" x14ac:dyDescent="0.25">
      <c r="A4166">
        <v>887</v>
      </c>
      <c r="B4166">
        <v>5429</v>
      </c>
      <c r="C4166">
        <v>137389</v>
      </c>
      <c r="D4166" t="s">
        <v>7969</v>
      </c>
      <c r="E4166" t="s">
        <v>50</v>
      </c>
      <c r="F4166" t="s">
        <v>7963</v>
      </c>
      <c r="G4166" t="s">
        <v>7970</v>
      </c>
      <c r="H4166" t="s">
        <v>70</v>
      </c>
      <c r="I4166" s="2">
        <v>113</v>
      </c>
      <c r="J4166" s="1">
        <v>0.96</v>
      </c>
      <c r="K4166" s="1">
        <v>0.64</v>
      </c>
      <c r="L4166" s="1" t="str">
        <f t="shared" si="65"/>
        <v>Chatham Grammar School for Girls</v>
      </c>
      <c r="M4166" t="e">
        <f>VLOOKUP($H4166,#REF!,2,0)</f>
        <v>#REF!</v>
      </c>
      <c r="N4166">
        <v>887</v>
      </c>
      <c r="O4166" t="e">
        <f>VLOOKUP($N4166,#REF!,2,0)</f>
        <v>#REF!</v>
      </c>
    </row>
    <row r="4167" spans="1:15" x14ac:dyDescent="0.25">
      <c r="A4167">
        <v>332</v>
      </c>
      <c r="B4167">
        <v>5405</v>
      </c>
      <c r="C4167">
        <v>137390</v>
      </c>
      <c r="D4167" t="s">
        <v>1977</v>
      </c>
      <c r="E4167" t="s">
        <v>50</v>
      </c>
      <c r="F4167" t="s">
        <v>1951</v>
      </c>
      <c r="G4167" t="s">
        <v>1978</v>
      </c>
      <c r="H4167" t="s">
        <v>70</v>
      </c>
      <c r="I4167" s="2">
        <v>146</v>
      </c>
      <c r="J4167" s="1">
        <v>0.39</v>
      </c>
      <c r="K4167" s="1">
        <v>0.16</v>
      </c>
      <c r="L4167" s="1" t="str">
        <f t="shared" si="65"/>
        <v>The Holly Hall Academy</v>
      </c>
      <c r="M4167" t="e">
        <f>VLOOKUP($H4167,#REF!,2,0)</f>
        <v>#REF!</v>
      </c>
      <c r="N4167">
        <v>332</v>
      </c>
      <c r="O4167" t="e">
        <f>VLOOKUP($N4167,#REF!,2,0)</f>
        <v>#REF!</v>
      </c>
    </row>
    <row r="4168" spans="1:15" x14ac:dyDescent="0.25">
      <c r="A4168">
        <v>812</v>
      </c>
      <c r="B4168">
        <v>7011</v>
      </c>
      <c r="C4168">
        <v>137394</v>
      </c>
      <c r="D4168" t="s">
        <v>4310</v>
      </c>
      <c r="E4168" t="s">
        <v>50</v>
      </c>
      <c r="F4168" t="s">
        <v>4287</v>
      </c>
      <c r="G4168" t="s">
        <v>4311</v>
      </c>
      <c r="H4168" t="s">
        <v>109</v>
      </c>
      <c r="I4168" s="2">
        <v>3</v>
      </c>
      <c r="J4168" t="s">
        <v>129</v>
      </c>
      <c r="K4168" t="s">
        <v>129</v>
      </c>
      <c r="L4168" s="1" t="str">
        <f t="shared" si="65"/>
        <v>Humberston Park School</v>
      </c>
      <c r="M4168" t="e">
        <f>VLOOKUP($H4168,#REF!,2,0)</f>
        <v>#REF!</v>
      </c>
      <c r="N4168">
        <v>812</v>
      </c>
      <c r="O4168" t="e">
        <f>VLOOKUP($N4168,#REF!,2,0)</f>
        <v>#REF!</v>
      </c>
    </row>
    <row r="4169" spans="1:15" x14ac:dyDescent="0.25">
      <c r="A4169">
        <v>311</v>
      </c>
      <c r="B4169">
        <v>4001</v>
      </c>
      <c r="C4169">
        <v>137396</v>
      </c>
      <c r="D4169" t="s">
        <v>1187</v>
      </c>
      <c r="E4169" t="s">
        <v>50</v>
      </c>
      <c r="F4169" t="s">
        <v>608</v>
      </c>
      <c r="G4169" t="s">
        <v>1188</v>
      </c>
      <c r="H4169" t="s">
        <v>70</v>
      </c>
      <c r="I4169" s="2">
        <v>113</v>
      </c>
      <c r="J4169" s="1">
        <v>0.72</v>
      </c>
      <c r="K4169" s="1">
        <v>0.24</v>
      </c>
      <c r="L4169" s="1" t="str">
        <f t="shared" si="65"/>
        <v>Redden Court School</v>
      </c>
      <c r="M4169" t="e">
        <f>VLOOKUP($H4169,#REF!,2,0)</f>
        <v>#REF!</v>
      </c>
      <c r="N4169">
        <v>311</v>
      </c>
      <c r="O4169" t="e">
        <f>VLOOKUP($N4169,#REF!,2,0)</f>
        <v>#REF!</v>
      </c>
    </row>
    <row r="4170" spans="1:15" x14ac:dyDescent="0.25">
      <c r="A4170">
        <v>382</v>
      </c>
      <c r="B4170">
        <v>5400</v>
      </c>
      <c r="C4170">
        <v>137399</v>
      </c>
      <c r="D4170" t="s">
        <v>3394</v>
      </c>
      <c r="E4170" t="s">
        <v>50</v>
      </c>
      <c r="F4170" t="s">
        <v>3395</v>
      </c>
      <c r="G4170" t="s">
        <v>3396</v>
      </c>
      <c r="H4170" t="s">
        <v>70</v>
      </c>
      <c r="I4170" s="2">
        <v>170</v>
      </c>
      <c r="J4170" s="1">
        <v>0.65</v>
      </c>
      <c r="K4170" s="1">
        <v>0.4</v>
      </c>
      <c r="L4170" s="1" t="str">
        <f t="shared" si="65"/>
        <v>Castle Hall Academy Trust</v>
      </c>
      <c r="M4170" t="e">
        <f>VLOOKUP($H4170,#REF!,2,0)</f>
        <v>#REF!</v>
      </c>
      <c r="N4170">
        <v>382</v>
      </c>
      <c r="O4170" t="e">
        <f>VLOOKUP($N4170,#REF!,2,0)</f>
        <v>#REF!</v>
      </c>
    </row>
    <row r="4171" spans="1:15" x14ac:dyDescent="0.25">
      <c r="A4171">
        <v>373</v>
      </c>
      <c r="B4171">
        <v>4253</v>
      </c>
      <c r="C4171">
        <v>137400</v>
      </c>
      <c r="D4171" t="s">
        <v>3214</v>
      </c>
      <c r="E4171" t="s">
        <v>50</v>
      </c>
      <c r="F4171" t="s">
        <v>3036</v>
      </c>
      <c r="G4171" t="s">
        <v>3215</v>
      </c>
      <c r="H4171" t="s">
        <v>70</v>
      </c>
      <c r="I4171" s="2">
        <v>170</v>
      </c>
      <c r="J4171" s="1">
        <v>0.54</v>
      </c>
      <c r="K4171" s="1">
        <v>0.1</v>
      </c>
      <c r="L4171" s="1" t="str">
        <f t="shared" si="65"/>
        <v>Yewlands Technology College</v>
      </c>
      <c r="M4171" t="e">
        <f>VLOOKUP($H4171,#REF!,2,0)</f>
        <v>#REF!</v>
      </c>
      <c r="N4171">
        <v>373</v>
      </c>
      <c r="O4171" t="e">
        <f>VLOOKUP($N4171,#REF!,2,0)</f>
        <v>#REF!</v>
      </c>
    </row>
    <row r="4172" spans="1:15" x14ac:dyDescent="0.25">
      <c r="A4172">
        <v>855</v>
      </c>
      <c r="B4172">
        <v>4268</v>
      </c>
      <c r="C4172">
        <v>137401</v>
      </c>
      <c r="D4172" t="s">
        <v>5909</v>
      </c>
      <c r="E4172" t="s">
        <v>50</v>
      </c>
      <c r="F4172" t="s">
        <v>5848</v>
      </c>
      <c r="G4172" t="s">
        <v>5910</v>
      </c>
      <c r="H4172" t="s">
        <v>70</v>
      </c>
      <c r="I4172" s="2" t="s">
        <v>50</v>
      </c>
      <c r="J4172" t="s">
        <v>50</v>
      </c>
      <c r="K4172" t="s">
        <v>50</v>
      </c>
      <c r="L4172" s="1" t="str">
        <f t="shared" si="65"/>
        <v>Woodbrook Vale School</v>
      </c>
      <c r="M4172" t="e">
        <f>VLOOKUP($H4172,#REF!,2,0)</f>
        <v>#REF!</v>
      </c>
      <c r="N4172">
        <v>855</v>
      </c>
      <c r="O4172" t="e">
        <f>VLOOKUP($N4172,#REF!,2,0)</f>
        <v>#REF!</v>
      </c>
    </row>
    <row r="4173" spans="1:15" x14ac:dyDescent="0.25">
      <c r="A4173">
        <v>312</v>
      </c>
      <c r="B4173">
        <v>4600</v>
      </c>
      <c r="C4173">
        <v>137407</v>
      </c>
      <c r="D4173" t="s">
        <v>1209</v>
      </c>
      <c r="E4173" t="s">
        <v>50</v>
      </c>
      <c r="F4173" t="s">
        <v>1210</v>
      </c>
      <c r="G4173" t="s">
        <v>1211</v>
      </c>
      <c r="H4173" t="s">
        <v>70</v>
      </c>
      <c r="I4173" s="2">
        <v>183</v>
      </c>
      <c r="J4173" s="1">
        <v>0.85</v>
      </c>
      <c r="K4173" s="1">
        <v>0.28999999999999998</v>
      </c>
      <c r="L4173" s="1" t="str">
        <f t="shared" si="65"/>
        <v>Bishop Ramsey Church of England School</v>
      </c>
      <c r="M4173" t="e">
        <f>VLOOKUP($H4173,#REF!,2,0)</f>
        <v>#REF!</v>
      </c>
      <c r="N4173">
        <v>312</v>
      </c>
      <c r="O4173" t="e">
        <f>VLOOKUP($N4173,#REF!,2,0)</f>
        <v>#REF!</v>
      </c>
    </row>
    <row r="4174" spans="1:15" x14ac:dyDescent="0.25">
      <c r="A4174">
        <v>866</v>
      </c>
      <c r="B4174">
        <v>4065</v>
      </c>
      <c r="C4174">
        <v>137408</v>
      </c>
      <c r="D4174" t="s">
        <v>6363</v>
      </c>
      <c r="E4174" t="s">
        <v>50</v>
      </c>
      <c r="F4174" t="s">
        <v>6261</v>
      </c>
      <c r="G4174" t="s">
        <v>6364</v>
      </c>
      <c r="H4174" t="s">
        <v>70</v>
      </c>
      <c r="I4174" s="2">
        <v>183</v>
      </c>
      <c r="J4174" s="1">
        <v>0.43</v>
      </c>
      <c r="K4174" s="1">
        <v>0.15</v>
      </c>
      <c r="L4174" s="1" t="str">
        <f t="shared" si="65"/>
        <v>Churchfields Academy</v>
      </c>
      <c r="M4174" t="e">
        <f>VLOOKUP($H4174,#REF!,2,0)</f>
        <v>#REF!</v>
      </c>
      <c r="N4174">
        <v>866</v>
      </c>
      <c r="O4174" t="e">
        <f>VLOOKUP($N4174,#REF!,2,0)</f>
        <v>#REF!</v>
      </c>
    </row>
    <row r="4175" spans="1:15" x14ac:dyDescent="0.25">
      <c r="A4175">
        <v>891</v>
      </c>
      <c r="B4175">
        <v>4617</v>
      </c>
      <c r="C4175">
        <v>137409</v>
      </c>
      <c r="D4175" t="s">
        <v>8365</v>
      </c>
      <c r="E4175" t="s">
        <v>50</v>
      </c>
      <c r="F4175" t="s">
        <v>8366</v>
      </c>
      <c r="G4175" t="s">
        <v>8367</v>
      </c>
      <c r="H4175" t="s">
        <v>70</v>
      </c>
      <c r="I4175" s="2">
        <v>165</v>
      </c>
      <c r="J4175" s="1">
        <v>0.72</v>
      </c>
      <c r="K4175" s="1">
        <v>0.5</v>
      </c>
      <c r="L4175" s="1" t="str">
        <f t="shared" si="65"/>
        <v>The Becket School</v>
      </c>
      <c r="M4175" t="e">
        <f>VLOOKUP($H4175,#REF!,2,0)</f>
        <v>#REF!</v>
      </c>
      <c r="N4175">
        <v>891</v>
      </c>
      <c r="O4175" t="e">
        <f>VLOOKUP($N4175,#REF!,2,0)</f>
        <v>#REF!</v>
      </c>
    </row>
    <row r="4176" spans="1:15" x14ac:dyDescent="0.25">
      <c r="A4176">
        <v>815</v>
      </c>
      <c r="B4176">
        <v>4203</v>
      </c>
      <c r="C4176">
        <v>137412</v>
      </c>
      <c r="D4176" t="s">
        <v>4416</v>
      </c>
      <c r="E4176" t="s">
        <v>50</v>
      </c>
      <c r="F4176" t="s">
        <v>4417</v>
      </c>
      <c r="G4176" t="s">
        <v>4418</v>
      </c>
      <c r="H4176" t="s">
        <v>70</v>
      </c>
      <c r="I4176" s="2">
        <v>75</v>
      </c>
      <c r="J4176" s="1">
        <v>0.69</v>
      </c>
      <c r="K4176" s="1">
        <v>0.03</v>
      </c>
      <c r="L4176" s="1" t="str">
        <f t="shared" si="65"/>
        <v>Outwood Academy Ripon</v>
      </c>
      <c r="M4176" t="e">
        <f>VLOOKUP($H4176,#REF!,2,0)</f>
        <v>#REF!</v>
      </c>
      <c r="N4176">
        <v>815</v>
      </c>
      <c r="O4176" t="e">
        <f>VLOOKUP($N4176,#REF!,2,0)</f>
        <v>#REF!</v>
      </c>
    </row>
    <row r="4177" spans="1:15" x14ac:dyDescent="0.25">
      <c r="A4177">
        <v>311</v>
      </c>
      <c r="B4177">
        <v>4006</v>
      </c>
      <c r="C4177">
        <v>137414</v>
      </c>
      <c r="D4177" t="s">
        <v>1173</v>
      </c>
      <c r="E4177" t="s">
        <v>50</v>
      </c>
      <c r="F4177" t="s">
        <v>1153</v>
      </c>
      <c r="G4177" t="s">
        <v>1174</v>
      </c>
      <c r="H4177" t="s">
        <v>70</v>
      </c>
      <c r="I4177" s="2">
        <v>194</v>
      </c>
      <c r="J4177" s="1">
        <v>0.56999999999999995</v>
      </c>
      <c r="K4177" s="1">
        <v>0.08</v>
      </c>
      <c r="L4177" s="1" t="str">
        <f t="shared" si="65"/>
        <v>Emerson Park Academy</v>
      </c>
      <c r="M4177" t="e">
        <f>VLOOKUP($H4177,#REF!,2,0)</f>
        <v>#REF!</v>
      </c>
      <c r="N4177">
        <v>311</v>
      </c>
      <c r="O4177" t="e">
        <f>VLOOKUP($N4177,#REF!,2,0)</f>
        <v>#REF!</v>
      </c>
    </row>
    <row r="4178" spans="1:15" x14ac:dyDescent="0.25">
      <c r="A4178">
        <v>938</v>
      </c>
      <c r="B4178">
        <v>4103</v>
      </c>
      <c r="C4178">
        <v>137416</v>
      </c>
      <c r="D4178" t="s">
        <v>11032</v>
      </c>
      <c r="E4178" t="s">
        <v>50</v>
      </c>
      <c r="F4178" t="s">
        <v>5421</v>
      </c>
      <c r="G4178" t="s">
        <v>11033</v>
      </c>
      <c r="H4178" t="s">
        <v>70</v>
      </c>
      <c r="I4178" s="2">
        <v>299</v>
      </c>
      <c r="J4178" s="1">
        <v>0.69</v>
      </c>
      <c r="K4178" s="1">
        <v>0.49</v>
      </c>
      <c r="L4178" s="1" t="str">
        <f t="shared" si="65"/>
        <v>Warden Park School</v>
      </c>
      <c r="M4178" t="e">
        <f>VLOOKUP($H4178,#REF!,2,0)</f>
        <v>#REF!</v>
      </c>
      <c r="N4178">
        <v>938</v>
      </c>
      <c r="O4178" t="e">
        <f>VLOOKUP($N4178,#REF!,2,0)</f>
        <v>#REF!</v>
      </c>
    </row>
    <row r="4179" spans="1:15" x14ac:dyDescent="0.25">
      <c r="A4179">
        <v>317</v>
      </c>
      <c r="B4179">
        <v>4605</v>
      </c>
      <c r="C4179">
        <v>137418</v>
      </c>
      <c r="D4179" t="s">
        <v>1464</v>
      </c>
      <c r="E4179" t="s">
        <v>50</v>
      </c>
      <c r="F4179" t="s">
        <v>1432</v>
      </c>
      <c r="G4179" t="s">
        <v>1465</v>
      </c>
      <c r="H4179" t="s">
        <v>70</v>
      </c>
      <c r="I4179" s="2">
        <v>120</v>
      </c>
      <c r="J4179" s="1">
        <v>0.87</v>
      </c>
      <c r="K4179" s="1">
        <v>0.46</v>
      </c>
      <c r="L4179" s="1" t="str">
        <f t="shared" si="65"/>
        <v>The Ursuline Academy Ilford</v>
      </c>
      <c r="M4179" t="e">
        <f>VLOOKUP($H4179,#REF!,2,0)</f>
        <v>#REF!</v>
      </c>
      <c r="N4179">
        <v>317</v>
      </c>
      <c r="O4179" t="e">
        <f>VLOOKUP($N4179,#REF!,2,0)</f>
        <v>#REF!</v>
      </c>
    </row>
    <row r="4180" spans="1:15" x14ac:dyDescent="0.25">
      <c r="A4180">
        <v>831</v>
      </c>
      <c r="B4180">
        <v>4181</v>
      </c>
      <c r="C4180">
        <v>137420</v>
      </c>
      <c r="D4180" t="s">
        <v>4992</v>
      </c>
      <c r="E4180" t="s">
        <v>50</v>
      </c>
      <c r="F4180" t="s">
        <v>4874</v>
      </c>
      <c r="G4180" t="s">
        <v>4993</v>
      </c>
      <c r="H4180" t="s">
        <v>70</v>
      </c>
      <c r="I4180" s="2">
        <v>209</v>
      </c>
      <c r="J4180" s="1">
        <v>0.48</v>
      </c>
      <c r="K4180" s="1">
        <v>0.06</v>
      </c>
      <c r="L4180" s="1" t="str">
        <f t="shared" si="65"/>
        <v>Lees Brook Community School</v>
      </c>
      <c r="M4180" t="e">
        <f>VLOOKUP($H4180,#REF!,2,0)</f>
        <v>#REF!</v>
      </c>
      <c r="N4180">
        <v>831</v>
      </c>
      <c r="O4180" t="e">
        <f>VLOOKUP($N4180,#REF!,2,0)</f>
        <v>#REF!</v>
      </c>
    </row>
    <row r="4181" spans="1:15" x14ac:dyDescent="0.25">
      <c r="A4181">
        <v>888</v>
      </c>
      <c r="B4181">
        <v>4630</v>
      </c>
      <c r="C4181">
        <v>137421</v>
      </c>
      <c r="D4181" t="s">
        <v>8019</v>
      </c>
      <c r="E4181" t="s">
        <v>50</v>
      </c>
      <c r="F4181" t="s">
        <v>8017</v>
      </c>
      <c r="G4181" t="s">
        <v>8020</v>
      </c>
      <c r="H4181" t="s">
        <v>70</v>
      </c>
      <c r="I4181" s="2">
        <v>216</v>
      </c>
      <c r="J4181" s="1">
        <v>0.56000000000000005</v>
      </c>
      <c r="K4181" s="1">
        <v>0.31</v>
      </c>
      <c r="L4181" s="1" t="str">
        <f t="shared" si="65"/>
        <v>Accrington St Christopher's Church of England High School</v>
      </c>
      <c r="M4181" t="e">
        <f>VLOOKUP($H4181,#REF!,2,0)</f>
        <v>#REF!</v>
      </c>
      <c r="N4181">
        <v>888</v>
      </c>
      <c r="O4181" t="e">
        <f>VLOOKUP($N4181,#REF!,2,0)</f>
        <v>#REF!</v>
      </c>
    </row>
    <row r="4182" spans="1:15" x14ac:dyDescent="0.25">
      <c r="A4182">
        <v>303</v>
      </c>
      <c r="B4182">
        <v>4009</v>
      </c>
      <c r="C4182">
        <v>137423</v>
      </c>
      <c r="D4182" t="s">
        <v>718</v>
      </c>
      <c r="E4182" t="s">
        <v>50</v>
      </c>
      <c r="F4182" t="s">
        <v>711</v>
      </c>
      <c r="G4182" t="s">
        <v>719</v>
      </c>
      <c r="H4182" t="s">
        <v>70</v>
      </c>
      <c r="I4182" s="2">
        <v>191</v>
      </c>
      <c r="J4182" s="1">
        <v>0.98</v>
      </c>
      <c r="K4182" s="1">
        <v>0.65</v>
      </c>
      <c r="L4182" s="1" t="str">
        <f t="shared" si="65"/>
        <v>Chislehurst and Sidcup Grammar School</v>
      </c>
      <c r="M4182" t="e">
        <f>VLOOKUP($H4182,#REF!,2,0)</f>
        <v>#REF!</v>
      </c>
      <c r="N4182">
        <v>303</v>
      </c>
      <c r="O4182" t="e">
        <f>VLOOKUP($N4182,#REF!,2,0)</f>
        <v>#REF!</v>
      </c>
    </row>
    <row r="4183" spans="1:15" x14ac:dyDescent="0.25">
      <c r="A4183">
        <v>382</v>
      </c>
      <c r="B4183">
        <v>4048</v>
      </c>
      <c r="C4183">
        <v>137424</v>
      </c>
      <c r="D4183" t="s">
        <v>3384</v>
      </c>
      <c r="E4183" t="s">
        <v>50</v>
      </c>
      <c r="F4183" t="s">
        <v>3382</v>
      </c>
      <c r="G4183" t="s">
        <v>3385</v>
      </c>
      <c r="H4183" t="s">
        <v>70</v>
      </c>
      <c r="I4183" s="2">
        <v>191</v>
      </c>
      <c r="J4183" s="1">
        <v>0.64</v>
      </c>
      <c r="K4183" s="1">
        <v>0.28000000000000003</v>
      </c>
      <c r="L4183" s="1" t="str">
        <f t="shared" si="65"/>
        <v>Batley Girls' High School - Visual Arts College</v>
      </c>
      <c r="M4183" t="e">
        <f>VLOOKUP($H4183,#REF!,2,0)</f>
        <v>#REF!</v>
      </c>
      <c r="N4183">
        <v>382</v>
      </c>
      <c r="O4183" t="e">
        <f>VLOOKUP($N4183,#REF!,2,0)</f>
        <v>#REF!</v>
      </c>
    </row>
    <row r="4184" spans="1:15" x14ac:dyDescent="0.25">
      <c r="A4184">
        <v>873</v>
      </c>
      <c r="B4184">
        <v>5401</v>
      </c>
      <c r="C4184">
        <v>137427</v>
      </c>
      <c r="D4184" t="s">
        <v>6600</v>
      </c>
      <c r="E4184" t="s">
        <v>50</v>
      </c>
      <c r="F4184" t="s">
        <v>6601</v>
      </c>
      <c r="G4184" t="s">
        <v>6602</v>
      </c>
      <c r="H4184" t="s">
        <v>70</v>
      </c>
      <c r="I4184" s="2">
        <v>115</v>
      </c>
      <c r="J4184" s="1">
        <v>0.72</v>
      </c>
      <c r="K4184" s="1">
        <v>0.46</v>
      </c>
      <c r="L4184" s="1" t="str">
        <f t="shared" si="65"/>
        <v>Bassingbourn Village College</v>
      </c>
      <c r="M4184" t="e">
        <f>VLOOKUP($H4184,#REF!,2,0)</f>
        <v>#REF!</v>
      </c>
      <c r="N4184">
        <v>873</v>
      </c>
      <c r="O4184" t="e">
        <f>VLOOKUP($N4184,#REF!,2,0)</f>
        <v>#REF!</v>
      </c>
    </row>
    <row r="4185" spans="1:15" x14ac:dyDescent="0.25">
      <c r="A4185">
        <v>881</v>
      </c>
      <c r="B4185">
        <v>5460</v>
      </c>
      <c r="C4185">
        <v>137429</v>
      </c>
      <c r="D4185" t="s">
        <v>7164</v>
      </c>
      <c r="E4185" t="s">
        <v>50</v>
      </c>
      <c r="F4185" t="s">
        <v>7098</v>
      </c>
      <c r="G4185" t="s">
        <v>7165</v>
      </c>
      <c r="H4185" t="s">
        <v>70</v>
      </c>
      <c r="I4185" s="2">
        <v>240</v>
      </c>
      <c r="J4185" s="1">
        <v>0.73</v>
      </c>
      <c r="K4185" s="1">
        <v>0.08</v>
      </c>
      <c r="L4185" s="1" t="str">
        <f t="shared" si="65"/>
        <v>Colne Community School and College</v>
      </c>
      <c r="M4185" t="e">
        <f>VLOOKUP($H4185,#REF!,2,0)</f>
        <v>#REF!</v>
      </c>
      <c r="N4185">
        <v>881</v>
      </c>
      <c r="O4185" t="e">
        <f>VLOOKUP($N4185,#REF!,2,0)</f>
        <v>#REF!</v>
      </c>
    </row>
    <row r="4186" spans="1:15" x14ac:dyDescent="0.25">
      <c r="A4186">
        <v>926</v>
      </c>
      <c r="B4186">
        <v>5401</v>
      </c>
      <c r="C4186">
        <v>137431</v>
      </c>
      <c r="D4186" t="s">
        <v>9711</v>
      </c>
      <c r="E4186" t="s">
        <v>50</v>
      </c>
      <c r="F4186" t="s">
        <v>9712</v>
      </c>
      <c r="G4186" t="s">
        <v>9713</v>
      </c>
      <c r="H4186" t="s">
        <v>70</v>
      </c>
      <c r="I4186" s="2">
        <v>90</v>
      </c>
      <c r="J4186" s="1">
        <v>0.59</v>
      </c>
      <c r="K4186" s="1">
        <v>0.19</v>
      </c>
      <c r="L4186" s="1" t="str">
        <f t="shared" si="65"/>
        <v>Cromer Academy Trust</v>
      </c>
      <c r="M4186" t="e">
        <f>VLOOKUP($H4186,#REF!,2,0)</f>
        <v>#REF!</v>
      </c>
      <c r="N4186">
        <v>926</v>
      </c>
      <c r="O4186" t="e">
        <f>VLOOKUP($N4186,#REF!,2,0)</f>
        <v>#REF!</v>
      </c>
    </row>
    <row r="4187" spans="1:15" x14ac:dyDescent="0.25">
      <c r="A4187">
        <v>935</v>
      </c>
      <c r="B4187">
        <v>7000</v>
      </c>
      <c r="C4187">
        <v>137433</v>
      </c>
      <c r="D4187" t="s">
        <v>947</v>
      </c>
      <c r="E4187" t="s">
        <v>50</v>
      </c>
      <c r="F4187" t="s">
        <v>10389</v>
      </c>
      <c r="G4187" t="s">
        <v>10526</v>
      </c>
      <c r="H4187" t="s">
        <v>109</v>
      </c>
      <c r="I4187" s="2">
        <v>27</v>
      </c>
      <c r="J4187" s="1">
        <v>0</v>
      </c>
      <c r="K4187" s="1">
        <v>0</v>
      </c>
      <c r="L4187" s="1" t="str">
        <f t="shared" si="65"/>
        <v>Priory School</v>
      </c>
      <c r="M4187" t="e">
        <f>VLOOKUP($H4187,#REF!,2,0)</f>
        <v>#REF!</v>
      </c>
      <c r="N4187">
        <v>935</v>
      </c>
      <c r="O4187" t="e">
        <f>VLOOKUP($N4187,#REF!,2,0)</f>
        <v>#REF!</v>
      </c>
    </row>
    <row r="4188" spans="1:15" x14ac:dyDescent="0.25">
      <c r="A4188">
        <v>873</v>
      </c>
      <c r="B4188">
        <v>4038</v>
      </c>
      <c r="C4188">
        <v>137434</v>
      </c>
      <c r="D4188" t="s">
        <v>6621</v>
      </c>
      <c r="E4188" t="s">
        <v>50</v>
      </c>
      <c r="F4188" t="s">
        <v>6595</v>
      </c>
      <c r="G4188" t="s">
        <v>6622</v>
      </c>
      <c r="H4188" t="s">
        <v>70</v>
      </c>
      <c r="I4188" s="2">
        <v>154</v>
      </c>
      <c r="J4188" s="1">
        <v>0.6</v>
      </c>
      <c r="K4188" s="1">
        <v>0.28999999999999998</v>
      </c>
      <c r="L4188" s="1" t="str">
        <f t="shared" si="65"/>
        <v>Cottenham Village College</v>
      </c>
      <c r="M4188" t="e">
        <f>VLOOKUP($H4188,#REF!,2,0)</f>
        <v>#REF!</v>
      </c>
      <c r="N4188">
        <v>873</v>
      </c>
      <c r="O4188" t="e">
        <f>VLOOKUP($N4188,#REF!,2,0)</f>
        <v>#REF!</v>
      </c>
    </row>
    <row r="4189" spans="1:15" x14ac:dyDescent="0.25">
      <c r="A4189">
        <v>870</v>
      </c>
      <c r="B4189">
        <v>7001</v>
      </c>
      <c r="C4189">
        <v>137435</v>
      </c>
      <c r="D4189" t="s">
        <v>6531</v>
      </c>
      <c r="E4189" t="s">
        <v>50</v>
      </c>
      <c r="F4189" t="s">
        <v>6464</v>
      </c>
      <c r="G4189" t="s">
        <v>6532</v>
      </c>
      <c r="H4189" t="s">
        <v>109</v>
      </c>
      <c r="I4189" s="2">
        <v>9</v>
      </c>
      <c r="J4189" s="1">
        <v>0</v>
      </c>
      <c r="K4189" s="1">
        <v>0</v>
      </c>
      <c r="L4189" s="1" t="str">
        <f t="shared" si="65"/>
        <v>The Avenue Special School</v>
      </c>
      <c r="M4189" t="e">
        <f>VLOOKUP($H4189,#REF!,2,0)</f>
        <v>#REF!</v>
      </c>
      <c r="N4189">
        <v>870</v>
      </c>
      <c r="O4189" t="e">
        <f>VLOOKUP($N4189,#REF!,2,0)</f>
        <v>#REF!</v>
      </c>
    </row>
    <row r="4190" spans="1:15" x14ac:dyDescent="0.25">
      <c r="A4190">
        <v>343</v>
      </c>
      <c r="B4190">
        <v>4101</v>
      </c>
      <c r="C4190">
        <v>137436</v>
      </c>
      <c r="D4190" t="s">
        <v>2377</v>
      </c>
      <c r="E4190" t="s">
        <v>50</v>
      </c>
      <c r="F4190" t="s">
        <v>2222</v>
      </c>
      <c r="G4190" t="s">
        <v>2378</v>
      </c>
      <c r="H4190" t="s">
        <v>70</v>
      </c>
      <c r="I4190" s="2">
        <v>157</v>
      </c>
      <c r="J4190" s="1">
        <v>0.74</v>
      </c>
      <c r="K4190" s="1">
        <v>0.36</v>
      </c>
      <c r="L4190" s="1" t="str">
        <f t="shared" si="65"/>
        <v>Formby High School</v>
      </c>
      <c r="M4190" t="e">
        <f>VLOOKUP($H4190,#REF!,2,0)</f>
        <v>#REF!</v>
      </c>
      <c r="N4190">
        <v>343</v>
      </c>
      <c r="O4190" t="e">
        <f>VLOOKUP($N4190,#REF!,2,0)</f>
        <v>#REF!</v>
      </c>
    </row>
    <row r="4191" spans="1:15" x14ac:dyDescent="0.25">
      <c r="A4191">
        <v>801</v>
      </c>
      <c r="B4191">
        <v>4100</v>
      </c>
      <c r="C4191">
        <v>137440</v>
      </c>
      <c r="D4191" t="s">
        <v>3927</v>
      </c>
      <c r="E4191" t="s">
        <v>50</v>
      </c>
      <c r="F4191" t="s">
        <v>3856</v>
      </c>
      <c r="G4191" t="s">
        <v>3928</v>
      </c>
      <c r="H4191" t="s">
        <v>70</v>
      </c>
      <c r="I4191" s="2">
        <v>179</v>
      </c>
      <c r="J4191" s="1">
        <v>0.8</v>
      </c>
      <c r="K4191" s="1">
        <v>0.41</v>
      </c>
      <c r="L4191" s="1" t="str">
        <f t="shared" si="65"/>
        <v>Cotham School</v>
      </c>
      <c r="M4191" t="e">
        <f>VLOOKUP($H4191,#REF!,2,0)</f>
        <v>#REF!</v>
      </c>
      <c r="N4191">
        <v>801</v>
      </c>
      <c r="O4191" t="e">
        <f>VLOOKUP($N4191,#REF!,2,0)</f>
        <v>#REF!</v>
      </c>
    </row>
    <row r="4192" spans="1:15" x14ac:dyDescent="0.25">
      <c r="A4192">
        <v>204</v>
      </c>
      <c r="B4192">
        <v>4302</v>
      </c>
      <c r="C4192">
        <v>137442</v>
      </c>
      <c r="D4192" t="s">
        <v>132</v>
      </c>
      <c r="E4192" t="s">
        <v>50</v>
      </c>
      <c r="F4192" t="s">
        <v>11</v>
      </c>
      <c r="G4192" t="s">
        <v>133</v>
      </c>
      <c r="H4192" t="s">
        <v>70</v>
      </c>
      <c r="I4192" s="2">
        <v>166</v>
      </c>
      <c r="J4192" s="1">
        <v>0.76</v>
      </c>
      <c r="K4192" s="1">
        <v>0.45</v>
      </c>
      <c r="L4192" s="1" t="str">
        <f t="shared" si="65"/>
        <v>Clapton Girls' Academy</v>
      </c>
      <c r="M4192" t="e">
        <f>VLOOKUP($H4192,#REF!,2,0)</f>
        <v>#REF!</v>
      </c>
      <c r="N4192">
        <v>204</v>
      </c>
      <c r="O4192" t="e">
        <f>VLOOKUP($N4192,#REF!,2,0)</f>
        <v>#REF!</v>
      </c>
    </row>
    <row r="4193" spans="1:15" x14ac:dyDescent="0.25">
      <c r="A4193">
        <v>381</v>
      </c>
      <c r="B4193">
        <v>5402</v>
      </c>
      <c r="C4193">
        <v>137444</v>
      </c>
      <c r="D4193" t="s">
        <v>3352</v>
      </c>
      <c r="E4193" t="s">
        <v>50</v>
      </c>
      <c r="F4193" t="s">
        <v>3331</v>
      </c>
      <c r="G4193" t="s">
        <v>3353</v>
      </c>
      <c r="H4193" t="s">
        <v>70</v>
      </c>
      <c r="I4193" s="2">
        <v>230</v>
      </c>
      <c r="J4193" s="1">
        <v>0.74</v>
      </c>
      <c r="K4193" s="1">
        <v>0.12</v>
      </c>
      <c r="L4193" s="1" t="str">
        <f t="shared" si="65"/>
        <v>Rastrick High School</v>
      </c>
      <c r="M4193" t="e">
        <f>VLOOKUP($H4193,#REF!,2,0)</f>
        <v>#REF!</v>
      </c>
      <c r="N4193">
        <v>381</v>
      </c>
      <c r="O4193" t="e">
        <f>VLOOKUP($N4193,#REF!,2,0)</f>
        <v>#REF!</v>
      </c>
    </row>
    <row r="4194" spans="1:15" x14ac:dyDescent="0.25">
      <c r="A4194">
        <v>881</v>
      </c>
      <c r="B4194">
        <v>4323</v>
      </c>
      <c r="C4194">
        <v>137445</v>
      </c>
      <c r="D4194" t="s">
        <v>7254</v>
      </c>
      <c r="E4194" t="s">
        <v>50</v>
      </c>
      <c r="F4194" t="s">
        <v>7135</v>
      </c>
      <c r="G4194" t="s">
        <v>7255</v>
      </c>
      <c r="H4194" t="s">
        <v>70</v>
      </c>
      <c r="I4194" s="2">
        <v>177</v>
      </c>
      <c r="J4194" s="1">
        <v>0.6</v>
      </c>
      <c r="K4194" s="1">
        <v>0.23</v>
      </c>
      <c r="L4194" s="1" t="str">
        <f t="shared" si="65"/>
        <v>Passmores Academy</v>
      </c>
      <c r="M4194" t="e">
        <f>VLOOKUP($H4194,#REF!,2,0)</f>
        <v>#REF!</v>
      </c>
      <c r="N4194">
        <v>881</v>
      </c>
      <c r="O4194" t="e">
        <f>VLOOKUP($N4194,#REF!,2,0)</f>
        <v>#REF!</v>
      </c>
    </row>
    <row r="4195" spans="1:15" x14ac:dyDescent="0.25">
      <c r="A4195">
        <v>894</v>
      </c>
      <c r="B4195">
        <v>5400</v>
      </c>
      <c r="C4195">
        <v>137446</v>
      </c>
      <c r="D4195" t="s">
        <v>8647</v>
      </c>
      <c r="E4195" t="s">
        <v>50</v>
      </c>
      <c r="F4195" t="s">
        <v>8648</v>
      </c>
      <c r="G4195" t="s">
        <v>8649</v>
      </c>
      <c r="H4195" t="s">
        <v>70</v>
      </c>
      <c r="I4195" s="2">
        <v>102</v>
      </c>
      <c r="J4195" s="1">
        <v>0.98</v>
      </c>
      <c r="K4195" s="1">
        <v>0.65</v>
      </c>
      <c r="L4195" s="1" t="str">
        <f t="shared" si="65"/>
        <v>Adams' Grammar School</v>
      </c>
      <c r="M4195" t="e">
        <f>VLOOKUP($H4195,#REF!,2,0)</f>
        <v>#REF!</v>
      </c>
      <c r="N4195">
        <v>894</v>
      </c>
      <c r="O4195" t="e">
        <f>VLOOKUP($N4195,#REF!,2,0)</f>
        <v>#REF!</v>
      </c>
    </row>
    <row r="4196" spans="1:15" x14ac:dyDescent="0.25">
      <c r="A4196">
        <v>925</v>
      </c>
      <c r="B4196">
        <v>5408</v>
      </c>
      <c r="C4196">
        <v>137447</v>
      </c>
      <c r="D4196" t="s">
        <v>9585</v>
      </c>
      <c r="E4196" t="s">
        <v>50</v>
      </c>
      <c r="F4196" t="s">
        <v>9523</v>
      </c>
      <c r="G4196" t="s">
        <v>9586</v>
      </c>
      <c r="H4196" t="s">
        <v>70</v>
      </c>
      <c r="I4196" s="2">
        <v>210</v>
      </c>
      <c r="J4196" s="1">
        <v>0.5</v>
      </c>
      <c r="K4196" s="1">
        <v>0.27</v>
      </c>
      <c r="L4196" s="1" t="str">
        <f t="shared" si="65"/>
        <v>Lincoln Christ's Hospital School</v>
      </c>
      <c r="M4196" t="e">
        <f>VLOOKUP($H4196,#REF!,2,0)</f>
        <v>#REF!</v>
      </c>
      <c r="N4196">
        <v>925</v>
      </c>
      <c r="O4196" t="e">
        <f>VLOOKUP($N4196,#REF!,2,0)</f>
        <v>#REF!</v>
      </c>
    </row>
    <row r="4197" spans="1:15" x14ac:dyDescent="0.25">
      <c r="A4197">
        <v>359</v>
      </c>
      <c r="B4197">
        <v>4025</v>
      </c>
      <c r="C4197">
        <v>137448</v>
      </c>
      <c r="D4197" t="s">
        <v>2978</v>
      </c>
      <c r="E4197" t="s">
        <v>50</v>
      </c>
      <c r="F4197" t="s">
        <v>2571</v>
      </c>
      <c r="G4197" t="s">
        <v>2979</v>
      </c>
      <c r="H4197" t="s">
        <v>70</v>
      </c>
      <c r="I4197" s="2">
        <v>255</v>
      </c>
      <c r="J4197" s="1">
        <v>0.7</v>
      </c>
      <c r="K4197" s="1">
        <v>0.33</v>
      </c>
      <c r="L4197" s="1" t="str">
        <f t="shared" si="65"/>
        <v>Fred Longworth High School</v>
      </c>
      <c r="M4197" t="e">
        <f>VLOOKUP($H4197,#REF!,2,0)</f>
        <v>#REF!</v>
      </c>
      <c r="N4197">
        <v>359</v>
      </c>
      <c r="O4197" t="e">
        <f>VLOOKUP($N4197,#REF!,2,0)</f>
        <v>#REF!</v>
      </c>
    </row>
    <row r="4198" spans="1:15" x14ac:dyDescent="0.25">
      <c r="A4198">
        <v>895</v>
      </c>
      <c r="B4198">
        <v>4165</v>
      </c>
      <c r="C4198">
        <v>137449</v>
      </c>
      <c r="D4198" t="s">
        <v>8702</v>
      </c>
      <c r="E4198" t="s">
        <v>50</v>
      </c>
      <c r="F4198" t="s">
        <v>6100</v>
      </c>
      <c r="G4198" t="s">
        <v>8703</v>
      </c>
      <c r="H4198" t="s">
        <v>70</v>
      </c>
      <c r="I4198" s="2">
        <v>200</v>
      </c>
      <c r="J4198" s="1">
        <v>0.68</v>
      </c>
      <c r="K4198" s="1">
        <v>0.24</v>
      </c>
      <c r="L4198" s="1" t="str">
        <f t="shared" si="65"/>
        <v>Holmes Chapel Comprehensive School</v>
      </c>
      <c r="M4198" t="e">
        <f>VLOOKUP($H4198,#REF!,2,0)</f>
        <v>#REF!</v>
      </c>
      <c r="N4198">
        <v>895</v>
      </c>
      <c r="O4198" t="e">
        <f>VLOOKUP($N4198,#REF!,2,0)</f>
        <v>#REF!</v>
      </c>
    </row>
    <row r="4199" spans="1:15" x14ac:dyDescent="0.25">
      <c r="A4199">
        <v>837</v>
      </c>
      <c r="B4199">
        <v>5400</v>
      </c>
      <c r="C4199">
        <v>137452</v>
      </c>
      <c r="D4199" t="s">
        <v>5150</v>
      </c>
      <c r="E4199" t="s">
        <v>50</v>
      </c>
      <c r="F4199" t="s">
        <v>5142</v>
      </c>
      <c r="G4199" t="s">
        <v>5151</v>
      </c>
      <c r="H4199" t="s">
        <v>70</v>
      </c>
      <c r="I4199" s="2">
        <v>151</v>
      </c>
      <c r="J4199" s="1">
        <v>0.94</v>
      </c>
      <c r="K4199" s="1">
        <v>0.81</v>
      </c>
      <c r="L4199" s="1" t="str">
        <f t="shared" si="65"/>
        <v>Bournemouth School</v>
      </c>
      <c r="M4199" t="e">
        <f>VLOOKUP($H4199,#REF!,2,0)</f>
        <v>#REF!</v>
      </c>
      <c r="N4199">
        <v>837</v>
      </c>
      <c r="O4199" t="e">
        <f>VLOOKUP($N4199,#REF!,2,0)</f>
        <v>#REF!</v>
      </c>
    </row>
    <row r="4200" spans="1:15" x14ac:dyDescent="0.25">
      <c r="A4200">
        <v>813</v>
      </c>
      <c r="B4200">
        <v>4091</v>
      </c>
      <c r="C4200">
        <v>137453</v>
      </c>
      <c r="D4200" t="s">
        <v>4340</v>
      </c>
      <c r="E4200" t="s">
        <v>50</v>
      </c>
      <c r="F4200" t="s">
        <v>4334</v>
      </c>
      <c r="G4200" t="s">
        <v>4341</v>
      </c>
      <c r="H4200" t="s">
        <v>70</v>
      </c>
      <c r="I4200" s="2">
        <v>137</v>
      </c>
      <c r="J4200" s="1">
        <v>0.67</v>
      </c>
      <c r="K4200" s="1">
        <v>0.25</v>
      </c>
      <c r="L4200" s="1" t="str">
        <f t="shared" si="65"/>
        <v>The Vale Academy</v>
      </c>
      <c r="M4200" t="e">
        <f>VLOOKUP($H4200,#REF!,2,0)</f>
        <v>#REF!</v>
      </c>
      <c r="N4200">
        <v>813</v>
      </c>
      <c r="O4200" t="e">
        <f>VLOOKUP($N4200,#REF!,2,0)</f>
        <v>#REF!</v>
      </c>
    </row>
    <row r="4201" spans="1:15" x14ac:dyDescent="0.25">
      <c r="A4201">
        <v>883</v>
      </c>
      <c r="B4201">
        <v>5440</v>
      </c>
      <c r="C4201">
        <v>137456</v>
      </c>
      <c r="D4201" t="s">
        <v>7412</v>
      </c>
      <c r="E4201" t="s">
        <v>50</v>
      </c>
      <c r="F4201" t="s">
        <v>7393</v>
      </c>
      <c r="G4201" t="s">
        <v>7413</v>
      </c>
      <c r="H4201" t="s">
        <v>70</v>
      </c>
      <c r="I4201" s="2">
        <v>200</v>
      </c>
      <c r="J4201" s="1">
        <v>0.68</v>
      </c>
      <c r="K4201" s="1">
        <v>0.31</v>
      </c>
      <c r="L4201" s="1" t="str">
        <f t="shared" si="65"/>
        <v>St Clere's School</v>
      </c>
      <c r="M4201" t="e">
        <f>VLOOKUP($H4201,#REF!,2,0)</f>
        <v>#REF!</v>
      </c>
      <c r="N4201">
        <v>883</v>
      </c>
      <c r="O4201" t="e">
        <f>VLOOKUP($N4201,#REF!,2,0)</f>
        <v>#REF!</v>
      </c>
    </row>
    <row r="4202" spans="1:15" x14ac:dyDescent="0.25">
      <c r="A4202">
        <v>929</v>
      </c>
      <c r="B4202">
        <v>4424</v>
      </c>
      <c r="C4202">
        <v>137457</v>
      </c>
      <c r="D4202" t="s">
        <v>10022</v>
      </c>
      <c r="E4202" t="s">
        <v>50</v>
      </c>
      <c r="F4202" t="s">
        <v>10023</v>
      </c>
      <c r="G4202" t="s">
        <v>10024</v>
      </c>
      <c r="H4202" t="s">
        <v>70</v>
      </c>
      <c r="I4202" s="2">
        <v>337</v>
      </c>
      <c r="J4202" s="1">
        <v>0.59</v>
      </c>
      <c r="K4202" s="1">
        <v>0.18</v>
      </c>
      <c r="L4202" s="1" t="str">
        <f t="shared" si="65"/>
        <v>Cramlington Learning Village</v>
      </c>
      <c r="M4202" t="e">
        <f>VLOOKUP($H4202,#REF!,2,0)</f>
        <v>#REF!</v>
      </c>
      <c r="N4202">
        <v>929</v>
      </c>
      <c r="O4202" t="e">
        <f>VLOOKUP($N4202,#REF!,2,0)</f>
        <v>#REF!</v>
      </c>
    </row>
    <row r="4203" spans="1:15" x14ac:dyDescent="0.25">
      <c r="A4203">
        <v>886</v>
      </c>
      <c r="B4203">
        <v>5466</v>
      </c>
      <c r="C4203">
        <v>137458</v>
      </c>
      <c r="D4203" t="s">
        <v>7622</v>
      </c>
      <c r="E4203" t="s">
        <v>50</v>
      </c>
      <c r="F4203" t="s">
        <v>7623</v>
      </c>
      <c r="G4203" t="s">
        <v>7624</v>
      </c>
      <c r="H4203" t="s">
        <v>70</v>
      </c>
      <c r="I4203" s="2">
        <v>213</v>
      </c>
      <c r="J4203" s="1">
        <v>0.41</v>
      </c>
      <c r="K4203" s="1">
        <v>0.01</v>
      </c>
      <c r="L4203" s="1" t="str">
        <f t="shared" si="65"/>
        <v>Brockhill Park Performing Arts College</v>
      </c>
      <c r="M4203" t="e">
        <f>VLOOKUP($H4203,#REF!,2,0)</f>
        <v>#REF!</v>
      </c>
      <c r="N4203">
        <v>886</v>
      </c>
      <c r="O4203" t="e">
        <f>VLOOKUP($N4203,#REF!,2,0)</f>
        <v>#REF!</v>
      </c>
    </row>
    <row r="4204" spans="1:15" x14ac:dyDescent="0.25">
      <c r="A4204">
        <v>935</v>
      </c>
      <c r="B4204">
        <v>7003</v>
      </c>
      <c r="C4204">
        <v>137459</v>
      </c>
      <c r="D4204" t="s">
        <v>10506</v>
      </c>
      <c r="E4204" t="s">
        <v>50</v>
      </c>
      <c r="F4204" t="s">
        <v>10382</v>
      </c>
      <c r="G4204" t="s">
        <v>10507</v>
      </c>
      <c r="H4204" t="s">
        <v>109</v>
      </c>
      <c r="I4204" s="2">
        <v>18</v>
      </c>
      <c r="J4204" s="1">
        <v>0</v>
      </c>
      <c r="K4204" s="1">
        <v>0</v>
      </c>
      <c r="L4204" s="1" t="str">
        <f t="shared" si="65"/>
        <v>The Ashley School Academy Trust</v>
      </c>
      <c r="M4204" t="e">
        <f>VLOOKUP($H4204,#REF!,2,0)</f>
        <v>#REF!</v>
      </c>
      <c r="N4204">
        <v>935</v>
      </c>
      <c r="O4204" t="e">
        <f>VLOOKUP($N4204,#REF!,2,0)</f>
        <v>#REF!</v>
      </c>
    </row>
    <row r="4205" spans="1:15" x14ac:dyDescent="0.25">
      <c r="A4205">
        <v>926</v>
      </c>
      <c r="B4205">
        <v>4060</v>
      </c>
      <c r="C4205">
        <v>137461</v>
      </c>
      <c r="D4205" t="s">
        <v>9831</v>
      </c>
      <c r="E4205" t="s">
        <v>50</v>
      </c>
      <c r="F4205" t="s">
        <v>9829</v>
      </c>
      <c r="G4205" t="s">
        <v>9832</v>
      </c>
      <c r="H4205" t="s">
        <v>70</v>
      </c>
      <c r="I4205" s="2">
        <v>247</v>
      </c>
      <c r="J4205" s="1">
        <v>0.67</v>
      </c>
      <c r="K4205" s="1">
        <v>0.41</v>
      </c>
      <c r="L4205" s="1" t="str">
        <f t="shared" si="65"/>
        <v>Wymondham High Academy Trust</v>
      </c>
      <c r="M4205" t="e">
        <f>VLOOKUP($H4205,#REF!,2,0)</f>
        <v>#REF!</v>
      </c>
      <c r="N4205">
        <v>926</v>
      </c>
      <c r="O4205" t="e">
        <f>VLOOKUP($N4205,#REF!,2,0)</f>
        <v>#REF!</v>
      </c>
    </row>
    <row r="4206" spans="1:15" x14ac:dyDescent="0.25">
      <c r="A4206">
        <v>823</v>
      </c>
      <c r="B4206">
        <v>4011</v>
      </c>
      <c r="C4206">
        <v>137462</v>
      </c>
      <c r="D4206" t="s">
        <v>4604</v>
      </c>
      <c r="E4206" t="s">
        <v>50</v>
      </c>
      <c r="F4206" t="s">
        <v>4605</v>
      </c>
      <c r="G4206" t="s">
        <v>4606</v>
      </c>
      <c r="H4206" t="s">
        <v>70</v>
      </c>
      <c r="I4206" s="2">
        <v>250</v>
      </c>
      <c r="J4206" s="1">
        <v>0.59</v>
      </c>
      <c r="K4206" s="1">
        <v>0.3</v>
      </c>
      <c r="L4206" s="1" t="str">
        <f t="shared" si="65"/>
        <v>Cedars Upper School</v>
      </c>
      <c r="M4206" t="e">
        <f>VLOOKUP($H4206,#REF!,2,0)</f>
        <v>#REF!</v>
      </c>
      <c r="N4206">
        <v>823</v>
      </c>
      <c r="O4206" t="e">
        <f>VLOOKUP($N4206,#REF!,2,0)</f>
        <v>#REF!</v>
      </c>
    </row>
    <row r="4207" spans="1:15" x14ac:dyDescent="0.25">
      <c r="A4207">
        <v>812</v>
      </c>
      <c r="B4207">
        <v>4011</v>
      </c>
      <c r="C4207">
        <v>137464</v>
      </c>
      <c r="D4207" t="s">
        <v>4295</v>
      </c>
      <c r="E4207" t="s">
        <v>50</v>
      </c>
      <c r="F4207" t="s">
        <v>4287</v>
      </c>
      <c r="G4207" t="s">
        <v>4296</v>
      </c>
      <c r="H4207" t="s">
        <v>70</v>
      </c>
      <c r="I4207" s="2">
        <v>113</v>
      </c>
      <c r="J4207" s="1">
        <v>0.43</v>
      </c>
      <c r="K4207" s="1">
        <v>0.06</v>
      </c>
      <c r="L4207" s="1" t="str">
        <f t="shared" si="65"/>
        <v>John Whitgift Academy</v>
      </c>
      <c r="M4207" t="e">
        <f>VLOOKUP($H4207,#REF!,2,0)</f>
        <v>#REF!</v>
      </c>
      <c r="N4207">
        <v>812</v>
      </c>
      <c r="O4207" t="e">
        <f>VLOOKUP($N4207,#REF!,2,0)</f>
        <v>#REF!</v>
      </c>
    </row>
    <row r="4208" spans="1:15" x14ac:dyDescent="0.25">
      <c r="A4208">
        <v>869</v>
      </c>
      <c r="B4208">
        <v>5402</v>
      </c>
      <c r="C4208">
        <v>137465</v>
      </c>
      <c r="D4208" t="s">
        <v>6487</v>
      </c>
      <c r="E4208" t="s">
        <v>50</v>
      </c>
      <c r="F4208" t="s">
        <v>5536</v>
      </c>
      <c r="G4208" t="s">
        <v>6488</v>
      </c>
      <c r="H4208" t="s">
        <v>70</v>
      </c>
      <c r="I4208" s="2">
        <v>245</v>
      </c>
      <c r="J4208" s="1">
        <v>0.81</v>
      </c>
      <c r="K4208" s="1">
        <v>0.47</v>
      </c>
      <c r="L4208" s="1" t="str">
        <f t="shared" si="65"/>
        <v>St Bartholomew's School</v>
      </c>
      <c r="M4208" t="e">
        <f>VLOOKUP($H4208,#REF!,2,0)</f>
        <v>#REF!</v>
      </c>
      <c r="N4208">
        <v>869</v>
      </c>
      <c r="O4208" t="e">
        <f>VLOOKUP($N4208,#REF!,2,0)</f>
        <v>#REF!</v>
      </c>
    </row>
    <row r="4209" spans="1:15" x14ac:dyDescent="0.25">
      <c r="A4209">
        <v>822</v>
      </c>
      <c r="B4209">
        <v>5951</v>
      </c>
      <c r="C4209">
        <v>137469</v>
      </c>
      <c r="D4209" t="s">
        <v>4599</v>
      </c>
      <c r="E4209" t="s">
        <v>50</v>
      </c>
      <c r="F4209" t="s">
        <v>4565</v>
      </c>
      <c r="G4209" t="s">
        <v>4600</v>
      </c>
      <c r="H4209" t="s">
        <v>109</v>
      </c>
      <c r="I4209" s="2">
        <v>9</v>
      </c>
      <c r="J4209" s="1">
        <v>0</v>
      </c>
      <c r="K4209" s="1">
        <v>0</v>
      </c>
      <c r="L4209" s="1" t="str">
        <f t="shared" si="65"/>
        <v>St John's School</v>
      </c>
      <c r="M4209" t="e">
        <f>VLOOKUP($H4209,#REF!,2,0)</f>
        <v>#REF!</v>
      </c>
      <c r="N4209">
        <v>822</v>
      </c>
      <c r="O4209" t="e">
        <f>VLOOKUP($N4209,#REF!,2,0)</f>
        <v>#REF!</v>
      </c>
    </row>
    <row r="4210" spans="1:15" x14ac:dyDescent="0.25">
      <c r="A4210">
        <v>865</v>
      </c>
      <c r="B4210">
        <v>7015</v>
      </c>
      <c r="C4210">
        <v>137470</v>
      </c>
      <c r="D4210" t="s">
        <v>6359</v>
      </c>
      <c r="E4210" t="s">
        <v>50</v>
      </c>
      <c r="F4210" t="s">
        <v>6285</v>
      </c>
      <c r="G4210" t="s">
        <v>6360</v>
      </c>
      <c r="H4210" t="s">
        <v>109</v>
      </c>
      <c r="I4210" s="2">
        <v>15</v>
      </c>
      <c r="J4210" s="1">
        <v>0</v>
      </c>
      <c r="K4210" s="1">
        <v>0</v>
      </c>
      <c r="L4210" s="1" t="str">
        <f t="shared" si="65"/>
        <v>Springfields School</v>
      </c>
      <c r="M4210" t="e">
        <f>VLOOKUP($H4210,#REF!,2,0)</f>
        <v>#REF!</v>
      </c>
      <c r="N4210">
        <v>865</v>
      </c>
      <c r="O4210" t="e">
        <f>VLOOKUP($N4210,#REF!,2,0)</f>
        <v>#REF!</v>
      </c>
    </row>
    <row r="4211" spans="1:15" x14ac:dyDescent="0.25">
      <c r="A4211">
        <v>371</v>
      </c>
      <c r="B4211">
        <v>4029</v>
      </c>
      <c r="C4211">
        <v>137472</v>
      </c>
      <c r="D4211" t="s">
        <v>3060</v>
      </c>
      <c r="E4211" t="s">
        <v>50</v>
      </c>
      <c r="F4211" t="s">
        <v>3047</v>
      </c>
      <c r="G4211" t="s">
        <v>3061</v>
      </c>
      <c r="H4211" t="s">
        <v>70</v>
      </c>
      <c r="I4211" s="2">
        <v>201</v>
      </c>
      <c r="J4211" s="1">
        <v>0.46</v>
      </c>
      <c r="K4211" s="1">
        <v>0.11</v>
      </c>
      <c r="L4211" s="1" t="str">
        <f t="shared" si="65"/>
        <v>Don Valley Academy</v>
      </c>
      <c r="M4211" t="e">
        <f>VLOOKUP($H4211,#REF!,2,0)</f>
        <v>#REF!</v>
      </c>
      <c r="N4211">
        <v>371</v>
      </c>
      <c r="O4211" t="e">
        <f>VLOOKUP($N4211,#REF!,2,0)</f>
        <v>#REF!</v>
      </c>
    </row>
    <row r="4212" spans="1:15" x14ac:dyDescent="0.25">
      <c r="A4212">
        <v>203</v>
      </c>
      <c r="B4212">
        <v>4243</v>
      </c>
      <c r="C4212">
        <v>137473</v>
      </c>
      <c r="D4212" t="s">
        <v>68</v>
      </c>
      <c r="E4212" t="s">
        <v>50</v>
      </c>
      <c r="F4212" t="s">
        <v>11</v>
      </c>
      <c r="G4212" t="s">
        <v>69</v>
      </c>
      <c r="H4212" t="s">
        <v>70</v>
      </c>
      <c r="I4212" s="2">
        <v>172</v>
      </c>
      <c r="J4212" s="1">
        <v>0.53</v>
      </c>
      <c r="K4212" s="1">
        <v>0.12</v>
      </c>
      <c r="L4212" s="1" t="str">
        <f t="shared" si="65"/>
        <v>Corelli College</v>
      </c>
      <c r="M4212" t="e">
        <f>VLOOKUP($H4212,#REF!,2,0)</f>
        <v>#REF!</v>
      </c>
      <c r="N4212">
        <v>203</v>
      </c>
      <c r="O4212" t="e">
        <f>VLOOKUP($N4212,#REF!,2,0)</f>
        <v>#REF!</v>
      </c>
    </row>
    <row r="4213" spans="1:15" x14ac:dyDescent="0.25">
      <c r="A4213">
        <v>886</v>
      </c>
      <c r="B4213">
        <v>5444</v>
      </c>
      <c r="C4213">
        <v>137474</v>
      </c>
      <c r="D4213" t="s">
        <v>7607</v>
      </c>
      <c r="E4213" t="s">
        <v>50</v>
      </c>
      <c r="F4213" t="s">
        <v>7596</v>
      </c>
      <c r="G4213" t="s">
        <v>7608</v>
      </c>
      <c r="H4213" t="s">
        <v>70</v>
      </c>
      <c r="I4213" s="2">
        <v>121</v>
      </c>
      <c r="J4213" s="1">
        <v>0.97</v>
      </c>
      <c r="K4213" s="1">
        <v>0.76</v>
      </c>
      <c r="L4213" s="1" t="str">
        <f t="shared" si="65"/>
        <v>Barton Court Grammar School</v>
      </c>
      <c r="M4213" t="e">
        <f>VLOOKUP($H4213,#REF!,2,0)</f>
        <v>#REF!</v>
      </c>
      <c r="N4213">
        <v>886</v>
      </c>
      <c r="O4213" t="e">
        <f>VLOOKUP($N4213,#REF!,2,0)</f>
        <v>#REF!</v>
      </c>
    </row>
    <row r="4214" spans="1:15" x14ac:dyDescent="0.25">
      <c r="A4214">
        <v>873</v>
      </c>
      <c r="B4214">
        <v>4503</v>
      </c>
      <c r="C4214">
        <v>137475</v>
      </c>
      <c r="D4214" t="s">
        <v>6634</v>
      </c>
      <c r="E4214" t="s">
        <v>50</v>
      </c>
      <c r="F4214" t="s">
        <v>6635</v>
      </c>
      <c r="G4214" t="s">
        <v>6636</v>
      </c>
      <c r="H4214" t="s">
        <v>70</v>
      </c>
      <c r="I4214" s="2">
        <v>295</v>
      </c>
      <c r="J4214" s="1">
        <v>0.56999999999999995</v>
      </c>
      <c r="K4214" s="1">
        <v>0.25</v>
      </c>
      <c r="L4214" s="1" t="str">
        <f t="shared" si="65"/>
        <v>Hinchingbrooke School</v>
      </c>
      <c r="M4214" t="e">
        <f>VLOOKUP($H4214,#REF!,2,0)</f>
        <v>#REF!</v>
      </c>
      <c r="N4214">
        <v>873</v>
      </c>
      <c r="O4214" t="e">
        <f>VLOOKUP($N4214,#REF!,2,0)</f>
        <v>#REF!</v>
      </c>
    </row>
    <row r="4215" spans="1:15" x14ac:dyDescent="0.25">
      <c r="A4215">
        <v>344</v>
      </c>
      <c r="B4215">
        <v>5401</v>
      </c>
      <c r="C4215">
        <v>137476</v>
      </c>
      <c r="D4215" t="s">
        <v>2475</v>
      </c>
      <c r="E4215" t="s">
        <v>50</v>
      </c>
      <c r="F4215" t="s">
        <v>2432</v>
      </c>
      <c r="G4215" t="s">
        <v>2476</v>
      </c>
      <c r="H4215" t="s">
        <v>70</v>
      </c>
      <c r="I4215" s="2">
        <v>154</v>
      </c>
      <c r="J4215" s="1">
        <v>0.95</v>
      </c>
      <c r="K4215" s="1">
        <v>0.73</v>
      </c>
      <c r="L4215" s="1" t="str">
        <f t="shared" si="65"/>
        <v>Wirral Grammar School for Boys</v>
      </c>
      <c r="M4215" t="e">
        <f>VLOOKUP($H4215,#REF!,2,0)</f>
        <v>#REF!</v>
      </c>
      <c r="N4215">
        <v>344</v>
      </c>
      <c r="O4215" t="e">
        <f>VLOOKUP($N4215,#REF!,2,0)</f>
        <v>#REF!</v>
      </c>
    </row>
    <row r="4216" spans="1:15" x14ac:dyDescent="0.25">
      <c r="A4216">
        <v>908</v>
      </c>
      <c r="B4216">
        <v>7002</v>
      </c>
      <c r="C4216">
        <v>137478</v>
      </c>
      <c r="D4216" t="s">
        <v>8930</v>
      </c>
      <c r="E4216" t="s">
        <v>50</v>
      </c>
      <c r="F4216" t="s">
        <v>8878</v>
      </c>
      <c r="G4216" t="s">
        <v>8931</v>
      </c>
      <c r="H4216" t="s">
        <v>109</v>
      </c>
      <c r="I4216" s="2">
        <v>24</v>
      </c>
      <c r="J4216" s="1">
        <v>0</v>
      </c>
      <c r="K4216" s="1">
        <v>0</v>
      </c>
      <c r="L4216" s="1" t="str">
        <f t="shared" si="65"/>
        <v>Pencalenick School</v>
      </c>
      <c r="M4216" t="e">
        <f>VLOOKUP($H4216,#REF!,2,0)</f>
        <v>#REF!</v>
      </c>
      <c r="N4216">
        <v>908</v>
      </c>
      <c r="O4216" t="e">
        <f>VLOOKUP($N4216,#REF!,2,0)</f>
        <v>#REF!</v>
      </c>
    </row>
    <row r="4217" spans="1:15" x14ac:dyDescent="0.25">
      <c r="A4217">
        <v>886</v>
      </c>
      <c r="B4217">
        <v>5408</v>
      </c>
      <c r="C4217">
        <v>137484</v>
      </c>
      <c r="D4217" t="s">
        <v>7719</v>
      </c>
      <c r="E4217" t="s">
        <v>50</v>
      </c>
      <c r="F4217" t="s">
        <v>7720</v>
      </c>
      <c r="G4217" t="s">
        <v>7721</v>
      </c>
      <c r="H4217" t="s">
        <v>70</v>
      </c>
      <c r="I4217" s="2">
        <v>348</v>
      </c>
      <c r="J4217" s="1">
        <v>0.52</v>
      </c>
      <c r="K4217" s="1">
        <v>7.0000000000000007E-2</v>
      </c>
      <c r="L4217" s="1" t="str">
        <f t="shared" si="65"/>
        <v>Homewood School and Sixth Form Centre</v>
      </c>
      <c r="M4217" t="e">
        <f>VLOOKUP($H4217,#REF!,2,0)</f>
        <v>#REF!</v>
      </c>
      <c r="N4217">
        <v>886</v>
      </c>
      <c r="O4217" t="e">
        <f>VLOOKUP($N4217,#REF!,2,0)</f>
        <v>#REF!</v>
      </c>
    </row>
    <row r="4218" spans="1:15" x14ac:dyDescent="0.25">
      <c r="A4218">
        <v>382</v>
      </c>
      <c r="B4218">
        <v>6012</v>
      </c>
      <c r="C4218">
        <v>137487</v>
      </c>
      <c r="D4218" t="s">
        <v>3386</v>
      </c>
      <c r="E4218" t="s">
        <v>50</v>
      </c>
      <c r="F4218" t="s">
        <v>3382</v>
      </c>
      <c r="G4218" t="s">
        <v>3387</v>
      </c>
      <c r="H4218" t="s">
        <v>77</v>
      </c>
      <c r="I4218" s="2">
        <v>73</v>
      </c>
      <c r="J4218" s="1">
        <v>0.78</v>
      </c>
      <c r="K4218" s="1">
        <v>0.52</v>
      </c>
      <c r="L4218" s="1" t="str">
        <f t="shared" si="65"/>
        <v>Batley Grammar School</v>
      </c>
      <c r="M4218" t="e">
        <f>VLOOKUP($H4218,#REF!,2,0)</f>
        <v>#REF!</v>
      </c>
      <c r="N4218">
        <v>382</v>
      </c>
      <c r="O4218" t="e">
        <f>VLOOKUP($N4218,#REF!,2,0)</f>
        <v>#REF!</v>
      </c>
    </row>
    <row r="4219" spans="1:15" x14ac:dyDescent="0.25">
      <c r="A4219">
        <v>895</v>
      </c>
      <c r="B4219">
        <v>6010</v>
      </c>
      <c r="C4219">
        <v>137491</v>
      </c>
      <c r="D4219" t="s">
        <v>8728</v>
      </c>
      <c r="E4219" t="s">
        <v>50</v>
      </c>
      <c r="F4219" t="s">
        <v>8726</v>
      </c>
      <c r="G4219" t="s">
        <v>8729</v>
      </c>
      <c r="H4219" t="s">
        <v>77</v>
      </c>
      <c r="I4219" s="2">
        <v>210</v>
      </c>
      <c r="J4219" s="1">
        <v>0.65</v>
      </c>
      <c r="K4219" s="1">
        <v>0.16</v>
      </c>
      <c r="L4219" s="1" t="str">
        <f t="shared" si="65"/>
        <v>Sandbach School</v>
      </c>
      <c r="M4219" t="e">
        <f>VLOOKUP($H4219,#REF!,2,0)</f>
        <v>#REF!</v>
      </c>
      <c r="N4219">
        <v>895</v>
      </c>
      <c r="O4219" t="e">
        <f>VLOOKUP($N4219,#REF!,2,0)</f>
        <v>#REF!</v>
      </c>
    </row>
    <row r="4220" spans="1:15" x14ac:dyDescent="0.25">
      <c r="A4220">
        <v>800</v>
      </c>
      <c r="B4220">
        <v>7035</v>
      </c>
      <c r="C4220">
        <v>137493</v>
      </c>
      <c r="D4220" t="s">
        <v>3889</v>
      </c>
      <c r="E4220" t="s">
        <v>50</v>
      </c>
      <c r="F4220" t="s">
        <v>3849</v>
      </c>
      <c r="G4220" t="s">
        <v>3890</v>
      </c>
      <c r="H4220" t="s">
        <v>109</v>
      </c>
      <c r="I4220" s="2">
        <v>11</v>
      </c>
      <c r="J4220" s="1">
        <v>0</v>
      </c>
      <c r="K4220" s="1">
        <v>0</v>
      </c>
      <c r="L4220" s="1" t="str">
        <f t="shared" si="65"/>
        <v>Fosse Way School</v>
      </c>
      <c r="M4220" t="e">
        <f>VLOOKUP($H4220,#REF!,2,0)</f>
        <v>#REF!</v>
      </c>
      <c r="N4220">
        <v>800</v>
      </c>
      <c r="O4220" t="e">
        <f>VLOOKUP($N4220,#REF!,2,0)</f>
        <v>#REF!</v>
      </c>
    </row>
    <row r="4221" spans="1:15" x14ac:dyDescent="0.25">
      <c r="A4221">
        <v>873</v>
      </c>
      <c r="B4221">
        <v>7000</v>
      </c>
      <c r="C4221">
        <v>137494</v>
      </c>
      <c r="D4221" t="s">
        <v>612</v>
      </c>
      <c r="E4221" t="s">
        <v>50</v>
      </c>
      <c r="F4221" t="s">
        <v>6725</v>
      </c>
      <c r="G4221" t="s">
        <v>6726</v>
      </c>
      <c r="H4221" t="s">
        <v>57</v>
      </c>
      <c r="I4221" s="2">
        <v>24</v>
      </c>
      <c r="J4221" s="1">
        <v>0</v>
      </c>
      <c r="K4221" s="1">
        <v>0</v>
      </c>
      <c r="L4221" s="1" t="str">
        <f t="shared" si="65"/>
        <v>Trinity School</v>
      </c>
      <c r="M4221" t="e">
        <f>VLOOKUP($H4221,#REF!,2,0)</f>
        <v>#REF!</v>
      </c>
      <c r="N4221">
        <v>873</v>
      </c>
      <c r="O4221" t="e">
        <f>VLOOKUP($N4221,#REF!,2,0)</f>
        <v>#REF!</v>
      </c>
    </row>
    <row r="4222" spans="1:15" x14ac:dyDescent="0.25">
      <c r="A4222">
        <v>888</v>
      </c>
      <c r="B4222">
        <v>6018</v>
      </c>
      <c r="C4222">
        <v>137498</v>
      </c>
      <c r="D4222" t="s">
        <v>8142</v>
      </c>
      <c r="E4222" t="s">
        <v>50</v>
      </c>
      <c r="F4222" t="s">
        <v>8065</v>
      </c>
      <c r="G4222" t="s">
        <v>8143</v>
      </c>
      <c r="H4222" t="s">
        <v>77</v>
      </c>
      <c r="I4222" s="2">
        <v>15</v>
      </c>
      <c r="J4222" s="1">
        <v>0.53</v>
      </c>
      <c r="K4222" s="1">
        <v>0.4</v>
      </c>
      <c r="L4222" s="1" t="str">
        <f t="shared" si="65"/>
        <v>Maharishi Free School</v>
      </c>
      <c r="M4222" t="e">
        <f>VLOOKUP($H4222,#REF!,2,0)</f>
        <v>#REF!</v>
      </c>
      <c r="N4222">
        <v>888</v>
      </c>
      <c r="O4222" t="e">
        <f>VLOOKUP($N4222,#REF!,2,0)</f>
        <v>#REF!</v>
      </c>
    </row>
    <row r="4223" spans="1:15" x14ac:dyDescent="0.25">
      <c r="A4223">
        <v>382</v>
      </c>
      <c r="B4223">
        <v>4021</v>
      </c>
      <c r="C4223">
        <v>137500</v>
      </c>
      <c r="D4223" t="s">
        <v>3422</v>
      </c>
      <c r="E4223" t="s">
        <v>50</v>
      </c>
      <c r="F4223" t="s">
        <v>3377</v>
      </c>
      <c r="G4223" t="s">
        <v>3423</v>
      </c>
      <c r="H4223" t="s">
        <v>70</v>
      </c>
      <c r="I4223" s="2">
        <v>150</v>
      </c>
      <c r="J4223" s="1">
        <v>0.45</v>
      </c>
      <c r="K4223" s="1">
        <v>0</v>
      </c>
      <c r="L4223" s="1" t="str">
        <f t="shared" si="65"/>
        <v>Moor End Academy</v>
      </c>
      <c r="M4223" t="e">
        <f>VLOOKUP($H4223,#REF!,2,0)</f>
        <v>#REF!</v>
      </c>
      <c r="N4223">
        <v>382</v>
      </c>
      <c r="O4223" t="e">
        <f>VLOOKUP($N4223,#REF!,2,0)</f>
        <v>#REF!</v>
      </c>
    </row>
    <row r="4224" spans="1:15" x14ac:dyDescent="0.25">
      <c r="A4224">
        <v>319</v>
      </c>
      <c r="B4224">
        <v>7005</v>
      </c>
      <c r="C4224">
        <v>137507</v>
      </c>
      <c r="D4224" t="s">
        <v>1567</v>
      </c>
      <c r="E4224" t="s">
        <v>50</v>
      </c>
      <c r="F4224" t="s">
        <v>1524</v>
      </c>
      <c r="G4224" t="s">
        <v>1568</v>
      </c>
      <c r="H4224" t="s">
        <v>109</v>
      </c>
      <c r="I4224" s="2">
        <v>11</v>
      </c>
      <c r="J4224" s="1">
        <v>0</v>
      </c>
      <c r="K4224" s="1">
        <v>0</v>
      </c>
      <c r="L4224" s="1" t="str">
        <f t="shared" si="65"/>
        <v>Wandle Valley School</v>
      </c>
      <c r="M4224" t="e">
        <f>VLOOKUP($H4224,#REF!,2,0)</f>
        <v>#REF!</v>
      </c>
      <c r="N4224">
        <v>319</v>
      </c>
      <c r="O4224" t="e">
        <f>VLOOKUP($N4224,#REF!,2,0)</f>
        <v>#REF!</v>
      </c>
    </row>
    <row r="4225" spans="1:15" x14ac:dyDescent="0.25">
      <c r="A4225">
        <v>861</v>
      </c>
      <c r="B4225">
        <v>6005</v>
      </c>
      <c r="C4225">
        <v>137510</v>
      </c>
      <c r="D4225" t="s">
        <v>6208</v>
      </c>
      <c r="E4225" t="s">
        <v>50</v>
      </c>
      <c r="F4225" t="s">
        <v>6028</v>
      </c>
      <c r="G4225" t="s">
        <v>6209</v>
      </c>
      <c r="H4225" t="s">
        <v>13</v>
      </c>
      <c r="I4225" s="2">
        <v>3</v>
      </c>
      <c r="J4225" t="s">
        <v>129</v>
      </c>
      <c r="K4225" t="s">
        <v>129</v>
      </c>
      <c r="L4225" s="1" t="str">
        <f t="shared" si="65"/>
        <v>Groundwork West Midlands (Stoke-On-Trent &amp; Staffs)</v>
      </c>
      <c r="M4225" t="e">
        <f>VLOOKUP($H4225,#REF!,2,0)</f>
        <v>#REF!</v>
      </c>
      <c r="N4225">
        <v>861</v>
      </c>
      <c r="O4225" t="e">
        <f>VLOOKUP($N4225,#REF!,2,0)</f>
        <v>#REF!</v>
      </c>
    </row>
    <row r="4226" spans="1:15" x14ac:dyDescent="0.25">
      <c r="A4226">
        <v>841</v>
      </c>
      <c r="B4226">
        <v>6006</v>
      </c>
      <c r="C4226">
        <v>137511</v>
      </c>
      <c r="D4226" t="s">
        <v>5307</v>
      </c>
      <c r="E4226" t="s">
        <v>50</v>
      </c>
      <c r="F4226" t="s">
        <v>5247</v>
      </c>
      <c r="G4226" t="s">
        <v>5308</v>
      </c>
      <c r="H4226" t="s">
        <v>114</v>
      </c>
      <c r="I4226" s="2">
        <v>3</v>
      </c>
      <c r="J4226" t="s">
        <v>129</v>
      </c>
      <c r="K4226" t="s">
        <v>129</v>
      </c>
      <c r="L4226" s="1" t="str">
        <f t="shared" si="65"/>
        <v>Priory Hurworth House</v>
      </c>
      <c r="M4226" t="e">
        <f>VLOOKUP($H4226,#REF!,2,0)</f>
        <v>#REF!</v>
      </c>
      <c r="N4226">
        <v>841</v>
      </c>
      <c r="O4226" t="e">
        <f>VLOOKUP($N4226,#REF!,2,0)</f>
        <v>#REF!</v>
      </c>
    </row>
    <row r="4227" spans="1:15" x14ac:dyDescent="0.25">
      <c r="A4227">
        <v>343</v>
      </c>
      <c r="B4227">
        <v>4105</v>
      </c>
      <c r="C4227">
        <v>137514</v>
      </c>
      <c r="D4227" t="s">
        <v>2371</v>
      </c>
      <c r="E4227" t="s">
        <v>50</v>
      </c>
      <c r="F4227" t="s">
        <v>2222</v>
      </c>
      <c r="G4227" t="s">
        <v>2372</v>
      </c>
      <c r="H4227" t="s">
        <v>70</v>
      </c>
      <c r="I4227" s="2">
        <v>222</v>
      </c>
      <c r="J4227" s="1">
        <v>0.56999999999999995</v>
      </c>
      <c r="K4227" s="1">
        <v>0.3</v>
      </c>
      <c r="L4227" s="1" t="str">
        <f t="shared" ref="L4227:L4290" si="66">IF(E4227="NULL",D4227,E4227)</f>
        <v>Chesterfield High School</v>
      </c>
      <c r="M4227" t="e">
        <f>VLOOKUP($H4227,#REF!,2,0)</f>
        <v>#REF!</v>
      </c>
      <c r="N4227">
        <v>343</v>
      </c>
      <c r="O4227" t="e">
        <f>VLOOKUP($N4227,#REF!,2,0)</f>
        <v>#REF!</v>
      </c>
    </row>
    <row r="4228" spans="1:15" x14ac:dyDescent="0.25">
      <c r="A4228">
        <v>881</v>
      </c>
      <c r="B4228">
        <v>5454</v>
      </c>
      <c r="C4228">
        <v>137515</v>
      </c>
      <c r="D4228" t="s">
        <v>7158</v>
      </c>
      <c r="E4228" t="s">
        <v>50</v>
      </c>
      <c r="F4228" t="s">
        <v>7098</v>
      </c>
      <c r="G4228" t="s">
        <v>7159</v>
      </c>
      <c r="H4228" t="s">
        <v>70</v>
      </c>
      <c r="I4228" s="2">
        <v>111</v>
      </c>
      <c r="J4228" s="1">
        <v>1</v>
      </c>
      <c r="K4228" s="1">
        <v>0.95</v>
      </c>
      <c r="L4228" s="1" t="str">
        <f t="shared" si="66"/>
        <v>Colchester County High School for Girls</v>
      </c>
      <c r="M4228" t="e">
        <f>VLOOKUP($H4228,#REF!,2,0)</f>
        <v>#REF!</v>
      </c>
      <c r="N4228">
        <v>881</v>
      </c>
      <c r="O4228" t="e">
        <f>VLOOKUP($N4228,#REF!,2,0)</f>
        <v>#REF!</v>
      </c>
    </row>
    <row r="4229" spans="1:15" x14ac:dyDescent="0.25">
      <c r="A4229">
        <v>343</v>
      </c>
      <c r="B4229">
        <v>4113</v>
      </c>
      <c r="C4229">
        <v>137520</v>
      </c>
      <c r="D4229" t="s">
        <v>2390</v>
      </c>
      <c r="E4229" t="s">
        <v>50</v>
      </c>
      <c r="F4229" t="s">
        <v>2222</v>
      </c>
      <c r="G4229" t="s">
        <v>2391</v>
      </c>
      <c r="H4229" t="s">
        <v>70</v>
      </c>
      <c r="I4229" s="2">
        <v>214</v>
      </c>
      <c r="J4229" s="1">
        <v>0.46</v>
      </c>
      <c r="K4229" s="1">
        <v>0.17</v>
      </c>
      <c r="L4229" s="1" t="str">
        <f t="shared" si="66"/>
        <v>Maghull High School</v>
      </c>
      <c r="M4229" t="e">
        <f>VLOOKUP($H4229,#REF!,2,0)</f>
        <v>#REF!</v>
      </c>
      <c r="N4229">
        <v>343</v>
      </c>
      <c r="O4229" t="e">
        <f>VLOOKUP($N4229,#REF!,2,0)</f>
        <v>#REF!</v>
      </c>
    </row>
    <row r="4230" spans="1:15" x14ac:dyDescent="0.25">
      <c r="A4230">
        <v>381</v>
      </c>
      <c r="B4230">
        <v>5405</v>
      </c>
      <c r="C4230">
        <v>137521</v>
      </c>
      <c r="D4230" t="s">
        <v>3333</v>
      </c>
      <c r="E4230" t="s">
        <v>50</v>
      </c>
      <c r="F4230" t="s">
        <v>3334</v>
      </c>
      <c r="G4230" t="s">
        <v>3335</v>
      </c>
      <c r="H4230" t="s">
        <v>70</v>
      </c>
      <c r="I4230" s="2">
        <v>276</v>
      </c>
      <c r="J4230" s="1">
        <v>0.56999999999999995</v>
      </c>
      <c r="K4230" s="1">
        <v>0.1</v>
      </c>
      <c r="L4230" s="1" t="str">
        <f t="shared" si="66"/>
        <v>The Brooksbank School</v>
      </c>
      <c r="M4230" t="e">
        <f>VLOOKUP($H4230,#REF!,2,0)</f>
        <v>#REF!</v>
      </c>
      <c r="N4230">
        <v>381</v>
      </c>
      <c r="O4230" t="e">
        <f>VLOOKUP($N4230,#REF!,2,0)</f>
        <v>#REF!</v>
      </c>
    </row>
    <row r="4231" spans="1:15" x14ac:dyDescent="0.25">
      <c r="A4231">
        <v>822</v>
      </c>
      <c r="B4231">
        <v>5406</v>
      </c>
      <c r="C4231">
        <v>137522</v>
      </c>
      <c r="D4231" t="s">
        <v>4590</v>
      </c>
      <c r="E4231" t="s">
        <v>50</v>
      </c>
      <c r="F4231" t="s">
        <v>4565</v>
      </c>
      <c r="G4231" t="s">
        <v>4591</v>
      </c>
      <c r="H4231" t="s">
        <v>70</v>
      </c>
      <c r="I4231" s="2">
        <v>298</v>
      </c>
      <c r="J4231" s="1">
        <v>0.62</v>
      </c>
      <c r="K4231" s="1">
        <v>0.21</v>
      </c>
      <c r="L4231" s="1" t="str">
        <f t="shared" si="66"/>
        <v>Wootton Upper School</v>
      </c>
      <c r="M4231" t="e">
        <f>VLOOKUP($H4231,#REF!,2,0)</f>
        <v>#REF!</v>
      </c>
      <c r="N4231">
        <v>822</v>
      </c>
      <c r="O4231" t="e">
        <f>VLOOKUP($N4231,#REF!,2,0)</f>
        <v>#REF!</v>
      </c>
    </row>
    <row r="4232" spans="1:15" x14ac:dyDescent="0.25">
      <c r="A4232">
        <v>800</v>
      </c>
      <c r="B4232">
        <v>4138</v>
      </c>
      <c r="C4232">
        <v>137523</v>
      </c>
      <c r="D4232" t="s">
        <v>3884</v>
      </c>
      <c r="E4232" t="s">
        <v>50</v>
      </c>
      <c r="F4232" t="s">
        <v>3856</v>
      </c>
      <c r="G4232" t="s">
        <v>3885</v>
      </c>
      <c r="H4232" t="s">
        <v>70</v>
      </c>
      <c r="I4232" s="2">
        <v>213</v>
      </c>
      <c r="J4232" s="1">
        <v>0.77</v>
      </c>
      <c r="K4232" s="1">
        <v>0.45</v>
      </c>
      <c r="L4232" s="1" t="str">
        <f t="shared" si="66"/>
        <v>Wellsway School</v>
      </c>
      <c r="M4232" t="e">
        <f>VLOOKUP($H4232,#REF!,2,0)</f>
        <v>#REF!</v>
      </c>
      <c r="N4232">
        <v>800</v>
      </c>
      <c r="O4232" t="e">
        <f>VLOOKUP($N4232,#REF!,2,0)</f>
        <v>#REF!</v>
      </c>
    </row>
    <row r="4233" spans="1:15" x14ac:dyDescent="0.25">
      <c r="A4233">
        <v>371</v>
      </c>
      <c r="B4233">
        <v>4014</v>
      </c>
      <c r="C4233">
        <v>137524</v>
      </c>
      <c r="D4233" t="s">
        <v>3056</v>
      </c>
      <c r="E4233" t="s">
        <v>50</v>
      </c>
      <c r="F4233" t="s">
        <v>3047</v>
      </c>
      <c r="G4233" t="s">
        <v>3057</v>
      </c>
      <c r="H4233" t="s">
        <v>70</v>
      </c>
      <c r="I4233" s="2">
        <v>262</v>
      </c>
      <c r="J4233" s="1">
        <v>0.43</v>
      </c>
      <c r="K4233" s="1">
        <v>0.15</v>
      </c>
      <c r="L4233" s="1" t="str">
        <f t="shared" si="66"/>
        <v>Danum Academy</v>
      </c>
      <c r="M4233" t="e">
        <f>VLOOKUP($H4233,#REF!,2,0)</f>
        <v>#REF!</v>
      </c>
      <c r="N4233">
        <v>371</v>
      </c>
      <c r="O4233" t="e">
        <f>VLOOKUP($N4233,#REF!,2,0)</f>
        <v>#REF!</v>
      </c>
    </row>
    <row r="4234" spans="1:15" x14ac:dyDescent="0.25">
      <c r="A4234">
        <v>873</v>
      </c>
      <c r="B4234">
        <v>4040</v>
      </c>
      <c r="C4234">
        <v>137527</v>
      </c>
      <c r="D4234" t="s">
        <v>6651</v>
      </c>
      <c r="E4234" t="s">
        <v>50</v>
      </c>
      <c r="F4234" t="s">
        <v>6601</v>
      </c>
      <c r="G4234" t="s">
        <v>6652</v>
      </c>
      <c r="H4234" t="s">
        <v>70</v>
      </c>
      <c r="I4234" s="2">
        <v>97</v>
      </c>
      <c r="J4234" s="1">
        <v>0.77</v>
      </c>
      <c r="K4234" s="1">
        <v>0.49</v>
      </c>
      <c r="L4234" s="1" t="str">
        <f t="shared" si="66"/>
        <v>Melbourn Village College</v>
      </c>
      <c r="M4234" t="e">
        <f>VLOOKUP($H4234,#REF!,2,0)</f>
        <v>#REF!</v>
      </c>
      <c r="N4234">
        <v>873</v>
      </c>
      <c r="O4234" t="e">
        <f>VLOOKUP($N4234,#REF!,2,0)</f>
        <v>#REF!</v>
      </c>
    </row>
    <row r="4235" spans="1:15" x14ac:dyDescent="0.25">
      <c r="A4235">
        <v>309</v>
      </c>
      <c r="B4235">
        <v>4036</v>
      </c>
      <c r="C4235">
        <v>137531</v>
      </c>
      <c r="D4235" t="s">
        <v>1076</v>
      </c>
      <c r="E4235" t="s">
        <v>50</v>
      </c>
      <c r="F4235" t="s">
        <v>11</v>
      </c>
      <c r="G4235" t="s">
        <v>1077</v>
      </c>
      <c r="H4235" t="s">
        <v>70</v>
      </c>
      <c r="I4235" s="2">
        <v>218</v>
      </c>
      <c r="J4235" s="1">
        <v>0.72</v>
      </c>
      <c r="K4235" s="1">
        <v>0.38</v>
      </c>
      <c r="L4235" s="1" t="str">
        <f t="shared" si="66"/>
        <v>Alexandra Park School</v>
      </c>
      <c r="M4235" t="e">
        <f>VLOOKUP($H4235,#REF!,2,0)</f>
        <v>#REF!</v>
      </c>
      <c r="N4235">
        <v>309</v>
      </c>
      <c r="O4235" t="e">
        <f>VLOOKUP($N4235,#REF!,2,0)</f>
        <v>#REF!</v>
      </c>
    </row>
    <row r="4236" spans="1:15" x14ac:dyDescent="0.25">
      <c r="A4236">
        <v>919</v>
      </c>
      <c r="B4236">
        <v>5415</v>
      </c>
      <c r="C4236">
        <v>137532</v>
      </c>
      <c r="D4236" t="s">
        <v>9289</v>
      </c>
      <c r="E4236" t="s">
        <v>50</v>
      </c>
      <c r="F4236" t="s">
        <v>9267</v>
      </c>
      <c r="G4236" t="s">
        <v>9290</v>
      </c>
      <c r="H4236" t="s">
        <v>70</v>
      </c>
      <c r="I4236" s="2">
        <v>206</v>
      </c>
      <c r="J4236" s="1">
        <v>0.76</v>
      </c>
      <c r="K4236" s="1">
        <v>0.39</v>
      </c>
      <c r="L4236" s="1" t="str">
        <f t="shared" si="66"/>
        <v>Goffs School</v>
      </c>
      <c r="M4236" t="e">
        <f>VLOOKUP($H4236,#REF!,2,0)</f>
        <v>#REF!</v>
      </c>
      <c r="N4236">
        <v>919</v>
      </c>
      <c r="O4236" t="e">
        <f>VLOOKUP($N4236,#REF!,2,0)</f>
        <v>#REF!</v>
      </c>
    </row>
    <row r="4237" spans="1:15" x14ac:dyDescent="0.25">
      <c r="A4237">
        <v>343</v>
      </c>
      <c r="B4237">
        <v>4100</v>
      </c>
      <c r="C4237">
        <v>137533</v>
      </c>
      <c r="D4237" t="s">
        <v>2375</v>
      </c>
      <c r="E4237" t="s">
        <v>50</v>
      </c>
      <c r="F4237" t="s">
        <v>2222</v>
      </c>
      <c r="G4237" t="s">
        <v>2376</v>
      </c>
      <c r="H4237" t="s">
        <v>70</v>
      </c>
      <c r="I4237" s="2">
        <v>224</v>
      </c>
      <c r="J4237" s="1">
        <v>0.7</v>
      </c>
      <c r="K4237" s="1">
        <v>0.3</v>
      </c>
      <c r="L4237" s="1" t="str">
        <f t="shared" si="66"/>
        <v>Deyes High School</v>
      </c>
      <c r="M4237" t="e">
        <f>VLOOKUP($H4237,#REF!,2,0)</f>
        <v>#REF!</v>
      </c>
      <c r="N4237">
        <v>343</v>
      </c>
      <c r="O4237" t="e">
        <f>VLOOKUP($N4237,#REF!,2,0)</f>
        <v>#REF!</v>
      </c>
    </row>
    <row r="4238" spans="1:15" x14ac:dyDescent="0.25">
      <c r="A4238">
        <v>850</v>
      </c>
      <c r="B4238">
        <v>4100</v>
      </c>
      <c r="C4238">
        <v>137535</v>
      </c>
      <c r="D4238" t="s">
        <v>5492</v>
      </c>
      <c r="E4238" t="s">
        <v>50</v>
      </c>
      <c r="F4238" t="s">
        <v>5490</v>
      </c>
      <c r="G4238" t="s">
        <v>5493</v>
      </c>
      <c r="H4238" t="s">
        <v>70</v>
      </c>
      <c r="I4238" s="2">
        <v>198</v>
      </c>
      <c r="J4238" s="1">
        <v>0.81</v>
      </c>
      <c r="K4238" s="1">
        <v>0.37</v>
      </c>
      <c r="L4238" s="1" t="str">
        <f t="shared" si="66"/>
        <v>Amery Hill School</v>
      </c>
      <c r="M4238" t="e">
        <f>VLOOKUP($H4238,#REF!,2,0)</f>
        <v>#REF!</v>
      </c>
      <c r="N4238">
        <v>850</v>
      </c>
      <c r="O4238" t="e">
        <f>VLOOKUP($N4238,#REF!,2,0)</f>
        <v>#REF!</v>
      </c>
    </row>
    <row r="4239" spans="1:15" x14ac:dyDescent="0.25">
      <c r="A4239">
        <v>891</v>
      </c>
      <c r="B4239">
        <v>4091</v>
      </c>
      <c r="C4239">
        <v>137536</v>
      </c>
      <c r="D4239" t="s">
        <v>8361</v>
      </c>
      <c r="E4239" t="s">
        <v>50</v>
      </c>
      <c r="F4239" t="s">
        <v>4817</v>
      </c>
      <c r="G4239" t="s">
        <v>8362</v>
      </c>
      <c r="H4239" t="s">
        <v>70</v>
      </c>
      <c r="I4239" s="2">
        <v>275</v>
      </c>
      <c r="J4239" s="1">
        <v>0.56000000000000005</v>
      </c>
      <c r="K4239" s="1">
        <v>0.3</v>
      </c>
      <c r="L4239" s="1" t="str">
        <f t="shared" si="66"/>
        <v>Arnold Hill Academy</v>
      </c>
      <c r="M4239" t="e">
        <f>VLOOKUP($H4239,#REF!,2,0)</f>
        <v>#REF!</v>
      </c>
      <c r="N4239">
        <v>891</v>
      </c>
      <c r="O4239" t="e">
        <f>VLOOKUP($N4239,#REF!,2,0)</f>
        <v>#REF!</v>
      </c>
    </row>
    <row r="4240" spans="1:15" x14ac:dyDescent="0.25">
      <c r="A4240">
        <v>850</v>
      </c>
      <c r="B4240">
        <v>5416</v>
      </c>
      <c r="C4240">
        <v>137538</v>
      </c>
      <c r="D4240" t="s">
        <v>5530</v>
      </c>
      <c r="E4240" t="s">
        <v>50</v>
      </c>
      <c r="F4240" t="s">
        <v>5531</v>
      </c>
      <c r="G4240" t="s">
        <v>5532</v>
      </c>
      <c r="H4240" t="s">
        <v>70</v>
      </c>
      <c r="I4240" s="2">
        <v>210</v>
      </c>
      <c r="J4240" s="1">
        <v>0.62</v>
      </c>
      <c r="K4240" s="1">
        <v>0.3</v>
      </c>
      <c r="L4240" s="1" t="str">
        <f t="shared" si="66"/>
        <v>Cams Hill School</v>
      </c>
      <c r="M4240" t="e">
        <f>VLOOKUP($H4240,#REF!,2,0)</f>
        <v>#REF!</v>
      </c>
      <c r="N4240">
        <v>850</v>
      </c>
      <c r="O4240" t="e">
        <f>VLOOKUP($N4240,#REF!,2,0)</f>
        <v>#REF!</v>
      </c>
    </row>
    <row r="4241" spans="1:15" x14ac:dyDescent="0.25">
      <c r="A4241">
        <v>302</v>
      </c>
      <c r="B4241">
        <v>5409</v>
      </c>
      <c r="C4241">
        <v>137539</v>
      </c>
      <c r="D4241" t="s">
        <v>643</v>
      </c>
      <c r="E4241" t="s">
        <v>50</v>
      </c>
      <c r="F4241" t="s">
        <v>11</v>
      </c>
      <c r="G4241" t="s">
        <v>644</v>
      </c>
      <c r="H4241" t="s">
        <v>70</v>
      </c>
      <c r="I4241" s="2">
        <v>158</v>
      </c>
      <c r="J4241" s="1">
        <v>0.85</v>
      </c>
      <c r="K4241" s="1">
        <v>0.62</v>
      </c>
      <c r="L4241" s="1" t="str">
        <f t="shared" si="66"/>
        <v>Hasmonean High School</v>
      </c>
      <c r="M4241" t="e">
        <f>VLOOKUP($H4241,#REF!,2,0)</f>
        <v>#REF!</v>
      </c>
      <c r="N4241">
        <v>302</v>
      </c>
      <c r="O4241" t="e">
        <f>VLOOKUP($N4241,#REF!,2,0)</f>
        <v>#REF!</v>
      </c>
    </row>
    <row r="4242" spans="1:15" x14ac:dyDescent="0.25">
      <c r="A4242">
        <v>926</v>
      </c>
      <c r="B4242">
        <v>5407</v>
      </c>
      <c r="C4242">
        <v>137541</v>
      </c>
      <c r="D4242" t="s">
        <v>9768</v>
      </c>
      <c r="E4242" t="s">
        <v>50</v>
      </c>
      <c r="F4242" t="s">
        <v>9702</v>
      </c>
      <c r="G4242" t="s">
        <v>9769</v>
      </c>
      <c r="H4242" t="s">
        <v>70</v>
      </c>
      <c r="I4242" s="2">
        <v>218</v>
      </c>
      <c r="J4242" s="1">
        <v>0.48</v>
      </c>
      <c r="K4242" s="1">
        <v>0.16</v>
      </c>
      <c r="L4242" s="1" t="str">
        <f t="shared" si="66"/>
        <v>Lynn Grove High School</v>
      </c>
      <c r="M4242" t="e">
        <f>VLOOKUP($H4242,#REF!,2,0)</f>
        <v>#REF!</v>
      </c>
      <c r="N4242">
        <v>926</v>
      </c>
      <c r="O4242" t="e">
        <f>VLOOKUP($N4242,#REF!,2,0)</f>
        <v>#REF!</v>
      </c>
    </row>
    <row r="4243" spans="1:15" x14ac:dyDescent="0.25">
      <c r="A4243">
        <v>307</v>
      </c>
      <c r="B4243">
        <v>4602</v>
      </c>
      <c r="C4243">
        <v>137546</v>
      </c>
      <c r="D4243" t="s">
        <v>997</v>
      </c>
      <c r="E4243" t="s">
        <v>50</v>
      </c>
      <c r="F4243" t="s">
        <v>11</v>
      </c>
      <c r="G4243" t="s">
        <v>998</v>
      </c>
      <c r="H4243" t="s">
        <v>70</v>
      </c>
      <c r="I4243" s="2">
        <v>186</v>
      </c>
      <c r="J4243" s="1">
        <v>0.86</v>
      </c>
      <c r="K4243" s="1">
        <v>0.62</v>
      </c>
      <c r="L4243" s="1" t="str">
        <f t="shared" si="66"/>
        <v>Twyford Church of England High School</v>
      </c>
      <c r="M4243" t="e">
        <f>VLOOKUP($H4243,#REF!,2,0)</f>
        <v>#REF!</v>
      </c>
      <c r="N4243">
        <v>307</v>
      </c>
      <c r="O4243" t="e">
        <f>VLOOKUP($N4243,#REF!,2,0)</f>
        <v>#REF!</v>
      </c>
    </row>
    <row r="4244" spans="1:15" x14ac:dyDescent="0.25">
      <c r="A4244">
        <v>873</v>
      </c>
      <c r="B4244">
        <v>4055</v>
      </c>
      <c r="C4244">
        <v>137547</v>
      </c>
      <c r="D4244" t="s">
        <v>6698</v>
      </c>
      <c r="E4244" t="s">
        <v>50</v>
      </c>
      <c r="F4244" t="s">
        <v>6627</v>
      </c>
      <c r="G4244" t="s">
        <v>6699</v>
      </c>
      <c r="H4244" t="s">
        <v>70</v>
      </c>
      <c r="I4244" s="2">
        <v>146</v>
      </c>
      <c r="J4244" s="1">
        <v>0.47</v>
      </c>
      <c r="K4244" s="1">
        <v>0.21</v>
      </c>
      <c r="L4244" s="1" t="str">
        <f t="shared" si="66"/>
        <v>Witchford Village College</v>
      </c>
      <c r="M4244" t="e">
        <f>VLOOKUP($H4244,#REF!,2,0)</f>
        <v>#REF!</v>
      </c>
      <c r="N4244">
        <v>873</v>
      </c>
      <c r="O4244" t="e">
        <f>VLOOKUP($N4244,#REF!,2,0)</f>
        <v>#REF!</v>
      </c>
    </row>
    <row r="4245" spans="1:15" x14ac:dyDescent="0.25">
      <c r="A4245">
        <v>800</v>
      </c>
      <c r="B4245">
        <v>4134</v>
      </c>
      <c r="C4245">
        <v>137548</v>
      </c>
      <c r="D4245" t="s">
        <v>3886</v>
      </c>
      <c r="E4245" t="s">
        <v>50</v>
      </c>
      <c r="F4245" t="s">
        <v>3868</v>
      </c>
      <c r="G4245" t="s">
        <v>3887</v>
      </c>
      <c r="H4245" t="s">
        <v>70</v>
      </c>
      <c r="I4245" s="2">
        <v>234</v>
      </c>
      <c r="J4245" s="1">
        <v>0.56000000000000005</v>
      </c>
      <c r="K4245" s="1">
        <v>0.24</v>
      </c>
      <c r="L4245" s="1" t="str">
        <f t="shared" si="66"/>
        <v>Writhlington School</v>
      </c>
      <c r="M4245" t="e">
        <f>VLOOKUP($H4245,#REF!,2,0)</f>
        <v>#REF!</v>
      </c>
      <c r="N4245">
        <v>800</v>
      </c>
      <c r="O4245" t="e">
        <f>VLOOKUP($N4245,#REF!,2,0)</f>
        <v>#REF!</v>
      </c>
    </row>
    <row r="4246" spans="1:15" x14ac:dyDescent="0.25">
      <c r="A4246">
        <v>883</v>
      </c>
      <c r="B4246">
        <v>4394</v>
      </c>
      <c r="C4246">
        <v>137549</v>
      </c>
      <c r="D4246" t="s">
        <v>7400</v>
      </c>
      <c r="E4246" t="s">
        <v>50</v>
      </c>
      <c r="F4246" t="s">
        <v>7396</v>
      </c>
      <c r="G4246" t="s">
        <v>7401</v>
      </c>
      <c r="H4246" t="s">
        <v>70</v>
      </c>
      <c r="I4246" s="2">
        <v>180</v>
      </c>
      <c r="J4246" s="1">
        <v>0.92</v>
      </c>
      <c r="K4246" s="1">
        <v>0.26</v>
      </c>
      <c r="L4246" s="1" t="str">
        <f t="shared" si="66"/>
        <v>Harris Academy Chafford Hundred</v>
      </c>
      <c r="M4246" t="e">
        <f>VLOOKUP($H4246,#REF!,2,0)</f>
        <v>#REF!</v>
      </c>
      <c r="N4246">
        <v>883</v>
      </c>
      <c r="O4246" t="e">
        <f>VLOOKUP($N4246,#REF!,2,0)</f>
        <v>#REF!</v>
      </c>
    </row>
    <row r="4247" spans="1:15" x14ac:dyDescent="0.25">
      <c r="A4247">
        <v>881</v>
      </c>
      <c r="B4247">
        <v>4343</v>
      </c>
      <c r="C4247">
        <v>137552</v>
      </c>
      <c r="D4247" t="s">
        <v>7288</v>
      </c>
      <c r="E4247" t="s">
        <v>50</v>
      </c>
      <c r="F4247" t="s">
        <v>7135</v>
      </c>
      <c r="G4247" t="s">
        <v>7289</v>
      </c>
      <c r="H4247" t="s">
        <v>70</v>
      </c>
      <c r="I4247" s="2">
        <v>193</v>
      </c>
      <c r="J4247" s="1">
        <v>0.64</v>
      </c>
      <c r="K4247" s="1">
        <v>0.18</v>
      </c>
      <c r="L4247" s="1" t="str">
        <f t="shared" si="66"/>
        <v>Stewards Academy - Science Specialist, Harlow</v>
      </c>
      <c r="M4247" t="e">
        <f>VLOOKUP($H4247,#REF!,2,0)</f>
        <v>#REF!</v>
      </c>
      <c r="N4247">
        <v>881</v>
      </c>
      <c r="O4247" t="e">
        <f>VLOOKUP($N4247,#REF!,2,0)</f>
        <v>#REF!</v>
      </c>
    </row>
    <row r="4248" spans="1:15" x14ac:dyDescent="0.25">
      <c r="A4248">
        <v>860</v>
      </c>
      <c r="B4248">
        <v>4183</v>
      </c>
      <c r="C4248">
        <v>137553</v>
      </c>
      <c r="D4248" t="s">
        <v>6150</v>
      </c>
      <c r="E4248" t="s">
        <v>50</v>
      </c>
      <c r="F4248" t="s">
        <v>6033</v>
      </c>
      <c r="G4248" t="s">
        <v>6151</v>
      </c>
      <c r="H4248" t="s">
        <v>70</v>
      </c>
      <c r="I4248" s="2">
        <v>149</v>
      </c>
      <c r="J4248" s="1">
        <v>0.6</v>
      </c>
      <c r="K4248" s="1">
        <v>0.28000000000000003</v>
      </c>
      <c r="L4248" s="1" t="str">
        <f t="shared" si="66"/>
        <v>The Weston Road Academy</v>
      </c>
      <c r="M4248" t="e">
        <f>VLOOKUP($H4248,#REF!,2,0)</f>
        <v>#REF!</v>
      </c>
      <c r="N4248">
        <v>860</v>
      </c>
      <c r="O4248" t="e">
        <f>VLOOKUP($N4248,#REF!,2,0)</f>
        <v>#REF!</v>
      </c>
    </row>
    <row r="4249" spans="1:15" x14ac:dyDescent="0.25">
      <c r="A4249">
        <v>881</v>
      </c>
      <c r="B4249">
        <v>7063</v>
      </c>
      <c r="C4249">
        <v>137554</v>
      </c>
      <c r="D4249" t="s">
        <v>7351</v>
      </c>
      <c r="E4249" t="s">
        <v>50</v>
      </c>
      <c r="F4249" t="s">
        <v>7122</v>
      </c>
      <c r="G4249" t="s">
        <v>7352</v>
      </c>
      <c r="H4249" t="s">
        <v>109</v>
      </c>
      <c r="I4249" s="2">
        <v>22</v>
      </c>
      <c r="J4249" s="1">
        <v>0</v>
      </c>
      <c r="K4249" s="1">
        <v>0</v>
      </c>
      <c r="L4249" s="1" t="str">
        <f t="shared" si="66"/>
        <v>Thriftwood School</v>
      </c>
      <c r="M4249" t="e">
        <f>VLOOKUP($H4249,#REF!,2,0)</f>
        <v>#REF!</v>
      </c>
      <c r="N4249">
        <v>881</v>
      </c>
      <c r="O4249" t="e">
        <f>VLOOKUP($N4249,#REF!,2,0)</f>
        <v>#REF!</v>
      </c>
    </row>
    <row r="4250" spans="1:15" x14ac:dyDescent="0.25">
      <c r="A4250">
        <v>320</v>
      </c>
      <c r="B4250">
        <v>5400</v>
      </c>
      <c r="C4250">
        <v>137558</v>
      </c>
      <c r="D4250" t="s">
        <v>1586</v>
      </c>
      <c r="E4250" t="s">
        <v>50</v>
      </c>
      <c r="F4250" t="s">
        <v>11</v>
      </c>
      <c r="G4250" t="s">
        <v>1587</v>
      </c>
      <c r="H4250" t="s">
        <v>70</v>
      </c>
      <c r="I4250" s="2">
        <v>222</v>
      </c>
      <c r="J4250" s="1">
        <v>0.72</v>
      </c>
      <c r="K4250" s="1">
        <v>0.32</v>
      </c>
      <c r="L4250" s="1" t="str">
        <f t="shared" si="66"/>
        <v>Highams Park School</v>
      </c>
      <c r="M4250" t="e">
        <f>VLOOKUP($H4250,#REF!,2,0)</f>
        <v>#REF!</v>
      </c>
      <c r="N4250">
        <v>320</v>
      </c>
      <c r="O4250" t="e">
        <f>VLOOKUP($N4250,#REF!,2,0)</f>
        <v>#REF!</v>
      </c>
    </row>
    <row r="4251" spans="1:15" x14ac:dyDescent="0.25">
      <c r="A4251">
        <v>330</v>
      </c>
      <c r="B4251">
        <v>6009</v>
      </c>
      <c r="C4251">
        <v>137560</v>
      </c>
      <c r="D4251" t="s">
        <v>1793</v>
      </c>
      <c r="E4251" t="s">
        <v>50</v>
      </c>
      <c r="F4251" t="s">
        <v>1621</v>
      </c>
      <c r="G4251" t="s">
        <v>1794</v>
      </c>
      <c r="H4251" t="s">
        <v>13</v>
      </c>
      <c r="I4251" s="2">
        <v>26</v>
      </c>
      <c r="J4251" s="1">
        <v>0</v>
      </c>
      <c r="K4251" s="1">
        <v>0</v>
      </c>
      <c r="L4251" s="1" t="str">
        <f t="shared" si="66"/>
        <v>Redstone Educational Academy</v>
      </c>
      <c r="M4251" t="e">
        <f>VLOOKUP($H4251,#REF!,2,0)</f>
        <v>#REF!</v>
      </c>
      <c r="N4251">
        <v>330</v>
      </c>
      <c r="O4251" t="e">
        <f>VLOOKUP($N4251,#REF!,2,0)</f>
        <v>#REF!</v>
      </c>
    </row>
    <row r="4252" spans="1:15" x14ac:dyDescent="0.25">
      <c r="A4252">
        <v>856</v>
      </c>
      <c r="B4252">
        <v>6011</v>
      </c>
      <c r="C4252">
        <v>137561</v>
      </c>
      <c r="D4252" t="s">
        <v>5958</v>
      </c>
      <c r="E4252" t="s">
        <v>50</v>
      </c>
      <c r="F4252" t="s">
        <v>5836</v>
      </c>
      <c r="G4252" t="s">
        <v>5959</v>
      </c>
      <c r="H4252" t="s">
        <v>13</v>
      </c>
      <c r="I4252" s="2">
        <v>26</v>
      </c>
      <c r="J4252" s="1">
        <v>0</v>
      </c>
      <c r="K4252" s="1">
        <v>0</v>
      </c>
      <c r="L4252" s="1" t="str">
        <f t="shared" si="66"/>
        <v>The Imam Muhammad Adam Institute Secondary School</v>
      </c>
      <c r="M4252" t="e">
        <f>VLOOKUP($H4252,#REF!,2,0)</f>
        <v>#REF!</v>
      </c>
      <c r="N4252">
        <v>856</v>
      </c>
      <c r="O4252" t="e">
        <f>VLOOKUP($N4252,#REF!,2,0)</f>
        <v>#REF!</v>
      </c>
    </row>
    <row r="4253" spans="1:15" x14ac:dyDescent="0.25">
      <c r="A4253">
        <v>825</v>
      </c>
      <c r="B4253">
        <v>4051</v>
      </c>
      <c r="C4253">
        <v>137564</v>
      </c>
      <c r="D4253" t="s">
        <v>4665</v>
      </c>
      <c r="E4253" t="s">
        <v>50</v>
      </c>
      <c r="F4253" t="s">
        <v>4666</v>
      </c>
      <c r="G4253" t="s">
        <v>4667</v>
      </c>
      <c r="H4253" t="s">
        <v>70</v>
      </c>
      <c r="I4253" s="2">
        <v>147</v>
      </c>
      <c r="J4253" s="1">
        <v>0.99</v>
      </c>
      <c r="K4253" s="1">
        <v>0.61</v>
      </c>
      <c r="L4253" s="1" t="str">
        <f t="shared" si="66"/>
        <v>Burnham Grammar School</v>
      </c>
      <c r="M4253" t="e">
        <f>VLOOKUP($H4253,#REF!,2,0)</f>
        <v>#REF!</v>
      </c>
      <c r="N4253">
        <v>825</v>
      </c>
      <c r="O4253" t="e">
        <f>VLOOKUP($N4253,#REF!,2,0)</f>
        <v>#REF!</v>
      </c>
    </row>
    <row r="4254" spans="1:15" x14ac:dyDescent="0.25">
      <c r="A4254">
        <v>306</v>
      </c>
      <c r="B4254">
        <v>6000</v>
      </c>
      <c r="C4254">
        <v>137567</v>
      </c>
      <c r="D4254" t="s">
        <v>888</v>
      </c>
      <c r="E4254" t="s">
        <v>50</v>
      </c>
      <c r="F4254" t="s">
        <v>869</v>
      </c>
      <c r="G4254" t="s">
        <v>889</v>
      </c>
      <c r="H4254" t="s">
        <v>13</v>
      </c>
      <c r="I4254" s="2">
        <v>1</v>
      </c>
      <c r="J4254" t="s">
        <v>129</v>
      </c>
      <c r="K4254" t="s">
        <v>129</v>
      </c>
      <c r="L4254" s="1" t="str">
        <f t="shared" si="66"/>
        <v>Croydon Metropolitan College</v>
      </c>
      <c r="M4254" t="e">
        <f>VLOOKUP($H4254,#REF!,2,0)</f>
        <v>#REF!</v>
      </c>
      <c r="N4254">
        <v>306</v>
      </c>
      <c r="O4254" t="e">
        <f>VLOOKUP($N4254,#REF!,2,0)</f>
        <v>#REF!</v>
      </c>
    </row>
    <row r="4255" spans="1:15" x14ac:dyDescent="0.25">
      <c r="A4255">
        <v>373</v>
      </c>
      <c r="B4255">
        <v>6003</v>
      </c>
      <c r="C4255">
        <v>137568</v>
      </c>
      <c r="D4255" t="s">
        <v>3191</v>
      </c>
      <c r="E4255" t="s">
        <v>50</v>
      </c>
      <c r="F4255" t="s">
        <v>3036</v>
      </c>
      <c r="G4255" t="s">
        <v>3192</v>
      </c>
      <c r="H4255" t="s">
        <v>13</v>
      </c>
      <c r="I4255" s="2">
        <v>24</v>
      </c>
      <c r="J4255" t="s">
        <v>99</v>
      </c>
      <c r="K4255" t="s">
        <v>99</v>
      </c>
      <c r="L4255" s="1" t="str">
        <f t="shared" si="66"/>
        <v>Oak Tree High</v>
      </c>
      <c r="M4255" t="e">
        <f>VLOOKUP($H4255,#REF!,2,0)</f>
        <v>#REF!</v>
      </c>
      <c r="N4255">
        <v>373</v>
      </c>
      <c r="O4255" t="e">
        <f>VLOOKUP($N4255,#REF!,2,0)</f>
        <v>#REF!</v>
      </c>
    </row>
    <row r="4256" spans="1:15" x14ac:dyDescent="0.25">
      <c r="A4256">
        <v>332</v>
      </c>
      <c r="B4256">
        <v>6007</v>
      </c>
      <c r="C4256">
        <v>137571</v>
      </c>
      <c r="D4256" t="s">
        <v>1953</v>
      </c>
      <c r="E4256" t="s">
        <v>50</v>
      </c>
      <c r="F4256" t="s">
        <v>1954</v>
      </c>
      <c r="G4256" t="s">
        <v>1955</v>
      </c>
      <c r="H4256" t="s">
        <v>13</v>
      </c>
      <c r="I4256" s="2">
        <v>14</v>
      </c>
      <c r="J4256" s="1">
        <v>0</v>
      </c>
      <c r="K4256" s="1">
        <v>0</v>
      </c>
      <c r="L4256" s="1" t="str">
        <f t="shared" si="66"/>
        <v>Black Country Wheels</v>
      </c>
      <c r="M4256" t="e">
        <f>VLOOKUP($H4256,#REF!,2,0)</f>
        <v>#REF!</v>
      </c>
      <c r="N4256">
        <v>332</v>
      </c>
      <c r="O4256" t="e">
        <f>VLOOKUP($N4256,#REF!,2,0)</f>
        <v>#REF!</v>
      </c>
    </row>
    <row r="4257" spans="1:15" x14ac:dyDescent="0.25">
      <c r="A4257">
        <v>925</v>
      </c>
      <c r="B4257">
        <v>4000</v>
      </c>
      <c r="C4257">
        <v>137572</v>
      </c>
      <c r="D4257" t="s">
        <v>9533</v>
      </c>
      <c r="E4257" t="s">
        <v>50</v>
      </c>
      <c r="F4257" t="s">
        <v>9534</v>
      </c>
      <c r="G4257" t="s">
        <v>9535</v>
      </c>
      <c r="H4257" t="s">
        <v>70</v>
      </c>
      <c r="I4257" s="2">
        <v>208</v>
      </c>
      <c r="J4257" s="1">
        <v>0.63</v>
      </c>
      <c r="K4257" s="1">
        <v>0.1</v>
      </c>
      <c r="L4257" s="1" t="str">
        <f t="shared" si="66"/>
        <v>Bourne Academy</v>
      </c>
      <c r="M4257" t="e">
        <f>VLOOKUP($H4257,#REF!,2,0)</f>
        <v>#REF!</v>
      </c>
      <c r="N4257">
        <v>925</v>
      </c>
      <c r="O4257" t="e">
        <f>VLOOKUP($N4257,#REF!,2,0)</f>
        <v>#REF!</v>
      </c>
    </row>
    <row r="4258" spans="1:15" x14ac:dyDescent="0.25">
      <c r="A4258">
        <v>861</v>
      </c>
      <c r="B4258">
        <v>6006</v>
      </c>
      <c r="C4258">
        <v>137574</v>
      </c>
      <c r="D4258" t="s">
        <v>6240</v>
      </c>
      <c r="E4258" t="s">
        <v>50</v>
      </c>
      <c r="F4258" t="s">
        <v>6028</v>
      </c>
      <c r="G4258" t="s">
        <v>6241</v>
      </c>
      <c r="H4258" t="s">
        <v>13</v>
      </c>
      <c r="I4258" s="2">
        <v>10</v>
      </c>
      <c r="J4258" s="1">
        <v>0</v>
      </c>
      <c r="K4258" s="1">
        <v>0</v>
      </c>
      <c r="L4258" s="1" t="str">
        <f t="shared" si="66"/>
        <v>Unity School</v>
      </c>
      <c r="M4258" t="e">
        <f>VLOOKUP($H4258,#REF!,2,0)</f>
        <v>#REF!</v>
      </c>
      <c r="N4258">
        <v>861</v>
      </c>
      <c r="O4258" t="e">
        <f>VLOOKUP($N4258,#REF!,2,0)</f>
        <v>#REF!</v>
      </c>
    </row>
    <row r="4259" spans="1:15" x14ac:dyDescent="0.25">
      <c r="A4259">
        <v>380</v>
      </c>
      <c r="B4259">
        <v>4006</v>
      </c>
      <c r="C4259">
        <v>137576</v>
      </c>
      <c r="D4259" t="s">
        <v>3305</v>
      </c>
      <c r="E4259" t="s">
        <v>50</v>
      </c>
      <c r="F4259" t="s">
        <v>3230</v>
      </c>
      <c r="G4259" t="s">
        <v>3306</v>
      </c>
      <c r="H4259" t="s">
        <v>49</v>
      </c>
      <c r="I4259" s="2">
        <v>127</v>
      </c>
      <c r="J4259" s="1">
        <v>0.55000000000000004</v>
      </c>
      <c r="K4259" s="1">
        <v>0.14000000000000001</v>
      </c>
      <c r="L4259" s="1" t="str">
        <f t="shared" si="66"/>
        <v>The Samuel Lister Academy</v>
      </c>
      <c r="M4259" t="e">
        <f>VLOOKUP($H4259,#REF!,2,0)</f>
        <v>#REF!</v>
      </c>
      <c r="N4259">
        <v>380</v>
      </c>
      <c r="O4259" t="e">
        <f>VLOOKUP($N4259,#REF!,2,0)</f>
        <v>#REF!</v>
      </c>
    </row>
    <row r="4260" spans="1:15" x14ac:dyDescent="0.25">
      <c r="A4260">
        <v>383</v>
      </c>
      <c r="B4260">
        <v>4026</v>
      </c>
      <c r="C4260">
        <v>137577</v>
      </c>
      <c r="D4260" t="s">
        <v>3499</v>
      </c>
      <c r="E4260" t="s">
        <v>50</v>
      </c>
      <c r="F4260" t="s">
        <v>3467</v>
      </c>
      <c r="G4260" t="s">
        <v>3500</v>
      </c>
      <c r="H4260" t="s">
        <v>49</v>
      </c>
      <c r="I4260" s="2">
        <v>164</v>
      </c>
      <c r="J4260" s="1">
        <v>0.65</v>
      </c>
      <c r="K4260" s="1">
        <v>0.26</v>
      </c>
      <c r="L4260" s="1" t="str">
        <f t="shared" si="66"/>
        <v>The Farnley Academy</v>
      </c>
      <c r="M4260" t="e">
        <f>VLOOKUP($H4260,#REF!,2,0)</f>
        <v>#REF!</v>
      </c>
      <c r="N4260">
        <v>383</v>
      </c>
      <c r="O4260" t="e">
        <f>VLOOKUP($N4260,#REF!,2,0)</f>
        <v>#REF!</v>
      </c>
    </row>
    <row r="4261" spans="1:15" x14ac:dyDescent="0.25">
      <c r="A4261">
        <v>330</v>
      </c>
      <c r="B4261">
        <v>4001</v>
      </c>
      <c r="C4261">
        <v>137578</v>
      </c>
      <c r="D4261" t="s">
        <v>1641</v>
      </c>
      <c r="E4261" t="s">
        <v>50</v>
      </c>
      <c r="F4261" t="s">
        <v>1621</v>
      </c>
      <c r="G4261" t="s">
        <v>1642</v>
      </c>
      <c r="H4261" t="s">
        <v>49</v>
      </c>
      <c r="I4261" s="2">
        <v>46</v>
      </c>
      <c r="J4261" s="1">
        <v>0.46</v>
      </c>
      <c r="K4261" s="1">
        <v>0.09</v>
      </c>
      <c r="L4261" s="1" t="str">
        <f t="shared" si="66"/>
        <v>ARK Kings Academy</v>
      </c>
      <c r="M4261" t="e">
        <f>VLOOKUP($H4261,#REF!,2,0)</f>
        <v>#REF!</v>
      </c>
      <c r="N4261">
        <v>330</v>
      </c>
      <c r="O4261" t="e">
        <f>VLOOKUP($N4261,#REF!,2,0)</f>
        <v>#REF!</v>
      </c>
    </row>
    <row r="4262" spans="1:15" x14ac:dyDescent="0.25">
      <c r="A4262">
        <v>886</v>
      </c>
      <c r="B4262">
        <v>4001</v>
      </c>
      <c r="C4262">
        <v>137581</v>
      </c>
      <c r="D4262" t="s">
        <v>7677</v>
      </c>
      <c r="E4262" t="s">
        <v>50</v>
      </c>
      <c r="F4262" t="s">
        <v>7678</v>
      </c>
      <c r="G4262" t="s">
        <v>7679</v>
      </c>
      <c r="H4262" t="s">
        <v>49</v>
      </c>
      <c r="I4262" s="2">
        <v>126</v>
      </c>
      <c r="J4262" s="1">
        <v>0.39</v>
      </c>
      <c r="K4262" s="1">
        <v>0.02</v>
      </c>
      <c r="L4262" s="1" t="str">
        <f t="shared" si="66"/>
        <v>The Ebbsfleet Academy</v>
      </c>
      <c r="M4262" t="e">
        <f>VLOOKUP($H4262,#REF!,2,0)</f>
        <v>#REF!</v>
      </c>
      <c r="N4262">
        <v>886</v>
      </c>
      <c r="O4262" t="e">
        <f>VLOOKUP($N4262,#REF!,2,0)</f>
        <v>#REF!</v>
      </c>
    </row>
    <row r="4263" spans="1:15" x14ac:dyDescent="0.25">
      <c r="A4263">
        <v>896</v>
      </c>
      <c r="B4263">
        <v>4000</v>
      </c>
      <c r="C4263">
        <v>137582</v>
      </c>
      <c r="D4263" t="s">
        <v>8796</v>
      </c>
      <c r="E4263" t="s">
        <v>50</v>
      </c>
      <c r="F4263" t="s">
        <v>8766</v>
      </c>
      <c r="G4263" t="s">
        <v>8797</v>
      </c>
      <c r="H4263" t="s">
        <v>49</v>
      </c>
      <c r="I4263" s="2">
        <v>125</v>
      </c>
      <c r="J4263" s="1">
        <v>0.54</v>
      </c>
      <c r="K4263" s="1">
        <v>0.06</v>
      </c>
      <c r="L4263" s="1" t="str">
        <f t="shared" si="66"/>
        <v>University of Chester Academy Northwich</v>
      </c>
      <c r="M4263" t="e">
        <f>VLOOKUP($H4263,#REF!,2,0)</f>
        <v>#REF!</v>
      </c>
      <c r="N4263">
        <v>896</v>
      </c>
      <c r="O4263" t="e">
        <f>VLOOKUP($N4263,#REF!,2,0)</f>
        <v>#REF!</v>
      </c>
    </row>
    <row r="4264" spans="1:15" x14ac:dyDescent="0.25">
      <c r="A4264">
        <v>801</v>
      </c>
      <c r="B4264">
        <v>6029</v>
      </c>
      <c r="C4264">
        <v>137583</v>
      </c>
      <c r="D4264" t="s">
        <v>3935</v>
      </c>
      <c r="E4264" t="s">
        <v>50</v>
      </c>
      <c r="F4264" t="s">
        <v>3856</v>
      </c>
      <c r="G4264" t="s">
        <v>3936</v>
      </c>
      <c r="H4264" t="s">
        <v>13</v>
      </c>
      <c r="I4264" s="2">
        <v>33</v>
      </c>
      <c r="J4264" s="1">
        <v>0</v>
      </c>
      <c r="K4264" s="1">
        <v>0</v>
      </c>
      <c r="L4264" s="1" t="str">
        <f t="shared" si="66"/>
        <v>LPW Independent School</v>
      </c>
      <c r="M4264" t="e">
        <f>VLOOKUP($H4264,#REF!,2,0)</f>
        <v>#REF!</v>
      </c>
      <c r="N4264">
        <v>801</v>
      </c>
      <c r="O4264" t="e">
        <f>VLOOKUP($N4264,#REF!,2,0)</f>
        <v>#REF!</v>
      </c>
    </row>
    <row r="4265" spans="1:15" x14ac:dyDescent="0.25">
      <c r="A4265">
        <v>873</v>
      </c>
      <c r="B4265">
        <v>7092</v>
      </c>
      <c r="C4265">
        <v>137594</v>
      </c>
      <c r="D4265" t="s">
        <v>6704</v>
      </c>
      <c r="E4265" t="s">
        <v>50</v>
      </c>
      <c r="F4265" t="s">
        <v>6595</v>
      </c>
      <c r="G4265" t="s">
        <v>6622</v>
      </c>
      <c r="H4265" t="s">
        <v>109</v>
      </c>
      <c r="I4265" s="2">
        <v>14</v>
      </c>
      <c r="J4265" s="1">
        <v>0</v>
      </c>
      <c r="K4265" s="1">
        <v>0</v>
      </c>
      <c r="L4265" s="1" t="str">
        <f t="shared" si="66"/>
        <v>The Centre School</v>
      </c>
      <c r="M4265" t="e">
        <f>VLOOKUP($H4265,#REF!,2,0)</f>
        <v>#REF!</v>
      </c>
      <c r="N4265">
        <v>873</v>
      </c>
      <c r="O4265" t="e">
        <f>VLOOKUP($N4265,#REF!,2,0)</f>
        <v>#REF!</v>
      </c>
    </row>
    <row r="4266" spans="1:15" x14ac:dyDescent="0.25">
      <c r="A4266">
        <v>936</v>
      </c>
      <c r="B4266">
        <v>5405</v>
      </c>
      <c r="C4266">
        <v>137595</v>
      </c>
      <c r="D4266" t="s">
        <v>10586</v>
      </c>
      <c r="E4266" t="s">
        <v>50</v>
      </c>
      <c r="F4266" t="s">
        <v>10551</v>
      </c>
      <c r="G4266" t="s">
        <v>10587</v>
      </c>
      <c r="H4266" t="s">
        <v>70</v>
      </c>
      <c r="I4266" s="2">
        <v>96</v>
      </c>
      <c r="J4266" s="1">
        <v>0.72</v>
      </c>
      <c r="K4266" s="1">
        <v>0.38</v>
      </c>
      <c r="L4266" s="1" t="str">
        <f t="shared" si="66"/>
        <v>Epsom and Ewell High School</v>
      </c>
      <c r="M4266" t="e">
        <f>VLOOKUP($H4266,#REF!,2,0)</f>
        <v>#REF!</v>
      </c>
      <c r="N4266">
        <v>936</v>
      </c>
      <c r="O4266" t="e">
        <f>VLOOKUP($N4266,#REF!,2,0)</f>
        <v>#REF!</v>
      </c>
    </row>
    <row r="4267" spans="1:15" x14ac:dyDescent="0.25">
      <c r="A4267">
        <v>937</v>
      </c>
      <c r="B4267">
        <v>6000</v>
      </c>
      <c r="C4267">
        <v>137597</v>
      </c>
      <c r="D4267" t="s">
        <v>1879</v>
      </c>
      <c r="E4267" t="s">
        <v>50</v>
      </c>
      <c r="F4267" t="s">
        <v>5854</v>
      </c>
      <c r="G4267" t="s">
        <v>10909</v>
      </c>
      <c r="H4267" t="s">
        <v>114</v>
      </c>
      <c r="I4267" s="2">
        <v>4</v>
      </c>
      <c r="J4267" t="s">
        <v>129</v>
      </c>
      <c r="K4267" t="s">
        <v>129</v>
      </c>
      <c r="L4267" s="1" t="str">
        <f t="shared" si="66"/>
        <v>Values Academy</v>
      </c>
      <c r="M4267" t="e">
        <f>VLOOKUP($H4267,#REF!,2,0)</f>
        <v>#REF!</v>
      </c>
      <c r="N4267">
        <v>937</v>
      </c>
      <c r="O4267" t="e">
        <f>VLOOKUP($N4267,#REF!,2,0)</f>
        <v>#REF!</v>
      </c>
    </row>
    <row r="4268" spans="1:15" x14ac:dyDescent="0.25">
      <c r="A4268">
        <v>929</v>
      </c>
      <c r="B4268">
        <v>4437</v>
      </c>
      <c r="C4268">
        <v>137598</v>
      </c>
      <c r="D4268" t="s">
        <v>10016</v>
      </c>
      <c r="E4268" t="s">
        <v>50</v>
      </c>
      <c r="F4268" t="s">
        <v>10017</v>
      </c>
      <c r="G4268" t="s">
        <v>10018</v>
      </c>
      <c r="H4268" t="s">
        <v>70</v>
      </c>
      <c r="I4268" s="2">
        <v>173</v>
      </c>
      <c r="J4268" s="1">
        <v>0.48</v>
      </c>
      <c r="K4268" s="1">
        <v>0.14000000000000001</v>
      </c>
      <c r="L4268" s="1" t="str">
        <f t="shared" si="66"/>
        <v>Berwick Academy</v>
      </c>
      <c r="M4268" t="e">
        <f>VLOOKUP($H4268,#REF!,2,0)</f>
        <v>#REF!</v>
      </c>
      <c r="N4268">
        <v>929</v>
      </c>
      <c r="O4268" t="e">
        <f>VLOOKUP($N4268,#REF!,2,0)</f>
        <v>#REF!</v>
      </c>
    </row>
    <row r="4269" spans="1:15" x14ac:dyDescent="0.25">
      <c r="A4269">
        <v>925</v>
      </c>
      <c r="B4269">
        <v>4067</v>
      </c>
      <c r="C4269">
        <v>137600</v>
      </c>
      <c r="D4269" t="s">
        <v>9637</v>
      </c>
      <c r="E4269" t="s">
        <v>50</v>
      </c>
      <c r="F4269" t="s">
        <v>6007</v>
      </c>
      <c r="G4269" t="s">
        <v>9638</v>
      </c>
      <c r="H4269" t="s">
        <v>70</v>
      </c>
      <c r="I4269" s="2">
        <v>99</v>
      </c>
      <c r="J4269" s="1">
        <v>0.36</v>
      </c>
      <c r="K4269" s="1">
        <v>0.05</v>
      </c>
      <c r="L4269" s="1" t="str">
        <f t="shared" si="66"/>
        <v>Stamford Queen Eleanor School</v>
      </c>
      <c r="M4269" t="e">
        <f>VLOOKUP($H4269,#REF!,2,0)</f>
        <v>#REF!</v>
      </c>
      <c r="N4269">
        <v>925</v>
      </c>
      <c r="O4269" t="e">
        <f>VLOOKUP($N4269,#REF!,2,0)</f>
        <v>#REF!</v>
      </c>
    </row>
    <row r="4270" spans="1:15" x14ac:dyDescent="0.25">
      <c r="A4270">
        <v>371</v>
      </c>
      <c r="B4270">
        <v>4033</v>
      </c>
      <c r="C4270">
        <v>137603</v>
      </c>
      <c r="D4270" t="s">
        <v>3077</v>
      </c>
      <c r="E4270" t="s">
        <v>50</v>
      </c>
      <c r="F4270" t="s">
        <v>3047</v>
      </c>
      <c r="G4270" t="s">
        <v>3078</v>
      </c>
      <c r="H4270" t="s">
        <v>70</v>
      </c>
      <c r="I4270" s="2">
        <v>251</v>
      </c>
      <c r="J4270" s="1">
        <v>0.66</v>
      </c>
      <c r="K4270" s="1">
        <v>0.1</v>
      </c>
      <c r="L4270" s="1" t="str">
        <f t="shared" si="66"/>
        <v>Ridgewood School</v>
      </c>
      <c r="M4270" t="e">
        <f>VLOOKUP($H4270,#REF!,2,0)</f>
        <v>#REF!</v>
      </c>
      <c r="N4270">
        <v>371</v>
      </c>
      <c r="O4270" t="e">
        <f>VLOOKUP($N4270,#REF!,2,0)</f>
        <v>#REF!</v>
      </c>
    </row>
    <row r="4271" spans="1:15" x14ac:dyDescent="0.25">
      <c r="A4271">
        <v>343</v>
      </c>
      <c r="B4271">
        <v>4109</v>
      </c>
      <c r="C4271">
        <v>137604</v>
      </c>
      <c r="D4271" t="s">
        <v>2379</v>
      </c>
      <c r="E4271" t="s">
        <v>50</v>
      </c>
      <c r="F4271" t="s">
        <v>2369</v>
      </c>
      <c r="G4271" t="s">
        <v>2380</v>
      </c>
      <c r="H4271" t="s">
        <v>70</v>
      </c>
      <c r="I4271" s="2">
        <v>169</v>
      </c>
      <c r="J4271" s="1">
        <v>0.67</v>
      </c>
      <c r="K4271" s="1">
        <v>0.51</v>
      </c>
      <c r="L4271" s="1" t="str">
        <f t="shared" si="66"/>
        <v>Greenbank High School</v>
      </c>
      <c r="M4271" t="e">
        <f>VLOOKUP($H4271,#REF!,2,0)</f>
        <v>#REF!</v>
      </c>
      <c r="N4271">
        <v>343</v>
      </c>
      <c r="O4271" t="e">
        <f>VLOOKUP($N4271,#REF!,2,0)</f>
        <v>#REF!</v>
      </c>
    </row>
    <row r="4272" spans="1:15" x14ac:dyDescent="0.25">
      <c r="A4272">
        <v>850</v>
      </c>
      <c r="B4272">
        <v>7043</v>
      </c>
      <c r="C4272">
        <v>137605</v>
      </c>
      <c r="D4272" t="s">
        <v>5710</v>
      </c>
      <c r="E4272" t="s">
        <v>50</v>
      </c>
      <c r="F4272" t="s">
        <v>5487</v>
      </c>
      <c r="G4272" t="s">
        <v>5711</v>
      </c>
      <c r="H4272" t="s">
        <v>109</v>
      </c>
      <c r="I4272" s="2">
        <v>33</v>
      </c>
      <c r="J4272" s="1">
        <v>0</v>
      </c>
      <c r="K4272" s="1">
        <v>0</v>
      </c>
      <c r="L4272" s="1" t="str">
        <f t="shared" si="66"/>
        <v>Dove House School</v>
      </c>
      <c r="M4272" t="e">
        <f>VLOOKUP($H4272,#REF!,2,0)</f>
        <v>#REF!</v>
      </c>
      <c r="N4272">
        <v>850</v>
      </c>
      <c r="O4272" t="e">
        <f>VLOOKUP($N4272,#REF!,2,0)</f>
        <v>#REF!</v>
      </c>
    </row>
    <row r="4273" spans="1:15" x14ac:dyDescent="0.25">
      <c r="A4273">
        <v>830</v>
      </c>
      <c r="B4273">
        <v>5408</v>
      </c>
      <c r="C4273">
        <v>137606</v>
      </c>
      <c r="D4273" t="s">
        <v>4861</v>
      </c>
      <c r="E4273" t="s">
        <v>50</v>
      </c>
      <c r="F4273" t="s">
        <v>4862</v>
      </c>
      <c r="G4273" t="s">
        <v>4863</v>
      </c>
      <c r="H4273" t="s">
        <v>70</v>
      </c>
      <c r="I4273" s="2">
        <v>230</v>
      </c>
      <c r="J4273" s="1">
        <v>0.56000000000000005</v>
      </c>
      <c r="K4273" s="1">
        <v>0.18</v>
      </c>
      <c r="L4273" s="1" t="str">
        <f t="shared" si="66"/>
        <v>Heanor Gate Science College</v>
      </c>
      <c r="M4273" t="e">
        <f>VLOOKUP($H4273,#REF!,2,0)</f>
        <v>#REF!</v>
      </c>
      <c r="N4273">
        <v>830</v>
      </c>
      <c r="O4273" t="e">
        <f>VLOOKUP($N4273,#REF!,2,0)</f>
        <v>#REF!</v>
      </c>
    </row>
    <row r="4274" spans="1:15" x14ac:dyDescent="0.25">
      <c r="A4274">
        <v>884</v>
      </c>
      <c r="B4274">
        <v>4022</v>
      </c>
      <c r="C4274">
        <v>137608</v>
      </c>
      <c r="D4274" t="s">
        <v>7440</v>
      </c>
      <c r="E4274" t="s">
        <v>50</v>
      </c>
      <c r="F4274" t="s">
        <v>7441</v>
      </c>
      <c r="G4274" t="s">
        <v>7442</v>
      </c>
      <c r="H4274" t="s">
        <v>70</v>
      </c>
      <c r="I4274" s="2">
        <v>77</v>
      </c>
      <c r="J4274" s="1">
        <v>0.6</v>
      </c>
      <c r="K4274" s="1">
        <v>0.34</v>
      </c>
      <c r="L4274" s="1" t="str">
        <f t="shared" si="66"/>
        <v>Lady Hawkins High School</v>
      </c>
      <c r="M4274" t="e">
        <f>VLOOKUP($H4274,#REF!,2,0)</f>
        <v>#REF!</v>
      </c>
      <c r="N4274">
        <v>884</v>
      </c>
      <c r="O4274" t="e">
        <f>VLOOKUP($N4274,#REF!,2,0)</f>
        <v>#REF!</v>
      </c>
    </row>
    <row r="4275" spans="1:15" x14ac:dyDescent="0.25">
      <c r="A4275">
        <v>886</v>
      </c>
      <c r="B4275">
        <v>5404</v>
      </c>
      <c r="C4275">
        <v>137609</v>
      </c>
      <c r="D4275" t="s">
        <v>7802</v>
      </c>
      <c r="E4275" t="s">
        <v>50</v>
      </c>
      <c r="F4275" t="s">
        <v>7642</v>
      </c>
      <c r="G4275" t="s">
        <v>7803</v>
      </c>
      <c r="H4275" t="s">
        <v>70</v>
      </c>
      <c r="I4275" s="2">
        <v>174</v>
      </c>
      <c r="J4275" s="1">
        <v>0.72</v>
      </c>
      <c r="K4275" s="1">
        <v>0.15</v>
      </c>
      <c r="L4275" s="1" t="str">
        <f t="shared" si="66"/>
        <v>Saint George's Church of England School</v>
      </c>
      <c r="M4275" t="e">
        <f>VLOOKUP($H4275,#REF!,2,0)</f>
        <v>#REF!</v>
      </c>
      <c r="N4275">
        <v>886</v>
      </c>
      <c r="O4275" t="e">
        <f>VLOOKUP($N4275,#REF!,2,0)</f>
        <v>#REF!</v>
      </c>
    </row>
    <row r="4276" spans="1:15" x14ac:dyDescent="0.25">
      <c r="A4276">
        <v>343</v>
      </c>
      <c r="B4276">
        <v>4106</v>
      </c>
      <c r="C4276">
        <v>137612</v>
      </c>
      <c r="D4276" t="s">
        <v>2400</v>
      </c>
      <c r="E4276" t="s">
        <v>50</v>
      </c>
      <c r="F4276" t="s">
        <v>2222</v>
      </c>
      <c r="G4276" t="s">
        <v>2401</v>
      </c>
      <c r="H4276" t="s">
        <v>70</v>
      </c>
      <c r="I4276" s="2">
        <v>199</v>
      </c>
      <c r="J4276" s="1">
        <v>0.66</v>
      </c>
      <c r="K4276" s="1">
        <v>0.28000000000000003</v>
      </c>
      <c r="L4276" s="1" t="str">
        <f t="shared" si="66"/>
        <v>Range High School</v>
      </c>
      <c r="M4276" t="e">
        <f>VLOOKUP($H4276,#REF!,2,0)</f>
        <v>#REF!</v>
      </c>
      <c r="N4276">
        <v>343</v>
      </c>
      <c r="O4276" t="e">
        <f>VLOOKUP($N4276,#REF!,2,0)</f>
        <v>#REF!</v>
      </c>
    </row>
    <row r="4277" spans="1:15" x14ac:dyDescent="0.25">
      <c r="A4277">
        <v>928</v>
      </c>
      <c r="B4277">
        <v>5406</v>
      </c>
      <c r="C4277">
        <v>137613</v>
      </c>
      <c r="D4277" t="s">
        <v>9924</v>
      </c>
      <c r="E4277" t="s">
        <v>50</v>
      </c>
      <c r="F4277" t="s">
        <v>9905</v>
      </c>
      <c r="G4277" t="s">
        <v>9925</v>
      </c>
      <c r="H4277" t="s">
        <v>70</v>
      </c>
      <c r="I4277" s="2">
        <v>134</v>
      </c>
      <c r="J4277" s="1">
        <v>0.56999999999999995</v>
      </c>
      <c r="K4277" s="1">
        <v>0.17</v>
      </c>
      <c r="L4277" s="1" t="str">
        <f t="shared" si="66"/>
        <v>Manor School Sports College</v>
      </c>
      <c r="M4277" t="e">
        <f>VLOOKUP($H4277,#REF!,2,0)</f>
        <v>#REF!</v>
      </c>
      <c r="N4277">
        <v>928</v>
      </c>
      <c r="O4277" t="e">
        <f>VLOOKUP($N4277,#REF!,2,0)</f>
        <v>#REF!</v>
      </c>
    </row>
    <row r="4278" spans="1:15" x14ac:dyDescent="0.25">
      <c r="A4278">
        <v>928</v>
      </c>
      <c r="B4278">
        <v>4022</v>
      </c>
      <c r="C4278">
        <v>137614</v>
      </c>
      <c r="D4278" t="s">
        <v>9928</v>
      </c>
      <c r="E4278" t="s">
        <v>50</v>
      </c>
      <c r="F4278" t="s">
        <v>9869</v>
      </c>
      <c r="G4278" t="s">
        <v>9929</v>
      </c>
      <c r="H4278" t="s">
        <v>70</v>
      </c>
      <c r="I4278" s="2">
        <v>222</v>
      </c>
      <c r="J4278" s="1">
        <v>0.64</v>
      </c>
      <c r="K4278" s="1">
        <v>0.3</v>
      </c>
      <c r="L4278" s="1" t="str">
        <f t="shared" si="66"/>
        <v>Moulton School and Science College</v>
      </c>
      <c r="M4278" t="e">
        <f>VLOOKUP($H4278,#REF!,2,0)</f>
        <v>#REF!</v>
      </c>
      <c r="N4278">
        <v>928</v>
      </c>
      <c r="O4278" t="e">
        <f>VLOOKUP($N4278,#REF!,2,0)</f>
        <v>#REF!</v>
      </c>
    </row>
    <row r="4279" spans="1:15" x14ac:dyDescent="0.25">
      <c r="A4279">
        <v>855</v>
      </c>
      <c r="B4279">
        <v>4044</v>
      </c>
      <c r="C4279">
        <v>137617</v>
      </c>
      <c r="D4279" t="s">
        <v>5868</v>
      </c>
      <c r="E4279" t="s">
        <v>50</v>
      </c>
      <c r="F4279" t="s">
        <v>5869</v>
      </c>
      <c r="G4279" t="s">
        <v>5870</v>
      </c>
      <c r="H4279" t="s">
        <v>70</v>
      </c>
      <c r="I4279" s="2">
        <v>215</v>
      </c>
      <c r="J4279" s="1">
        <v>0.68</v>
      </c>
      <c r="K4279" s="1">
        <v>0.23</v>
      </c>
      <c r="L4279" s="1" t="str">
        <f t="shared" si="66"/>
        <v>John Ferneley College</v>
      </c>
      <c r="M4279" t="e">
        <f>VLOOKUP($H4279,#REF!,2,0)</f>
        <v>#REF!</v>
      </c>
      <c r="N4279">
        <v>855</v>
      </c>
      <c r="O4279" t="e">
        <f>VLOOKUP($N4279,#REF!,2,0)</f>
        <v>#REF!</v>
      </c>
    </row>
    <row r="4280" spans="1:15" x14ac:dyDescent="0.25">
      <c r="A4280">
        <v>313</v>
      </c>
      <c r="B4280">
        <v>4023</v>
      </c>
      <c r="C4280">
        <v>137618</v>
      </c>
      <c r="D4280" t="s">
        <v>1274</v>
      </c>
      <c r="E4280" t="s">
        <v>50</v>
      </c>
      <c r="F4280" t="s">
        <v>1275</v>
      </c>
      <c r="G4280" t="s">
        <v>1276</v>
      </c>
      <c r="H4280" t="s">
        <v>70</v>
      </c>
      <c r="I4280" s="2">
        <v>176</v>
      </c>
      <c r="J4280" s="1">
        <v>0.52</v>
      </c>
      <c r="K4280" s="1">
        <v>0.22</v>
      </c>
      <c r="L4280" s="1" t="str">
        <f t="shared" si="66"/>
        <v>Feltham Community College</v>
      </c>
      <c r="M4280" t="e">
        <f>VLOOKUP($H4280,#REF!,2,0)</f>
        <v>#REF!</v>
      </c>
      <c r="N4280">
        <v>313</v>
      </c>
      <c r="O4280" t="e">
        <f>VLOOKUP($N4280,#REF!,2,0)</f>
        <v>#REF!</v>
      </c>
    </row>
    <row r="4281" spans="1:15" x14ac:dyDescent="0.25">
      <c r="A4281">
        <v>881</v>
      </c>
      <c r="B4281">
        <v>5404</v>
      </c>
      <c r="C4281">
        <v>137619</v>
      </c>
      <c r="D4281" t="s">
        <v>7256</v>
      </c>
      <c r="E4281" t="s">
        <v>50</v>
      </c>
      <c r="F4281" t="s">
        <v>7098</v>
      </c>
      <c r="G4281" t="s">
        <v>7257</v>
      </c>
      <c r="H4281" t="s">
        <v>70</v>
      </c>
      <c r="I4281" s="2">
        <v>282</v>
      </c>
      <c r="J4281" s="1">
        <v>0.63</v>
      </c>
      <c r="K4281" s="1">
        <v>0.15</v>
      </c>
      <c r="L4281" s="1" t="str">
        <f t="shared" si="66"/>
        <v>Philip Morant School and College</v>
      </c>
      <c r="M4281" t="e">
        <f>VLOOKUP($H4281,#REF!,2,0)</f>
        <v>#REF!</v>
      </c>
      <c r="N4281">
        <v>881</v>
      </c>
      <c r="O4281" t="e">
        <f>VLOOKUP($N4281,#REF!,2,0)</f>
        <v>#REF!</v>
      </c>
    </row>
    <row r="4282" spans="1:15" x14ac:dyDescent="0.25">
      <c r="A4282">
        <v>926</v>
      </c>
      <c r="B4282">
        <v>5406</v>
      </c>
      <c r="C4282">
        <v>137621</v>
      </c>
      <c r="D4282" t="s">
        <v>9804</v>
      </c>
      <c r="E4282" t="s">
        <v>50</v>
      </c>
      <c r="F4282" t="s">
        <v>9805</v>
      </c>
      <c r="G4282" t="s">
        <v>9806</v>
      </c>
      <c r="H4282" t="s">
        <v>70</v>
      </c>
      <c r="I4282" s="2">
        <v>128</v>
      </c>
      <c r="J4282" s="1">
        <v>0.77</v>
      </c>
      <c r="K4282" s="1">
        <v>0.51</v>
      </c>
      <c r="L4282" s="1" t="str">
        <f t="shared" si="66"/>
        <v>Sheringham High School</v>
      </c>
      <c r="M4282" t="e">
        <f>VLOOKUP($H4282,#REF!,2,0)</f>
        <v>#REF!</v>
      </c>
      <c r="N4282">
        <v>926</v>
      </c>
      <c r="O4282" t="e">
        <f>VLOOKUP($N4282,#REF!,2,0)</f>
        <v>#REF!</v>
      </c>
    </row>
    <row r="4283" spans="1:15" x14ac:dyDescent="0.25">
      <c r="A4283">
        <v>841</v>
      </c>
      <c r="B4283">
        <v>4603</v>
      </c>
      <c r="C4283">
        <v>137622</v>
      </c>
      <c r="D4283" t="s">
        <v>5288</v>
      </c>
      <c r="E4283" t="s">
        <v>50</v>
      </c>
      <c r="F4283" t="s">
        <v>5247</v>
      </c>
      <c r="G4283" t="s">
        <v>5289</v>
      </c>
      <c r="H4283" t="s">
        <v>70</v>
      </c>
      <c r="I4283" s="2">
        <v>183</v>
      </c>
      <c r="J4283" s="1">
        <v>0.87</v>
      </c>
      <c r="K4283" s="1">
        <v>0.4</v>
      </c>
      <c r="L4283" s="1" t="str">
        <f t="shared" si="66"/>
        <v>Carmel College</v>
      </c>
      <c r="M4283" t="e">
        <f>VLOOKUP($H4283,#REF!,2,0)</f>
        <v>#REF!</v>
      </c>
      <c r="N4283">
        <v>841</v>
      </c>
      <c r="O4283" t="e">
        <f>VLOOKUP($N4283,#REF!,2,0)</f>
        <v>#REF!</v>
      </c>
    </row>
    <row r="4284" spans="1:15" x14ac:dyDescent="0.25">
      <c r="A4284">
        <v>885</v>
      </c>
      <c r="B4284">
        <v>4028</v>
      </c>
      <c r="C4284">
        <v>137625</v>
      </c>
      <c r="D4284" t="s">
        <v>7499</v>
      </c>
      <c r="E4284" t="s">
        <v>50</v>
      </c>
      <c r="F4284" t="s">
        <v>7471</v>
      </c>
      <c r="G4284" t="s">
        <v>7500</v>
      </c>
      <c r="H4284" t="s">
        <v>70</v>
      </c>
      <c r="I4284" s="2">
        <v>272</v>
      </c>
      <c r="J4284" s="1">
        <v>0.75</v>
      </c>
      <c r="K4284" s="1">
        <v>0.4</v>
      </c>
      <c r="L4284" s="1" t="str">
        <f t="shared" si="66"/>
        <v>The Chase</v>
      </c>
      <c r="M4284" t="e">
        <f>VLOOKUP($H4284,#REF!,2,0)</f>
        <v>#REF!</v>
      </c>
      <c r="N4284">
        <v>885</v>
      </c>
      <c r="O4284" t="e">
        <f>VLOOKUP($N4284,#REF!,2,0)</f>
        <v>#REF!</v>
      </c>
    </row>
    <row r="4285" spans="1:15" x14ac:dyDescent="0.25">
      <c r="A4285">
        <v>801</v>
      </c>
      <c r="B4285">
        <v>4602</v>
      </c>
      <c r="C4285">
        <v>137627</v>
      </c>
      <c r="D4285" t="s">
        <v>3953</v>
      </c>
      <c r="E4285" t="s">
        <v>50</v>
      </c>
      <c r="F4285" t="s">
        <v>3856</v>
      </c>
      <c r="G4285" t="s">
        <v>3954</v>
      </c>
      <c r="H4285" t="s">
        <v>70</v>
      </c>
      <c r="I4285" s="2">
        <v>176</v>
      </c>
      <c r="J4285" s="1">
        <v>0.76</v>
      </c>
      <c r="K4285" s="1">
        <v>0.35</v>
      </c>
      <c r="L4285" s="1" t="str">
        <f t="shared" si="66"/>
        <v>St Bede's Catholic College</v>
      </c>
      <c r="M4285" t="e">
        <f>VLOOKUP($H4285,#REF!,2,0)</f>
        <v>#REF!</v>
      </c>
      <c r="N4285">
        <v>801</v>
      </c>
      <c r="O4285" t="e">
        <f>VLOOKUP($N4285,#REF!,2,0)</f>
        <v>#REF!</v>
      </c>
    </row>
    <row r="4286" spans="1:15" x14ac:dyDescent="0.25">
      <c r="A4286">
        <v>891</v>
      </c>
      <c r="B4286">
        <v>4408</v>
      </c>
      <c r="C4286">
        <v>137628</v>
      </c>
      <c r="D4286" t="s">
        <v>8401</v>
      </c>
      <c r="E4286" t="s">
        <v>50</v>
      </c>
      <c r="F4286" t="s">
        <v>4918</v>
      </c>
      <c r="G4286" t="s">
        <v>8402</v>
      </c>
      <c r="H4286" t="s">
        <v>70</v>
      </c>
      <c r="I4286" s="2">
        <v>219</v>
      </c>
      <c r="J4286" s="1">
        <v>0.55000000000000004</v>
      </c>
      <c r="K4286" s="1">
        <v>0.2</v>
      </c>
      <c r="L4286" s="1" t="str">
        <f t="shared" si="66"/>
        <v>Joseph Whitaker School</v>
      </c>
      <c r="M4286" t="e">
        <f>VLOOKUP($H4286,#REF!,2,0)</f>
        <v>#REF!</v>
      </c>
      <c r="N4286">
        <v>891</v>
      </c>
      <c r="O4286" t="e">
        <f>VLOOKUP($N4286,#REF!,2,0)</f>
        <v>#REF!</v>
      </c>
    </row>
    <row r="4287" spans="1:15" x14ac:dyDescent="0.25">
      <c r="A4287">
        <v>887</v>
      </c>
      <c r="B4287">
        <v>4167</v>
      </c>
      <c r="C4287">
        <v>137630</v>
      </c>
      <c r="D4287" t="s">
        <v>7998</v>
      </c>
      <c r="E4287" t="s">
        <v>50</v>
      </c>
      <c r="F4287" t="s">
        <v>7963</v>
      </c>
      <c r="G4287" t="s">
        <v>7999</v>
      </c>
      <c r="H4287" t="s">
        <v>70</v>
      </c>
      <c r="I4287" s="2">
        <v>160</v>
      </c>
      <c r="J4287" s="1">
        <v>0.51</v>
      </c>
      <c r="K4287" s="1">
        <v>0.11</v>
      </c>
      <c r="L4287" s="1" t="str">
        <f t="shared" si="66"/>
        <v>Walderslade Girls' School</v>
      </c>
      <c r="M4287" t="e">
        <f>VLOOKUP($H4287,#REF!,2,0)</f>
        <v>#REF!</v>
      </c>
      <c r="N4287">
        <v>887</v>
      </c>
      <c r="O4287" t="e">
        <f>VLOOKUP($N4287,#REF!,2,0)</f>
        <v>#REF!</v>
      </c>
    </row>
    <row r="4288" spans="1:15" x14ac:dyDescent="0.25">
      <c r="A4288">
        <v>312</v>
      </c>
      <c r="B4288">
        <v>5400</v>
      </c>
      <c r="C4288">
        <v>137633</v>
      </c>
      <c r="D4288" t="s">
        <v>1212</v>
      </c>
      <c r="E4288" t="s">
        <v>50</v>
      </c>
      <c r="F4288" t="s">
        <v>1204</v>
      </c>
      <c r="G4288" t="s">
        <v>1213</v>
      </c>
      <c r="H4288" t="s">
        <v>70</v>
      </c>
      <c r="I4288" s="2">
        <v>183</v>
      </c>
      <c r="J4288" s="1">
        <v>0.62</v>
      </c>
      <c r="K4288" s="1">
        <v>0.22</v>
      </c>
      <c r="L4288" s="1" t="str">
        <f t="shared" si="66"/>
        <v>Bishopshalt School</v>
      </c>
      <c r="M4288" t="e">
        <f>VLOOKUP($H4288,#REF!,2,0)</f>
        <v>#REF!</v>
      </c>
      <c r="N4288">
        <v>312</v>
      </c>
      <c r="O4288" t="e">
        <f>VLOOKUP($N4288,#REF!,2,0)</f>
        <v>#REF!</v>
      </c>
    </row>
    <row r="4289" spans="1:15" x14ac:dyDescent="0.25">
      <c r="A4289">
        <v>916</v>
      </c>
      <c r="B4289">
        <v>5409</v>
      </c>
      <c r="C4289">
        <v>137634</v>
      </c>
      <c r="D4289" t="s">
        <v>9101</v>
      </c>
      <c r="E4289" t="s">
        <v>50</v>
      </c>
      <c r="F4289" t="s">
        <v>9075</v>
      </c>
      <c r="G4289" t="s">
        <v>9102</v>
      </c>
      <c r="H4289" t="s">
        <v>70</v>
      </c>
      <c r="I4289" s="2">
        <v>226</v>
      </c>
      <c r="J4289" s="1">
        <v>0.56000000000000005</v>
      </c>
      <c r="K4289" s="1">
        <v>0.06</v>
      </c>
      <c r="L4289" s="1" t="str">
        <f t="shared" si="66"/>
        <v>Churchdown School</v>
      </c>
      <c r="M4289" t="e">
        <f>VLOOKUP($H4289,#REF!,2,0)</f>
        <v>#REF!</v>
      </c>
      <c r="N4289">
        <v>916</v>
      </c>
      <c r="O4289" t="e">
        <f>VLOOKUP($N4289,#REF!,2,0)</f>
        <v>#REF!</v>
      </c>
    </row>
    <row r="4290" spans="1:15" x14ac:dyDescent="0.25">
      <c r="A4290">
        <v>312</v>
      </c>
      <c r="B4290">
        <v>5402</v>
      </c>
      <c r="C4290">
        <v>137635</v>
      </c>
      <c r="D4290" t="s">
        <v>1251</v>
      </c>
      <c r="E4290" t="s">
        <v>50</v>
      </c>
      <c r="F4290" t="s">
        <v>1204</v>
      </c>
      <c r="G4290" t="s">
        <v>1252</v>
      </c>
      <c r="H4290" t="s">
        <v>70</v>
      </c>
      <c r="I4290" s="2">
        <v>182</v>
      </c>
      <c r="J4290" s="1">
        <v>0.75</v>
      </c>
      <c r="K4290" s="1">
        <v>0.34</v>
      </c>
      <c r="L4290" s="1" t="str">
        <f t="shared" si="66"/>
        <v>Vyners School</v>
      </c>
      <c r="M4290" t="e">
        <f>VLOOKUP($H4290,#REF!,2,0)</f>
        <v>#REF!</v>
      </c>
      <c r="N4290">
        <v>312</v>
      </c>
      <c r="O4290" t="e">
        <f>VLOOKUP($N4290,#REF!,2,0)</f>
        <v>#REF!</v>
      </c>
    </row>
    <row r="4291" spans="1:15" x14ac:dyDescent="0.25">
      <c r="A4291">
        <v>919</v>
      </c>
      <c r="B4291">
        <v>4200</v>
      </c>
      <c r="C4291">
        <v>137637</v>
      </c>
      <c r="D4291" t="s">
        <v>9243</v>
      </c>
      <c r="E4291" t="s">
        <v>50</v>
      </c>
      <c r="F4291" t="s">
        <v>7148</v>
      </c>
      <c r="G4291" t="s">
        <v>9244</v>
      </c>
      <c r="H4291" t="s">
        <v>70</v>
      </c>
      <c r="I4291" s="2">
        <v>239</v>
      </c>
      <c r="J4291" s="1">
        <v>0.68</v>
      </c>
      <c r="K4291" s="1">
        <v>0.18</v>
      </c>
      <c r="L4291" s="1" t="str">
        <f t="shared" ref="L4291:L4354" si="67">IF(E4291="NULL",D4291,E4291)</f>
        <v>Birchwood High School</v>
      </c>
      <c r="M4291" t="e">
        <f>VLOOKUP($H4291,#REF!,2,0)</f>
        <v>#REF!</v>
      </c>
      <c r="N4291">
        <v>919</v>
      </c>
      <c r="O4291" t="e">
        <f>VLOOKUP($N4291,#REF!,2,0)</f>
        <v>#REF!</v>
      </c>
    </row>
    <row r="4292" spans="1:15" x14ac:dyDescent="0.25">
      <c r="A4292">
        <v>840</v>
      </c>
      <c r="B4292">
        <v>4001</v>
      </c>
      <c r="C4292">
        <v>137638</v>
      </c>
      <c r="D4292" t="s">
        <v>5193</v>
      </c>
      <c r="E4292" t="s">
        <v>50</v>
      </c>
      <c r="F4292" t="s">
        <v>5194</v>
      </c>
      <c r="G4292" t="s">
        <v>5195</v>
      </c>
      <c r="H4292" t="s">
        <v>49</v>
      </c>
      <c r="I4292" s="2">
        <v>249</v>
      </c>
      <c r="J4292" s="1">
        <v>0.61</v>
      </c>
      <c r="K4292" s="1">
        <v>0.27</v>
      </c>
      <c r="L4292" s="1" t="str">
        <f t="shared" si="67"/>
        <v>Consett Academy</v>
      </c>
      <c r="M4292" t="e">
        <f>VLOOKUP($H4292,#REF!,2,0)</f>
        <v>#REF!</v>
      </c>
      <c r="N4292">
        <v>840</v>
      </c>
      <c r="O4292" t="e">
        <f>VLOOKUP($N4292,#REF!,2,0)</f>
        <v>#REF!</v>
      </c>
    </row>
    <row r="4293" spans="1:15" x14ac:dyDescent="0.25">
      <c r="A4293">
        <v>855</v>
      </c>
      <c r="B4293">
        <v>4505</v>
      </c>
      <c r="C4293">
        <v>137640</v>
      </c>
      <c r="D4293" t="s">
        <v>5894</v>
      </c>
      <c r="E4293" t="s">
        <v>50</v>
      </c>
      <c r="F4293" t="s">
        <v>5848</v>
      </c>
      <c r="G4293" t="s">
        <v>5895</v>
      </c>
      <c r="H4293" t="s">
        <v>70</v>
      </c>
      <c r="I4293" s="2">
        <v>486</v>
      </c>
      <c r="J4293" s="1">
        <v>0.62</v>
      </c>
      <c r="K4293" s="1">
        <v>0.12</v>
      </c>
      <c r="L4293" s="1" t="str">
        <f t="shared" si="67"/>
        <v>Rawlins Academy</v>
      </c>
      <c r="M4293" t="e">
        <f>VLOOKUP($H4293,#REF!,2,0)</f>
        <v>#REF!</v>
      </c>
      <c r="N4293">
        <v>855</v>
      </c>
      <c r="O4293" t="e">
        <f>VLOOKUP($N4293,#REF!,2,0)</f>
        <v>#REF!</v>
      </c>
    </row>
    <row r="4294" spans="1:15" x14ac:dyDescent="0.25">
      <c r="A4294">
        <v>302</v>
      </c>
      <c r="B4294">
        <v>5400</v>
      </c>
      <c r="C4294">
        <v>137645</v>
      </c>
      <c r="D4294" t="s">
        <v>645</v>
      </c>
      <c r="E4294" t="s">
        <v>50</v>
      </c>
      <c r="F4294" t="s">
        <v>11</v>
      </c>
      <c r="G4294" t="s">
        <v>646</v>
      </c>
      <c r="H4294" t="s">
        <v>70</v>
      </c>
      <c r="I4294" s="2">
        <v>194</v>
      </c>
      <c r="J4294" s="1">
        <v>0.66</v>
      </c>
      <c r="K4294" s="1">
        <v>0.4</v>
      </c>
      <c r="L4294" s="1" t="str">
        <f t="shared" si="67"/>
        <v>Hendon School</v>
      </c>
      <c r="M4294" t="e">
        <f>VLOOKUP($H4294,#REF!,2,0)</f>
        <v>#REF!</v>
      </c>
      <c r="N4294">
        <v>302</v>
      </c>
      <c r="O4294" t="e">
        <f>VLOOKUP($N4294,#REF!,2,0)</f>
        <v>#REF!</v>
      </c>
    </row>
    <row r="4295" spans="1:15" x14ac:dyDescent="0.25">
      <c r="A4295">
        <v>213</v>
      </c>
      <c r="B4295">
        <v>4295</v>
      </c>
      <c r="C4295">
        <v>137646</v>
      </c>
      <c r="D4295" t="s">
        <v>563</v>
      </c>
      <c r="E4295" t="s">
        <v>50</v>
      </c>
      <c r="F4295" t="s">
        <v>11</v>
      </c>
      <c r="G4295" t="s">
        <v>564</v>
      </c>
      <c r="H4295" t="s">
        <v>70</v>
      </c>
      <c r="I4295" s="2">
        <v>205</v>
      </c>
      <c r="J4295" s="1">
        <v>0.55000000000000004</v>
      </c>
      <c r="K4295" s="1">
        <v>0.21</v>
      </c>
      <c r="L4295" s="1" t="str">
        <f t="shared" si="67"/>
        <v>Quintin Kynaston Academy</v>
      </c>
      <c r="M4295" t="e">
        <f>VLOOKUP($H4295,#REF!,2,0)</f>
        <v>#REF!</v>
      </c>
      <c r="N4295">
        <v>213</v>
      </c>
      <c r="O4295" t="e">
        <f>VLOOKUP($N4295,#REF!,2,0)</f>
        <v>#REF!</v>
      </c>
    </row>
    <row r="4296" spans="1:15" x14ac:dyDescent="0.25">
      <c r="A4296">
        <v>865</v>
      </c>
      <c r="B4296">
        <v>5406</v>
      </c>
      <c r="C4296">
        <v>137650</v>
      </c>
      <c r="D4296" t="s">
        <v>6284</v>
      </c>
      <c r="E4296" t="s">
        <v>50</v>
      </c>
      <c r="F4296" t="s">
        <v>6285</v>
      </c>
      <c r="G4296" t="s">
        <v>6286</v>
      </c>
      <c r="H4296" t="s">
        <v>70</v>
      </c>
      <c r="I4296" s="2">
        <v>191</v>
      </c>
      <c r="J4296" s="1">
        <v>0.48</v>
      </c>
      <c r="K4296" s="1">
        <v>0.12</v>
      </c>
      <c r="L4296" s="1" t="str">
        <f t="shared" si="67"/>
        <v>The John Bentley School</v>
      </c>
      <c r="M4296" t="e">
        <f>VLOOKUP($H4296,#REF!,2,0)</f>
        <v>#REF!</v>
      </c>
      <c r="N4296">
        <v>865</v>
      </c>
      <c r="O4296" t="e">
        <f>VLOOKUP($N4296,#REF!,2,0)</f>
        <v>#REF!</v>
      </c>
    </row>
    <row r="4297" spans="1:15" x14ac:dyDescent="0.25">
      <c r="A4297">
        <v>384</v>
      </c>
      <c r="B4297">
        <v>4504</v>
      </c>
      <c r="C4297">
        <v>137655</v>
      </c>
      <c r="D4297" t="s">
        <v>3600</v>
      </c>
      <c r="E4297" t="s">
        <v>50</v>
      </c>
      <c r="F4297" t="s">
        <v>3601</v>
      </c>
      <c r="G4297" t="s">
        <v>3602</v>
      </c>
      <c r="H4297" t="s">
        <v>70</v>
      </c>
      <c r="I4297" s="2">
        <v>181</v>
      </c>
      <c r="J4297" s="1">
        <v>0.56999999999999995</v>
      </c>
      <c r="K4297" s="1">
        <v>0.3</v>
      </c>
      <c r="L4297" s="1" t="str">
        <f t="shared" si="67"/>
        <v>The Freeston Academy</v>
      </c>
      <c r="M4297" t="e">
        <f>VLOOKUP($H4297,#REF!,2,0)</f>
        <v>#REF!</v>
      </c>
      <c r="N4297">
        <v>384</v>
      </c>
      <c r="O4297" t="e">
        <f>VLOOKUP($N4297,#REF!,2,0)</f>
        <v>#REF!</v>
      </c>
    </row>
    <row r="4298" spans="1:15" x14ac:dyDescent="0.25">
      <c r="A4298">
        <v>919</v>
      </c>
      <c r="B4298">
        <v>4140</v>
      </c>
      <c r="C4298">
        <v>137656</v>
      </c>
      <c r="D4298" t="s">
        <v>9341</v>
      </c>
      <c r="E4298" t="s">
        <v>50</v>
      </c>
      <c r="F4298" t="s">
        <v>6601</v>
      </c>
      <c r="G4298" t="s">
        <v>9342</v>
      </c>
      <c r="H4298" t="s">
        <v>70</v>
      </c>
      <c r="I4298" s="2">
        <v>118</v>
      </c>
      <c r="J4298" s="1">
        <v>0.69</v>
      </c>
      <c r="K4298" s="1">
        <v>0.27</v>
      </c>
      <c r="L4298" s="1" t="str">
        <f t="shared" si="67"/>
        <v>Meridian School</v>
      </c>
      <c r="M4298" t="e">
        <f>VLOOKUP($H4298,#REF!,2,0)</f>
        <v>#REF!</v>
      </c>
      <c r="N4298">
        <v>919</v>
      </c>
      <c r="O4298" t="e">
        <f>VLOOKUP($N4298,#REF!,2,0)</f>
        <v>#REF!</v>
      </c>
    </row>
    <row r="4299" spans="1:15" x14ac:dyDescent="0.25">
      <c r="A4299">
        <v>925</v>
      </c>
      <c r="B4299">
        <v>4005</v>
      </c>
      <c r="C4299">
        <v>137667</v>
      </c>
      <c r="D4299" t="s">
        <v>9573</v>
      </c>
      <c r="E4299" t="s">
        <v>50</v>
      </c>
      <c r="F4299" t="s">
        <v>9548</v>
      </c>
      <c r="G4299" t="s">
        <v>9574</v>
      </c>
      <c r="H4299" t="s">
        <v>70</v>
      </c>
      <c r="I4299" s="2">
        <v>126</v>
      </c>
      <c r="J4299" s="1">
        <v>0.97</v>
      </c>
      <c r="K4299" s="1">
        <v>0.8</v>
      </c>
      <c r="L4299" s="1" t="str">
        <f t="shared" si="67"/>
        <v>Kesteven and Sleaford High School Selective Academy</v>
      </c>
      <c r="M4299" t="e">
        <f>VLOOKUP($H4299,#REF!,2,0)</f>
        <v>#REF!</v>
      </c>
      <c r="N4299">
        <v>925</v>
      </c>
      <c r="O4299" t="e">
        <f>VLOOKUP($N4299,#REF!,2,0)</f>
        <v>#REF!</v>
      </c>
    </row>
    <row r="4300" spans="1:15" x14ac:dyDescent="0.25">
      <c r="A4300">
        <v>306</v>
      </c>
      <c r="B4300">
        <v>6010</v>
      </c>
      <c r="C4300">
        <v>137671</v>
      </c>
      <c r="D4300" t="s">
        <v>892</v>
      </c>
      <c r="E4300" t="s">
        <v>50</v>
      </c>
      <c r="F4300" t="s">
        <v>869</v>
      </c>
      <c r="G4300" t="s">
        <v>893</v>
      </c>
      <c r="H4300" t="s">
        <v>13</v>
      </c>
      <c r="I4300" s="2">
        <v>18</v>
      </c>
      <c r="J4300" t="s">
        <v>99</v>
      </c>
      <c r="K4300" t="s">
        <v>99</v>
      </c>
      <c r="L4300" s="1" t="str">
        <f t="shared" si="67"/>
        <v>Educational Excellence and Wellbeing</v>
      </c>
      <c r="M4300" t="e">
        <f>VLOOKUP($H4300,#REF!,2,0)</f>
        <v>#REF!</v>
      </c>
      <c r="N4300">
        <v>306</v>
      </c>
      <c r="O4300" t="e">
        <f>VLOOKUP($N4300,#REF!,2,0)</f>
        <v>#REF!</v>
      </c>
    </row>
    <row r="4301" spans="1:15" x14ac:dyDescent="0.25">
      <c r="A4301">
        <v>333</v>
      </c>
      <c r="B4301">
        <v>4000</v>
      </c>
      <c r="C4301">
        <v>137673</v>
      </c>
      <c r="D4301" t="s">
        <v>2027</v>
      </c>
      <c r="E4301" t="s">
        <v>50</v>
      </c>
      <c r="F4301" t="s">
        <v>2028</v>
      </c>
      <c r="G4301" t="s">
        <v>2029</v>
      </c>
      <c r="H4301" t="s">
        <v>49</v>
      </c>
      <c r="I4301" s="2">
        <v>278</v>
      </c>
      <c r="J4301" s="1">
        <v>0.56000000000000005</v>
      </c>
      <c r="K4301" s="1">
        <v>0.16</v>
      </c>
      <c r="L4301" s="1" t="str">
        <f t="shared" si="67"/>
        <v>Ormiston Forge Academy</v>
      </c>
      <c r="M4301" t="e">
        <f>VLOOKUP($H4301,#REF!,2,0)</f>
        <v>#REF!</v>
      </c>
      <c r="N4301">
        <v>333</v>
      </c>
      <c r="O4301" t="e">
        <f>VLOOKUP($N4301,#REF!,2,0)</f>
        <v>#REF!</v>
      </c>
    </row>
    <row r="4302" spans="1:15" x14ac:dyDescent="0.25">
      <c r="A4302">
        <v>935</v>
      </c>
      <c r="B4302">
        <v>4006</v>
      </c>
      <c r="C4302">
        <v>137674</v>
      </c>
      <c r="D4302" t="s">
        <v>10453</v>
      </c>
      <c r="E4302" t="s">
        <v>50</v>
      </c>
      <c r="F4302" t="s">
        <v>10395</v>
      </c>
      <c r="G4302" t="s">
        <v>10454</v>
      </c>
      <c r="H4302" t="s">
        <v>49</v>
      </c>
      <c r="I4302" s="2">
        <v>103</v>
      </c>
      <c r="J4302" s="1">
        <v>0.46</v>
      </c>
      <c r="K4302" s="1">
        <v>0.08</v>
      </c>
      <c r="L4302" s="1" t="str">
        <f t="shared" si="67"/>
        <v>Ormiston Endeavour Academy</v>
      </c>
      <c r="M4302" t="e">
        <f>VLOOKUP($H4302,#REF!,2,0)</f>
        <v>#REF!</v>
      </c>
      <c r="N4302">
        <v>935</v>
      </c>
      <c r="O4302" t="e">
        <f>VLOOKUP($N4302,#REF!,2,0)</f>
        <v>#REF!</v>
      </c>
    </row>
    <row r="4303" spans="1:15" x14ac:dyDescent="0.25">
      <c r="A4303">
        <v>341</v>
      </c>
      <c r="B4303">
        <v>4000</v>
      </c>
      <c r="C4303">
        <v>137675</v>
      </c>
      <c r="D4303" t="s">
        <v>2312</v>
      </c>
      <c r="E4303" t="s">
        <v>50</v>
      </c>
      <c r="F4303" t="s">
        <v>2222</v>
      </c>
      <c r="G4303" t="s">
        <v>2313</v>
      </c>
      <c r="H4303" t="s">
        <v>49</v>
      </c>
      <c r="I4303" s="2">
        <v>92</v>
      </c>
      <c r="J4303" s="1">
        <v>0.37</v>
      </c>
      <c r="K4303" s="1">
        <v>0.05</v>
      </c>
      <c r="L4303" s="1" t="str">
        <f t="shared" si="67"/>
        <v>University Academy Liverpool</v>
      </c>
      <c r="M4303" t="e">
        <f>VLOOKUP($H4303,#REF!,2,0)</f>
        <v>#REF!</v>
      </c>
      <c r="N4303">
        <v>341</v>
      </c>
      <c r="O4303" t="e">
        <f>VLOOKUP($N4303,#REF!,2,0)</f>
        <v>#REF!</v>
      </c>
    </row>
    <row r="4304" spans="1:15" x14ac:dyDescent="0.25">
      <c r="A4304">
        <v>314</v>
      </c>
      <c r="B4304">
        <v>5404</v>
      </c>
      <c r="C4304">
        <v>137678</v>
      </c>
      <c r="D4304" t="s">
        <v>1322</v>
      </c>
      <c r="E4304" t="s">
        <v>50</v>
      </c>
      <c r="F4304" t="s">
        <v>1323</v>
      </c>
      <c r="G4304" t="s">
        <v>1324</v>
      </c>
      <c r="H4304" t="s">
        <v>70</v>
      </c>
      <c r="I4304" s="2">
        <v>179</v>
      </c>
      <c r="J4304" s="1">
        <v>0.6</v>
      </c>
      <c r="K4304" s="1">
        <v>0.25</v>
      </c>
      <c r="L4304" s="1" t="str">
        <f t="shared" si="67"/>
        <v>The Hollyfield School and Sixth Form Centre</v>
      </c>
      <c r="M4304" t="e">
        <f>VLOOKUP($H4304,#REF!,2,0)</f>
        <v>#REF!</v>
      </c>
      <c r="N4304">
        <v>314</v>
      </c>
      <c r="O4304" t="e">
        <f>VLOOKUP($N4304,#REF!,2,0)</f>
        <v>#REF!</v>
      </c>
    </row>
    <row r="4305" spans="1:15" x14ac:dyDescent="0.25">
      <c r="A4305">
        <v>821</v>
      </c>
      <c r="B4305">
        <v>5407</v>
      </c>
      <c r="C4305">
        <v>137679</v>
      </c>
      <c r="D4305" t="s">
        <v>4548</v>
      </c>
      <c r="E4305" t="s">
        <v>50</v>
      </c>
      <c r="F4305" t="s">
        <v>4530</v>
      </c>
      <c r="G4305" t="s">
        <v>4549</v>
      </c>
      <c r="H4305" t="s">
        <v>70</v>
      </c>
      <c r="I4305" s="2">
        <v>284</v>
      </c>
      <c r="J4305" s="1">
        <v>0.56000000000000005</v>
      </c>
      <c r="K4305" s="1">
        <v>0.2</v>
      </c>
      <c r="L4305" s="1" t="str">
        <f t="shared" si="67"/>
        <v>Icknield High School</v>
      </c>
      <c r="M4305" t="e">
        <f>VLOOKUP($H4305,#REF!,2,0)</f>
        <v>#REF!</v>
      </c>
      <c r="N4305">
        <v>821</v>
      </c>
      <c r="O4305" t="e">
        <f>VLOOKUP($N4305,#REF!,2,0)</f>
        <v>#REF!</v>
      </c>
    </row>
    <row r="4306" spans="1:15" x14ac:dyDescent="0.25">
      <c r="A4306">
        <v>303</v>
      </c>
      <c r="B4306">
        <v>5402</v>
      </c>
      <c r="C4306">
        <v>137681</v>
      </c>
      <c r="D4306" t="s">
        <v>730</v>
      </c>
      <c r="E4306" t="s">
        <v>50</v>
      </c>
      <c r="F4306" t="s">
        <v>708</v>
      </c>
      <c r="G4306" t="s">
        <v>731</v>
      </c>
      <c r="H4306" t="s">
        <v>70</v>
      </c>
      <c r="I4306" s="2">
        <v>216</v>
      </c>
      <c r="J4306" s="1">
        <v>0.8</v>
      </c>
      <c r="K4306" s="1">
        <v>0.48</v>
      </c>
      <c r="L4306" s="1" t="str">
        <f t="shared" si="67"/>
        <v>St Catherine's Catholic School for Girls</v>
      </c>
      <c r="M4306" t="e">
        <f>VLOOKUP($H4306,#REF!,2,0)</f>
        <v>#REF!</v>
      </c>
      <c r="N4306">
        <v>303</v>
      </c>
      <c r="O4306" t="e">
        <f>VLOOKUP($N4306,#REF!,2,0)</f>
        <v>#REF!</v>
      </c>
    </row>
    <row r="4307" spans="1:15" x14ac:dyDescent="0.25">
      <c r="A4307">
        <v>866</v>
      </c>
      <c r="B4307">
        <v>4060</v>
      </c>
      <c r="C4307">
        <v>137684</v>
      </c>
      <c r="D4307" t="s">
        <v>6367</v>
      </c>
      <c r="E4307" t="s">
        <v>50</v>
      </c>
      <c r="F4307" t="s">
        <v>6261</v>
      </c>
      <c r="G4307" t="s">
        <v>6368</v>
      </c>
      <c r="H4307" t="s">
        <v>70</v>
      </c>
      <c r="I4307" s="2">
        <v>184</v>
      </c>
      <c r="J4307" s="1">
        <v>0.52</v>
      </c>
      <c r="K4307" s="1">
        <v>7.0000000000000007E-2</v>
      </c>
      <c r="L4307" s="1" t="str">
        <f t="shared" si="67"/>
        <v>The Dorcan Academy</v>
      </c>
      <c r="M4307" t="e">
        <f>VLOOKUP($H4307,#REF!,2,0)</f>
        <v>#REF!</v>
      </c>
      <c r="N4307">
        <v>866</v>
      </c>
      <c r="O4307" t="e">
        <f>VLOOKUP($N4307,#REF!,2,0)</f>
        <v>#REF!</v>
      </c>
    </row>
    <row r="4308" spans="1:15" x14ac:dyDescent="0.25">
      <c r="A4308">
        <v>304</v>
      </c>
      <c r="B4308">
        <v>5402</v>
      </c>
      <c r="C4308">
        <v>137685</v>
      </c>
      <c r="D4308" t="s">
        <v>775</v>
      </c>
      <c r="E4308" t="s">
        <v>50</v>
      </c>
      <c r="F4308" t="s">
        <v>11</v>
      </c>
      <c r="G4308" t="s">
        <v>776</v>
      </c>
      <c r="H4308" t="s">
        <v>70</v>
      </c>
      <c r="I4308" s="2">
        <v>317</v>
      </c>
      <c r="J4308" s="1">
        <v>0.7</v>
      </c>
      <c r="K4308" s="1">
        <v>0.36</v>
      </c>
      <c r="L4308" s="1" t="str">
        <f t="shared" si="67"/>
        <v>Kingsbury High School</v>
      </c>
      <c r="M4308" t="e">
        <f>VLOOKUP($H4308,#REF!,2,0)</f>
        <v>#REF!</v>
      </c>
      <c r="N4308">
        <v>304</v>
      </c>
      <c r="O4308" t="e">
        <f>VLOOKUP($N4308,#REF!,2,0)</f>
        <v>#REF!</v>
      </c>
    </row>
    <row r="4309" spans="1:15" x14ac:dyDescent="0.25">
      <c r="A4309">
        <v>886</v>
      </c>
      <c r="B4309">
        <v>4002</v>
      </c>
      <c r="C4309">
        <v>137687</v>
      </c>
      <c r="D4309" t="s">
        <v>7823</v>
      </c>
      <c r="E4309" t="s">
        <v>50</v>
      </c>
      <c r="F4309" t="s">
        <v>7620</v>
      </c>
      <c r="G4309" t="s">
        <v>7824</v>
      </c>
      <c r="H4309" t="s">
        <v>49</v>
      </c>
      <c r="I4309" s="2">
        <v>233</v>
      </c>
      <c r="J4309" s="1">
        <v>0.48</v>
      </c>
      <c r="K4309" s="1">
        <v>0.04</v>
      </c>
      <c r="L4309" s="1" t="str">
        <f t="shared" si="67"/>
        <v>Sittingbourne Community College</v>
      </c>
      <c r="M4309" t="e">
        <f>VLOOKUP($H4309,#REF!,2,0)</f>
        <v>#REF!</v>
      </c>
      <c r="N4309">
        <v>886</v>
      </c>
      <c r="O4309" t="e">
        <f>VLOOKUP($N4309,#REF!,2,0)</f>
        <v>#REF!</v>
      </c>
    </row>
    <row r="4310" spans="1:15" x14ac:dyDescent="0.25">
      <c r="A4310">
        <v>916</v>
      </c>
      <c r="B4310">
        <v>4003</v>
      </c>
      <c r="C4310">
        <v>137690</v>
      </c>
      <c r="D4310" t="s">
        <v>9152</v>
      </c>
      <c r="E4310" t="s">
        <v>50</v>
      </c>
      <c r="F4310" t="s">
        <v>9075</v>
      </c>
      <c r="G4310" t="s">
        <v>9153</v>
      </c>
      <c r="H4310" t="s">
        <v>49</v>
      </c>
      <c r="I4310" s="2">
        <v>112</v>
      </c>
      <c r="J4310" s="1">
        <v>0.25</v>
      </c>
      <c r="K4310" s="1">
        <v>0.06</v>
      </c>
      <c r="L4310" s="1" t="str">
        <f t="shared" si="67"/>
        <v>Millbrook Academy</v>
      </c>
      <c r="M4310" t="e">
        <f>VLOOKUP($H4310,#REF!,2,0)</f>
        <v>#REF!</v>
      </c>
      <c r="N4310">
        <v>916</v>
      </c>
      <c r="O4310" t="e">
        <f>VLOOKUP($N4310,#REF!,2,0)</f>
        <v>#REF!</v>
      </c>
    </row>
    <row r="4311" spans="1:15" x14ac:dyDescent="0.25">
      <c r="A4311">
        <v>937</v>
      </c>
      <c r="B4311">
        <v>4238</v>
      </c>
      <c r="C4311">
        <v>137691</v>
      </c>
      <c r="D4311" t="s">
        <v>10817</v>
      </c>
      <c r="E4311" t="s">
        <v>50</v>
      </c>
      <c r="F4311" t="s">
        <v>10810</v>
      </c>
      <c r="G4311" t="s">
        <v>10818</v>
      </c>
      <c r="H4311" t="s">
        <v>70</v>
      </c>
      <c r="I4311" s="2">
        <v>186</v>
      </c>
      <c r="J4311" s="1">
        <v>0.56000000000000005</v>
      </c>
      <c r="K4311" s="1">
        <v>0.15</v>
      </c>
      <c r="L4311" s="1" t="str">
        <f t="shared" si="67"/>
        <v>Bilton School</v>
      </c>
      <c r="M4311" t="e">
        <f>VLOOKUP($H4311,#REF!,2,0)</f>
        <v>#REF!</v>
      </c>
      <c r="N4311">
        <v>937</v>
      </c>
      <c r="O4311" t="e">
        <f>VLOOKUP($N4311,#REF!,2,0)</f>
        <v>#REF!</v>
      </c>
    </row>
    <row r="4312" spans="1:15" x14ac:dyDescent="0.25">
      <c r="A4312">
        <v>317</v>
      </c>
      <c r="B4312">
        <v>4000</v>
      </c>
      <c r="C4312">
        <v>137692</v>
      </c>
      <c r="D4312" t="s">
        <v>1440</v>
      </c>
      <c r="E4312" t="s">
        <v>50</v>
      </c>
      <c r="F4312" t="s">
        <v>1432</v>
      </c>
      <c r="G4312" t="s">
        <v>1441</v>
      </c>
      <c r="H4312" t="s">
        <v>49</v>
      </c>
      <c r="I4312" s="2">
        <v>157</v>
      </c>
      <c r="J4312" s="1">
        <v>0.44</v>
      </c>
      <c r="K4312" s="1">
        <v>0.16</v>
      </c>
      <c r="L4312" s="1" t="str">
        <f t="shared" si="67"/>
        <v>Forest Academy</v>
      </c>
      <c r="M4312" t="e">
        <f>VLOOKUP($H4312,#REF!,2,0)</f>
        <v>#REF!</v>
      </c>
      <c r="N4312">
        <v>317</v>
      </c>
      <c r="O4312" t="e">
        <f>VLOOKUP($N4312,#REF!,2,0)</f>
        <v>#REF!</v>
      </c>
    </row>
    <row r="4313" spans="1:15" x14ac:dyDescent="0.25">
      <c r="A4313">
        <v>881</v>
      </c>
      <c r="B4313">
        <v>4333</v>
      </c>
      <c r="C4313">
        <v>137694</v>
      </c>
      <c r="D4313" t="s">
        <v>7134</v>
      </c>
      <c r="E4313" t="s">
        <v>50</v>
      </c>
      <c r="F4313" t="s">
        <v>7135</v>
      </c>
      <c r="G4313" t="s">
        <v>7136</v>
      </c>
      <c r="H4313" t="s">
        <v>70</v>
      </c>
      <c r="I4313" s="2">
        <v>220</v>
      </c>
      <c r="J4313" s="1">
        <v>0.88</v>
      </c>
      <c r="K4313" s="1">
        <v>0.14000000000000001</v>
      </c>
      <c r="L4313" s="1" t="str">
        <f t="shared" si="67"/>
        <v>Burnt Mill Academy Trust</v>
      </c>
      <c r="M4313" t="e">
        <f>VLOOKUP($H4313,#REF!,2,0)</f>
        <v>#REF!</v>
      </c>
      <c r="N4313">
        <v>881</v>
      </c>
      <c r="O4313" t="e">
        <f>VLOOKUP($N4313,#REF!,2,0)</f>
        <v>#REF!</v>
      </c>
    </row>
    <row r="4314" spans="1:15" x14ac:dyDescent="0.25">
      <c r="A4314">
        <v>868</v>
      </c>
      <c r="B4314">
        <v>4056</v>
      </c>
      <c r="C4314">
        <v>137695</v>
      </c>
      <c r="D4314" t="s">
        <v>6432</v>
      </c>
      <c r="E4314" t="s">
        <v>50</v>
      </c>
      <c r="F4314" t="s">
        <v>6421</v>
      </c>
      <c r="G4314" t="s">
        <v>6433</v>
      </c>
      <c r="H4314" t="s">
        <v>70</v>
      </c>
      <c r="I4314" s="2">
        <v>137</v>
      </c>
      <c r="J4314" s="1">
        <v>0.72</v>
      </c>
      <c r="K4314" s="1">
        <v>0.21</v>
      </c>
      <c r="L4314" s="1" t="str">
        <f t="shared" si="67"/>
        <v>Cox Green School</v>
      </c>
      <c r="M4314" t="e">
        <f>VLOOKUP($H4314,#REF!,2,0)</f>
        <v>#REF!</v>
      </c>
      <c r="N4314">
        <v>868</v>
      </c>
      <c r="O4314" t="e">
        <f>VLOOKUP($N4314,#REF!,2,0)</f>
        <v>#REF!</v>
      </c>
    </row>
    <row r="4315" spans="1:15" x14ac:dyDescent="0.25">
      <c r="A4315">
        <v>840</v>
      </c>
      <c r="B4315">
        <v>4190</v>
      </c>
      <c r="C4315">
        <v>137696</v>
      </c>
      <c r="D4315" t="s">
        <v>5213</v>
      </c>
      <c r="E4315" t="s">
        <v>50</v>
      </c>
      <c r="F4315" t="s">
        <v>5188</v>
      </c>
      <c r="G4315" t="s">
        <v>5214</v>
      </c>
      <c r="H4315" t="s">
        <v>70</v>
      </c>
      <c r="I4315" s="2">
        <v>202</v>
      </c>
      <c r="J4315" s="1">
        <v>0.69</v>
      </c>
      <c r="K4315" s="1">
        <v>0.31</v>
      </c>
      <c r="L4315" s="1" t="str">
        <f t="shared" si="67"/>
        <v>Framwellgate School Durham</v>
      </c>
      <c r="M4315" t="e">
        <f>VLOOKUP($H4315,#REF!,2,0)</f>
        <v>#REF!</v>
      </c>
      <c r="N4315">
        <v>840</v>
      </c>
      <c r="O4315" t="e">
        <f>VLOOKUP($N4315,#REF!,2,0)</f>
        <v>#REF!</v>
      </c>
    </row>
    <row r="4316" spans="1:15" x14ac:dyDescent="0.25">
      <c r="A4316">
        <v>333</v>
      </c>
      <c r="B4316">
        <v>4110</v>
      </c>
      <c r="C4316">
        <v>137701</v>
      </c>
      <c r="D4316" t="s">
        <v>2025</v>
      </c>
      <c r="E4316" t="s">
        <v>50</v>
      </c>
      <c r="F4316" t="s">
        <v>2017</v>
      </c>
      <c r="G4316" t="s">
        <v>2026</v>
      </c>
      <c r="H4316" t="s">
        <v>70</v>
      </c>
      <c r="I4316" s="2">
        <v>295</v>
      </c>
      <c r="J4316" s="1">
        <v>0.56000000000000005</v>
      </c>
      <c r="K4316" s="1">
        <v>7.0000000000000007E-2</v>
      </c>
      <c r="L4316" s="1" t="str">
        <f t="shared" si="67"/>
        <v>Oldbury Academy</v>
      </c>
      <c r="M4316" t="e">
        <f>VLOOKUP($H4316,#REF!,2,0)</f>
        <v>#REF!</v>
      </c>
      <c r="N4316">
        <v>333</v>
      </c>
      <c r="O4316" t="e">
        <f>VLOOKUP($N4316,#REF!,2,0)</f>
        <v>#REF!</v>
      </c>
    </row>
    <row r="4317" spans="1:15" x14ac:dyDescent="0.25">
      <c r="A4317">
        <v>840</v>
      </c>
      <c r="B4317">
        <v>4681</v>
      </c>
      <c r="C4317">
        <v>137702</v>
      </c>
      <c r="D4317" t="s">
        <v>5237</v>
      </c>
      <c r="E4317" t="s">
        <v>50</v>
      </c>
      <c r="F4317" t="s">
        <v>5191</v>
      </c>
      <c r="G4317" t="s">
        <v>5238</v>
      </c>
      <c r="H4317" t="s">
        <v>70</v>
      </c>
      <c r="I4317" s="2">
        <v>216</v>
      </c>
      <c r="J4317" s="1">
        <v>0.71</v>
      </c>
      <c r="K4317" s="1">
        <v>0.31</v>
      </c>
      <c r="L4317" s="1" t="str">
        <f t="shared" si="67"/>
        <v>St John's School &amp; Sixth Form College - A Catholic Academy</v>
      </c>
      <c r="M4317" t="e">
        <f>VLOOKUP($H4317,#REF!,2,0)</f>
        <v>#REF!</v>
      </c>
      <c r="N4317">
        <v>840</v>
      </c>
      <c r="O4317" t="e">
        <f>VLOOKUP($N4317,#REF!,2,0)</f>
        <v>#REF!</v>
      </c>
    </row>
    <row r="4318" spans="1:15" x14ac:dyDescent="0.25">
      <c r="A4318">
        <v>884</v>
      </c>
      <c r="B4318">
        <v>4004</v>
      </c>
      <c r="C4318">
        <v>137703</v>
      </c>
      <c r="D4318" t="s">
        <v>7445</v>
      </c>
      <c r="E4318" t="s">
        <v>50</v>
      </c>
      <c r="F4318" t="s">
        <v>7446</v>
      </c>
      <c r="G4318" t="s">
        <v>7447</v>
      </c>
      <c r="H4318" t="s">
        <v>70</v>
      </c>
      <c r="I4318" s="2">
        <v>65</v>
      </c>
      <c r="J4318" s="1">
        <v>0.71</v>
      </c>
      <c r="K4318" s="1">
        <v>0.28000000000000003</v>
      </c>
      <c r="L4318" s="1" t="str">
        <f t="shared" si="67"/>
        <v>Queen Elizabeth Humanities College</v>
      </c>
      <c r="M4318" t="e">
        <f>VLOOKUP($H4318,#REF!,2,0)</f>
        <v>#REF!</v>
      </c>
      <c r="N4318">
        <v>884</v>
      </c>
      <c r="O4318" t="e">
        <f>VLOOKUP($N4318,#REF!,2,0)</f>
        <v>#REF!</v>
      </c>
    </row>
    <row r="4319" spans="1:15" x14ac:dyDescent="0.25">
      <c r="A4319">
        <v>383</v>
      </c>
      <c r="B4319">
        <v>4501</v>
      </c>
      <c r="C4319">
        <v>137704</v>
      </c>
      <c r="D4319" t="s">
        <v>3536</v>
      </c>
      <c r="E4319" t="s">
        <v>50</v>
      </c>
      <c r="F4319" t="s">
        <v>3537</v>
      </c>
      <c r="G4319" t="s">
        <v>3538</v>
      </c>
      <c r="H4319" t="s">
        <v>70</v>
      </c>
      <c r="I4319" s="2">
        <v>227</v>
      </c>
      <c r="J4319" s="1">
        <v>0.77</v>
      </c>
      <c r="K4319" s="1">
        <v>0.56000000000000005</v>
      </c>
      <c r="L4319" s="1" t="str">
        <f t="shared" si="67"/>
        <v>Otley Prince Henry's Grammar School Specialist Language College</v>
      </c>
      <c r="M4319" t="e">
        <f>VLOOKUP($H4319,#REF!,2,0)</f>
        <v>#REF!</v>
      </c>
      <c r="N4319">
        <v>383</v>
      </c>
      <c r="O4319" t="e">
        <f>VLOOKUP($N4319,#REF!,2,0)</f>
        <v>#REF!</v>
      </c>
    </row>
    <row r="4320" spans="1:15" x14ac:dyDescent="0.25">
      <c r="A4320">
        <v>332</v>
      </c>
      <c r="B4320">
        <v>5403</v>
      </c>
      <c r="C4320">
        <v>137705</v>
      </c>
      <c r="D4320" t="s">
        <v>1973</v>
      </c>
      <c r="E4320" t="s">
        <v>50</v>
      </c>
      <c r="F4320" t="s">
        <v>1951</v>
      </c>
      <c r="G4320" t="s">
        <v>1974</v>
      </c>
      <c r="H4320" t="s">
        <v>70</v>
      </c>
      <c r="I4320" s="2">
        <v>240</v>
      </c>
      <c r="J4320" s="1">
        <v>0.52</v>
      </c>
      <c r="K4320" s="1">
        <v>0.09</v>
      </c>
      <c r="L4320" s="1" t="str">
        <f t="shared" si="67"/>
        <v>The High Arcal School</v>
      </c>
      <c r="M4320" t="e">
        <f>VLOOKUP($H4320,#REF!,2,0)</f>
        <v>#REF!</v>
      </c>
      <c r="N4320">
        <v>332</v>
      </c>
      <c r="O4320" t="e">
        <f>VLOOKUP($N4320,#REF!,2,0)</f>
        <v>#REF!</v>
      </c>
    </row>
    <row r="4321" spans="1:15" x14ac:dyDescent="0.25">
      <c r="A4321">
        <v>335</v>
      </c>
      <c r="B4321">
        <v>4002</v>
      </c>
      <c r="C4321">
        <v>137706</v>
      </c>
      <c r="D4321" t="s">
        <v>2156</v>
      </c>
      <c r="E4321" t="s">
        <v>50</v>
      </c>
      <c r="F4321" t="s">
        <v>2132</v>
      </c>
      <c r="G4321" t="s">
        <v>2157</v>
      </c>
      <c r="H4321" t="s">
        <v>49</v>
      </c>
      <c r="I4321" s="2">
        <v>252</v>
      </c>
      <c r="J4321" s="1">
        <v>0.52</v>
      </c>
      <c r="K4321" s="1">
        <v>0.11</v>
      </c>
      <c r="L4321" s="1" t="str">
        <f t="shared" si="67"/>
        <v>Willenhall E-ACT Academy</v>
      </c>
      <c r="M4321" t="e">
        <f>VLOOKUP($H4321,#REF!,2,0)</f>
        <v>#REF!</v>
      </c>
      <c r="N4321">
        <v>335</v>
      </c>
      <c r="O4321" t="e">
        <f>VLOOKUP($N4321,#REF!,2,0)</f>
        <v>#REF!</v>
      </c>
    </row>
    <row r="4322" spans="1:15" x14ac:dyDescent="0.25">
      <c r="A4322">
        <v>335</v>
      </c>
      <c r="B4322">
        <v>5400</v>
      </c>
      <c r="C4322">
        <v>137707</v>
      </c>
      <c r="D4322" t="s">
        <v>2148</v>
      </c>
      <c r="E4322" t="s">
        <v>50</v>
      </c>
      <c r="F4322" t="s">
        <v>1644</v>
      </c>
      <c r="G4322" t="s">
        <v>2149</v>
      </c>
      <c r="H4322" t="s">
        <v>70</v>
      </c>
      <c r="I4322" s="2">
        <v>235</v>
      </c>
      <c r="J4322" s="1">
        <v>0.69</v>
      </c>
      <c r="K4322" s="1">
        <v>0.27</v>
      </c>
      <c r="L4322" s="1" t="str">
        <f t="shared" si="67"/>
        <v>The Streetly Academy</v>
      </c>
      <c r="M4322" t="e">
        <f>VLOOKUP($H4322,#REF!,2,0)</f>
        <v>#REF!</v>
      </c>
      <c r="N4322">
        <v>335</v>
      </c>
      <c r="O4322" t="e">
        <f>VLOOKUP($N4322,#REF!,2,0)</f>
        <v>#REF!</v>
      </c>
    </row>
    <row r="4323" spans="1:15" x14ac:dyDescent="0.25">
      <c r="A4323">
        <v>391</v>
      </c>
      <c r="B4323">
        <v>4716</v>
      </c>
      <c r="C4323">
        <v>137708</v>
      </c>
      <c r="D4323" t="s">
        <v>3704</v>
      </c>
      <c r="E4323" t="s">
        <v>50</v>
      </c>
      <c r="F4323" t="s">
        <v>3669</v>
      </c>
      <c r="G4323" t="s">
        <v>3705</v>
      </c>
      <c r="H4323" t="s">
        <v>70</v>
      </c>
      <c r="I4323" s="2">
        <v>220</v>
      </c>
      <c r="J4323" s="1">
        <v>0.85</v>
      </c>
      <c r="K4323" s="1">
        <v>0.52</v>
      </c>
      <c r="L4323" s="1" t="str">
        <f t="shared" si="67"/>
        <v>Sacred Heart Catholic High School</v>
      </c>
      <c r="M4323" t="e">
        <f>VLOOKUP($H4323,#REF!,2,0)</f>
        <v>#REF!</v>
      </c>
      <c r="N4323">
        <v>391</v>
      </c>
      <c r="O4323" t="e">
        <f>VLOOKUP($N4323,#REF!,2,0)</f>
        <v>#REF!</v>
      </c>
    </row>
    <row r="4324" spans="1:15" x14ac:dyDescent="0.25">
      <c r="A4324">
        <v>807</v>
      </c>
      <c r="B4324">
        <v>4002</v>
      </c>
      <c r="C4324">
        <v>137709</v>
      </c>
      <c r="D4324" t="s">
        <v>4114</v>
      </c>
      <c r="E4324" t="s">
        <v>50</v>
      </c>
      <c r="F4324" t="s">
        <v>4086</v>
      </c>
      <c r="G4324" t="s">
        <v>4115</v>
      </c>
      <c r="H4324" t="s">
        <v>49</v>
      </c>
      <c r="I4324" s="2">
        <v>61</v>
      </c>
      <c r="J4324" s="1">
        <v>0.36</v>
      </c>
      <c r="K4324" s="1">
        <v>0.08</v>
      </c>
      <c r="L4324" s="1" t="str">
        <f t="shared" si="67"/>
        <v>Gillbrook Academy</v>
      </c>
      <c r="M4324" t="e">
        <f>VLOOKUP($H4324,#REF!,2,0)</f>
        <v>#REF!</v>
      </c>
      <c r="N4324">
        <v>807</v>
      </c>
      <c r="O4324" t="e">
        <f>VLOOKUP($N4324,#REF!,2,0)</f>
        <v>#REF!</v>
      </c>
    </row>
    <row r="4325" spans="1:15" x14ac:dyDescent="0.25">
      <c r="A4325">
        <v>871</v>
      </c>
      <c r="B4325">
        <v>5407</v>
      </c>
      <c r="C4325">
        <v>137726</v>
      </c>
      <c r="D4325" t="s">
        <v>6541</v>
      </c>
      <c r="E4325" t="s">
        <v>50</v>
      </c>
      <c r="F4325" t="s">
        <v>4666</v>
      </c>
      <c r="G4325" t="s">
        <v>6542</v>
      </c>
      <c r="H4325" t="s">
        <v>70</v>
      </c>
      <c r="I4325" s="2">
        <v>117</v>
      </c>
      <c r="J4325" s="1">
        <v>0.99</v>
      </c>
      <c r="K4325" s="1">
        <v>0.56000000000000005</v>
      </c>
      <c r="L4325" s="1" t="str">
        <f t="shared" si="67"/>
        <v>Herschel Grammar School</v>
      </c>
      <c r="M4325" t="e">
        <f>VLOOKUP($H4325,#REF!,2,0)</f>
        <v>#REF!</v>
      </c>
      <c r="N4325">
        <v>871</v>
      </c>
      <c r="O4325" t="e">
        <f>VLOOKUP($N4325,#REF!,2,0)</f>
        <v>#REF!</v>
      </c>
    </row>
    <row r="4326" spans="1:15" x14ac:dyDescent="0.25">
      <c r="A4326">
        <v>881</v>
      </c>
      <c r="B4326">
        <v>5442</v>
      </c>
      <c r="C4326">
        <v>137727</v>
      </c>
      <c r="D4326" t="s">
        <v>7103</v>
      </c>
      <c r="E4326" t="s">
        <v>50</v>
      </c>
      <c r="F4326" t="s">
        <v>7104</v>
      </c>
      <c r="G4326" t="s">
        <v>7105</v>
      </c>
      <c r="H4326" t="s">
        <v>70</v>
      </c>
      <c r="I4326" s="2">
        <v>208</v>
      </c>
      <c r="J4326" s="1">
        <v>0.68</v>
      </c>
      <c r="K4326" s="1">
        <v>0.45</v>
      </c>
      <c r="L4326" s="1" t="str">
        <f t="shared" si="67"/>
        <v>Anglo European School</v>
      </c>
      <c r="M4326" t="e">
        <f>VLOOKUP($H4326,#REF!,2,0)</f>
        <v>#REF!</v>
      </c>
      <c r="N4326">
        <v>881</v>
      </c>
      <c r="O4326" t="e">
        <f>VLOOKUP($N4326,#REF!,2,0)</f>
        <v>#REF!</v>
      </c>
    </row>
    <row r="4327" spans="1:15" x14ac:dyDescent="0.25">
      <c r="A4327">
        <v>307</v>
      </c>
      <c r="B4327">
        <v>4031</v>
      </c>
      <c r="C4327">
        <v>137729</v>
      </c>
      <c r="D4327" t="s">
        <v>983</v>
      </c>
      <c r="E4327" t="s">
        <v>50</v>
      </c>
      <c r="F4327" t="s">
        <v>954</v>
      </c>
      <c r="G4327" t="s">
        <v>984</v>
      </c>
      <c r="H4327" t="s">
        <v>70</v>
      </c>
      <c r="I4327" s="2">
        <v>237</v>
      </c>
      <c r="J4327" s="1">
        <v>0.51</v>
      </c>
      <c r="K4327" s="1">
        <v>0.19</v>
      </c>
      <c r="L4327" s="1" t="str">
        <f t="shared" si="67"/>
        <v>Featherstone High School</v>
      </c>
      <c r="M4327" t="e">
        <f>VLOOKUP($H4327,#REF!,2,0)</f>
        <v>#REF!</v>
      </c>
      <c r="N4327">
        <v>307</v>
      </c>
      <c r="O4327" t="e">
        <f>VLOOKUP($N4327,#REF!,2,0)</f>
        <v>#REF!</v>
      </c>
    </row>
    <row r="4328" spans="1:15" x14ac:dyDescent="0.25">
      <c r="A4328">
        <v>336</v>
      </c>
      <c r="B4328">
        <v>4134</v>
      </c>
      <c r="C4328">
        <v>137730</v>
      </c>
      <c r="D4328" t="s">
        <v>2174</v>
      </c>
      <c r="E4328" t="s">
        <v>50</v>
      </c>
      <c r="F4328" t="s">
        <v>2166</v>
      </c>
      <c r="G4328" t="s">
        <v>2175</v>
      </c>
      <c r="H4328" t="s">
        <v>70</v>
      </c>
      <c r="I4328" s="2">
        <v>200</v>
      </c>
      <c r="J4328" s="1">
        <v>0.7</v>
      </c>
      <c r="K4328" s="1">
        <v>0.02</v>
      </c>
      <c r="L4328" s="1" t="str">
        <f t="shared" si="67"/>
        <v>Heath Park</v>
      </c>
      <c r="M4328" t="e">
        <f>VLOOKUP($H4328,#REF!,2,0)</f>
        <v>#REF!</v>
      </c>
      <c r="N4328">
        <v>336</v>
      </c>
      <c r="O4328" t="e">
        <f>VLOOKUP($N4328,#REF!,2,0)</f>
        <v>#REF!</v>
      </c>
    </row>
    <row r="4329" spans="1:15" x14ac:dyDescent="0.25">
      <c r="A4329">
        <v>882</v>
      </c>
      <c r="B4329">
        <v>4034</v>
      </c>
      <c r="C4329">
        <v>137733</v>
      </c>
      <c r="D4329" t="s">
        <v>7372</v>
      </c>
      <c r="E4329" t="s">
        <v>50</v>
      </c>
      <c r="F4329" t="s">
        <v>7359</v>
      </c>
      <c r="G4329" t="s">
        <v>7373</v>
      </c>
      <c r="H4329" t="s">
        <v>70</v>
      </c>
      <c r="I4329" s="2">
        <v>284</v>
      </c>
      <c r="J4329" s="1">
        <v>0.62</v>
      </c>
      <c r="K4329" s="1">
        <v>0.04</v>
      </c>
      <c r="L4329" s="1" t="str">
        <f t="shared" si="67"/>
        <v>Shoeburyness High School</v>
      </c>
      <c r="M4329" t="e">
        <f>VLOOKUP($H4329,#REF!,2,0)</f>
        <v>#REF!</v>
      </c>
      <c r="N4329">
        <v>882</v>
      </c>
      <c r="O4329" t="e">
        <f>VLOOKUP($N4329,#REF!,2,0)</f>
        <v>#REF!</v>
      </c>
    </row>
    <row r="4330" spans="1:15" x14ac:dyDescent="0.25">
      <c r="A4330">
        <v>392</v>
      </c>
      <c r="B4330">
        <v>4605</v>
      </c>
      <c r="C4330">
        <v>137734</v>
      </c>
      <c r="D4330" t="s">
        <v>3746</v>
      </c>
      <c r="E4330" t="s">
        <v>50</v>
      </c>
      <c r="F4330" t="s">
        <v>3733</v>
      </c>
      <c r="G4330" t="s">
        <v>3747</v>
      </c>
      <c r="H4330" t="s">
        <v>70</v>
      </c>
      <c r="I4330" s="2">
        <v>267</v>
      </c>
      <c r="J4330" s="1">
        <v>0.72</v>
      </c>
      <c r="K4330" s="1">
        <v>0.44</v>
      </c>
      <c r="L4330" s="1" t="str">
        <f t="shared" si="67"/>
        <v>St Thomas More Roman Catholic Academy</v>
      </c>
      <c r="M4330" t="e">
        <f>VLOOKUP($H4330,#REF!,2,0)</f>
        <v>#REF!</v>
      </c>
      <c r="N4330">
        <v>392</v>
      </c>
      <c r="O4330" t="e">
        <f>VLOOKUP($N4330,#REF!,2,0)</f>
        <v>#REF!</v>
      </c>
    </row>
    <row r="4331" spans="1:15" x14ac:dyDescent="0.25">
      <c r="A4331">
        <v>936</v>
      </c>
      <c r="B4331">
        <v>5406</v>
      </c>
      <c r="C4331">
        <v>137735</v>
      </c>
      <c r="D4331" t="s">
        <v>10541</v>
      </c>
      <c r="E4331" t="s">
        <v>50</v>
      </c>
      <c r="F4331" t="s">
        <v>10542</v>
      </c>
      <c r="G4331" t="s">
        <v>10543</v>
      </c>
      <c r="H4331" t="s">
        <v>70</v>
      </c>
      <c r="I4331" s="2">
        <v>203</v>
      </c>
      <c r="J4331" s="1">
        <v>0.61</v>
      </c>
      <c r="K4331" s="1">
        <v>0.09</v>
      </c>
      <c r="L4331" s="1" t="str">
        <f t="shared" si="67"/>
        <v>The Beacon School</v>
      </c>
      <c r="M4331" t="e">
        <f>VLOOKUP($H4331,#REF!,2,0)</f>
        <v>#REF!</v>
      </c>
      <c r="N4331">
        <v>936</v>
      </c>
      <c r="O4331" t="e">
        <f>VLOOKUP($N4331,#REF!,2,0)</f>
        <v>#REF!</v>
      </c>
    </row>
    <row r="4332" spans="1:15" x14ac:dyDescent="0.25">
      <c r="A4332">
        <v>936</v>
      </c>
      <c r="B4332">
        <v>5407</v>
      </c>
      <c r="C4332">
        <v>137736</v>
      </c>
      <c r="D4332" t="s">
        <v>10670</v>
      </c>
      <c r="E4332" t="s">
        <v>50</v>
      </c>
      <c r="F4332" t="s">
        <v>10551</v>
      </c>
      <c r="G4332" t="s">
        <v>10671</v>
      </c>
      <c r="H4332" t="s">
        <v>70</v>
      </c>
      <c r="I4332" s="2">
        <v>231</v>
      </c>
      <c r="J4332" s="1">
        <v>0.89</v>
      </c>
      <c r="K4332" s="1">
        <v>0.56999999999999995</v>
      </c>
      <c r="L4332" s="1" t="str">
        <f t="shared" si="67"/>
        <v>Rosebery School</v>
      </c>
      <c r="M4332" t="e">
        <f>VLOOKUP($H4332,#REF!,2,0)</f>
        <v>#REF!</v>
      </c>
      <c r="N4332">
        <v>936</v>
      </c>
      <c r="O4332" t="e">
        <f>VLOOKUP($N4332,#REF!,2,0)</f>
        <v>#REF!</v>
      </c>
    </row>
    <row r="4333" spans="1:15" x14ac:dyDescent="0.25">
      <c r="A4333">
        <v>886</v>
      </c>
      <c r="B4333">
        <v>5416</v>
      </c>
      <c r="C4333">
        <v>137739</v>
      </c>
      <c r="D4333" t="s">
        <v>7653</v>
      </c>
      <c r="E4333" t="s">
        <v>50</v>
      </c>
      <c r="F4333" t="s">
        <v>1438</v>
      </c>
      <c r="G4333" t="s">
        <v>7654</v>
      </c>
      <c r="H4333" t="s">
        <v>70</v>
      </c>
      <c r="I4333" s="2">
        <v>154</v>
      </c>
      <c r="J4333" s="1">
        <v>0.98</v>
      </c>
      <c r="K4333" s="1">
        <v>0.87</v>
      </c>
      <c r="L4333" s="1" t="str">
        <f t="shared" si="67"/>
        <v>Cranbrook School</v>
      </c>
      <c r="M4333" t="e">
        <f>VLOOKUP($H4333,#REF!,2,0)</f>
        <v>#REF!</v>
      </c>
      <c r="N4333">
        <v>886</v>
      </c>
      <c r="O4333" t="e">
        <f>VLOOKUP($N4333,#REF!,2,0)</f>
        <v>#REF!</v>
      </c>
    </row>
    <row r="4334" spans="1:15" x14ac:dyDescent="0.25">
      <c r="A4334">
        <v>868</v>
      </c>
      <c r="B4334">
        <v>4055</v>
      </c>
      <c r="C4334">
        <v>137740</v>
      </c>
      <c r="D4334" t="s">
        <v>6438</v>
      </c>
      <c r="E4334" t="s">
        <v>50</v>
      </c>
      <c r="F4334" t="s">
        <v>6421</v>
      </c>
      <c r="G4334" t="s">
        <v>6439</v>
      </c>
      <c r="H4334" t="s">
        <v>70</v>
      </c>
      <c r="I4334" s="2">
        <v>188</v>
      </c>
      <c r="J4334" s="1">
        <v>0.68</v>
      </c>
      <c r="K4334" s="1">
        <v>0.38</v>
      </c>
      <c r="L4334" s="1" t="str">
        <f t="shared" si="67"/>
        <v>Furze Platt Senior School</v>
      </c>
      <c r="M4334" t="e">
        <f>VLOOKUP($H4334,#REF!,2,0)</f>
        <v>#REF!</v>
      </c>
      <c r="N4334">
        <v>868</v>
      </c>
      <c r="O4334" t="e">
        <f>VLOOKUP($N4334,#REF!,2,0)</f>
        <v>#REF!</v>
      </c>
    </row>
    <row r="4335" spans="1:15" x14ac:dyDescent="0.25">
      <c r="A4335">
        <v>813</v>
      </c>
      <c r="B4335">
        <v>4083</v>
      </c>
      <c r="C4335">
        <v>137742</v>
      </c>
      <c r="D4335" t="s">
        <v>4336</v>
      </c>
      <c r="E4335" t="s">
        <v>50</v>
      </c>
      <c r="F4335" t="s">
        <v>3047</v>
      </c>
      <c r="G4335" t="s">
        <v>4337</v>
      </c>
      <c r="H4335" t="s">
        <v>70</v>
      </c>
      <c r="I4335" s="2">
        <v>182</v>
      </c>
      <c r="J4335" s="1">
        <v>0.59</v>
      </c>
      <c r="K4335" s="1">
        <v>0.19</v>
      </c>
      <c r="L4335" s="1" t="str">
        <f t="shared" si="67"/>
        <v>South Axholme Academy</v>
      </c>
      <c r="M4335" t="e">
        <f>VLOOKUP($H4335,#REF!,2,0)</f>
        <v>#REF!</v>
      </c>
      <c r="N4335">
        <v>813</v>
      </c>
      <c r="O4335" t="e">
        <f>VLOOKUP($N4335,#REF!,2,0)</f>
        <v>#REF!</v>
      </c>
    </row>
    <row r="4336" spans="1:15" x14ac:dyDescent="0.25">
      <c r="A4336">
        <v>309</v>
      </c>
      <c r="B4336">
        <v>4034</v>
      </c>
      <c r="C4336">
        <v>137745</v>
      </c>
      <c r="D4336" t="s">
        <v>1106</v>
      </c>
      <c r="E4336" t="s">
        <v>50</v>
      </c>
      <c r="F4336" t="s">
        <v>11</v>
      </c>
      <c r="G4336" t="s">
        <v>1107</v>
      </c>
      <c r="H4336" t="s">
        <v>70</v>
      </c>
      <c r="I4336" s="2">
        <v>149</v>
      </c>
      <c r="J4336" s="1">
        <v>0.49</v>
      </c>
      <c r="K4336" s="1">
        <v>0.21</v>
      </c>
      <c r="L4336" s="1" t="str">
        <f t="shared" si="67"/>
        <v>Woodside High School</v>
      </c>
      <c r="M4336" t="e">
        <f>VLOOKUP($H4336,#REF!,2,0)</f>
        <v>#REF!</v>
      </c>
      <c r="N4336">
        <v>309</v>
      </c>
      <c r="O4336" t="e">
        <f>VLOOKUP($N4336,#REF!,2,0)</f>
        <v>#REF!</v>
      </c>
    </row>
    <row r="4337" spans="1:15" x14ac:dyDescent="0.25">
      <c r="A4337">
        <v>929</v>
      </c>
      <c r="B4337">
        <v>4501</v>
      </c>
      <c r="C4337">
        <v>137746</v>
      </c>
      <c r="D4337" t="s">
        <v>10034</v>
      </c>
      <c r="E4337" t="s">
        <v>50</v>
      </c>
      <c r="F4337" t="s">
        <v>10032</v>
      </c>
      <c r="G4337" t="s">
        <v>10035</v>
      </c>
      <c r="H4337" t="s">
        <v>70</v>
      </c>
      <c r="I4337" s="2">
        <v>330</v>
      </c>
      <c r="J4337" s="1">
        <v>0.75</v>
      </c>
      <c r="K4337" s="1">
        <v>0.35</v>
      </c>
      <c r="L4337" s="1" t="str">
        <f t="shared" si="67"/>
        <v>The King Edward VI School</v>
      </c>
      <c r="M4337" t="e">
        <f>VLOOKUP($H4337,#REF!,2,0)</f>
        <v>#REF!</v>
      </c>
      <c r="N4337">
        <v>929</v>
      </c>
      <c r="O4337" t="e">
        <f>VLOOKUP($N4337,#REF!,2,0)</f>
        <v>#REF!</v>
      </c>
    </row>
    <row r="4338" spans="1:15" x14ac:dyDescent="0.25">
      <c r="A4338">
        <v>891</v>
      </c>
      <c r="B4338">
        <v>4006</v>
      </c>
      <c r="C4338">
        <v>137749</v>
      </c>
      <c r="D4338" t="s">
        <v>8436</v>
      </c>
      <c r="E4338" t="s">
        <v>50</v>
      </c>
      <c r="F4338" t="s">
        <v>4918</v>
      </c>
      <c r="G4338" t="s">
        <v>8437</v>
      </c>
      <c r="H4338" t="s">
        <v>49</v>
      </c>
      <c r="I4338" s="2">
        <v>127</v>
      </c>
      <c r="J4338" s="1">
        <v>0.46</v>
      </c>
      <c r="K4338" s="1">
        <v>0.06</v>
      </c>
      <c r="L4338" s="1" t="str">
        <f t="shared" si="67"/>
        <v>Queen Elizabeth's Academy</v>
      </c>
      <c r="M4338" t="e">
        <f>VLOOKUP($H4338,#REF!,2,0)</f>
        <v>#REF!</v>
      </c>
      <c r="N4338">
        <v>891</v>
      </c>
      <c r="O4338" t="e">
        <f>VLOOKUP($N4338,#REF!,2,0)</f>
        <v>#REF!</v>
      </c>
    </row>
    <row r="4339" spans="1:15" x14ac:dyDescent="0.25">
      <c r="A4339">
        <v>916</v>
      </c>
      <c r="B4339">
        <v>5405</v>
      </c>
      <c r="C4339">
        <v>137752</v>
      </c>
      <c r="D4339" t="s">
        <v>9180</v>
      </c>
      <c r="E4339" t="s">
        <v>50</v>
      </c>
      <c r="F4339" t="s">
        <v>7491</v>
      </c>
      <c r="G4339" t="s">
        <v>9181</v>
      </c>
      <c r="H4339" t="s">
        <v>70</v>
      </c>
      <c r="I4339" s="2">
        <v>261</v>
      </c>
      <c r="J4339" s="1">
        <v>0.62</v>
      </c>
      <c r="K4339" s="1">
        <v>0.17</v>
      </c>
      <c r="L4339" s="1" t="str">
        <f t="shared" si="67"/>
        <v>Tewkesbury School</v>
      </c>
      <c r="M4339" t="e">
        <f>VLOOKUP($H4339,#REF!,2,0)</f>
        <v>#REF!</v>
      </c>
      <c r="N4339">
        <v>916</v>
      </c>
      <c r="O4339" t="e">
        <f>VLOOKUP($N4339,#REF!,2,0)</f>
        <v>#REF!</v>
      </c>
    </row>
    <row r="4340" spans="1:15" x14ac:dyDescent="0.25">
      <c r="A4340">
        <v>803</v>
      </c>
      <c r="B4340">
        <v>4104</v>
      </c>
      <c r="C4340">
        <v>137753</v>
      </c>
      <c r="D4340" t="s">
        <v>4024</v>
      </c>
      <c r="E4340" t="s">
        <v>50</v>
      </c>
      <c r="F4340" t="s">
        <v>3856</v>
      </c>
      <c r="G4340" t="s">
        <v>4025</v>
      </c>
      <c r="H4340" t="s">
        <v>70</v>
      </c>
      <c r="I4340" s="2">
        <v>180</v>
      </c>
      <c r="J4340" s="1">
        <v>0.66</v>
      </c>
      <c r="K4340" s="1">
        <v>0.28000000000000003</v>
      </c>
      <c r="L4340" s="1" t="str">
        <f t="shared" si="67"/>
        <v>Bradley Stoke Community School</v>
      </c>
      <c r="M4340" t="e">
        <f>VLOOKUP($H4340,#REF!,2,0)</f>
        <v>#REF!</v>
      </c>
      <c r="N4340">
        <v>803</v>
      </c>
      <c r="O4340" t="e">
        <f>VLOOKUP($N4340,#REF!,2,0)</f>
        <v>#REF!</v>
      </c>
    </row>
    <row r="4341" spans="1:15" x14ac:dyDescent="0.25">
      <c r="A4341">
        <v>306</v>
      </c>
      <c r="B4341">
        <v>5406</v>
      </c>
      <c r="C4341">
        <v>137754</v>
      </c>
      <c r="D4341" t="s">
        <v>904</v>
      </c>
      <c r="E4341" t="s">
        <v>50</v>
      </c>
      <c r="F4341" t="s">
        <v>905</v>
      </c>
      <c r="G4341" t="s">
        <v>906</v>
      </c>
      <c r="H4341" t="s">
        <v>70</v>
      </c>
      <c r="I4341" s="2">
        <v>193</v>
      </c>
      <c r="J4341" s="1">
        <v>0.68</v>
      </c>
      <c r="K4341" s="1">
        <v>0.28000000000000003</v>
      </c>
      <c r="L4341" s="1" t="str">
        <f t="shared" si="67"/>
        <v>Norbury Manor Business and Enterprise College for Girls</v>
      </c>
      <c r="M4341" t="e">
        <f>VLOOKUP($H4341,#REF!,2,0)</f>
        <v>#REF!</v>
      </c>
      <c r="N4341">
        <v>306</v>
      </c>
      <c r="O4341" t="e">
        <f>VLOOKUP($N4341,#REF!,2,0)</f>
        <v>#REF!</v>
      </c>
    </row>
    <row r="4342" spans="1:15" x14ac:dyDescent="0.25">
      <c r="A4342">
        <v>880</v>
      </c>
      <c r="B4342">
        <v>4118</v>
      </c>
      <c r="C4342">
        <v>137755</v>
      </c>
      <c r="D4342" t="s">
        <v>7065</v>
      </c>
      <c r="E4342" t="s">
        <v>50</v>
      </c>
      <c r="F4342" t="s">
        <v>7066</v>
      </c>
      <c r="G4342" t="s">
        <v>7067</v>
      </c>
      <c r="H4342" t="s">
        <v>70</v>
      </c>
      <c r="I4342" s="2">
        <v>204</v>
      </c>
      <c r="J4342" s="1">
        <v>0.61</v>
      </c>
      <c r="K4342" s="1">
        <v>0.15</v>
      </c>
      <c r="L4342" s="1" t="str">
        <f t="shared" si="67"/>
        <v>Brixham College</v>
      </c>
      <c r="M4342" t="e">
        <f>VLOOKUP($H4342,#REF!,2,0)</f>
        <v>#REF!</v>
      </c>
      <c r="N4342">
        <v>880</v>
      </c>
      <c r="O4342" t="e">
        <f>VLOOKUP($N4342,#REF!,2,0)</f>
        <v>#REF!</v>
      </c>
    </row>
    <row r="4343" spans="1:15" x14ac:dyDescent="0.25">
      <c r="A4343">
        <v>919</v>
      </c>
      <c r="B4343">
        <v>4099</v>
      </c>
      <c r="C4343">
        <v>137757</v>
      </c>
      <c r="D4343" t="s">
        <v>9245</v>
      </c>
      <c r="E4343" t="s">
        <v>50</v>
      </c>
      <c r="F4343" t="s">
        <v>9246</v>
      </c>
      <c r="G4343" t="s">
        <v>9247</v>
      </c>
      <c r="H4343" t="s">
        <v>70</v>
      </c>
      <c r="I4343" s="2">
        <v>119</v>
      </c>
      <c r="J4343" s="1">
        <v>0.76</v>
      </c>
      <c r="K4343" s="1">
        <v>0.48</v>
      </c>
      <c r="L4343" s="1" t="str">
        <f t="shared" si="67"/>
        <v>Bishop's Hatfield Girls' School</v>
      </c>
      <c r="M4343" t="e">
        <f>VLOOKUP($H4343,#REF!,2,0)</f>
        <v>#REF!</v>
      </c>
      <c r="N4343">
        <v>919</v>
      </c>
      <c r="O4343" t="e">
        <f>VLOOKUP($N4343,#REF!,2,0)</f>
        <v>#REF!</v>
      </c>
    </row>
    <row r="4344" spans="1:15" x14ac:dyDescent="0.25">
      <c r="A4344">
        <v>813</v>
      </c>
      <c r="B4344">
        <v>4082</v>
      </c>
      <c r="C4344">
        <v>137759</v>
      </c>
      <c r="D4344" t="s">
        <v>4312</v>
      </c>
      <c r="E4344" t="s">
        <v>50</v>
      </c>
      <c r="F4344" t="s">
        <v>4313</v>
      </c>
      <c r="G4344" t="s">
        <v>4314</v>
      </c>
      <c r="H4344" t="s">
        <v>70</v>
      </c>
      <c r="I4344" s="2">
        <v>88</v>
      </c>
      <c r="J4344" s="1">
        <v>0.72</v>
      </c>
      <c r="K4344" s="1">
        <v>0.28000000000000003</v>
      </c>
      <c r="L4344" s="1" t="str">
        <f t="shared" si="67"/>
        <v>The Axholme Academy</v>
      </c>
      <c r="M4344" t="e">
        <f>VLOOKUP($H4344,#REF!,2,0)</f>
        <v>#REF!</v>
      </c>
      <c r="N4344">
        <v>813</v>
      </c>
      <c r="O4344" t="e">
        <f>VLOOKUP($N4344,#REF!,2,0)</f>
        <v>#REF!</v>
      </c>
    </row>
    <row r="4345" spans="1:15" x14ac:dyDescent="0.25">
      <c r="A4345">
        <v>891</v>
      </c>
      <c r="B4345">
        <v>4463</v>
      </c>
      <c r="C4345">
        <v>137763</v>
      </c>
      <c r="D4345" t="s">
        <v>8370</v>
      </c>
      <c r="E4345" t="s">
        <v>50</v>
      </c>
      <c r="F4345" t="s">
        <v>4918</v>
      </c>
      <c r="G4345" t="s">
        <v>8371</v>
      </c>
      <c r="H4345" t="s">
        <v>70</v>
      </c>
      <c r="I4345" s="2">
        <v>258</v>
      </c>
      <c r="J4345" s="1">
        <v>0.57999999999999996</v>
      </c>
      <c r="K4345" s="1">
        <v>0.24</v>
      </c>
      <c r="L4345" s="1" t="str">
        <f t="shared" si="67"/>
        <v>The Brunts Academy</v>
      </c>
      <c r="M4345" t="e">
        <f>VLOOKUP($H4345,#REF!,2,0)</f>
        <v>#REF!</v>
      </c>
      <c r="N4345">
        <v>891</v>
      </c>
      <c r="O4345" t="e">
        <f>VLOOKUP($N4345,#REF!,2,0)</f>
        <v>#REF!</v>
      </c>
    </row>
    <row r="4346" spans="1:15" x14ac:dyDescent="0.25">
      <c r="A4346">
        <v>384</v>
      </c>
      <c r="B4346">
        <v>4506</v>
      </c>
      <c r="C4346">
        <v>137764</v>
      </c>
      <c r="D4346" t="s">
        <v>3591</v>
      </c>
      <c r="E4346" t="s">
        <v>50</v>
      </c>
      <c r="F4346" t="s">
        <v>3546</v>
      </c>
      <c r="G4346" t="s">
        <v>3592</v>
      </c>
      <c r="H4346" t="s">
        <v>70</v>
      </c>
      <c r="I4346" s="2">
        <v>124</v>
      </c>
      <c r="J4346" s="1">
        <v>0.44</v>
      </c>
      <c r="K4346" s="1">
        <v>0.1</v>
      </c>
      <c r="L4346" s="1" t="str">
        <f t="shared" si="67"/>
        <v>Cathedral Academy</v>
      </c>
      <c r="M4346" t="e">
        <f>VLOOKUP($H4346,#REF!,2,0)</f>
        <v>#REF!</v>
      </c>
      <c r="N4346">
        <v>384</v>
      </c>
      <c r="O4346" t="e">
        <f>VLOOKUP($N4346,#REF!,2,0)</f>
        <v>#REF!</v>
      </c>
    </row>
    <row r="4347" spans="1:15" x14ac:dyDescent="0.25">
      <c r="A4347">
        <v>937</v>
      </c>
      <c r="B4347">
        <v>4192</v>
      </c>
      <c r="C4347">
        <v>137766</v>
      </c>
      <c r="D4347" t="s">
        <v>9878</v>
      </c>
      <c r="E4347" t="s">
        <v>50</v>
      </c>
      <c r="F4347" t="s">
        <v>10805</v>
      </c>
      <c r="G4347" t="s">
        <v>10819</v>
      </c>
      <c r="H4347" t="s">
        <v>70</v>
      </c>
      <c r="I4347" s="2">
        <v>104</v>
      </c>
      <c r="J4347" s="1">
        <v>0.59</v>
      </c>
      <c r="K4347" s="1">
        <v>0.15</v>
      </c>
      <c r="L4347" s="1" t="str">
        <f t="shared" si="67"/>
        <v>Campion School</v>
      </c>
      <c r="M4347" t="e">
        <f>VLOOKUP($H4347,#REF!,2,0)</f>
        <v>#REF!</v>
      </c>
      <c r="N4347">
        <v>937</v>
      </c>
      <c r="O4347" t="e">
        <f>VLOOKUP($N4347,#REF!,2,0)</f>
        <v>#REF!</v>
      </c>
    </row>
    <row r="4348" spans="1:15" x14ac:dyDescent="0.25">
      <c r="A4348">
        <v>937</v>
      </c>
      <c r="B4348">
        <v>4153</v>
      </c>
      <c r="C4348">
        <v>137767</v>
      </c>
      <c r="D4348" t="s">
        <v>10834</v>
      </c>
      <c r="E4348" t="s">
        <v>50</v>
      </c>
      <c r="F4348" t="s">
        <v>5854</v>
      </c>
      <c r="G4348" t="s">
        <v>10835</v>
      </c>
      <c r="H4348" t="s">
        <v>70</v>
      </c>
      <c r="I4348" s="2">
        <v>245</v>
      </c>
      <c r="J4348" s="1">
        <v>0.86</v>
      </c>
      <c r="K4348" s="1">
        <v>0.43</v>
      </c>
      <c r="L4348" s="1" t="str">
        <f t="shared" si="67"/>
        <v>Higham Lane School, A Business &amp; Enterprise College</v>
      </c>
      <c r="M4348" t="e">
        <f>VLOOKUP($H4348,#REF!,2,0)</f>
        <v>#REF!</v>
      </c>
      <c r="N4348">
        <v>937</v>
      </c>
      <c r="O4348" t="e">
        <f>VLOOKUP($N4348,#REF!,2,0)</f>
        <v>#REF!</v>
      </c>
    </row>
    <row r="4349" spans="1:15" x14ac:dyDescent="0.25">
      <c r="A4349">
        <v>888</v>
      </c>
      <c r="B4349">
        <v>4178</v>
      </c>
      <c r="C4349">
        <v>137768</v>
      </c>
      <c r="D4349" t="s">
        <v>8216</v>
      </c>
      <c r="E4349" t="s">
        <v>50</v>
      </c>
      <c r="F4349" t="s">
        <v>8011</v>
      </c>
      <c r="G4349" t="s">
        <v>8217</v>
      </c>
      <c r="H4349" t="s">
        <v>70</v>
      </c>
      <c r="I4349" s="2">
        <v>148</v>
      </c>
      <c r="J4349" s="1">
        <v>0.67</v>
      </c>
      <c r="K4349" s="1">
        <v>0.18</v>
      </c>
      <c r="L4349" s="1" t="str">
        <f t="shared" si="67"/>
        <v>Tarleton Academy</v>
      </c>
      <c r="M4349" t="e">
        <f>VLOOKUP($H4349,#REF!,2,0)</f>
        <v>#REF!</v>
      </c>
      <c r="N4349">
        <v>888</v>
      </c>
      <c r="O4349" t="e">
        <f>VLOOKUP($N4349,#REF!,2,0)</f>
        <v>#REF!</v>
      </c>
    </row>
    <row r="4350" spans="1:15" x14ac:dyDescent="0.25">
      <c r="A4350">
        <v>303</v>
      </c>
      <c r="B4350">
        <v>4001</v>
      </c>
      <c r="C4350">
        <v>137769</v>
      </c>
      <c r="D4350" t="s">
        <v>734</v>
      </c>
      <c r="E4350" t="s">
        <v>50</v>
      </c>
      <c r="F4350" t="s">
        <v>708</v>
      </c>
      <c r="G4350" t="s">
        <v>735</v>
      </c>
      <c r="H4350" t="s">
        <v>70</v>
      </c>
      <c r="I4350" s="2">
        <v>209</v>
      </c>
      <c r="J4350" s="1">
        <v>0.99</v>
      </c>
      <c r="K4350" s="1">
        <v>0.81</v>
      </c>
      <c r="L4350" s="1" t="str">
        <f t="shared" si="67"/>
        <v>Townley Grammar School</v>
      </c>
      <c r="M4350" t="e">
        <f>VLOOKUP($H4350,#REF!,2,0)</f>
        <v>#REF!</v>
      </c>
      <c r="N4350">
        <v>303</v>
      </c>
      <c r="O4350" t="e">
        <f>VLOOKUP($N4350,#REF!,2,0)</f>
        <v>#REF!</v>
      </c>
    </row>
    <row r="4351" spans="1:15" x14ac:dyDescent="0.25">
      <c r="A4351">
        <v>937</v>
      </c>
      <c r="B4351">
        <v>4190</v>
      </c>
      <c r="C4351">
        <v>137770</v>
      </c>
      <c r="D4351" t="s">
        <v>10814</v>
      </c>
      <c r="E4351" t="s">
        <v>50</v>
      </c>
      <c r="F4351" t="s">
        <v>10815</v>
      </c>
      <c r="G4351" t="s">
        <v>10816</v>
      </c>
      <c r="H4351" t="s">
        <v>70</v>
      </c>
      <c r="I4351" s="2">
        <v>165</v>
      </c>
      <c r="J4351" s="1">
        <v>0.65</v>
      </c>
      <c r="K4351" s="1">
        <v>0.17</v>
      </c>
      <c r="L4351" s="1" t="str">
        <f t="shared" si="67"/>
        <v>Aylesford School and Sixth Form College</v>
      </c>
      <c r="M4351" t="e">
        <f>VLOOKUP($H4351,#REF!,2,0)</f>
        <v>#REF!</v>
      </c>
      <c r="N4351">
        <v>937</v>
      </c>
      <c r="O4351" t="e">
        <f>VLOOKUP($N4351,#REF!,2,0)</f>
        <v>#REF!</v>
      </c>
    </row>
    <row r="4352" spans="1:15" x14ac:dyDescent="0.25">
      <c r="A4352">
        <v>937</v>
      </c>
      <c r="B4352">
        <v>4004</v>
      </c>
      <c r="C4352">
        <v>137771</v>
      </c>
      <c r="D4352" t="s">
        <v>10822</v>
      </c>
      <c r="E4352" t="s">
        <v>50</v>
      </c>
      <c r="F4352" t="s">
        <v>5854</v>
      </c>
      <c r="G4352" t="s">
        <v>10823</v>
      </c>
      <c r="H4352" t="s">
        <v>70</v>
      </c>
      <c r="I4352" s="2">
        <v>160</v>
      </c>
      <c r="J4352" s="1">
        <v>0.57999999999999996</v>
      </c>
      <c r="K4352" s="1">
        <v>0.23</v>
      </c>
      <c r="L4352" s="1" t="str">
        <f t="shared" si="67"/>
        <v>Etone College</v>
      </c>
      <c r="M4352" t="e">
        <f>VLOOKUP($H4352,#REF!,2,0)</f>
        <v>#REF!</v>
      </c>
      <c r="N4352">
        <v>937</v>
      </c>
      <c r="O4352" t="e">
        <f>VLOOKUP($N4352,#REF!,2,0)</f>
        <v>#REF!</v>
      </c>
    </row>
    <row r="4353" spans="1:15" x14ac:dyDescent="0.25">
      <c r="A4353">
        <v>306</v>
      </c>
      <c r="B4353">
        <v>5407</v>
      </c>
      <c r="C4353">
        <v>137772</v>
      </c>
      <c r="D4353" t="s">
        <v>926</v>
      </c>
      <c r="E4353" t="s">
        <v>50</v>
      </c>
      <c r="F4353" t="s">
        <v>869</v>
      </c>
      <c r="G4353" t="s">
        <v>927</v>
      </c>
      <c r="H4353" t="s">
        <v>70</v>
      </c>
      <c r="I4353" s="2">
        <v>181</v>
      </c>
      <c r="J4353" s="1">
        <v>0.52</v>
      </c>
      <c r="K4353" s="1">
        <v>0.2</v>
      </c>
      <c r="L4353" s="1" t="str">
        <f t="shared" si="67"/>
        <v>Shirley High School Performing Arts College</v>
      </c>
      <c r="M4353" t="e">
        <f>VLOOKUP($H4353,#REF!,2,0)</f>
        <v>#REF!</v>
      </c>
      <c r="N4353">
        <v>306</v>
      </c>
      <c r="O4353" t="e">
        <f>VLOOKUP($N4353,#REF!,2,0)</f>
        <v>#REF!</v>
      </c>
    </row>
    <row r="4354" spans="1:15" x14ac:dyDescent="0.25">
      <c r="A4354">
        <v>332</v>
      </c>
      <c r="B4354">
        <v>5402</v>
      </c>
      <c r="C4354">
        <v>137773</v>
      </c>
      <c r="D4354" t="s">
        <v>1979</v>
      </c>
      <c r="E4354" t="s">
        <v>50</v>
      </c>
      <c r="F4354" t="s">
        <v>1962</v>
      </c>
      <c r="G4354" t="s">
        <v>1980</v>
      </c>
      <c r="H4354" t="s">
        <v>70</v>
      </c>
      <c r="I4354" s="2">
        <v>179</v>
      </c>
      <c r="J4354" s="1">
        <v>0.66</v>
      </c>
      <c r="K4354" s="1">
        <v>0.08</v>
      </c>
      <c r="L4354" s="1" t="str">
        <f t="shared" si="67"/>
        <v>The Kingswinford School &amp; Science College</v>
      </c>
      <c r="M4354" t="e">
        <f>VLOOKUP($H4354,#REF!,2,0)</f>
        <v>#REF!</v>
      </c>
      <c r="N4354">
        <v>332</v>
      </c>
      <c r="O4354" t="e">
        <f>VLOOKUP($N4354,#REF!,2,0)</f>
        <v>#REF!</v>
      </c>
    </row>
    <row r="4355" spans="1:15" x14ac:dyDescent="0.25">
      <c r="A4355">
        <v>383</v>
      </c>
      <c r="B4355">
        <v>4115</v>
      </c>
      <c r="C4355">
        <v>137775</v>
      </c>
      <c r="D4355" t="s">
        <v>3513</v>
      </c>
      <c r="E4355" t="s">
        <v>50</v>
      </c>
      <c r="F4355" t="s">
        <v>3467</v>
      </c>
      <c r="G4355" t="s">
        <v>3514</v>
      </c>
      <c r="H4355" t="s">
        <v>70</v>
      </c>
      <c r="I4355" s="2">
        <v>225</v>
      </c>
      <c r="J4355" s="1">
        <v>0.81</v>
      </c>
      <c r="K4355" s="1">
        <v>0.25</v>
      </c>
      <c r="L4355" s="1" t="str">
        <f t="shared" ref="L4355:L4418" si="68">IF(E4355="NULL",D4355,E4355)</f>
        <v>Horsforth School</v>
      </c>
      <c r="M4355" t="e">
        <f>VLOOKUP($H4355,#REF!,2,0)</f>
        <v>#REF!</v>
      </c>
      <c r="N4355">
        <v>383</v>
      </c>
      <c r="O4355" t="e">
        <f>VLOOKUP($N4355,#REF!,2,0)</f>
        <v>#REF!</v>
      </c>
    </row>
    <row r="4356" spans="1:15" x14ac:dyDescent="0.25">
      <c r="A4356">
        <v>869</v>
      </c>
      <c r="B4356">
        <v>5404</v>
      </c>
      <c r="C4356">
        <v>137777</v>
      </c>
      <c r="D4356" t="s">
        <v>6466</v>
      </c>
      <c r="E4356" t="s">
        <v>50</v>
      </c>
      <c r="F4356" t="s">
        <v>6464</v>
      </c>
      <c r="G4356" t="s">
        <v>6467</v>
      </c>
      <c r="H4356" t="s">
        <v>70</v>
      </c>
      <c r="I4356" s="2">
        <v>171</v>
      </c>
      <c r="J4356" s="1">
        <v>0.57999999999999996</v>
      </c>
      <c r="K4356" s="1">
        <v>0.28999999999999998</v>
      </c>
      <c r="L4356" s="1" t="str">
        <f t="shared" si="68"/>
        <v>Denefield School</v>
      </c>
      <c r="M4356" t="e">
        <f>VLOOKUP($H4356,#REF!,2,0)</f>
        <v>#REF!</v>
      </c>
      <c r="N4356">
        <v>869</v>
      </c>
      <c r="O4356" t="e">
        <f>VLOOKUP($N4356,#REF!,2,0)</f>
        <v>#REF!</v>
      </c>
    </row>
    <row r="4357" spans="1:15" x14ac:dyDescent="0.25">
      <c r="A4357">
        <v>873</v>
      </c>
      <c r="B4357">
        <v>4083</v>
      </c>
      <c r="C4357">
        <v>137779</v>
      </c>
      <c r="D4357" t="s">
        <v>6626</v>
      </c>
      <c r="E4357" t="s">
        <v>50</v>
      </c>
      <c r="F4357" t="s">
        <v>6627</v>
      </c>
      <c r="G4357" t="s">
        <v>6628</v>
      </c>
      <c r="H4357" t="s">
        <v>70</v>
      </c>
      <c r="I4357" s="2">
        <v>221</v>
      </c>
      <c r="J4357" s="1">
        <v>0.45</v>
      </c>
      <c r="K4357" s="1">
        <v>0.22</v>
      </c>
      <c r="L4357" s="1" t="str">
        <f t="shared" si="68"/>
        <v>Ely College</v>
      </c>
      <c r="M4357" t="e">
        <f>VLOOKUP($H4357,#REF!,2,0)</f>
        <v>#REF!</v>
      </c>
      <c r="N4357">
        <v>873</v>
      </c>
      <c r="O4357" t="e">
        <f>VLOOKUP($N4357,#REF!,2,0)</f>
        <v>#REF!</v>
      </c>
    </row>
    <row r="4358" spans="1:15" x14ac:dyDescent="0.25">
      <c r="A4358">
        <v>937</v>
      </c>
      <c r="B4358">
        <v>5401</v>
      </c>
      <c r="C4358">
        <v>137781</v>
      </c>
      <c r="D4358" t="s">
        <v>10807</v>
      </c>
      <c r="E4358" t="s">
        <v>50</v>
      </c>
      <c r="F4358" t="s">
        <v>1886</v>
      </c>
      <c r="G4358" t="s">
        <v>10808</v>
      </c>
      <c r="H4358" t="s">
        <v>70</v>
      </c>
      <c r="I4358" s="2">
        <v>123</v>
      </c>
      <c r="J4358" s="1">
        <v>0.73</v>
      </c>
      <c r="K4358" s="1">
        <v>0.04</v>
      </c>
      <c r="L4358" s="1" t="str">
        <f t="shared" si="68"/>
        <v>Ash Green School</v>
      </c>
      <c r="M4358" t="e">
        <f>VLOOKUP($H4358,#REF!,2,0)</f>
        <v>#REF!</v>
      </c>
      <c r="N4358">
        <v>937</v>
      </c>
      <c r="O4358" t="e">
        <f>VLOOKUP($N4358,#REF!,2,0)</f>
        <v>#REF!</v>
      </c>
    </row>
    <row r="4359" spans="1:15" x14ac:dyDescent="0.25">
      <c r="A4359">
        <v>938</v>
      </c>
      <c r="B4359">
        <v>4005</v>
      </c>
      <c r="C4359">
        <v>137782</v>
      </c>
      <c r="D4359" t="s">
        <v>10997</v>
      </c>
      <c r="E4359" t="s">
        <v>50</v>
      </c>
      <c r="F4359" t="s">
        <v>10998</v>
      </c>
      <c r="G4359" t="s">
        <v>10999</v>
      </c>
      <c r="H4359" t="s">
        <v>49</v>
      </c>
      <c r="I4359" s="2">
        <v>203</v>
      </c>
      <c r="J4359" s="1">
        <v>0.48</v>
      </c>
      <c r="K4359" s="1">
        <v>0.09</v>
      </c>
      <c r="L4359" s="1" t="str">
        <f t="shared" si="68"/>
        <v>The Regis School</v>
      </c>
      <c r="M4359" t="e">
        <f>VLOOKUP($H4359,#REF!,2,0)</f>
        <v>#REF!</v>
      </c>
      <c r="N4359">
        <v>938</v>
      </c>
      <c r="O4359" t="e">
        <f>VLOOKUP($N4359,#REF!,2,0)</f>
        <v>#REF!</v>
      </c>
    </row>
    <row r="4360" spans="1:15" x14ac:dyDescent="0.25">
      <c r="A4360">
        <v>359</v>
      </c>
      <c r="B4360">
        <v>4002</v>
      </c>
      <c r="C4360">
        <v>137783</v>
      </c>
      <c r="D4360" t="s">
        <v>2987</v>
      </c>
      <c r="E4360" t="s">
        <v>50</v>
      </c>
      <c r="F4360" t="s">
        <v>2981</v>
      </c>
      <c r="G4360" t="s">
        <v>2988</v>
      </c>
      <c r="H4360" t="s">
        <v>201</v>
      </c>
      <c r="I4360" s="2">
        <v>188</v>
      </c>
      <c r="J4360" s="1">
        <v>0.47</v>
      </c>
      <c r="K4360" s="1">
        <v>0.12</v>
      </c>
      <c r="L4360" s="1" t="str">
        <f t="shared" si="68"/>
        <v>Lowton Church of England High School</v>
      </c>
      <c r="M4360" t="e">
        <f>VLOOKUP($H4360,#REF!,2,0)</f>
        <v>#REF!</v>
      </c>
      <c r="N4360">
        <v>359</v>
      </c>
      <c r="O4360" t="e">
        <f>VLOOKUP($N4360,#REF!,2,0)</f>
        <v>#REF!</v>
      </c>
    </row>
    <row r="4361" spans="1:15" x14ac:dyDescent="0.25">
      <c r="A4361">
        <v>302</v>
      </c>
      <c r="B4361">
        <v>6015</v>
      </c>
      <c r="C4361">
        <v>137784</v>
      </c>
      <c r="D4361" t="s">
        <v>687</v>
      </c>
      <c r="E4361" t="s">
        <v>50</v>
      </c>
      <c r="F4361" t="s">
        <v>11</v>
      </c>
      <c r="G4361" t="s">
        <v>688</v>
      </c>
      <c r="H4361" t="s">
        <v>13</v>
      </c>
      <c r="I4361" s="2">
        <v>8</v>
      </c>
      <c r="J4361" s="1">
        <v>0.88</v>
      </c>
      <c r="K4361" s="1">
        <v>0</v>
      </c>
      <c r="L4361" s="1" t="str">
        <f t="shared" si="68"/>
        <v>Unity Girls High School</v>
      </c>
      <c r="M4361" t="e">
        <f>VLOOKUP($H4361,#REF!,2,0)</f>
        <v>#REF!</v>
      </c>
      <c r="N4361">
        <v>302</v>
      </c>
      <c r="O4361" t="e">
        <f>VLOOKUP($N4361,#REF!,2,0)</f>
        <v>#REF!</v>
      </c>
    </row>
    <row r="4362" spans="1:15" x14ac:dyDescent="0.25">
      <c r="A4362">
        <v>211</v>
      </c>
      <c r="B4362">
        <v>4284</v>
      </c>
      <c r="C4362">
        <v>137789</v>
      </c>
      <c r="D4362" t="s">
        <v>431</v>
      </c>
      <c r="E4362" t="s">
        <v>50</v>
      </c>
      <c r="F4362" t="s">
        <v>11</v>
      </c>
      <c r="G4362" t="s">
        <v>432</v>
      </c>
      <c r="H4362" t="s">
        <v>70</v>
      </c>
      <c r="I4362" s="2">
        <v>143</v>
      </c>
      <c r="J4362" s="1">
        <v>0.81</v>
      </c>
      <c r="K4362" s="1">
        <v>0.36</v>
      </c>
      <c r="L4362" s="1" t="str">
        <f t="shared" si="68"/>
        <v>Bethnal Green Academy</v>
      </c>
      <c r="M4362" t="e">
        <f>VLOOKUP($H4362,#REF!,2,0)</f>
        <v>#REF!</v>
      </c>
      <c r="N4362">
        <v>211</v>
      </c>
      <c r="O4362" t="e">
        <f>VLOOKUP($N4362,#REF!,2,0)</f>
        <v>#REF!</v>
      </c>
    </row>
    <row r="4363" spans="1:15" x14ac:dyDescent="0.25">
      <c r="A4363">
        <v>881</v>
      </c>
      <c r="B4363">
        <v>5402</v>
      </c>
      <c r="C4363">
        <v>137790</v>
      </c>
      <c r="D4363" t="s">
        <v>7258</v>
      </c>
      <c r="E4363" t="s">
        <v>50</v>
      </c>
      <c r="F4363" t="s">
        <v>7259</v>
      </c>
      <c r="G4363" t="s">
        <v>7260</v>
      </c>
      <c r="H4363" t="s">
        <v>70</v>
      </c>
      <c r="I4363" s="2">
        <v>280</v>
      </c>
      <c r="J4363" s="1">
        <v>0.53</v>
      </c>
      <c r="K4363" s="1">
        <v>0.22</v>
      </c>
      <c r="L4363" s="1" t="str">
        <f t="shared" si="68"/>
        <v>Plume School</v>
      </c>
      <c r="M4363" t="e">
        <f>VLOOKUP($H4363,#REF!,2,0)</f>
        <v>#REF!</v>
      </c>
      <c r="N4363">
        <v>881</v>
      </c>
      <c r="O4363" t="e">
        <f>VLOOKUP($N4363,#REF!,2,0)</f>
        <v>#REF!</v>
      </c>
    </row>
    <row r="4364" spans="1:15" x14ac:dyDescent="0.25">
      <c r="A4364">
        <v>850</v>
      </c>
      <c r="B4364">
        <v>5408</v>
      </c>
      <c r="C4364">
        <v>137791</v>
      </c>
      <c r="D4364" t="s">
        <v>5502</v>
      </c>
      <c r="E4364" t="s">
        <v>50</v>
      </c>
      <c r="F4364" t="s">
        <v>5503</v>
      </c>
      <c r="G4364" t="s">
        <v>5504</v>
      </c>
      <c r="H4364" t="s">
        <v>70</v>
      </c>
      <c r="I4364" s="2">
        <v>347</v>
      </c>
      <c r="J4364" s="1">
        <v>0.65</v>
      </c>
      <c r="K4364" s="1">
        <v>0.25</v>
      </c>
      <c r="L4364" s="1" t="str">
        <f t="shared" si="68"/>
        <v>Bay House School</v>
      </c>
      <c r="M4364" t="e">
        <f>VLOOKUP($H4364,#REF!,2,0)</f>
        <v>#REF!</v>
      </c>
      <c r="N4364">
        <v>850</v>
      </c>
      <c r="O4364" t="e">
        <f>VLOOKUP($N4364,#REF!,2,0)</f>
        <v>#REF!</v>
      </c>
    </row>
    <row r="4365" spans="1:15" x14ac:dyDescent="0.25">
      <c r="A4365">
        <v>919</v>
      </c>
      <c r="B4365">
        <v>4154</v>
      </c>
      <c r="C4365">
        <v>137792</v>
      </c>
      <c r="D4365" t="s">
        <v>9352</v>
      </c>
      <c r="E4365" t="s">
        <v>50</v>
      </c>
      <c r="F4365" t="s">
        <v>9246</v>
      </c>
      <c r="G4365" t="s">
        <v>9353</v>
      </c>
      <c r="H4365" t="s">
        <v>70</v>
      </c>
      <c r="I4365" s="2">
        <v>93</v>
      </c>
      <c r="J4365" s="1">
        <v>0.52</v>
      </c>
      <c r="K4365" s="1">
        <v>0.06</v>
      </c>
      <c r="L4365" s="1" t="str">
        <f t="shared" si="68"/>
        <v>Onslow St Audrey's School</v>
      </c>
      <c r="M4365" t="e">
        <f>VLOOKUP($H4365,#REF!,2,0)</f>
        <v>#REF!</v>
      </c>
      <c r="N4365">
        <v>919</v>
      </c>
      <c r="O4365" t="e">
        <f>VLOOKUP($N4365,#REF!,2,0)</f>
        <v>#REF!</v>
      </c>
    </row>
    <row r="4366" spans="1:15" x14ac:dyDescent="0.25">
      <c r="A4366">
        <v>925</v>
      </c>
      <c r="B4366">
        <v>4501</v>
      </c>
      <c r="C4366">
        <v>137793</v>
      </c>
      <c r="D4366" t="s">
        <v>9536</v>
      </c>
      <c r="E4366" t="s">
        <v>50</v>
      </c>
      <c r="F4366" t="s">
        <v>9534</v>
      </c>
      <c r="G4366" t="s">
        <v>9537</v>
      </c>
      <c r="H4366" t="s">
        <v>70</v>
      </c>
      <c r="I4366" s="2">
        <v>149</v>
      </c>
      <c r="J4366" s="1">
        <v>0</v>
      </c>
      <c r="K4366" s="1">
        <v>0</v>
      </c>
      <c r="L4366" s="1" t="str">
        <f t="shared" si="68"/>
        <v>Bourne Grammar School</v>
      </c>
      <c r="M4366" t="e">
        <f>VLOOKUP($H4366,#REF!,2,0)</f>
        <v>#REF!</v>
      </c>
      <c r="N4366">
        <v>925</v>
      </c>
      <c r="O4366" t="e">
        <f>VLOOKUP($N4366,#REF!,2,0)</f>
        <v>#REF!</v>
      </c>
    </row>
    <row r="4367" spans="1:15" x14ac:dyDescent="0.25">
      <c r="A4367">
        <v>886</v>
      </c>
      <c r="B4367">
        <v>6137</v>
      </c>
      <c r="C4367">
        <v>137795</v>
      </c>
      <c r="D4367" t="s">
        <v>7950</v>
      </c>
      <c r="E4367" t="s">
        <v>50</v>
      </c>
      <c r="F4367" t="s">
        <v>7602</v>
      </c>
      <c r="G4367" t="s">
        <v>7951</v>
      </c>
      <c r="H4367" t="s">
        <v>114</v>
      </c>
      <c r="I4367" s="2">
        <v>4</v>
      </c>
      <c r="J4367" t="s">
        <v>129</v>
      </c>
      <c r="K4367" t="s">
        <v>129</v>
      </c>
      <c r="L4367" s="1" t="str">
        <f t="shared" si="68"/>
        <v>Sallygate School</v>
      </c>
      <c r="M4367" t="e">
        <f>VLOOKUP($H4367,#REF!,2,0)</f>
        <v>#REF!</v>
      </c>
      <c r="N4367">
        <v>886</v>
      </c>
      <c r="O4367" t="e">
        <f>VLOOKUP($N4367,#REF!,2,0)</f>
        <v>#REF!</v>
      </c>
    </row>
    <row r="4368" spans="1:15" x14ac:dyDescent="0.25">
      <c r="A4368">
        <v>892</v>
      </c>
      <c r="B4368">
        <v>4615</v>
      </c>
      <c r="C4368">
        <v>137798</v>
      </c>
      <c r="D4368" t="s">
        <v>8503</v>
      </c>
      <c r="E4368" t="s">
        <v>50</v>
      </c>
      <c r="F4368" t="s">
        <v>4817</v>
      </c>
      <c r="G4368" t="s">
        <v>8504</v>
      </c>
      <c r="H4368" t="s">
        <v>70</v>
      </c>
      <c r="I4368" s="2">
        <v>305</v>
      </c>
      <c r="J4368" s="1">
        <v>0.61</v>
      </c>
      <c r="K4368" s="1">
        <v>0.14000000000000001</v>
      </c>
      <c r="L4368" s="1" t="str">
        <f t="shared" si="68"/>
        <v>Bluecoat Academy</v>
      </c>
      <c r="M4368" t="e">
        <f>VLOOKUP($H4368,#REF!,2,0)</f>
        <v>#REF!</v>
      </c>
      <c r="N4368">
        <v>892</v>
      </c>
      <c r="O4368" t="e">
        <f>VLOOKUP($N4368,#REF!,2,0)</f>
        <v>#REF!</v>
      </c>
    </row>
    <row r="4369" spans="1:15" x14ac:dyDescent="0.25">
      <c r="A4369">
        <v>855</v>
      </c>
      <c r="B4369">
        <v>4000</v>
      </c>
      <c r="C4369">
        <v>137799</v>
      </c>
      <c r="D4369" t="s">
        <v>5863</v>
      </c>
      <c r="E4369" t="s">
        <v>50</v>
      </c>
      <c r="F4369" t="s">
        <v>5848</v>
      </c>
      <c r="G4369" t="s">
        <v>5864</v>
      </c>
      <c r="H4369" t="s">
        <v>70</v>
      </c>
      <c r="I4369" s="2" t="s">
        <v>50</v>
      </c>
      <c r="J4369" t="s">
        <v>50</v>
      </c>
      <c r="K4369" t="s">
        <v>50</v>
      </c>
      <c r="L4369" s="1" t="str">
        <f t="shared" si="68"/>
        <v>Humphrey Perkins School</v>
      </c>
      <c r="M4369" t="e">
        <f>VLOOKUP($H4369,#REF!,2,0)</f>
        <v>#REF!</v>
      </c>
      <c r="N4369">
        <v>855</v>
      </c>
      <c r="O4369" t="e">
        <f>VLOOKUP($N4369,#REF!,2,0)</f>
        <v>#REF!</v>
      </c>
    </row>
    <row r="4370" spans="1:15" x14ac:dyDescent="0.25">
      <c r="A4370">
        <v>886</v>
      </c>
      <c r="B4370">
        <v>4527</v>
      </c>
      <c r="C4370">
        <v>137800</v>
      </c>
      <c r="D4370" t="s">
        <v>7619</v>
      </c>
      <c r="E4370" t="s">
        <v>50</v>
      </c>
      <c r="F4370" t="s">
        <v>7620</v>
      </c>
      <c r="G4370" t="s">
        <v>7621</v>
      </c>
      <c r="H4370" t="s">
        <v>70</v>
      </c>
      <c r="I4370" s="2">
        <v>122</v>
      </c>
      <c r="J4370" s="1">
        <v>0.91</v>
      </c>
      <c r="K4370" s="1">
        <v>0.61</v>
      </c>
      <c r="L4370" s="1" t="str">
        <f t="shared" si="68"/>
        <v>Borden Grammar School</v>
      </c>
      <c r="M4370" t="e">
        <f>VLOOKUP($H4370,#REF!,2,0)</f>
        <v>#REF!</v>
      </c>
      <c r="N4370">
        <v>886</v>
      </c>
      <c r="O4370" t="e">
        <f>VLOOKUP($N4370,#REF!,2,0)</f>
        <v>#REF!</v>
      </c>
    </row>
    <row r="4371" spans="1:15" x14ac:dyDescent="0.25">
      <c r="A4371">
        <v>352</v>
      </c>
      <c r="B4371">
        <v>4765</v>
      </c>
      <c r="C4371">
        <v>137801</v>
      </c>
      <c r="D4371" t="s">
        <v>2663</v>
      </c>
      <c r="E4371" t="s">
        <v>50</v>
      </c>
      <c r="F4371" t="s">
        <v>2571</v>
      </c>
      <c r="G4371" t="s">
        <v>2664</v>
      </c>
      <c r="H4371" t="s">
        <v>70</v>
      </c>
      <c r="I4371" s="2">
        <v>233</v>
      </c>
      <c r="J4371" s="1">
        <v>0.53</v>
      </c>
      <c r="K4371" s="1">
        <v>0.18</v>
      </c>
      <c r="L4371" s="1" t="str">
        <f t="shared" si="68"/>
        <v>Trinity CofE High School</v>
      </c>
      <c r="M4371" t="e">
        <f>VLOOKUP($H4371,#REF!,2,0)</f>
        <v>#REF!</v>
      </c>
      <c r="N4371">
        <v>352</v>
      </c>
      <c r="O4371" t="e">
        <f>VLOOKUP($N4371,#REF!,2,0)</f>
        <v>#REF!</v>
      </c>
    </row>
    <row r="4372" spans="1:15" x14ac:dyDescent="0.25">
      <c r="A4372">
        <v>204</v>
      </c>
      <c r="B4372">
        <v>6003</v>
      </c>
      <c r="C4372">
        <v>137808</v>
      </c>
      <c r="D4372" t="s">
        <v>169</v>
      </c>
      <c r="E4372" t="s">
        <v>50</v>
      </c>
      <c r="F4372" t="s">
        <v>11</v>
      </c>
      <c r="G4372" t="s">
        <v>170</v>
      </c>
      <c r="H4372" t="s">
        <v>114</v>
      </c>
      <c r="I4372" s="2">
        <v>8</v>
      </c>
      <c r="J4372" s="1">
        <v>0</v>
      </c>
      <c r="K4372" s="1">
        <v>0</v>
      </c>
      <c r="L4372" s="1" t="str">
        <f t="shared" si="68"/>
        <v>Leaways School</v>
      </c>
      <c r="M4372" t="e">
        <f>VLOOKUP($H4372,#REF!,2,0)</f>
        <v>#REF!</v>
      </c>
      <c r="N4372">
        <v>204</v>
      </c>
      <c r="O4372" t="e">
        <f>VLOOKUP($N4372,#REF!,2,0)</f>
        <v>#REF!</v>
      </c>
    </row>
    <row r="4373" spans="1:15" x14ac:dyDescent="0.25">
      <c r="A4373">
        <v>332</v>
      </c>
      <c r="B4373">
        <v>4106</v>
      </c>
      <c r="C4373">
        <v>137812</v>
      </c>
      <c r="D4373" t="s">
        <v>1966</v>
      </c>
      <c r="E4373" t="s">
        <v>50</v>
      </c>
      <c r="F4373" t="s">
        <v>1967</v>
      </c>
      <c r="G4373" t="s">
        <v>1968</v>
      </c>
      <c r="H4373" t="s">
        <v>70</v>
      </c>
      <c r="I4373" s="2">
        <v>236</v>
      </c>
      <c r="J4373" s="1">
        <v>0.63</v>
      </c>
      <c r="K4373" s="1">
        <v>0.2</v>
      </c>
      <c r="L4373" s="1" t="str">
        <f t="shared" si="68"/>
        <v>The Earls High School</v>
      </c>
      <c r="M4373" t="e">
        <f>VLOOKUP($H4373,#REF!,2,0)</f>
        <v>#REF!</v>
      </c>
      <c r="N4373">
        <v>332</v>
      </c>
      <c r="O4373" t="e">
        <f>VLOOKUP($N4373,#REF!,2,0)</f>
        <v>#REF!</v>
      </c>
    </row>
    <row r="4374" spans="1:15" x14ac:dyDescent="0.25">
      <c r="A4374">
        <v>881</v>
      </c>
      <c r="B4374">
        <v>5443</v>
      </c>
      <c r="C4374">
        <v>137814</v>
      </c>
      <c r="D4374" t="s">
        <v>7162</v>
      </c>
      <c r="E4374" t="s">
        <v>50</v>
      </c>
      <c r="F4374" t="s">
        <v>7098</v>
      </c>
      <c r="G4374" t="s">
        <v>7163</v>
      </c>
      <c r="H4374" t="s">
        <v>70</v>
      </c>
      <c r="I4374" s="2">
        <v>99</v>
      </c>
      <c r="J4374" s="1">
        <v>1</v>
      </c>
      <c r="K4374" s="1">
        <v>0.76</v>
      </c>
      <c r="L4374" s="1" t="str">
        <f t="shared" si="68"/>
        <v>Colchester Royal Grammar School</v>
      </c>
      <c r="M4374" t="e">
        <f>VLOOKUP($H4374,#REF!,2,0)</f>
        <v>#REF!</v>
      </c>
      <c r="N4374">
        <v>881</v>
      </c>
      <c r="O4374" t="e">
        <f>VLOOKUP($N4374,#REF!,2,0)</f>
        <v>#REF!</v>
      </c>
    </row>
    <row r="4375" spans="1:15" x14ac:dyDescent="0.25">
      <c r="A4375">
        <v>344</v>
      </c>
      <c r="B4375">
        <v>4069</v>
      </c>
      <c r="C4375">
        <v>137815</v>
      </c>
      <c r="D4375" t="s">
        <v>2471</v>
      </c>
      <c r="E4375" t="s">
        <v>50</v>
      </c>
      <c r="F4375" t="s">
        <v>2445</v>
      </c>
      <c r="G4375" t="s">
        <v>2472</v>
      </c>
      <c r="H4375" t="s">
        <v>70</v>
      </c>
      <c r="I4375" s="2">
        <v>228</v>
      </c>
      <c r="J4375" s="1">
        <v>0.78</v>
      </c>
      <c r="K4375" s="1">
        <v>0.34</v>
      </c>
      <c r="L4375" s="1" t="str">
        <f t="shared" si="68"/>
        <v>Weatherhead High School</v>
      </c>
      <c r="M4375" t="e">
        <f>VLOOKUP($H4375,#REF!,2,0)</f>
        <v>#REF!</v>
      </c>
      <c r="N4375">
        <v>344</v>
      </c>
      <c r="O4375" t="e">
        <f>VLOOKUP($N4375,#REF!,2,0)</f>
        <v>#REF!</v>
      </c>
    </row>
    <row r="4376" spans="1:15" x14ac:dyDescent="0.25">
      <c r="A4376">
        <v>807</v>
      </c>
      <c r="B4376">
        <v>4001</v>
      </c>
      <c r="C4376">
        <v>137816</v>
      </c>
      <c r="D4376" t="s">
        <v>4109</v>
      </c>
      <c r="E4376" t="s">
        <v>50</v>
      </c>
      <c r="F4376" t="s">
        <v>4086</v>
      </c>
      <c r="G4376" t="s">
        <v>4110</v>
      </c>
      <c r="H4376" t="s">
        <v>70</v>
      </c>
      <c r="I4376" s="2">
        <v>186</v>
      </c>
      <c r="J4376" s="1">
        <v>0.45</v>
      </c>
      <c r="K4376" s="1">
        <v>0.04</v>
      </c>
      <c r="L4376" s="1" t="str">
        <f t="shared" si="68"/>
        <v>Eston Park Academy</v>
      </c>
      <c r="M4376" t="e">
        <f>VLOOKUP($H4376,#REF!,2,0)</f>
        <v>#REF!</v>
      </c>
      <c r="N4376">
        <v>807</v>
      </c>
      <c r="O4376" t="e">
        <f>VLOOKUP($N4376,#REF!,2,0)</f>
        <v>#REF!</v>
      </c>
    </row>
    <row r="4377" spans="1:15" x14ac:dyDescent="0.25">
      <c r="A4377">
        <v>330</v>
      </c>
      <c r="B4377">
        <v>6010</v>
      </c>
      <c r="C4377">
        <v>137819</v>
      </c>
      <c r="D4377" t="s">
        <v>1676</v>
      </c>
      <c r="E4377" t="s">
        <v>50</v>
      </c>
      <c r="F4377" t="s">
        <v>1621</v>
      </c>
      <c r="G4377" t="s">
        <v>1677</v>
      </c>
      <c r="H4377" t="s">
        <v>13</v>
      </c>
      <c r="I4377" s="2">
        <v>8</v>
      </c>
      <c r="J4377" s="1">
        <v>0</v>
      </c>
      <c r="K4377" s="1">
        <v>0</v>
      </c>
      <c r="L4377" s="1" t="str">
        <f t="shared" si="68"/>
        <v>Cul Academy</v>
      </c>
      <c r="M4377" t="e">
        <f>VLOOKUP($H4377,#REF!,2,0)</f>
        <v>#REF!</v>
      </c>
      <c r="N4377">
        <v>330</v>
      </c>
      <c r="O4377" t="e">
        <f>VLOOKUP($N4377,#REF!,2,0)</f>
        <v>#REF!</v>
      </c>
    </row>
    <row r="4378" spans="1:15" x14ac:dyDescent="0.25">
      <c r="A4378">
        <v>873</v>
      </c>
      <c r="B4378">
        <v>4004</v>
      </c>
      <c r="C4378">
        <v>137826</v>
      </c>
      <c r="D4378" t="s">
        <v>6637</v>
      </c>
      <c r="E4378" t="s">
        <v>50</v>
      </c>
      <c r="F4378" t="s">
        <v>6595</v>
      </c>
      <c r="G4378" t="s">
        <v>6638</v>
      </c>
      <c r="H4378" t="s">
        <v>70</v>
      </c>
      <c r="I4378" s="2">
        <v>249</v>
      </c>
      <c r="J4378" s="1">
        <v>0.69</v>
      </c>
      <c r="K4378" s="1">
        <v>0.41</v>
      </c>
      <c r="L4378" s="1" t="str">
        <f t="shared" si="68"/>
        <v>Impington Village College</v>
      </c>
      <c r="M4378" t="e">
        <f>VLOOKUP($H4378,#REF!,2,0)</f>
        <v>#REF!</v>
      </c>
      <c r="N4378">
        <v>873</v>
      </c>
      <c r="O4378" t="e">
        <f>VLOOKUP($N4378,#REF!,2,0)</f>
        <v>#REF!</v>
      </c>
    </row>
    <row r="4379" spans="1:15" x14ac:dyDescent="0.25">
      <c r="A4379">
        <v>865</v>
      </c>
      <c r="B4379">
        <v>4511</v>
      </c>
      <c r="C4379">
        <v>137827</v>
      </c>
      <c r="D4379" t="s">
        <v>6312</v>
      </c>
      <c r="E4379" t="s">
        <v>50</v>
      </c>
      <c r="F4379" t="s">
        <v>6253</v>
      </c>
      <c r="G4379" t="s">
        <v>6313</v>
      </c>
      <c r="H4379" t="s">
        <v>70</v>
      </c>
      <c r="I4379" s="2">
        <v>164</v>
      </c>
      <c r="J4379" s="1">
        <v>0.77</v>
      </c>
      <c r="K4379" s="1">
        <v>0.38</v>
      </c>
      <c r="L4379" s="1" t="str">
        <f t="shared" si="68"/>
        <v>St Edmund's Girls' School</v>
      </c>
      <c r="M4379" t="e">
        <f>VLOOKUP($H4379,#REF!,2,0)</f>
        <v>#REF!</v>
      </c>
      <c r="N4379">
        <v>865</v>
      </c>
      <c r="O4379" t="e">
        <f>VLOOKUP($N4379,#REF!,2,0)</f>
        <v>#REF!</v>
      </c>
    </row>
    <row r="4380" spans="1:15" x14ac:dyDescent="0.25">
      <c r="A4380">
        <v>312</v>
      </c>
      <c r="B4380">
        <v>5405</v>
      </c>
      <c r="C4380">
        <v>137829</v>
      </c>
      <c r="D4380" t="s">
        <v>1233</v>
      </c>
      <c r="E4380" t="s">
        <v>50</v>
      </c>
      <c r="F4380" t="s">
        <v>1231</v>
      </c>
      <c r="G4380" t="s">
        <v>1234</v>
      </c>
      <c r="H4380" t="s">
        <v>70</v>
      </c>
      <c r="I4380" s="2">
        <v>49</v>
      </c>
      <c r="J4380" s="1">
        <v>0.86</v>
      </c>
      <c r="K4380" s="1">
        <v>0.37</v>
      </c>
      <c r="L4380" s="1" t="str">
        <f t="shared" si="68"/>
        <v>Northwood School</v>
      </c>
      <c r="M4380" t="e">
        <f>VLOOKUP($H4380,#REF!,2,0)</f>
        <v>#REF!</v>
      </c>
      <c r="N4380">
        <v>312</v>
      </c>
      <c r="O4380" t="e">
        <f>VLOOKUP($N4380,#REF!,2,0)</f>
        <v>#REF!</v>
      </c>
    </row>
    <row r="4381" spans="1:15" x14ac:dyDescent="0.25">
      <c r="A4381">
        <v>335</v>
      </c>
      <c r="B4381">
        <v>4007</v>
      </c>
      <c r="C4381">
        <v>137830</v>
      </c>
      <c r="D4381" t="s">
        <v>2125</v>
      </c>
      <c r="E4381" t="s">
        <v>50</v>
      </c>
      <c r="F4381" t="s">
        <v>2105</v>
      </c>
      <c r="G4381" t="s">
        <v>2126</v>
      </c>
      <c r="H4381" t="s">
        <v>70</v>
      </c>
      <c r="I4381" s="2">
        <v>192</v>
      </c>
      <c r="J4381" s="1">
        <v>0.45</v>
      </c>
      <c r="K4381" s="1">
        <v>0.05</v>
      </c>
      <c r="L4381" s="1" t="str">
        <f t="shared" si="68"/>
        <v>Joseph Leckie Academy</v>
      </c>
      <c r="M4381" t="e">
        <f>VLOOKUP($H4381,#REF!,2,0)</f>
        <v>#REF!</v>
      </c>
      <c r="N4381">
        <v>335</v>
      </c>
      <c r="O4381" t="e">
        <f>VLOOKUP($N4381,#REF!,2,0)</f>
        <v>#REF!</v>
      </c>
    </row>
    <row r="4382" spans="1:15" x14ac:dyDescent="0.25">
      <c r="A4382">
        <v>813</v>
      </c>
      <c r="B4382">
        <v>4074</v>
      </c>
      <c r="C4382">
        <v>137832</v>
      </c>
      <c r="D4382" t="s">
        <v>4117</v>
      </c>
      <c r="E4382" t="s">
        <v>50</v>
      </c>
      <c r="F4382" t="s">
        <v>4321</v>
      </c>
      <c r="G4382" t="s">
        <v>4322</v>
      </c>
      <c r="H4382" t="s">
        <v>70</v>
      </c>
      <c r="I4382" s="2">
        <v>142</v>
      </c>
      <c r="J4382" s="1">
        <v>0.7</v>
      </c>
      <c r="K4382" s="1">
        <v>0.13</v>
      </c>
      <c r="L4382" s="1" t="str">
        <f t="shared" si="68"/>
        <v>Huntcliff School</v>
      </c>
      <c r="M4382" t="e">
        <f>VLOOKUP($H4382,#REF!,2,0)</f>
        <v>#REF!</v>
      </c>
      <c r="N4382">
        <v>813</v>
      </c>
      <c r="O4382" t="e">
        <f>VLOOKUP($N4382,#REF!,2,0)</f>
        <v>#REF!</v>
      </c>
    </row>
    <row r="4383" spans="1:15" x14ac:dyDescent="0.25">
      <c r="A4383">
        <v>886</v>
      </c>
      <c r="B4383">
        <v>5401</v>
      </c>
      <c r="C4383">
        <v>137833</v>
      </c>
      <c r="D4383" t="s">
        <v>7756</v>
      </c>
      <c r="E4383" t="s">
        <v>50</v>
      </c>
      <c r="F4383" t="s">
        <v>7651</v>
      </c>
      <c r="G4383" t="s">
        <v>7757</v>
      </c>
      <c r="H4383" t="s">
        <v>70</v>
      </c>
      <c r="I4383" s="2">
        <v>175</v>
      </c>
      <c r="J4383" s="1">
        <v>0.42</v>
      </c>
      <c r="K4383" s="1">
        <v>0.14000000000000001</v>
      </c>
      <c r="L4383" s="1" t="str">
        <f t="shared" si="68"/>
        <v>The Maplesden Noakes School</v>
      </c>
      <c r="M4383" t="e">
        <f>VLOOKUP($H4383,#REF!,2,0)</f>
        <v>#REF!</v>
      </c>
      <c r="N4383">
        <v>886</v>
      </c>
      <c r="O4383" t="e">
        <f>VLOOKUP($N4383,#REF!,2,0)</f>
        <v>#REF!</v>
      </c>
    </row>
    <row r="4384" spans="1:15" x14ac:dyDescent="0.25">
      <c r="A4384">
        <v>886</v>
      </c>
      <c r="B4384">
        <v>5467</v>
      </c>
      <c r="C4384">
        <v>137834</v>
      </c>
      <c r="D4384" t="s">
        <v>7765</v>
      </c>
      <c r="E4384" t="s">
        <v>50</v>
      </c>
      <c r="F4384" t="s">
        <v>7642</v>
      </c>
      <c r="G4384" t="s">
        <v>7766</v>
      </c>
      <c r="H4384" t="s">
        <v>70</v>
      </c>
      <c r="I4384" s="2">
        <v>137</v>
      </c>
      <c r="J4384" s="1">
        <v>0.96</v>
      </c>
      <c r="K4384" s="1">
        <v>0.74</v>
      </c>
      <c r="L4384" s="1" t="str">
        <f t="shared" si="68"/>
        <v>Mayfield Grammar School, Gravesend</v>
      </c>
      <c r="M4384" t="e">
        <f>VLOOKUP($H4384,#REF!,2,0)</f>
        <v>#REF!</v>
      </c>
      <c r="N4384">
        <v>886</v>
      </c>
      <c r="O4384" t="e">
        <f>VLOOKUP($N4384,#REF!,2,0)</f>
        <v>#REF!</v>
      </c>
    </row>
    <row r="4385" spans="1:15" x14ac:dyDescent="0.25">
      <c r="A4385">
        <v>886</v>
      </c>
      <c r="B4385">
        <v>5437</v>
      </c>
      <c r="C4385">
        <v>137837</v>
      </c>
      <c r="D4385" t="s">
        <v>7686</v>
      </c>
      <c r="E4385" t="s">
        <v>50</v>
      </c>
      <c r="F4385" t="s">
        <v>7675</v>
      </c>
      <c r="G4385" t="s">
        <v>7687</v>
      </c>
      <c r="H4385" t="s">
        <v>70</v>
      </c>
      <c r="I4385" s="2">
        <v>165</v>
      </c>
      <c r="J4385" s="1">
        <v>0.99</v>
      </c>
      <c r="K4385" s="1">
        <v>0.59</v>
      </c>
      <c r="L4385" s="1" t="str">
        <f t="shared" si="68"/>
        <v>The Folkestone School for Girls</v>
      </c>
      <c r="M4385" t="e">
        <f>VLOOKUP($H4385,#REF!,2,0)</f>
        <v>#REF!</v>
      </c>
      <c r="N4385">
        <v>886</v>
      </c>
      <c r="O4385" t="e">
        <f>VLOOKUP($N4385,#REF!,2,0)</f>
        <v>#REF!</v>
      </c>
    </row>
    <row r="4386" spans="1:15" x14ac:dyDescent="0.25">
      <c r="A4386">
        <v>935</v>
      </c>
      <c r="B4386">
        <v>7006</v>
      </c>
      <c r="C4386">
        <v>137838</v>
      </c>
      <c r="D4386" t="s">
        <v>10529</v>
      </c>
      <c r="E4386" t="s">
        <v>50</v>
      </c>
      <c r="F4386" t="s">
        <v>10395</v>
      </c>
      <c r="G4386" t="s">
        <v>10454</v>
      </c>
      <c r="H4386" t="s">
        <v>109</v>
      </c>
      <c r="I4386" s="2">
        <v>6</v>
      </c>
      <c r="J4386" s="1">
        <v>0</v>
      </c>
      <c r="K4386" s="1">
        <v>0</v>
      </c>
      <c r="L4386" s="1" t="str">
        <f t="shared" si="68"/>
        <v>Thomas Wolsey School</v>
      </c>
      <c r="M4386" t="e">
        <f>VLOOKUP($H4386,#REF!,2,0)</f>
        <v>#REF!</v>
      </c>
      <c r="N4386">
        <v>935</v>
      </c>
      <c r="O4386" t="e">
        <f>VLOOKUP($N4386,#REF!,2,0)</f>
        <v>#REF!</v>
      </c>
    </row>
    <row r="4387" spans="1:15" x14ac:dyDescent="0.25">
      <c r="A4387">
        <v>908</v>
      </c>
      <c r="B4387">
        <v>4168</v>
      </c>
      <c r="C4387">
        <v>137839</v>
      </c>
      <c r="D4387" t="s">
        <v>8867</v>
      </c>
      <c r="E4387" t="s">
        <v>50</v>
      </c>
      <c r="F4387" t="s">
        <v>8868</v>
      </c>
      <c r="G4387" t="s">
        <v>8869</v>
      </c>
      <c r="H4387" t="s">
        <v>70</v>
      </c>
      <c r="I4387" s="2">
        <v>126</v>
      </c>
      <c r="J4387" s="1">
        <v>0.68</v>
      </c>
      <c r="K4387" s="1">
        <v>0.25</v>
      </c>
      <c r="L4387" s="1" t="str">
        <f t="shared" si="68"/>
        <v>Looe Community Academy</v>
      </c>
      <c r="M4387" t="e">
        <f>VLOOKUP($H4387,#REF!,2,0)</f>
        <v>#REF!</v>
      </c>
      <c r="N4387">
        <v>908</v>
      </c>
      <c r="O4387" t="e">
        <f>VLOOKUP($N4387,#REF!,2,0)</f>
        <v>#REF!</v>
      </c>
    </row>
    <row r="4388" spans="1:15" x14ac:dyDescent="0.25">
      <c r="A4388">
        <v>802</v>
      </c>
      <c r="B4388">
        <v>4142</v>
      </c>
      <c r="C4388">
        <v>137840</v>
      </c>
      <c r="D4388" t="s">
        <v>3987</v>
      </c>
      <c r="E4388" t="s">
        <v>50</v>
      </c>
      <c r="F4388" t="s">
        <v>3988</v>
      </c>
      <c r="G4388" t="s">
        <v>3989</v>
      </c>
      <c r="H4388" t="s">
        <v>70</v>
      </c>
      <c r="I4388" s="2">
        <v>174</v>
      </c>
      <c r="J4388" s="1">
        <v>0.41</v>
      </c>
      <c r="K4388" s="1">
        <v>0.08</v>
      </c>
      <c r="L4388" s="1" t="str">
        <f t="shared" si="68"/>
        <v>Broadoak Mathematics and Computing College</v>
      </c>
      <c r="M4388" t="e">
        <f>VLOOKUP($H4388,#REF!,2,0)</f>
        <v>#REF!</v>
      </c>
      <c r="N4388">
        <v>802</v>
      </c>
      <c r="O4388" t="e">
        <f>VLOOKUP($N4388,#REF!,2,0)</f>
        <v>#REF!</v>
      </c>
    </row>
    <row r="4389" spans="1:15" x14ac:dyDescent="0.25">
      <c r="A4389">
        <v>371</v>
      </c>
      <c r="B4389">
        <v>4062</v>
      </c>
      <c r="C4389">
        <v>137842</v>
      </c>
      <c r="D4389" t="s">
        <v>3062</v>
      </c>
      <c r="E4389" t="s">
        <v>50</v>
      </c>
      <c r="F4389" t="s">
        <v>3047</v>
      </c>
      <c r="G4389" t="s">
        <v>3063</v>
      </c>
      <c r="H4389" t="s">
        <v>70</v>
      </c>
      <c r="I4389" s="2">
        <v>318</v>
      </c>
      <c r="J4389" s="1">
        <v>0.53</v>
      </c>
      <c r="K4389" s="1">
        <v>0.09</v>
      </c>
      <c r="L4389" s="1" t="str">
        <f t="shared" si="68"/>
        <v>Hall Cross Academy</v>
      </c>
      <c r="M4389" t="e">
        <f>VLOOKUP($H4389,#REF!,2,0)</f>
        <v>#REF!</v>
      </c>
      <c r="N4389">
        <v>371</v>
      </c>
      <c r="O4389" t="e">
        <f>VLOOKUP($N4389,#REF!,2,0)</f>
        <v>#REF!</v>
      </c>
    </row>
    <row r="4390" spans="1:15" x14ac:dyDescent="0.25">
      <c r="A4390">
        <v>356</v>
      </c>
      <c r="B4390">
        <v>4039</v>
      </c>
      <c r="C4390">
        <v>137843</v>
      </c>
      <c r="D4390" t="s">
        <v>2817</v>
      </c>
      <c r="E4390" t="s">
        <v>50</v>
      </c>
      <c r="F4390" t="s">
        <v>2818</v>
      </c>
      <c r="G4390" t="s">
        <v>2819</v>
      </c>
      <c r="H4390" t="s">
        <v>70</v>
      </c>
      <c r="I4390" s="2">
        <v>241</v>
      </c>
      <c r="J4390" s="1">
        <v>0.77</v>
      </c>
      <c r="K4390" s="1">
        <v>0.43</v>
      </c>
      <c r="L4390" s="1" t="str">
        <f t="shared" si="68"/>
        <v>Cheadle Hulme High School</v>
      </c>
      <c r="M4390" t="e">
        <f>VLOOKUP($H4390,#REF!,2,0)</f>
        <v>#REF!</v>
      </c>
      <c r="N4390">
        <v>356</v>
      </c>
      <c r="O4390" t="e">
        <f>VLOOKUP($N4390,#REF!,2,0)</f>
        <v>#REF!</v>
      </c>
    </row>
    <row r="4391" spans="1:15" x14ac:dyDescent="0.25">
      <c r="A4391">
        <v>312</v>
      </c>
      <c r="B4391">
        <v>5412</v>
      </c>
      <c r="C4391">
        <v>137844</v>
      </c>
      <c r="D4391" t="s">
        <v>1206</v>
      </c>
      <c r="E4391" t="s">
        <v>50</v>
      </c>
      <c r="F4391" t="s">
        <v>1207</v>
      </c>
      <c r="G4391" t="s">
        <v>1208</v>
      </c>
      <c r="H4391" t="s">
        <v>70</v>
      </c>
      <c r="I4391" s="2">
        <v>236</v>
      </c>
      <c r="J4391" s="1">
        <v>0.47</v>
      </c>
      <c r="K4391" s="1">
        <v>0.16</v>
      </c>
      <c r="L4391" s="1" t="str">
        <f t="shared" si="68"/>
        <v>Barnhill Community High School</v>
      </c>
      <c r="M4391" t="e">
        <f>VLOOKUP($H4391,#REF!,2,0)</f>
        <v>#REF!</v>
      </c>
      <c r="N4391">
        <v>312</v>
      </c>
      <c r="O4391" t="e">
        <f>VLOOKUP($N4391,#REF!,2,0)</f>
        <v>#REF!</v>
      </c>
    </row>
    <row r="4392" spans="1:15" x14ac:dyDescent="0.25">
      <c r="A4392">
        <v>919</v>
      </c>
      <c r="B4392">
        <v>4014</v>
      </c>
      <c r="C4392">
        <v>137847</v>
      </c>
      <c r="D4392" t="s">
        <v>9424</v>
      </c>
      <c r="E4392" t="s">
        <v>50</v>
      </c>
      <c r="F4392" t="s">
        <v>9344</v>
      </c>
      <c r="G4392" t="s">
        <v>9425</v>
      </c>
      <c r="H4392" t="s">
        <v>70</v>
      </c>
      <c r="I4392" s="2">
        <v>169</v>
      </c>
      <c r="J4392" s="1">
        <v>0.6</v>
      </c>
      <c r="K4392" s="1">
        <v>0.27</v>
      </c>
      <c r="L4392" s="1" t="str">
        <f t="shared" si="68"/>
        <v>Stanborough School</v>
      </c>
      <c r="M4392" t="e">
        <f>VLOOKUP($H4392,#REF!,2,0)</f>
        <v>#REF!</v>
      </c>
      <c r="N4392">
        <v>919</v>
      </c>
      <c r="O4392" t="e">
        <f>VLOOKUP($N4392,#REF!,2,0)</f>
        <v>#REF!</v>
      </c>
    </row>
    <row r="4393" spans="1:15" x14ac:dyDescent="0.25">
      <c r="A4393">
        <v>314</v>
      </c>
      <c r="B4393">
        <v>4004</v>
      </c>
      <c r="C4393">
        <v>137848</v>
      </c>
      <c r="D4393" t="s">
        <v>1320</v>
      </c>
      <c r="E4393" t="s">
        <v>50</v>
      </c>
      <c r="F4393" t="s">
        <v>1318</v>
      </c>
      <c r="G4393" t="s">
        <v>1321</v>
      </c>
      <c r="H4393" t="s">
        <v>70</v>
      </c>
      <c r="I4393" s="2">
        <v>207</v>
      </c>
      <c r="J4393" s="1">
        <v>0.77</v>
      </c>
      <c r="K4393" s="1">
        <v>0.43</v>
      </c>
      <c r="L4393" s="1" t="str">
        <f t="shared" si="68"/>
        <v>Coombe Girls' School</v>
      </c>
      <c r="M4393" t="e">
        <f>VLOOKUP($H4393,#REF!,2,0)</f>
        <v>#REF!</v>
      </c>
      <c r="N4393">
        <v>314</v>
      </c>
      <c r="O4393" t="e">
        <f>VLOOKUP($N4393,#REF!,2,0)</f>
        <v>#REF!</v>
      </c>
    </row>
    <row r="4394" spans="1:15" x14ac:dyDescent="0.25">
      <c r="A4394">
        <v>935</v>
      </c>
      <c r="B4394">
        <v>4603</v>
      </c>
      <c r="C4394">
        <v>137849</v>
      </c>
      <c r="D4394" t="s">
        <v>10462</v>
      </c>
      <c r="E4394" t="s">
        <v>50</v>
      </c>
      <c r="F4394" t="s">
        <v>10395</v>
      </c>
      <c r="G4394" t="s">
        <v>10463</v>
      </c>
      <c r="H4394" t="s">
        <v>70</v>
      </c>
      <c r="I4394" s="2">
        <v>158</v>
      </c>
      <c r="J4394" s="1">
        <v>0.68</v>
      </c>
      <c r="K4394" s="1">
        <v>0.25</v>
      </c>
      <c r="L4394" s="1" t="str">
        <f t="shared" si="68"/>
        <v>St Alban's Catholic High School</v>
      </c>
      <c r="M4394" t="e">
        <f>VLOOKUP($H4394,#REF!,2,0)</f>
        <v>#REF!</v>
      </c>
      <c r="N4394">
        <v>935</v>
      </c>
      <c r="O4394" t="e">
        <f>VLOOKUP($N4394,#REF!,2,0)</f>
        <v>#REF!</v>
      </c>
    </row>
    <row r="4395" spans="1:15" x14ac:dyDescent="0.25">
      <c r="A4395">
        <v>390</v>
      </c>
      <c r="B4395">
        <v>4606</v>
      </c>
      <c r="C4395">
        <v>137851</v>
      </c>
      <c r="D4395" t="s">
        <v>1102</v>
      </c>
      <c r="E4395" t="s">
        <v>50</v>
      </c>
      <c r="F4395" t="s">
        <v>3662</v>
      </c>
      <c r="G4395" t="s">
        <v>3663</v>
      </c>
      <c r="H4395" t="s">
        <v>70</v>
      </c>
      <c r="I4395" s="2">
        <v>247</v>
      </c>
      <c r="J4395" s="1">
        <v>0.77</v>
      </c>
      <c r="K4395" s="1">
        <v>0.43</v>
      </c>
      <c r="L4395" s="1" t="str">
        <f t="shared" si="68"/>
        <v>St Thomas More Catholic School</v>
      </c>
      <c r="M4395" t="e">
        <f>VLOOKUP($H4395,#REF!,2,0)</f>
        <v>#REF!</v>
      </c>
      <c r="N4395">
        <v>390</v>
      </c>
      <c r="O4395" t="e">
        <f>VLOOKUP($N4395,#REF!,2,0)</f>
        <v>#REF!</v>
      </c>
    </row>
    <row r="4396" spans="1:15" x14ac:dyDescent="0.25">
      <c r="A4396">
        <v>390</v>
      </c>
      <c r="B4396">
        <v>4605</v>
      </c>
      <c r="C4396">
        <v>137852</v>
      </c>
      <c r="D4396" t="s">
        <v>3641</v>
      </c>
      <c r="E4396" t="s">
        <v>50</v>
      </c>
      <c r="F4396" t="s">
        <v>3642</v>
      </c>
      <c r="G4396" t="s">
        <v>3643</v>
      </c>
      <c r="H4396" t="s">
        <v>70</v>
      </c>
      <c r="I4396" s="2">
        <v>191</v>
      </c>
      <c r="J4396" s="1">
        <v>0.76</v>
      </c>
      <c r="K4396" s="1">
        <v>0.41</v>
      </c>
      <c r="L4396" s="1" t="str">
        <f t="shared" si="68"/>
        <v>Cardinal Hume Catholic School</v>
      </c>
      <c r="M4396" t="e">
        <f>VLOOKUP($H4396,#REF!,2,0)</f>
        <v>#REF!</v>
      </c>
      <c r="N4396">
        <v>390</v>
      </c>
      <c r="O4396" t="e">
        <f>VLOOKUP($N4396,#REF!,2,0)</f>
        <v>#REF!</v>
      </c>
    </row>
    <row r="4397" spans="1:15" x14ac:dyDescent="0.25">
      <c r="A4397">
        <v>936</v>
      </c>
      <c r="B4397">
        <v>5416</v>
      </c>
      <c r="C4397">
        <v>137855</v>
      </c>
      <c r="D4397" t="s">
        <v>10624</v>
      </c>
      <c r="E4397" t="s">
        <v>50</v>
      </c>
      <c r="F4397" t="s">
        <v>10570</v>
      </c>
      <c r="G4397" t="s">
        <v>10625</v>
      </c>
      <c r="H4397" t="s">
        <v>70</v>
      </c>
      <c r="I4397" s="2">
        <v>211</v>
      </c>
      <c r="J4397" s="1">
        <v>0.84</v>
      </c>
      <c r="K4397" s="1">
        <v>0.47</v>
      </c>
      <c r="L4397" s="1" t="str">
        <f t="shared" si="68"/>
        <v>Hinchley Wood School</v>
      </c>
      <c r="M4397" t="e">
        <f>VLOOKUP($H4397,#REF!,2,0)</f>
        <v>#REF!</v>
      </c>
      <c r="N4397">
        <v>936</v>
      </c>
      <c r="O4397" t="e">
        <f>VLOOKUP($N4397,#REF!,2,0)</f>
        <v>#REF!</v>
      </c>
    </row>
    <row r="4398" spans="1:15" x14ac:dyDescent="0.25">
      <c r="A4398">
        <v>891</v>
      </c>
      <c r="B4398">
        <v>4068</v>
      </c>
      <c r="C4398">
        <v>137857</v>
      </c>
      <c r="D4398" t="s">
        <v>8434</v>
      </c>
      <c r="E4398" t="s">
        <v>50</v>
      </c>
      <c r="F4398" t="s">
        <v>8411</v>
      </c>
      <c r="G4398" t="s">
        <v>8435</v>
      </c>
      <c r="H4398" t="s">
        <v>70</v>
      </c>
      <c r="I4398" s="2">
        <v>183</v>
      </c>
      <c r="J4398" s="1">
        <v>0.62</v>
      </c>
      <c r="K4398" s="1">
        <v>0.33</v>
      </c>
      <c r="L4398" s="1" t="str">
        <f t="shared" si="68"/>
        <v>Quarrydale School</v>
      </c>
      <c r="M4398" t="e">
        <f>VLOOKUP($H4398,#REF!,2,0)</f>
        <v>#REF!</v>
      </c>
      <c r="N4398">
        <v>891</v>
      </c>
      <c r="O4398" t="e">
        <f>VLOOKUP($N4398,#REF!,2,0)</f>
        <v>#REF!</v>
      </c>
    </row>
    <row r="4399" spans="1:15" x14ac:dyDescent="0.25">
      <c r="A4399">
        <v>330</v>
      </c>
      <c r="B4399">
        <v>5409</v>
      </c>
      <c r="C4399">
        <v>137858</v>
      </c>
      <c r="D4399" t="s">
        <v>1705</v>
      </c>
      <c r="E4399" t="s">
        <v>50</v>
      </c>
      <c r="F4399" t="s">
        <v>1621</v>
      </c>
      <c r="G4399" t="s">
        <v>1706</v>
      </c>
      <c r="H4399" t="s">
        <v>70</v>
      </c>
      <c r="I4399" s="2">
        <v>178</v>
      </c>
      <c r="J4399" s="1">
        <v>0.63</v>
      </c>
      <c r="K4399" s="1">
        <v>0.38</v>
      </c>
      <c r="L4399" s="1" t="str">
        <f t="shared" si="68"/>
        <v>Hall Green School</v>
      </c>
      <c r="M4399" t="e">
        <f>VLOOKUP($H4399,#REF!,2,0)</f>
        <v>#REF!</v>
      </c>
      <c r="N4399">
        <v>330</v>
      </c>
      <c r="O4399" t="e">
        <f>VLOOKUP($N4399,#REF!,2,0)</f>
        <v>#REF!</v>
      </c>
    </row>
    <row r="4400" spans="1:15" x14ac:dyDescent="0.25">
      <c r="A4400">
        <v>314</v>
      </c>
      <c r="B4400">
        <v>5403</v>
      </c>
      <c r="C4400">
        <v>137859</v>
      </c>
      <c r="D4400" t="s">
        <v>1317</v>
      </c>
      <c r="E4400" t="s">
        <v>50</v>
      </c>
      <c r="F4400" t="s">
        <v>1318</v>
      </c>
      <c r="G4400" t="s">
        <v>1319</v>
      </c>
      <c r="H4400" t="s">
        <v>70</v>
      </c>
      <c r="I4400" s="2">
        <v>149</v>
      </c>
      <c r="J4400" s="1">
        <v>0.6</v>
      </c>
      <c r="K4400" s="1">
        <v>0.23</v>
      </c>
      <c r="L4400" s="1" t="str">
        <f t="shared" si="68"/>
        <v>Coombe Boys' School</v>
      </c>
      <c r="M4400" t="e">
        <f>VLOOKUP($H4400,#REF!,2,0)</f>
        <v>#REF!</v>
      </c>
      <c r="N4400">
        <v>314</v>
      </c>
      <c r="O4400" t="e">
        <f>VLOOKUP($N4400,#REF!,2,0)</f>
        <v>#REF!</v>
      </c>
    </row>
    <row r="4401" spans="1:15" x14ac:dyDescent="0.25">
      <c r="A4401">
        <v>825</v>
      </c>
      <c r="B4401">
        <v>4002</v>
      </c>
      <c r="C4401">
        <v>137864</v>
      </c>
      <c r="D4401" t="s">
        <v>4685</v>
      </c>
      <c r="E4401" t="s">
        <v>50</v>
      </c>
      <c r="F4401" t="s">
        <v>4666</v>
      </c>
      <c r="G4401" t="s">
        <v>4686</v>
      </c>
      <c r="H4401" t="s">
        <v>49</v>
      </c>
      <c r="I4401" s="2">
        <v>114</v>
      </c>
      <c r="J4401" s="1">
        <v>0.42</v>
      </c>
      <c r="K4401" s="1">
        <v>0.03</v>
      </c>
      <c r="L4401" s="1" t="str">
        <f t="shared" si="68"/>
        <v>The E-Act Burnham Park Academy</v>
      </c>
      <c r="M4401" t="e">
        <f>VLOOKUP($H4401,#REF!,2,0)</f>
        <v>#REF!</v>
      </c>
      <c r="N4401">
        <v>825</v>
      </c>
      <c r="O4401" t="e">
        <f>VLOOKUP($N4401,#REF!,2,0)</f>
        <v>#REF!</v>
      </c>
    </row>
    <row r="4402" spans="1:15" x14ac:dyDescent="0.25">
      <c r="A4402">
        <v>873</v>
      </c>
      <c r="B4402">
        <v>4000</v>
      </c>
      <c r="C4402">
        <v>137867</v>
      </c>
      <c r="D4402" t="s">
        <v>6691</v>
      </c>
      <c r="E4402" t="s">
        <v>50</v>
      </c>
      <c r="F4402" t="s">
        <v>50</v>
      </c>
      <c r="G4402" t="s">
        <v>6692</v>
      </c>
      <c r="H4402" t="s">
        <v>49</v>
      </c>
      <c r="I4402" s="2">
        <v>248</v>
      </c>
      <c r="J4402" s="1">
        <v>0.37</v>
      </c>
      <c r="K4402" s="1">
        <v>0.08</v>
      </c>
      <c r="L4402" s="1" t="str">
        <f t="shared" si="68"/>
        <v>Thomas Clarkson Academy</v>
      </c>
      <c r="M4402" t="e">
        <f>VLOOKUP($H4402,#REF!,2,0)</f>
        <v>#REF!</v>
      </c>
      <c r="N4402">
        <v>873</v>
      </c>
      <c r="O4402" t="e">
        <f>VLOOKUP($N4402,#REF!,2,0)</f>
        <v>#REF!</v>
      </c>
    </row>
    <row r="4403" spans="1:15" x14ac:dyDescent="0.25">
      <c r="A4403">
        <v>380</v>
      </c>
      <c r="B4403">
        <v>6003</v>
      </c>
      <c r="C4403">
        <v>137868</v>
      </c>
      <c r="D4403" t="s">
        <v>3323</v>
      </c>
      <c r="E4403" t="s">
        <v>50</v>
      </c>
      <c r="F4403" t="s">
        <v>3227</v>
      </c>
      <c r="G4403" t="s">
        <v>3324</v>
      </c>
      <c r="H4403" t="s">
        <v>114</v>
      </c>
      <c r="I4403" s="2">
        <v>1</v>
      </c>
      <c r="J4403" t="s">
        <v>129</v>
      </c>
      <c r="K4403" t="s">
        <v>129</v>
      </c>
      <c r="L4403" s="1" t="str">
        <f t="shared" si="68"/>
        <v>New Gables</v>
      </c>
      <c r="M4403" t="e">
        <f>VLOOKUP($H4403,#REF!,2,0)</f>
        <v>#REF!</v>
      </c>
      <c r="N4403">
        <v>380</v>
      </c>
      <c r="O4403" t="e">
        <f>VLOOKUP($N4403,#REF!,2,0)</f>
        <v>#REF!</v>
      </c>
    </row>
    <row r="4404" spans="1:15" x14ac:dyDescent="0.25">
      <c r="A4404">
        <v>382</v>
      </c>
      <c r="B4404">
        <v>4013</v>
      </c>
      <c r="C4404">
        <v>137869</v>
      </c>
      <c r="D4404" t="s">
        <v>3437</v>
      </c>
      <c r="E4404" t="s">
        <v>50</v>
      </c>
      <c r="F4404" t="s">
        <v>3377</v>
      </c>
      <c r="G4404" t="s">
        <v>3438</v>
      </c>
      <c r="H4404" t="s">
        <v>70</v>
      </c>
      <c r="I4404" s="2">
        <v>264</v>
      </c>
      <c r="J4404" s="1">
        <v>0.65</v>
      </c>
      <c r="K4404" s="1">
        <v>0.24</v>
      </c>
      <c r="L4404" s="1" t="str">
        <f t="shared" si="68"/>
        <v>Salendine Nook Academy Trust</v>
      </c>
      <c r="M4404" t="e">
        <f>VLOOKUP($H4404,#REF!,2,0)</f>
        <v>#REF!</v>
      </c>
      <c r="N4404">
        <v>382</v>
      </c>
      <c r="O4404" t="e">
        <f>VLOOKUP($N4404,#REF!,2,0)</f>
        <v>#REF!</v>
      </c>
    </row>
    <row r="4405" spans="1:15" x14ac:dyDescent="0.25">
      <c r="A4405">
        <v>919</v>
      </c>
      <c r="B4405">
        <v>5408</v>
      </c>
      <c r="C4405">
        <v>137872</v>
      </c>
      <c r="D4405" t="s">
        <v>9258</v>
      </c>
      <c r="E4405" t="s">
        <v>50</v>
      </c>
      <c r="F4405" t="s">
        <v>9256</v>
      </c>
      <c r="G4405" t="s">
        <v>9259</v>
      </c>
      <c r="H4405" t="s">
        <v>70</v>
      </c>
      <c r="I4405" s="2">
        <v>167</v>
      </c>
      <c r="J4405" s="1">
        <v>0.68</v>
      </c>
      <c r="K4405" s="1">
        <v>0.38</v>
      </c>
      <c r="L4405" s="1" t="str">
        <f t="shared" si="68"/>
        <v>Bushey Meads School</v>
      </c>
      <c r="M4405" t="e">
        <f>VLOOKUP($H4405,#REF!,2,0)</f>
        <v>#REF!</v>
      </c>
      <c r="N4405">
        <v>919</v>
      </c>
      <c r="O4405" t="e">
        <f>VLOOKUP($N4405,#REF!,2,0)</f>
        <v>#REF!</v>
      </c>
    </row>
    <row r="4406" spans="1:15" x14ac:dyDescent="0.25">
      <c r="A4406">
        <v>925</v>
      </c>
      <c r="B4406">
        <v>4010</v>
      </c>
      <c r="C4406">
        <v>137873</v>
      </c>
      <c r="D4406" t="s">
        <v>9559</v>
      </c>
      <c r="E4406" t="s">
        <v>50</v>
      </c>
      <c r="F4406" t="s">
        <v>6683</v>
      </c>
      <c r="G4406" t="s">
        <v>9560</v>
      </c>
      <c r="H4406" t="s">
        <v>70</v>
      </c>
      <c r="I4406" s="2">
        <v>238</v>
      </c>
      <c r="J4406" s="1">
        <v>0.6</v>
      </c>
      <c r="K4406" s="1">
        <v>0.22</v>
      </c>
      <c r="L4406" s="1" t="str">
        <f t="shared" si="68"/>
        <v>The Deepings School</v>
      </c>
      <c r="M4406" t="e">
        <f>VLOOKUP($H4406,#REF!,2,0)</f>
        <v>#REF!</v>
      </c>
      <c r="N4406">
        <v>925</v>
      </c>
      <c r="O4406" t="e">
        <f>VLOOKUP($N4406,#REF!,2,0)</f>
        <v>#REF!</v>
      </c>
    </row>
    <row r="4407" spans="1:15" x14ac:dyDescent="0.25">
      <c r="A4407">
        <v>881</v>
      </c>
      <c r="B4407">
        <v>5416</v>
      </c>
      <c r="C4407">
        <v>137874</v>
      </c>
      <c r="D4407" t="s">
        <v>7121</v>
      </c>
      <c r="E4407" t="s">
        <v>50</v>
      </c>
      <c r="F4407" t="s">
        <v>7122</v>
      </c>
      <c r="G4407" t="s">
        <v>7123</v>
      </c>
      <c r="H4407" t="s">
        <v>70</v>
      </c>
      <c r="I4407" s="2">
        <v>246</v>
      </c>
      <c r="J4407" s="1">
        <v>0.69</v>
      </c>
      <c r="K4407" s="1">
        <v>0.23</v>
      </c>
      <c r="L4407" s="1" t="str">
        <f t="shared" si="68"/>
        <v>The Boswells School</v>
      </c>
      <c r="M4407" t="e">
        <f>VLOOKUP($H4407,#REF!,2,0)</f>
        <v>#REF!</v>
      </c>
      <c r="N4407">
        <v>881</v>
      </c>
      <c r="O4407" t="e">
        <f>VLOOKUP($N4407,#REF!,2,0)</f>
        <v>#REF!</v>
      </c>
    </row>
    <row r="4408" spans="1:15" x14ac:dyDescent="0.25">
      <c r="A4408">
        <v>881</v>
      </c>
      <c r="B4408">
        <v>5467</v>
      </c>
      <c r="C4408">
        <v>137877</v>
      </c>
      <c r="D4408" t="s">
        <v>7282</v>
      </c>
      <c r="E4408" t="s">
        <v>50</v>
      </c>
      <c r="F4408" t="s">
        <v>7116</v>
      </c>
      <c r="G4408" t="s">
        <v>7283</v>
      </c>
      <c r="H4408" t="s">
        <v>70</v>
      </c>
      <c r="I4408" s="2">
        <v>277</v>
      </c>
      <c r="J4408" s="1">
        <v>0.6</v>
      </c>
      <c r="K4408" s="1">
        <v>0.21</v>
      </c>
      <c r="L4408" s="1" t="str">
        <f t="shared" si="68"/>
        <v>Shenfield High School</v>
      </c>
      <c r="M4408" t="e">
        <f>VLOOKUP($H4408,#REF!,2,0)</f>
        <v>#REF!</v>
      </c>
      <c r="N4408">
        <v>881</v>
      </c>
      <c r="O4408" t="e">
        <f>VLOOKUP($N4408,#REF!,2,0)</f>
        <v>#REF!</v>
      </c>
    </row>
    <row r="4409" spans="1:15" x14ac:dyDescent="0.25">
      <c r="A4409">
        <v>928</v>
      </c>
      <c r="B4409">
        <v>4089</v>
      </c>
      <c r="C4409">
        <v>137878</v>
      </c>
      <c r="D4409" t="s">
        <v>9882</v>
      </c>
      <c r="E4409" t="s">
        <v>50</v>
      </c>
      <c r="F4409" t="s">
        <v>9883</v>
      </c>
      <c r="G4409" t="s">
        <v>9884</v>
      </c>
      <c r="H4409" t="s">
        <v>70</v>
      </c>
      <c r="I4409" s="2">
        <v>175</v>
      </c>
      <c r="J4409" s="1">
        <v>0.54</v>
      </c>
      <c r="K4409" s="1">
        <v>0.3</v>
      </c>
      <c r="L4409" s="1" t="str">
        <f t="shared" si="68"/>
        <v>Chenderit School</v>
      </c>
      <c r="M4409" t="e">
        <f>VLOOKUP($H4409,#REF!,2,0)</f>
        <v>#REF!</v>
      </c>
      <c r="N4409">
        <v>928</v>
      </c>
      <c r="O4409" t="e">
        <f>VLOOKUP($N4409,#REF!,2,0)</f>
        <v>#REF!</v>
      </c>
    </row>
    <row r="4410" spans="1:15" x14ac:dyDescent="0.25">
      <c r="A4410">
        <v>874</v>
      </c>
      <c r="B4410">
        <v>4002</v>
      </c>
      <c r="C4410">
        <v>137880</v>
      </c>
      <c r="D4410" t="s">
        <v>6748</v>
      </c>
      <c r="E4410" t="s">
        <v>50</v>
      </c>
      <c r="F4410" t="s">
        <v>50</v>
      </c>
      <c r="G4410" t="s">
        <v>6749</v>
      </c>
      <c r="H4410" t="s">
        <v>49</v>
      </c>
      <c r="I4410" s="2">
        <v>218</v>
      </c>
      <c r="J4410" s="1">
        <v>0.53</v>
      </c>
      <c r="K4410" s="1">
        <v>0.19</v>
      </c>
      <c r="L4410" s="1" t="str">
        <f t="shared" si="68"/>
        <v>Stanground Academy</v>
      </c>
      <c r="M4410" t="e">
        <f>VLOOKUP($H4410,#REF!,2,0)</f>
        <v>#REF!</v>
      </c>
      <c r="N4410">
        <v>874</v>
      </c>
      <c r="O4410" t="e">
        <f>VLOOKUP($N4410,#REF!,2,0)</f>
        <v>#REF!</v>
      </c>
    </row>
    <row r="4411" spans="1:15" x14ac:dyDescent="0.25">
      <c r="A4411">
        <v>886</v>
      </c>
      <c r="B4411">
        <v>7066</v>
      </c>
      <c r="C4411">
        <v>137883</v>
      </c>
      <c r="D4411" t="s">
        <v>7922</v>
      </c>
      <c r="E4411" t="s">
        <v>50</v>
      </c>
      <c r="F4411" t="s">
        <v>7747</v>
      </c>
      <c r="G4411" t="s">
        <v>7923</v>
      </c>
      <c r="H4411" t="s">
        <v>109</v>
      </c>
      <c r="I4411" s="2">
        <v>11</v>
      </c>
      <c r="J4411" s="1">
        <v>0</v>
      </c>
      <c r="K4411" s="1">
        <v>0</v>
      </c>
      <c r="L4411" s="1" t="str">
        <f t="shared" si="68"/>
        <v>Milestone Academy</v>
      </c>
      <c r="M4411" t="e">
        <f>VLOOKUP($H4411,#REF!,2,0)</f>
        <v>#REF!</v>
      </c>
      <c r="N4411">
        <v>886</v>
      </c>
      <c r="O4411" t="e">
        <f>VLOOKUP($N4411,#REF!,2,0)</f>
        <v>#REF!</v>
      </c>
    </row>
    <row r="4412" spans="1:15" x14ac:dyDescent="0.25">
      <c r="A4412">
        <v>802</v>
      </c>
      <c r="B4412">
        <v>4136</v>
      </c>
      <c r="C4412">
        <v>137884</v>
      </c>
      <c r="D4412" t="s">
        <v>3993</v>
      </c>
      <c r="E4412" t="s">
        <v>50</v>
      </c>
      <c r="F4412" t="s">
        <v>3994</v>
      </c>
      <c r="G4412" t="s">
        <v>3995</v>
      </c>
      <c r="H4412" t="s">
        <v>70</v>
      </c>
      <c r="I4412" s="2">
        <v>200</v>
      </c>
      <c r="J4412" s="1">
        <v>0.55000000000000004</v>
      </c>
      <c r="K4412" s="1">
        <v>0.18</v>
      </c>
      <c r="L4412" s="1" t="str">
        <f t="shared" si="68"/>
        <v>Clevedon School</v>
      </c>
      <c r="M4412" t="e">
        <f>VLOOKUP($H4412,#REF!,2,0)</f>
        <v>#REF!</v>
      </c>
      <c r="N4412">
        <v>802</v>
      </c>
      <c r="O4412" t="e">
        <f>VLOOKUP($N4412,#REF!,2,0)</f>
        <v>#REF!</v>
      </c>
    </row>
    <row r="4413" spans="1:15" x14ac:dyDescent="0.25">
      <c r="A4413">
        <v>356</v>
      </c>
      <c r="B4413">
        <v>4033</v>
      </c>
      <c r="C4413">
        <v>137885</v>
      </c>
      <c r="D4413" t="s">
        <v>2840</v>
      </c>
      <c r="E4413" t="s">
        <v>50</v>
      </c>
      <c r="F4413" t="s">
        <v>2815</v>
      </c>
      <c r="G4413" t="s">
        <v>2841</v>
      </c>
      <c r="H4413" t="s">
        <v>70</v>
      </c>
      <c r="I4413" s="2">
        <v>247</v>
      </c>
      <c r="J4413" s="1">
        <v>0.46</v>
      </c>
      <c r="K4413" s="1">
        <v>0.14000000000000001</v>
      </c>
      <c r="L4413" s="1" t="str">
        <f t="shared" si="68"/>
        <v>Reddish Vale Technology College</v>
      </c>
      <c r="M4413" t="e">
        <f>VLOOKUP($H4413,#REF!,2,0)</f>
        <v>#REF!</v>
      </c>
      <c r="N4413">
        <v>356</v>
      </c>
      <c r="O4413" t="e">
        <f>VLOOKUP($N4413,#REF!,2,0)</f>
        <v>#REF!</v>
      </c>
    </row>
    <row r="4414" spans="1:15" x14ac:dyDescent="0.25">
      <c r="A4414">
        <v>823</v>
      </c>
      <c r="B4414">
        <v>4005</v>
      </c>
      <c r="C4414">
        <v>137886</v>
      </c>
      <c r="D4414" t="s">
        <v>4627</v>
      </c>
      <c r="E4414" t="s">
        <v>50</v>
      </c>
      <c r="F4414" t="s">
        <v>4628</v>
      </c>
      <c r="G4414" t="s">
        <v>4629</v>
      </c>
      <c r="H4414" t="s">
        <v>70</v>
      </c>
      <c r="I4414" s="2">
        <v>298</v>
      </c>
      <c r="J4414" s="1">
        <v>0.57999999999999996</v>
      </c>
      <c r="K4414" s="1">
        <v>0.28000000000000003</v>
      </c>
      <c r="L4414" s="1" t="str">
        <f t="shared" si="68"/>
        <v>Stratton Upper School</v>
      </c>
      <c r="M4414" t="e">
        <f>VLOOKUP($H4414,#REF!,2,0)</f>
        <v>#REF!</v>
      </c>
      <c r="N4414">
        <v>823</v>
      </c>
      <c r="O4414" t="e">
        <f>VLOOKUP($N4414,#REF!,2,0)</f>
        <v>#REF!</v>
      </c>
    </row>
    <row r="4415" spans="1:15" x14ac:dyDescent="0.25">
      <c r="A4415">
        <v>202</v>
      </c>
      <c r="B4415">
        <v>6001</v>
      </c>
      <c r="C4415">
        <v>137889</v>
      </c>
      <c r="D4415" t="s">
        <v>16</v>
      </c>
      <c r="E4415" t="s">
        <v>50</v>
      </c>
      <c r="F4415" t="s">
        <v>11</v>
      </c>
      <c r="G4415" t="s">
        <v>17</v>
      </c>
      <c r="H4415" t="s">
        <v>13</v>
      </c>
      <c r="I4415" s="2">
        <v>7</v>
      </c>
      <c r="J4415" s="1">
        <v>0</v>
      </c>
      <c r="K4415" s="1">
        <v>0</v>
      </c>
      <c r="L4415" s="1" t="str">
        <f t="shared" si="68"/>
        <v>The Abbey College In London</v>
      </c>
      <c r="M4415" t="e">
        <f>VLOOKUP($H4415,#REF!,2,0)</f>
        <v>#REF!</v>
      </c>
      <c r="N4415">
        <v>202</v>
      </c>
      <c r="O4415" t="e">
        <f>VLOOKUP($N4415,#REF!,2,0)</f>
        <v>#REF!</v>
      </c>
    </row>
    <row r="4416" spans="1:15" x14ac:dyDescent="0.25">
      <c r="A4416">
        <v>861</v>
      </c>
      <c r="B4416">
        <v>6007</v>
      </c>
      <c r="C4416">
        <v>137892</v>
      </c>
      <c r="D4416" t="s">
        <v>6219</v>
      </c>
      <c r="E4416" t="s">
        <v>50</v>
      </c>
      <c r="F4416" t="s">
        <v>6220</v>
      </c>
      <c r="G4416" t="s">
        <v>6221</v>
      </c>
      <c r="H4416" t="s">
        <v>13</v>
      </c>
      <c r="I4416" s="2">
        <v>14</v>
      </c>
      <c r="J4416" s="1">
        <v>7.0000000000000007E-2</v>
      </c>
      <c r="K4416" s="1">
        <v>0</v>
      </c>
      <c r="L4416" s="1" t="str">
        <f t="shared" si="68"/>
        <v>Phoenix U16</v>
      </c>
      <c r="M4416" t="e">
        <f>VLOOKUP($H4416,#REF!,2,0)</f>
        <v>#REF!</v>
      </c>
      <c r="N4416">
        <v>861</v>
      </c>
      <c r="O4416" t="e">
        <f>VLOOKUP($N4416,#REF!,2,0)</f>
        <v>#REF!</v>
      </c>
    </row>
    <row r="4417" spans="1:15" x14ac:dyDescent="0.25">
      <c r="A4417">
        <v>860</v>
      </c>
      <c r="B4417">
        <v>6038</v>
      </c>
      <c r="C4417">
        <v>137893</v>
      </c>
      <c r="D4417" t="s">
        <v>6107</v>
      </c>
      <c r="E4417" t="s">
        <v>50</v>
      </c>
      <c r="F4417" t="s">
        <v>6090</v>
      </c>
      <c r="G4417" t="s">
        <v>6108</v>
      </c>
      <c r="H4417" t="s">
        <v>13</v>
      </c>
      <c r="I4417" s="2">
        <v>4</v>
      </c>
      <c r="J4417" t="s">
        <v>129</v>
      </c>
      <c r="K4417" t="s">
        <v>129</v>
      </c>
      <c r="L4417" s="1" t="str">
        <f t="shared" si="68"/>
        <v>The New School House</v>
      </c>
      <c r="M4417" t="e">
        <f>VLOOKUP($H4417,#REF!,2,0)</f>
        <v>#REF!</v>
      </c>
      <c r="N4417">
        <v>860</v>
      </c>
      <c r="O4417" t="e">
        <f>VLOOKUP($N4417,#REF!,2,0)</f>
        <v>#REF!</v>
      </c>
    </row>
    <row r="4418" spans="1:15" x14ac:dyDescent="0.25">
      <c r="A4418">
        <v>919</v>
      </c>
      <c r="B4418">
        <v>5413</v>
      </c>
      <c r="C4418">
        <v>137895</v>
      </c>
      <c r="D4418" t="s">
        <v>9316</v>
      </c>
      <c r="E4418" t="s">
        <v>50</v>
      </c>
      <c r="F4418" t="s">
        <v>9234</v>
      </c>
      <c r="G4418" t="s">
        <v>9317</v>
      </c>
      <c r="H4418" t="s">
        <v>70</v>
      </c>
      <c r="I4418" s="2">
        <v>226</v>
      </c>
      <c r="J4418" s="1">
        <v>0.8</v>
      </c>
      <c r="K4418" s="1">
        <v>0.49</v>
      </c>
      <c r="L4418" s="1" t="str">
        <f t="shared" si="68"/>
        <v>The John Henry Newman Catholic School</v>
      </c>
      <c r="M4418" t="e">
        <f>VLOOKUP($H4418,#REF!,2,0)</f>
        <v>#REF!</v>
      </c>
      <c r="N4418">
        <v>919</v>
      </c>
      <c r="O4418" t="e">
        <f>VLOOKUP($N4418,#REF!,2,0)</f>
        <v>#REF!</v>
      </c>
    </row>
    <row r="4419" spans="1:15" x14ac:dyDescent="0.25">
      <c r="A4419">
        <v>823</v>
      </c>
      <c r="B4419">
        <v>7006</v>
      </c>
      <c r="C4419">
        <v>137896</v>
      </c>
      <c r="D4419" t="s">
        <v>4638</v>
      </c>
      <c r="E4419" t="s">
        <v>50</v>
      </c>
      <c r="F4419" t="s">
        <v>4602</v>
      </c>
      <c r="G4419" t="s">
        <v>4639</v>
      </c>
      <c r="H4419" t="s">
        <v>109</v>
      </c>
      <c r="I4419" s="2">
        <v>19</v>
      </c>
      <c r="J4419" s="1">
        <v>0</v>
      </c>
      <c r="K4419" s="1">
        <v>0</v>
      </c>
      <c r="L4419" s="1" t="str">
        <f t="shared" ref="L4419:L4482" si="69">IF(E4419="NULL",D4419,E4419)</f>
        <v>Weatherfield School</v>
      </c>
      <c r="M4419" t="e">
        <f>VLOOKUP($H4419,#REF!,2,0)</f>
        <v>#REF!</v>
      </c>
      <c r="N4419">
        <v>823</v>
      </c>
      <c r="O4419" t="e">
        <f>VLOOKUP($N4419,#REF!,2,0)</f>
        <v>#REF!</v>
      </c>
    </row>
    <row r="4420" spans="1:15" x14ac:dyDescent="0.25">
      <c r="A4420">
        <v>390</v>
      </c>
      <c r="B4420">
        <v>4043</v>
      </c>
      <c r="C4420">
        <v>137898</v>
      </c>
      <c r="D4420" t="s">
        <v>3655</v>
      </c>
      <c r="E4420" t="s">
        <v>50</v>
      </c>
      <c r="F4420" t="s">
        <v>3642</v>
      </c>
      <c r="G4420" t="s">
        <v>3656</v>
      </c>
      <c r="H4420" t="s">
        <v>70</v>
      </c>
      <c r="I4420" s="2">
        <v>202</v>
      </c>
      <c r="J4420" s="1">
        <v>0.56999999999999995</v>
      </c>
      <c r="K4420" s="1">
        <v>0.19</v>
      </c>
      <c r="L4420" s="1" t="str">
        <f t="shared" si="69"/>
        <v>Joseph Swan Academy</v>
      </c>
      <c r="M4420" t="e">
        <f>VLOOKUP($H4420,#REF!,2,0)</f>
        <v>#REF!</v>
      </c>
      <c r="N4420">
        <v>390</v>
      </c>
      <c r="O4420" t="e">
        <f>VLOOKUP($N4420,#REF!,2,0)</f>
        <v>#REF!</v>
      </c>
    </row>
    <row r="4421" spans="1:15" x14ac:dyDescent="0.25">
      <c r="A4421">
        <v>371</v>
      </c>
      <c r="B4421">
        <v>4040</v>
      </c>
      <c r="C4421">
        <v>137899</v>
      </c>
      <c r="D4421" t="s">
        <v>3068</v>
      </c>
      <c r="E4421" t="s">
        <v>50</v>
      </c>
      <c r="F4421" t="s">
        <v>3047</v>
      </c>
      <c r="G4421" t="s">
        <v>3069</v>
      </c>
      <c r="H4421" t="s">
        <v>70</v>
      </c>
      <c r="I4421" s="2">
        <v>229</v>
      </c>
      <c r="J4421" s="1">
        <v>0.78</v>
      </c>
      <c r="K4421" s="1">
        <v>0.21</v>
      </c>
      <c r="L4421" s="1" t="str">
        <f t="shared" si="69"/>
        <v>Hungerhill School A Specialist Centre for Science, Mathematics and Computing</v>
      </c>
      <c r="M4421" t="e">
        <f>VLOOKUP($H4421,#REF!,2,0)</f>
        <v>#REF!</v>
      </c>
      <c r="N4421">
        <v>371</v>
      </c>
      <c r="O4421" t="e">
        <f>VLOOKUP($N4421,#REF!,2,0)</f>
        <v>#REF!</v>
      </c>
    </row>
    <row r="4422" spans="1:15" x14ac:dyDescent="0.25">
      <c r="A4422">
        <v>391</v>
      </c>
      <c r="B4422">
        <v>4715</v>
      </c>
      <c r="C4422">
        <v>137900</v>
      </c>
      <c r="D4422" t="s">
        <v>3706</v>
      </c>
      <c r="E4422" t="s">
        <v>50</v>
      </c>
      <c r="F4422" t="s">
        <v>3669</v>
      </c>
      <c r="G4422" t="s">
        <v>3707</v>
      </c>
      <c r="H4422" t="s">
        <v>70</v>
      </c>
      <c r="I4422" s="2">
        <v>163</v>
      </c>
      <c r="J4422" s="1">
        <v>0.67</v>
      </c>
      <c r="K4422" s="1">
        <v>0.28000000000000003</v>
      </c>
      <c r="L4422" s="1" t="str">
        <f t="shared" si="69"/>
        <v>St Cuthbert's High School</v>
      </c>
      <c r="M4422" t="e">
        <f>VLOOKUP($H4422,#REF!,2,0)</f>
        <v>#REF!</v>
      </c>
      <c r="N4422">
        <v>391</v>
      </c>
      <c r="O4422" t="e">
        <f>VLOOKUP($N4422,#REF!,2,0)</f>
        <v>#REF!</v>
      </c>
    </row>
    <row r="4423" spans="1:15" x14ac:dyDescent="0.25">
      <c r="A4423">
        <v>935</v>
      </c>
      <c r="B4423">
        <v>4051</v>
      </c>
      <c r="C4423">
        <v>137901</v>
      </c>
      <c r="D4423" t="s">
        <v>10489</v>
      </c>
      <c r="E4423" t="s">
        <v>50</v>
      </c>
      <c r="F4423" t="s">
        <v>10424</v>
      </c>
      <c r="G4423" t="s">
        <v>10490</v>
      </c>
      <c r="H4423" t="s">
        <v>70</v>
      </c>
      <c r="I4423" s="2">
        <v>71</v>
      </c>
      <c r="J4423" s="1">
        <v>0.54</v>
      </c>
      <c r="K4423" s="1">
        <v>0.27</v>
      </c>
      <c r="L4423" s="1" t="str">
        <f t="shared" si="69"/>
        <v>Stradbroke High School</v>
      </c>
      <c r="M4423" t="e">
        <f>VLOOKUP($H4423,#REF!,2,0)</f>
        <v>#REF!</v>
      </c>
      <c r="N4423">
        <v>935</v>
      </c>
      <c r="O4423" t="e">
        <f>VLOOKUP($N4423,#REF!,2,0)</f>
        <v>#REF!</v>
      </c>
    </row>
    <row r="4424" spans="1:15" x14ac:dyDescent="0.25">
      <c r="A4424">
        <v>830</v>
      </c>
      <c r="B4424">
        <v>5400</v>
      </c>
      <c r="C4424">
        <v>137902</v>
      </c>
      <c r="D4424" t="s">
        <v>4890</v>
      </c>
      <c r="E4424" t="s">
        <v>50</v>
      </c>
      <c r="F4424" t="s">
        <v>4829</v>
      </c>
      <c r="G4424" t="s">
        <v>4891</v>
      </c>
      <c r="H4424" t="s">
        <v>70</v>
      </c>
      <c r="I4424" s="2">
        <v>166</v>
      </c>
      <c r="J4424" s="1">
        <v>0.61</v>
      </c>
      <c r="K4424" s="1">
        <v>0.3</v>
      </c>
      <c r="L4424" s="1" t="str">
        <f t="shared" si="69"/>
        <v>Netherthorpe School</v>
      </c>
      <c r="M4424" t="e">
        <f>VLOOKUP($H4424,#REF!,2,0)</f>
        <v>#REF!</v>
      </c>
      <c r="N4424">
        <v>830</v>
      </c>
      <c r="O4424" t="e">
        <f>VLOOKUP($N4424,#REF!,2,0)</f>
        <v>#REF!</v>
      </c>
    </row>
    <row r="4425" spans="1:15" x14ac:dyDescent="0.25">
      <c r="A4425">
        <v>840</v>
      </c>
      <c r="B4425">
        <v>4128</v>
      </c>
      <c r="C4425">
        <v>137903</v>
      </c>
      <c r="D4425" t="s">
        <v>5228</v>
      </c>
      <c r="E4425" t="s">
        <v>50</v>
      </c>
      <c r="F4425" t="s">
        <v>5229</v>
      </c>
      <c r="G4425" t="s">
        <v>5230</v>
      </c>
      <c r="H4425" t="s">
        <v>70</v>
      </c>
      <c r="I4425" s="2">
        <v>127</v>
      </c>
      <c r="J4425" s="1">
        <v>0.69</v>
      </c>
      <c r="K4425" s="1">
        <v>0.14000000000000001</v>
      </c>
      <c r="L4425" s="1" t="str">
        <f t="shared" si="69"/>
        <v>Parkside Academy</v>
      </c>
      <c r="M4425" t="e">
        <f>VLOOKUP($H4425,#REF!,2,0)</f>
        <v>#REF!</v>
      </c>
      <c r="N4425">
        <v>840</v>
      </c>
      <c r="O4425" t="e">
        <f>VLOOKUP($N4425,#REF!,2,0)</f>
        <v>#REF!</v>
      </c>
    </row>
    <row r="4426" spans="1:15" x14ac:dyDescent="0.25">
      <c r="A4426">
        <v>855</v>
      </c>
      <c r="B4426">
        <v>7008</v>
      </c>
      <c r="C4426">
        <v>137905</v>
      </c>
      <c r="D4426" t="s">
        <v>5918</v>
      </c>
      <c r="E4426" t="s">
        <v>50</v>
      </c>
      <c r="F4426" t="s">
        <v>5872</v>
      </c>
      <c r="G4426" t="s">
        <v>5919</v>
      </c>
      <c r="H4426" t="s">
        <v>109</v>
      </c>
      <c r="I4426" s="2">
        <v>15</v>
      </c>
      <c r="J4426" s="1">
        <v>0</v>
      </c>
      <c r="K4426" s="1">
        <v>0</v>
      </c>
      <c r="L4426" s="1" t="str">
        <f t="shared" si="69"/>
        <v>Forest Way School</v>
      </c>
      <c r="M4426" t="e">
        <f>VLOOKUP($H4426,#REF!,2,0)</f>
        <v>#REF!</v>
      </c>
      <c r="N4426">
        <v>855</v>
      </c>
      <c r="O4426" t="e">
        <f>VLOOKUP($N4426,#REF!,2,0)</f>
        <v>#REF!</v>
      </c>
    </row>
    <row r="4427" spans="1:15" x14ac:dyDescent="0.25">
      <c r="A4427">
        <v>936</v>
      </c>
      <c r="B4427">
        <v>5417</v>
      </c>
      <c r="C4427">
        <v>137906</v>
      </c>
      <c r="D4427" t="s">
        <v>10550</v>
      </c>
      <c r="E4427" t="s">
        <v>50</v>
      </c>
      <c r="F4427" t="s">
        <v>10551</v>
      </c>
      <c r="G4427" t="s">
        <v>10552</v>
      </c>
      <c r="H4427" t="s">
        <v>70</v>
      </c>
      <c r="I4427" s="2">
        <v>234</v>
      </c>
      <c r="J4427" s="1">
        <v>0.64</v>
      </c>
      <c r="K4427" s="1">
        <v>0.26</v>
      </c>
      <c r="L4427" s="1" t="str">
        <f t="shared" si="69"/>
        <v>Blenheim High School</v>
      </c>
      <c r="M4427" t="e">
        <f>VLOOKUP($H4427,#REF!,2,0)</f>
        <v>#REF!</v>
      </c>
      <c r="N4427">
        <v>936</v>
      </c>
      <c r="O4427" t="e">
        <f>VLOOKUP($N4427,#REF!,2,0)</f>
        <v>#REF!</v>
      </c>
    </row>
    <row r="4428" spans="1:15" x14ac:dyDescent="0.25">
      <c r="A4428">
        <v>313</v>
      </c>
      <c r="B4428">
        <v>4020</v>
      </c>
      <c r="C4428">
        <v>137907</v>
      </c>
      <c r="D4428" t="s">
        <v>1269</v>
      </c>
      <c r="E4428" t="s">
        <v>50</v>
      </c>
      <c r="F4428" t="s">
        <v>11</v>
      </c>
      <c r="G4428" t="s">
        <v>1270</v>
      </c>
      <c r="H4428" t="s">
        <v>70</v>
      </c>
      <c r="I4428" s="2">
        <v>206</v>
      </c>
      <c r="J4428" s="1">
        <v>0.67</v>
      </c>
      <c r="K4428" s="1">
        <v>0.33</v>
      </c>
      <c r="L4428" s="1" t="str">
        <f t="shared" si="69"/>
        <v>Chiswick School</v>
      </c>
      <c r="M4428" t="e">
        <f>VLOOKUP($H4428,#REF!,2,0)</f>
        <v>#REF!</v>
      </c>
      <c r="N4428">
        <v>313</v>
      </c>
      <c r="O4428" t="e">
        <f>VLOOKUP($N4428,#REF!,2,0)</f>
        <v>#REF!</v>
      </c>
    </row>
    <row r="4429" spans="1:15" x14ac:dyDescent="0.25">
      <c r="A4429">
        <v>830</v>
      </c>
      <c r="B4429">
        <v>5415</v>
      </c>
      <c r="C4429">
        <v>137908</v>
      </c>
      <c r="D4429" t="s">
        <v>4909</v>
      </c>
      <c r="E4429" t="s">
        <v>50</v>
      </c>
      <c r="F4429" t="s">
        <v>4877</v>
      </c>
      <c r="G4429" t="s">
        <v>4910</v>
      </c>
      <c r="H4429" t="s">
        <v>70</v>
      </c>
      <c r="I4429" s="2">
        <v>115</v>
      </c>
      <c r="J4429" s="1">
        <v>0.6</v>
      </c>
      <c r="K4429" s="1">
        <v>0.16</v>
      </c>
      <c r="L4429" s="1" t="str">
        <f t="shared" si="69"/>
        <v>Saint John Houghton Catholic Voluntary Academy</v>
      </c>
      <c r="M4429" t="e">
        <f>VLOOKUP($H4429,#REF!,2,0)</f>
        <v>#REF!</v>
      </c>
      <c r="N4429">
        <v>830</v>
      </c>
      <c r="O4429" t="e">
        <f>VLOOKUP($N4429,#REF!,2,0)</f>
        <v>#REF!</v>
      </c>
    </row>
    <row r="4430" spans="1:15" x14ac:dyDescent="0.25">
      <c r="A4430">
        <v>831</v>
      </c>
      <c r="B4430">
        <v>5414</v>
      </c>
      <c r="C4430">
        <v>137911</v>
      </c>
      <c r="D4430" t="s">
        <v>5006</v>
      </c>
      <c r="E4430" t="s">
        <v>50</v>
      </c>
      <c r="F4430" t="s">
        <v>4874</v>
      </c>
      <c r="G4430" t="s">
        <v>5007</v>
      </c>
      <c r="H4430" t="s">
        <v>70</v>
      </c>
      <c r="I4430" s="2">
        <v>201</v>
      </c>
      <c r="J4430" s="1">
        <v>0.63</v>
      </c>
      <c r="K4430" s="1">
        <v>0.27</v>
      </c>
      <c r="L4430" s="1" t="str">
        <f t="shared" si="69"/>
        <v>Woodlands School</v>
      </c>
      <c r="M4430" t="e">
        <f>VLOOKUP($H4430,#REF!,2,0)</f>
        <v>#REF!</v>
      </c>
      <c r="N4430">
        <v>831</v>
      </c>
      <c r="O4430" t="e">
        <f>VLOOKUP($N4430,#REF!,2,0)</f>
        <v>#REF!</v>
      </c>
    </row>
    <row r="4431" spans="1:15" x14ac:dyDescent="0.25">
      <c r="A4431">
        <v>928</v>
      </c>
      <c r="B4431">
        <v>5409</v>
      </c>
      <c r="C4431">
        <v>137912</v>
      </c>
      <c r="D4431" t="s">
        <v>9960</v>
      </c>
      <c r="E4431" t="s">
        <v>50</v>
      </c>
      <c r="F4431" t="s">
        <v>9905</v>
      </c>
      <c r="G4431" t="s">
        <v>9961</v>
      </c>
      <c r="H4431" t="s">
        <v>70</v>
      </c>
      <c r="I4431" s="2">
        <v>197</v>
      </c>
      <c r="J4431" s="1">
        <v>0.64</v>
      </c>
      <c r="K4431" s="1">
        <v>0.26</v>
      </c>
      <c r="L4431" s="1" t="str">
        <f t="shared" si="69"/>
        <v>Sir Christopher Hatton School</v>
      </c>
      <c r="M4431" t="e">
        <f>VLOOKUP($H4431,#REF!,2,0)</f>
        <v>#REF!</v>
      </c>
      <c r="N4431">
        <v>928</v>
      </c>
      <c r="O4431" t="e">
        <f>VLOOKUP($N4431,#REF!,2,0)</f>
        <v>#REF!</v>
      </c>
    </row>
    <row r="4432" spans="1:15" x14ac:dyDescent="0.25">
      <c r="A4432">
        <v>926</v>
      </c>
      <c r="B4432">
        <v>4605</v>
      </c>
      <c r="C4432">
        <v>137913</v>
      </c>
      <c r="D4432" t="s">
        <v>9783</v>
      </c>
      <c r="E4432" t="s">
        <v>50</v>
      </c>
      <c r="F4432" t="s">
        <v>9684</v>
      </c>
      <c r="G4432" t="s">
        <v>9784</v>
      </c>
      <c r="H4432" t="s">
        <v>70</v>
      </c>
      <c r="I4432" s="2">
        <v>199</v>
      </c>
      <c r="J4432" s="1">
        <v>0.69</v>
      </c>
      <c r="K4432" s="1">
        <v>0.32</v>
      </c>
      <c r="L4432" s="1" t="str">
        <f t="shared" si="69"/>
        <v>Notre Dame High School, Norwich</v>
      </c>
      <c r="M4432" t="e">
        <f>VLOOKUP($H4432,#REF!,2,0)</f>
        <v>#REF!</v>
      </c>
      <c r="N4432">
        <v>926</v>
      </c>
      <c r="O4432" t="e">
        <f>VLOOKUP($N4432,#REF!,2,0)</f>
        <v>#REF!</v>
      </c>
    </row>
    <row r="4433" spans="1:15" x14ac:dyDescent="0.25">
      <c r="A4433">
        <v>919</v>
      </c>
      <c r="B4433">
        <v>5418</v>
      </c>
      <c r="C4433">
        <v>137914</v>
      </c>
      <c r="D4433" t="s">
        <v>9398</v>
      </c>
      <c r="E4433" t="s">
        <v>50</v>
      </c>
      <c r="F4433" t="s">
        <v>9371</v>
      </c>
      <c r="G4433" t="s">
        <v>9399</v>
      </c>
      <c r="H4433" t="s">
        <v>70</v>
      </c>
      <c r="I4433" s="2">
        <v>211</v>
      </c>
      <c r="J4433" s="1">
        <v>0.73</v>
      </c>
      <c r="K4433" s="1">
        <v>0.32</v>
      </c>
      <c r="L4433" s="1" t="str">
        <f t="shared" si="69"/>
        <v>Saint Joan of Arc Catholic School</v>
      </c>
      <c r="M4433" t="e">
        <f>VLOOKUP($H4433,#REF!,2,0)</f>
        <v>#REF!</v>
      </c>
      <c r="N4433">
        <v>919</v>
      </c>
      <c r="O4433" t="e">
        <f>VLOOKUP($N4433,#REF!,2,0)</f>
        <v>#REF!</v>
      </c>
    </row>
    <row r="4434" spans="1:15" x14ac:dyDescent="0.25">
      <c r="A4434">
        <v>892</v>
      </c>
      <c r="B4434">
        <v>7026</v>
      </c>
      <c r="C4434">
        <v>137915</v>
      </c>
      <c r="D4434" t="s">
        <v>8544</v>
      </c>
      <c r="E4434" t="s">
        <v>50</v>
      </c>
      <c r="F4434" t="s">
        <v>4817</v>
      </c>
      <c r="G4434" t="s">
        <v>8545</v>
      </c>
      <c r="H4434" t="s">
        <v>109</v>
      </c>
      <c r="I4434" s="2">
        <v>12</v>
      </c>
      <c r="J4434" s="1">
        <v>0</v>
      </c>
      <c r="K4434" s="1">
        <v>0</v>
      </c>
      <c r="L4434" s="1" t="str">
        <f t="shared" si="69"/>
        <v>Nethergate School</v>
      </c>
      <c r="M4434" t="e">
        <f>VLOOKUP($H4434,#REF!,2,0)</f>
        <v>#REF!</v>
      </c>
      <c r="N4434">
        <v>892</v>
      </c>
      <c r="O4434" t="e">
        <f>VLOOKUP($N4434,#REF!,2,0)</f>
        <v>#REF!</v>
      </c>
    </row>
    <row r="4435" spans="1:15" x14ac:dyDescent="0.25">
      <c r="A4435">
        <v>341</v>
      </c>
      <c r="B4435">
        <v>5404</v>
      </c>
      <c r="C4435">
        <v>137916</v>
      </c>
      <c r="D4435" t="s">
        <v>2259</v>
      </c>
      <c r="E4435" t="s">
        <v>50</v>
      </c>
      <c r="F4435" t="s">
        <v>2222</v>
      </c>
      <c r="G4435" t="s">
        <v>2260</v>
      </c>
      <c r="H4435" t="s">
        <v>70</v>
      </c>
      <c r="I4435" s="2">
        <v>122</v>
      </c>
      <c r="J4435" s="1">
        <v>0.99</v>
      </c>
      <c r="K4435" s="1">
        <v>0.9</v>
      </c>
      <c r="L4435" s="1" t="str">
        <f t="shared" si="69"/>
        <v>The Blue Coat School</v>
      </c>
      <c r="M4435" t="e">
        <f>VLOOKUP($H4435,#REF!,2,0)</f>
        <v>#REF!</v>
      </c>
      <c r="N4435">
        <v>341</v>
      </c>
      <c r="O4435" t="e">
        <f>VLOOKUP($N4435,#REF!,2,0)</f>
        <v>#REF!</v>
      </c>
    </row>
    <row r="4436" spans="1:15" x14ac:dyDescent="0.25">
      <c r="A4436">
        <v>314</v>
      </c>
      <c r="B4436">
        <v>4009</v>
      </c>
      <c r="C4436">
        <v>137917</v>
      </c>
      <c r="D4436" t="s">
        <v>1331</v>
      </c>
      <c r="E4436" t="s">
        <v>50</v>
      </c>
      <c r="F4436" t="s">
        <v>1323</v>
      </c>
      <c r="G4436" t="s">
        <v>1332</v>
      </c>
      <c r="H4436" t="s">
        <v>70</v>
      </c>
      <c r="I4436" s="2">
        <v>126</v>
      </c>
      <c r="J4436" s="1">
        <v>0.67</v>
      </c>
      <c r="K4436" s="1">
        <v>0.4</v>
      </c>
      <c r="L4436" s="1" t="str">
        <f t="shared" si="69"/>
        <v>Southborough High School</v>
      </c>
      <c r="M4436" t="e">
        <f>VLOOKUP($H4436,#REF!,2,0)</f>
        <v>#REF!</v>
      </c>
      <c r="N4436">
        <v>314</v>
      </c>
      <c r="O4436" t="e">
        <f>VLOOKUP($N4436,#REF!,2,0)</f>
        <v>#REF!</v>
      </c>
    </row>
    <row r="4437" spans="1:15" x14ac:dyDescent="0.25">
      <c r="A4437">
        <v>931</v>
      </c>
      <c r="B4437">
        <v>4054</v>
      </c>
      <c r="C4437">
        <v>137919</v>
      </c>
      <c r="D4437" t="s">
        <v>10075</v>
      </c>
      <c r="E4437" t="s">
        <v>50</v>
      </c>
      <c r="F4437" t="s">
        <v>10076</v>
      </c>
      <c r="G4437" t="s">
        <v>10077</v>
      </c>
      <c r="H4437" t="s">
        <v>70</v>
      </c>
      <c r="I4437" s="2">
        <v>166</v>
      </c>
      <c r="J4437" s="1">
        <v>0.72</v>
      </c>
      <c r="K4437" s="1">
        <v>0.38</v>
      </c>
      <c r="L4437" s="1" t="str">
        <f t="shared" si="69"/>
        <v>Bartholomew School</v>
      </c>
      <c r="M4437" t="e">
        <f>VLOOKUP($H4437,#REF!,2,0)</f>
        <v>#REF!</v>
      </c>
      <c r="N4437">
        <v>931</v>
      </c>
      <c r="O4437" t="e">
        <f>VLOOKUP($N4437,#REF!,2,0)</f>
        <v>#REF!</v>
      </c>
    </row>
    <row r="4438" spans="1:15" x14ac:dyDescent="0.25">
      <c r="A4438">
        <v>931</v>
      </c>
      <c r="B4438">
        <v>4055</v>
      </c>
      <c r="C4438">
        <v>137921</v>
      </c>
      <c r="D4438" t="s">
        <v>10124</v>
      </c>
      <c r="E4438" t="s">
        <v>50</v>
      </c>
      <c r="F4438" t="s">
        <v>10125</v>
      </c>
      <c r="G4438" t="s">
        <v>10126</v>
      </c>
      <c r="H4438" t="s">
        <v>70</v>
      </c>
      <c r="I4438" s="2">
        <v>178</v>
      </c>
      <c r="J4438" s="1">
        <v>0.83</v>
      </c>
      <c r="K4438" s="1">
        <v>0.56999999999999995</v>
      </c>
      <c r="L4438" s="1" t="str">
        <f t="shared" si="69"/>
        <v>Gillotts School</v>
      </c>
      <c r="M4438" t="e">
        <f>VLOOKUP($H4438,#REF!,2,0)</f>
        <v>#REF!</v>
      </c>
      <c r="N4438">
        <v>931</v>
      </c>
      <c r="O4438" t="e">
        <f>VLOOKUP($N4438,#REF!,2,0)</f>
        <v>#REF!</v>
      </c>
    </row>
    <row r="4439" spans="1:15" x14ac:dyDescent="0.25">
      <c r="A4439">
        <v>919</v>
      </c>
      <c r="B4439">
        <v>5417</v>
      </c>
      <c r="C4439">
        <v>137922</v>
      </c>
      <c r="D4439" t="s">
        <v>9405</v>
      </c>
      <c r="E4439" t="s">
        <v>50</v>
      </c>
      <c r="F4439" t="s">
        <v>9284</v>
      </c>
      <c r="G4439" t="s">
        <v>9406</v>
      </c>
      <c r="H4439" t="s">
        <v>70</v>
      </c>
      <c r="I4439" s="2">
        <v>177</v>
      </c>
      <c r="J4439" s="1">
        <v>0.72</v>
      </c>
      <c r="K4439" s="1">
        <v>0.32</v>
      </c>
      <c r="L4439" s="1" t="str">
        <f t="shared" si="69"/>
        <v>Saint Michael's Catholic High School</v>
      </c>
      <c r="M4439" t="e">
        <f>VLOOKUP($H4439,#REF!,2,0)</f>
        <v>#REF!</v>
      </c>
      <c r="N4439">
        <v>919</v>
      </c>
      <c r="O4439" t="e">
        <f>VLOOKUP($N4439,#REF!,2,0)</f>
        <v>#REF!</v>
      </c>
    </row>
    <row r="4440" spans="1:15" x14ac:dyDescent="0.25">
      <c r="A4440">
        <v>356</v>
      </c>
      <c r="B4440">
        <v>4036</v>
      </c>
      <c r="C4440">
        <v>137923</v>
      </c>
      <c r="D4440" t="s">
        <v>2828</v>
      </c>
      <c r="E4440" t="s">
        <v>50</v>
      </c>
      <c r="F4440" t="s">
        <v>2815</v>
      </c>
      <c r="G4440" t="s">
        <v>2829</v>
      </c>
      <c r="H4440" t="s">
        <v>70</v>
      </c>
      <c r="I4440" s="2">
        <v>190</v>
      </c>
      <c r="J4440" s="1">
        <v>0.74</v>
      </c>
      <c r="K4440" s="1">
        <v>0.36</v>
      </c>
      <c r="L4440" s="1" t="str">
        <f t="shared" si="69"/>
        <v>Hazel Grove High School</v>
      </c>
      <c r="M4440" t="e">
        <f>VLOOKUP($H4440,#REF!,2,0)</f>
        <v>#REF!</v>
      </c>
      <c r="N4440">
        <v>356</v>
      </c>
      <c r="O4440" t="e">
        <f>VLOOKUP($N4440,#REF!,2,0)</f>
        <v>#REF!</v>
      </c>
    </row>
    <row r="4441" spans="1:15" x14ac:dyDescent="0.25">
      <c r="A4441">
        <v>873</v>
      </c>
      <c r="B4441">
        <v>4602</v>
      </c>
      <c r="C4441">
        <v>137924</v>
      </c>
      <c r="D4441" t="s">
        <v>6668</v>
      </c>
      <c r="E4441" t="s">
        <v>50</v>
      </c>
      <c r="F4441" t="s">
        <v>6595</v>
      </c>
      <c r="G4441" t="s">
        <v>6669</v>
      </c>
      <c r="H4441" t="s">
        <v>70</v>
      </c>
      <c r="I4441" s="2">
        <v>152</v>
      </c>
      <c r="J4441" s="1">
        <v>0.72</v>
      </c>
      <c r="K4441" s="1">
        <v>0.36</v>
      </c>
      <c r="L4441" s="1" t="str">
        <f t="shared" si="69"/>
        <v>St Bede's Inter-Church School</v>
      </c>
      <c r="M4441" t="e">
        <f>VLOOKUP($H4441,#REF!,2,0)</f>
        <v>#REF!</v>
      </c>
      <c r="N4441">
        <v>873</v>
      </c>
      <c r="O4441" t="e">
        <f>VLOOKUP($N4441,#REF!,2,0)</f>
        <v>#REF!</v>
      </c>
    </row>
    <row r="4442" spans="1:15" x14ac:dyDescent="0.25">
      <c r="A4442">
        <v>312</v>
      </c>
      <c r="B4442">
        <v>5408</v>
      </c>
      <c r="C4442">
        <v>137925</v>
      </c>
      <c r="D4442" t="s">
        <v>1217</v>
      </c>
      <c r="E4442" t="s">
        <v>50</v>
      </c>
      <c r="F4442" t="s">
        <v>1204</v>
      </c>
      <c r="G4442" t="s">
        <v>1218</v>
      </c>
      <c r="H4442" t="s">
        <v>70</v>
      </c>
      <c r="I4442" s="2">
        <v>229</v>
      </c>
      <c r="J4442" s="1">
        <v>0.66</v>
      </c>
      <c r="K4442" s="1">
        <v>0.27</v>
      </c>
      <c r="L4442" s="1" t="str">
        <f t="shared" si="69"/>
        <v>The Douay Martyrs Catholic School</v>
      </c>
      <c r="M4442" t="e">
        <f>VLOOKUP($H4442,#REF!,2,0)</f>
        <v>#REF!</v>
      </c>
      <c r="N4442">
        <v>312</v>
      </c>
      <c r="O4442" t="e">
        <f>VLOOKUP($N4442,#REF!,2,0)</f>
        <v>#REF!</v>
      </c>
    </row>
    <row r="4443" spans="1:15" x14ac:dyDescent="0.25">
      <c r="A4443">
        <v>881</v>
      </c>
      <c r="B4443">
        <v>5441</v>
      </c>
      <c r="C4443">
        <v>137926</v>
      </c>
      <c r="D4443" t="s">
        <v>7192</v>
      </c>
      <c r="E4443" t="s">
        <v>50</v>
      </c>
      <c r="F4443" t="s">
        <v>7098</v>
      </c>
      <c r="G4443" t="s">
        <v>7193</v>
      </c>
      <c r="H4443" t="s">
        <v>70</v>
      </c>
      <c r="I4443" s="2">
        <v>266</v>
      </c>
      <c r="J4443" s="1">
        <v>0.64</v>
      </c>
      <c r="K4443" s="1">
        <v>0.16</v>
      </c>
      <c r="L4443" s="1" t="str">
        <f t="shared" si="69"/>
        <v>The Gilberd School</v>
      </c>
      <c r="M4443" t="e">
        <f>VLOOKUP($H4443,#REF!,2,0)</f>
        <v>#REF!</v>
      </c>
      <c r="N4443">
        <v>881</v>
      </c>
      <c r="O4443" t="e">
        <f>VLOOKUP($N4443,#REF!,2,0)</f>
        <v>#REF!</v>
      </c>
    </row>
    <row r="4444" spans="1:15" x14ac:dyDescent="0.25">
      <c r="A4444">
        <v>881</v>
      </c>
      <c r="B4444">
        <v>5462</v>
      </c>
      <c r="C4444">
        <v>137927</v>
      </c>
      <c r="D4444" t="s">
        <v>7286</v>
      </c>
      <c r="E4444" t="s">
        <v>50</v>
      </c>
      <c r="F4444" t="s">
        <v>7098</v>
      </c>
      <c r="G4444" t="s">
        <v>7287</v>
      </c>
      <c r="H4444" t="s">
        <v>70</v>
      </c>
      <c r="I4444" s="2">
        <v>217</v>
      </c>
      <c r="J4444" s="1">
        <v>0.6</v>
      </c>
      <c r="K4444" s="1">
        <v>0.15</v>
      </c>
      <c r="L4444" s="1" t="str">
        <f t="shared" si="69"/>
        <v>The Stanway School</v>
      </c>
      <c r="M4444" t="e">
        <f>VLOOKUP($H4444,#REF!,2,0)</f>
        <v>#REF!</v>
      </c>
      <c r="N4444">
        <v>881</v>
      </c>
      <c r="O4444" t="e">
        <f>VLOOKUP($N4444,#REF!,2,0)</f>
        <v>#REF!</v>
      </c>
    </row>
    <row r="4445" spans="1:15" x14ac:dyDescent="0.25">
      <c r="A4445">
        <v>313</v>
      </c>
      <c r="B4445">
        <v>5400</v>
      </c>
      <c r="C4445">
        <v>137928</v>
      </c>
      <c r="D4445" t="s">
        <v>1280</v>
      </c>
      <c r="E4445" t="s">
        <v>50</v>
      </c>
      <c r="F4445" t="s">
        <v>1278</v>
      </c>
      <c r="G4445" t="s">
        <v>1281</v>
      </c>
      <c r="H4445" t="s">
        <v>70</v>
      </c>
      <c r="I4445" s="2">
        <v>189</v>
      </c>
      <c r="J4445" s="1">
        <v>0.84</v>
      </c>
      <c r="K4445" s="1">
        <v>0.52</v>
      </c>
      <c r="L4445" s="1" t="str">
        <f t="shared" si="69"/>
        <v>Gumley House RC Convent School, FCJ</v>
      </c>
      <c r="M4445" t="e">
        <f>VLOOKUP($H4445,#REF!,2,0)</f>
        <v>#REF!</v>
      </c>
      <c r="N4445">
        <v>313</v>
      </c>
      <c r="O4445" t="e">
        <f>VLOOKUP($N4445,#REF!,2,0)</f>
        <v>#REF!</v>
      </c>
    </row>
    <row r="4446" spans="1:15" x14ac:dyDescent="0.25">
      <c r="A4446">
        <v>344</v>
      </c>
      <c r="B4446">
        <v>5901</v>
      </c>
      <c r="C4446">
        <v>137929</v>
      </c>
      <c r="D4446" t="s">
        <v>2467</v>
      </c>
      <c r="E4446" t="s">
        <v>50</v>
      </c>
      <c r="F4446" t="s">
        <v>2432</v>
      </c>
      <c r="G4446" t="s">
        <v>2468</v>
      </c>
      <c r="H4446" t="s">
        <v>70</v>
      </c>
      <c r="I4446" s="2">
        <v>143</v>
      </c>
      <c r="J4446" s="1">
        <v>0.99</v>
      </c>
      <c r="K4446" s="1">
        <v>0.91</v>
      </c>
      <c r="L4446" s="1" t="str">
        <f t="shared" si="69"/>
        <v>Upton Hall School FCJ</v>
      </c>
      <c r="M4446" t="e">
        <f>VLOOKUP($H4446,#REF!,2,0)</f>
        <v>#REF!</v>
      </c>
      <c r="N4446">
        <v>344</v>
      </c>
      <c r="O4446" t="e">
        <f>VLOOKUP($N4446,#REF!,2,0)</f>
        <v>#REF!</v>
      </c>
    </row>
    <row r="4447" spans="1:15" x14ac:dyDescent="0.25">
      <c r="A4447">
        <v>825</v>
      </c>
      <c r="B4447">
        <v>7003</v>
      </c>
      <c r="C4447">
        <v>137934</v>
      </c>
      <c r="D4447" t="s">
        <v>4748</v>
      </c>
      <c r="E4447" t="s">
        <v>50</v>
      </c>
      <c r="F4447" t="s">
        <v>4654</v>
      </c>
      <c r="G4447" t="s">
        <v>4749</v>
      </c>
      <c r="H4447" t="s">
        <v>109</v>
      </c>
      <c r="I4447" s="2">
        <v>17</v>
      </c>
      <c r="J4447" s="1">
        <v>0</v>
      </c>
      <c r="K4447" s="1">
        <v>0</v>
      </c>
      <c r="L4447" s="1" t="str">
        <f t="shared" si="69"/>
        <v>Alfriston School</v>
      </c>
      <c r="M4447" t="e">
        <f>VLOOKUP($H4447,#REF!,2,0)</f>
        <v>#REF!</v>
      </c>
      <c r="N4447">
        <v>825</v>
      </c>
      <c r="O4447" t="e">
        <f>VLOOKUP($N4447,#REF!,2,0)</f>
        <v>#REF!</v>
      </c>
    </row>
    <row r="4448" spans="1:15" x14ac:dyDescent="0.25">
      <c r="A4448">
        <v>205</v>
      </c>
      <c r="B4448">
        <v>4620</v>
      </c>
      <c r="C4448">
        <v>137935</v>
      </c>
      <c r="D4448" t="s">
        <v>202</v>
      </c>
      <c r="E4448" t="s">
        <v>50</v>
      </c>
      <c r="F4448" t="s">
        <v>11</v>
      </c>
      <c r="G4448" t="s">
        <v>203</v>
      </c>
      <c r="H4448" t="s">
        <v>70</v>
      </c>
      <c r="I4448" s="2">
        <v>157</v>
      </c>
      <c r="J4448" s="1">
        <v>0.92</v>
      </c>
      <c r="K4448" s="1">
        <v>0.61</v>
      </c>
      <c r="L4448" s="1" t="str">
        <f t="shared" si="69"/>
        <v>Sacred Heart High School</v>
      </c>
      <c r="M4448" t="e">
        <f>VLOOKUP($H4448,#REF!,2,0)</f>
        <v>#REF!</v>
      </c>
      <c r="N4448">
        <v>205</v>
      </c>
      <c r="O4448" t="e">
        <f>VLOOKUP($N4448,#REF!,2,0)</f>
        <v>#REF!</v>
      </c>
    </row>
    <row r="4449" spans="1:15" x14ac:dyDescent="0.25">
      <c r="A4449">
        <v>931</v>
      </c>
      <c r="B4449">
        <v>4010</v>
      </c>
      <c r="C4449">
        <v>137936</v>
      </c>
      <c r="D4449" t="s">
        <v>10102</v>
      </c>
      <c r="E4449" t="s">
        <v>50</v>
      </c>
      <c r="F4449" t="s">
        <v>10103</v>
      </c>
      <c r="G4449" t="s">
        <v>10104</v>
      </c>
      <c r="H4449" t="s">
        <v>70</v>
      </c>
      <c r="I4449" s="2">
        <v>193</v>
      </c>
      <c r="J4449" s="1">
        <v>0.55000000000000004</v>
      </c>
      <c r="K4449" s="1">
        <v>0.28000000000000003</v>
      </c>
      <c r="L4449" s="1" t="str">
        <f t="shared" si="69"/>
        <v>Chipping Norton School</v>
      </c>
      <c r="M4449" t="e">
        <f>VLOOKUP($H4449,#REF!,2,0)</f>
        <v>#REF!</v>
      </c>
      <c r="N4449">
        <v>931</v>
      </c>
      <c r="O4449" t="e">
        <f>VLOOKUP($N4449,#REF!,2,0)</f>
        <v>#REF!</v>
      </c>
    </row>
    <row r="4450" spans="1:15" x14ac:dyDescent="0.25">
      <c r="A4450">
        <v>881</v>
      </c>
      <c r="B4450">
        <v>4020</v>
      </c>
      <c r="C4450">
        <v>137937</v>
      </c>
      <c r="D4450" t="s">
        <v>7299</v>
      </c>
      <c r="E4450" t="s">
        <v>50</v>
      </c>
      <c r="F4450" t="s">
        <v>7098</v>
      </c>
      <c r="G4450" t="s">
        <v>7300</v>
      </c>
      <c r="H4450" t="s">
        <v>70</v>
      </c>
      <c r="I4450" s="2">
        <v>159</v>
      </c>
      <c r="J4450" s="1">
        <v>0.39</v>
      </c>
      <c r="K4450" s="1">
        <v>0.15</v>
      </c>
      <c r="L4450" s="1" t="str">
        <f t="shared" si="69"/>
        <v>The Thomas Lord Audley School</v>
      </c>
      <c r="M4450" t="e">
        <f>VLOOKUP($H4450,#REF!,2,0)</f>
        <v>#REF!</v>
      </c>
      <c r="N4450">
        <v>881</v>
      </c>
      <c r="O4450" t="e">
        <f>VLOOKUP($N4450,#REF!,2,0)</f>
        <v>#REF!</v>
      </c>
    </row>
    <row r="4451" spans="1:15" x14ac:dyDescent="0.25">
      <c r="A4451">
        <v>919</v>
      </c>
      <c r="B4451">
        <v>5412</v>
      </c>
      <c r="C4451">
        <v>137938</v>
      </c>
      <c r="D4451" t="s">
        <v>9348</v>
      </c>
      <c r="E4451" t="s">
        <v>50</v>
      </c>
      <c r="F4451" t="s">
        <v>9239</v>
      </c>
      <c r="G4451" t="s">
        <v>9349</v>
      </c>
      <c r="H4451" t="s">
        <v>70</v>
      </c>
      <c r="I4451" s="2">
        <v>174</v>
      </c>
      <c r="J4451" s="1">
        <v>0.56999999999999995</v>
      </c>
      <c r="K4451" s="1">
        <v>0.24</v>
      </c>
      <c r="L4451" s="1" t="str">
        <f t="shared" si="69"/>
        <v>Nicholas Breakspear Catholic School</v>
      </c>
      <c r="M4451" t="e">
        <f>VLOOKUP($H4451,#REF!,2,0)</f>
        <v>#REF!</v>
      </c>
      <c r="N4451">
        <v>919</v>
      </c>
      <c r="O4451" t="e">
        <f>VLOOKUP($N4451,#REF!,2,0)</f>
        <v>#REF!</v>
      </c>
    </row>
    <row r="4452" spans="1:15" x14ac:dyDescent="0.25">
      <c r="A4452">
        <v>313</v>
      </c>
      <c r="B4452">
        <v>4500</v>
      </c>
      <c r="C4452">
        <v>137940</v>
      </c>
      <c r="D4452" t="s">
        <v>1288</v>
      </c>
      <c r="E4452" t="s">
        <v>50</v>
      </c>
      <c r="F4452" t="s">
        <v>1278</v>
      </c>
      <c r="G4452" t="s">
        <v>1289</v>
      </c>
      <c r="H4452" t="s">
        <v>70</v>
      </c>
      <c r="I4452" s="2">
        <v>159</v>
      </c>
      <c r="J4452" s="1">
        <v>0.64</v>
      </c>
      <c r="K4452" s="1">
        <v>0.33</v>
      </c>
      <c r="L4452" s="1" t="str">
        <f t="shared" si="69"/>
        <v>Isleworth and Syon School for Boys</v>
      </c>
      <c r="M4452" t="e">
        <f>VLOOKUP($H4452,#REF!,2,0)</f>
        <v>#REF!</v>
      </c>
      <c r="N4452">
        <v>313</v>
      </c>
      <c r="O4452" t="e">
        <f>VLOOKUP($N4452,#REF!,2,0)</f>
        <v>#REF!</v>
      </c>
    </row>
    <row r="4453" spans="1:15" x14ac:dyDescent="0.25">
      <c r="A4453">
        <v>823</v>
      </c>
      <c r="B4453">
        <v>4083</v>
      </c>
      <c r="C4453">
        <v>137941</v>
      </c>
      <c r="D4453" t="s">
        <v>4612</v>
      </c>
      <c r="E4453" t="s">
        <v>50</v>
      </c>
      <c r="F4453" t="s">
        <v>4602</v>
      </c>
      <c r="G4453" t="s">
        <v>4613</v>
      </c>
      <c r="H4453" t="s">
        <v>70</v>
      </c>
      <c r="I4453" s="2">
        <v>338</v>
      </c>
      <c r="J4453" s="1">
        <v>0.65</v>
      </c>
      <c r="K4453" s="1">
        <v>0.31</v>
      </c>
      <c r="L4453" s="1" t="str">
        <f t="shared" si="69"/>
        <v>Harlington Upper School</v>
      </c>
      <c r="M4453" t="e">
        <f>VLOOKUP($H4453,#REF!,2,0)</f>
        <v>#REF!</v>
      </c>
      <c r="N4453">
        <v>823</v>
      </c>
      <c r="O4453" t="e">
        <f>VLOOKUP($N4453,#REF!,2,0)</f>
        <v>#REF!</v>
      </c>
    </row>
    <row r="4454" spans="1:15" x14ac:dyDescent="0.25">
      <c r="A4454">
        <v>390</v>
      </c>
      <c r="B4454">
        <v>4027</v>
      </c>
      <c r="C4454">
        <v>137942</v>
      </c>
      <c r="D4454" t="s">
        <v>3659</v>
      </c>
      <c r="E4454" t="s">
        <v>50</v>
      </c>
      <c r="F4454" t="s">
        <v>3660</v>
      </c>
      <c r="G4454" t="s">
        <v>3661</v>
      </c>
      <c r="H4454" t="s">
        <v>70</v>
      </c>
      <c r="I4454" s="2">
        <v>256</v>
      </c>
      <c r="J4454" s="1">
        <v>0.69</v>
      </c>
      <c r="K4454" s="1">
        <v>0.16</v>
      </c>
      <c r="L4454" s="1" t="str">
        <f t="shared" si="69"/>
        <v>Lord Lawson of Beamish Academy</v>
      </c>
      <c r="M4454" t="e">
        <f>VLOOKUP($H4454,#REF!,2,0)</f>
        <v>#REF!</v>
      </c>
      <c r="N4454">
        <v>390</v>
      </c>
      <c r="O4454" t="e">
        <f>VLOOKUP($N4454,#REF!,2,0)</f>
        <v>#REF!</v>
      </c>
    </row>
    <row r="4455" spans="1:15" x14ac:dyDescent="0.25">
      <c r="A4455">
        <v>881</v>
      </c>
      <c r="B4455">
        <v>5448</v>
      </c>
      <c r="C4455">
        <v>137944</v>
      </c>
      <c r="D4455" t="s">
        <v>7268</v>
      </c>
      <c r="E4455" t="s">
        <v>50</v>
      </c>
      <c r="F4455" t="s">
        <v>7098</v>
      </c>
      <c r="G4455" t="s">
        <v>7269</v>
      </c>
      <c r="H4455" t="s">
        <v>70</v>
      </c>
      <c r="I4455" s="2">
        <v>191</v>
      </c>
      <c r="J4455" s="1">
        <v>0.57999999999999996</v>
      </c>
      <c r="K4455" s="1">
        <v>0.13</v>
      </c>
      <c r="L4455" s="1" t="str">
        <f t="shared" si="69"/>
        <v>St Helena School</v>
      </c>
      <c r="M4455" t="e">
        <f>VLOOKUP($H4455,#REF!,2,0)</f>
        <v>#REF!</v>
      </c>
      <c r="N4455">
        <v>881</v>
      </c>
      <c r="O4455" t="e">
        <f>VLOOKUP($N4455,#REF!,2,0)</f>
        <v>#REF!</v>
      </c>
    </row>
    <row r="4456" spans="1:15" x14ac:dyDescent="0.25">
      <c r="A4456">
        <v>881</v>
      </c>
      <c r="B4456">
        <v>5470</v>
      </c>
      <c r="C4456">
        <v>137945</v>
      </c>
      <c r="D4456" t="s">
        <v>7234</v>
      </c>
      <c r="E4456" t="s">
        <v>50</v>
      </c>
      <c r="F4456" t="s">
        <v>7235</v>
      </c>
      <c r="G4456" t="s">
        <v>7236</v>
      </c>
      <c r="H4456" t="s">
        <v>70</v>
      </c>
      <c r="I4456" s="2">
        <v>169</v>
      </c>
      <c r="J4456" s="1">
        <v>0.7</v>
      </c>
      <c r="K4456" s="1">
        <v>0.18</v>
      </c>
      <c r="L4456" s="1" t="str">
        <f t="shared" si="69"/>
        <v>Manningtree High School</v>
      </c>
      <c r="M4456" t="e">
        <f>VLOOKUP($H4456,#REF!,2,0)</f>
        <v>#REF!</v>
      </c>
      <c r="N4456">
        <v>881</v>
      </c>
      <c r="O4456" t="e">
        <f>VLOOKUP($N4456,#REF!,2,0)</f>
        <v>#REF!</v>
      </c>
    </row>
    <row r="4457" spans="1:15" x14ac:dyDescent="0.25">
      <c r="A4457">
        <v>881</v>
      </c>
      <c r="B4457">
        <v>5453</v>
      </c>
      <c r="C4457">
        <v>137946</v>
      </c>
      <c r="D4457" t="s">
        <v>7204</v>
      </c>
      <c r="E4457" t="s">
        <v>50</v>
      </c>
      <c r="F4457" t="s">
        <v>7205</v>
      </c>
      <c r="G4457" t="s">
        <v>7206</v>
      </c>
      <c r="H4457" t="s">
        <v>70</v>
      </c>
      <c r="I4457" s="2">
        <v>203</v>
      </c>
      <c r="J4457" s="1">
        <v>0.59</v>
      </c>
      <c r="K4457" s="1">
        <v>0.12</v>
      </c>
      <c r="L4457" s="1" t="str">
        <f t="shared" si="69"/>
        <v>Harwich and Dovercourt High School</v>
      </c>
      <c r="M4457" t="e">
        <f>VLOOKUP($H4457,#REF!,2,0)</f>
        <v>#REF!</v>
      </c>
      <c r="N4457">
        <v>881</v>
      </c>
      <c r="O4457" t="e">
        <f>VLOOKUP($N4457,#REF!,2,0)</f>
        <v>#REF!</v>
      </c>
    </row>
    <row r="4458" spans="1:15" x14ac:dyDescent="0.25">
      <c r="A4458">
        <v>823</v>
      </c>
      <c r="B4458">
        <v>4079</v>
      </c>
      <c r="C4458">
        <v>137948</v>
      </c>
      <c r="D4458" t="s">
        <v>4621</v>
      </c>
      <c r="E4458" t="s">
        <v>50</v>
      </c>
      <c r="F4458" t="s">
        <v>4622</v>
      </c>
      <c r="G4458" t="s">
        <v>4623</v>
      </c>
      <c r="H4458" t="s">
        <v>70</v>
      </c>
      <c r="I4458" s="2">
        <v>412</v>
      </c>
      <c r="J4458" s="1">
        <v>0.6</v>
      </c>
      <c r="K4458" s="1">
        <v>0.16</v>
      </c>
      <c r="L4458" s="1" t="str">
        <f t="shared" si="69"/>
        <v>Samuel Whitbread Academy</v>
      </c>
      <c r="M4458" t="e">
        <f>VLOOKUP($H4458,#REF!,2,0)</f>
        <v>#REF!</v>
      </c>
      <c r="N4458">
        <v>823</v>
      </c>
      <c r="O4458" t="e">
        <f>VLOOKUP($N4458,#REF!,2,0)</f>
        <v>#REF!</v>
      </c>
    </row>
    <row r="4459" spans="1:15" x14ac:dyDescent="0.25">
      <c r="A4459">
        <v>926</v>
      </c>
      <c r="B4459">
        <v>4031</v>
      </c>
      <c r="C4459">
        <v>137949</v>
      </c>
      <c r="D4459" t="s">
        <v>9826</v>
      </c>
      <c r="E4459" t="s">
        <v>50</v>
      </c>
      <c r="F4459" t="s">
        <v>9751</v>
      </c>
      <c r="G4459" t="s">
        <v>9827</v>
      </c>
      <c r="H4459" t="s">
        <v>70</v>
      </c>
      <c r="I4459" s="2">
        <v>140</v>
      </c>
      <c r="J4459" s="1">
        <v>0.48</v>
      </c>
      <c r="K4459" s="1">
        <v>0.14000000000000001</v>
      </c>
      <c r="L4459" s="1" t="str">
        <f t="shared" si="69"/>
        <v>Wayland Academy Norfolk</v>
      </c>
      <c r="M4459" t="e">
        <f>VLOOKUP($H4459,#REF!,2,0)</f>
        <v>#REF!</v>
      </c>
      <c r="N4459">
        <v>926</v>
      </c>
      <c r="O4459" t="e">
        <f>VLOOKUP($N4459,#REF!,2,0)</f>
        <v>#REF!</v>
      </c>
    </row>
    <row r="4460" spans="1:15" x14ac:dyDescent="0.25">
      <c r="A4460">
        <v>803</v>
      </c>
      <c r="B4460">
        <v>6008</v>
      </c>
      <c r="C4460">
        <v>137950</v>
      </c>
      <c r="D4460" t="s">
        <v>4055</v>
      </c>
      <c r="E4460" t="s">
        <v>50</v>
      </c>
      <c r="F4460" t="s">
        <v>3980</v>
      </c>
      <c r="G4460" t="s">
        <v>4056</v>
      </c>
      <c r="H4460" t="s">
        <v>13</v>
      </c>
      <c r="I4460" s="2">
        <v>3</v>
      </c>
      <c r="J4460" t="s">
        <v>129</v>
      </c>
      <c r="K4460" t="s">
        <v>129</v>
      </c>
      <c r="L4460" s="1" t="str">
        <f t="shared" si="69"/>
        <v>Sabis International School UK</v>
      </c>
      <c r="M4460" t="e">
        <f>VLOOKUP($H4460,#REF!,2,0)</f>
        <v>#REF!</v>
      </c>
      <c r="N4460">
        <v>803</v>
      </c>
      <c r="O4460" t="e">
        <f>VLOOKUP($N4460,#REF!,2,0)</f>
        <v>#REF!</v>
      </c>
    </row>
    <row r="4461" spans="1:15" x14ac:dyDescent="0.25">
      <c r="A4461">
        <v>208</v>
      </c>
      <c r="B4461">
        <v>6907</v>
      </c>
      <c r="C4461">
        <v>137954</v>
      </c>
      <c r="D4461" t="s">
        <v>293</v>
      </c>
      <c r="E4461" t="s">
        <v>50</v>
      </c>
      <c r="F4461" t="s">
        <v>11</v>
      </c>
      <c r="G4461" t="s">
        <v>294</v>
      </c>
      <c r="H4461" t="s">
        <v>49</v>
      </c>
      <c r="I4461" s="2" t="s">
        <v>50</v>
      </c>
      <c r="J4461" t="s">
        <v>50</v>
      </c>
      <c r="K4461" t="s">
        <v>50</v>
      </c>
      <c r="L4461" s="1" t="str">
        <f t="shared" si="69"/>
        <v>City Heights E-ACT Academy</v>
      </c>
      <c r="M4461" t="e">
        <f>VLOOKUP($H4461,#REF!,2,0)</f>
        <v>#REF!</v>
      </c>
      <c r="N4461">
        <v>208</v>
      </c>
      <c r="O4461" t="e">
        <f>VLOOKUP($N4461,#REF!,2,0)</f>
        <v>#REF!</v>
      </c>
    </row>
    <row r="4462" spans="1:15" x14ac:dyDescent="0.25">
      <c r="A4462">
        <v>303</v>
      </c>
      <c r="B4462">
        <v>4008</v>
      </c>
      <c r="C4462">
        <v>137965</v>
      </c>
      <c r="D4462" t="s">
        <v>710</v>
      </c>
      <c r="E4462" t="s">
        <v>50</v>
      </c>
      <c r="F4462" t="s">
        <v>711</v>
      </c>
      <c r="G4462" t="s">
        <v>712</v>
      </c>
      <c r="H4462" t="s">
        <v>70</v>
      </c>
      <c r="I4462" s="2">
        <v>210</v>
      </c>
      <c r="J4462" s="1">
        <v>0.72</v>
      </c>
      <c r="K4462" s="1">
        <v>0.17</v>
      </c>
      <c r="L4462" s="1" t="str">
        <f t="shared" si="69"/>
        <v>Blackfen School for Girls</v>
      </c>
      <c r="M4462" t="e">
        <f>VLOOKUP($H4462,#REF!,2,0)</f>
        <v>#REF!</v>
      </c>
      <c r="N4462">
        <v>303</v>
      </c>
      <c r="O4462" t="e">
        <f>VLOOKUP($N4462,#REF!,2,0)</f>
        <v>#REF!</v>
      </c>
    </row>
    <row r="4463" spans="1:15" x14ac:dyDescent="0.25">
      <c r="A4463">
        <v>208</v>
      </c>
      <c r="B4463">
        <v>5404</v>
      </c>
      <c r="C4463">
        <v>137966</v>
      </c>
      <c r="D4463" t="s">
        <v>319</v>
      </c>
      <c r="E4463" t="s">
        <v>50</v>
      </c>
      <c r="F4463" t="s">
        <v>11</v>
      </c>
      <c r="G4463" t="s">
        <v>320</v>
      </c>
      <c r="H4463" t="s">
        <v>70</v>
      </c>
      <c r="I4463" s="2">
        <v>143</v>
      </c>
      <c r="J4463" s="1">
        <v>0.7</v>
      </c>
      <c r="K4463" s="1">
        <v>0.28999999999999998</v>
      </c>
      <c r="L4463" s="1" t="str">
        <f t="shared" si="69"/>
        <v>St Martin in the Fields High School for Girls</v>
      </c>
      <c r="M4463" t="e">
        <f>VLOOKUP($H4463,#REF!,2,0)</f>
        <v>#REF!</v>
      </c>
      <c r="N4463">
        <v>208</v>
      </c>
      <c r="O4463" t="e">
        <f>VLOOKUP($N4463,#REF!,2,0)</f>
        <v>#REF!</v>
      </c>
    </row>
    <row r="4464" spans="1:15" x14ac:dyDescent="0.25">
      <c r="A4464">
        <v>855</v>
      </c>
      <c r="B4464">
        <v>4048</v>
      </c>
      <c r="C4464">
        <v>137969</v>
      </c>
      <c r="D4464" t="s">
        <v>5840</v>
      </c>
      <c r="E4464" t="s">
        <v>50</v>
      </c>
      <c r="F4464" t="s">
        <v>5836</v>
      </c>
      <c r="G4464" t="s">
        <v>5841</v>
      </c>
      <c r="H4464" t="s">
        <v>70</v>
      </c>
      <c r="I4464" s="2">
        <v>436</v>
      </c>
      <c r="J4464" s="1">
        <v>0.63</v>
      </c>
      <c r="K4464" s="1">
        <v>0.19</v>
      </c>
      <c r="L4464" s="1" t="str">
        <f t="shared" si="69"/>
        <v>Bosworth Academy</v>
      </c>
      <c r="M4464" t="e">
        <f>VLOOKUP($H4464,#REF!,2,0)</f>
        <v>#REF!</v>
      </c>
      <c r="N4464">
        <v>855</v>
      </c>
      <c r="O4464" t="e">
        <f>VLOOKUP($N4464,#REF!,2,0)</f>
        <v>#REF!</v>
      </c>
    </row>
    <row r="4465" spans="1:15" x14ac:dyDescent="0.25">
      <c r="A4465">
        <v>931</v>
      </c>
      <c r="B4465">
        <v>4116</v>
      </c>
      <c r="C4465">
        <v>137970</v>
      </c>
      <c r="D4465" t="s">
        <v>10098</v>
      </c>
      <c r="E4465" t="s">
        <v>50</v>
      </c>
      <c r="F4465" t="s">
        <v>10079</v>
      </c>
      <c r="G4465" t="s">
        <v>10099</v>
      </c>
      <c r="H4465" t="s">
        <v>70</v>
      </c>
      <c r="I4465" s="2">
        <v>267</v>
      </c>
      <c r="J4465" s="1">
        <v>0.77</v>
      </c>
      <c r="K4465" s="1">
        <v>0.43</v>
      </c>
      <c r="L4465" s="1" t="str">
        <f t="shared" si="69"/>
        <v>The Cherwell School</v>
      </c>
      <c r="M4465" t="e">
        <f>VLOOKUP($H4465,#REF!,2,0)</f>
        <v>#REF!</v>
      </c>
      <c r="N4465">
        <v>931</v>
      </c>
      <c r="O4465" t="e">
        <f>VLOOKUP($N4465,#REF!,2,0)</f>
        <v>#REF!</v>
      </c>
    </row>
    <row r="4466" spans="1:15" x14ac:dyDescent="0.25">
      <c r="A4466">
        <v>890</v>
      </c>
      <c r="B4466">
        <v>4057</v>
      </c>
      <c r="C4466">
        <v>137973</v>
      </c>
      <c r="D4466" t="s">
        <v>8343</v>
      </c>
      <c r="E4466" t="s">
        <v>50</v>
      </c>
      <c r="F4466" t="s">
        <v>2590</v>
      </c>
      <c r="G4466" t="s">
        <v>8344</v>
      </c>
      <c r="H4466" t="s">
        <v>70</v>
      </c>
      <c r="I4466" s="2">
        <v>287</v>
      </c>
      <c r="J4466" s="1">
        <v>0.61</v>
      </c>
      <c r="K4466" s="1">
        <v>0.24</v>
      </c>
      <c r="L4466" s="1" t="str">
        <f t="shared" si="69"/>
        <v>Montgomery High School - A Language College and Full Service School</v>
      </c>
      <c r="M4466" t="e">
        <f>VLOOKUP($H4466,#REF!,2,0)</f>
        <v>#REF!</v>
      </c>
      <c r="N4466">
        <v>890</v>
      </c>
      <c r="O4466" t="e">
        <f>VLOOKUP($N4466,#REF!,2,0)</f>
        <v>#REF!</v>
      </c>
    </row>
    <row r="4467" spans="1:15" x14ac:dyDescent="0.25">
      <c r="A4467">
        <v>335</v>
      </c>
      <c r="B4467">
        <v>5405</v>
      </c>
      <c r="C4467">
        <v>137974</v>
      </c>
      <c r="D4467" t="s">
        <v>2109</v>
      </c>
      <c r="E4467" t="s">
        <v>50</v>
      </c>
      <c r="F4467" t="s">
        <v>2105</v>
      </c>
      <c r="G4467" t="s">
        <v>2110</v>
      </c>
      <c r="H4467" t="s">
        <v>70</v>
      </c>
      <c r="I4467" s="2">
        <v>258</v>
      </c>
      <c r="J4467" s="1">
        <v>0.66</v>
      </c>
      <c r="K4467" s="1">
        <v>0.38</v>
      </c>
      <c r="L4467" s="1" t="str">
        <f t="shared" si="69"/>
        <v>Aldridge School - A Science College</v>
      </c>
      <c r="M4467" t="e">
        <f>VLOOKUP($H4467,#REF!,2,0)</f>
        <v>#REF!</v>
      </c>
      <c r="N4467">
        <v>335</v>
      </c>
      <c r="O4467" t="e">
        <f>VLOOKUP($N4467,#REF!,2,0)</f>
        <v>#REF!</v>
      </c>
    </row>
    <row r="4468" spans="1:15" x14ac:dyDescent="0.25">
      <c r="A4468">
        <v>881</v>
      </c>
      <c r="B4468">
        <v>5457</v>
      </c>
      <c r="C4468">
        <v>137975</v>
      </c>
      <c r="D4468" t="s">
        <v>7209</v>
      </c>
      <c r="E4468" t="s">
        <v>50</v>
      </c>
      <c r="F4468" t="s">
        <v>7210</v>
      </c>
      <c r="G4468" t="s">
        <v>7211</v>
      </c>
      <c r="H4468" t="s">
        <v>70</v>
      </c>
      <c r="I4468" s="2">
        <v>220</v>
      </c>
      <c r="J4468" s="1">
        <v>0.6</v>
      </c>
      <c r="K4468" s="1">
        <v>0.18</v>
      </c>
      <c r="L4468" s="1" t="str">
        <f t="shared" si="69"/>
        <v>Helena Romanes School and Sixth Form Centre</v>
      </c>
      <c r="M4468" t="e">
        <f>VLOOKUP($H4468,#REF!,2,0)</f>
        <v>#REF!</v>
      </c>
      <c r="N4468">
        <v>881</v>
      </c>
      <c r="O4468" t="e">
        <f>VLOOKUP($N4468,#REF!,2,0)</f>
        <v>#REF!</v>
      </c>
    </row>
    <row r="4469" spans="1:15" x14ac:dyDescent="0.25">
      <c r="A4469">
        <v>931</v>
      </c>
      <c r="B4469">
        <v>4094</v>
      </c>
      <c r="C4469">
        <v>137976</v>
      </c>
      <c r="D4469" t="s">
        <v>10150</v>
      </c>
      <c r="E4469" t="s">
        <v>50</v>
      </c>
      <c r="F4469" t="s">
        <v>6464</v>
      </c>
      <c r="G4469" t="s">
        <v>10151</v>
      </c>
      <c r="H4469" t="s">
        <v>70</v>
      </c>
      <c r="I4469" s="2">
        <v>109</v>
      </c>
      <c r="J4469" s="1">
        <v>0.77</v>
      </c>
      <c r="K4469" s="1">
        <v>0.41</v>
      </c>
      <c r="L4469" s="1" t="str">
        <f t="shared" si="69"/>
        <v>Langtree School</v>
      </c>
      <c r="M4469" t="e">
        <f>VLOOKUP($H4469,#REF!,2,0)</f>
        <v>#REF!</v>
      </c>
      <c r="N4469">
        <v>931</v>
      </c>
      <c r="O4469" t="e">
        <f>VLOOKUP($N4469,#REF!,2,0)</f>
        <v>#REF!</v>
      </c>
    </row>
    <row r="4470" spans="1:15" x14ac:dyDescent="0.25">
      <c r="A4470">
        <v>891</v>
      </c>
      <c r="B4470">
        <v>4009</v>
      </c>
      <c r="C4470">
        <v>137981</v>
      </c>
      <c r="D4470" t="s">
        <v>8363</v>
      </c>
      <c r="E4470" t="s">
        <v>50</v>
      </c>
      <c r="F4470" t="s">
        <v>4817</v>
      </c>
      <c r="G4470" t="s">
        <v>8364</v>
      </c>
      <c r="H4470" t="s">
        <v>70</v>
      </c>
      <c r="I4470" s="2">
        <v>379</v>
      </c>
      <c r="J4470" s="1">
        <v>0.53</v>
      </c>
      <c r="K4470" s="1">
        <v>0.25</v>
      </c>
      <c r="L4470" s="1" t="str">
        <f t="shared" si="69"/>
        <v>Ashfield Comprehensive School</v>
      </c>
      <c r="M4470" t="e">
        <f>VLOOKUP($H4470,#REF!,2,0)</f>
        <v>#REF!</v>
      </c>
      <c r="N4470">
        <v>891</v>
      </c>
      <c r="O4470" t="e">
        <f>VLOOKUP($N4470,#REF!,2,0)</f>
        <v>#REF!</v>
      </c>
    </row>
    <row r="4471" spans="1:15" x14ac:dyDescent="0.25">
      <c r="A4471">
        <v>845</v>
      </c>
      <c r="B4471">
        <v>4026</v>
      </c>
      <c r="C4471">
        <v>137982</v>
      </c>
      <c r="D4471" t="s">
        <v>5315</v>
      </c>
      <c r="E4471" t="s">
        <v>50</v>
      </c>
      <c r="F4471" t="s">
        <v>5316</v>
      </c>
      <c r="G4471" t="s">
        <v>5317</v>
      </c>
      <c r="H4471" t="s">
        <v>70</v>
      </c>
      <c r="I4471" s="2">
        <v>237</v>
      </c>
      <c r="J4471" s="1">
        <v>0.57999999999999996</v>
      </c>
      <c r="K4471" s="1">
        <v>0.24</v>
      </c>
      <c r="L4471" s="1" t="str">
        <f t="shared" si="69"/>
        <v>Beacon Community College</v>
      </c>
      <c r="M4471" t="e">
        <f>VLOOKUP($H4471,#REF!,2,0)</f>
        <v>#REF!</v>
      </c>
      <c r="N4471">
        <v>845</v>
      </c>
      <c r="O4471" t="e">
        <f>VLOOKUP($N4471,#REF!,2,0)</f>
        <v>#REF!</v>
      </c>
    </row>
    <row r="4472" spans="1:15" x14ac:dyDescent="0.25">
      <c r="A4472">
        <v>855</v>
      </c>
      <c r="B4472">
        <v>4049</v>
      </c>
      <c r="C4472">
        <v>137983</v>
      </c>
      <c r="D4472" t="s">
        <v>5911</v>
      </c>
      <c r="E4472" t="s">
        <v>50</v>
      </c>
      <c r="F4472" t="s">
        <v>5836</v>
      </c>
      <c r="G4472" t="s">
        <v>5912</v>
      </c>
      <c r="H4472" t="s">
        <v>70</v>
      </c>
      <c r="I4472" s="2">
        <v>371</v>
      </c>
      <c r="J4472" s="1">
        <v>0.6</v>
      </c>
      <c r="K4472" s="1">
        <v>0.12</v>
      </c>
      <c r="L4472" s="1" t="str">
        <f t="shared" si="69"/>
        <v>Wreake Valley Academy</v>
      </c>
      <c r="M4472" t="e">
        <f>VLOOKUP($H4472,#REF!,2,0)</f>
        <v>#REF!</v>
      </c>
      <c r="N4472">
        <v>855</v>
      </c>
      <c r="O4472" t="e">
        <f>VLOOKUP($N4472,#REF!,2,0)</f>
        <v>#REF!</v>
      </c>
    </row>
    <row r="4473" spans="1:15" x14ac:dyDescent="0.25">
      <c r="A4473">
        <v>919</v>
      </c>
      <c r="B4473">
        <v>4013</v>
      </c>
      <c r="C4473">
        <v>137985</v>
      </c>
      <c r="D4473" t="s">
        <v>9356</v>
      </c>
      <c r="E4473" t="s">
        <v>50</v>
      </c>
      <c r="F4473" t="s">
        <v>9264</v>
      </c>
      <c r="G4473" t="s">
        <v>9357</v>
      </c>
      <c r="H4473" t="s">
        <v>70</v>
      </c>
      <c r="I4473" s="2">
        <v>160</v>
      </c>
      <c r="J4473" s="1">
        <v>0.88</v>
      </c>
      <c r="K4473" s="1">
        <v>0.54</v>
      </c>
      <c r="L4473" s="1" t="str">
        <f t="shared" si="69"/>
        <v>Presdales School</v>
      </c>
      <c r="M4473" t="e">
        <f>VLOOKUP($H4473,#REF!,2,0)</f>
        <v>#REF!</v>
      </c>
      <c r="N4473">
        <v>919</v>
      </c>
      <c r="O4473" t="e">
        <f>VLOOKUP($N4473,#REF!,2,0)</f>
        <v>#REF!</v>
      </c>
    </row>
    <row r="4474" spans="1:15" x14ac:dyDescent="0.25">
      <c r="A4474">
        <v>330</v>
      </c>
      <c r="B4474">
        <v>4660</v>
      </c>
      <c r="C4474">
        <v>137988</v>
      </c>
      <c r="D4474" t="s">
        <v>1660</v>
      </c>
      <c r="E4474" t="s">
        <v>50</v>
      </c>
      <c r="F4474" t="s">
        <v>1644</v>
      </c>
      <c r="G4474" t="s">
        <v>1661</v>
      </c>
      <c r="H4474" t="s">
        <v>70</v>
      </c>
      <c r="I4474" s="2">
        <v>126</v>
      </c>
      <c r="J4474" s="1">
        <v>0.97</v>
      </c>
      <c r="K4474" s="1">
        <v>0.78</v>
      </c>
      <c r="L4474" s="1" t="str">
        <f t="shared" si="69"/>
        <v>Bishop Vesey's Grammar School</v>
      </c>
      <c r="M4474" t="e">
        <f>VLOOKUP($H4474,#REF!,2,0)</f>
        <v>#REF!</v>
      </c>
      <c r="N4474">
        <v>330</v>
      </c>
      <c r="O4474" t="e">
        <f>VLOOKUP($N4474,#REF!,2,0)</f>
        <v>#REF!</v>
      </c>
    </row>
    <row r="4475" spans="1:15" x14ac:dyDescent="0.25">
      <c r="A4475">
        <v>931</v>
      </c>
      <c r="B4475">
        <v>4141</v>
      </c>
      <c r="C4475">
        <v>137993</v>
      </c>
      <c r="D4475" t="s">
        <v>10119</v>
      </c>
      <c r="E4475" t="s">
        <v>50</v>
      </c>
      <c r="F4475" t="s">
        <v>10120</v>
      </c>
      <c r="G4475" t="s">
        <v>10121</v>
      </c>
      <c r="H4475" t="s">
        <v>70</v>
      </c>
      <c r="I4475" s="2">
        <v>168</v>
      </c>
      <c r="J4475" s="1">
        <v>0.6</v>
      </c>
      <c r="K4475" s="1">
        <v>0.28999999999999998</v>
      </c>
      <c r="L4475" s="1" t="str">
        <f t="shared" si="69"/>
        <v>Faringdon Community College</v>
      </c>
      <c r="M4475" t="e">
        <f>VLOOKUP($H4475,#REF!,2,0)</f>
        <v>#REF!</v>
      </c>
      <c r="N4475">
        <v>931</v>
      </c>
      <c r="O4475" t="e">
        <f>VLOOKUP($N4475,#REF!,2,0)</f>
        <v>#REF!</v>
      </c>
    </row>
    <row r="4476" spans="1:15" x14ac:dyDescent="0.25">
      <c r="A4476">
        <v>304</v>
      </c>
      <c r="B4476">
        <v>5404</v>
      </c>
      <c r="C4476">
        <v>137994</v>
      </c>
      <c r="D4476" t="s">
        <v>765</v>
      </c>
      <c r="E4476" t="s">
        <v>50</v>
      </c>
      <c r="F4476" t="s">
        <v>11</v>
      </c>
      <c r="G4476" t="s">
        <v>766</v>
      </c>
      <c r="H4476" t="s">
        <v>70</v>
      </c>
      <c r="I4476" s="2">
        <v>178</v>
      </c>
      <c r="J4476" s="1">
        <v>0.56000000000000005</v>
      </c>
      <c r="K4476" s="1">
        <v>0.26</v>
      </c>
      <c r="L4476" s="1" t="str">
        <f t="shared" si="69"/>
        <v>Convent of Jesus and Mary Language College</v>
      </c>
      <c r="M4476" t="e">
        <f>VLOOKUP($H4476,#REF!,2,0)</f>
        <v>#REF!</v>
      </c>
      <c r="N4476">
        <v>304</v>
      </c>
      <c r="O4476" t="e">
        <f>VLOOKUP($N4476,#REF!,2,0)</f>
        <v>#REF!</v>
      </c>
    </row>
    <row r="4477" spans="1:15" x14ac:dyDescent="0.25">
      <c r="A4477">
        <v>313</v>
      </c>
      <c r="B4477">
        <v>4800</v>
      </c>
      <c r="C4477">
        <v>137995</v>
      </c>
      <c r="D4477" t="s">
        <v>1302</v>
      </c>
      <c r="E4477" t="s">
        <v>50</v>
      </c>
      <c r="F4477" t="s">
        <v>1272</v>
      </c>
      <c r="G4477" t="s">
        <v>1303</v>
      </c>
      <c r="H4477" t="s">
        <v>70</v>
      </c>
      <c r="I4477" s="2">
        <v>183</v>
      </c>
      <c r="J4477" s="1">
        <v>0.88</v>
      </c>
      <c r="K4477" s="1">
        <v>0.63</v>
      </c>
      <c r="L4477" s="1" t="str">
        <f t="shared" si="69"/>
        <v>St Mark's Catholic School</v>
      </c>
      <c r="M4477" t="e">
        <f>VLOOKUP($H4477,#REF!,2,0)</f>
        <v>#REF!</v>
      </c>
      <c r="N4477">
        <v>313</v>
      </c>
      <c r="O4477" t="e">
        <f>VLOOKUP($N4477,#REF!,2,0)</f>
        <v>#REF!</v>
      </c>
    </row>
    <row r="4478" spans="1:15" x14ac:dyDescent="0.25">
      <c r="A4478">
        <v>837</v>
      </c>
      <c r="B4478">
        <v>7021</v>
      </c>
      <c r="C4478">
        <v>137998</v>
      </c>
      <c r="D4478" t="s">
        <v>5177</v>
      </c>
      <c r="E4478" t="s">
        <v>50</v>
      </c>
      <c r="F4478" t="s">
        <v>5142</v>
      </c>
      <c r="G4478" t="s">
        <v>5178</v>
      </c>
      <c r="H4478" t="s">
        <v>109</v>
      </c>
      <c r="I4478" s="2">
        <v>35</v>
      </c>
      <c r="J4478" s="1">
        <v>0</v>
      </c>
      <c r="K4478" s="1">
        <v>0</v>
      </c>
      <c r="L4478" s="1" t="str">
        <f t="shared" si="69"/>
        <v>Tregonwell Academy</v>
      </c>
      <c r="M4478" t="e">
        <f>VLOOKUP($H4478,#REF!,2,0)</f>
        <v>#REF!</v>
      </c>
      <c r="N4478">
        <v>837</v>
      </c>
      <c r="O4478" t="e">
        <f>VLOOKUP($N4478,#REF!,2,0)</f>
        <v>#REF!</v>
      </c>
    </row>
    <row r="4479" spans="1:15" x14ac:dyDescent="0.25">
      <c r="A4479">
        <v>870</v>
      </c>
      <c r="B4479">
        <v>6011</v>
      </c>
      <c r="C4479">
        <v>137999</v>
      </c>
      <c r="D4479" t="s">
        <v>6526</v>
      </c>
      <c r="E4479" t="s">
        <v>50</v>
      </c>
      <c r="F4479" t="s">
        <v>6464</v>
      </c>
      <c r="G4479" t="s">
        <v>6527</v>
      </c>
      <c r="H4479" t="s">
        <v>13</v>
      </c>
      <c r="I4479" s="2">
        <v>6</v>
      </c>
      <c r="J4479" s="1">
        <v>0</v>
      </c>
      <c r="K4479" s="1">
        <v>0</v>
      </c>
      <c r="L4479" s="1" t="str">
        <f t="shared" si="69"/>
        <v>Red Balloon Learner Centre Reading</v>
      </c>
      <c r="M4479" t="e">
        <f>VLOOKUP($H4479,#REF!,2,0)</f>
        <v>#REF!</v>
      </c>
      <c r="N4479">
        <v>870</v>
      </c>
      <c r="O4479" t="e">
        <f>VLOOKUP($N4479,#REF!,2,0)</f>
        <v>#REF!</v>
      </c>
    </row>
    <row r="4480" spans="1:15" x14ac:dyDescent="0.25">
      <c r="A4480">
        <v>895</v>
      </c>
      <c r="B4480">
        <v>4163</v>
      </c>
      <c r="C4480">
        <v>138002</v>
      </c>
      <c r="D4480" t="s">
        <v>8708</v>
      </c>
      <c r="E4480" t="s">
        <v>50</v>
      </c>
      <c r="F4480" t="s">
        <v>8709</v>
      </c>
      <c r="G4480" t="s">
        <v>8710</v>
      </c>
      <c r="H4480" t="s">
        <v>70</v>
      </c>
      <c r="I4480" s="2">
        <v>218</v>
      </c>
      <c r="J4480" s="1">
        <v>0.59</v>
      </c>
      <c r="K4480" s="1">
        <v>0.35</v>
      </c>
      <c r="L4480" s="1" t="str">
        <f t="shared" si="69"/>
        <v>Knutsford Academy</v>
      </c>
      <c r="M4480" t="e">
        <f>VLOOKUP($H4480,#REF!,2,0)</f>
        <v>#REF!</v>
      </c>
      <c r="N4480">
        <v>895</v>
      </c>
      <c r="O4480" t="e">
        <f>VLOOKUP($N4480,#REF!,2,0)</f>
        <v>#REF!</v>
      </c>
    </row>
    <row r="4481" spans="1:15" x14ac:dyDescent="0.25">
      <c r="A4481">
        <v>384</v>
      </c>
      <c r="B4481">
        <v>4031</v>
      </c>
      <c r="C4481">
        <v>138006</v>
      </c>
      <c r="D4481" t="s">
        <v>3595</v>
      </c>
      <c r="E4481" t="s">
        <v>50</v>
      </c>
      <c r="F4481" t="s">
        <v>3596</v>
      </c>
      <c r="G4481" t="s">
        <v>3597</v>
      </c>
      <c r="H4481" t="s">
        <v>70</v>
      </c>
      <c r="I4481" s="2">
        <v>94</v>
      </c>
      <c r="J4481" s="1">
        <v>0.56999999999999995</v>
      </c>
      <c r="K4481" s="1">
        <v>0.19</v>
      </c>
      <c r="L4481" s="1" t="str">
        <f t="shared" si="69"/>
        <v>De Lacy Academy</v>
      </c>
      <c r="M4481" t="e">
        <f>VLOOKUP($H4481,#REF!,2,0)</f>
        <v>#REF!</v>
      </c>
      <c r="N4481">
        <v>384</v>
      </c>
      <c r="O4481" t="e">
        <f>VLOOKUP($N4481,#REF!,2,0)</f>
        <v>#REF!</v>
      </c>
    </row>
    <row r="4482" spans="1:15" x14ac:dyDescent="0.25">
      <c r="A4482">
        <v>871</v>
      </c>
      <c r="B4482">
        <v>5409</v>
      </c>
      <c r="C4482">
        <v>138012</v>
      </c>
      <c r="D4482" t="s">
        <v>5690</v>
      </c>
      <c r="E4482" t="s">
        <v>50</v>
      </c>
      <c r="F4482" t="s">
        <v>4666</v>
      </c>
      <c r="G4482" t="s">
        <v>6559</v>
      </c>
      <c r="H4482" t="s">
        <v>70</v>
      </c>
      <c r="I4482" s="2">
        <v>165</v>
      </c>
      <c r="J4482" s="1">
        <v>0.67</v>
      </c>
      <c r="K4482" s="1">
        <v>0.11</v>
      </c>
      <c r="L4482" s="1" t="str">
        <f t="shared" si="69"/>
        <v>The Westgate School</v>
      </c>
      <c r="M4482" t="e">
        <f>VLOOKUP($H4482,#REF!,2,0)</f>
        <v>#REF!</v>
      </c>
      <c r="N4482">
        <v>871</v>
      </c>
      <c r="O4482" t="e">
        <f>VLOOKUP($N4482,#REF!,2,0)</f>
        <v>#REF!</v>
      </c>
    </row>
    <row r="4483" spans="1:15" x14ac:dyDescent="0.25">
      <c r="A4483">
        <v>813</v>
      </c>
      <c r="B4483">
        <v>4700</v>
      </c>
      <c r="C4483">
        <v>138018</v>
      </c>
      <c r="D4483" t="s">
        <v>4329</v>
      </c>
      <c r="E4483" t="s">
        <v>50</v>
      </c>
      <c r="F4483" t="s">
        <v>4319</v>
      </c>
      <c r="G4483" t="s">
        <v>4330</v>
      </c>
      <c r="H4483" t="s">
        <v>70</v>
      </c>
      <c r="I4483" s="2">
        <v>139</v>
      </c>
      <c r="J4483" s="1">
        <v>0.54</v>
      </c>
      <c r="K4483" s="1">
        <v>0.32</v>
      </c>
      <c r="L4483" s="1" t="str">
        <f t="shared" ref="L4483:L4546" si="70">IF(E4483="NULL",D4483,E4483)</f>
        <v>St Bede's Catholic School</v>
      </c>
      <c r="M4483" t="e">
        <f>VLOOKUP($H4483,#REF!,2,0)</f>
        <v>#REF!</v>
      </c>
      <c r="N4483">
        <v>813</v>
      </c>
      <c r="O4483" t="e">
        <f>VLOOKUP($N4483,#REF!,2,0)</f>
        <v>#REF!</v>
      </c>
    </row>
    <row r="4484" spans="1:15" x14ac:dyDescent="0.25">
      <c r="A4484">
        <v>886</v>
      </c>
      <c r="B4484">
        <v>4528</v>
      </c>
      <c r="C4484">
        <v>138019</v>
      </c>
      <c r="D4484" t="s">
        <v>7777</v>
      </c>
      <c r="E4484" t="s">
        <v>50</v>
      </c>
      <c r="F4484" t="s">
        <v>7599</v>
      </c>
      <c r="G4484" t="s">
        <v>7778</v>
      </c>
      <c r="H4484" t="s">
        <v>70</v>
      </c>
      <c r="I4484" s="2">
        <v>140</v>
      </c>
      <c r="J4484" s="1">
        <v>0.96</v>
      </c>
      <c r="K4484" s="1">
        <v>0.73</v>
      </c>
      <c r="L4484" s="1" t="str">
        <f t="shared" si="70"/>
        <v>The Norton Knatchbull School</v>
      </c>
      <c r="M4484" t="e">
        <f>VLOOKUP($H4484,#REF!,2,0)</f>
        <v>#REF!</v>
      </c>
      <c r="N4484">
        <v>886</v>
      </c>
      <c r="O4484" t="e">
        <f>VLOOKUP($N4484,#REF!,2,0)</f>
        <v>#REF!</v>
      </c>
    </row>
    <row r="4485" spans="1:15" x14ac:dyDescent="0.25">
      <c r="A4485">
        <v>865</v>
      </c>
      <c r="B4485">
        <v>4075</v>
      </c>
      <c r="C4485">
        <v>138020</v>
      </c>
      <c r="D4485" t="s">
        <v>6287</v>
      </c>
      <c r="E4485" t="s">
        <v>50</v>
      </c>
      <c r="F4485" t="s">
        <v>6264</v>
      </c>
      <c r="G4485" t="s">
        <v>6288</v>
      </c>
      <c r="H4485" t="s">
        <v>70</v>
      </c>
      <c r="I4485" s="2">
        <v>184</v>
      </c>
      <c r="J4485" s="1">
        <v>0.46</v>
      </c>
      <c r="K4485" s="1">
        <v>0.2</v>
      </c>
      <c r="L4485" s="1" t="str">
        <f t="shared" si="70"/>
        <v>The John of Gaunt School</v>
      </c>
      <c r="M4485" t="e">
        <f>VLOOKUP($H4485,#REF!,2,0)</f>
        <v>#REF!</v>
      </c>
      <c r="N4485">
        <v>865</v>
      </c>
      <c r="O4485" t="e">
        <f>VLOOKUP($N4485,#REF!,2,0)</f>
        <v>#REF!</v>
      </c>
    </row>
    <row r="4486" spans="1:15" x14ac:dyDescent="0.25">
      <c r="A4486">
        <v>331</v>
      </c>
      <c r="B4486">
        <v>4026</v>
      </c>
      <c r="C4486">
        <v>138023</v>
      </c>
      <c r="D4486" t="s">
        <v>1900</v>
      </c>
      <c r="E4486" t="s">
        <v>50</v>
      </c>
      <c r="F4486" t="s">
        <v>1886</v>
      </c>
      <c r="G4486" t="s">
        <v>1901</v>
      </c>
      <c r="H4486" t="s">
        <v>70</v>
      </c>
      <c r="I4486" s="2">
        <v>270</v>
      </c>
      <c r="J4486" s="1">
        <v>0.69</v>
      </c>
      <c r="K4486" s="1">
        <v>0.17</v>
      </c>
      <c r="L4486" s="1" t="str">
        <f t="shared" si="70"/>
        <v>Coundon Court</v>
      </c>
      <c r="M4486" t="e">
        <f>VLOOKUP($H4486,#REF!,2,0)</f>
        <v>#REF!</v>
      </c>
      <c r="N4486">
        <v>331</v>
      </c>
      <c r="O4486" t="e">
        <f>VLOOKUP($N4486,#REF!,2,0)</f>
        <v>#REF!</v>
      </c>
    </row>
    <row r="4487" spans="1:15" x14ac:dyDescent="0.25">
      <c r="A4487">
        <v>908</v>
      </c>
      <c r="B4487">
        <v>4153</v>
      </c>
      <c r="C4487">
        <v>138024</v>
      </c>
      <c r="D4487" t="s">
        <v>8920</v>
      </c>
      <c r="E4487" t="s">
        <v>50</v>
      </c>
      <c r="F4487" t="s">
        <v>8921</v>
      </c>
      <c r="G4487" t="s">
        <v>8922</v>
      </c>
      <c r="H4487" t="s">
        <v>70</v>
      </c>
      <c r="I4487" s="2">
        <v>216</v>
      </c>
      <c r="J4487" s="1">
        <v>0.62</v>
      </c>
      <c r="K4487" s="1">
        <v>0.26</v>
      </c>
      <c r="L4487" s="1" t="str">
        <f t="shared" si="70"/>
        <v>Wadebridge School</v>
      </c>
      <c r="M4487" t="e">
        <f>VLOOKUP($H4487,#REF!,2,0)</f>
        <v>#REF!</v>
      </c>
      <c r="N4487">
        <v>908</v>
      </c>
      <c r="O4487" t="e">
        <f>VLOOKUP($N4487,#REF!,2,0)</f>
        <v>#REF!</v>
      </c>
    </row>
    <row r="4488" spans="1:15" x14ac:dyDescent="0.25">
      <c r="A4488">
        <v>928</v>
      </c>
      <c r="B4488">
        <v>4017</v>
      </c>
      <c r="C4488">
        <v>138030</v>
      </c>
      <c r="D4488" t="s">
        <v>9904</v>
      </c>
      <c r="E4488" t="s">
        <v>50</v>
      </c>
      <c r="F4488" t="s">
        <v>9905</v>
      </c>
      <c r="G4488" t="s">
        <v>9906</v>
      </c>
      <c r="H4488" t="s">
        <v>70</v>
      </c>
      <c r="I4488" s="2">
        <v>142</v>
      </c>
      <c r="J4488" s="1">
        <v>0.56000000000000005</v>
      </c>
      <c r="K4488" s="1">
        <v>0.27</v>
      </c>
      <c r="L4488" s="1" t="str">
        <f t="shared" si="70"/>
        <v>Huxlow Science College</v>
      </c>
      <c r="M4488" t="e">
        <f>VLOOKUP($H4488,#REF!,2,0)</f>
        <v>#REF!</v>
      </c>
      <c r="N4488">
        <v>928</v>
      </c>
      <c r="O4488" t="e">
        <f>VLOOKUP($N4488,#REF!,2,0)</f>
        <v>#REF!</v>
      </c>
    </row>
    <row r="4489" spans="1:15" x14ac:dyDescent="0.25">
      <c r="A4489">
        <v>885</v>
      </c>
      <c r="B4489">
        <v>4501</v>
      </c>
      <c r="C4489">
        <v>138032</v>
      </c>
      <c r="D4489" t="s">
        <v>7524</v>
      </c>
      <c r="E4489" t="s">
        <v>50</v>
      </c>
      <c r="F4489" t="s">
        <v>7477</v>
      </c>
      <c r="G4489" t="s">
        <v>7525</v>
      </c>
      <c r="H4489" t="s">
        <v>70</v>
      </c>
      <c r="I4489" s="2">
        <v>211</v>
      </c>
      <c r="J4489" s="1">
        <v>0.55000000000000004</v>
      </c>
      <c r="K4489" s="1">
        <v>0.13</v>
      </c>
      <c r="L4489" s="1" t="str">
        <f t="shared" si="70"/>
        <v>King Charles I Secondary School</v>
      </c>
      <c r="M4489" t="e">
        <f>VLOOKUP($H4489,#REF!,2,0)</f>
        <v>#REF!</v>
      </c>
      <c r="N4489">
        <v>885</v>
      </c>
      <c r="O4489" t="e">
        <f>VLOOKUP($N4489,#REF!,2,0)</f>
        <v>#REF!</v>
      </c>
    </row>
    <row r="4490" spans="1:15" x14ac:dyDescent="0.25">
      <c r="A4490">
        <v>850</v>
      </c>
      <c r="B4490">
        <v>4110</v>
      </c>
      <c r="C4490">
        <v>138038</v>
      </c>
      <c r="D4490" t="s">
        <v>5548</v>
      </c>
      <c r="E4490" t="s">
        <v>50</v>
      </c>
      <c r="F4490" t="s">
        <v>5549</v>
      </c>
      <c r="G4490" t="s">
        <v>5550</v>
      </c>
      <c r="H4490" t="s">
        <v>70</v>
      </c>
      <c r="I4490" s="2">
        <v>177</v>
      </c>
      <c r="J4490" s="1">
        <v>0.54</v>
      </c>
      <c r="K4490" s="1">
        <v>0.21</v>
      </c>
      <c r="L4490" s="1" t="str">
        <f t="shared" si="70"/>
        <v>Cowplain Community School</v>
      </c>
      <c r="M4490" t="e">
        <f>VLOOKUP($H4490,#REF!,2,0)</f>
        <v>#REF!</v>
      </c>
      <c r="N4490">
        <v>850</v>
      </c>
      <c r="O4490" t="e">
        <f>VLOOKUP($N4490,#REF!,2,0)</f>
        <v>#REF!</v>
      </c>
    </row>
    <row r="4491" spans="1:15" x14ac:dyDescent="0.25">
      <c r="A4491">
        <v>926</v>
      </c>
      <c r="B4491">
        <v>4005</v>
      </c>
      <c r="C4491">
        <v>138039</v>
      </c>
      <c r="D4491" t="s">
        <v>9739</v>
      </c>
      <c r="E4491" t="s">
        <v>50</v>
      </c>
      <c r="F4491" t="s">
        <v>9684</v>
      </c>
      <c r="G4491" t="s">
        <v>9740</v>
      </c>
      <c r="H4491" t="s">
        <v>70</v>
      </c>
      <c r="I4491" s="2">
        <v>224</v>
      </c>
      <c r="J4491" s="1">
        <v>0.72</v>
      </c>
      <c r="K4491" s="1">
        <v>0.25</v>
      </c>
      <c r="L4491" s="1" t="str">
        <f t="shared" si="70"/>
        <v>Hellesdon High School</v>
      </c>
      <c r="M4491" t="e">
        <f>VLOOKUP($H4491,#REF!,2,0)</f>
        <v>#REF!</v>
      </c>
      <c r="N4491">
        <v>926</v>
      </c>
      <c r="O4491" t="e">
        <f>VLOOKUP($N4491,#REF!,2,0)</f>
        <v>#REF!</v>
      </c>
    </row>
    <row r="4492" spans="1:15" x14ac:dyDescent="0.25">
      <c r="A4492">
        <v>878</v>
      </c>
      <c r="B4492">
        <v>4053</v>
      </c>
      <c r="C4492">
        <v>138041</v>
      </c>
      <c r="D4492" t="s">
        <v>6848</v>
      </c>
      <c r="E4492" t="s">
        <v>50</v>
      </c>
      <c r="F4492" t="s">
        <v>6849</v>
      </c>
      <c r="G4492" t="s">
        <v>6850</v>
      </c>
      <c r="H4492" t="s">
        <v>70</v>
      </c>
      <c r="I4492" s="2">
        <v>126</v>
      </c>
      <c r="J4492" s="1">
        <v>0.62</v>
      </c>
      <c r="K4492" s="1">
        <v>0.14000000000000001</v>
      </c>
      <c r="L4492" s="1" t="str">
        <f t="shared" si="70"/>
        <v>Braunton Academy</v>
      </c>
      <c r="M4492" t="e">
        <f>VLOOKUP($H4492,#REF!,2,0)</f>
        <v>#REF!</v>
      </c>
      <c r="N4492">
        <v>878</v>
      </c>
      <c r="O4492" t="e">
        <f>VLOOKUP($N4492,#REF!,2,0)</f>
        <v>#REF!</v>
      </c>
    </row>
    <row r="4493" spans="1:15" x14ac:dyDescent="0.25">
      <c r="A4493">
        <v>919</v>
      </c>
      <c r="B4493">
        <v>5414</v>
      </c>
      <c r="C4493">
        <v>138042</v>
      </c>
      <c r="D4493" t="s">
        <v>741</v>
      </c>
      <c r="E4493" t="s">
        <v>50</v>
      </c>
      <c r="F4493" t="s">
        <v>9239</v>
      </c>
      <c r="G4493" t="s">
        <v>9336</v>
      </c>
      <c r="H4493" t="s">
        <v>70</v>
      </c>
      <c r="I4493" s="2">
        <v>189</v>
      </c>
      <c r="J4493" s="1">
        <v>0.5</v>
      </c>
      <c r="K4493" s="1">
        <v>0.32</v>
      </c>
      <c r="L4493" s="1" t="str">
        <f t="shared" si="70"/>
        <v>Marlborough School</v>
      </c>
      <c r="M4493" t="e">
        <f>VLOOKUP($H4493,#REF!,2,0)</f>
        <v>#REF!</v>
      </c>
      <c r="N4493">
        <v>919</v>
      </c>
      <c r="O4493" t="e">
        <f>VLOOKUP($N4493,#REF!,2,0)</f>
        <v>#REF!</v>
      </c>
    </row>
    <row r="4494" spans="1:15" x14ac:dyDescent="0.25">
      <c r="A4494">
        <v>882</v>
      </c>
      <c r="B4494">
        <v>5950</v>
      </c>
      <c r="C4494">
        <v>138044</v>
      </c>
      <c r="D4494" t="s">
        <v>7387</v>
      </c>
      <c r="E4494" t="s">
        <v>50</v>
      </c>
      <c r="F4494" t="s">
        <v>7356</v>
      </c>
      <c r="G4494" t="s">
        <v>7388</v>
      </c>
      <c r="H4494" t="s">
        <v>109</v>
      </c>
      <c r="I4494" s="2">
        <v>16</v>
      </c>
      <c r="J4494" s="1">
        <v>0</v>
      </c>
      <c r="K4494" s="1">
        <v>0</v>
      </c>
      <c r="L4494" s="1" t="str">
        <f t="shared" si="70"/>
        <v>The St Christopher School</v>
      </c>
      <c r="M4494" t="e">
        <f>VLOOKUP($H4494,#REF!,2,0)</f>
        <v>#REF!</v>
      </c>
      <c r="N4494">
        <v>882</v>
      </c>
      <c r="O4494" t="e">
        <f>VLOOKUP($N4494,#REF!,2,0)</f>
        <v>#REF!</v>
      </c>
    </row>
    <row r="4495" spans="1:15" x14ac:dyDescent="0.25">
      <c r="A4495">
        <v>887</v>
      </c>
      <c r="B4495">
        <v>4174</v>
      </c>
      <c r="C4495">
        <v>138046</v>
      </c>
      <c r="D4495" t="s">
        <v>3040</v>
      </c>
      <c r="E4495" t="s">
        <v>50</v>
      </c>
      <c r="F4495" t="s">
        <v>7963</v>
      </c>
      <c r="G4495" t="s">
        <v>7973</v>
      </c>
      <c r="H4495" t="s">
        <v>70</v>
      </c>
      <c r="I4495" s="2">
        <v>131</v>
      </c>
      <c r="J4495" s="1">
        <v>0.63</v>
      </c>
      <c r="K4495" s="1">
        <v>0.03</v>
      </c>
      <c r="L4495" s="1" t="str">
        <f t="shared" si="70"/>
        <v>Greenacre School</v>
      </c>
      <c r="M4495" t="e">
        <f>VLOOKUP($H4495,#REF!,2,0)</f>
        <v>#REF!</v>
      </c>
      <c r="N4495">
        <v>887</v>
      </c>
      <c r="O4495" t="e">
        <f>VLOOKUP($N4495,#REF!,2,0)</f>
        <v>#REF!</v>
      </c>
    </row>
    <row r="4496" spans="1:15" x14ac:dyDescent="0.25">
      <c r="A4496">
        <v>302</v>
      </c>
      <c r="B4496">
        <v>4752</v>
      </c>
      <c r="C4496">
        <v>138051</v>
      </c>
      <c r="D4496" t="s">
        <v>647</v>
      </c>
      <c r="E4496" t="s">
        <v>50</v>
      </c>
      <c r="F4496" t="s">
        <v>11</v>
      </c>
      <c r="G4496" t="s">
        <v>648</v>
      </c>
      <c r="H4496" t="s">
        <v>70</v>
      </c>
      <c r="I4496" s="2">
        <v>92</v>
      </c>
      <c r="J4496" s="1">
        <v>1</v>
      </c>
      <c r="K4496" s="1">
        <v>0.93</v>
      </c>
      <c r="L4496" s="1" t="str">
        <f t="shared" si="70"/>
        <v>The Henrietta Barnett School</v>
      </c>
      <c r="M4496" t="e">
        <f>VLOOKUP($H4496,#REF!,2,0)</f>
        <v>#REF!</v>
      </c>
      <c r="N4496">
        <v>302</v>
      </c>
      <c r="O4496" t="e">
        <f>VLOOKUP($N4496,#REF!,2,0)</f>
        <v>#REF!</v>
      </c>
    </row>
    <row r="4497" spans="1:15" x14ac:dyDescent="0.25">
      <c r="A4497">
        <v>873</v>
      </c>
      <c r="B4497">
        <v>4051</v>
      </c>
      <c r="C4497">
        <v>138053</v>
      </c>
      <c r="D4497" t="s">
        <v>6682</v>
      </c>
      <c r="E4497" t="s">
        <v>50</v>
      </c>
      <c r="F4497" t="s">
        <v>6683</v>
      </c>
      <c r="G4497" t="s">
        <v>6684</v>
      </c>
      <c r="H4497" t="s">
        <v>70</v>
      </c>
      <c r="I4497" s="2">
        <v>177</v>
      </c>
      <c r="J4497" s="1">
        <v>0.63</v>
      </c>
      <c r="K4497" s="1">
        <v>0.18</v>
      </c>
      <c r="L4497" s="1" t="str">
        <f t="shared" si="70"/>
        <v>Sir Harry Smith Community College</v>
      </c>
      <c r="M4497" t="e">
        <f>VLOOKUP($H4497,#REF!,2,0)</f>
        <v>#REF!</v>
      </c>
      <c r="N4497">
        <v>873</v>
      </c>
      <c r="O4497" t="e">
        <f>VLOOKUP($N4497,#REF!,2,0)</f>
        <v>#REF!</v>
      </c>
    </row>
    <row r="4498" spans="1:15" x14ac:dyDescent="0.25">
      <c r="A4498">
        <v>394</v>
      </c>
      <c r="B4498">
        <v>4610</v>
      </c>
      <c r="C4498">
        <v>138054</v>
      </c>
      <c r="D4498" t="s">
        <v>3821</v>
      </c>
      <c r="E4498" t="s">
        <v>50</v>
      </c>
      <c r="F4498" t="s">
        <v>3785</v>
      </c>
      <c r="G4498" t="s">
        <v>3822</v>
      </c>
      <c r="H4498" t="s">
        <v>70</v>
      </c>
      <c r="I4498" s="2">
        <v>209</v>
      </c>
      <c r="J4498" s="1">
        <v>0.72</v>
      </c>
      <c r="K4498" s="1">
        <v>0.56000000000000005</v>
      </c>
      <c r="L4498" s="1" t="str">
        <f t="shared" si="70"/>
        <v>St Anthony's Girls' Catholic Academy</v>
      </c>
      <c r="M4498" t="e">
        <f>VLOOKUP($H4498,#REF!,2,0)</f>
        <v>#REF!</v>
      </c>
      <c r="N4498">
        <v>394</v>
      </c>
      <c r="O4498" t="e">
        <f>VLOOKUP($N4498,#REF!,2,0)</f>
        <v>#REF!</v>
      </c>
    </row>
    <row r="4499" spans="1:15" x14ac:dyDescent="0.25">
      <c r="A4499">
        <v>825</v>
      </c>
      <c r="B4499">
        <v>4070</v>
      </c>
      <c r="C4499">
        <v>138058</v>
      </c>
      <c r="D4499" t="s">
        <v>4699</v>
      </c>
      <c r="E4499" t="s">
        <v>50</v>
      </c>
      <c r="F4499" t="s">
        <v>4679</v>
      </c>
      <c r="G4499" t="s">
        <v>4700</v>
      </c>
      <c r="H4499" t="s">
        <v>70</v>
      </c>
      <c r="I4499" s="2">
        <v>149</v>
      </c>
      <c r="J4499" s="1">
        <v>0.63</v>
      </c>
      <c r="K4499" s="1">
        <v>0.14000000000000001</v>
      </c>
      <c r="L4499" s="1" t="str">
        <f t="shared" si="70"/>
        <v>Holmer Green Senior School</v>
      </c>
      <c r="M4499" t="e">
        <f>VLOOKUP($H4499,#REF!,2,0)</f>
        <v>#REF!</v>
      </c>
      <c r="N4499">
        <v>825</v>
      </c>
      <c r="O4499" t="e">
        <f>VLOOKUP($N4499,#REF!,2,0)</f>
        <v>#REF!</v>
      </c>
    </row>
    <row r="4500" spans="1:15" x14ac:dyDescent="0.25">
      <c r="A4500">
        <v>330</v>
      </c>
      <c r="B4500">
        <v>4323</v>
      </c>
      <c r="C4500">
        <v>138059</v>
      </c>
      <c r="D4500" t="s">
        <v>1778</v>
      </c>
      <c r="E4500" t="s">
        <v>50</v>
      </c>
      <c r="F4500" t="s">
        <v>1621</v>
      </c>
      <c r="G4500" t="s">
        <v>1779</v>
      </c>
      <c r="H4500" t="s">
        <v>70</v>
      </c>
      <c r="I4500" s="2">
        <v>124</v>
      </c>
      <c r="J4500" s="1">
        <v>0.66</v>
      </c>
      <c r="K4500" s="1">
        <v>0.24</v>
      </c>
      <c r="L4500" s="1" t="str">
        <f t="shared" si="70"/>
        <v>Park View School the Academy of Mathematics and Science</v>
      </c>
      <c r="M4500" t="e">
        <f>VLOOKUP($H4500,#REF!,2,0)</f>
        <v>#REF!</v>
      </c>
      <c r="N4500">
        <v>330</v>
      </c>
      <c r="O4500" t="e">
        <f>VLOOKUP($N4500,#REF!,2,0)</f>
        <v>#REF!</v>
      </c>
    </row>
    <row r="4501" spans="1:15" x14ac:dyDescent="0.25">
      <c r="A4501">
        <v>373</v>
      </c>
      <c r="B4501">
        <v>4234</v>
      </c>
      <c r="C4501">
        <v>138069</v>
      </c>
      <c r="D4501" t="s">
        <v>3206</v>
      </c>
      <c r="E4501" t="s">
        <v>50</v>
      </c>
      <c r="F4501" t="s">
        <v>3036</v>
      </c>
      <c r="G4501" t="s">
        <v>3207</v>
      </c>
      <c r="H4501" t="s">
        <v>70</v>
      </c>
      <c r="I4501" s="2">
        <v>238</v>
      </c>
      <c r="J4501" s="1">
        <v>0.79</v>
      </c>
      <c r="K4501" s="1">
        <v>0.5</v>
      </c>
      <c r="L4501" s="1" t="str">
        <f t="shared" si="70"/>
        <v>Tapton School</v>
      </c>
      <c r="M4501" t="e">
        <f>VLOOKUP($H4501,#REF!,2,0)</f>
        <v>#REF!</v>
      </c>
      <c r="N4501">
        <v>373</v>
      </c>
      <c r="O4501" t="e">
        <f>VLOOKUP($N4501,#REF!,2,0)</f>
        <v>#REF!</v>
      </c>
    </row>
    <row r="4502" spans="1:15" x14ac:dyDescent="0.25">
      <c r="A4502">
        <v>928</v>
      </c>
      <c r="B4502">
        <v>2022</v>
      </c>
      <c r="C4502">
        <v>138073</v>
      </c>
      <c r="D4502" t="s">
        <v>9893</v>
      </c>
      <c r="E4502" t="s">
        <v>50</v>
      </c>
      <c r="F4502" t="s">
        <v>9891</v>
      </c>
      <c r="G4502" t="s">
        <v>9894</v>
      </c>
      <c r="H4502" t="s">
        <v>49</v>
      </c>
      <c r="I4502" s="2">
        <v>192</v>
      </c>
      <c r="J4502" s="1">
        <v>0.44</v>
      </c>
      <c r="K4502" s="1">
        <v>0.14000000000000001</v>
      </c>
      <c r="L4502" s="1" t="str">
        <f t="shared" si="70"/>
        <v>DSLV E-ACT Academy</v>
      </c>
      <c r="M4502" t="e">
        <f>VLOOKUP($H4502,#REF!,2,0)</f>
        <v>#REF!</v>
      </c>
      <c r="N4502">
        <v>928</v>
      </c>
      <c r="O4502" t="e">
        <f>VLOOKUP($N4502,#REF!,2,0)</f>
        <v>#REF!</v>
      </c>
    </row>
    <row r="4503" spans="1:15" x14ac:dyDescent="0.25">
      <c r="A4503">
        <v>840</v>
      </c>
      <c r="B4503">
        <v>4280</v>
      </c>
      <c r="C4503">
        <v>138075</v>
      </c>
      <c r="D4503" t="s">
        <v>5208</v>
      </c>
      <c r="E4503" t="s">
        <v>50</v>
      </c>
      <c r="F4503" t="s">
        <v>5180</v>
      </c>
      <c r="G4503" t="s">
        <v>5209</v>
      </c>
      <c r="H4503" t="s">
        <v>70</v>
      </c>
      <c r="I4503" s="2">
        <v>142</v>
      </c>
      <c r="J4503" s="1">
        <v>0.74</v>
      </c>
      <c r="K4503" s="1">
        <v>0.06</v>
      </c>
      <c r="L4503" s="1" t="str">
        <f t="shared" si="70"/>
        <v>Easington Academy</v>
      </c>
      <c r="M4503" t="e">
        <f>VLOOKUP($H4503,#REF!,2,0)</f>
        <v>#REF!</v>
      </c>
      <c r="N4503">
        <v>840</v>
      </c>
      <c r="O4503" t="e">
        <f>VLOOKUP($N4503,#REF!,2,0)</f>
        <v>#REF!</v>
      </c>
    </row>
    <row r="4504" spans="1:15" x14ac:dyDescent="0.25">
      <c r="A4504">
        <v>891</v>
      </c>
      <c r="B4504">
        <v>4456</v>
      </c>
      <c r="C4504">
        <v>138076</v>
      </c>
      <c r="D4504" t="s">
        <v>8391</v>
      </c>
      <c r="E4504" t="s">
        <v>50</v>
      </c>
      <c r="F4504" t="s">
        <v>8392</v>
      </c>
      <c r="G4504" t="s">
        <v>8393</v>
      </c>
      <c r="H4504" t="s">
        <v>70</v>
      </c>
      <c r="I4504" s="2">
        <v>200</v>
      </c>
      <c r="J4504" s="1">
        <v>0.57999999999999996</v>
      </c>
      <c r="K4504" s="1">
        <v>0.31</v>
      </c>
      <c r="L4504" s="1" t="str">
        <f t="shared" si="70"/>
        <v>The Elizabethan Academy</v>
      </c>
      <c r="M4504" t="e">
        <f>VLOOKUP($H4504,#REF!,2,0)</f>
        <v>#REF!</v>
      </c>
      <c r="N4504">
        <v>891</v>
      </c>
      <c r="O4504" t="e">
        <f>VLOOKUP($N4504,#REF!,2,0)</f>
        <v>#REF!</v>
      </c>
    </row>
    <row r="4505" spans="1:15" x14ac:dyDescent="0.25">
      <c r="A4505">
        <v>810</v>
      </c>
      <c r="B4505">
        <v>4622</v>
      </c>
      <c r="C4505">
        <v>138082</v>
      </c>
      <c r="D4505" t="s">
        <v>4191</v>
      </c>
      <c r="E4505" t="s">
        <v>50</v>
      </c>
      <c r="F4505" t="s">
        <v>4180</v>
      </c>
      <c r="G4505" t="s">
        <v>4192</v>
      </c>
      <c r="H4505" t="s">
        <v>70</v>
      </c>
      <c r="I4505" s="2">
        <v>59</v>
      </c>
      <c r="J4505" s="1">
        <v>0.59</v>
      </c>
      <c r="K4505" s="1">
        <v>0.22</v>
      </c>
      <c r="L4505" s="1" t="str">
        <f t="shared" si="70"/>
        <v>Hull Trinity House Academy</v>
      </c>
      <c r="M4505" t="e">
        <f>VLOOKUP($H4505,#REF!,2,0)</f>
        <v>#REF!</v>
      </c>
      <c r="N4505">
        <v>810</v>
      </c>
      <c r="O4505" t="e">
        <f>VLOOKUP($N4505,#REF!,2,0)</f>
        <v>#REF!</v>
      </c>
    </row>
    <row r="4506" spans="1:15" x14ac:dyDescent="0.25">
      <c r="A4506">
        <v>881</v>
      </c>
      <c r="B4506">
        <v>5444</v>
      </c>
      <c r="C4506">
        <v>138084</v>
      </c>
      <c r="D4506" t="s">
        <v>7153</v>
      </c>
      <c r="E4506" t="s">
        <v>50</v>
      </c>
      <c r="F4506" t="s">
        <v>7154</v>
      </c>
      <c r="G4506" t="s">
        <v>7155</v>
      </c>
      <c r="H4506" t="s">
        <v>70</v>
      </c>
      <c r="I4506" s="2">
        <v>234</v>
      </c>
      <c r="J4506" s="1">
        <v>0.68</v>
      </c>
      <c r="K4506" s="1">
        <v>0.18</v>
      </c>
      <c r="L4506" s="1" t="str">
        <f t="shared" si="70"/>
        <v>Clacton County High School</v>
      </c>
      <c r="M4506" t="e">
        <f>VLOOKUP($H4506,#REF!,2,0)</f>
        <v>#REF!</v>
      </c>
      <c r="N4506">
        <v>881</v>
      </c>
      <c r="O4506" t="e">
        <f>VLOOKUP($N4506,#REF!,2,0)</f>
        <v>#REF!</v>
      </c>
    </row>
    <row r="4507" spans="1:15" x14ac:dyDescent="0.25">
      <c r="A4507">
        <v>380</v>
      </c>
      <c r="B4507">
        <v>4041</v>
      </c>
      <c r="C4507">
        <v>138087</v>
      </c>
      <c r="D4507" t="s">
        <v>3234</v>
      </c>
      <c r="E4507" t="s">
        <v>50</v>
      </c>
      <c r="F4507" t="s">
        <v>3227</v>
      </c>
      <c r="G4507" t="s">
        <v>3235</v>
      </c>
      <c r="H4507" t="s">
        <v>70</v>
      </c>
      <c r="I4507" s="2">
        <v>176</v>
      </c>
      <c r="J4507" s="1">
        <v>0.36</v>
      </c>
      <c r="K4507" s="1">
        <v>0.16</v>
      </c>
      <c r="L4507" s="1" t="str">
        <f t="shared" si="70"/>
        <v>Belle Vue Girls' School</v>
      </c>
      <c r="M4507" t="e">
        <f>VLOOKUP($H4507,#REF!,2,0)</f>
        <v>#REF!</v>
      </c>
      <c r="N4507">
        <v>380</v>
      </c>
      <c r="O4507" t="e">
        <f>VLOOKUP($N4507,#REF!,2,0)</f>
        <v>#REF!</v>
      </c>
    </row>
    <row r="4508" spans="1:15" x14ac:dyDescent="0.25">
      <c r="A4508">
        <v>841</v>
      </c>
      <c r="B4508">
        <v>4285</v>
      </c>
      <c r="C4508">
        <v>138089</v>
      </c>
      <c r="D4508" t="s">
        <v>5292</v>
      </c>
      <c r="E4508" t="s">
        <v>50</v>
      </c>
      <c r="F4508" t="s">
        <v>5247</v>
      </c>
      <c r="G4508" t="s">
        <v>5293</v>
      </c>
      <c r="H4508" t="s">
        <v>70</v>
      </c>
      <c r="I4508" s="2">
        <v>148</v>
      </c>
      <c r="J4508" s="1">
        <v>0.56999999999999995</v>
      </c>
      <c r="K4508" s="1">
        <v>0.08</v>
      </c>
      <c r="L4508" s="1" t="str">
        <f t="shared" si="70"/>
        <v>Haughton Academy</v>
      </c>
      <c r="M4508" t="e">
        <f>VLOOKUP($H4508,#REF!,2,0)</f>
        <v>#REF!</v>
      </c>
      <c r="N4508">
        <v>841</v>
      </c>
      <c r="O4508" t="e">
        <f>VLOOKUP($N4508,#REF!,2,0)</f>
        <v>#REF!</v>
      </c>
    </row>
    <row r="4509" spans="1:15" x14ac:dyDescent="0.25">
      <c r="A4509">
        <v>841</v>
      </c>
      <c r="B4509">
        <v>7031</v>
      </c>
      <c r="C4509">
        <v>138093</v>
      </c>
      <c r="D4509" t="s">
        <v>5304</v>
      </c>
      <c r="E4509" t="s">
        <v>50</v>
      </c>
      <c r="F4509" t="s">
        <v>5247</v>
      </c>
      <c r="G4509" t="s">
        <v>5293</v>
      </c>
      <c r="H4509" t="s">
        <v>109</v>
      </c>
      <c r="I4509" s="2">
        <v>32</v>
      </c>
      <c r="J4509" s="1">
        <v>0</v>
      </c>
      <c r="K4509" s="1">
        <v>0</v>
      </c>
      <c r="L4509" s="1" t="str">
        <f t="shared" si="70"/>
        <v>Beaumont Hill Academy</v>
      </c>
      <c r="M4509" t="e">
        <f>VLOOKUP($H4509,#REF!,2,0)</f>
        <v>#REF!</v>
      </c>
      <c r="N4509">
        <v>841</v>
      </c>
      <c r="O4509" t="e">
        <f>VLOOKUP($N4509,#REF!,2,0)</f>
        <v>#REF!</v>
      </c>
    </row>
    <row r="4510" spans="1:15" x14ac:dyDescent="0.25">
      <c r="A4510">
        <v>856</v>
      </c>
      <c r="B4510">
        <v>7003</v>
      </c>
      <c r="C4510">
        <v>138094</v>
      </c>
      <c r="D4510" t="s">
        <v>5992</v>
      </c>
      <c r="E4510" t="s">
        <v>50</v>
      </c>
      <c r="F4510" t="s">
        <v>5836</v>
      </c>
      <c r="G4510" t="s">
        <v>5993</v>
      </c>
      <c r="H4510" t="s">
        <v>109</v>
      </c>
      <c r="I4510" s="2">
        <v>7</v>
      </c>
      <c r="J4510" s="1">
        <v>0</v>
      </c>
      <c r="K4510" s="1">
        <v>0</v>
      </c>
      <c r="L4510" s="1" t="str">
        <f t="shared" si="70"/>
        <v>Ash Field Academy</v>
      </c>
      <c r="M4510" t="e">
        <f>VLOOKUP($H4510,#REF!,2,0)</f>
        <v>#REF!</v>
      </c>
      <c r="N4510">
        <v>856</v>
      </c>
      <c r="O4510" t="e">
        <f>VLOOKUP($N4510,#REF!,2,0)</f>
        <v>#REF!</v>
      </c>
    </row>
    <row r="4511" spans="1:15" x14ac:dyDescent="0.25">
      <c r="A4511">
        <v>352</v>
      </c>
      <c r="B4511">
        <v>4002</v>
      </c>
      <c r="C4511">
        <v>138097</v>
      </c>
      <c r="D4511" t="s">
        <v>2600</v>
      </c>
      <c r="E4511" t="s">
        <v>50</v>
      </c>
      <c r="F4511" t="s">
        <v>2601</v>
      </c>
      <c r="G4511" t="s">
        <v>2602</v>
      </c>
      <c r="H4511" t="s">
        <v>49</v>
      </c>
      <c r="I4511" s="2">
        <v>153</v>
      </c>
      <c r="J4511" s="1">
        <v>0.35</v>
      </c>
      <c r="K4511" s="1">
        <v>0.13</v>
      </c>
      <c r="L4511" s="1" t="str">
        <f t="shared" si="70"/>
        <v>Cedar Mount Academy</v>
      </c>
      <c r="M4511" t="e">
        <f>VLOOKUP($H4511,#REF!,2,0)</f>
        <v>#REF!</v>
      </c>
      <c r="N4511">
        <v>352</v>
      </c>
      <c r="O4511" t="e">
        <f>VLOOKUP($N4511,#REF!,2,0)</f>
        <v>#REF!</v>
      </c>
    </row>
    <row r="4512" spans="1:15" x14ac:dyDescent="0.25">
      <c r="A4512">
        <v>336</v>
      </c>
      <c r="B4512">
        <v>4000</v>
      </c>
      <c r="C4512">
        <v>138098</v>
      </c>
      <c r="D4512" t="s">
        <v>2182</v>
      </c>
      <c r="E4512" t="s">
        <v>50</v>
      </c>
      <c r="F4512" t="s">
        <v>50</v>
      </c>
      <c r="G4512" t="s">
        <v>2183</v>
      </c>
      <c r="H4512" t="s">
        <v>49</v>
      </c>
      <c r="I4512" s="2">
        <v>142</v>
      </c>
      <c r="J4512" s="1">
        <v>0.82</v>
      </c>
      <c r="K4512" s="1">
        <v>0.02</v>
      </c>
      <c r="L4512" s="1" t="str">
        <f t="shared" si="70"/>
        <v>Moseley Park</v>
      </c>
      <c r="M4512" t="e">
        <f>VLOOKUP($H4512,#REF!,2,0)</f>
        <v>#REF!</v>
      </c>
      <c r="N4512">
        <v>336</v>
      </c>
      <c r="O4512" t="e">
        <f>VLOOKUP($N4512,#REF!,2,0)</f>
        <v>#REF!</v>
      </c>
    </row>
    <row r="4513" spans="1:15" x14ac:dyDescent="0.25">
      <c r="A4513">
        <v>394</v>
      </c>
      <c r="B4513">
        <v>4055</v>
      </c>
      <c r="C4513">
        <v>138103</v>
      </c>
      <c r="D4513" t="s">
        <v>3827</v>
      </c>
      <c r="E4513" t="s">
        <v>50</v>
      </c>
      <c r="F4513" t="s">
        <v>3785</v>
      </c>
      <c r="G4513" t="s">
        <v>3828</v>
      </c>
      <c r="H4513" t="s">
        <v>70</v>
      </c>
      <c r="I4513" s="2">
        <v>203</v>
      </c>
      <c r="J4513" s="1">
        <v>0.64</v>
      </c>
      <c r="K4513" s="1">
        <v>0.34</v>
      </c>
      <c r="L4513" s="1" t="str">
        <f t="shared" si="70"/>
        <v>Southmoor Academy</v>
      </c>
      <c r="M4513" t="e">
        <f>VLOOKUP($H4513,#REF!,2,0)</f>
        <v>#REF!</v>
      </c>
      <c r="N4513">
        <v>394</v>
      </c>
      <c r="O4513" t="e">
        <f>VLOOKUP($N4513,#REF!,2,0)</f>
        <v>#REF!</v>
      </c>
    </row>
    <row r="4514" spans="1:15" x14ac:dyDescent="0.25">
      <c r="A4514">
        <v>919</v>
      </c>
      <c r="B4514">
        <v>4620</v>
      </c>
      <c r="C4514">
        <v>138106</v>
      </c>
      <c r="D4514" t="s">
        <v>9334</v>
      </c>
      <c r="E4514" t="s">
        <v>50</v>
      </c>
      <c r="F4514" t="s">
        <v>9239</v>
      </c>
      <c r="G4514" t="s">
        <v>9335</v>
      </c>
      <c r="H4514" t="s">
        <v>70</v>
      </c>
      <c r="I4514" s="2">
        <v>148</v>
      </c>
      <c r="J4514" s="1">
        <v>0.81</v>
      </c>
      <c r="K4514" s="1">
        <v>0.56999999999999995</v>
      </c>
      <c r="L4514" s="1" t="str">
        <f t="shared" si="70"/>
        <v>Loreto College</v>
      </c>
      <c r="M4514" t="e">
        <f>VLOOKUP($H4514,#REF!,2,0)</f>
        <v>#REF!</v>
      </c>
      <c r="N4514">
        <v>919</v>
      </c>
      <c r="O4514" t="e">
        <f>VLOOKUP($N4514,#REF!,2,0)</f>
        <v>#REF!</v>
      </c>
    </row>
    <row r="4515" spans="1:15" x14ac:dyDescent="0.25">
      <c r="A4515">
        <v>885</v>
      </c>
      <c r="B4515">
        <v>4754</v>
      </c>
      <c r="C4515">
        <v>138107</v>
      </c>
      <c r="D4515" t="s">
        <v>7482</v>
      </c>
      <c r="E4515" t="s">
        <v>50</v>
      </c>
      <c r="F4515" t="s">
        <v>7483</v>
      </c>
      <c r="G4515" t="s">
        <v>7484</v>
      </c>
      <c r="H4515" t="s">
        <v>70</v>
      </c>
      <c r="I4515" s="2">
        <v>211</v>
      </c>
      <c r="J4515" s="1">
        <v>0.51</v>
      </c>
      <c r="K4515" s="1">
        <v>0.04</v>
      </c>
      <c r="L4515" s="1" t="str">
        <f t="shared" si="70"/>
        <v>Bishop Perowne CofE College</v>
      </c>
      <c r="M4515" t="e">
        <f>VLOOKUP($H4515,#REF!,2,0)</f>
        <v>#REF!</v>
      </c>
      <c r="N4515">
        <v>885</v>
      </c>
      <c r="O4515" t="e">
        <f>VLOOKUP($N4515,#REF!,2,0)</f>
        <v>#REF!</v>
      </c>
    </row>
    <row r="4516" spans="1:15" x14ac:dyDescent="0.25">
      <c r="A4516">
        <v>359</v>
      </c>
      <c r="B4516">
        <v>4035</v>
      </c>
      <c r="C4516">
        <v>138110</v>
      </c>
      <c r="D4516" t="s">
        <v>2983</v>
      </c>
      <c r="E4516" t="s">
        <v>50</v>
      </c>
      <c r="F4516" t="s">
        <v>2362</v>
      </c>
      <c r="G4516" t="s">
        <v>2984</v>
      </c>
      <c r="H4516" t="s">
        <v>70</v>
      </c>
      <c r="I4516" s="2">
        <v>150</v>
      </c>
      <c r="J4516" s="1">
        <v>0.78</v>
      </c>
      <c r="K4516" s="1">
        <v>0.21</v>
      </c>
      <c r="L4516" s="1" t="str">
        <f t="shared" si="70"/>
        <v>Hawkley Hall High School</v>
      </c>
      <c r="M4516" t="e">
        <f>VLOOKUP($H4516,#REF!,2,0)</f>
        <v>#REF!</v>
      </c>
      <c r="N4516">
        <v>359</v>
      </c>
      <c r="O4516" t="e">
        <f>VLOOKUP($N4516,#REF!,2,0)</f>
        <v>#REF!</v>
      </c>
    </row>
    <row r="4517" spans="1:15" x14ac:dyDescent="0.25">
      <c r="A4517">
        <v>382</v>
      </c>
      <c r="B4517">
        <v>4045</v>
      </c>
      <c r="C4517">
        <v>138111</v>
      </c>
      <c r="D4517" t="s">
        <v>3388</v>
      </c>
      <c r="E4517" t="s">
        <v>50</v>
      </c>
      <c r="F4517" t="s">
        <v>3389</v>
      </c>
      <c r="G4517" t="s">
        <v>3390</v>
      </c>
      <c r="H4517" t="s">
        <v>70</v>
      </c>
      <c r="I4517" s="2" t="s">
        <v>50</v>
      </c>
      <c r="J4517" t="s">
        <v>50</v>
      </c>
      <c r="K4517" t="s">
        <v>50</v>
      </c>
      <c r="L4517" s="1" t="str">
        <f t="shared" si="70"/>
        <v>BBG Academy</v>
      </c>
      <c r="M4517" t="e">
        <f>VLOOKUP($H4517,#REF!,2,0)</f>
        <v>#REF!</v>
      </c>
      <c r="N4517">
        <v>382</v>
      </c>
      <c r="O4517" t="e">
        <f>VLOOKUP($N4517,#REF!,2,0)</f>
        <v>#REF!</v>
      </c>
    </row>
    <row r="4518" spans="1:15" x14ac:dyDescent="0.25">
      <c r="A4518">
        <v>305</v>
      </c>
      <c r="B4518">
        <v>5419</v>
      </c>
      <c r="C4518">
        <v>138114</v>
      </c>
      <c r="D4518" t="s">
        <v>843</v>
      </c>
      <c r="E4518" t="s">
        <v>50</v>
      </c>
      <c r="F4518" t="s">
        <v>818</v>
      </c>
      <c r="G4518" t="s">
        <v>844</v>
      </c>
      <c r="H4518" t="s">
        <v>70</v>
      </c>
      <c r="I4518" s="2">
        <v>176</v>
      </c>
      <c r="J4518" s="1">
        <v>0.45</v>
      </c>
      <c r="K4518" s="1">
        <v>0.1</v>
      </c>
      <c r="L4518" s="1" t="str">
        <f t="shared" si="70"/>
        <v>The Priory School</v>
      </c>
      <c r="M4518" t="e">
        <f>VLOOKUP($H4518,#REF!,2,0)</f>
        <v>#REF!</v>
      </c>
      <c r="N4518">
        <v>305</v>
      </c>
      <c r="O4518" t="e">
        <f>VLOOKUP($N4518,#REF!,2,0)</f>
        <v>#REF!</v>
      </c>
    </row>
    <row r="4519" spans="1:15" x14ac:dyDescent="0.25">
      <c r="A4519">
        <v>371</v>
      </c>
      <c r="B4519">
        <v>4036</v>
      </c>
      <c r="C4519">
        <v>138116</v>
      </c>
      <c r="D4519" t="s">
        <v>3054</v>
      </c>
      <c r="E4519" t="s">
        <v>50</v>
      </c>
      <c r="F4519" t="s">
        <v>3047</v>
      </c>
      <c r="G4519" t="s">
        <v>3055</v>
      </c>
      <c r="H4519" t="s">
        <v>70</v>
      </c>
      <c r="I4519" s="2">
        <v>137</v>
      </c>
      <c r="J4519" s="1">
        <v>0.49</v>
      </c>
      <c r="K4519" s="1">
        <v>0.13</v>
      </c>
      <c r="L4519" s="1" t="str">
        <f t="shared" si="70"/>
        <v>Campsmount (A Co-Operative Academy)</v>
      </c>
      <c r="M4519" t="e">
        <f>VLOOKUP($H4519,#REF!,2,0)</f>
        <v>#REF!</v>
      </c>
      <c r="N4519">
        <v>371</v>
      </c>
      <c r="O4519" t="e">
        <f>VLOOKUP($N4519,#REF!,2,0)</f>
        <v>#REF!</v>
      </c>
    </row>
    <row r="4520" spans="1:15" x14ac:dyDescent="0.25">
      <c r="A4520">
        <v>391</v>
      </c>
      <c r="B4520">
        <v>4485</v>
      </c>
      <c r="C4520">
        <v>138120</v>
      </c>
      <c r="D4520" t="s">
        <v>3696</v>
      </c>
      <c r="E4520" t="s">
        <v>50</v>
      </c>
      <c r="F4520" t="s">
        <v>3669</v>
      </c>
      <c r="G4520" t="s">
        <v>3697</v>
      </c>
      <c r="H4520" t="s">
        <v>70</v>
      </c>
      <c r="I4520" s="2">
        <v>323</v>
      </c>
      <c r="J4520" s="1">
        <v>0.53</v>
      </c>
      <c r="K4520" s="1">
        <v>0.17</v>
      </c>
      <c r="L4520" s="1" t="str">
        <f t="shared" si="70"/>
        <v>Kenton School</v>
      </c>
      <c r="M4520" t="e">
        <f>VLOOKUP($H4520,#REF!,2,0)</f>
        <v>#REF!</v>
      </c>
      <c r="N4520">
        <v>391</v>
      </c>
      <c r="O4520" t="e">
        <f>VLOOKUP($N4520,#REF!,2,0)</f>
        <v>#REF!</v>
      </c>
    </row>
    <row r="4521" spans="1:15" x14ac:dyDescent="0.25">
      <c r="A4521">
        <v>881</v>
      </c>
      <c r="B4521">
        <v>7071</v>
      </c>
      <c r="C4521">
        <v>138122</v>
      </c>
      <c r="D4521" t="s">
        <v>7313</v>
      </c>
      <c r="E4521" t="s">
        <v>50</v>
      </c>
      <c r="F4521" t="s">
        <v>7122</v>
      </c>
      <c r="G4521" t="s">
        <v>7314</v>
      </c>
      <c r="H4521" t="s">
        <v>109</v>
      </c>
      <c r="I4521" s="2">
        <v>11</v>
      </c>
      <c r="J4521" t="s">
        <v>99</v>
      </c>
      <c r="K4521" t="s">
        <v>99</v>
      </c>
      <c r="L4521" s="1" t="str">
        <f t="shared" si="70"/>
        <v>Columbus School and College</v>
      </c>
      <c r="M4521" t="e">
        <f>VLOOKUP($H4521,#REF!,2,0)</f>
        <v>#REF!</v>
      </c>
      <c r="N4521">
        <v>881</v>
      </c>
      <c r="O4521" t="e">
        <f>VLOOKUP($N4521,#REF!,2,0)</f>
        <v>#REF!</v>
      </c>
    </row>
    <row r="4522" spans="1:15" x14ac:dyDescent="0.25">
      <c r="A4522">
        <v>358</v>
      </c>
      <c r="B4522">
        <v>5401</v>
      </c>
      <c r="C4522">
        <v>138123</v>
      </c>
      <c r="D4522" t="s">
        <v>2923</v>
      </c>
      <c r="E4522" t="s">
        <v>50</v>
      </c>
      <c r="F4522" t="s">
        <v>2924</v>
      </c>
      <c r="G4522" t="s">
        <v>2925</v>
      </c>
      <c r="H4522" t="s">
        <v>70</v>
      </c>
      <c r="I4522" s="2">
        <v>268</v>
      </c>
      <c r="J4522" s="1">
        <v>0.64</v>
      </c>
      <c r="K4522" s="1">
        <v>0.19</v>
      </c>
      <c r="L4522" s="1" t="str">
        <f t="shared" si="70"/>
        <v>Ashton-on-Mersey School</v>
      </c>
      <c r="M4522" t="e">
        <f>VLOOKUP($H4522,#REF!,2,0)</f>
        <v>#REF!</v>
      </c>
      <c r="N4522">
        <v>358</v>
      </c>
      <c r="O4522" t="e">
        <f>VLOOKUP($N4522,#REF!,2,0)</f>
        <v>#REF!</v>
      </c>
    </row>
    <row r="4523" spans="1:15" x14ac:dyDescent="0.25">
      <c r="A4523">
        <v>358</v>
      </c>
      <c r="B4523">
        <v>4012</v>
      </c>
      <c r="C4523">
        <v>138124</v>
      </c>
      <c r="D4523" t="s">
        <v>2928</v>
      </c>
      <c r="E4523" t="s">
        <v>50</v>
      </c>
      <c r="F4523" t="s">
        <v>2571</v>
      </c>
      <c r="G4523" t="s">
        <v>2929</v>
      </c>
      <c r="H4523" t="s">
        <v>70</v>
      </c>
      <c r="I4523" s="2">
        <v>72</v>
      </c>
      <c r="J4523" s="1">
        <v>0.39</v>
      </c>
      <c r="K4523" s="1">
        <v>0.01</v>
      </c>
      <c r="L4523" s="1" t="str">
        <f t="shared" si="70"/>
        <v>Broadoak School</v>
      </c>
      <c r="M4523" t="e">
        <f>VLOOKUP($H4523,#REF!,2,0)</f>
        <v>#REF!</v>
      </c>
      <c r="N4523">
        <v>358</v>
      </c>
      <c r="O4523" t="e">
        <f>VLOOKUP($N4523,#REF!,2,0)</f>
        <v>#REF!</v>
      </c>
    </row>
    <row r="4524" spans="1:15" x14ac:dyDescent="0.25">
      <c r="A4524">
        <v>355</v>
      </c>
      <c r="B4524">
        <v>7025</v>
      </c>
      <c r="C4524">
        <v>138130</v>
      </c>
      <c r="D4524" t="s">
        <v>2813</v>
      </c>
      <c r="E4524" t="s">
        <v>50</v>
      </c>
      <c r="F4524" t="s">
        <v>2811</v>
      </c>
      <c r="G4524" t="s">
        <v>2809</v>
      </c>
      <c r="H4524" t="s">
        <v>109</v>
      </c>
      <c r="I4524" s="2">
        <v>35</v>
      </c>
      <c r="J4524" s="1">
        <v>0</v>
      </c>
      <c r="K4524" s="1">
        <v>0</v>
      </c>
      <c r="L4524" s="1" t="str">
        <f t="shared" si="70"/>
        <v>Oakwood Academy</v>
      </c>
      <c r="M4524" t="e">
        <f>VLOOKUP($H4524,#REF!,2,0)</f>
        <v>#REF!</v>
      </c>
      <c r="N4524">
        <v>355</v>
      </c>
      <c r="O4524" t="e">
        <f>VLOOKUP($N4524,#REF!,2,0)</f>
        <v>#REF!</v>
      </c>
    </row>
    <row r="4525" spans="1:15" x14ac:dyDescent="0.25">
      <c r="A4525">
        <v>925</v>
      </c>
      <c r="B4525">
        <v>6002</v>
      </c>
      <c r="C4525">
        <v>138131</v>
      </c>
      <c r="D4525" t="s">
        <v>8484</v>
      </c>
      <c r="E4525" t="s">
        <v>50</v>
      </c>
      <c r="F4525" t="s">
        <v>9523</v>
      </c>
      <c r="G4525" t="s">
        <v>9656</v>
      </c>
      <c r="H4525" t="s">
        <v>114</v>
      </c>
      <c r="I4525" s="2">
        <v>6</v>
      </c>
      <c r="J4525" t="s">
        <v>99</v>
      </c>
      <c r="K4525" t="s">
        <v>99</v>
      </c>
      <c r="L4525" s="1" t="str">
        <f t="shared" si="70"/>
        <v>Education &amp; Youth Services Ltd</v>
      </c>
      <c r="M4525" t="e">
        <f>VLOOKUP($H4525,#REF!,2,0)</f>
        <v>#REF!</v>
      </c>
      <c r="N4525">
        <v>925</v>
      </c>
      <c r="O4525" t="e">
        <f>VLOOKUP($N4525,#REF!,2,0)</f>
        <v>#REF!</v>
      </c>
    </row>
    <row r="4526" spans="1:15" x14ac:dyDescent="0.25">
      <c r="A4526">
        <v>802</v>
      </c>
      <c r="B4526">
        <v>6010</v>
      </c>
      <c r="C4526">
        <v>138132</v>
      </c>
      <c r="D4526" t="s">
        <v>4019</v>
      </c>
      <c r="E4526" t="s">
        <v>50</v>
      </c>
      <c r="F4526" t="s">
        <v>4020</v>
      </c>
      <c r="G4526" t="s">
        <v>4021</v>
      </c>
      <c r="H4526" t="s">
        <v>114</v>
      </c>
      <c r="I4526" s="2">
        <v>3</v>
      </c>
      <c r="J4526" t="s">
        <v>129</v>
      </c>
      <c r="K4526" t="s">
        <v>129</v>
      </c>
      <c r="L4526" s="1" t="str">
        <f t="shared" si="70"/>
        <v>Woodspring School</v>
      </c>
      <c r="M4526" t="e">
        <f>VLOOKUP($H4526,#REF!,2,0)</f>
        <v>#REF!</v>
      </c>
      <c r="N4526">
        <v>802</v>
      </c>
      <c r="O4526" t="e">
        <f>VLOOKUP($N4526,#REF!,2,0)</f>
        <v>#REF!</v>
      </c>
    </row>
    <row r="4527" spans="1:15" x14ac:dyDescent="0.25">
      <c r="A4527">
        <v>358</v>
      </c>
      <c r="B4527">
        <v>5900</v>
      </c>
      <c r="C4527">
        <v>138134</v>
      </c>
      <c r="D4527" t="s">
        <v>2938</v>
      </c>
      <c r="E4527" t="s">
        <v>50</v>
      </c>
      <c r="F4527" t="s">
        <v>2917</v>
      </c>
      <c r="G4527" t="s">
        <v>2939</v>
      </c>
      <c r="H4527" t="s">
        <v>70</v>
      </c>
      <c r="I4527" s="2">
        <v>156</v>
      </c>
      <c r="J4527" s="1">
        <v>0.98</v>
      </c>
      <c r="K4527" s="1">
        <v>0.31</v>
      </c>
      <c r="L4527" s="1" t="str">
        <f t="shared" si="70"/>
        <v>St Ambrose College</v>
      </c>
      <c r="M4527" t="e">
        <f>VLOOKUP($H4527,#REF!,2,0)</f>
        <v>#REF!</v>
      </c>
      <c r="N4527">
        <v>358</v>
      </c>
      <c r="O4527" t="e">
        <f>VLOOKUP($N4527,#REF!,2,0)</f>
        <v>#REF!</v>
      </c>
    </row>
    <row r="4528" spans="1:15" x14ac:dyDescent="0.25">
      <c r="A4528">
        <v>850</v>
      </c>
      <c r="B4528">
        <v>4511</v>
      </c>
      <c r="C4528">
        <v>138135</v>
      </c>
      <c r="D4528" t="s">
        <v>5654</v>
      </c>
      <c r="E4528" t="s">
        <v>50</v>
      </c>
      <c r="F4528" t="s">
        <v>5616</v>
      </c>
      <c r="G4528" t="s">
        <v>5655</v>
      </c>
      <c r="H4528" t="s">
        <v>70</v>
      </c>
      <c r="I4528" s="2">
        <v>238</v>
      </c>
      <c r="J4528" s="1">
        <v>0.74</v>
      </c>
      <c r="K4528" s="1">
        <v>0.53</v>
      </c>
      <c r="L4528" s="1" t="str">
        <f t="shared" si="70"/>
        <v>Robert May's School</v>
      </c>
      <c r="M4528" t="e">
        <f>VLOOKUP($H4528,#REF!,2,0)</f>
        <v>#REF!</v>
      </c>
      <c r="N4528">
        <v>850</v>
      </c>
      <c r="O4528" t="e">
        <f>VLOOKUP($N4528,#REF!,2,0)</f>
        <v>#REF!</v>
      </c>
    </row>
    <row r="4529" spans="1:15" x14ac:dyDescent="0.25">
      <c r="A4529">
        <v>330</v>
      </c>
      <c r="B4529">
        <v>4307</v>
      </c>
      <c r="C4529">
        <v>138136</v>
      </c>
      <c r="D4529" t="s">
        <v>1643</v>
      </c>
      <c r="E4529" t="s">
        <v>50</v>
      </c>
      <c r="F4529" t="s">
        <v>1644</v>
      </c>
      <c r="G4529" t="s">
        <v>1645</v>
      </c>
      <c r="H4529" t="s">
        <v>70</v>
      </c>
      <c r="I4529" s="2">
        <v>232</v>
      </c>
      <c r="J4529" s="1">
        <v>0.81</v>
      </c>
      <c r="K4529" s="1">
        <v>0.38</v>
      </c>
      <c r="L4529" s="1" t="str">
        <f t="shared" si="70"/>
        <v>The Arthur Terry School</v>
      </c>
      <c r="M4529" t="e">
        <f>VLOOKUP($H4529,#REF!,2,0)</f>
        <v>#REF!</v>
      </c>
      <c r="N4529">
        <v>330</v>
      </c>
      <c r="O4529" t="e">
        <f>VLOOKUP($N4529,#REF!,2,0)</f>
        <v>#REF!</v>
      </c>
    </row>
    <row r="4530" spans="1:15" x14ac:dyDescent="0.25">
      <c r="A4530">
        <v>330</v>
      </c>
      <c r="B4530">
        <v>4206</v>
      </c>
      <c r="C4530">
        <v>138137</v>
      </c>
      <c r="D4530" t="s">
        <v>1821</v>
      </c>
      <c r="E4530" t="s">
        <v>50</v>
      </c>
      <c r="F4530" t="s">
        <v>1621</v>
      </c>
      <c r="G4530" t="s">
        <v>1822</v>
      </c>
      <c r="H4530" t="s">
        <v>70</v>
      </c>
      <c r="I4530" s="2">
        <v>141</v>
      </c>
      <c r="J4530" s="1">
        <v>0.44</v>
      </c>
      <c r="K4530" s="1">
        <v>0.1</v>
      </c>
      <c r="L4530" s="1" t="str">
        <f t="shared" si="70"/>
        <v>Stockland Green School</v>
      </c>
      <c r="M4530" t="e">
        <f>VLOOKUP($H4530,#REF!,2,0)</f>
        <v>#REF!</v>
      </c>
      <c r="N4530">
        <v>330</v>
      </c>
      <c r="O4530" t="e">
        <f>VLOOKUP($N4530,#REF!,2,0)</f>
        <v>#REF!</v>
      </c>
    </row>
    <row r="4531" spans="1:15" x14ac:dyDescent="0.25">
      <c r="A4531">
        <v>926</v>
      </c>
      <c r="B4531">
        <v>6002</v>
      </c>
      <c r="C4531">
        <v>138138</v>
      </c>
      <c r="D4531" t="s">
        <v>9866</v>
      </c>
      <c r="E4531" t="s">
        <v>50</v>
      </c>
      <c r="F4531" t="s">
        <v>9867</v>
      </c>
      <c r="G4531" t="s">
        <v>9868</v>
      </c>
      <c r="H4531" t="s">
        <v>114</v>
      </c>
      <c r="I4531" s="2">
        <v>1</v>
      </c>
      <c r="J4531" t="s">
        <v>129</v>
      </c>
      <c r="K4531" t="s">
        <v>129</v>
      </c>
      <c r="L4531" s="1" t="str">
        <f t="shared" si="70"/>
        <v>Westfield House School</v>
      </c>
      <c r="M4531" t="e">
        <f>VLOOKUP($H4531,#REF!,2,0)</f>
        <v>#REF!</v>
      </c>
      <c r="N4531">
        <v>926</v>
      </c>
      <c r="O4531" t="e">
        <f>VLOOKUP($N4531,#REF!,2,0)</f>
        <v>#REF!</v>
      </c>
    </row>
    <row r="4532" spans="1:15" x14ac:dyDescent="0.25">
      <c r="A4532">
        <v>330</v>
      </c>
      <c r="B4532">
        <v>4109</v>
      </c>
      <c r="C4532">
        <v>138141</v>
      </c>
      <c r="D4532" t="s">
        <v>1786</v>
      </c>
      <c r="E4532" t="s">
        <v>50</v>
      </c>
      <c r="F4532" t="s">
        <v>1621</v>
      </c>
      <c r="G4532" t="s">
        <v>1787</v>
      </c>
      <c r="H4532" t="s">
        <v>70</v>
      </c>
      <c r="I4532" s="2">
        <v>172</v>
      </c>
      <c r="J4532" s="1">
        <v>0.85</v>
      </c>
      <c r="K4532" s="1">
        <v>0.3</v>
      </c>
      <c r="L4532" s="1" t="str">
        <f t="shared" si="70"/>
        <v>Perry Beeches the Academy</v>
      </c>
      <c r="M4532" t="e">
        <f>VLOOKUP($H4532,#REF!,2,0)</f>
        <v>#REF!</v>
      </c>
      <c r="N4532">
        <v>330</v>
      </c>
      <c r="O4532" t="e">
        <f>VLOOKUP($N4532,#REF!,2,0)</f>
        <v>#REF!</v>
      </c>
    </row>
    <row r="4533" spans="1:15" x14ac:dyDescent="0.25">
      <c r="A4533">
        <v>204</v>
      </c>
      <c r="B4533">
        <v>4000</v>
      </c>
      <c r="C4533">
        <v>138143</v>
      </c>
      <c r="D4533" t="s">
        <v>141</v>
      </c>
      <c r="E4533" t="s">
        <v>50</v>
      </c>
      <c r="F4533" t="s">
        <v>11</v>
      </c>
      <c r="G4533" t="s">
        <v>142</v>
      </c>
      <c r="H4533" t="s">
        <v>23</v>
      </c>
      <c r="I4533" s="2">
        <v>19</v>
      </c>
      <c r="J4533" s="1">
        <v>0.68</v>
      </c>
      <c r="K4533" s="1">
        <v>0</v>
      </c>
      <c r="L4533" s="1" t="str">
        <f t="shared" si="70"/>
        <v>Lubavitch House School (Senior Girls)</v>
      </c>
      <c r="M4533" t="e">
        <f>VLOOKUP($H4533,#REF!,2,0)</f>
        <v>#REF!</v>
      </c>
      <c r="N4533">
        <v>204</v>
      </c>
      <c r="O4533" t="e">
        <f>VLOOKUP($N4533,#REF!,2,0)</f>
        <v>#REF!</v>
      </c>
    </row>
    <row r="4534" spans="1:15" x14ac:dyDescent="0.25">
      <c r="A4534">
        <v>896</v>
      </c>
      <c r="B4534">
        <v>4001</v>
      </c>
      <c r="C4534">
        <v>138148</v>
      </c>
      <c r="D4534" t="s">
        <v>8778</v>
      </c>
      <c r="E4534" t="s">
        <v>50</v>
      </c>
      <c r="F4534" t="s">
        <v>8766</v>
      </c>
      <c r="G4534" t="s">
        <v>8779</v>
      </c>
      <c r="H4534" t="s">
        <v>23</v>
      </c>
      <c r="I4534" s="2">
        <v>216</v>
      </c>
      <c r="J4534" s="1">
        <v>0.69</v>
      </c>
      <c r="K4534" s="1">
        <v>0.44</v>
      </c>
      <c r="L4534" s="1" t="str">
        <f t="shared" si="70"/>
        <v>Hartford Church of England High School</v>
      </c>
      <c r="M4534" t="e">
        <f>VLOOKUP($H4534,#REF!,2,0)</f>
        <v>#REF!</v>
      </c>
      <c r="N4534">
        <v>896</v>
      </c>
      <c r="O4534" t="e">
        <f>VLOOKUP($N4534,#REF!,2,0)</f>
        <v>#REF!</v>
      </c>
    </row>
    <row r="4535" spans="1:15" x14ac:dyDescent="0.25">
      <c r="A4535">
        <v>855</v>
      </c>
      <c r="B4535">
        <v>4503</v>
      </c>
      <c r="C4535">
        <v>138150</v>
      </c>
      <c r="D4535" t="s">
        <v>5883</v>
      </c>
      <c r="E4535" t="s">
        <v>50</v>
      </c>
      <c r="F4535" t="s">
        <v>5884</v>
      </c>
      <c r="G4535" t="s">
        <v>5885</v>
      </c>
      <c r="H4535" t="s">
        <v>70</v>
      </c>
      <c r="I4535" s="2">
        <v>584</v>
      </c>
      <c r="J4535" s="1">
        <v>0.68</v>
      </c>
      <c r="K4535" s="1">
        <v>0.16</v>
      </c>
      <c r="L4535" s="1" t="str">
        <f t="shared" si="70"/>
        <v>Lutterworth College</v>
      </c>
      <c r="M4535" t="e">
        <f>VLOOKUP($H4535,#REF!,2,0)</f>
        <v>#REF!</v>
      </c>
      <c r="N4535">
        <v>855</v>
      </c>
      <c r="O4535" t="e">
        <f>VLOOKUP($N4535,#REF!,2,0)</f>
        <v>#REF!</v>
      </c>
    </row>
    <row r="4536" spans="1:15" x14ac:dyDescent="0.25">
      <c r="A4536">
        <v>855</v>
      </c>
      <c r="B4536">
        <v>7216</v>
      </c>
      <c r="C4536">
        <v>138156</v>
      </c>
      <c r="D4536" t="s">
        <v>5916</v>
      </c>
      <c r="E4536" t="s">
        <v>50</v>
      </c>
      <c r="F4536" t="s">
        <v>5866</v>
      </c>
      <c r="G4536" t="s">
        <v>5917</v>
      </c>
      <c r="H4536" t="s">
        <v>109</v>
      </c>
      <c r="I4536" s="2">
        <v>17</v>
      </c>
      <c r="J4536" s="1">
        <v>0</v>
      </c>
      <c r="K4536" s="1">
        <v>0</v>
      </c>
      <c r="L4536" s="1" t="str">
        <f t="shared" si="70"/>
        <v>Dorothy Goodman School Hinckley</v>
      </c>
      <c r="M4536" t="e">
        <f>VLOOKUP($H4536,#REF!,2,0)</f>
        <v>#REF!</v>
      </c>
      <c r="N4536">
        <v>855</v>
      </c>
      <c r="O4536" t="e">
        <f>VLOOKUP($N4536,#REF!,2,0)</f>
        <v>#REF!</v>
      </c>
    </row>
    <row r="4537" spans="1:15" x14ac:dyDescent="0.25">
      <c r="A4537">
        <v>312</v>
      </c>
      <c r="B4537">
        <v>7010</v>
      </c>
      <c r="C4537">
        <v>138158</v>
      </c>
      <c r="D4537" t="s">
        <v>1260</v>
      </c>
      <c r="E4537" t="s">
        <v>50</v>
      </c>
      <c r="F4537" t="s">
        <v>1204</v>
      </c>
      <c r="G4537" t="s">
        <v>1261</v>
      </c>
      <c r="H4537" t="s">
        <v>109</v>
      </c>
      <c r="I4537" s="2">
        <v>8</v>
      </c>
      <c r="J4537" t="s">
        <v>99</v>
      </c>
      <c r="K4537" t="s">
        <v>99</v>
      </c>
      <c r="L4537" s="1" t="str">
        <f t="shared" si="70"/>
        <v>Moorcroft School T/A the Eden Academy</v>
      </c>
      <c r="M4537" t="e">
        <f>VLOOKUP($H4537,#REF!,2,0)</f>
        <v>#REF!</v>
      </c>
      <c r="N4537">
        <v>312</v>
      </c>
      <c r="O4537" t="e">
        <f>VLOOKUP($N4537,#REF!,2,0)</f>
        <v>#REF!</v>
      </c>
    </row>
    <row r="4538" spans="1:15" x14ac:dyDescent="0.25">
      <c r="A4538">
        <v>935</v>
      </c>
      <c r="B4538">
        <v>4004</v>
      </c>
      <c r="C4538">
        <v>138162</v>
      </c>
      <c r="D4538" t="s">
        <v>10391</v>
      </c>
      <c r="E4538" t="s">
        <v>50</v>
      </c>
      <c r="F4538" t="s">
        <v>10392</v>
      </c>
      <c r="G4538" t="s">
        <v>10393</v>
      </c>
      <c r="H4538" t="s">
        <v>70</v>
      </c>
      <c r="I4538" s="2">
        <v>129</v>
      </c>
      <c r="J4538" s="1">
        <v>0.52</v>
      </c>
      <c r="K4538" s="1">
        <v>0.04</v>
      </c>
      <c r="L4538" s="1" t="str">
        <f t="shared" si="70"/>
        <v>Castle Manor Academy</v>
      </c>
      <c r="M4538" t="e">
        <f>VLOOKUP($H4538,#REF!,2,0)</f>
        <v>#REF!</v>
      </c>
      <c r="N4538">
        <v>935</v>
      </c>
      <c r="O4538" t="e">
        <f>VLOOKUP($N4538,#REF!,2,0)</f>
        <v>#REF!</v>
      </c>
    </row>
    <row r="4539" spans="1:15" x14ac:dyDescent="0.25">
      <c r="A4539">
        <v>886</v>
      </c>
      <c r="B4539">
        <v>4113</v>
      </c>
      <c r="C4539">
        <v>138167</v>
      </c>
      <c r="D4539" t="s">
        <v>7601</v>
      </c>
      <c r="E4539" t="s">
        <v>50</v>
      </c>
      <c r="F4539" t="s">
        <v>7602</v>
      </c>
      <c r="G4539" t="s">
        <v>7603</v>
      </c>
      <c r="H4539" t="s">
        <v>70</v>
      </c>
      <c r="I4539" s="2">
        <v>153</v>
      </c>
      <c r="J4539" s="1">
        <v>0.38</v>
      </c>
      <c r="K4539" s="1">
        <v>0</v>
      </c>
      <c r="L4539" s="1" t="str">
        <f t="shared" si="70"/>
        <v>Astor College (A Specialist College for the Arts)</v>
      </c>
      <c r="M4539" t="e">
        <f>VLOOKUP($H4539,#REF!,2,0)</f>
        <v>#REF!</v>
      </c>
      <c r="N4539">
        <v>886</v>
      </c>
      <c r="O4539" t="e">
        <f>VLOOKUP($N4539,#REF!,2,0)</f>
        <v>#REF!</v>
      </c>
    </row>
    <row r="4540" spans="1:15" x14ac:dyDescent="0.25">
      <c r="A4540">
        <v>837</v>
      </c>
      <c r="B4540">
        <v>4168</v>
      </c>
      <c r="C4540">
        <v>138171</v>
      </c>
      <c r="D4540" t="s">
        <v>5156</v>
      </c>
      <c r="E4540" t="s">
        <v>50</v>
      </c>
      <c r="F4540" t="s">
        <v>5142</v>
      </c>
      <c r="G4540" t="s">
        <v>5157</v>
      </c>
      <c r="H4540" t="s">
        <v>70</v>
      </c>
      <c r="I4540" s="2">
        <v>149</v>
      </c>
      <c r="J4540" s="1">
        <v>0.46</v>
      </c>
      <c r="K4540" s="1">
        <v>7.0000000000000007E-2</v>
      </c>
      <c r="L4540" s="1" t="str">
        <f t="shared" si="70"/>
        <v>Harewood College</v>
      </c>
      <c r="M4540" t="e">
        <f>VLOOKUP($H4540,#REF!,2,0)</f>
        <v>#REF!</v>
      </c>
      <c r="N4540">
        <v>837</v>
      </c>
      <c r="O4540" t="e">
        <f>VLOOKUP($N4540,#REF!,2,0)</f>
        <v>#REF!</v>
      </c>
    </row>
    <row r="4541" spans="1:15" x14ac:dyDescent="0.25">
      <c r="A4541">
        <v>840</v>
      </c>
      <c r="B4541">
        <v>4694</v>
      </c>
      <c r="C4541">
        <v>138172</v>
      </c>
      <c r="D4541" t="s">
        <v>5235</v>
      </c>
      <c r="E4541" t="s">
        <v>50</v>
      </c>
      <c r="F4541" t="s">
        <v>5188</v>
      </c>
      <c r="G4541" t="s">
        <v>5236</v>
      </c>
      <c r="H4541" t="s">
        <v>70</v>
      </c>
      <c r="I4541" s="2">
        <v>225</v>
      </c>
      <c r="J4541" s="1">
        <v>0.76</v>
      </c>
      <c r="K4541" s="1">
        <v>0.41</v>
      </c>
      <c r="L4541" s="1" t="str">
        <f t="shared" si="70"/>
        <v>St Bede's Catholic Comprehensive School and Sixth Form College, Lanchester</v>
      </c>
      <c r="M4541" t="e">
        <f>VLOOKUP($H4541,#REF!,2,0)</f>
        <v>#REF!</v>
      </c>
      <c r="N4541">
        <v>840</v>
      </c>
      <c r="O4541" t="e">
        <f>VLOOKUP($N4541,#REF!,2,0)</f>
        <v>#REF!</v>
      </c>
    </row>
    <row r="4542" spans="1:15" x14ac:dyDescent="0.25">
      <c r="A4542">
        <v>882</v>
      </c>
      <c r="B4542">
        <v>5434</v>
      </c>
      <c r="C4542">
        <v>138174</v>
      </c>
      <c r="D4542" t="s">
        <v>7355</v>
      </c>
      <c r="E4542" t="s">
        <v>50</v>
      </c>
      <c r="F4542" t="s">
        <v>7356</v>
      </c>
      <c r="G4542" t="s">
        <v>7357</v>
      </c>
      <c r="H4542" t="s">
        <v>70</v>
      </c>
      <c r="I4542" s="2">
        <v>218</v>
      </c>
      <c r="J4542" s="1">
        <v>0.68</v>
      </c>
      <c r="K4542" s="1">
        <v>0.05</v>
      </c>
      <c r="L4542" s="1" t="str">
        <f t="shared" si="70"/>
        <v>Belfairs Academy</v>
      </c>
      <c r="M4542" t="e">
        <f>VLOOKUP($H4542,#REF!,2,0)</f>
        <v>#REF!</v>
      </c>
      <c r="N4542">
        <v>882</v>
      </c>
      <c r="O4542" t="e">
        <f>VLOOKUP($N4542,#REF!,2,0)</f>
        <v>#REF!</v>
      </c>
    </row>
    <row r="4543" spans="1:15" x14ac:dyDescent="0.25">
      <c r="A4543">
        <v>873</v>
      </c>
      <c r="B4543">
        <v>4045</v>
      </c>
      <c r="C4543">
        <v>138177</v>
      </c>
      <c r="D4543" t="s">
        <v>6623</v>
      </c>
      <c r="E4543" t="s">
        <v>50</v>
      </c>
      <c r="F4543" t="s">
        <v>6624</v>
      </c>
      <c r="G4543" t="s">
        <v>6625</v>
      </c>
      <c r="H4543" t="s">
        <v>70</v>
      </c>
      <c r="I4543" s="2">
        <v>214</v>
      </c>
      <c r="J4543" s="1">
        <v>0.62</v>
      </c>
      <c r="K4543" s="1">
        <v>0.1</v>
      </c>
      <c r="L4543" s="1" t="str">
        <f t="shared" si="70"/>
        <v>Cromwell Community College</v>
      </c>
      <c r="M4543" t="e">
        <f>VLOOKUP($H4543,#REF!,2,0)</f>
        <v>#REF!</v>
      </c>
      <c r="N4543">
        <v>873</v>
      </c>
      <c r="O4543" t="e">
        <f>VLOOKUP($N4543,#REF!,2,0)</f>
        <v>#REF!</v>
      </c>
    </row>
    <row r="4544" spans="1:15" x14ac:dyDescent="0.25">
      <c r="A4544">
        <v>306</v>
      </c>
      <c r="B4544">
        <v>5400</v>
      </c>
      <c r="C4544">
        <v>138178</v>
      </c>
      <c r="D4544" t="s">
        <v>915</v>
      </c>
      <c r="E4544" t="s">
        <v>50</v>
      </c>
      <c r="F4544" t="s">
        <v>916</v>
      </c>
      <c r="G4544" t="s">
        <v>917</v>
      </c>
      <c r="H4544" t="s">
        <v>70</v>
      </c>
      <c r="I4544" s="2">
        <v>313</v>
      </c>
      <c r="J4544" s="1">
        <v>0.75</v>
      </c>
      <c r="K4544" s="1">
        <v>0.33</v>
      </c>
      <c r="L4544" s="1" t="str">
        <f t="shared" si="70"/>
        <v>Riddlesdown Collegiate</v>
      </c>
      <c r="M4544" t="e">
        <f>VLOOKUP($H4544,#REF!,2,0)</f>
        <v>#REF!</v>
      </c>
      <c r="N4544">
        <v>306</v>
      </c>
      <c r="O4544" t="e">
        <f>VLOOKUP($N4544,#REF!,2,0)</f>
        <v>#REF!</v>
      </c>
    </row>
    <row r="4545" spans="1:15" x14ac:dyDescent="0.25">
      <c r="A4545">
        <v>341</v>
      </c>
      <c r="B4545">
        <v>4787</v>
      </c>
      <c r="C4545">
        <v>138183</v>
      </c>
      <c r="D4545" t="s">
        <v>2255</v>
      </c>
      <c r="E4545" t="s">
        <v>50</v>
      </c>
      <c r="F4545" t="s">
        <v>2222</v>
      </c>
      <c r="G4545" t="s">
        <v>2256</v>
      </c>
      <c r="H4545" t="s">
        <v>70</v>
      </c>
      <c r="I4545" s="2">
        <v>153</v>
      </c>
      <c r="J4545" s="1">
        <v>0.71</v>
      </c>
      <c r="K4545" s="1">
        <v>0.33</v>
      </c>
      <c r="L4545" s="1" t="str">
        <f t="shared" si="70"/>
        <v>Bellerive FCJ Catholic College</v>
      </c>
      <c r="M4545" t="e">
        <f>VLOOKUP($H4545,#REF!,2,0)</f>
        <v>#REF!</v>
      </c>
      <c r="N4545">
        <v>341</v>
      </c>
      <c r="O4545" t="e">
        <f>VLOOKUP($N4545,#REF!,2,0)</f>
        <v>#REF!</v>
      </c>
    </row>
    <row r="4546" spans="1:15" x14ac:dyDescent="0.25">
      <c r="A4546">
        <v>850</v>
      </c>
      <c r="B4546">
        <v>4161</v>
      </c>
      <c r="C4546">
        <v>138184</v>
      </c>
      <c r="D4546" t="s">
        <v>5700</v>
      </c>
      <c r="E4546" t="s">
        <v>50</v>
      </c>
      <c r="F4546" t="s">
        <v>5554</v>
      </c>
      <c r="G4546" t="s">
        <v>5701</v>
      </c>
      <c r="H4546" t="s">
        <v>70</v>
      </c>
      <c r="I4546" s="2">
        <v>265</v>
      </c>
      <c r="J4546" s="1">
        <v>0.66</v>
      </c>
      <c r="K4546" s="1">
        <v>0.34</v>
      </c>
      <c r="L4546" s="1" t="str">
        <f t="shared" si="70"/>
        <v>Wyvern College</v>
      </c>
      <c r="M4546" t="e">
        <f>VLOOKUP($H4546,#REF!,2,0)</f>
        <v>#REF!</v>
      </c>
      <c r="N4546">
        <v>850</v>
      </c>
      <c r="O4546" t="e">
        <f>VLOOKUP($N4546,#REF!,2,0)</f>
        <v>#REF!</v>
      </c>
    </row>
    <row r="4547" spans="1:15" x14ac:dyDescent="0.25">
      <c r="A4547">
        <v>306</v>
      </c>
      <c r="B4547">
        <v>4031</v>
      </c>
      <c r="C4547">
        <v>138187</v>
      </c>
      <c r="D4547" t="s">
        <v>935</v>
      </c>
      <c r="E4547" t="s">
        <v>50</v>
      </c>
      <c r="F4547" t="s">
        <v>936</v>
      </c>
      <c r="G4547" t="s">
        <v>937</v>
      </c>
      <c r="H4547" t="s">
        <v>70</v>
      </c>
      <c r="I4547" s="2">
        <v>213</v>
      </c>
      <c r="J4547" s="1">
        <v>0.78</v>
      </c>
      <c r="K4547" s="1">
        <v>0.51</v>
      </c>
      <c r="L4547" s="1" t="str">
        <f t="shared" ref="L4547:L4610" si="71">IF(E4547="NULL",D4547,E4547)</f>
        <v>Woodcote High School</v>
      </c>
      <c r="M4547" t="e">
        <f>VLOOKUP($H4547,#REF!,2,0)</f>
        <v>#REF!</v>
      </c>
      <c r="N4547">
        <v>306</v>
      </c>
      <c r="O4547" t="e">
        <f>VLOOKUP($N4547,#REF!,2,0)</f>
        <v>#REF!</v>
      </c>
    </row>
    <row r="4548" spans="1:15" x14ac:dyDescent="0.25">
      <c r="A4548">
        <v>815</v>
      </c>
      <c r="B4548">
        <v>4219</v>
      </c>
      <c r="C4548">
        <v>138190</v>
      </c>
      <c r="D4548" t="s">
        <v>4395</v>
      </c>
      <c r="E4548" t="s">
        <v>50</v>
      </c>
      <c r="F4548" t="s">
        <v>4357</v>
      </c>
      <c r="G4548" t="s">
        <v>4396</v>
      </c>
      <c r="H4548" t="s">
        <v>70</v>
      </c>
      <c r="I4548" s="2">
        <v>101</v>
      </c>
      <c r="J4548" s="1">
        <v>0.6</v>
      </c>
      <c r="K4548" s="1">
        <v>0.14000000000000001</v>
      </c>
      <c r="L4548" s="1" t="str">
        <f t="shared" si="71"/>
        <v>Harrogate High School</v>
      </c>
      <c r="M4548" t="e">
        <f>VLOOKUP($H4548,#REF!,2,0)</f>
        <v>#REF!</v>
      </c>
      <c r="N4548">
        <v>815</v>
      </c>
      <c r="O4548" t="e">
        <f>VLOOKUP($N4548,#REF!,2,0)</f>
        <v>#REF!</v>
      </c>
    </row>
    <row r="4549" spans="1:15" x14ac:dyDescent="0.25">
      <c r="A4549">
        <v>891</v>
      </c>
      <c r="B4549">
        <v>4454</v>
      </c>
      <c r="C4549">
        <v>138191</v>
      </c>
      <c r="D4549" t="s">
        <v>8454</v>
      </c>
      <c r="E4549" t="s">
        <v>50</v>
      </c>
      <c r="F4549" t="s">
        <v>4817</v>
      </c>
      <c r="G4549" t="s">
        <v>8455</v>
      </c>
      <c r="H4549" t="s">
        <v>70</v>
      </c>
      <c r="I4549" s="2">
        <v>169</v>
      </c>
      <c r="J4549" s="1">
        <v>0.68</v>
      </c>
      <c r="K4549" s="1">
        <v>0.34</v>
      </c>
      <c r="L4549" s="1" t="str">
        <f t="shared" si="71"/>
        <v>The South Wolds Academy &amp; Sixth Form</v>
      </c>
      <c r="M4549" t="e">
        <f>VLOOKUP($H4549,#REF!,2,0)</f>
        <v>#REF!</v>
      </c>
      <c r="N4549">
        <v>891</v>
      </c>
      <c r="O4549" t="e">
        <f>VLOOKUP($N4549,#REF!,2,0)</f>
        <v>#REF!</v>
      </c>
    </row>
    <row r="4550" spans="1:15" x14ac:dyDescent="0.25">
      <c r="A4550">
        <v>837</v>
      </c>
      <c r="B4550">
        <v>5404</v>
      </c>
      <c r="C4550">
        <v>138193</v>
      </c>
      <c r="D4550" t="s">
        <v>5141</v>
      </c>
      <c r="E4550" t="s">
        <v>50</v>
      </c>
      <c r="F4550" t="s">
        <v>5142</v>
      </c>
      <c r="G4550" t="s">
        <v>5143</v>
      </c>
      <c r="H4550" t="s">
        <v>70</v>
      </c>
      <c r="I4550" s="2">
        <v>215</v>
      </c>
      <c r="J4550" s="1">
        <v>0.56999999999999995</v>
      </c>
      <c r="K4550" s="1">
        <v>0.22</v>
      </c>
      <c r="L4550" s="1" t="str">
        <f t="shared" si="71"/>
        <v>Avonbourne College</v>
      </c>
      <c r="M4550" t="e">
        <f>VLOOKUP($H4550,#REF!,2,0)</f>
        <v>#REF!</v>
      </c>
      <c r="N4550">
        <v>837</v>
      </c>
      <c r="O4550" t="e">
        <f>VLOOKUP($N4550,#REF!,2,0)</f>
        <v>#REF!</v>
      </c>
    </row>
    <row r="4551" spans="1:15" x14ac:dyDescent="0.25">
      <c r="A4551">
        <v>316</v>
      </c>
      <c r="B4551">
        <v>4001</v>
      </c>
      <c r="C4551">
        <v>138196</v>
      </c>
      <c r="D4551" t="s">
        <v>1420</v>
      </c>
      <c r="E4551" t="s">
        <v>50</v>
      </c>
      <c r="F4551" t="s">
        <v>1421</v>
      </c>
      <c r="G4551" t="s">
        <v>1422</v>
      </c>
      <c r="H4551" t="s">
        <v>77</v>
      </c>
      <c r="I4551" s="2" t="s">
        <v>50</v>
      </c>
      <c r="J4551" t="s">
        <v>50</v>
      </c>
      <c r="K4551" t="s">
        <v>50</v>
      </c>
      <c r="L4551" s="1" t="str">
        <f t="shared" si="71"/>
        <v>School 21</v>
      </c>
      <c r="M4551" t="e">
        <f>VLOOKUP($H4551,#REF!,2,0)</f>
        <v>#REF!</v>
      </c>
      <c r="N4551">
        <v>316</v>
      </c>
      <c r="O4551" t="e">
        <f>VLOOKUP($N4551,#REF!,2,0)</f>
        <v>#REF!</v>
      </c>
    </row>
    <row r="4552" spans="1:15" x14ac:dyDescent="0.25">
      <c r="A4552">
        <v>876</v>
      </c>
      <c r="B4552">
        <v>4000</v>
      </c>
      <c r="C4552">
        <v>138198</v>
      </c>
      <c r="D4552" t="s">
        <v>6778</v>
      </c>
      <c r="E4552" t="s">
        <v>50</v>
      </c>
      <c r="F4552" t="s">
        <v>6767</v>
      </c>
      <c r="G4552" t="s">
        <v>6779</v>
      </c>
      <c r="H4552" t="s">
        <v>77</v>
      </c>
      <c r="I4552" s="2" t="s">
        <v>50</v>
      </c>
      <c r="J4552" t="s">
        <v>50</v>
      </c>
      <c r="K4552" t="s">
        <v>50</v>
      </c>
      <c r="L4552" s="1" t="str">
        <f t="shared" si="71"/>
        <v>Sandymoor</v>
      </c>
      <c r="M4552" t="e">
        <f>VLOOKUP($H4552,#REF!,2,0)</f>
        <v>#REF!</v>
      </c>
      <c r="N4552">
        <v>876</v>
      </c>
      <c r="O4552" t="e">
        <f>VLOOKUP($N4552,#REF!,2,0)</f>
        <v>#REF!</v>
      </c>
    </row>
    <row r="4553" spans="1:15" x14ac:dyDescent="0.25">
      <c r="A4553">
        <v>823</v>
      </c>
      <c r="B4553">
        <v>4000</v>
      </c>
      <c r="C4553">
        <v>138199</v>
      </c>
      <c r="D4553" t="s">
        <v>4607</v>
      </c>
      <c r="E4553" t="s">
        <v>50</v>
      </c>
      <c r="F4553" t="s">
        <v>4608</v>
      </c>
      <c r="G4553" t="s">
        <v>4609</v>
      </c>
      <c r="H4553" t="s">
        <v>104</v>
      </c>
      <c r="I4553" s="2" t="s">
        <v>50</v>
      </c>
      <c r="J4553" t="s">
        <v>50</v>
      </c>
      <c r="K4553" t="s">
        <v>50</v>
      </c>
      <c r="L4553" s="1" t="str">
        <f t="shared" si="71"/>
        <v>Central Bedfordshire UTC</v>
      </c>
      <c r="M4553" t="e">
        <f>VLOOKUP($H4553,#REF!,2,0)</f>
        <v>#REF!</v>
      </c>
      <c r="N4553">
        <v>823</v>
      </c>
      <c r="O4553" t="e">
        <f>VLOOKUP($N4553,#REF!,2,0)</f>
        <v>#REF!</v>
      </c>
    </row>
    <row r="4554" spans="1:15" x14ac:dyDescent="0.25">
      <c r="A4554">
        <v>330</v>
      </c>
      <c r="B4554">
        <v>4002</v>
      </c>
      <c r="C4554">
        <v>138200</v>
      </c>
      <c r="D4554" t="s">
        <v>1780</v>
      </c>
      <c r="E4554" t="s">
        <v>50</v>
      </c>
      <c r="F4554" t="s">
        <v>1621</v>
      </c>
      <c r="G4554" t="s">
        <v>1781</v>
      </c>
      <c r="H4554" t="s">
        <v>77</v>
      </c>
      <c r="I4554" s="2" t="s">
        <v>50</v>
      </c>
      <c r="J4554" t="s">
        <v>50</v>
      </c>
      <c r="K4554" t="s">
        <v>50</v>
      </c>
      <c r="L4554" s="1" t="str">
        <f t="shared" si="71"/>
        <v>Perry Beeches II The Free School</v>
      </c>
      <c r="M4554" t="e">
        <f>VLOOKUP($H4554,#REF!,2,0)</f>
        <v>#REF!</v>
      </c>
      <c r="N4554">
        <v>330</v>
      </c>
      <c r="O4554" t="e">
        <f>VLOOKUP($N4554,#REF!,2,0)</f>
        <v>#REF!</v>
      </c>
    </row>
    <row r="4555" spans="1:15" x14ac:dyDescent="0.25">
      <c r="A4555">
        <v>211</v>
      </c>
      <c r="B4555">
        <v>4000</v>
      </c>
      <c r="C4555">
        <v>138202</v>
      </c>
      <c r="D4555" t="s">
        <v>476</v>
      </c>
      <c r="E4555" t="s">
        <v>50</v>
      </c>
      <c r="F4555" t="s">
        <v>11</v>
      </c>
      <c r="G4555" t="s">
        <v>477</v>
      </c>
      <c r="H4555" t="s">
        <v>77</v>
      </c>
      <c r="I4555" s="2" t="s">
        <v>50</v>
      </c>
      <c r="J4555" t="s">
        <v>50</v>
      </c>
      <c r="K4555" t="s">
        <v>50</v>
      </c>
      <c r="L4555" s="1" t="str">
        <f t="shared" si="71"/>
        <v>Wapping High School</v>
      </c>
      <c r="M4555" t="e">
        <f>VLOOKUP($H4555,#REF!,2,0)</f>
        <v>#REF!</v>
      </c>
      <c r="N4555">
        <v>211</v>
      </c>
      <c r="O4555" t="e">
        <f>VLOOKUP($N4555,#REF!,2,0)</f>
        <v>#REF!</v>
      </c>
    </row>
    <row r="4556" spans="1:15" x14ac:dyDescent="0.25">
      <c r="A4556">
        <v>801</v>
      </c>
      <c r="B4556">
        <v>4037</v>
      </c>
      <c r="C4556">
        <v>138204</v>
      </c>
      <c r="D4556" t="s">
        <v>3899</v>
      </c>
      <c r="E4556" t="s">
        <v>50</v>
      </c>
      <c r="F4556" t="s">
        <v>3856</v>
      </c>
      <c r="G4556" t="s">
        <v>3900</v>
      </c>
      <c r="H4556" t="s">
        <v>70</v>
      </c>
      <c r="I4556" s="2">
        <v>186</v>
      </c>
      <c r="J4556" s="1">
        <v>0.56999999999999995</v>
      </c>
      <c r="K4556" s="1">
        <v>0.17</v>
      </c>
      <c r="L4556" s="1" t="str">
        <f t="shared" si="71"/>
        <v>Bedminster Down School</v>
      </c>
      <c r="M4556" t="e">
        <f>VLOOKUP($H4556,#REF!,2,0)</f>
        <v>#REF!</v>
      </c>
      <c r="N4556">
        <v>801</v>
      </c>
      <c r="O4556" t="e">
        <f>VLOOKUP($N4556,#REF!,2,0)</f>
        <v>#REF!</v>
      </c>
    </row>
    <row r="4557" spans="1:15" x14ac:dyDescent="0.25">
      <c r="A4557">
        <v>931</v>
      </c>
      <c r="B4557">
        <v>4050</v>
      </c>
      <c r="C4557">
        <v>138210</v>
      </c>
      <c r="D4557" t="s">
        <v>10132</v>
      </c>
      <c r="E4557" t="s">
        <v>50</v>
      </c>
      <c r="F4557" t="s">
        <v>10076</v>
      </c>
      <c r="G4557" t="s">
        <v>10133</v>
      </c>
      <c r="H4557" t="s">
        <v>70</v>
      </c>
      <c r="I4557" s="2">
        <v>201</v>
      </c>
      <c r="J4557" s="1">
        <v>0.65</v>
      </c>
      <c r="K4557" s="1">
        <v>0.27</v>
      </c>
      <c r="L4557" s="1" t="str">
        <f t="shared" si="71"/>
        <v>The Henry Box School</v>
      </c>
      <c r="M4557" t="e">
        <f>VLOOKUP($H4557,#REF!,2,0)</f>
        <v>#REF!</v>
      </c>
      <c r="N4557">
        <v>931</v>
      </c>
      <c r="O4557" t="e">
        <f>VLOOKUP($N4557,#REF!,2,0)</f>
        <v>#REF!</v>
      </c>
    </row>
    <row r="4558" spans="1:15" x14ac:dyDescent="0.25">
      <c r="A4558">
        <v>928</v>
      </c>
      <c r="B4558">
        <v>4066</v>
      </c>
      <c r="C4558">
        <v>138214</v>
      </c>
      <c r="D4558" t="s">
        <v>9895</v>
      </c>
      <c r="E4558" t="s">
        <v>50</v>
      </c>
      <c r="F4558" t="s">
        <v>9869</v>
      </c>
      <c r="G4558" t="s">
        <v>9896</v>
      </c>
      <c r="H4558" t="s">
        <v>70</v>
      </c>
      <c r="I4558" s="2">
        <v>227</v>
      </c>
      <c r="J4558" s="1">
        <v>0.52</v>
      </c>
      <c r="K4558" s="1">
        <v>0.09</v>
      </c>
      <c r="L4558" s="1" t="str">
        <f t="shared" si="71"/>
        <v>The Duston School</v>
      </c>
      <c r="M4558" t="e">
        <f>VLOOKUP($H4558,#REF!,2,0)</f>
        <v>#REF!</v>
      </c>
      <c r="N4558">
        <v>928</v>
      </c>
      <c r="O4558" t="e">
        <f>VLOOKUP($N4558,#REF!,2,0)</f>
        <v>#REF!</v>
      </c>
    </row>
    <row r="4559" spans="1:15" x14ac:dyDescent="0.25">
      <c r="A4559">
        <v>893</v>
      </c>
      <c r="B4559">
        <v>4368</v>
      </c>
      <c r="C4559">
        <v>138216</v>
      </c>
      <c r="D4559" t="s">
        <v>8604</v>
      </c>
      <c r="E4559" t="s">
        <v>50</v>
      </c>
      <c r="F4559" t="s">
        <v>8555</v>
      </c>
      <c r="G4559" t="s">
        <v>8605</v>
      </c>
      <c r="H4559" t="s">
        <v>70</v>
      </c>
      <c r="I4559" s="2">
        <v>169</v>
      </c>
      <c r="J4559" s="1">
        <v>0.79</v>
      </c>
      <c r="K4559" s="1">
        <v>0.23</v>
      </c>
      <c r="L4559" s="1" t="str">
        <f t="shared" si="71"/>
        <v>The Priory School, A Business and Enterprise College</v>
      </c>
      <c r="M4559" t="e">
        <f>VLOOKUP($H4559,#REF!,2,0)</f>
        <v>#REF!</v>
      </c>
      <c r="N4559">
        <v>893</v>
      </c>
      <c r="O4559" t="e">
        <f>VLOOKUP($N4559,#REF!,2,0)</f>
        <v>#REF!</v>
      </c>
    </row>
    <row r="4560" spans="1:15" x14ac:dyDescent="0.25">
      <c r="A4560">
        <v>801</v>
      </c>
      <c r="B4560">
        <v>4031</v>
      </c>
      <c r="C4560">
        <v>138217</v>
      </c>
      <c r="D4560" t="s">
        <v>3931</v>
      </c>
      <c r="E4560" t="s">
        <v>50</v>
      </c>
      <c r="F4560" t="s">
        <v>3856</v>
      </c>
      <c r="G4560" t="s">
        <v>3932</v>
      </c>
      <c r="H4560" t="s">
        <v>70</v>
      </c>
      <c r="I4560" s="2">
        <v>149</v>
      </c>
      <c r="J4560" s="1">
        <v>0.49</v>
      </c>
      <c r="K4560" s="1">
        <v>0.04</v>
      </c>
      <c r="L4560" s="1" t="str">
        <f t="shared" si="71"/>
        <v>Henbury School</v>
      </c>
      <c r="M4560" t="e">
        <f>VLOOKUP($H4560,#REF!,2,0)</f>
        <v>#REF!</v>
      </c>
      <c r="N4560">
        <v>801</v>
      </c>
      <c r="O4560" t="e">
        <f>VLOOKUP($N4560,#REF!,2,0)</f>
        <v>#REF!</v>
      </c>
    </row>
    <row r="4561" spans="1:15" x14ac:dyDescent="0.25">
      <c r="A4561">
        <v>881</v>
      </c>
      <c r="B4561">
        <v>7001</v>
      </c>
      <c r="C4561">
        <v>138219</v>
      </c>
      <c r="D4561" t="s">
        <v>7336</v>
      </c>
      <c r="E4561" t="s">
        <v>50</v>
      </c>
      <c r="F4561" t="s">
        <v>7110</v>
      </c>
      <c r="G4561" t="s">
        <v>7172</v>
      </c>
      <c r="H4561" t="s">
        <v>109</v>
      </c>
      <c r="I4561" s="2">
        <v>10</v>
      </c>
      <c r="J4561" t="s">
        <v>99</v>
      </c>
      <c r="K4561" t="s">
        <v>99</v>
      </c>
      <c r="L4561" s="1" t="str">
        <f t="shared" si="71"/>
        <v>The Pioneer School</v>
      </c>
      <c r="M4561" t="e">
        <f>VLOOKUP($H4561,#REF!,2,0)</f>
        <v>#REF!</v>
      </c>
      <c r="N4561">
        <v>881</v>
      </c>
      <c r="O4561" t="e">
        <f>VLOOKUP($N4561,#REF!,2,0)</f>
        <v>#REF!</v>
      </c>
    </row>
    <row r="4562" spans="1:15" x14ac:dyDescent="0.25">
      <c r="A4562">
        <v>889</v>
      </c>
      <c r="B4562">
        <v>4000</v>
      </c>
      <c r="C4562">
        <v>138220</v>
      </c>
      <c r="D4562" t="s">
        <v>8324</v>
      </c>
      <c r="E4562" t="s">
        <v>50</v>
      </c>
      <c r="F4562" t="s">
        <v>8158</v>
      </c>
      <c r="G4562" t="s">
        <v>8325</v>
      </c>
      <c r="H4562" t="s">
        <v>77</v>
      </c>
      <c r="I4562" s="2" t="s">
        <v>50</v>
      </c>
      <c r="J4562" t="s">
        <v>50</v>
      </c>
      <c r="K4562" t="s">
        <v>50</v>
      </c>
      <c r="L4562" s="1" t="str">
        <f t="shared" si="71"/>
        <v>Tauheedul Islam Boys' High School</v>
      </c>
      <c r="M4562" t="e">
        <f>VLOOKUP($H4562,#REF!,2,0)</f>
        <v>#REF!</v>
      </c>
      <c r="N4562">
        <v>889</v>
      </c>
      <c r="O4562" t="e">
        <f>VLOOKUP($N4562,#REF!,2,0)</f>
        <v>#REF!</v>
      </c>
    </row>
    <row r="4563" spans="1:15" x14ac:dyDescent="0.25">
      <c r="A4563">
        <v>306</v>
      </c>
      <c r="B4563">
        <v>5402</v>
      </c>
      <c r="C4563">
        <v>138221</v>
      </c>
      <c r="D4563" t="s">
        <v>922</v>
      </c>
      <c r="E4563" t="s">
        <v>50</v>
      </c>
      <c r="F4563" t="s">
        <v>11</v>
      </c>
      <c r="G4563" t="s">
        <v>923</v>
      </c>
      <c r="H4563" t="s">
        <v>70</v>
      </c>
      <c r="I4563" s="2">
        <v>167</v>
      </c>
      <c r="J4563" s="1">
        <v>0.67</v>
      </c>
      <c r="K4563" s="1">
        <v>0.21</v>
      </c>
      <c r="L4563" s="1" t="str">
        <f t="shared" si="71"/>
        <v>St Joseph's College</v>
      </c>
      <c r="M4563" t="e">
        <f>VLOOKUP($H4563,#REF!,2,0)</f>
        <v>#REF!</v>
      </c>
      <c r="N4563">
        <v>306</v>
      </c>
      <c r="O4563" t="e">
        <f>VLOOKUP($N4563,#REF!,2,0)</f>
        <v>#REF!</v>
      </c>
    </row>
    <row r="4564" spans="1:15" x14ac:dyDescent="0.25">
      <c r="A4564">
        <v>330</v>
      </c>
      <c r="B4564">
        <v>4003</v>
      </c>
      <c r="C4564">
        <v>138222</v>
      </c>
      <c r="D4564" t="s">
        <v>1648</v>
      </c>
      <c r="E4564" t="s">
        <v>50</v>
      </c>
      <c r="F4564" t="s">
        <v>1621</v>
      </c>
      <c r="G4564" t="s">
        <v>1649</v>
      </c>
      <c r="H4564" t="s">
        <v>104</v>
      </c>
      <c r="I4564" s="2">
        <v>58</v>
      </c>
      <c r="J4564" s="1">
        <v>0.52</v>
      </c>
      <c r="K4564" s="1">
        <v>0</v>
      </c>
      <c r="L4564" s="1" t="str">
        <f t="shared" si="71"/>
        <v>Aston University Engineering Academy</v>
      </c>
      <c r="M4564" t="e">
        <f>VLOOKUP($H4564,#REF!,2,0)</f>
        <v>#REF!</v>
      </c>
      <c r="N4564">
        <v>330</v>
      </c>
      <c r="O4564" t="e">
        <f>VLOOKUP($N4564,#REF!,2,0)</f>
        <v>#REF!</v>
      </c>
    </row>
    <row r="4565" spans="1:15" x14ac:dyDescent="0.25">
      <c r="A4565">
        <v>855</v>
      </c>
      <c r="B4565">
        <v>4006</v>
      </c>
      <c r="C4565">
        <v>138223</v>
      </c>
      <c r="D4565" t="s">
        <v>5888</v>
      </c>
      <c r="E4565" t="s">
        <v>50</v>
      </c>
      <c r="F4565" t="s">
        <v>5866</v>
      </c>
      <c r="G4565" t="s">
        <v>5889</v>
      </c>
      <c r="H4565" t="s">
        <v>1216</v>
      </c>
      <c r="I4565" s="2">
        <v>74</v>
      </c>
      <c r="J4565" s="1">
        <v>0.38</v>
      </c>
      <c r="K4565" s="1">
        <v>0</v>
      </c>
      <c r="L4565" s="1" t="str">
        <f t="shared" si="71"/>
        <v>The Midland Studio College Hinckley</v>
      </c>
      <c r="M4565" t="e">
        <f>VLOOKUP($H4565,#REF!,2,0)</f>
        <v>#REF!</v>
      </c>
      <c r="N4565">
        <v>855</v>
      </c>
      <c r="O4565" t="e">
        <f>VLOOKUP($N4565,#REF!,2,0)</f>
        <v>#REF!</v>
      </c>
    </row>
    <row r="4566" spans="1:15" x14ac:dyDescent="0.25">
      <c r="A4566">
        <v>919</v>
      </c>
      <c r="B4566">
        <v>4002</v>
      </c>
      <c r="C4566">
        <v>138225</v>
      </c>
      <c r="D4566" t="s">
        <v>9272</v>
      </c>
      <c r="E4566" t="s">
        <v>50</v>
      </c>
      <c r="F4566" t="s">
        <v>9234</v>
      </c>
      <c r="G4566" t="s">
        <v>9273</v>
      </c>
      <c r="H4566" t="s">
        <v>1216</v>
      </c>
      <c r="I4566" s="2">
        <v>39</v>
      </c>
      <c r="J4566" s="1">
        <v>0.21</v>
      </c>
      <c r="K4566" s="1">
        <v>0</v>
      </c>
      <c r="L4566" s="1" t="str">
        <f t="shared" si="71"/>
        <v>The Da Vinci Studio School of Science and Engineering</v>
      </c>
      <c r="M4566" t="e">
        <f>VLOOKUP($H4566,#REF!,2,0)</f>
        <v>#REF!</v>
      </c>
      <c r="N4566">
        <v>919</v>
      </c>
      <c r="O4566" t="e">
        <f>VLOOKUP($N4566,#REF!,2,0)</f>
        <v>#REF!</v>
      </c>
    </row>
    <row r="4567" spans="1:15" x14ac:dyDescent="0.25">
      <c r="A4567">
        <v>822</v>
      </c>
      <c r="B4567">
        <v>4001</v>
      </c>
      <c r="C4567">
        <v>138228</v>
      </c>
      <c r="D4567" t="s">
        <v>4567</v>
      </c>
      <c r="E4567" t="s">
        <v>50</v>
      </c>
      <c r="F4567" t="s">
        <v>4565</v>
      </c>
      <c r="G4567" t="s">
        <v>4568</v>
      </c>
      <c r="H4567" t="s">
        <v>77</v>
      </c>
      <c r="I4567" s="2" t="s">
        <v>50</v>
      </c>
      <c r="J4567" t="s">
        <v>50</v>
      </c>
      <c r="K4567" t="s">
        <v>50</v>
      </c>
      <c r="L4567" s="1" t="str">
        <f t="shared" si="71"/>
        <v>Bedford Free School</v>
      </c>
      <c r="M4567" t="e">
        <f>VLOOKUP($H4567,#REF!,2,0)</f>
        <v>#REF!</v>
      </c>
      <c r="N4567">
        <v>822</v>
      </c>
      <c r="O4567" t="e">
        <f>VLOOKUP($N4567,#REF!,2,0)</f>
        <v>#REF!</v>
      </c>
    </row>
    <row r="4568" spans="1:15" x14ac:dyDescent="0.25">
      <c r="A4568">
        <v>359</v>
      </c>
      <c r="B4568">
        <v>4006</v>
      </c>
      <c r="C4568">
        <v>138229</v>
      </c>
      <c r="D4568" t="s">
        <v>3004</v>
      </c>
      <c r="E4568" t="s">
        <v>50</v>
      </c>
      <c r="F4568" t="s">
        <v>2362</v>
      </c>
      <c r="G4568" t="s">
        <v>3005</v>
      </c>
      <c r="H4568" t="s">
        <v>104</v>
      </c>
      <c r="I4568" s="2" t="s">
        <v>50</v>
      </c>
      <c r="J4568" t="s">
        <v>50</v>
      </c>
      <c r="K4568" t="s">
        <v>50</v>
      </c>
      <c r="L4568" s="1" t="str">
        <f t="shared" si="71"/>
        <v>Wigan UTC</v>
      </c>
      <c r="M4568" t="e">
        <f>VLOOKUP($H4568,#REF!,2,0)</f>
        <v>#REF!</v>
      </c>
      <c r="N4568">
        <v>359</v>
      </c>
      <c r="O4568" t="e">
        <f>VLOOKUP($N4568,#REF!,2,0)</f>
        <v>#REF!</v>
      </c>
    </row>
    <row r="4569" spans="1:15" x14ac:dyDescent="0.25">
      <c r="A4569">
        <v>359</v>
      </c>
      <c r="B4569">
        <v>4005</v>
      </c>
      <c r="C4569">
        <v>138233</v>
      </c>
      <c r="D4569" t="s">
        <v>2966</v>
      </c>
      <c r="E4569" t="s">
        <v>50</v>
      </c>
      <c r="F4569" t="s">
        <v>2967</v>
      </c>
      <c r="G4569" t="s">
        <v>2968</v>
      </c>
      <c r="H4569" t="s">
        <v>77</v>
      </c>
      <c r="I4569" s="2" t="s">
        <v>50</v>
      </c>
      <c r="J4569" t="s">
        <v>50</v>
      </c>
      <c r="K4569" t="s">
        <v>50</v>
      </c>
      <c r="L4569" s="1" t="str">
        <f t="shared" si="71"/>
        <v>Atherton Community School</v>
      </c>
      <c r="M4569" t="e">
        <f>VLOOKUP($H4569,#REF!,2,0)</f>
        <v>#REF!</v>
      </c>
      <c r="N4569">
        <v>359</v>
      </c>
      <c r="O4569" t="e">
        <f>VLOOKUP($N4569,#REF!,2,0)</f>
        <v>#REF!</v>
      </c>
    </row>
    <row r="4570" spans="1:15" x14ac:dyDescent="0.25">
      <c r="A4570">
        <v>928</v>
      </c>
      <c r="B4570">
        <v>4001</v>
      </c>
      <c r="C4570">
        <v>138235</v>
      </c>
      <c r="D4570" t="s">
        <v>9942</v>
      </c>
      <c r="E4570" t="s">
        <v>50</v>
      </c>
      <c r="F4570" t="s">
        <v>9891</v>
      </c>
      <c r="G4570" t="s">
        <v>9943</v>
      </c>
      <c r="H4570" t="s">
        <v>49</v>
      </c>
      <c r="I4570" s="2">
        <v>180</v>
      </c>
      <c r="J4570" s="1">
        <v>0.48</v>
      </c>
      <c r="K4570" s="1">
        <v>0.19</v>
      </c>
      <c r="L4570" s="1" t="str">
        <f t="shared" si="71"/>
        <v>The Parker E-ACT Academy</v>
      </c>
      <c r="M4570" t="e">
        <f>VLOOKUP($H4570,#REF!,2,0)</f>
        <v>#REF!</v>
      </c>
      <c r="N4570">
        <v>928</v>
      </c>
      <c r="O4570" t="e">
        <f>VLOOKUP($N4570,#REF!,2,0)</f>
        <v>#REF!</v>
      </c>
    </row>
    <row r="4571" spans="1:15" x14ac:dyDescent="0.25">
      <c r="A4571">
        <v>886</v>
      </c>
      <c r="B4571">
        <v>4003</v>
      </c>
      <c r="C4571">
        <v>138236</v>
      </c>
      <c r="D4571" t="s">
        <v>7708</v>
      </c>
      <c r="E4571" t="s">
        <v>50</v>
      </c>
      <c r="F4571" t="s">
        <v>1438</v>
      </c>
      <c r="G4571" t="s">
        <v>7709</v>
      </c>
      <c r="H4571" t="s">
        <v>49</v>
      </c>
      <c r="I4571" s="2">
        <v>131</v>
      </c>
      <c r="J4571" s="1">
        <v>0.59</v>
      </c>
      <c r="K4571" s="1">
        <v>0.08</v>
      </c>
      <c r="L4571" s="1" t="str">
        <f t="shared" si="71"/>
        <v>High Weald Academy</v>
      </c>
      <c r="M4571" t="e">
        <f>VLOOKUP($H4571,#REF!,2,0)</f>
        <v>#REF!</v>
      </c>
      <c r="N4571">
        <v>886</v>
      </c>
      <c r="O4571" t="e">
        <f>VLOOKUP($N4571,#REF!,2,0)</f>
        <v>#REF!</v>
      </c>
    </row>
    <row r="4572" spans="1:15" x14ac:dyDescent="0.25">
      <c r="A4572">
        <v>881</v>
      </c>
      <c r="B4572">
        <v>4005</v>
      </c>
      <c r="C4572">
        <v>138239</v>
      </c>
      <c r="D4572" t="s">
        <v>7115</v>
      </c>
      <c r="E4572" t="s">
        <v>50</v>
      </c>
      <c r="F4572" t="s">
        <v>7116</v>
      </c>
      <c r="G4572" t="s">
        <v>7117</v>
      </c>
      <c r="H4572" t="s">
        <v>77</v>
      </c>
      <c r="I4572" s="2" t="s">
        <v>50</v>
      </c>
      <c r="J4572" t="s">
        <v>50</v>
      </c>
      <c r="K4572" t="s">
        <v>50</v>
      </c>
      <c r="L4572" s="1" t="str">
        <f t="shared" si="71"/>
        <v>Becket Keys Church of England Free School</v>
      </c>
      <c r="M4572" t="e">
        <f>VLOOKUP($H4572,#REF!,2,0)</f>
        <v>#REF!</v>
      </c>
      <c r="N4572">
        <v>881</v>
      </c>
      <c r="O4572" t="e">
        <f>VLOOKUP($N4572,#REF!,2,0)</f>
        <v>#REF!</v>
      </c>
    </row>
    <row r="4573" spans="1:15" x14ac:dyDescent="0.25">
      <c r="A4573">
        <v>860</v>
      </c>
      <c r="B4573">
        <v>6040</v>
      </c>
      <c r="C4573">
        <v>138243</v>
      </c>
      <c r="D4573" t="s">
        <v>6173</v>
      </c>
      <c r="E4573" t="s">
        <v>50</v>
      </c>
      <c r="F4573" t="s">
        <v>6174</v>
      </c>
      <c r="G4573" t="s">
        <v>6175</v>
      </c>
      <c r="H4573" t="s">
        <v>114</v>
      </c>
      <c r="I4573" s="2">
        <v>3</v>
      </c>
      <c r="J4573" t="s">
        <v>129</v>
      </c>
      <c r="K4573" t="s">
        <v>129</v>
      </c>
      <c r="L4573" s="1" t="str">
        <f t="shared" si="71"/>
        <v>Hopedale School</v>
      </c>
      <c r="M4573" t="e">
        <f>VLOOKUP($H4573,#REF!,2,0)</f>
        <v>#REF!</v>
      </c>
      <c r="N4573">
        <v>860</v>
      </c>
      <c r="O4573" t="e">
        <f>VLOOKUP($N4573,#REF!,2,0)</f>
        <v>#REF!</v>
      </c>
    </row>
    <row r="4574" spans="1:15" x14ac:dyDescent="0.25">
      <c r="A4574">
        <v>380</v>
      </c>
      <c r="B4574">
        <v>6004</v>
      </c>
      <c r="C4574">
        <v>138244</v>
      </c>
      <c r="D4574" t="s">
        <v>3287</v>
      </c>
      <c r="E4574" t="s">
        <v>50</v>
      </c>
      <c r="F4574" t="s">
        <v>3227</v>
      </c>
      <c r="G4574" t="s">
        <v>3288</v>
      </c>
      <c r="H4574" t="s">
        <v>13</v>
      </c>
      <c r="I4574" s="2">
        <v>15</v>
      </c>
      <c r="J4574" s="1">
        <v>0.33</v>
      </c>
      <c r="K4574" s="1">
        <v>0</v>
      </c>
      <c r="L4574" s="1" t="str">
        <f t="shared" si="71"/>
        <v>M A Girls School</v>
      </c>
      <c r="M4574" t="e">
        <f>VLOOKUP($H4574,#REF!,2,0)</f>
        <v>#REF!</v>
      </c>
      <c r="N4574">
        <v>380</v>
      </c>
      <c r="O4574" t="e">
        <f>VLOOKUP($N4574,#REF!,2,0)</f>
        <v>#REF!</v>
      </c>
    </row>
    <row r="4575" spans="1:15" x14ac:dyDescent="0.25">
      <c r="A4575">
        <v>203</v>
      </c>
      <c r="B4575">
        <v>4001</v>
      </c>
      <c r="C4575">
        <v>138245</v>
      </c>
      <c r="D4575" t="s">
        <v>75</v>
      </c>
      <c r="E4575" t="s">
        <v>50</v>
      </c>
      <c r="F4575" t="s">
        <v>11</v>
      </c>
      <c r="G4575" t="s">
        <v>76</v>
      </c>
      <c r="H4575" t="s">
        <v>77</v>
      </c>
      <c r="I4575" s="2" t="s">
        <v>50</v>
      </c>
      <c r="J4575" t="s">
        <v>50</v>
      </c>
      <c r="K4575" t="s">
        <v>50</v>
      </c>
      <c r="L4575" s="1" t="str">
        <f t="shared" si="71"/>
        <v>The Greenwich Free School</v>
      </c>
      <c r="M4575" t="e">
        <f>VLOOKUP($H4575,#REF!,2,0)</f>
        <v>#REF!</v>
      </c>
      <c r="N4575">
        <v>203</v>
      </c>
      <c r="O4575" t="e">
        <f>VLOOKUP($N4575,#REF!,2,0)</f>
        <v>#REF!</v>
      </c>
    </row>
    <row r="4576" spans="1:15" x14ac:dyDescent="0.25">
      <c r="A4576">
        <v>810</v>
      </c>
      <c r="B4576">
        <v>4007</v>
      </c>
      <c r="C4576">
        <v>138246</v>
      </c>
      <c r="D4576" t="s">
        <v>4208</v>
      </c>
      <c r="E4576" t="s">
        <v>50</v>
      </c>
      <c r="F4576" t="s">
        <v>4180</v>
      </c>
      <c r="G4576" t="s">
        <v>4209</v>
      </c>
      <c r="H4576" t="s">
        <v>49</v>
      </c>
      <c r="I4576" s="2">
        <v>110</v>
      </c>
      <c r="J4576" s="1">
        <v>0.22</v>
      </c>
      <c r="K4576" s="1">
        <v>0.01</v>
      </c>
      <c r="L4576" s="1" t="str">
        <f t="shared" si="71"/>
        <v>Thomas Ferens Academy</v>
      </c>
      <c r="M4576" t="e">
        <f>VLOOKUP($H4576,#REF!,2,0)</f>
        <v>#REF!</v>
      </c>
      <c r="N4576">
        <v>810</v>
      </c>
      <c r="O4576" t="e">
        <f>VLOOKUP($N4576,#REF!,2,0)</f>
        <v>#REF!</v>
      </c>
    </row>
    <row r="4577" spans="1:15" x14ac:dyDescent="0.25">
      <c r="A4577">
        <v>891</v>
      </c>
      <c r="B4577">
        <v>4011</v>
      </c>
      <c r="C4577">
        <v>138247</v>
      </c>
      <c r="D4577" t="s">
        <v>8432</v>
      </c>
      <c r="E4577" t="s">
        <v>50</v>
      </c>
      <c r="F4577" t="s">
        <v>8430</v>
      </c>
      <c r="G4577" t="s">
        <v>8433</v>
      </c>
      <c r="H4577" t="s">
        <v>49</v>
      </c>
      <c r="I4577" s="2">
        <v>288</v>
      </c>
      <c r="J4577" s="1">
        <v>0.76</v>
      </c>
      <c r="K4577" s="1">
        <v>0.13</v>
      </c>
      <c r="L4577" s="1" t="str">
        <f t="shared" si="71"/>
        <v>Outwood Academy Valley</v>
      </c>
      <c r="M4577" t="e">
        <f>VLOOKUP($H4577,#REF!,2,0)</f>
        <v>#REF!</v>
      </c>
      <c r="N4577">
        <v>891</v>
      </c>
      <c r="O4577" t="e">
        <f>VLOOKUP($N4577,#REF!,2,0)</f>
        <v>#REF!</v>
      </c>
    </row>
    <row r="4578" spans="1:15" x14ac:dyDescent="0.25">
      <c r="A4578">
        <v>891</v>
      </c>
      <c r="B4578">
        <v>4012</v>
      </c>
      <c r="C4578">
        <v>138248</v>
      </c>
      <c r="D4578" t="s">
        <v>8429</v>
      </c>
      <c r="E4578" t="s">
        <v>50</v>
      </c>
      <c r="F4578" t="s">
        <v>8430</v>
      </c>
      <c r="G4578" t="s">
        <v>8431</v>
      </c>
      <c r="H4578" t="s">
        <v>49</v>
      </c>
      <c r="I4578" s="2">
        <v>222</v>
      </c>
      <c r="J4578" s="1">
        <v>0.78</v>
      </c>
      <c r="K4578" s="1">
        <v>0.16</v>
      </c>
      <c r="L4578" s="1" t="str">
        <f t="shared" si="71"/>
        <v>Outwood Academy Portland</v>
      </c>
      <c r="M4578" t="e">
        <f>VLOOKUP($H4578,#REF!,2,0)</f>
        <v>#REF!</v>
      </c>
      <c r="N4578">
        <v>891</v>
      </c>
      <c r="O4578" t="e">
        <f>VLOOKUP($N4578,#REF!,2,0)</f>
        <v>#REF!</v>
      </c>
    </row>
    <row r="4579" spans="1:15" x14ac:dyDescent="0.25">
      <c r="A4579">
        <v>837</v>
      </c>
      <c r="B4579">
        <v>6008</v>
      </c>
      <c r="C4579">
        <v>138249</v>
      </c>
      <c r="D4579" t="s">
        <v>5168</v>
      </c>
      <c r="E4579" t="s">
        <v>50</v>
      </c>
      <c r="F4579" t="s">
        <v>5169</v>
      </c>
      <c r="G4579" t="s">
        <v>5170</v>
      </c>
      <c r="H4579" t="s">
        <v>13</v>
      </c>
      <c r="I4579" s="2">
        <v>7</v>
      </c>
      <c r="J4579" t="s">
        <v>99</v>
      </c>
      <c r="K4579" t="s">
        <v>99</v>
      </c>
      <c r="L4579" s="1" t="str">
        <f t="shared" si="71"/>
        <v>Switched-On Christian School</v>
      </c>
      <c r="M4579" t="e">
        <f>VLOOKUP($H4579,#REF!,2,0)</f>
        <v>#REF!</v>
      </c>
      <c r="N4579">
        <v>837</v>
      </c>
      <c r="O4579" t="e">
        <f>VLOOKUP($N4579,#REF!,2,0)</f>
        <v>#REF!</v>
      </c>
    </row>
    <row r="4580" spans="1:15" x14ac:dyDescent="0.25">
      <c r="A4580">
        <v>935</v>
      </c>
      <c r="B4580">
        <v>4009</v>
      </c>
      <c r="C4580">
        <v>138250</v>
      </c>
      <c r="D4580" t="s">
        <v>10428</v>
      </c>
      <c r="E4580" t="s">
        <v>50</v>
      </c>
      <c r="F4580" t="s">
        <v>10429</v>
      </c>
      <c r="G4580" t="s">
        <v>10430</v>
      </c>
      <c r="H4580" t="s">
        <v>77</v>
      </c>
      <c r="I4580" s="2" t="s">
        <v>50</v>
      </c>
      <c r="J4580" t="s">
        <v>50</v>
      </c>
      <c r="K4580" t="s">
        <v>50</v>
      </c>
      <c r="L4580" s="1" t="str">
        <f t="shared" si="71"/>
        <v>IES Breckland</v>
      </c>
      <c r="M4580" t="e">
        <f>VLOOKUP($H4580,#REF!,2,0)</f>
        <v>#REF!</v>
      </c>
      <c r="N4580">
        <v>935</v>
      </c>
      <c r="O4580" t="e">
        <f>VLOOKUP($N4580,#REF!,2,0)</f>
        <v>#REF!</v>
      </c>
    </row>
    <row r="4581" spans="1:15" x14ac:dyDescent="0.25">
      <c r="A4581">
        <v>380</v>
      </c>
      <c r="B4581">
        <v>4010</v>
      </c>
      <c r="C4581">
        <v>138251</v>
      </c>
      <c r="D4581" t="s">
        <v>3260</v>
      </c>
      <c r="E4581" t="s">
        <v>50</v>
      </c>
      <c r="F4581" t="s">
        <v>3227</v>
      </c>
      <c r="G4581" t="s">
        <v>3259</v>
      </c>
      <c r="H4581" t="s">
        <v>77</v>
      </c>
      <c r="I4581" s="2" t="s">
        <v>50</v>
      </c>
      <c r="J4581" t="s">
        <v>50</v>
      </c>
      <c r="K4581" t="s">
        <v>50</v>
      </c>
      <c r="L4581" s="1" t="str">
        <f t="shared" si="71"/>
        <v>Dixons Trinity Academy</v>
      </c>
      <c r="M4581" t="e">
        <f>VLOOKUP($H4581,#REF!,2,0)</f>
        <v>#REF!</v>
      </c>
      <c r="N4581">
        <v>380</v>
      </c>
      <c r="O4581" t="e">
        <f>VLOOKUP($N4581,#REF!,2,0)</f>
        <v>#REF!</v>
      </c>
    </row>
    <row r="4582" spans="1:15" x14ac:dyDescent="0.25">
      <c r="A4582">
        <v>826</v>
      </c>
      <c r="B4582">
        <v>7043</v>
      </c>
      <c r="C4582">
        <v>138253</v>
      </c>
      <c r="D4582" t="s">
        <v>4808</v>
      </c>
      <c r="E4582" t="s">
        <v>50</v>
      </c>
      <c r="F4582" t="s">
        <v>4735</v>
      </c>
      <c r="G4582" t="s">
        <v>4809</v>
      </c>
      <c r="H4582" t="s">
        <v>1560</v>
      </c>
      <c r="I4582" s="2">
        <v>15</v>
      </c>
      <c r="J4582" s="1">
        <v>0</v>
      </c>
      <c r="K4582" s="1">
        <v>0</v>
      </c>
      <c r="L4582" s="1" t="str">
        <f t="shared" si="71"/>
        <v>Stephenson Academy</v>
      </c>
      <c r="M4582" t="e">
        <f>VLOOKUP($H4582,#REF!,2,0)</f>
        <v>#REF!</v>
      </c>
      <c r="N4582">
        <v>826</v>
      </c>
      <c r="O4582" t="e">
        <f>VLOOKUP($N4582,#REF!,2,0)</f>
        <v>#REF!</v>
      </c>
    </row>
    <row r="4583" spans="1:15" x14ac:dyDescent="0.25">
      <c r="A4583">
        <v>928</v>
      </c>
      <c r="B4583">
        <v>4003</v>
      </c>
      <c r="C4583">
        <v>138254</v>
      </c>
      <c r="D4583" t="s">
        <v>9888</v>
      </c>
      <c r="E4583" t="s">
        <v>50</v>
      </c>
      <c r="F4583" t="s">
        <v>50</v>
      </c>
      <c r="G4583" t="s">
        <v>9889</v>
      </c>
      <c r="H4583" t="s">
        <v>77</v>
      </c>
      <c r="I4583" s="2" t="s">
        <v>50</v>
      </c>
      <c r="J4583" t="s">
        <v>50</v>
      </c>
      <c r="K4583" t="s">
        <v>50</v>
      </c>
      <c r="L4583" s="1" t="str">
        <f t="shared" si="71"/>
        <v>Corby Technical School</v>
      </c>
      <c r="M4583" t="e">
        <f>VLOOKUP($H4583,#REF!,2,0)</f>
        <v>#REF!</v>
      </c>
      <c r="N4583">
        <v>928</v>
      </c>
      <c r="O4583" t="e">
        <f>VLOOKUP($N4583,#REF!,2,0)</f>
        <v>#REF!</v>
      </c>
    </row>
    <row r="4584" spans="1:15" x14ac:dyDescent="0.25">
      <c r="A4584">
        <v>881</v>
      </c>
      <c r="B4584">
        <v>4006</v>
      </c>
      <c r="C4584">
        <v>138255</v>
      </c>
      <c r="D4584" t="s">
        <v>7294</v>
      </c>
      <c r="E4584" t="s">
        <v>50</v>
      </c>
      <c r="F4584" t="s">
        <v>7154</v>
      </c>
      <c r="G4584" t="s">
        <v>7295</v>
      </c>
      <c r="H4584" t="s">
        <v>1216</v>
      </c>
      <c r="I4584" s="2">
        <v>71</v>
      </c>
      <c r="J4584" s="1">
        <v>0.04</v>
      </c>
      <c r="K4584" s="1">
        <v>0</v>
      </c>
      <c r="L4584" s="1" t="str">
        <f t="shared" si="71"/>
        <v>Tendring Enterprise Studio School</v>
      </c>
      <c r="M4584" t="e">
        <f>VLOOKUP($H4584,#REF!,2,0)</f>
        <v>#REF!</v>
      </c>
      <c r="N4584">
        <v>881</v>
      </c>
      <c r="O4584" t="e">
        <f>VLOOKUP($N4584,#REF!,2,0)</f>
        <v>#REF!</v>
      </c>
    </row>
    <row r="4585" spans="1:15" x14ac:dyDescent="0.25">
      <c r="A4585">
        <v>861</v>
      </c>
      <c r="B4585">
        <v>4001</v>
      </c>
      <c r="C4585">
        <v>138256</v>
      </c>
      <c r="D4585" t="s">
        <v>6231</v>
      </c>
      <c r="E4585" t="s">
        <v>50</v>
      </c>
      <c r="F4585" t="s">
        <v>6028</v>
      </c>
      <c r="G4585" t="s">
        <v>6232</v>
      </c>
      <c r="H4585" t="s">
        <v>1216</v>
      </c>
      <c r="I4585" s="2">
        <v>27</v>
      </c>
      <c r="J4585" s="1">
        <v>0.04</v>
      </c>
      <c r="K4585" s="1">
        <v>0</v>
      </c>
      <c r="L4585" s="1" t="str">
        <f t="shared" si="71"/>
        <v>Stoke Studio College for Construction and Building Excellence</v>
      </c>
      <c r="M4585" t="e">
        <f>VLOOKUP($H4585,#REF!,2,0)</f>
        <v>#REF!</v>
      </c>
      <c r="N4585">
        <v>861</v>
      </c>
      <c r="O4585" t="e">
        <f>VLOOKUP($N4585,#REF!,2,0)</f>
        <v>#REF!</v>
      </c>
    </row>
    <row r="4586" spans="1:15" x14ac:dyDescent="0.25">
      <c r="A4586">
        <v>343</v>
      </c>
      <c r="B4586">
        <v>4000</v>
      </c>
      <c r="C4586">
        <v>138260</v>
      </c>
      <c r="D4586" t="s">
        <v>2381</v>
      </c>
      <c r="E4586" t="s">
        <v>50</v>
      </c>
      <c r="F4586" t="s">
        <v>2382</v>
      </c>
      <c r="G4586" t="s">
        <v>2383</v>
      </c>
      <c r="H4586" t="s">
        <v>77</v>
      </c>
      <c r="I4586" s="2">
        <v>103</v>
      </c>
      <c r="J4586" s="1">
        <v>0.43</v>
      </c>
      <c r="K4586" s="1">
        <v>0.2</v>
      </c>
      <c r="L4586" s="1" t="str">
        <f t="shared" si="71"/>
        <v>The Hawthorne's Free School</v>
      </c>
      <c r="M4586" t="e">
        <f>VLOOKUP($H4586,#REF!,2,0)</f>
        <v>#REF!</v>
      </c>
      <c r="N4586">
        <v>343</v>
      </c>
      <c r="O4586" t="e">
        <f>VLOOKUP($N4586,#REF!,2,0)</f>
        <v>#REF!</v>
      </c>
    </row>
    <row r="4587" spans="1:15" x14ac:dyDescent="0.25">
      <c r="A4587">
        <v>204</v>
      </c>
      <c r="B4587">
        <v>4001</v>
      </c>
      <c r="C4587">
        <v>138265</v>
      </c>
      <c r="D4587" t="s">
        <v>137</v>
      </c>
      <c r="E4587" t="s">
        <v>50</v>
      </c>
      <c r="F4587" t="s">
        <v>11</v>
      </c>
      <c r="G4587" t="s">
        <v>138</v>
      </c>
      <c r="H4587" t="s">
        <v>104</v>
      </c>
      <c r="I4587" s="2">
        <v>73</v>
      </c>
      <c r="J4587" s="1">
        <v>0.28999999999999998</v>
      </c>
      <c r="K4587" s="1">
        <v>0.12</v>
      </c>
      <c r="L4587" s="1" t="str">
        <f t="shared" si="71"/>
        <v>Hackney University Technical College</v>
      </c>
      <c r="M4587" t="e">
        <f>VLOOKUP($H4587,#REF!,2,0)</f>
        <v>#REF!</v>
      </c>
      <c r="N4587">
        <v>204</v>
      </c>
      <c r="O4587" t="e">
        <f>VLOOKUP($N4587,#REF!,2,0)</f>
        <v>#REF!</v>
      </c>
    </row>
    <row r="4588" spans="1:15" x14ac:dyDescent="0.25">
      <c r="A4588">
        <v>313</v>
      </c>
      <c r="B4588">
        <v>4000</v>
      </c>
      <c r="C4588">
        <v>138266</v>
      </c>
      <c r="D4588" t="s">
        <v>1298</v>
      </c>
      <c r="E4588" t="s">
        <v>50</v>
      </c>
      <c r="F4588" t="s">
        <v>1275</v>
      </c>
      <c r="G4588" t="s">
        <v>1299</v>
      </c>
      <c r="H4588" t="s">
        <v>77</v>
      </c>
      <c r="I4588" s="2" t="s">
        <v>50</v>
      </c>
      <c r="J4588" t="s">
        <v>50</v>
      </c>
      <c r="K4588" t="s">
        <v>50</v>
      </c>
      <c r="L4588" s="1" t="str">
        <f t="shared" si="71"/>
        <v>Reach Academy Feltham</v>
      </c>
      <c r="M4588" t="e">
        <f>VLOOKUP($H4588,#REF!,2,0)</f>
        <v>#REF!</v>
      </c>
      <c r="N4588">
        <v>313</v>
      </c>
      <c r="O4588" t="e">
        <f>VLOOKUP($N4588,#REF!,2,0)</f>
        <v>#REF!</v>
      </c>
    </row>
    <row r="4589" spans="1:15" x14ac:dyDescent="0.25">
      <c r="A4589">
        <v>212</v>
      </c>
      <c r="B4589">
        <v>4000</v>
      </c>
      <c r="C4589">
        <v>138267</v>
      </c>
      <c r="D4589" t="s">
        <v>495</v>
      </c>
      <c r="E4589" t="s">
        <v>50</v>
      </c>
      <c r="F4589" t="s">
        <v>11</v>
      </c>
      <c r="G4589" t="s">
        <v>496</v>
      </c>
      <c r="H4589" t="s">
        <v>77</v>
      </c>
      <c r="I4589" s="2" t="s">
        <v>50</v>
      </c>
      <c r="J4589" t="s">
        <v>50</v>
      </c>
      <c r="K4589" t="s">
        <v>50</v>
      </c>
      <c r="L4589" s="1" t="str">
        <f t="shared" si="71"/>
        <v>Bolingbroke Academy</v>
      </c>
      <c r="M4589" t="e">
        <f>VLOOKUP($H4589,#REF!,2,0)</f>
        <v>#REF!</v>
      </c>
      <c r="N4589">
        <v>212</v>
      </c>
      <c r="O4589" t="e">
        <f>VLOOKUP($N4589,#REF!,2,0)</f>
        <v>#REF!</v>
      </c>
    </row>
    <row r="4590" spans="1:15" x14ac:dyDescent="0.25">
      <c r="A4590">
        <v>931</v>
      </c>
      <c r="B4590">
        <v>4002</v>
      </c>
      <c r="C4590">
        <v>138269</v>
      </c>
      <c r="D4590" t="s">
        <v>10117</v>
      </c>
      <c r="E4590" t="s">
        <v>50</v>
      </c>
      <c r="F4590" t="s">
        <v>10071</v>
      </c>
      <c r="G4590" t="s">
        <v>10118</v>
      </c>
      <c r="H4590" t="s">
        <v>77</v>
      </c>
      <c r="I4590" s="2" t="s">
        <v>50</v>
      </c>
      <c r="J4590" t="s">
        <v>50</v>
      </c>
      <c r="K4590" t="s">
        <v>50</v>
      </c>
      <c r="L4590" s="1" t="str">
        <f t="shared" si="71"/>
        <v>Europa School Uk</v>
      </c>
      <c r="M4590" t="e">
        <f>VLOOKUP($H4590,#REF!,2,0)</f>
        <v>#REF!</v>
      </c>
      <c r="N4590">
        <v>931</v>
      </c>
      <c r="O4590" t="e">
        <f>VLOOKUP($N4590,#REF!,2,0)</f>
        <v>#REF!</v>
      </c>
    </row>
    <row r="4591" spans="1:15" x14ac:dyDescent="0.25">
      <c r="A4591">
        <v>935</v>
      </c>
      <c r="B4591">
        <v>4010</v>
      </c>
      <c r="C4591">
        <v>138273</v>
      </c>
      <c r="D4591" t="s">
        <v>10472</v>
      </c>
      <c r="E4591" t="s">
        <v>50</v>
      </c>
      <c r="F4591" t="s">
        <v>10473</v>
      </c>
      <c r="G4591" t="s">
        <v>10474</v>
      </c>
      <c r="H4591" t="s">
        <v>77</v>
      </c>
      <c r="I4591" s="2" t="s">
        <v>50</v>
      </c>
      <c r="J4591" t="s">
        <v>50</v>
      </c>
      <c r="K4591" t="s">
        <v>50</v>
      </c>
      <c r="L4591" s="1" t="str">
        <f t="shared" si="71"/>
        <v>Saxmundham Free School</v>
      </c>
      <c r="M4591" t="e">
        <f>VLOOKUP($H4591,#REF!,2,0)</f>
        <v>#REF!</v>
      </c>
      <c r="N4591">
        <v>935</v>
      </c>
      <c r="O4591" t="e">
        <f>VLOOKUP($N4591,#REF!,2,0)</f>
        <v>#REF!</v>
      </c>
    </row>
    <row r="4592" spans="1:15" x14ac:dyDescent="0.25">
      <c r="A4592">
        <v>935</v>
      </c>
      <c r="B4592">
        <v>4016</v>
      </c>
      <c r="C4592">
        <v>138274</v>
      </c>
      <c r="D4592" t="s">
        <v>10381</v>
      </c>
      <c r="E4592" t="s">
        <v>50</v>
      </c>
      <c r="F4592" t="s">
        <v>10382</v>
      </c>
      <c r="G4592" t="s">
        <v>10383</v>
      </c>
      <c r="H4592" t="s">
        <v>77</v>
      </c>
      <c r="I4592" s="2" t="s">
        <v>50</v>
      </c>
      <c r="J4592" t="s">
        <v>50</v>
      </c>
      <c r="K4592" t="s">
        <v>50</v>
      </c>
      <c r="L4592" s="1" t="str">
        <f t="shared" si="71"/>
        <v>Beccles Free School</v>
      </c>
      <c r="M4592" t="e">
        <f>VLOOKUP($H4592,#REF!,2,0)</f>
        <v>#REF!</v>
      </c>
      <c r="N4592">
        <v>935</v>
      </c>
      <c r="O4592" t="e">
        <f>VLOOKUP($N4592,#REF!,2,0)</f>
        <v>#REF!</v>
      </c>
    </row>
    <row r="4593" spans="1:15" x14ac:dyDescent="0.25">
      <c r="A4593">
        <v>330</v>
      </c>
      <c r="B4593">
        <v>7031</v>
      </c>
      <c r="C4593">
        <v>138281</v>
      </c>
      <c r="D4593" t="s">
        <v>1883</v>
      </c>
      <c r="E4593" t="s">
        <v>50</v>
      </c>
      <c r="F4593" t="s">
        <v>1621</v>
      </c>
      <c r="G4593" t="s">
        <v>1884</v>
      </c>
      <c r="H4593" t="s">
        <v>109</v>
      </c>
      <c r="I4593" s="2">
        <v>15</v>
      </c>
      <c r="J4593" s="1">
        <v>0</v>
      </c>
      <c r="K4593" s="1">
        <v>0</v>
      </c>
      <c r="L4593" s="1" t="str">
        <f t="shared" si="71"/>
        <v>Wilson Stuart School</v>
      </c>
      <c r="M4593" t="e">
        <f>VLOOKUP($H4593,#REF!,2,0)</f>
        <v>#REF!</v>
      </c>
      <c r="N4593">
        <v>330</v>
      </c>
      <c r="O4593" t="e">
        <f>VLOOKUP($N4593,#REF!,2,0)</f>
        <v>#REF!</v>
      </c>
    </row>
    <row r="4594" spans="1:15" x14ac:dyDescent="0.25">
      <c r="A4594">
        <v>919</v>
      </c>
      <c r="B4594">
        <v>4043</v>
      </c>
      <c r="C4594">
        <v>138286</v>
      </c>
      <c r="D4594" t="s">
        <v>9238</v>
      </c>
      <c r="E4594" t="s">
        <v>50</v>
      </c>
      <c r="F4594" t="s">
        <v>9239</v>
      </c>
      <c r="G4594" t="s">
        <v>9240</v>
      </c>
      <c r="H4594" t="s">
        <v>70</v>
      </c>
      <c r="I4594" s="2">
        <v>177</v>
      </c>
      <c r="J4594" s="1">
        <v>0.84</v>
      </c>
      <c r="K4594" s="1">
        <v>0.55000000000000004</v>
      </c>
      <c r="L4594" s="1" t="str">
        <f t="shared" si="71"/>
        <v>Beaumont School</v>
      </c>
      <c r="M4594" t="e">
        <f>VLOOKUP($H4594,#REF!,2,0)</f>
        <v>#REF!</v>
      </c>
      <c r="N4594">
        <v>919</v>
      </c>
      <c r="O4594" t="e">
        <f>VLOOKUP($N4594,#REF!,2,0)</f>
        <v>#REF!</v>
      </c>
    </row>
    <row r="4595" spans="1:15" x14ac:dyDescent="0.25">
      <c r="A4595">
        <v>850</v>
      </c>
      <c r="B4595">
        <v>4002</v>
      </c>
      <c r="C4595">
        <v>138287</v>
      </c>
      <c r="D4595" t="s">
        <v>5541</v>
      </c>
      <c r="E4595" t="s">
        <v>50</v>
      </c>
      <c r="F4595" t="s">
        <v>5487</v>
      </c>
      <c r="G4595" t="s">
        <v>5542</v>
      </c>
      <c r="H4595" t="s">
        <v>70</v>
      </c>
      <c r="I4595" s="2">
        <v>220</v>
      </c>
      <c r="J4595" s="1">
        <v>0.65</v>
      </c>
      <c r="K4595" s="1">
        <v>0.18</v>
      </c>
      <c r="L4595" s="1" t="str">
        <f t="shared" si="71"/>
        <v>The Costello School</v>
      </c>
      <c r="M4595" t="e">
        <f>VLOOKUP($H4595,#REF!,2,0)</f>
        <v>#REF!</v>
      </c>
      <c r="N4595">
        <v>850</v>
      </c>
      <c r="O4595" t="e">
        <f>VLOOKUP($N4595,#REF!,2,0)</f>
        <v>#REF!</v>
      </c>
    </row>
    <row r="4596" spans="1:15" x14ac:dyDescent="0.25">
      <c r="A4596">
        <v>931</v>
      </c>
      <c r="B4596">
        <v>4040</v>
      </c>
      <c r="C4596">
        <v>138289</v>
      </c>
      <c r="D4596" t="s">
        <v>10088</v>
      </c>
      <c r="E4596" t="s">
        <v>50</v>
      </c>
      <c r="F4596" t="s">
        <v>10089</v>
      </c>
      <c r="G4596" t="s">
        <v>10090</v>
      </c>
      <c r="H4596" t="s">
        <v>70</v>
      </c>
      <c r="I4596" s="2">
        <v>213</v>
      </c>
      <c r="J4596" s="1">
        <v>0.69</v>
      </c>
      <c r="K4596" s="1">
        <v>0.27</v>
      </c>
      <c r="L4596" s="1" t="str">
        <f t="shared" si="71"/>
        <v>Burford School and Community College</v>
      </c>
      <c r="M4596" t="e">
        <f>VLOOKUP($H4596,#REF!,2,0)</f>
        <v>#REF!</v>
      </c>
      <c r="N4596">
        <v>931</v>
      </c>
      <c r="O4596" t="e">
        <f>VLOOKUP($N4596,#REF!,2,0)</f>
        <v>#REF!</v>
      </c>
    </row>
    <row r="4597" spans="1:15" x14ac:dyDescent="0.25">
      <c r="A4597">
        <v>855</v>
      </c>
      <c r="B4597">
        <v>4602</v>
      </c>
      <c r="C4597">
        <v>138290</v>
      </c>
      <c r="D4597" t="s">
        <v>5898</v>
      </c>
      <c r="E4597" t="s">
        <v>50</v>
      </c>
      <c r="F4597" t="s">
        <v>5854</v>
      </c>
      <c r="G4597" t="s">
        <v>5899</v>
      </c>
      <c r="H4597" t="s">
        <v>70</v>
      </c>
      <c r="I4597" s="2" t="s">
        <v>50</v>
      </c>
      <c r="J4597" t="s">
        <v>50</v>
      </c>
      <c r="K4597" t="s">
        <v>50</v>
      </c>
      <c r="L4597" s="1" t="str">
        <f t="shared" si="71"/>
        <v>Saint Martin's Catholic Voluntary Academy</v>
      </c>
      <c r="M4597" t="e">
        <f>VLOOKUP($H4597,#REF!,2,0)</f>
        <v>#REF!</v>
      </c>
      <c r="N4597">
        <v>855</v>
      </c>
      <c r="O4597" t="e">
        <f>VLOOKUP($N4597,#REF!,2,0)</f>
        <v>#REF!</v>
      </c>
    </row>
    <row r="4598" spans="1:15" x14ac:dyDescent="0.25">
      <c r="A4598">
        <v>855</v>
      </c>
      <c r="B4598">
        <v>4601</v>
      </c>
      <c r="C4598">
        <v>138298</v>
      </c>
      <c r="D4598" t="s">
        <v>5852</v>
      </c>
      <c r="E4598" t="s">
        <v>50</v>
      </c>
      <c r="F4598" t="s">
        <v>5848</v>
      </c>
      <c r="G4598" t="s">
        <v>5849</v>
      </c>
      <c r="H4598" t="s">
        <v>70</v>
      </c>
      <c r="I4598" s="2">
        <v>207</v>
      </c>
      <c r="J4598" s="1">
        <v>0.65</v>
      </c>
      <c r="K4598" s="1">
        <v>0.3</v>
      </c>
      <c r="L4598" s="1" t="str">
        <f t="shared" si="71"/>
        <v>De Lisle Catholic School Loughborough Leicestershire</v>
      </c>
      <c r="M4598" t="e">
        <f>VLOOKUP($H4598,#REF!,2,0)</f>
        <v>#REF!</v>
      </c>
      <c r="N4598">
        <v>855</v>
      </c>
      <c r="O4598" t="e">
        <f>VLOOKUP($N4598,#REF!,2,0)</f>
        <v>#REF!</v>
      </c>
    </row>
    <row r="4599" spans="1:15" x14ac:dyDescent="0.25">
      <c r="A4599">
        <v>383</v>
      </c>
      <c r="B4599">
        <v>4107</v>
      </c>
      <c r="C4599">
        <v>138304</v>
      </c>
      <c r="D4599" t="s">
        <v>3494</v>
      </c>
      <c r="E4599" t="s">
        <v>50</v>
      </c>
      <c r="F4599" t="s">
        <v>3495</v>
      </c>
      <c r="G4599" t="s">
        <v>3496</v>
      </c>
      <c r="H4599" t="s">
        <v>70</v>
      </c>
      <c r="I4599" s="2">
        <v>195</v>
      </c>
      <c r="J4599" s="1">
        <v>0.49</v>
      </c>
      <c r="K4599" s="1">
        <v>0.15</v>
      </c>
      <c r="L4599" s="1" t="str">
        <f t="shared" si="71"/>
        <v>Crawshaw School</v>
      </c>
      <c r="M4599" t="e">
        <f>VLOOKUP($H4599,#REF!,2,0)</f>
        <v>#REF!</v>
      </c>
      <c r="N4599">
        <v>383</v>
      </c>
      <c r="O4599" t="e">
        <f>VLOOKUP($N4599,#REF!,2,0)</f>
        <v>#REF!</v>
      </c>
    </row>
    <row r="4600" spans="1:15" x14ac:dyDescent="0.25">
      <c r="A4600">
        <v>213</v>
      </c>
      <c r="B4600">
        <v>4687</v>
      </c>
      <c r="C4600">
        <v>138312</v>
      </c>
      <c r="D4600" t="s">
        <v>575</v>
      </c>
      <c r="E4600" t="s">
        <v>50</v>
      </c>
      <c r="F4600" t="s">
        <v>11</v>
      </c>
      <c r="G4600" t="s">
        <v>576</v>
      </c>
      <c r="H4600" t="s">
        <v>70</v>
      </c>
      <c r="I4600" s="2">
        <v>124</v>
      </c>
      <c r="J4600" s="1">
        <v>0.62</v>
      </c>
      <c r="K4600" s="1">
        <v>0.26</v>
      </c>
      <c r="L4600" s="1" t="str">
        <f t="shared" si="71"/>
        <v>Westminster City School</v>
      </c>
      <c r="M4600" t="e">
        <f>VLOOKUP($H4600,#REF!,2,0)</f>
        <v>#REF!</v>
      </c>
      <c r="N4600">
        <v>213</v>
      </c>
      <c r="O4600" t="e">
        <f>VLOOKUP($N4600,#REF!,2,0)</f>
        <v>#REF!</v>
      </c>
    </row>
    <row r="4601" spans="1:15" x14ac:dyDescent="0.25">
      <c r="A4601">
        <v>213</v>
      </c>
      <c r="B4601">
        <v>4628</v>
      </c>
      <c r="C4601">
        <v>138313</v>
      </c>
      <c r="D4601" t="s">
        <v>547</v>
      </c>
      <c r="E4601" t="s">
        <v>50</v>
      </c>
      <c r="F4601" t="s">
        <v>11</v>
      </c>
      <c r="G4601" t="s">
        <v>548</v>
      </c>
      <c r="H4601" t="s">
        <v>70</v>
      </c>
      <c r="I4601" s="2">
        <v>156</v>
      </c>
      <c r="J4601" s="1">
        <v>0.82</v>
      </c>
      <c r="K4601" s="1">
        <v>0.65</v>
      </c>
      <c r="L4601" s="1" t="str">
        <f t="shared" si="71"/>
        <v>The Grey Coat Hospital</v>
      </c>
      <c r="M4601" t="e">
        <f>VLOOKUP($H4601,#REF!,2,0)</f>
        <v>#REF!</v>
      </c>
      <c r="N4601">
        <v>213</v>
      </c>
      <c r="O4601" t="e">
        <f>VLOOKUP($N4601,#REF!,2,0)</f>
        <v>#REF!</v>
      </c>
    </row>
    <row r="4602" spans="1:15" x14ac:dyDescent="0.25">
      <c r="A4602">
        <v>371</v>
      </c>
      <c r="B4602">
        <v>4021</v>
      </c>
      <c r="C4602">
        <v>138314</v>
      </c>
      <c r="D4602" t="s">
        <v>3046</v>
      </c>
      <c r="E4602" t="s">
        <v>50</v>
      </c>
      <c r="F4602" t="s">
        <v>3047</v>
      </c>
      <c r="G4602" t="s">
        <v>3048</v>
      </c>
      <c r="H4602" t="s">
        <v>70</v>
      </c>
      <c r="I4602" s="2">
        <v>121</v>
      </c>
      <c r="J4602" s="1">
        <v>0.56000000000000005</v>
      </c>
      <c r="K4602" s="1">
        <v>7.0000000000000007E-2</v>
      </c>
      <c r="L4602" s="1" t="str">
        <f t="shared" si="71"/>
        <v>Armthorpe Academy</v>
      </c>
      <c r="M4602" t="e">
        <f>VLOOKUP($H4602,#REF!,2,0)</f>
        <v>#REF!</v>
      </c>
      <c r="N4602">
        <v>371</v>
      </c>
      <c r="O4602" t="e">
        <f>VLOOKUP($N4602,#REF!,2,0)</f>
        <v>#REF!</v>
      </c>
    </row>
    <row r="4603" spans="1:15" x14ac:dyDescent="0.25">
      <c r="A4603">
        <v>896</v>
      </c>
      <c r="B4603">
        <v>4100</v>
      </c>
      <c r="C4603">
        <v>138318</v>
      </c>
      <c r="D4603" t="s">
        <v>8784</v>
      </c>
      <c r="E4603" t="s">
        <v>50</v>
      </c>
      <c r="F4603" t="s">
        <v>8785</v>
      </c>
      <c r="G4603" t="s">
        <v>8786</v>
      </c>
      <c r="H4603" t="s">
        <v>70</v>
      </c>
      <c r="I4603" s="2">
        <v>263</v>
      </c>
      <c r="J4603" s="1">
        <v>0.56000000000000005</v>
      </c>
      <c r="K4603" s="1">
        <v>0.24</v>
      </c>
      <c r="L4603" s="1" t="str">
        <f t="shared" si="71"/>
        <v>Neston High School</v>
      </c>
      <c r="M4603" t="e">
        <f>VLOOKUP($H4603,#REF!,2,0)</f>
        <v>#REF!</v>
      </c>
      <c r="N4603">
        <v>896</v>
      </c>
      <c r="O4603" t="e">
        <f>VLOOKUP($N4603,#REF!,2,0)</f>
        <v>#REF!</v>
      </c>
    </row>
    <row r="4604" spans="1:15" x14ac:dyDescent="0.25">
      <c r="A4604">
        <v>311</v>
      </c>
      <c r="B4604">
        <v>5400</v>
      </c>
      <c r="C4604">
        <v>138326</v>
      </c>
      <c r="D4604" t="s">
        <v>1175</v>
      </c>
      <c r="E4604" t="s">
        <v>50</v>
      </c>
      <c r="F4604" t="s">
        <v>608</v>
      </c>
      <c r="G4604" t="s">
        <v>1176</v>
      </c>
      <c r="H4604" t="s">
        <v>70</v>
      </c>
      <c r="I4604" s="2">
        <v>221</v>
      </c>
      <c r="J4604" s="1">
        <v>0.65</v>
      </c>
      <c r="K4604" s="1">
        <v>0.35</v>
      </c>
      <c r="L4604" s="1" t="str">
        <f t="shared" si="71"/>
        <v>The Frances Bardsley Academy for Girls</v>
      </c>
      <c r="M4604" t="e">
        <f>VLOOKUP($H4604,#REF!,2,0)</f>
        <v>#REF!</v>
      </c>
      <c r="N4604">
        <v>311</v>
      </c>
      <c r="O4604" t="e">
        <f>VLOOKUP($N4604,#REF!,2,0)</f>
        <v>#REF!</v>
      </c>
    </row>
    <row r="4605" spans="1:15" x14ac:dyDescent="0.25">
      <c r="A4605">
        <v>372</v>
      </c>
      <c r="B4605">
        <v>4800</v>
      </c>
      <c r="C4605">
        <v>138329</v>
      </c>
      <c r="D4605" t="s">
        <v>3116</v>
      </c>
      <c r="E4605" t="s">
        <v>50</v>
      </c>
      <c r="F4605" t="s">
        <v>3023</v>
      </c>
      <c r="G4605" t="s">
        <v>3117</v>
      </c>
      <c r="H4605" t="s">
        <v>70</v>
      </c>
      <c r="I4605" s="2">
        <v>133</v>
      </c>
      <c r="J4605" s="1">
        <v>0.69</v>
      </c>
      <c r="K4605" s="1">
        <v>0.1</v>
      </c>
      <c r="L4605" s="1" t="str">
        <f t="shared" si="71"/>
        <v>St Bernard's Catholic High School, Specialist School for the Arts and Applied Learning</v>
      </c>
      <c r="M4605" t="e">
        <f>VLOOKUP($H4605,#REF!,2,0)</f>
        <v>#REF!</v>
      </c>
      <c r="N4605">
        <v>372</v>
      </c>
      <c r="O4605" t="e">
        <f>VLOOKUP($N4605,#REF!,2,0)</f>
        <v>#REF!</v>
      </c>
    </row>
    <row r="4606" spans="1:15" x14ac:dyDescent="0.25">
      <c r="A4606">
        <v>837</v>
      </c>
      <c r="B4606">
        <v>6009</v>
      </c>
      <c r="C4606">
        <v>138333</v>
      </c>
      <c r="D4606" t="s">
        <v>5158</v>
      </c>
      <c r="E4606" t="s">
        <v>50</v>
      </c>
      <c r="F4606" t="s">
        <v>5142</v>
      </c>
      <c r="G4606" t="s">
        <v>5159</v>
      </c>
      <c r="H4606" t="s">
        <v>13</v>
      </c>
      <c r="I4606" s="2">
        <v>11</v>
      </c>
      <c r="J4606" s="1">
        <v>0</v>
      </c>
      <c r="K4606" s="1">
        <v>0</v>
      </c>
      <c r="L4606" s="1" t="str">
        <f t="shared" si="71"/>
        <v>Kings Bournemouth</v>
      </c>
      <c r="M4606" t="e">
        <f>VLOOKUP($H4606,#REF!,2,0)</f>
        <v>#REF!</v>
      </c>
      <c r="N4606">
        <v>837</v>
      </c>
      <c r="O4606" t="e">
        <f>VLOOKUP($N4606,#REF!,2,0)</f>
        <v>#REF!</v>
      </c>
    </row>
    <row r="4607" spans="1:15" x14ac:dyDescent="0.25">
      <c r="A4607">
        <v>383</v>
      </c>
      <c r="B4607">
        <v>4103</v>
      </c>
      <c r="C4607">
        <v>138336</v>
      </c>
      <c r="D4607" t="s">
        <v>3545</v>
      </c>
      <c r="E4607" t="s">
        <v>50</v>
      </c>
      <c r="F4607" t="s">
        <v>3546</v>
      </c>
      <c r="G4607" t="s">
        <v>3547</v>
      </c>
      <c r="H4607" t="s">
        <v>70</v>
      </c>
      <c r="I4607" s="2">
        <v>225</v>
      </c>
      <c r="J4607" s="1">
        <v>0.77</v>
      </c>
      <c r="K4607" s="1">
        <v>0.17</v>
      </c>
      <c r="L4607" s="1" t="str">
        <f t="shared" si="71"/>
        <v>Rodillian Academy</v>
      </c>
      <c r="M4607" t="e">
        <f>VLOOKUP($H4607,#REF!,2,0)</f>
        <v>#REF!</v>
      </c>
      <c r="N4607">
        <v>383</v>
      </c>
      <c r="O4607" t="e">
        <f>VLOOKUP($N4607,#REF!,2,0)</f>
        <v>#REF!</v>
      </c>
    </row>
    <row r="4608" spans="1:15" x14ac:dyDescent="0.25">
      <c r="A4608">
        <v>373</v>
      </c>
      <c r="B4608">
        <v>5401</v>
      </c>
      <c r="C4608">
        <v>138337</v>
      </c>
      <c r="D4608" t="s">
        <v>3146</v>
      </c>
      <c r="E4608" t="s">
        <v>50</v>
      </c>
      <c r="F4608" t="s">
        <v>3036</v>
      </c>
      <c r="G4608" t="s">
        <v>3147</v>
      </c>
      <c r="H4608" t="s">
        <v>70</v>
      </c>
      <c r="I4608" s="2">
        <v>201</v>
      </c>
      <c r="J4608" s="1">
        <v>0.56999999999999995</v>
      </c>
      <c r="K4608" s="1">
        <v>0.23</v>
      </c>
      <c r="L4608" s="1" t="str">
        <f t="shared" si="71"/>
        <v>All Saints' Catholic High School</v>
      </c>
      <c r="M4608" t="e">
        <f>VLOOKUP($H4608,#REF!,2,0)</f>
        <v>#REF!</v>
      </c>
      <c r="N4608">
        <v>373</v>
      </c>
      <c r="O4608" t="e">
        <f>VLOOKUP($N4608,#REF!,2,0)</f>
        <v>#REF!</v>
      </c>
    </row>
    <row r="4609" spans="1:15" x14ac:dyDescent="0.25">
      <c r="A4609">
        <v>892</v>
      </c>
      <c r="B4609">
        <v>5404</v>
      </c>
      <c r="C4609">
        <v>138341</v>
      </c>
      <c r="D4609" t="s">
        <v>8542</v>
      </c>
      <c r="E4609" t="s">
        <v>50</v>
      </c>
      <c r="F4609" t="s">
        <v>4817</v>
      </c>
      <c r="G4609" t="s">
        <v>8543</v>
      </c>
      <c r="H4609" t="s">
        <v>70</v>
      </c>
      <c r="I4609" s="2">
        <v>179</v>
      </c>
      <c r="J4609" s="1">
        <v>0.77</v>
      </c>
      <c r="K4609" s="1">
        <v>0.42</v>
      </c>
      <c r="L4609" s="1" t="str">
        <f t="shared" si="71"/>
        <v>The Trinity Catholic School</v>
      </c>
      <c r="M4609" t="e">
        <f>VLOOKUP($H4609,#REF!,2,0)</f>
        <v>#REF!</v>
      </c>
      <c r="N4609">
        <v>892</v>
      </c>
      <c r="O4609" t="e">
        <f>VLOOKUP($N4609,#REF!,2,0)</f>
        <v>#REF!</v>
      </c>
    </row>
    <row r="4610" spans="1:15" x14ac:dyDescent="0.25">
      <c r="A4610">
        <v>868</v>
      </c>
      <c r="B4610">
        <v>4506</v>
      </c>
      <c r="C4610">
        <v>138342</v>
      </c>
      <c r="D4610" t="s">
        <v>6420</v>
      </c>
      <c r="E4610" t="s">
        <v>50</v>
      </c>
      <c r="F4610" t="s">
        <v>6421</v>
      </c>
      <c r="G4610" t="s">
        <v>6422</v>
      </c>
      <c r="H4610" t="s">
        <v>70</v>
      </c>
      <c r="I4610" s="2">
        <v>130</v>
      </c>
      <c r="J4610" s="1">
        <v>0.53</v>
      </c>
      <c r="K4610" s="1">
        <v>0.22</v>
      </c>
      <c r="L4610" s="1" t="str">
        <f t="shared" si="71"/>
        <v>Altwood CofE Secondary School</v>
      </c>
      <c r="M4610" t="e">
        <f>VLOOKUP($H4610,#REF!,2,0)</f>
        <v>#REF!</v>
      </c>
      <c r="N4610">
        <v>868</v>
      </c>
      <c r="O4610" t="e">
        <f>VLOOKUP($N4610,#REF!,2,0)</f>
        <v>#REF!</v>
      </c>
    </row>
    <row r="4611" spans="1:15" x14ac:dyDescent="0.25">
      <c r="A4611">
        <v>855</v>
      </c>
      <c r="B4611">
        <v>4501</v>
      </c>
      <c r="C4611">
        <v>138344</v>
      </c>
      <c r="D4611" t="s">
        <v>5865</v>
      </c>
      <c r="E4611" t="s">
        <v>50</v>
      </c>
      <c r="F4611" t="s">
        <v>5866</v>
      </c>
      <c r="G4611" t="s">
        <v>5867</v>
      </c>
      <c r="H4611" t="s">
        <v>70</v>
      </c>
      <c r="I4611" s="2">
        <v>594</v>
      </c>
      <c r="J4611" s="1">
        <v>0.62</v>
      </c>
      <c r="K4611" s="1">
        <v>0.17</v>
      </c>
      <c r="L4611" s="1" t="str">
        <f t="shared" ref="L4611:L4674" si="72">IF(E4611="NULL",D4611,E4611)</f>
        <v>John Cleveland College</v>
      </c>
      <c r="M4611" t="e">
        <f>VLOOKUP($H4611,#REF!,2,0)</f>
        <v>#REF!</v>
      </c>
      <c r="N4611">
        <v>855</v>
      </c>
      <c r="O4611" t="e">
        <f>VLOOKUP($N4611,#REF!,2,0)</f>
        <v>#REF!</v>
      </c>
    </row>
    <row r="4612" spans="1:15" x14ac:dyDescent="0.25">
      <c r="A4612">
        <v>860</v>
      </c>
      <c r="B4612">
        <v>4007</v>
      </c>
      <c r="C4612">
        <v>138351</v>
      </c>
      <c r="D4612" t="s">
        <v>6122</v>
      </c>
      <c r="E4612" t="s">
        <v>50</v>
      </c>
      <c r="F4612" t="s">
        <v>6123</v>
      </c>
      <c r="G4612" t="s">
        <v>6124</v>
      </c>
      <c r="H4612" t="s">
        <v>77</v>
      </c>
      <c r="I4612" s="2">
        <v>32</v>
      </c>
      <c r="J4612" s="1">
        <v>0.22</v>
      </c>
      <c r="K4612" s="1">
        <v>0.03</v>
      </c>
      <c r="L4612" s="1" t="str">
        <f t="shared" si="72"/>
        <v>The Rural Enterprise Academy</v>
      </c>
      <c r="M4612" t="e">
        <f>VLOOKUP($H4612,#REF!,2,0)</f>
        <v>#REF!</v>
      </c>
      <c r="N4612">
        <v>860</v>
      </c>
      <c r="O4612" t="e">
        <f>VLOOKUP($N4612,#REF!,2,0)</f>
        <v>#REF!</v>
      </c>
    </row>
    <row r="4613" spans="1:15" x14ac:dyDescent="0.25">
      <c r="A4613">
        <v>919</v>
      </c>
      <c r="B4613">
        <v>4504</v>
      </c>
      <c r="C4613">
        <v>138352</v>
      </c>
      <c r="D4613" t="s">
        <v>9435</v>
      </c>
      <c r="E4613" t="s">
        <v>50</v>
      </c>
      <c r="F4613" t="s">
        <v>9433</v>
      </c>
      <c r="G4613" t="s">
        <v>9436</v>
      </c>
      <c r="H4613" t="s">
        <v>70</v>
      </c>
      <c r="I4613" s="2">
        <v>241</v>
      </c>
      <c r="J4613" s="1">
        <v>0.77</v>
      </c>
      <c r="K4613" s="1">
        <v>0.27</v>
      </c>
      <c r="L4613" s="1" t="str">
        <f t="shared" si="72"/>
        <v>Tring School</v>
      </c>
      <c r="M4613" t="e">
        <f>VLOOKUP($H4613,#REF!,2,0)</f>
        <v>#REF!</v>
      </c>
      <c r="N4613">
        <v>919</v>
      </c>
      <c r="O4613" t="e">
        <f>VLOOKUP($N4613,#REF!,2,0)</f>
        <v>#REF!</v>
      </c>
    </row>
    <row r="4614" spans="1:15" x14ac:dyDescent="0.25">
      <c r="A4614">
        <v>344</v>
      </c>
      <c r="B4614">
        <v>4060</v>
      </c>
      <c r="C4614">
        <v>138355</v>
      </c>
      <c r="D4614" t="s">
        <v>2441</v>
      </c>
      <c r="E4614" t="s">
        <v>50</v>
      </c>
      <c r="F4614" t="s">
        <v>2432</v>
      </c>
      <c r="G4614" t="s">
        <v>2442</v>
      </c>
      <c r="H4614" t="s">
        <v>70</v>
      </c>
      <c r="I4614" s="2">
        <v>179</v>
      </c>
      <c r="J4614" s="1">
        <v>0.46</v>
      </c>
      <c r="K4614" s="1">
        <v>0.13</v>
      </c>
      <c r="L4614" s="1" t="str">
        <f t="shared" si="72"/>
        <v>Hilbre High School</v>
      </c>
      <c r="M4614" t="e">
        <f>VLOOKUP($H4614,#REF!,2,0)</f>
        <v>#REF!</v>
      </c>
      <c r="N4614">
        <v>344</v>
      </c>
      <c r="O4614" t="e">
        <f>VLOOKUP($N4614,#REF!,2,0)</f>
        <v>#REF!</v>
      </c>
    </row>
    <row r="4615" spans="1:15" x14ac:dyDescent="0.25">
      <c r="A4615">
        <v>919</v>
      </c>
      <c r="B4615">
        <v>4614</v>
      </c>
      <c r="C4615">
        <v>138356</v>
      </c>
      <c r="D4615" t="s">
        <v>6451</v>
      </c>
      <c r="E4615" t="s">
        <v>50</v>
      </c>
      <c r="F4615" t="s">
        <v>9324</v>
      </c>
      <c r="G4615" t="s">
        <v>9397</v>
      </c>
      <c r="H4615" t="s">
        <v>70</v>
      </c>
      <c r="I4615" s="2">
        <v>192</v>
      </c>
      <c r="J4615" s="1">
        <v>0.9</v>
      </c>
      <c r="K4615" s="1">
        <v>0.52</v>
      </c>
      <c r="L4615" s="1" t="str">
        <f t="shared" si="72"/>
        <v>St George's School</v>
      </c>
      <c r="M4615" t="e">
        <f>VLOOKUP($H4615,#REF!,2,0)</f>
        <v>#REF!</v>
      </c>
      <c r="N4615">
        <v>919</v>
      </c>
      <c r="O4615" t="e">
        <f>VLOOKUP($N4615,#REF!,2,0)</f>
        <v>#REF!</v>
      </c>
    </row>
    <row r="4616" spans="1:15" x14ac:dyDescent="0.25">
      <c r="A4616">
        <v>919</v>
      </c>
      <c r="B4616">
        <v>5423</v>
      </c>
      <c r="C4616">
        <v>138360</v>
      </c>
      <c r="D4616" t="s">
        <v>9403</v>
      </c>
      <c r="E4616" t="s">
        <v>50</v>
      </c>
      <c r="F4616" t="s">
        <v>9267</v>
      </c>
      <c r="G4616" t="s">
        <v>9404</v>
      </c>
      <c r="H4616" t="s">
        <v>70</v>
      </c>
      <c r="I4616" s="2">
        <v>133</v>
      </c>
      <c r="J4616" s="1">
        <v>0.64</v>
      </c>
      <c r="K4616" s="1">
        <v>0.18</v>
      </c>
      <c r="L4616" s="1" t="str">
        <f t="shared" si="72"/>
        <v>St Mary's Church of England High School (VA)</v>
      </c>
      <c r="M4616" t="e">
        <f>VLOOKUP($H4616,#REF!,2,0)</f>
        <v>#REF!</v>
      </c>
      <c r="N4616">
        <v>919</v>
      </c>
      <c r="O4616" t="e">
        <f>VLOOKUP($N4616,#REF!,2,0)</f>
        <v>#REF!</v>
      </c>
    </row>
    <row r="4617" spans="1:15" x14ac:dyDescent="0.25">
      <c r="A4617">
        <v>373</v>
      </c>
      <c r="B4617">
        <v>5400</v>
      </c>
      <c r="C4617">
        <v>138361</v>
      </c>
      <c r="D4617" t="s">
        <v>3189</v>
      </c>
      <c r="E4617" t="s">
        <v>50</v>
      </c>
      <c r="F4617" t="s">
        <v>3036</v>
      </c>
      <c r="G4617" t="s">
        <v>3190</v>
      </c>
      <c r="H4617" t="s">
        <v>70</v>
      </c>
      <c r="I4617" s="2">
        <v>207</v>
      </c>
      <c r="J4617" s="1">
        <v>0.78</v>
      </c>
      <c r="K4617" s="1">
        <v>0.4</v>
      </c>
      <c r="L4617" s="1" t="str">
        <f t="shared" si="72"/>
        <v>Notre Dame High School</v>
      </c>
      <c r="M4617" t="e">
        <f>VLOOKUP($H4617,#REF!,2,0)</f>
        <v>#REF!</v>
      </c>
      <c r="N4617">
        <v>373</v>
      </c>
      <c r="O4617" t="e">
        <f>VLOOKUP($N4617,#REF!,2,0)</f>
        <v>#REF!</v>
      </c>
    </row>
    <row r="4618" spans="1:15" x14ac:dyDescent="0.25">
      <c r="A4618">
        <v>891</v>
      </c>
      <c r="B4618">
        <v>4007</v>
      </c>
      <c r="C4618">
        <v>138365</v>
      </c>
      <c r="D4618" t="s">
        <v>8450</v>
      </c>
      <c r="E4618" t="s">
        <v>50</v>
      </c>
      <c r="F4618" t="s">
        <v>4817</v>
      </c>
      <c r="G4618" t="s">
        <v>8451</v>
      </c>
      <c r="H4618" t="s">
        <v>49</v>
      </c>
      <c r="I4618" s="2">
        <v>99</v>
      </c>
      <c r="J4618" s="1">
        <v>0.42</v>
      </c>
      <c r="K4618" s="1">
        <v>0.12</v>
      </c>
      <c r="L4618" s="1" t="str">
        <f t="shared" si="72"/>
        <v>Sherwood E-ACT Academy</v>
      </c>
      <c r="M4618" t="e">
        <f>VLOOKUP($H4618,#REF!,2,0)</f>
        <v>#REF!</v>
      </c>
      <c r="N4618">
        <v>891</v>
      </c>
      <c r="O4618" t="e">
        <f>VLOOKUP($N4618,#REF!,2,0)</f>
        <v>#REF!</v>
      </c>
    </row>
    <row r="4619" spans="1:15" x14ac:dyDescent="0.25">
      <c r="A4619">
        <v>872</v>
      </c>
      <c r="B4619">
        <v>4000</v>
      </c>
      <c r="C4619">
        <v>138367</v>
      </c>
      <c r="D4619" t="s">
        <v>6580</v>
      </c>
      <c r="E4619" t="s">
        <v>50</v>
      </c>
      <c r="F4619" t="s">
        <v>50</v>
      </c>
      <c r="G4619" t="s">
        <v>6581</v>
      </c>
      <c r="H4619" t="s">
        <v>77</v>
      </c>
      <c r="I4619" s="2" t="s">
        <v>50</v>
      </c>
      <c r="J4619" t="s">
        <v>50</v>
      </c>
      <c r="K4619" t="s">
        <v>50</v>
      </c>
      <c r="L4619" s="1" t="str">
        <f t="shared" si="72"/>
        <v>Oakbank</v>
      </c>
      <c r="M4619" t="e">
        <f>VLOOKUP($H4619,#REF!,2,0)</f>
        <v>#REF!</v>
      </c>
      <c r="N4619">
        <v>872</v>
      </c>
      <c r="O4619" t="e">
        <f>VLOOKUP($N4619,#REF!,2,0)</f>
        <v>#REF!</v>
      </c>
    </row>
    <row r="4620" spans="1:15" x14ac:dyDescent="0.25">
      <c r="A4620">
        <v>312</v>
      </c>
      <c r="B4620">
        <v>4000</v>
      </c>
      <c r="C4620">
        <v>138368</v>
      </c>
      <c r="D4620" t="s">
        <v>1235</v>
      </c>
      <c r="E4620" t="s">
        <v>50</v>
      </c>
      <c r="F4620" t="s">
        <v>1207</v>
      </c>
      <c r="G4620" t="s">
        <v>1236</v>
      </c>
      <c r="H4620" t="s">
        <v>1216</v>
      </c>
      <c r="I4620" s="2">
        <v>57</v>
      </c>
      <c r="J4620" s="1">
        <v>0.16</v>
      </c>
      <c r="K4620" s="1">
        <v>0</v>
      </c>
      <c r="L4620" s="1" t="str">
        <f t="shared" si="72"/>
        <v>Parkside Studio College</v>
      </c>
      <c r="M4620" t="e">
        <f>VLOOKUP($H4620,#REF!,2,0)</f>
        <v>#REF!</v>
      </c>
      <c r="N4620">
        <v>312</v>
      </c>
      <c r="O4620" t="e">
        <f>VLOOKUP($N4620,#REF!,2,0)</f>
        <v>#REF!</v>
      </c>
    </row>
    <row r="4621" spans="1:15" x14ac:dyDescent="0.25">
      <c r="A4621">
        <v>880</v>
      </c>
      <c r="B4621">
        <v>4000</v>
      </c>
      <c r="C4621">
        <v>138370</v>
      </c>
      <c r="D4621" t="s">
        <v>7082</v>
      </c>
      <c r="E4621" t="s">
        <v>50</v>
      </c>
      <c r="F4621" t="s">
        <v>7083</v>
      </c>
      <c r="G4621" t="s">
        <v>7084</v>
      </c>
      <c r="H4621" t="s">
        <v>49</v>
      </c>
      <c r="I4621" s="2">
        <v>153</v>
      </c>
      <c r="J4621" s="1">
        <v>0.33</v>
      </c>
      <c r="K4621" s="1">
        <v>0.01</v>
      </c>
      <c r="L4621" s="1" t="str">
        <f t="shared" si="72"/>
        <v>Torquay Academy</v>
      </c>
      <c r="M4621" t="e">
        <f>VLOOKUP($H4621,#REF!,2,0)</f>
        <v>#REF!</v>
      </c>
      <c r="N4621">
        <v>880</v>
      </c>
      <c r="O4621" t="e">
        <f>VLOOKUP($N4621,#REF!,2,0)</f>
        <v>#REF!</v>
      </c>
    </row>
    <row r="4622" spans="1:15" x14ac:dyDescent="0.25">
      <c r="A4622">
        <v>935</v>
      </c>
      <c r="B4622">
        <v>4007</v>
      </c>
      <c r="C4622">
        <v>138373</v>
      </c>
      <c r="D4622" t="s">
        <v>10491</v>
      </c>
      <c r="E4622" t="s">
        <v>50</v>
      </c>
      <c r="F4622" t="s">
        <v>50</v>
      </c>
      <c r="G4622" t="s">
        <v>10492</v>
      </c>
      <c r="H4622" t="s">
        <v>49</v>
      </c>
      <c r="I4622" s="2">
        <v>131</v>
      </c>
      <c r="J4622" s="1">
        <v>0.28999999999999998</v>
      </c>
      <c r="K4622" s="1">
        <v>0.11</v>
      </c>
      <c r="L4622" s="1" t="str">
        <f t="shared" si="72"/>
        <v>Suffolk New Academy</v>
      </c>
      <c r="M4622" t="e">
        <f>VLOOKUP($H4622,#REF!,2,0)</f>
        <v>#REF!</v>
      </c>
      <c r="N4622">
        <v>935</v>
      </c>
      <c r="O4622" t="e">
        <f>VLOOKUP($N4622,#REF!,2,0)</f>
        <v>#REF!</v>
      </c>
    </row>
    <row r="4623" spans="1:15" x14ac:dyDescent="0.25">
      <c r="A4623">
        <v>335</v>
      </c>
      <c r="B4623">
        <v>4003</v>
      </c>
      <c r="C4623">
        <v>138374</v>
      </c>
      <c r="D4623" t="s">
        <v>2154</v>
      </c>
      <c r="E4623" t="s">
        <v>50</v>
      </c>
      <c r="F4623" t="s">
        <v>2105</v>
      </c>
      <c r="G4623" t="s">
        <v>2155</v>
      </c>
      <c r="H4623" t="s">
        <v>49</v>
      </c>
      <c r="I4623" s="2">
        <v>148</v>
      </c>
      <c r="J4623" s="1">
        <v>0.42</v>
      </c>
      <c r="K4623" s="1">
        <v>0.11</v>
      </c>
      <c r="L4623" s="1" t="str">
        <f t="shared" si="72"/>
        <v>West Walsall E-ACT Academy</v>
      </c>
      <c r="M4623" t="e">
        <f>VLOOKUP($H4623,#REF!,2,0)</f>
        <v>#REF!</v>
      </c>
      <c r="N4623">
        <v>335</v>
      </c>
      <c r="O4623" t="e">
        <f>VLOOKUP($N4623,#REF!,2,0)</f>
        <v>#REF!</v>
      </c>
    </row>
    <row r="4624" spans="1:15" x14ac:dyDescent="0.25">
      <c r="A4624">
        <v>933</v>
      </c>
      <c r="B4624">
        <v>4001</v>
      </c>
      <c r="C4624">
        <v>138375</v>
      </c>
      <c r="D4624" t="s">
        <v>10249</v>
      </c>
      <c r="E4624" t="s">
        <v>50</v>
      </c>
      <c r="F4624" t="s">
        <v>10250</v>
      </c>
      <c r="G4624" t="s">
        <v>10251</v>
      </c>
      <c r="H4624" t="s">
        <v>49</v>
      </c>
      <c r="I4624" s="2">
        <v>147</v>
      </c>
      <c r="J4624" s="1">
        <v>0.48</v>
      </c>
      <c r="K4624" s="1">
        <v>0.01</v>
      </c>
      <c r="L4624" s="1" t="str">
        <f t="shared" si="72"/>
        <v>Bridgwater College Academy</v>
      </c>
      <c r="M4624" t="e">
        <f>VLOOKUP($H4624,#REF!,2,0)</f>
        <v>#REF!</v>
      </c>
      <c r="N4624">
        <v>933</v>
      </c>
      <c r="O4624" t="e">
        <f>VLOOKUP($N4624,#REF!,2,0)</f>
        <v>#REF!</v>
      </c>
    </row>
    <row r="4625" spans="1:15" x14ac:dyDescent="0.25">
      <c r="A4625">
        <v>856</v>
      </c>
      <c r="B4625">
        <v>6024</v>
      </c>
      <c r="C4625">
        <v>138376</v>
      </c>
      <c r="D4625" t="s">
        <v>5970</v>
      </c>
      <c r="E4625" t="s">
        <v>50</v>
      </c>
      <c r="F4625" t="s">
        <v>5836</v>
      </c>
      <c r="G4625" t="s">
        <v>5971</v>
      </c>
      <c r="H4625" t="s">
        <v>13</v>
      </c>
      <c r="I4625" s="2">
        <v>13</v>
      </c>
      <c r="J4625" s="1">
        <v>0</v>
      </c>
      <c r="K4625" s="1">
        <v>0</v>
      </c>
      <c r="L4625" s="1" t="str">
        <f t="shared" si="72"/>
        <v>Leicester Montessori Sixth Form College</v>
      </c>
      <c r="M4625" t="e">
        <f>VLOOKUP($H4625,#REF!,2,0)</f>
        <v>#REF!</v>
      </c>
      <c r="N4625">
        <v>856</v>
      </c>
      <c r="O4625" t="e">
        <f>VLOOKUP($N4625,#REF!,2,0)</f>
        <v>#REF!</v>
      </c>
    </row>
    <row r="4626" spans="1:15" x14ac:dyDescent="0.25">
      <c r="A4626">
        <v>305</v>
      </c>
      <c r="B4626">
        <v>6005</v>
      </c>
      <c r="C4626">
        <v>138378</v>
      </c>
      <c r="D4626" t="s">
        <v>858</v>
      </c>
      <c r="E4626" t="s">
        <v>50</v>
      </c>
      <c r="F4626" t="s">
        <v>818</v>
      </c>
      <c r="G4626" t="s">
        <v>859</v>
      </c>
      <c r="H4626" t="s">
        <v>114</v>
      </c>
      <c r="I4626" s="2">
        <v>2</v>
      </c>
      <c r="J4626" t="s">
        <v>129</v>
      </c>
      <c r="K4626" t="s">
        <v>129</v>
      </c>
      <c r="L4626" s="1" t="str">
        <f t="shared" si="72"/>
        <v>Clannad Education Centre</v>
      </c>
      <c r="M4626" t="e">
        <f>VLOOKUP($H4626,#REF!,2,0)</f>
        <v>#REF!</v>
      </c>
      <c r="N4626">
        <v>305</v>
      </c>
      <c r="O4626" t="e">
        <f>VLOOKUP($N4626,#REF!,2,0)</f>
        <v>#REF!</v>
      </c>
    </row>
    <row r="4627" spans="1:15" x14ac:dyDescent="0.25">
      <c r="A4627">
        <v>383</v>
      </c>
      <c r="B4627">
        <v>7004</v>
      </c>
      <c r="C4627">
        <v>138380</v>
      </c>
      <c r="D4627" t="s">
        <v>3573</v>
      </c>
      <c r="E4627" t="s">
        <v>50</v>
      </c>
      <c r="F4627" t="s">
        <v>3467</v>
      </c>
      <c r="G4627" t="s">
        <v>3487</v>
      </c>
      <c r="H4627" t="s">
        <v>1310</v>
      </c>
      <c r="I4627" s="2">
        <v>2</v>
      </c>
      <c r="J4627" t="s">
        <v>129</v>
      </c>
      <c r="K4627" t="s">
        <v>129</v>
      </c>
      <c r="L4627" s="1" t="str">
        <f t="shared" si="72"/>
        <v>Lighthouse School Leeds</v>
      </c>
      <c r="M4627" t="e">
        <f>VLOOKUP($H4627,#REF!,2,0)</f>
        <v>#REF!</v>
      </c>
      <c r="N4627">
        <v>383</v>
      </c>
      <c r="O4627" t="e">
        <f>VLOOKUP($N4627,#REF!,2,0)</f>
        <v>#REF!</v>
      </c>
    </row>
    <row r="4628" spans="1:15" x14ac:dyDescent="0.25">
      <c r="A4628">
        <v>933</v>
      </c>
      <c r="B4628">
        <v>4002</v>
      </c>
      <c r="C4628">
        <v>138383</v>
      </c>
      <c r="D4628" t="s">
        <v>10319</v>
      </c>
      <c r="E4628" t="s">
        <v>50</v>
      </c>
      <c r="F4628" t="s">
        <v>10320</v>
      </c>
      <c r="G4628" t="s">
        <v>10321</v>
      </c>
      <c r="H4628" t="s">
        <v>77</v>
      </c>
      <c r="I4628" s="2" t="s">
        <v>50</v>
      </c>
      <c r="J4628" t="s">
        <v>50</v>
      </c>
      <c r="K4628" t="s">
        <v>50</v>
      </c>
      <c r="L4628" s="1" t="str">
        <f t="shared" si="72"/>
        <v>Steiner Academy Frome</v>
      </c>
      <c r="M4628" t="e">
        <f>VLOOKUP($H4628,#REF!,2,0)</f>
        <v>#REF!</v>
      </c>
      <c r="N4628">
        <v>933</v>
      </c>
      <c r="O4628" t="e">
        <f>VLOOKUP($N4628,#REF!,2,0)</f>
        <v>#REF!</v>
      </c>
    </row>
    <row r="4629" spans="1:15" x14ac:dyDescent="0.25">
      <c r="A4629">
        <v>305</v>
      </c>
      <c r="B4629">
        <v>6009</v>
      </c>
      <c r="C4629">
        <v>138384</v>
      </c>
      <c r="D4629" t="s">
        <v>835</v>
      </c>
      <c r="E4629" t="s">
        <v>50</v>
      </c>
      <c r="F4629" t="s">
        <v>11</v>
      </c>
      <c r="G4629" t="s">
        <v>836</v>
      </c>
      <c r="H4629" t="s">
        <v>13</v>
      </c>
      <c r="I4629" s="2">
        <v>2</v>
      </c>
      <c r="J4629" t="s">
        <v>129</v>
      </c>
      <c r="K4629" t="s">
        <v>129</v>
      </c>
      <c r="L4629" s="1" t="str">
        <f t="shared" si="72"/>
        <v>Kings London</v>
      </c>
      <c r="M4629" t="e">
        <f>VLOOKUP($H4629,#REF!,2,0)</f>
        <v>#REF!</v>
      </c>
      <c r="N4629">
        <v>305</v>
      </c>
      <c r="O4629" t="e">
        <f>VLOOKUP($N4629,#REF!,2,0)</f>
        <v>#REF!</v>
      </c>
    </row>
    <row r="4630" spans="1:15" x14ac:dyDescent="0.25">
      <c r="A4630">
        <v>837</v>
      </c>
      <c r="B4630">
        <v>4000</v>
      </c>
      <c r="C4630">
        <v>138385</v>
      </c>
      <c r="D4630" t="s">
        <v>5160</v>
      </c>
      <c r="E4630" t="s">
        <v>50</v>
      </c>
      <c r="F4630" t="s">
        <v>5142</v>
      </c>
      <c r="G4630" t="s">
        <v>5161</v>
      </c>
      <c r="H4630" t="s">
        <v>1216</v>
      </c>
      <c r="I4630" s="2">
        <v>70</v>
      </c>
      <c r="J4630" s="1">
        <v>0.53</v>
      </c>
      <c r="K4630" s="1">
        <v>0.23</v>
      </c>
      <c r="L4630" s="1" t="str">
        <f t="shared" si="72"/>
        <v>Leaf Studio</v>
      </c>
      <c r="M4630" t="e">
        <f>VLOOKUP($H4630,#REF!,2,0)</f>
        <v>#REF!</v>
      </c>
      <c r="N4630">
        <v>837</v>
      </c>
      <c r="O4630" t="e">
        <f>VLOOKUP($N4630,#REF!,2,0)</f>
        <v>#REF!</v>
      </c>
    </row>
    <row r="4631" spans="1:15" x14ac:dyDescent="0.25">
      <c r="A4631">
        <v>303</v>
      </c>
      <c r="B4631">
        <v>6000</v>
      </c>
      <c r="C4631">
        <v>138386</v>
      </c>
      <c r="D4631" t="s">
        <v>745</v>
      </c>
      <c r="E4631" t="s">
        <v>50</v>
      </c>
      <c r="F4631" t="s">
        <v>705</v>
      </c>
      <c r="G4631" t="s">
        <v>746</v>
      </c>
      <c r="H4631" t="s">
        <v>114</v>
      </c>
      <c r="I4631" s="2">
        <v>5</v>
      </c>
      <c r="J4631" t="s">
        <v>129</v>
      </c>
      <c r="K4631" t="s">
        <v>129</v>
      </c>
      <c r="L4631" s="1" t="str">
        <f t="shared" si="72"/>
        <v>Park View Academy</v>
      </c>
      <c r="M4631" t="e">
        <f>VLOOKUP($H4631,#REF!,2,0)</f>
        <v>#REF!</v>
      </c>
      <c r="N4631">
        <v>303</v>
      </c>
      <c r="O4631" t="e">
        <f>VLOOKUP($N4631,#REF!,2,0)</f>
        <v>#REF!</v>
      </c>
    </row>
    <row r="4632" spans="1:15" x14ac:dyDescent="0.25">
      <c r="A4632">
        <v>835</v>
      </c>
      <c r="B4632">
        <v>4000</v>
      </c>
      <c r="C4632">
        <v>138388</v>
      </c>
      <c r="D4632" t="s">
        <v>5049</v>
      </c>
      <c r="E4632" t="s">
        <v>50</v>
      </c>
      <c r="F4632" t="s">
        <v>5050</v>
      </c>
      <c r="G4632" t="s">
        <v>5051</v>
      </c>
      <c r="H4632" t="s">
        <v>49</v>
      </c>
      <c r="I4632" s="2">
        <v>138</v>
      </c>
      <c r="J4632" s="1">
        <v>0.44</v>
      </c>
      <c r="K4632" s="1">
        <v>0.24</v>
      </c>
      <c r="L4632" s="1" t="str">
        <f t="shared" si="72"/>
        <v>Isle of Portland Aldridge Community Academy</v>
      </c>
      <c r="M4632" t="e">
        <f>VLOOKUP($H4632,#REF!,2,0)</f>
        <v>#REF!</v>
      </c>
      <c r="N4632">
        <v>835</v>
      </c>
      <c r="O4632" t="e">
        <f>VLOOKUP($N4632,#REF!,2,0)</f>
        <v>#REF!</v>
      </c>
    </row>
    <row r="4633" spans="1:15" x14ac:dyDescent="0.25">
      <c r="A4633">
        <v>800</v>
      </c>
      <c r="B4633">
        <v>4000</v>
      </c>
      <c r="C4633">
        <v>138394</v>
      </c>
      <c r="D4633" t="s">
        <v>3848</v>
      </c>
      <c r="E4633" t="s">
        <v>50</v>
      </c>
      <c r="F4633" t="s">
        <v>3849</v>
      </c>
      <c r="G4633" t="s">
        <v>3850</v>
      </c>
      <c r="H4633" t="s">
        <v>49</v>
      </c>
      <c r="I4633" s="2">
        <v>53</v>
      </c>
      <c r="J4633" s="1">
        <v>0.38</v>
      </c>
      <c r="K4633" s="1">
        <v>0.06</v>
      </c>
      <c r="L4633" s="1" t="str">
        <f t="shared" si="72"/>
        <v>Bath Community Academy</v>
      </c>
      <c r="M4633" t="e">
        <f>VLOOKUP($H4633,#REF!,2,0)</f>
        <v>#REF!</v>
      </c>
      <c r="N4633">
        <v>800</v>
      </c>
      <c r="O4633" t="e">
        <f>VLOOKUP($N4633,#REF!,2,0)</f>
        <v>#REF!</v>
      </c>
    </row>
    <row r="4634" spans="1:15" x14ac:dyDescent="0.25">
      <c r="A4634">
        <v>886</v>
      </c>
      <c r="B4634">
        <v>6138</v>
      </c>
      <c r="C4634">
        <v>138405</v>
      </c>
      <c r="D4634" t="s">
        <v>7674</v>
      </c>
      <c r="E4634" t="s">
        <v>50</v>
      </c>
      <c r="F4634" t="s">
        <v>7675</v>
      </c>
      <c r="G4634" t="s">
        <v>7676</v>
      </c>
      <c r="H4634" t="s">
        <v>13</v>
      </c>
      <c r="I4634" s="2">
        <v>9</v>
      </c>
      <c r="J4634" s="1">
        <v>0</v>
      </c>
      <c r="K4634" s="1">
        <v>0</v>
      </c>
      <c r="L4634" s="1" t="str">
        <f t="shared" si="72"/>
        <v>Earlscliffe (Sussex Summer Schools Ltd)</v>
      </c>
      <c r="M4634" t="e">
        <f>VLOOKUP($H4634,#REF!,2,0)</f>
        <v>#REF!</v>
      </c>
      <c r="N4634">
        <v>886</v>
      </c>
      <c r="O4634" t="e">
        <f>VLOOKUP($N4634,#REF!,2,0)</f>
        <v>#REF!</v>
      </c>
    </row>
    <row r="4635" spans="1:15" x14ac:dyDescent="0.25">
      <c r="A4635">
        <v>886</v>
      </c>
      <c r="B4635">
        <v>6139</v>
      </c>
      <c r="C4635">
        <v>138408</v>
      </c>
      <c r="D4635" t="s">
        <v>7932</v>
      </c>
      <c r="E4635" t="s">
        <v>50</v>
      </c>
      <c r="F4635" t="s">
        <v>7642</v>
      </c>
      <c r="G4635" t="s">
        <v>7933</v>
      </c>
      <c r="H4635" t="s">
        <v>114</v>
      </c>
      <c r="I4635" s="2">
        <v>7</v>
      </c>
      <c r="J4635" t="s">
        <v>99</v>
      </c>
      <c r="K4635" t="s">
        <v>99</v>
      </c>
      <c r="L4635" s="1" t="str">
        <f t="shared" si="72"/>
        <v>Pier View Academy</v>
      </c>
      <c r="M4635" t="e">
        <f>VLOOKUP($H4635,#REF!,2,0)</f>
        <v>#REF!</v>
      </c>
      <c r="N4635">
        <v>886</v>
      </c>
      <c r="O4635" t="e">
        <f>VLOOKUP($N4635,#REF!,2,0)</f>
        <v>#REF!</v>
      </c>
    </row>
    <row r="4636" spans="1:15" x14ac:dyDescent="0.25">
      <c r="A4636">
        <v>891</v>
      </c>
      <c r="B4636">
        <v>4010</v>
      </c>
      <c r="C4636">
        <v>138411</v>
      </c>
      <c r="D4636" t="s">
        <v>8418</v>
      </c>
      <c r="E4636" t="s">
        <v>50</v>
      </c>
      <c r="F4636" t="s">
        <v>4918</v>
      </c>
      <c r="G4636" t="s">
        <v>8419</v>
      </c>
      <c r="H4636" t="s">
        <v>49</v>
      </c>
      <c r="I4636" s="2">
        <v>170</v>
      </c>
      <c r="J4636" s="1">
        <v>0.59</v>
      </c>
      <c r="K4636" s="1">
        <v>0.21</v>
      </c>
      <c r="L4636" s="1" t="str">
        <f t="shared" si="72"/>
        <v>Meden School</v>
      </c>
      <c r="M4636" t="e">
        <f>VLOOKUP($H4636,#REF!,2,0)</f>
        <v>#REF!</v>
      </c>
      <c r="N4636">
        <v>891</v>
      </c>
      <c r="O4636" t="e">
        <f>VLOOKUP($N4636,#REF!,2,0)</f>
        <v>#REF!</v>
      </c>
    </row>
    <row r="4637" spans="1:15" x14ac:dyDescent="0.25">
      <c r="A4637">
        <v>373</v>
      </c>
      <c r="B4637">
        <v>4000</v>
      </c>
      <c r="C4637">
        <v>138414</v>
      </c>
      <c r="D4637" t="s">
        <v>3158</v>
      </c>
      <c r="E4637" t="s">
        <v>50</v>
      </c>
      <c r="F4637" t="s">
        <v>3036</v>
      </c>
      <c r="G4637" t="s">
        <v>3159</v>
      </c>
      <c r="H4637" t="s">
        <v>49</v>
      </c>
      <c r="I4637" s="2">
        <v>174</v>
      </c>
      <c r="J4637" s="1">
        <v>0.35</v>
      </c>
      <c r="K4637" s="1">
        <v>0.05</v>
      </c>
      <c r="L4637" s="1" t="str">
        <f t="shared" si="72"/>
        <v>Chaucer School</v>
      </c>
      <c r="M4637" t="e">
        <f>VLOOKUP($H4637,#REF!,2,0)</f>
        <v>#REF!</v>
      </c>
      <c r="N4637">
        <v>373</v>
      </c>
      <c r="O4637" t="e">
        <f>VLOOKUP($N4637,#REF!,2,0)</f>
        <v>#REF!</v>
      </c>
    </row>
    <row r="4638" spans="1:15" x14ac:dyDescent="0.25">
      <c r="A4638">
        <v>355</v>
      </c>
      <c r="B4638">
        <v>4000</v>
      </c>
      <c r="C4638">
        <v>138418</v>
      </c>
      <c r="D4638" t="s">
        <v>2769</v>
      </c>
      <c r="E4638" t="s">
        <v>50</v>
      </c>
      <c r="F4638" t="s">
        <v>2770</v>
      </c>
      <c r="G4638" t="s">
        <v>2771</v>
      </c>
      <c r="H4638" t="s">
        <v>49</v>
      </c>
      <c r="I4638" s="2">
        <v>160</v>
      </c>
      <c r="J4638" s="1">
        <v>0.36</v>
      </c>
      <c r="K4638" s="1">
        <v>0.08</v>
      </c>
      <c r="L4638" s="1" t="str">
        <f t="shared" si="72"/>
        <v>The Albion Academy</v>
      </c>
      <c r="M4638" t="e">
        <f>VLOOKUP($H4638,#REF!,2,0)</f>
        <v>#REF!</v>
      </c>
      <c r="N4638">
        <v>355</v>
      </c>
      <c r="O4638" t="e">
        <f>VLOOKUP($N4638,#REF!,2,0)</f>
        <v>#REF!</v>
      </c>
    </row>
    <row r="4639" spans="1:15" x14ac:dyDescent="0.25">
      <c r="A4639">
        <v>916</v>
      </c>
      <c r="B4639">
        <v>4005</v>
      </c>
      <c r="C4639">
        <v>138421</v>
      </c>
      <c r="D4639" t="s">
        <v>9114</v>
      </c>
      <c r="E4639" t="s">
        <v>50</v>
      </c>
      <c r="F4639" t="s">
        <v>9115</v>
      </c>
      <c r="G4639" t="s">
        <v>9116</v>
      </c>
      <c r="H4639" t="s">
        <v>49</v>
      </c>
      <c r="I4639" s="2">
        <v>204</v>
      </c>
      <c r="J4639" s="1">
        <v>0.49</v>
      </c>
      <c r="K4639" s="1">
        <v>0.06</v>
      </c>
      <c r="L4639" s="1" t="str">
        <f t="shared" si="72"/>
        <v>The Dean Academy</v>
      </c>
      <c r="M4639" t="e">
        <f>VLOOKUP($H4639,#REF!,2,0)</f>
        <v>#REF!</v>
      </c>
      <c r="N4639">
        <v>916</v>
      </c>
      <c r="O4639" t="e">
        <f>VLOOKUP($N4639,#REF!,2,0)</f>
        <v>#REF!</v>
      </c>
    </row>
    <row r="4640" spans="1:15" x14ac:dyDescent="0.25">
      <c r="A4640">
        <v>916</v>
      </c>
      <c r="B4640">
        <v>7000</v>
      </c>
      <c r="C4640">
        <v>138428</v>
      </c>
      <c r="D4640" t="s">
        <v>9205</v>
      </c>
      <c r="E4640" t="s">
        <v>50</v>
      </c>
      <c r="F4640" t="s">
        <v>9162</v>
      </c>
      <c r="G4640" t="s">
        <v>9206</v>
      </c>
      <c r="H4640" t="s">
        <v>1560</v>
      </c>
      <c r="I4640" s="2">
        <v>12</v>
      </c>
      <c r="J4640" s="1">
        <v>0</v>
      </c>
      <c r="K4640" s="1">
        <v>0</v>
      </c>
      <c r="L4640" s="1" t="str">
        <f t="shared" si="72"/>
        <v>Greenfield Academy</v>
      </c>
      <c r="M4640" t="e">
        <f>VLOOKUP($H4640,#REF!,2,0)</f>
        <v>#REF!</v>
      </c>
      <c r="N4640">
        <v>916</v>
      </c>
      <c r="O4640" t="e">
        <f>VLOOKUP($N4640,#REF!,2,0)</f>
        <v>#REF!</v>
      </c>
    </row>
    <row r="4641" spans="1:15" x14ac:dyDescent="0.25">
      <c r="A4641">
        <v>916</v>
      </c>
      <c r="B4641">
        <v>7001</v>
      </c>
      <c r="C4641">
        <v>138429</v>
      </c>
      <c r="D4641" t="s">
        <v>9215</v>
      </c>
      <c r="E4641" t="s">
        <v>50</v>
      </c>
      <c r="F4641" t="s">
        <v>9162</v>
      </c>
      <c r="G4641" t="s">
        <v>9206</v>
      </c>
      <c r="H4641" t="s">
        <v>1560</v>
      </c>
      <c r="I4641" s="2">
        <v>8</v>
      </c>
      <c r="J4641" s="1">
        <v>0</v>
      </c>
      <c r="K4641" s="1">
        <v>0</v>
      </c>
      <c r="L4641" s="1" t="str">
        <f t="shared" si="72"/>
        <v>Peak Academy</v>
      </c>
      <c r="M4641" t="e">
        <f>VLOOKUP($H4641,#REF!,2,0)</f>
        <v>#REF!</v>
      </c>
      <c r="N4641">
        <v>916</v>
      </c>
      <c r="O4641" t="e">
        <f>VLOOKUP($N4641,#REF!,2,0)</f>
        <v>#REF!</v>
      </c>
    </row>
    <row r="4642" spans="1:15" x14ac:dyDescent="0.25">
      <c r="A4642">
        <v>860</v>
      </c>
      <c r="B4642">
        <v>4006</v>
      </c>
      <c r="C4642">
        <v>138435</v>
      </c>
      <c r="D4642" t="s">
        <v>6142</v>
      </c>
      <c r="E4642" t="s">
        <v>50</v>
      </c>
      <c r="F4642" t="s">
        <v>6090</v>
      </c>
      <c r="G4642" t="s">
        <v>6143</v>
      </c>
      <c r="H4642" t="s">
        <v>49</v>
      </c>
      <c r="I4642" s="2">
        <v>177</v>
      </c>
      <c r="J4642" s="1">
        <v>0.44</v>
      </c>
      <c r="K4642" s="1">
        <v>0.02</v>
      </c>
      <c r="L4642" s="1" t="str">
        <f t="shared" si="72"/>
        <v>Tamworth Enterprise College and AET Academy</v>
      </c>
      <c r="M4642" t="e">
        <f>VLOOKUP($H4642,#REF!,2,0)</f>
        <v>#REF!</v>
      </c>
      <c r="N4642">
        <v>860</v>
      </c>
      <c r="O4642" t="e">
        <f>VLOOKUP($N4642,#REF!,2,0)</f>
        <v>#REF!</v>
      </c>
    </row>
    <row r="4643" spans="1:15" x14ac:dyDescent="0.25">
      <c r="A4643">
        <v>850</v>
      </c>
      <c r="B4643">
        <v>4004</v>
      </c>
      <c r="C4643">
        <v>138437</v>
      </c>
      <c r="D4643" t="s">
        <v>5513</v>
      </c>
      <c r="E4643" t="s">
        <v>50</v>
      </c>
      <c r="F4643" t="s">
        <v>5503</v>
      </c>
      <c r="G4643" t="s">
        <v>5514</v>
      </c>
      <c r="H4643" t="s">
        <v>49</v>
      </c>
      <c r="I4643" s="2">
        <v>136</v>
      </c>
      <c r="J4643" s="1">
        <v>0.38</v>
      </c>
      <c r="K4643" s="1">
        <v>7.0000000000000007E-2</v>
      </c>
      <c r="L4643" s="1" t="str">
        <f t="shared" si="72"/>
        <v>Bridgemary School</v>
      </c>
      <c r="M4643" t="e">
        <f>VLOOKUP($H4643,#REF!,2,0)</f>
        <v>#REF!</v>
      </c>
      <c r="N4643">
        <v>850</v>
      </c>
      <c r="O4643" t="e">
        <f>VLOOKUP($N4643,#REF!,2,0)</f>
        <v>#REF!</v>
      </c>
    </row>
    <row r="4644" spans="1:15" x14ac:dyDescent="0.25">
      <c r="A4644">
        <v>826</v>
      </c>
      <c r="B4644">
        <v>4002</v>
      </c>
      <c r="C4644">
        <v>138439</v>
      </c>
      <c r="D4644" t="s">
        <v>4796</v>
      </c>
      <c r="E4644" t="s">
        <v>50</v>
      </c>
      <c r="F4644" t="s">
        <v>4735</v>
      </c>
      <c r="G4644" t="s">
        <v>4797</v>
      </c>
      <c r="H4644" t="s">
        <v>49</v>
      </c>
      <c r="I4644" s="2">
        <v>101</v>
      </c>
      <c r="J4644" s="1">
        <v>0.27</v>
      </c>
      <c r="K4644" s="1">
        <v>0</v>
      </c>
      <c r="L4644" s="1" t="str">
        <f t="shared" si="72"/>
        <v>Sir Herbert Leon Academy</v>
      </c>
      <c r="M4644" t="e">
        <f>VLOOKUP($H4644,#REF!,2,0)</f>
        <v>#REF!</v>
      </c>
      <c r="N4644">
        <v>826</v>
      </c>
      <c r="O4644" t="e">
        <f>VLOOKUP($N4644,#REF!,2,0)</f>
        <v>#REF!</v>
      </c>
    </row>
    <row r="4645" spans="1:15" x14ac:dyDescent="0.25">
      <c r="A4645">
        <v>381</v>
      </c>
      <c r="B4645">
        <v>6004</v>
      </c>
      <c r="C4645">
        <v>138441</v>
      </c>
      <c r="D4645" t="s">
        <v>3370</v>
      </c>
      <c r="E4645" t="s">
        <v>50</v>
      </c>
      <c r="F4645" t="s">
        <v>3364</v>
      </c>
      <c r="G4645" t="s">
        <v>3371</v>
      </c>
      <c r="H4645" t="s">
        <v>114</v>
      </c>
      <c r="I4645" s="2">
        <v>1</v>
      </c>
      <c r="J4645" t="s">
        <v>129</v>
      </c>
      <c r="K4645" t="s">
        <v>129</v>
      </c>
      <c r="L4645" s="1" t="str">
        <f t="shared" si="72"/>
        <v>Compass Community School</v>
      </c>
      <c r="M4645" t="e">
        <f>VLOOKUP($H4645,#REF!,2,0)</f>
        <v>#REF!</v>
      </c>
      <c r="N4645">
        <v>381</v>
      </c>
      <c r="O4645" t="e">
        <f>VLOOKUP($N4645,#REF!,2,0)</f>
        <v>#REF!</v>
      </c>
    </row>
    <row r="4646" spans="1:15" x14ac:dyDescent="0.25">
      <c r="A4646">
        <v>801</v>
      </c>
      <c r="B4646">
        <v>4003</v>
      </c>
      <c r="C4646">
        <v>138448</v>
      </c>
      <c r="D4646" t="s">
        <v>3943</v>
      </c>
      <c r="E4646" t="s">
        <v>50</v>
      </c>
      <c r="F4646" t="s">
        <v>3856</v>
      </c>
      <c r="G4646" t="s">
        <v>3944</v>
      </c>
      <c r="H4646" t="s">
        <v>49</v>
      </c>
      <c r="I4646" s="2">
        <v>114</v>
      </c>
      <c r="J4646" s="1">
        <v>0.44</v>
      </c>
      <c r="K4646" s="1">
        <v>0.15</v>
      </c>
      <c r="L4646" s="1" t="str">
        <f t="shared" si="72"/>
        <v>Orchard School Bristol</v>
      </c>
      <c r="M4646" t="e">
        <f>VLOOKUP($H4646,#REF!,2,0)</f>
        <v>#REF!</v>
      </c>
      <c r="N4646">
        <v>801</v>
      </c>
      <c r="O4646" t="e">
        <f>VLOOKUP($N4646,#REF!,2,0)</f>
        <v>#REF!</v>
      </c>
    </row>
    <row r="4647" spans="1:15" x14ac:dyDescent="0.25">
      <c r="A4647">
        <v>203</v>
      </c>
      <c r="B4647">
        <v>4000</v>
      </c>
      <c r="C4647">
        <v>138449</v>
      </c>
      <c r="D4647" t="s">
        <v>78</v>
      </c>
      <c r="E4647" t="s">
        <v>50</v>
      </c>
      <c r="F4647" t="s">
        <v>11</v>
      </c>
      <c r="G4647" t="s">
        <v>79</v>
      </c>
      <c r="H4647" t="s">
        <v>49</v>
      </c>
      <c r="I4647" s="2">
        <v>153</v>
      </c>
      <c r="J4647" s="1">
        <v>0.7</v>
      </c>
      <c r="K4647" s="1">
        <v>0.17</v>
      </c>
      <c r="L4647" s="1" t="str">
        <f t="shared" si="72"/>
        <v>Harris Academy Greenwich</v>
      </c>
      <c r="M4647" t="e">
        <f>VLOOKUP($H4647,#REF!,2,0)</f>
        <v>#REF!</v>
      </c>
      <c r="N4647">
        <v>203</v>
      </c>
      <c r="O4647" t="e">
        <f>VLOOKUP($N4647,#REF!,2,0)</f>
        <v>#REF!</v>
      </c>
    </row>
    <row r="4648" spans="1:15" x14ac:dyDescent="0.25">
      <c r="A4648">
        <v>320</v>
      </c>
      <c r="B4648">
        <v>7002</v>
      </c>
      <c r="C4648">
        <v>138454</v>
      </c>
      <c r="D4648" t="s">
        <v>1618</v>
      </c>
      <c r="E4648" t="s">
        <v>50</v>
      </c>
      <c r="F4648" t="s">
        <v>11</v>
      </c>
      <c r="G4648" t="s">
        <v>1619</v>
      </c>
      <c r="H4648" t="s">
        <v>1560</v>
      </c>
      <c r="I4648" s="2">
        <v>18</v>
      </c>
      <c r="J4648" s="1">
        <v>0</v>
      </c>
      <c r="K4648" s="1">
        <v>0</v>
      </c>
      <c r="L4648" s="1" t="str">
        <f t="shared" si="72"/>
        <v>William Morris School</v>
      </c>
      <c r="M4648" t="e">
        <f>VLOOKUP($H4648,#REF!,2,0)</f>
        <v>#REF!</v>
      </c>
      <c r="N4648">
        <v>320</v>
      </c>
      <c r="O4648" t="e">
        <f>VLOOKUP($N4648,#REF!,2,0)</f>
        <v>#REF!</v>
      </c>
    </row>
    <row r="4649" spans="1:15" x14ac:dyDescent="0.25">
      <c r="A4649">
        <v>304</v>
      </c>
      <c r="B4649">
        <v>4006</v>
      </c>
      <c r="C4649">
        <v>138457</v>
      </c>
      <c r="D4649" t="s">
        <v>791</v>
      </c>
      <c r="E4649" t="s">
        <v>50</v>
      </c>
      <c r="F4649" t="s">
        <v>750</v>
      </c>
      <c r="G4649" t="s">
        <v>792</v>
      </c>
      <c r="H4649" t="s">
        <v>70</v>
      </c>
      <c r="I4649" s="2">
        <v>210</v>
      </c>
      <c r="J4649" s="1">
        <v>0.91</v>
      </c>
      <c r="K4649" s="1">
        <v>0.61</v>
      </c>
      <c r="L4649" s="1" t="str">
        <f t="shared" si="72"/>
        <v>Wembley High Technology College</v>
      </c>
      <c r="M4649" t="e">
        <f>VLOOKUP($H4649,#REF!,2,0)</f>
        <v>#REF!</v>
      </c>
      <c r="N4649">
        <v>304</v>
      </c>
      <c r="O4649" t="e">
        <f>VLOOKUP($N4649,#REF!,2,0)</f>
        <v>#REF!</v>
      </c>
    </row>
    <row r="4650" spans="1:15" x14ac:dyDescent="0.25">
      <c r="A4650">
        <v>310</v>
      </c>
      <c r="B4650">
        <v>5400</v>
      </c>
      <c r="C4650">
        <v>138458</v>
      </c>
      <c r="D4650" t="s">
        <v>1144</v>
      </c>
      <c r="E4650" t="s">
        <v>50</v>
      </c>
      <c r="F4650" t="s">
        <v>763</v>
      </c>
      <c r="G4650" t="s">
        <v>1145</v>
      </c>
      <c r="H4650" t="s">
        <v>70</v>
      </c>
      <c r="I4650" s="2">
        <v>142</v>
      </c>
      <c r="J4650" s="1">
        <v>0.63</v>
      </c>
      <c r="K4650" s="1">
        <v>0.32</v>
      </c>
      <c r="L4650" s="1" t="str">
        <f t="shared" si="72"/>
        <v>Salvatorian Roman Catholic College</v>
      </c>
      <c r="M4650" t="e">
        <f>VLOOKUP($H4650,#REF!,2,0)</f>
        <v>#REF!</v>
      </c>
      <c r="N4650">
        <v>310</v>
      </c>
      <c r="O4650" t="e">
        <f>VLOOKUP($N4650,#REF!,2,0)</f>
        <v>#REF!</v>
      </c>
    </row>
    <row r="4651" spans="1:15" x14ac:dyDescent="0.25">
      <c r="A4651">
        <v>314</v>
      </c>
      <c r="B4651">
        <v>5402</v>
      </c>
      <c r="C4651">
        <v>138459</v>
      </c>
      <c r="D4651" t="s">
        <v>1325</v>
      </c>
      <c r="E4651" t="s">
        <v>50</v>
      </c>
      <c r="F4651" t="s">
        <v>1318</v>
      </c>
      <c r="G4651" t="s">
        <v>1326</v>
      </c>
      <c r="H4651" t="s">
        <v>70</v>
      </c>
      <c r="I4651" s="2">
        <v>148</v>
      </c>
      <c r="J4651" s="1">
        <v>0.78</v>
      </c>
      <c r="K4651" s="1">
        <v>0.53</v>
      </c>
      <c r="L4651" s="1" t="str">
        <f t="shared" si="72"/>
        <v>The Holy Cross School</v>
      </c>
      <c r="M4651" t="e">
        <f>VLOOKUP($H4651,#REF!,2,0)</f>
        <v>#REF!</v>
      </c>
      <c r="N4651">
        <v>314</v>
      </c>
      <c r="O4651" t="e">
        <f>VLOOKUP($N4651,#REF!,2,0)</f>
        <v>#REF!</v>
      </c>
    </row>
    <row r="4652" spans="1:15" x14ac:dyDescent="0.25">
      <c r="A4652">
        <v>318</v>
      </c>
      <c r="B4652">
        <v>4013</v>
      </c>
      <c r="C4652">
        <v>138460</v>
      </c>
      <c r="D4652" t="s">
        <v>1512</v>
      </c>
      <c r="E4652" t="s">
        <v>50</v>
      </c>
      <c r="F4652" t="s">
        <v>1513</v>
      </c>
      <c r="G4652" t="s">
        <v>1514</v>
      </c>
      <c r="H4652" t="s">
        <v>70</v>
      </c>
      <c r="I4652" s="2">
        <v>223</v>
      </c>
      <c r="J4652" s="1">
        <v>0.78</v>
      </c>
      <c r="K4652" s="1">
        <v>0.45</v>
      </c>
      <c r="L4652" s="1" t="str">
        <f t="shared" si="72"/>
        <v>Teddington School</v>
      </c>
      <c r="M4652" t="e">
        <f>VLOOKUP($H4652,#REF!,2,0)</f>
        <v>#REF!</v>
      </c>
      <c r="N4652">
        <v>318</v>
      </c>
      <c r="O4652" t="e">
        <f>VLOOKUP($N4652,#REF!,2,0)</f>
        <v>#REF!</v>
      </c>
    </row>
    <row r="4653" spans="1:15" x14ac:dyDescent="0.25">
      <c r="A4653">
        <v>318</v>
      </c>
      <c r="B4653">
        <v>4021</v>
      </c>
      <c r="C4653">
        <v>138461</v>
      </c>
      <c r="D4653" t="s">
        <v>1517</v>
      </c>
      <c r="E4653" t="s">
        <v>50</v>
      </c>
      <c r="F4653" t="s">
        <v>1498</v>
      </c>
      <c r="G4653" t="s">
        <v>1518</v>
      </c>
      <c r="H4653" t="s">
        <v>70</v>
      </c>
      <c r="I4653" s="2">
        <v>198</v>
      </c>
      <c r="J4653" s="1">
        <v>0.83</v>
      </c>
      <c r="K4653" s="1">
        <v>0.63</v>
      </c>
      <c r="L4653" s="1" t="str">
        <f t="shared" si="72"/>
        <v>Waldegrave School for Girls</v>
      </c>
      <c r="M4653" t="e">
        <f>VLOOKUP($H4653,#REF!,2,0)</f>
        <v>#REF!</v>
      </c>
      <c r="N4653">
        <v>318</v>
      </c>
      <c r="O4653" t="e">
        <f>VLOOKUP($N4653,#REF!,2,0)</f>
        <v>#REF!</v>
      </c>
    </row>
    <row r="4654" spans="1:15" x14ac:dyDescent="0.25">
      <c r="A4654">
        <v>341</v>
      </c>
      <c r="B4654">
        <v>5400</v>
      </c>
      <c r="C4654">
        <v>138463</v>
      </c>
      <c r="D4654" t="s">
        <v>2299</v>
      </c>
      <c r="E4654" t="s">
        <v>50</v>
      </c>
      <c r="F4654" t="s">
        <v>2222</v>
      </c>
      <c r="G4654" t="s">
        <v>2300</v>
      </c>
      <c r="H4654" t="s">
        <v>70</v>
      </c>
      <c r="I4654" s="2">
        <v>210</v>
      </c>
      <c r="J4654" s="1">
        <v>0.51</v>
      </c>
      <c r="K4654" s="1">
        <v>0.21</v>
      </c>
      <c r="L4654" s="1" t="str">
        <f t="shared" si="72"/>
        <v>St Francis Xavier's College</v>
      </c>
      <c r="M4654" t="e">
        <f>VLOOKUP($H4654,#REF!,2,0)</f>
        <v>#REF!</v>
      </c>
      <c r="N4654">
        <v>341</v>
      </c>
      <c r="O4654" t="e">
        <f>VLOOKUP($N4654,#REF!,2,0)</f>
        <v>#REF!</v>
      </c>
    </row>
    <row r="4655" spans="1:15" x14ac:dyDescent="0.25">
      <c r="A4655">
        <v>358</v>
      </c>
      <c r="B4655">
        <v>5901</v>
      </c>
      <c r="C4655">
        <v>138464</v>
      </c>
      <c r="D4655" t="s">
        <v>2932</v>
      </c>
      <c r="E4655" t="s">
        <v>50</v>
      </c>
      <c r="F4655" t="s">
        <v>2917</v>
      </c>
      <c r="G4655" t="s">
        <v>2933</v>
      </c>
      <c r="H4655" t="s">
        <v>70</v>
      </c>
      <c r="I4655" s="2">
        <v>153</v>
      </c>
      <c r="J4655" s="1">
        <v>0.99</v>
      </c>
      <c r="K4655" s="1">
        <v>0.8</v>
      </c>
      <c r="L4655" s="1" t="str">
        <f t="shared" si="72"/>
        <v>Loreto Grammar School</v>
      </c>
      <c r="M4655" t="e">
        <f>VLOOKUP($H4655,#REF!,2,0)</f>
        <v>#REF!</v>
      </c>
      <c r="N4655">
        <v>358</v>
      </c>
      <c r="O4655" t="e">
        <f>VLOOKUP($N4655,#REF!,2,0)</f>
        <v>#REF!</v>
      </c>
    </row>
    <row r="4656" spans="1:15" x14ac:dyDescent="0.25">
      <c r="A4656">
        <v>802</v>
      </c>
      <c r="B4656">
        <v>4137</v>
      </c>
      <c r="C4656">
        <v>138466</v>
      </c>
      <c r="D4656" t="s">
        <v>4001</v>
      </c>
      <c r="E4656" t="s">
        <v>50</v>
      </c>
      <c r="F4656" t="s">
        <v>3856</v>
      </c>
      <c r="G4656" t="s">
        <v>4002</v>
      </c>
      <c r="H4656" t="s">
        <v>70</v>
      </c>
      <c r="I4656" s="2">
        <v>150</v>
      </c>
      <c r="J4656" s="1">
        <v>0.64</v>
      </c>
      <c r="K4656" s="1">
        <v>0.21</v>
      </c>
      <c r="L4656" s="1" t="str">
        <f t="shared" si="72"/>
        <v>Nailsea School</v>
      </c>
      <c r="M4656" t="e">
        <f>VLOOKUP($H4656,#REF!,2,0)</f>
        <v>#REF!</v>
      </c>
      <c r="N4656">
        <v>802</v>
      </c>
      <c r="O4656" t="e">
        <f>VLOOKUP($N4656,#REF!,2,0)</f>
        <v>#REF!</v>
      </c>
    </row>
    <row r="4657" spans="1:15" x14ac:dyDescent="0.25">
      <c r="A4657">
        <v>830</v>
      </c>
      <c r="B4657">
        <v>5413</v>
      </c>
      <c r="C4657">
        <v>138470</v>
      </c>
      <c r="D4657" t="s">
        <v>4911</v>
      </c>
      <c r="E4657" t="s">
        <v>50</v>
      </c>
      <c r="F4657" t="s">
        <v>4829</v>
      </c>
      <c r="G4657" t="s">
        <v>4912</v>
      </c>
      <c r="H4657" t="s">
        <v>70</v>
      </c>
      <c r="I4657" s="2">
        <v>201</v>
      </c>
      <c r="J4657" s="1">
        <v>0.7</v>
      </c>
      <c r="K4657" s="1">
        <v>0.45</v>
      </c>
      <c r="L4657" s="1" t="str">
        <f t="shared" si="72"/>
        <v>St Mary's Catholic High School, A Catholic Voluntary Academy</v>
      </c>
      <c r="M4657" t="e">
        <f>VLOOKUP($H4657,#REF!,2,0)</f>
        <v>#REF!</v>
      </c>
      <c r="N4657">
        <v>830</v>
      </c>
      <c r="O4657" t="e">
        <f>VLOOKUP($N4657,#REF!,2,0)</f>
        <v>#REF!</v>
      </c>
    </row>
    <row r="4658" spans="1:15" x14ac:dyDescent="0.25">
      <c r="A4658">
        <v>835</v>
      </c>
      <c r="B4658">
        <v>4512</v>
      </c>
      <c r="C4658">
        <v>138471</v>
      </c>
      <c r="D4658" t="s">
        <v>5044</v>
      </c>
      <c r="E4658" t="s">
        <v>50</v>
      </c>
      <c r="F4658" t="s">
        <v>5045</v>
      </c>
      <c r="G4658" t="s">
        <v>5046</v>
      </c>
      <c r="H4658" t="s">
        <v>70</v>
      </c>
      <c r="I4658" s="2">
        <v>239</v>
      </c>
      <c r="J4658" s="1">
        <v>0.67</v>
      </c>
      <c r="K4658" s="1">
        <v>0.28000000000000003</v>
      </c>
      <c r="L4658" s="1" t="str">
        <f t="shared" si="72"/>
        <v>The Gryphon School</v>
      </c>
      <c r="M4658" t="e">
        <f>VLOOKUP($H4658,#REF!,2,0)</f>
        <v>#REF!</v>
      </c>
      <c r="N4658">
        <v>835</v>
      </c>
      <c r="O4658" t="e">
        <f>VLOOKUP($N4658,#REF!,2,0)</f>
        <v>#REF!</v>
      </c>
    </row>
    <row r="4659" spans="1:15" x14ac:dyDescent="0.25">
      <c r="A4659">
        <v>845</v>
      </c>
      <c r="B4659">
        <v>4027</v>
      </c>
      <c r="C4659">
        <v>138472</v>
      </c>
      <c r="D4659" t="s">
        <v>5349</v>
      </c>
      <c r="E4659" t="s">
        <v>50</v>
      </c>
      <c r="F4659" t="s">
        <v>5319</v>
      </c>
      <c r="G4659" t="s">
        <v>5350</v>
      </c>
      <c r="H4659" t="s">
        <v>70</v>
      </c>
      <c r="I4659" s="2">
        <v>228</v>
      </c>
      <c r="J4659" s="1">
        <v>0.5</v>
      </c>
      <c r="K4659" s="1">
        <v>0.12</v>
      </c>
      <c r="L4659" s="1" t="str">
        <f t="shared" si="72"/>
        <v>Hailsham Community College</v>
      </c>
      <c r="M4659" t="e">
        <f>VLOOKUP($H4659,#REF!,2,0)</f>
        <v>#REF!</v>
      </c>
      <c r="N4659">
        <v>845</v>
      </c>
      <c r="O4659" t="e">
        <f>VLOOKUP($N4659,#REF!,2,0)</f>
        <v>#REF!</v>
      </c>
    </row>
    <row r="4660" spans="1:15" x14ac:dyDescent="0.25">
      <c r="A4660">
        <v>845</v>
      </c>
      <c r="B4660">
        <v>4036</v>
      </c>
      <c r="C4660">
        <v>138473</v>
      </c>
      <c r="D4660" t="s">
        <v>5386</v>
      </c>
      <c r="E4660" t="s">
        <v>50</v>
      </c>
      <c r="F4660" t="s">
        <v>481</v>
      </c>
      <c r="G4660" t="s">
        <v>5387</v>
      </c>
      <c r="H4660" t="s">
        <v>70</v>
      </c>
      <c r="I4660" s="2">
        <v>208</v>
      </c>
      <c r="J4660" s="1">
        <v>0.73</v>
      </c>
      <c r="K4660" s="1">
        <v>0.35</v>
      </c>
      <c r="L4660" s="1" t="str">
        <f t="shared" si="72"/>
        <v>Seaford Head School</v>
      </c>
      <c r="M4660" t="e">
        <f>VLOOKUP($H4660,#REF!,2,0)</f>
        <v>#REF!</v>
      </c>
      <c r="N4660">
        <v>845</v>
      </c>
      <c r="O4660" t="e">
        <f>VLOOKUP($N4660,#REF!,2,0)</f>
        <v>#REF!</v>
      </c>
    </row>
    <row r="4661" spans="1:15" x14ac:dyDescent="0.25">
      <c r="A4661">
        <v>845</v>
      </c>
      <c r="B4661">
        <v>4063</v>
      </c>
      <c r="C4661">
        <v>138474</v>
      </c>
      <c r="D4661" t="s">
        <v>5368</v>
      </c>
      <c r="E4661" t="s">
        <v>50</v>
      </c>
      <c r="F4661" t="s">
        <v>5325</v>
      </c>
      <c r="G4661" t="s">
        <v>5369</v>
      </c>
      <c r="H4661" t="s">
        <v>70</v>
      </c>
      <c r="I4661" s="2">
        <v>241</v>
      </c>
      <c r="J4661" s="1">
        <v>0.55000000000000004</v>
      </c>
      <c r="K4661" s="1">
        <v>0.25</v>
      </c>
      <c r="L4661" s="1" t="str">
        <f t="shared" si="72"/>
        <v>Ratton School</v>
      </c>
      <c r="M4661" t="e">
        <f>VLOOKUP($H4661,#REF!,2,0)</f>
        <v>#REF!</v>
      </c>
      <c r="N4661">
        <v>845</v>
      </c>
      <c r="O4661" t="e">
        <f>VLOOKUP($N4661,#REF!,2,0)</f>
        <v>#REF!</v>
      </c>
    </row>
    <row r="4662" spans="1:15" x14ac:dyDescent="0.25">
      <c r="A4662">
        <v>845</v>
      </c>
      <c r="B4662">
        <v>4064</v>
      </c>
      <c r="C4662">
        <v>138475</v>
      </c>
      <c r="D4662" t="s">
        <v>5331</v>
      </c>
      <c r="E4662" t="s">
        <v>50</v>
      </c>
      <c r="F4662" t="s">
        <v>5325</v>
      </c>
      <c r="G4662" t="s">
        <v>5332</v>
      </c>
      <c r="H4662" t="s">
        <v>70</v>
      </c>
      <c r="I4662" s="2">
        <v>201</v>
      </c>
      <c r="J4662" s="1">
        <v>0.63</v>
      </c>
      <c r="K4662" s="1">
        <v>0.17</v>
      </c>
      <c r="L4662" s="1" t="str">
        <f t="shared" si="72"/>
        <v>The Cavendish School</v>
      </c>
      <c r="M4662" t="e">
        <f>VLOOKUP($H4662,#REF!,2,0)</f>
        <v>#REF!</v>
      </c>
      <c r="N4662">
        <v>845</v>
      </c>
      <c r="O4662" t="e">
        <f>VLOOKUP($N4662,#REF!,2,0)</f>
        <v>#REF!</v>
      </c>
    </row>
    <row r="4663" spans="1:15" x14ac:dyDescent="0.25">
      <c r="A4663">
        <v>852</v>
      </c>
      <c r="B4663">
        <v>5417</v>
      </c>
      <c r="C4663">
        <v>138476</v>
      </c>
      <c r="D4663" t="s">
        <v>5809</v>
      </c>
      <c r="E4663" t="s">
        <v>50</v>
      </c>
      <c r="F4663" t="s">
        <v>5495</v>
      </c>
      <c r="G4663" t="s">
        <v>5810</v>
      </c>
      <c r="H4663" t="s">
        <v>70</v>
      </c>
      <c r="I4663" s="2">
        <v>193</v>
      </c>
      <c r="J4663" s="1">
        <v>0.72</v>
      </c>
      <c r="K4663" s="1">
        <v>0.38</v>
      </c>
      <c r="L4663" s="1" t="str">
        <f t="shared" si="72"/>
        <v>St Anne's Catholic School</v>
      </c>
      <c r="M4663" t="e">
        <f>VLOOKUP($H4663,#REF!,2,0)</f>
        <v>#REF!</v>
      </c>
      <c r="N4663">
        <v>852</v>
      </c>
      <c r="O4663" t="e">
        <f>VLOOKUP($N4663,#REF!,2,0)</f>
        <v>#REF!</v>
      </c>
    </row>
    <row r="4664" spans="1:15" x14ac:dyDescent="0.25">
      <c r="A4664">
        <v>886</v>
      </c>
      <c r="B4664">
        <v>4101</v>
      </c>
      <c r="C4664">
        <v>138480</v>
      </c>
      <c r="D4664" t="s">
        <v>7700</v>
      </c>
      <c r="E4664" t="s">
        <v>50</v>
      </c>
      <c r="F4664" t="s">
        <v>7675</v>
      </c>
      <c r="G4664" t="s">
        <v>7701</v>
      </c>
      <c r="H4664" t="s">
        <v>70</v>
      </c>
      <c r="I4664" s="2">
        <v>130</v>
      </c>
      <c r="J4664" s="1">
        <v>0.98</v>
      </c>
      <c r="K4664" s="1">
        <v>0.48</v>
      </c>
      <c r="L4664" s="1" t="str">
        <f t="shared" si="72"/>
        <v>The Harvey Grammar School</v>
      </c>
      <c r="M4664" t="e">
        <f>VLOOKUP($H4664,#REF!,2,0)</f>
        <v>#REF!</v>
      </c>
      <c r="N4664">
        <v>886</v>
      </c>
      <c r="O4664" t="e">
        <f>VLOOKUP($N4664,#REF!,2,0)</f>
        <v>#REF!</v>
      </c>
    </row>
    <row r="4665" spans="1:15" x14ac:dyDescent="0.25">
      <c r="A4665">
        <v>891</v>
      </c>
      <c r="B4665">
        <v>4008</v>
      </c>
      <c r="C4665">
        <v>138481</v>
      </c>
      <c r="D4665" t="s">
        <v>8408</v>
      </c>
      <c r="E4665" t="s">
        <v>50</v>
      </c>
      <c r="F4665" t="s">
        <v>4817</v>
      </c>
      <c r="G4665" t="s">
        <v>8409</v>
      </c>
      <c r="H4665" t="s">
        <v>70</v>
      </c>
      <c r="I4665" s="2">
        <v>90</v>
      </c>
      <c r="J4665" s="1">
        <v>0.37</v>
      </c>
      <c r="K4665" s="1">
        <v>0.1</v>
      </c>
      <c r="L4665" s="1" t="str">
        <f t="shared" si="72"/>
        <v>Kirkby College</v>
      </c>
      <c r="M4665" t="e">
        <f>VLOOKUP($H4665,#REF!,2,0)</f>
        <v>#REF!</v>
      </c>
      <c r="N4665">
        <v>891</v>
      </c>
      <c r="O4665" t="e">
        <f>VLOOKUP($N4665,#REF!,2,0)</f>
        <v>#REF!</v>
      </c>
    </row>
    <row r="4666" spans="1:15" x14ac:dyDescent="0.25">
      <c r="A4666">
        <v>891</v>
      </c>
      <c r="B4666">
        <v>4329</v>
      </c>
      <c r="C4666">
        <v>138482</v>
      </c>
      <c r="D4666" t="s">
        <v>8442</v>
      </c>
      <c r="E4666" t="s">
        <v>50</v>
      </c>
      <c r="F4666" t="s">
        <v>4817</v>
      </c>
      <c r="G4666" t="s">
        <v>8443</v>
      </c>
      <c r="H4666" t="s">
        <v>70</v>
      </c>
      <c r="I4666" s="2">
        <v>239</v>
      </c>
      <c r="J4666" s="1">
        <v>0.82</v>
      </c>
      <c r="K4666" s="1">
        <v>0.46</v>
      </c>
      <c r="L4666" s="1" t="str">
        <f t="shared" si="72"/>
        <v>Rushcliffe School</v>
      </c>
      <c r="M4666" t="e">
        <f>VLOOKUP($H4666,#REF!,2,0)</f>
        <v>#REF!</v>
      </c>
      <c r="N4666">
        <v>891</v>
      </c>
      <c r="O4666" t="e">
        <f>VLOOKUP($N4666,#REF!,2,0)</f>
        <v>#REF!</v>
      </c>
    </row>
    <row r="4667" spans="1:15" x14ac:dyDescent="0.25">
      <c r="A4667">
        <v>896</v>
      </c>
      <c r="B4667">
        <v>4135</v>
      </c>
      <c r="C4667">
        <v>138483</v>
      </c>
      <c r="D4667" t="s">
        <v>8793</v>
      </c>
      <c r="E4667" t="s">
        <v>50</v>
      </c>
      <c r="F4667" t="s">
        <v>8794</v>
      </c>
      <c r="G4667" t="s">
        <v>8795</v>
      </c>
      <c r="H4667" t="s">
        <v>70</v>
      </c>
      <c r="I4667" s="2">
        <v>176</v>
      </c>
      <c r="J4667" s="1">
        <v>0.8</v>
      </c>
      <c r="K4667" s="1">
        <v>0.41</v>
      </c>
      <c r="L4667" s="1" t="str">
        <f t="shared" si="72"/>
        <v>Tarporley High School and Sixth Form College</v>
      </c>
      <c r="M4667" t="e">
        <f>VLOOKUP($H4667,#REF!,2,0)</f>
        <v>#REF!</v>
      </c>
      <c r="N4667">
        <v>896</v>
      </c>
      <c r="O4667" t="e">
        <f>VLOOKUP($N4667,#REF!,2,0)</f>
        <v>#REF!</v>
      </c>
    </row>
    <row r="4668" spans="1:15" x14ac:dyDescent="0.25">
      <c r="A4668">
        <v>919</v>
      </c>
      <c r="B4668">
        <v>4117</v>
      </c>
      <c r="C4668">
        <v>138484</v>
      </c>
      <c r="D4668" t="s">
        <v>9411</v>
      </c>
      <c r="E4668" t="s">
        <v>50</v>
      </c>
      <c r="F4668" t="s">
        <v>9296</v>
      </c>
      <c r="G4668" t="s">
        <v>9412</v>
      </c>
      <c r="H4668" t="s">
        <v>70</v>
      </c>
      <c r="I4668" s="2">
        <v>77</v>
      </c>
      <c r="J4668" s="1">
        <v>0.64</v>
      </c>
      <c r="K4668" s="1">
        <v>0.1</v>
      </c>
      <c r="L4668" s="1" t="str">
        <f t="shared" si="72"/>
        <v>The Sele School</v>
      </c>
      <c r="M4668" t="e">
        <f>VLOOKUP($H4668,#REF!,2,0)</f>
        <v>#REF!</v>
      </c>
      <c r="N4668">
        <v>919</v>
      </c>
      <c r="O4668" t="e">
        <f>VLOOKUP($N4668,#REF!,2,0)</f>
        <v>#REF!</v>
      </c>
    </row>
    <row r="4669" spans="1:15" x14ac:dyDescent="0.25">
      <c r="A4669">
        <v>919</v>
      </c>
      <c r="B4669">
        <v>7007</v>
      </c>
      <c r="C4669">
        <v>138485</v>
      </c>
      <c r="D4669" t="s">
        <v>9474</v>
      </c>
      <c r="E4669" t="s">
        <v>50</v>
      </c>
      <c r="F4669" t="s">
        <v>9344</v>
      </c>
      <c r="G4669" t="s">
        <v>9475</v>
      </c>
      <c r="H4669" t="s">
        <v>109</v>
      </c>
      <c r="I4669" s="2">
        <v>10</v>
      </c>
      <c r="J4669" s="1">
        <v>0.2</v>
      </c>
      <c r="K4669" s="1">
        <v>0</v>
      </c>
      <c r="L4669" s="1" t="str">
        <f t="shared" si="72"/>
        <v>Knightsfield School</v>
      </c>
      <c r="M4669" t="e">
        <f>VLOOKUP($H4669,#REF!,2,0)</f>
        <v>#REF!</v>
      </c>
      <c r="N4669">
        <v>919</v>
      </c>
      <c r="O4669" t="e">
        <f>VLOOKUP($N4669,#REF!,2,0)</f>
        <v>#REF!</v>
      </c>
    </row>
    <row r="4670" spans="1:15" x14ac:dyDescent="0.25">
      <c r="A4670">
        <v>931</v>
      </c>
      <c r="B4670">
        <v>4139</v>
      </c>
      <c r="C4670">
        <v>138490</v>
      </c>
      <c r="D4670" t="s">
        <v>10112</v>
      </c>
      <c r="E4670" t="s">
        <v>50</v>
      </c>
      <c r="F4670" t="s">
        <v>10113</v>
      </c>
      <c r="G4670" t="s">
        <v>10114</v>
      </c>
      <c r="H4670" t="s">
        <v>70</v>
      </c>
      <c r="I4670" s="2">
        <v>202</v>
      </c>
      <c r="J4670" s="1">
        <v>0.75</v>
      </c>
      <c r="K4670" s="1">
        <v>0.33</v>
      </c>
      <c r="L4670" s="1" t="str">
        <f t="shared" si="72"/>
        <v>Didcot Girls' School</v>
      </c>
      <c r="M4670" t="e">
        <f>VLOOKUP($H4670,#REF!,2,0)</f>
        <v>#REF!</v>
      </c>
      <c r="N4670">
        <v>931</v>
      </c>
      <c r="O4670" t="e">
        <f>VLOOKUP($N4670,#REF!,2,0)</f>
        <v>#REF!</v>
      </c>
    </row>
    <row r="4671" spans="1:15" x14ac:dyDescent="0.25">
      <c r="A4671">
        <v>936</v>
      </c>
      <c r="B4671">
        <v>4763</v>
      </c>
      <c r="C4671">
        <v>138491</v>
      </c>
      <c r="D4671" t="s">
        <v>10547</v>
      </c>
      <c r="E4671" t="s">
        <v>50</v>
      </c>
      <c r="F4671" t="s">
        <v>10548</v>
      </c>
      <c r="G4671" t="s">
        <v>10549</v>
      </c>
      <c r="H4671" t="s">
        <v>70</v>
      </c>
      <c r="I4671" s="2">
        <v>175</v>
      </c>
      <c r="J4671" s="1">
        <v>0.64</v>
      </c>
      <c r="K4671" s="1">
        <v>0.25</v>
      </c>
      <c r="L4671" s="1" t="str">
        <f t="shared" si="72"/>
        <v>The Bishop Wand Church of England School</v>
      </c>
      <c r="M4671" t="e">
        <f>VLOOKUP($H4671,#REF!,2,0)</f>
        <v>#REF!</v>
      </c>
      <c r="N4671">
        <v>936</v>
      </c>
      <c r="O4671" t="e">
        <f>VLOOKUP($N4671,#REF!,2,0)</f>
        <v>#REF!</v>
      </c>
    </row>
    <row r="4672" spans="1:15" x14ac:dyDescent="0.25">
      <c r="A4672">
        <v>315</v>
      </c>
      <c r="B4672">
        <v>4000</v>
      </c>
      <c r="C4672">
        <v>138495</v>
      </c>
      <c r="D4672" t="s">
        <v>1350</v>
      </c>
      <c r="E4672" t="s">
        <v>50</v>
      </c>
      <c r="F4672" t="s">
        <v>1351</v>
      </c>
      <c r="G4672" t="s">
        <v>1352</v>
      </c>
      <c r="H4672" t="s">
        <v>49</v>
      </c>
      <c r="I4672" s="2">
        <v>124</v>
      </c>
      <c r="J4672" s="1">
        <v>0.56000000000000005</v>
      </c>
      <c r="K4672" s="1">
        <v>0.17</v>
      </c>
      <c r="L4672" s="1" t="str">
        <f t="shared" si="72"/>
        <v>Harris Academy Morden</v>
      </c>
      <c r="M4672" t="e">
        <f>VLOOKUP($H4672,#REF!,2,0)</f>
        <v>#REF!</v>
      </c>
      <c r="N4672">
        <v>315</v>
      </c>
      <c r="O4672" t="e">
        <f>VLOOKUP($N4672,#REF!,2,0)</f>
        <v>#REF!</v>
      </c>
    </row>
    <row r="4673" spans="1:15" x14ac:dyDescent="0.25">
      <c r="A4673">
        <v>916</v>
      </c>
      <c r="B4673">
        <v>4006</v>
      </c>
      <c r="C4673">
        <v>138496</v>
      </c>
      <c r="D4673" t="s">
        <v>9132</v>
      </c>
      <c r="E4673" t="s">
        <v>50</v>
      </c>
      <c r="F4673" t="s">
        <v>9133</v>
      </c>
      <c r="G4673" t="s">
        <v>9134</v>
      </c>
      <c r="H4673" t="s">
        <v>49</v>
      </c>
      <c r="I4673" s="2">
        <v>55</v>
      </c>
      <c r="J4673" s="1">
        <v>0.38</v>
      </c>
      <c r="K4673" s="1">
        <v>0.11</v>
      </c>
      <c r="L4673" s="1" t="str">
        <f t="shared" si="72"/>
        <v>Forest E-ACT Academy</v>
      </c>
      <c r="M4673" t="e">
        <f>VLOOKUP($H4673,#REF!,2,0)</f>
        <v>#REF!</v>
      </c>
      <c r="N4673">
        <v>916</v>
      </c>
      <c r="O4673" t="e">
        <f>VLOOKUP($N4673,#REF!,2,0)</f>
        <v>#REF!</v>
      </c>
    </row>
    <row r="4674" spans="1:15" x14ac:dyDescent="0.25">
      <c r="A4674">
        <v>350</v>
      </c>
      <c r="B4674">
        <v>6001</v>
      </c>
      <c r="C4674">
        <v>138498</v>
      </c>
      <c r="D4674" t="s">
        <v>2496</v>
      </c>
      <c r="E4674" t="s">
        <v>50</v>
      </c>
      <c r="F4674" t="s">
        <v>2494</v>
      </c>
      <c r="G4674" t="s">
        <v>2497</v>
      </c>
      <c r="H4674" t="s">
        <v>13</v>
      </c>
      <c r="I4674" s="2">
        <v>1</v>
      </c>
      <c r="J4674" t="s">
        <v>129</v>
      </c>
      <c r="K4674" t="s">
        <v>129</v>
      </c>
      <c r="L4674" s="1" t="str">
        <f t="shared" si="72"/>
        <v>Bolton Islamic Girls School</v>
      </c>
      <c r="M4674" t="e">
        <f>VLOOKUP($H4674,#REF!,2,0)</f>
        <v>#REF!</v>
      </c>
      <c r="N4674">
        <v>350</v>
      </c>
      <c r="O4674" t="e">
        <f>VLOOKUP($N4674,#REF!,2,0)</f>
        <v>#REF!</v>
      </c>
    </row>
    <row r="4675" spans="1:15" x14ac:dyDescent="0.25">
      <c r="A4675">
        <v>931</v>
      </c>
      <c r="B4675">
        <v>4000</v>
      </c>
      <c r="C4675">
        <v>138499</v>
      </c>
      <c r="D4675" t="s">
        <v>10073</v>
      </c>
      <c r="E4675" t="s">
        <v>50</v>
      </c>
      <c r="F4675" t="s">
        <v>9883</v>
      </c>
      <c r="G4675" t="s">
        <v>10074</v>
      </c>
      <c r="H4675" t="s">
        <v>49</v>
      </c>
      <c r="I4675" s="2">
        <v>210</v>
      </c>
      <c r="J4675" s="1">
        <v>0.55000000000000004</v>
      </c>
      <c r="K4675" s="1">
        <v>0.15</v>
      </c>
      <c r="L4675" s="1" t="str">
        <f t="shared" ref="L4675:L4738" si="73">IF(E4675="NULL",D4675,E4675)</f>
        <v>Banbury Academy</v>
      </c>
      <c r="M4675" t="e">
        <f>VLOOKUP($H4675,#REF!,2,0)</f>
        <v>#REF!</v>
      </c>
      <c r="N4675">
        <v>931</v>
      </c>
      <c r="O4675" t="e">
        <f>VLOOKUP($N4675,#REF!,2,0)</f>
        <v>#REF!</v>
      </c>
    </row>
    <row r="4676" spans="1:15" x14ac:dyDescent="0.25">
      <c r="A4676">
        <v>885</v>
      </c>
      <c r="B4676">
        <v>4008</v>
      </c>
      <c r="C4676">
        <v>138505</v>
      </c>
      <c r="D4676" t="s">
        <v>7473</v>
      </c>
      <c r="E4676" t="s">
        <v>50</v>
      </c>
      <c r="F4676" t="s">
        <v>7474</v>
      </c>
      <c r="G4676" t="s">
        <v>7475</v>
      </c>
      <c r="H4676" t="s">
        <v>49</v>
      </c>
      <c r="I4676" s="2">
        <v>141</v>
      </c>
      <c r="J4676" s="1">
        <v>0.51</v>
      </c>
      <c r="K4676" s="1">
        <v>0.19</v>
      </c>
      <c r="L4676" s="1" t="str">
        <f t="shared" si="73"/>
        <v>Arrow Vale RSA Academy</v>
      </c>
      <c r="M4676" t="e">
        <f>VLOOKUP($H4676,#REF!,2,0)</f>
        <v>#REF!</v>
      </c>
      <c r="N4676">
        <v>885</v>
      </c>
      <c r="O4676" t="e">
        <f>VLOOKUP($N4676,#REF!,2,0)</f>
        <v>#REF!</v>
      </c>
    </row>
    <row r="4677" spans="1:15" x14ac:dyDescent="0.25">
      <c r="A4677">
        <v>935</v>
      </c>
      <c r="B4677">
        <v>4008</v>
      </c>
      <c r="C4677">
        <v>138506</v>
      </c>
      <c r="D4677" t="s">
        <v>10455</v>
      </c>
      <c r="E4677" t="s">
        <v>50</v>
      </c>
      <c r="F4677" t="s">
        <v>10456</v>
      </c>
      <c r="G4677" t="s">
        <v>10457</v>
      </c>
      <c r="H4677" t="s">
        <v>49</v>
      </c>
      <c r="I4677" s="2">
        <v>158</v>
      </c>
      <c r="J4677" s="1">
        <v>0.41</v>
      </c>
      <c r="K4677" s="1">
        <v>0.08</v>
      </c>
      <c r="L4677" s="1" t="str">
        <f t="shared" si="73"/>
        <v>Ormiston Sudbury Academy</v>
      </c>
      <c r="M4677" t="e">
        <f>VLOOKUP($H4677,#REF!,2,0)</f>
        <v>#REF!</v>
      </c>
      <c r="N4677">
        <v>935</v>
      </c>
      <c r="O4677" t="e">
        <f>VLOOKUP($N4677,#REF!,2,0)</f>
        <v>#REF!</v>
      </c>
    </row>
    <row r="4678" spans="1:15" x14ac:dyDescent="0.25">
      <c r="A4678">
        <v>887</v>
      </c>
      <c r="B4678">
        <v>4001</v>
      </c>
      <c r="C4678">
        <v>138511</v>
      </c>
      <c r="D4678" t="s">
        <v>7983</v>
      </c>
      <c r="E4678" t="s">
        <v>50</v>
      </c>
      <c r="F4678" t="s">
        <v>5040</v>
      </c>
      <c r="G4678" t="s">
        <v>7984</v>
      </c>
      <c r="H4678" t="s">
        <v>49</v>
      </c>
      <c r="I4678" s="2">
        <v>234</v>
      </c>
      <c r="J4678" s="1">
        <v>0.38</v>
      </c>
      <c r="K4678" s="1">
        <v>0.06</v>
      </c>
      <c r="L4678" s="1" t="str">
        <f t="shared" si="73"/>
        <v>The Robert Napier School</v>
      </c>
      <c r="M4678" t="e">
        <f>VLOOKUP($H4678,#REF!,2,0)</f>
        <v>#REF!</v>
      </c>
      <c r="N4678">
        <v>887</v>
      </c>
      <c r="O4678" t="e">
        <f>VLOOKUP($N4678,#REF!,2,0)</f>
        <v>#REF!</v>
      </c>
    </row>
    <row r="4679" spans="1:15" x14ac:dyDescent="0.25">
      <c r="A4679">
        <v>317</v>
      </c>
      <c r="B4679">
        <v>4001</v>
      </c>
      <c r="C4679">
        <v>138518</v>
      </c>
      <c r="D4679" t="s">
        <v>1446</v>
      </c>
      <c r="E4679" t="s">
        <v>50</v>
      </c>
      <c r="F4679" t="s">
        <v>1432</v>
      </c>
      <c r="G4679" t="s">
        <v>1447</v>
      </c>
      <c r="H4679" t="s">
        <v>49</v>
      </c>
      <c r="I4679" s="2" t="s">
        <v>50</v>
      </c>
      <c r="J4679" t="s">
        <v>50</v>
      </c>
      <c r="K4679" t="s">
        <v>50</v>
      </c>
      <c r="L4679" s="1" t="str">
        <f t="shared" si="73"/>
        <v>Isaac Newton Academy</v>
      </c>
      <c r="M4679" t="e">
        <f>VLOOKUP($H4679,#REF!,2,0)</f>
        <v>#REF!</v>
      </c>
      <c r="N4679">
        <v>317</v>
      </c>
      <c r="O4679" t="e">
        <f>VLOOKUP($N4679,#REF!,2,0)</f>
        <v>#REF!</v>
      </c>
    </row>
    <row r="4680" spans="1:15" x14ac:dyDescent="0.25">
      <c r="A4680">
        <v>800</v>
      </c>
      <c r="B4680">
        <v>4132</v>
      </c>
      <c r="C4680">
        <v>138522</v>
      </c>
      <c r="D4680" t="s">
        <v>3874</v>
      </c>
      <c r="E4680" t="s">
        <v>50</v>
      </c>
      <c r="F4680" t="s">
        <v>3849</v>
      </c>
      <c r="G4680" t="s">
        <v>3875</v>
      </c>
      <c r="H4680" t="s">
        <v>70</v>
      </c>
      <c r="I4680" s="2">
        <v>188</v>
      </c>
      <c r="J4680" s="1">
        <v>0.74</v>
      </c>
      <c r="K4680" s="1">
        <v>0.36</v>
      </c>
      <c r="L4680" s="1" t="str">
        <f t="shared" si="73"/>
        <v>Ralph Allen School</v>
      </c>
      <c r="M4680" t="e">
        <f>VLOOKUP($H4680,#REF!,2,0)</f>
        <v>#REF!</v>
      </c>
      <c r="N4680">
        <v>800</v>
      </c>
      <c r="O4680" t="e">
        <f>VLOOKUP($N4680,#REF!,2,0)</f>
        <v>#REF!</v>
      </c>
    </row>
    <row r="4681" spans="1:15" x14ac:dyDescent="0.25">
      <c r="A4681">
        <v>855</v>
      </c>
      <c r="B4681">
        <v>4050</v>
      </c>
      <c r="C4681">
        <v>138524</v>
      </c>
      <c r="D4681" t="s">
        <v>5850</v>
      </c>
      <c r="E4681" t="s">
        <v>50</v>
      </c>
      <c r="F4681" t="s">
        <v>5836</v>
      </c>
      <c r="G4681" t="s">
        <v>5851</v>
      </c>
      <c r="H4681" t="s">
        <v>70</v>
      </c>
      <c r="I4681" s="2">
        <v>379</v>
      </c>
      <c r="J4681" s="1">
        <v>0.56999999999999995</v>
      </c>
      <c r="K4681" s="1">
        <v>0.1</v>
      </c>
      <c r="L4681" s="1" t="str">
        <f t="shared" si="73"/>
        <v>Countesthorpe Community College</v>
      </c>
      <c r="M4681" t="e">
        <f>VLOOKUP($H4681,#REF!,2,0)</f>
        <v>#REF!</v>
      </c>
      <c r="N4681">
        <v>855</v>
      </c>
      <c r="O4681" t="e">
        <f>VLOOKUP($N4681,#REF!,2,0)</f>
        <v>#REF!</v>
      </c>
    </row>
    <row r="4682" spans="1:15" x14ac:dyDescent="0.25">
      <c r="A4682">
        <v>869</v>
      </c>
      <c r="B4682">
        <v>4055</v>
      </c>
      <c r="C4682">
        <v>138525</v>
      </c>
      <c r="D4682" t="s">
        <v>612</v>
      </c>
      <c r="E4682" t="s">
        <v>50</v>
      </c>
      <c r="F4682" t="s">
        <v>5536</v>
      </c>
      <c r="G4682" t="s">
        <v>6493</v>
      </c>
      <c r="H4682" t="s">
        <v>70</v>
      </c>
      <c r="I4682" s="2">
        <v>143</v>
      </c>
      <c r="J4682" s="1">
        <v>0.62</v>
      </c>
      <c r="K4682" s="1">
        <v>0.1</v>
      </c>
      <c r="L4682" s="1" t="str">
        <f t="shared" si="73"/>
        <v>Trinity School</v>
      </c>
      <c r="M4682" t="e">
        <f>VLOOKUP($H4682,#REF!,2,0)</f>
        <v>#REF!</v>
      </c>
      <c r="N4682">
        <v>869</v>
      </c>
      <c r="O4682" t="e">
        <f>VLOOKUP($N4682,#REF!,2,0)</f>
        <v>#REF!</v>
      </c>
    </row>
    <row r="4683" spans="1:15" x14ac:dyDescent="0.25">
      <c r="A4683">
        <v>394</v>
      </c>
      <c r="B4683">
        <v>7018</v>
      </c>
      <c r="C4683">
        <v>138526</v>
      </c>
      <c r="D4683" t="s">
        <v>3841</v>
      </c>
      <c r="E4683" t="s">
        <v>50</v>
      </c>
      <c r="F4683" t="s">
        <v>3785</v>
      </c>
      <c r="G4683" t="s">
        <v>3842</v>
      </c>
      <c r="H4683" t="s">
        <v>109</v>
      </c>
      <c r="I4683" s="2">
        <v>20</v>
      </c>
      <c r="J4683" s="1">
        <v>0</v>
      </c>
      <c r="K4683" s="1">
        <v>0</v>
      </c>
      <c r="L4683" s="1" t="str">
        <f t="shared" si="73"/>
        <v>Portland Academy</v>
      </c>
      <c r="M4683" t="e">
        <f>VLOOKUP($H4683,#REF!,2,0)</f>
        <v>#REF!</v>
      </c>
      <c r="N4683">
        <v>394</v>
      </c>
      <c r="O4683" t="e">
        <f>VLOOKUP($N4683,#REF!,2,0)</f>
        <v>#REF!</v>
      </c>
    </row>
    <row r="4684" spans="1:15" x14ac:dyDescent="0.25">
      <c r="A4684">
        <v>394</v>
      </c>
      <c r="B4684">
        <v>7004</v>
      </c>
      <c r="C4684">
        <v>138530</v>
      </c>
      <c r="D4684" t="s">
        <v>3837</v>
      </c>
      <c r="E4684" t="s">
        <v>50</v>
      </c>
      <c r="F4684" t="s">
        <v>3785</v>
      </c>
      <c r="G4684" t="s">
        <v>3838</v>
      </c>
      <c r="H4684" t="s">
        <v>109</v>
      </c>
      <c r="I4684" s="2">
        <v>19</v>
      </c>
      <c r="J4684" s="1">
        <v>0</v>
      </c>
      <c r="K4684" s="1">
        <v>0</v>
      </c>
      <c r="L4684" s="1" t="str">
        <f t="shared" si="73"/>
        <v>Barbara Priestman School</v>
      </c>
      <c r="M4684" t="e">
        <f>VLOOKUP($H4684,#REF!,2,0)</f>
        <v>#REF!</v>
      </c>
      <c r="N4684">
        <v>394</v>
      </c>
      <c r="O4684" t="e">
        <f>VLOOKUP($N4684,#REF!,2,0)</f>
        <v>#REF!</v>
      </c>
    </row>
    <row r="4685" spans="1:15" x14ac:dyDescent="0.25">
      <c r="A4685">
        <v>352</v>
      </c>
      <c r="B4685">
        <v>7043</v>
      </c>
      <c r="C4685">
        <v>138532</v>
      </c>
      <c r="D4685" t="s">
        <v>2684</v>
      </c>
      <c r="E4685" t="s">
        <v>50</v>
      </c>
      <c r="F4685" t="s">
        <v>2601</v>
      </c>
      <c r="G4685" t="s">
        <v>2602</v>
      </c>
      <c r="H4685" t="s">
        <v>109</v>
      </c>
      <c r="I4685" s="2">
        <v>24</v>
      </c>
      <c r="J4685" s="1">
        <v>0</v>
      </c>
      <c r="K4685" s="1">
        <v>0</v>
      </c>
      <c r="L4685" s="1" t="str">
        <f t="shared" si="73"/>
        <v>Melland High School</v>
      </c>
      <c r="M4685" t="e">
        <f>VLOOKUP($H4685,#REF!,2,0)</f>
        <v>#REF!</v>
      </c>
      <c r="N4685">
        <v>352</v>
      </c>
      <c r="O4685" t="e">
        <f>VLOOKUP($N4685,#REF!,2,0)</f>
        <v>#REF!</v>
      </c>
    </row>
    <row r="4686" spans="1:15" x14ac:dyDescent="0.25">
      <c r="A4686">
        <v>888</v>
      </c>
      <c r="B4686">
        <v>4403</v>
      </c>
      <c r="C4686">
        <v>138544</v>
      </c>
      <c r="D4686" t="s">
        <v>8021</v>
      </c>
      <c r="E4686" t="s">
        <v>50</v>
      </c>
      <c r="F4686" t="s">
        <v>8022</v>
      </c>
      <c r="G4686" t="s">
        <v>8023</v>
      </c>
      <c r="H4686" t="s">
        <v>70</v>
      </c>
      <c r="I4686" s="2">
        <v>100</v>
      </c>
      <c r="J4686" s="1">
        <v>0.49</v>
      </c>
      <c r="K4686" s="1">
        <v>0.08</v>
      </c>
      <c r="L4686" s="1" t="str">
        <f t="shared" si="73"/>
        <v>Albany Academy</v>
      </c>
      <c r="M4686" t="e">
        <f>VLOOKUP($H4686,#REF!,2,0)</f>
        <v>#REF!</v>
      </c>
      <c r="N4686">
        <v>888</v>
      </c>
      <c r="O4686" t="e">
        <f>VLOOKUP($N4686,#REF!,2,0)</f>
        <v>#REF!</v>
      </c>
    </row>
    <row r="4687" spans="1:15" x14ac:dyDescent="0.25">
      <c r="A4687">
        <v>373</v>
      </c>
      <c r="B4687">
        <v>4279</v>
      </c>
      <c r="C4687">
        <v>138545</v>
      </c>
      <c r="D4687" t="s">
        <v>3185</v>
      </c>
      <c r="E4687" t="s">
        <v>50</v>
      </c>
      <c r="F4687" t="s">
        <v>3036</v>
      </c>
      <c r="G4687" t="s">
        <v>3186</v>
      </c>
      <c r="H4687" t="s">
        <v>70</v>
      </c>
      <c r="I4687" s="2">
        <v>332</v>
      </c>
      <c r="J4687" s="1">
        <v>0.62</v>
      </c>
      <c r="K4687" s="1">
        <v>0.28000000000000003</v>
      </c>
      <c r="L4687" s="1" t="str">
        <f t="shared" si="73"/>
        <v>Meadowhead School Academy Trust</v>
      </c>
      <c r="M4687" t="e">
        <f>VLOOKUP($H4687,#REF!,2,0)</f>
        <v>#REF!</v>
      </c>
      <c r="N4687">
        <v>373</v>
      </c>
      <c r="O4687" t="e">
        <f>VLOOKUP($N4687,#REF!,2,0)</f>
        <v>#REF!</v>
      </c>
    </row>
    <row r="4688" spans="1:15" x14ac:dyDescent="0.25">
      <c r="A4688">
        <v>203</v>
      </c>
      <c r="B4688">
        <v>7199</v>
      </c>
      <c r="C4688">
        <v>138547</v>
      </c>
      <c r="D4688" t="s">
        <v>107</v>
      </c>
      <c r="E4688" t="s">
        <v>50</v>
      </c>
      <c r="F4688" t="s">
        <v>11</v>
      </c>
      <c r="G4688" t="s">
        <v>108</v>
      </c>
      <c r="H4688" t="s">
        <v>109</v>
      </c>
      <c r="I4688" s="2">
        <v>31</v>
      </c>
      <c r="J4688" s="1">
        <v>0</v>
      </c>
      <c r="K4688" s="1">
        <v>0</v>
      </c>
      <c r="L4688" s="1" t="str">
        <f t="shared" si="73"/>
        <v>Charlton Park Academy</v>
      </c>
      <c r="M4688" t="e">
        <f>VLOOKUP($H4688,#REF!,2,0)</f>
        <v>#REF!</v>
      </c>
      <c r="N4688">
        <v>203</v>
      </c>
      <c r="O4688" t="e">
        <f>VLOOKUP($N4688,#REF!,2,0)</f>
        <v>#REF!</v>
      </c>
    </row>
    <row r="4689" spans="1:15" x14ac:dyDescent="0.25">
      <c r="A4689">
        <v>861</v>
      </c>
      <c r="B4689">
        <v>4173</v>
      </c>
      <c r="C4689">
        <v>138549</v>
      </c>
      <c r="D4689" t="s">
        <v>6210</v>
      </c>
      <c r="E4689" t="s">
        <v>50</v>
      </c>
      <c r="F4689" t="s">
        <v>6028</v>
      </c>
      <c r="G4689" t="s">
        <v>6211</v>
      </c>
      <c r="H4689" t="s">
        <v>70</v>
      </c>
      <c r="I4689" s="2">
        <v>206</v>
      </c>
      <c r="J4689" s="1">
        <v>0.65</v>
      </c>
      <c r="K4689" s="1">
        <v>0.08</v>
      </c>
      <c r="L4689" s="1" t="str">
        <f t="shared" si="73"/>
        <v>Haywood Academy</v>
      </c>
      <c r="M4689" t="e">
        <f>VLOOKUP($H4689,#REF!,2,0)</f>
        <v>#REF!</v>
      </c>
      <c r="N4689">
        <v>861</v>
      </c>
      <c r="O4689" t="e">
        <f>VLOOKUP($N4689,#REF!,2,0)</f>
        <v>#REF!</v>
      </c>
    </row>
    <row r="4690" spans="1:15" x14ac:dyDescent="0.25">
      <c r="A4690">
        <v>877</v>
      </c>
      <c r="B4690">
        <v>4000</v>
      </c>
      <c r="C4690">
        <v>138562</v>
      </c>
      <c r="D4690" t="s">
        <v>6810</v>
      </c>
      <c r="E4690" t="s">
        <v>50</v>
      </c>
      <c r="F4690" t="s">
        <v>2981</v>
      </c>
      <c r="G4690" t="s">
        <v>6811</v>
      </c>
      <c r="H4690" t="s">
        <v>77</v>
      </c>
      <c r="I4690" s="2" t="s">
        <v>50</v>
      </c>
      <c r="J4690" t="s">
        <v>50</v>
      </c>
      <c r="K4690" t="s">
        <v>50</v>
      </c>
      <c r="L4690" s="1" t="str">
        <f t="shared" si="73"/>
        <v>King's Leadership Academy Warrington</v>
      </c>
      <c r="M4690" t="e">
        <f>VLOOKUP($H4690,#REF!,2,0)</f>
        <v>#REF!</v>
      </c>
      <c r="N4690">
        <v>877</v>
      </c>
      <c r="O4690" t="e">
        <f>VLOOKUP($N4690,#REF!,2,0)</f>
        <v>#REF!</v>
      </c>
    </row>
    <row r="4691" spans="1:15" x14ac:dyDescent="0.25">
      <c r="A4691">
        <v>380</v>
      </c>
      <c r="B4691">
        <v>4007</v>
      </c>
      <c r="C4691">
        <v>138566</v>
      </c>
      <c r="D4691" t="s">
        <v>3246</v>
      </c>
      <c r="E4691" t="s">
        <v>50</v>
      </c>
      <c r="F4691" t="s">
        <v>3227</v>
      </c>
      <c r="G4691" t="s">
        <v>3247</v>
      </c>
      <c r="H4691" t="s">
        <v>1216</v>
      </c>
      <c r="I4691" s="2">
        <v>17</v>
      </c>
      <c r="J4691" s="1">
        <v>0.24</v>
      </c>
      <c r="K4691" s="1">
        <v>0</v>
      </c>
      <c r="L4691" s="1" t="str">
        <f t="shared" si="73"/>
        <v>Bradford Studio School</v>
      </c>
      <c r="M4691" t="e">
        <f>VLOOKUP($H4691,#REF!,2,0)</f>
        <v>#REF!</v>
      </c>
      <c r="N4691">
        <v>380</v>
      </c>
      <c r="O4691" t="e">
        <f>VLOOKUP($N4691,#REF!,2,0)</f>
        <v>#REF!</v>
      </c>
    </row>
    <row r="4692" spans="1:15" x14ac:dyDescent="0.25">
      <c r="A4692">
        <v>394</v>
      </c>
      <c r="B4692">
        <v>6010</v>
      </c>
      <c r="C4692">
        <v>138567</v>
      </c>
      <c r="D4692" t="s">
        <v>3806</v>
      </c>
      <c r="E4692" t="s">
        <v>50</v>
      </c>
      <c r="F4692" t="s">
        <v>3785</v>
      </c>
      <c r="G4692" t="s">
        <v>3807</v>
      </c>
      <c r="H4692" t="s">
        <v>77</v>
      </c>
      <c r="I4692" s="2">
        <v>37</v>
      </c>
      <c r="J4692" s="1">
        <v>0.68</v>
      </c>
      <c r="K4692" s="1">
        <v>0.3</v>
      </c>
      <c r="L4692" s="1" t="str">
        <f t="shared" si="73"/>
        <v>Grindon Hall Christian School</v>
      </c>
      <c r="M4692" t="e">
        <f>VLOOKUP($H4692,#REF!,2,0)</f>
        <v>#REF!</v>
      </c>
      <c r="N4692">
        <v>394</v>
      </c>
      <c r="O4692" t="e">
        <f>VLOOKUP($N4692,#REF!,2,0)</f>
        <v>#REF!</v>
      </c>
    </row>
    <row r="4693" spans="1:15" x14ac:dyDescent="0.25">
      <c r="A4693">
        <v>823</v>
      </c>
      <c r="B4693">
        <v>4002</v>
      </c>
      <c r="C4693">
        <v>138571</v>
      </c>
      <c r="D4693" t="s">
        <v>4617</v>
      </c>
      <c r="E4693" t="s">
        <v>50</v>
      </c>
      <c r="F4693" t="s">
        <v>4602</v>
      </c>
      <c r="G4693" t="s">
        <v>4618</v>
      </c>
      <c r="H4693" t="s">
        <v>49</v>
      </c>
      <c r="I4693" s="2">
        <v>216</v>
      </c>
      <c r="J4693" s="1">
        <v>0.51</v>
      </c>
      <c r="K4693" s="1">
        <v>0.15</v>
      </c>
      <c r="L4693" s="1" t="str">
        <f t="shared" si="73"/>
        <v>Queensbury Academy</v>
      </c>
      <c r="M4693" t="e">
        <f>VLOOKUP($H4693,#REF!,2,0)</f>
        <v>#REF!</v>
      </c>
      <c r="N4693">
        <v>823</v>
      </c>
      <c r="O4693" t="e">
        <f>VLOOKUP($N4693,#REF!,2,0)</f>
        <v>#REF!</v>
      </c>
    </row>
    <row r="4694" spans="1:15" x14ac:dyDescent="0.25">
      <c r="A4694">
        <v>892</v>
      </c>
      <c r="B4694">
        <v>4002</v>
      </c>
      <c r="C4694">
        <v>138573</v>
      </c>
      <c r="D4694" t="s">
        <v>8540</v>
      </c>
      <c r="E4694" t="s">
        <v>50</v>
      </c>
      <c r="F4694" t="s">
        <v>4817</v>
      </c>
      <c r="G4694" t="s">
        <v>8541</v>
      </c>
      <c r="H4694" t="s">
        <v>49</v>
      </c>
      <c r="I4694" s="2">
        <v>113</v>
      </c>
      <c r="J4694" s="1">
        <v>0.35</v>
      </c>
      <c r="K4694" s="1">
        <v>7.0000000000000007E-2</v>
      </c>
      <c r="L4694" s="1" t="str">
        <f t="shared" si="73"/>
        <v>Top Valley Academy</v>
      </c>
      <c r="M4694" t="e">
        <f>VLOOKUP($H4694,#REF!,2,0)</f>
        <v>#REF!</v>
      </c>
      <c r="N4694">
        <v>892</v>
      </c>
      <c r="O4694" t="e">
        <f>VLOOKUP($N4694,#REF!,2,0)</f>
        <v>#REF!</v>
      </c>
    </row>
    <row r="4695" spans="1:15" x14ac:dyDescent="0.25">
      <c r="A4695">
        <v>893</v>
      </c>
      <c r="B4695">
        <v>6029</v>
      </c>
      <c r="C4695">
        <v>138580</v>
      </c>
      <c r="D4695" t="s">
        <v>8636</v>
      </c>
      <c r="E4695" t="s">
        <v>50</v>
      </c>
      <c r="F4695" t="s">
        <v>5676</v>
      </c>
      <c r="G4695" t="s">
        <v>8637</v>
      </c>
      <c r="H4695" t="s">
        <v>114</v>
      </c>
      <c r="I4695" s="2">
        <v>1</v>
      </c>
      <c r="J4695" t="s">
        <v>129</v>
      </c>
      <c r="K4695" t="s">
        <v>129</v>
      </c>
      <c r="L4695" s="1" t="str">
        <f t="shared" si="73"/>
        <v>Physis Heathgates Academy</v>
      </c>
      <c r="M4695" t="e">
        <f>VLOOKUP($H4695,#REF!,2,0)</f>
        <v>#REF!</v>
      </c>
      <c r="N4695">
        <v>893</v>
      </c>
      <c r="O4695" t="e">
        <f>VLOOKUP($N4695,#REF!,2,0)</f>
        <v>#REF!</v>
      </c>
    </row>
    <row r="4696" spans="1:15" x14ac:dyDescent="0.25">
      <c r="A4696">
        <v>919</v>
      </c>
      <c r="B4696">
        <v>4003</v>
      </c>
      <c r="C4696">
        <v>138582</v>
      </c>
      <c r="D4696" t="s">
        <v>9407</v>
      </c>
      <c r="E4696" t="s">
        <v>50</v>
      </c>
      <c r="F4696" t="s">
        <v>9239</v>
      </c>
      <c r="G4696" t="s">
        <v>9408</v>
      </c>
      <c r="H4696" t="s">
        <v>49</v>
      </c>
      <c r="I4696" s="2">
        <v>45</v>
      </c>
      <c r="J4696" s="1">
        <v>0.6</v>
      </c>
      <c r="K4696" s="1">
        <v>0.24</v>
      </c>
      <c r="L4696" s="1" t="str">
        <f t="shared" si="73"/>
        <v>Samuel Ryder Academy</v>
      </c>
      <c r="M4696" t="e">
        <f>VLOOKUP($H4696,#REF!,2,0)</f>
        <v>#REF!</v>
      </c>
      <c r="N4696">
        <v>919</v>
      </c>
      <c r="O4696" t="e">
        <f>VLOOKUP($N4696,#REF!,2,0)</f>
        <v>#REF!</v>
      </c>
    </row>
    <row r="4697" spans="1:15" x14ac:dyDescent="0.25">
      <c r="A4697">
        <v>850</v>
      </c>
      <c r="B4697">
        <v>4005</v>
      </c>
      <c r="C4697">
        <v>138585</v>
      </c>
      <c r="D4697" t="s">
        <v>5628</v>
      </c>
      <c r="E4697" t="s">
        <v>50</v>
      </c>
      <c r="F4697" t="s">
        <v>5495</v>
      </c>
      <c r="G4697" t="s">
        <v>5629</v>
      </c>
      <c r="H4697" t="s">
        <v>49</v>
      </c>
      <c r="I4697" s="2">
        <v>104</v>
      </c>
      <c r="J4697" s="1">
        <v>0.54</v>
      </c>
      <c r="K4697" s="1">
        <v>0.19</v>
      </c>
      <c r="L4697" s="1" t="str">
        <f t="shared" si="73"/>
        <v>The New Forest Academy</v>
      </c>
      <c r="M4697" t="e">
        <f>VLOOKUP($H4697,#REF!,2,0)</f>
        <v>#REF!</v>
      </c>
      <c r="N4697">
        <v>850</v>
      </c>
      <c r="O4697" t="e">
        <f>VLOOKUP($N4697,#REF!,2,0)</f>
        <v>#REF!</v>
      </c>
    </row>
    <row r="4698" spans="1:15" x14ac:dyDescent="0.25">
      <c r="A4698">
        <v>330</v>
      </c>
      <c r="B4698">
        <v>4004</v>
      </c>
      <c r="C4698">
        <v>138586</v>
      </c>
      <c r="D4698" t="s">
        <v>1774</v>
      </c>
      <c r="E4698" t="s">
        <v>50</v>
      </c>
      <c r="F4698" t="s">
        <v>1621</v>
      </c>
      <c r="G4698" t="s">
        <v>1775</v>
      </c>
      <c r="H4698" t="s">
        <v>77</v>
      </c>
      <c r="I4698" s="2" t="s">
        <v>50</v>
      </c>
      <c r="J4698" t="s">
        <v>50</v>
      </c>
      <c r="K4698" t="s">
        <v>50</v>
      </c>
      <c r="L4698" s="1" t="str">
        <f t="shared" si="73"/>
        <v>Nishkam High School</v>
      </c>
      <c r="M4698" t="e">
        <f>VLOOKUP($H4698,#REF!,2,0)</f>
        <v>#REF!</v>
      </c>
      <c r="N4698">
        <v>330</v>
      </c>
      <c r="O4698" t="e">
        <f>VLOOKUP($N4698,#REF!,2,0)</f>
        <v>#REF!</v>
      </c>
    </row>
    <row r="4699" spans="1:15" x14ac:dyDescent="0.25">
      <c r="A4699">
        <v>384</v>
      </c>
      <c r="B4699">
        <v>4000</v>
      </c>
      <c r="C4699">
        <v>138593</v>
      </c>
      <c r="D4699" t="s">
        <v>3598</v>
      </c>
      <c r="E4699" t="s">
        <v>50</v>
      </c>
      <c r="F4699" t="s">
        <v>3583</v>
      </c>
      <c r="G4699" t="s">
        <v>3599</v>
      </c>
      <c r="H4699" t="s">
        <v>49</v>
      </c>
      <c r="I4699" s="2">
        <v>90</v>
      </c>
      <c r="J4699" s="1">
        <v>0.43</v>
      </c>
      <c r="K4699" s="1">
        <v>0.04</v>
      </c>
      <c r="L4699" s="1" t="str">
        <f t="shared" si="73"/>
        <v>The Featherstone Academy</v>
      </c>
      <c r="M4699" t="e">
        <f>VLOOKUP($H4699,#REF!,2,0)</f>
        <v>#REF!</v>
      </c>
      <c r="N4699">
        <v>384</v>
      </c>
      <c r="O4699" t="e">
        <f>VLOOKUP($N4699,#REF!,2,0)</f>
        <v>#REF!</v>
      </c>
    </row>
    <row r="4700" spans="1:15" x14ac:dyDescent="0.25">
      <c r="A4700">
        <v>876</v>
      </c>
      <c r="B4700">
        <v>6014</v>
      </c>
      <c r="C4700">
        <v>138597</v>
      </c>
      <c r="D4700" t="s">
        <v>6792</v>
      </c>
      <c r="E4700" t="s">
        <v>50</v>
      </c>
      <c r="F4700" t="s">
        <v>6767</v>
      </c>
      <c r="G4700" t="s">
        <v>6793</v>
      </c>
      <c r="H4700" t="s">
        <v>114</v>
      </c>
      <c r="I4700" s="2">
        <v>4</v>
      </c>
      <c r="J4700" t="s">
        <v>129</v>
      </c>
      <c r="K4700" t="s">
        <v>129</v>
      </c>
      <c r="L4700" s="1" t="str">
        <f t="shared" si="73"/>
        <v>Hope Corner Academy</v>
      </c>
      <c r="M4700" t="e">
        <f>VLOOKUP($H4700,#REF!,2,0)</f>
        <v>#REF!</v>
      </c>
      <c r="N4700">
        <v>876</v>
      </c>
      <c r="O4700" t="e">
        <f>VLOOKUP($N4700,#REF!,2,0)</f>
        <v>#REF!</v>
      </c>
    </row>
    <row r="4701" spans="1:15" x14ac:dyDescent="0.25">
      <c r="A4701">
        <v>810</v>
      </c>
      <c r="B4701">
        <v>4008</v>
      </c>
      <c r="C4701">
        <v>138601</v>
      </c>
      <c r="D4701" t="s">
        <v>4189</v>
      </c>
      <c r="E4701" t="s">
        <v>50</v>
      </c>
      <c r="F4701" t="s">
        <v>4180</v>
      </c>
      <c r="G4701" t="s">
        <v>4190</v>
      </c>
      <c r="H4701" t="s">
        <v>1216</v>
      </c>
      <c r="I4701" s="2">
        <v>72</v>
      </c>
      <c r="J4701" s="1">
        <v>7.0000000000000007E-2</v>
      </c>
      <c r="K4701" s="1">
        <v>0</v>
      </c>
      <c r="L4701" s="1" t="str">
        <f t="shared" si="73"/>
        <v>Hull Studio School</v>
      </c>
      <c r="M4701" t="e">
        <f>VLOOKUP($H4701,#REF!,2,0)</f>
        <v>#REF!</v>
      </c>
      <c r="N4701">
        <v>810</v>
      </c>
      <c r="O4701" t="e">
        <f>VLOOKUP($N4701,#REF!,2,0)</f>
        <v>#REF!</v>
      </c>
    </row>
    <row r="4702" spans="1:15" x14ac:dyDescent="0.25">
      <c r="A4702">
        <v>931</v>
      </c>
      <c r="B4702">
        <v>6010</v>
      </c>
      <c r="C4702">
        <v>138602</v>
      </c>
      <c r="D4702" t="s">
        <v>10147</v>
      </c>
      <c r="E4702" t="s">
        <v>50</v>
      </c>
      <c r="F4702" t="s">
        <v>10079</v>
      </c>
      <c r="G4702" t="s">
        <v>10148</v>
      </c>
      <c r="H4702" t="s">
        <v>13</v>
      </c>
      <c r="I4702" s="2">
        <v>3</v>
      </c>
      <c r="J4702" t="s">
        <v>129</v>
      </c>
      <c r="K4702" t="s">
        <v>129</v>
      </c>
      <c r="L4702" s="1" t="str">
        <f t="shared" si="73"/>
        <v>Kings Oxford</v>
      </c>
      <c r="M4702" t="e">
        <f>VLOOKUP($H4702,#REF!,2,0)</f>
        <v>#REF!</v>
      </c>
      <c r="N4702">
        <v>931</v>
      </c>
      <c r="O4702" t="e">
        <f>VLOOKUP($N4702,#REF!,2,0)</f>
        <v>#REF!</v>
      </c>
    </row>
    <row r="4703" spans="1:15" x14ac:dyDescent="0.25">
      <c r="A4703">
        <v>335</v>
      </c>
      <c r="B4703">
        <v>4004</v>
      </c>
      <c r="C4703">
        <v>138606</v>
      </c>
      <c r="D4703" t="s">
        <v>2115</v>
      </c>
      <c r="E4703" t="s">
        <v>50</v>
      </c>
      <c r="F4703" t="s">
        <v>2105</v>
      </c>
      <c r="G4703" t="s">
        <v>2116</v>
      </c>
      <c r="H4703" t="s">
        <v>49</v>
      </c>
      <c r="I4703" s="2">
        <v>116</v>
      </c>
      <c r="J4703" s="1">
        <v>0.52</v>
      </c>
      <c r="K4703" s="1">
        <v>0.19</v>
      </c>
      <c r="L4703" s="1" t="str">
        <f t="shared" si="73"/>
        <v>Blue Coat Church of England Academy, Walsall</v>
      </c>
      <c r="M4703" t="e">
        <f>VLOOKUP($H4703,#REF!,2,0)</f>
        <v>#REF!</v>
      </c>
      <c r="N4703">
        <v>335</v>
      </c>
      <c r="O4703" t="e">
        <f>VLOOKUP($N4703,#REF!,2,0)</f>
        <v>#REF!</v>
      </c>
    </row>
    <row r="4704" spans="1:15" x14ac:dyDescent="0.25">
      <c r="A4704">
        <v>205</v>
      </c>
      <c r="B4704">
        <v>4632</v>
      </c>
      <c r="C4704">
        <v>138607</v>
      </c>
      <c r="D4704" t="s">
        <v>193</v>
      </c>
      <c r="E4704" t="s">
        <v>50</v>
      </c>
      <c r="F4704" t="s">
        <v>11</v>
      </c>
      <c r="G4704" t="s">
        <v>194</v>
      </c>
      <c r="H4704" t="s">
        <v>70</v>
      </c>
      <c r="I4704" s="2">
        <v>88</v>
      </c>
      <c r="J4704" s="1">
        <v>0.75</v>
      </c>
      <c r="K4704" s="1">
        <v>0.4</v>
      </c>
      <c r="L4704" s="1" t="str">
        <f t="shared" si="73"/>
        <v>Lady Margaret School</v>
      </c>
      <c r="M4704" t="e">
        <f>VLOOKUP($H4704,#REF!,2,0)</f>
        <v>#REF!</v>
      </c>
      <c r="N4704">
        <v>205</v>
      </c>
      <c r="O4704" t="e">
        <f>VLOOKUP($N4704,#REF!,2,0)</f>
        <v>#REF!</v>
      </c>
    </row>
    <row r="4705" spans="1:15" x14ac:dyDescent="0.25">
      <c r="A4705">
        <v>304</v>
      </c>
      <c r="B4705">
        <v>5403</v>
      </c>
      <c r="C4705">
        <v>138609</v>
      </c>
      <c r="D4705" t="s">
        <v>785</v>
      </c>
      <c r="E4705" t="s">
        <v>50</v>
      </c>
      <c r="F4705" t="s">
        <v>11</v>
      </c>
      <c r="G4705" t="s">
        <v>786</v>
      </c>
      <c r="H4705" t="s">
        <v>70</v>
      </c>
      <c r="I4705" s="2">
        <v>208</v>
      </c>
      <c r="J4705" s="1">
        <v>0.65</v>
      </c>
      <c r="K4705" s="1">
        <v>0.12</v>
      </c>
      <c r="L4705" s="1" t="str">
        <f t="shared" si="73"/>
        <v>Queens Park Community School</v>
      </c>
      <c r="M4705" t="e">
        <f>VLOOKUP($H4705,#REF!,2,0)</f>
        <v>#REF!</v>
      </c>
      <c r="N4705">
        <v>304</v>
      </c>
      <c r="O4705" t="e">
        <f>VLOOKUP($N4705,#REF!,2,0)</f>
        <v>#REF!</v>
      </c>
    </row>
    <row r="4706" spans="1:15" x14ac:dyDescent="0.25">
      <c r="A4706">
        <v>304</v>
      </c>
      <c r="B4706">
        <v>5405</v>
      </c>
      <c r="C4706">
        <v>138610</v>
      </c>
      <c r="D4706" t="s">
        <v>749</v>
      </c>
      <c r="E4706" t="s">
        <v>50</v>
      </c>
      <c r="F4706" t="s">
        <v>750</v>
      </c>
      <c r="G4706" t="s">
        <v>751</v>
      </c>
      <c r="H4706" t="s">
        <v>70</v>
      </c>
      <c r="I4706" s="2">
        <v>227</v>
      </c>
      <c r="J4706" s="1">
        <v>0.54</v>
      </c>
      <c r="K4706" s="1">
        <v>0.17</v>
      </c>
      <c r="L4706" s="1" t="str">
        <f t="shared" si="73"/>
        <v>Alperton Community School</v>
      </c>
      <c r="M4706" t="e">
        <f>VLOOKUP($H4706,#REF!,2,0)</f>
        <v>#REF!</v>
      </c>
      <c r="N4706">
        <v>304</v>
      </c>
      <c r="O4706" t="e">
        <f>VLOOKUP($N4706,#REF!,2,0)</f>
        <v>#REF!</v>
      </c>
    </row>
    <row r="4707" spans="1:15" x14ac:dyDescent="0.25">
      <c r="A4707">
        <v>358</v>
      </c>
      <c r="B4707">
        <v>4024</v>
      </c>
      <c r="C4707">
        <v>138614</v>
      </c>
      <c r="D4707" t="s">
        <v>2916</v>
      </c>
      <c r="E4707" t="s">
        <v>50</v>
      </c>
      <c r="F4707" t="s">
        <v>2917</v>
      </c>
      <c r="G4707" t="s">
        <v>2918</v>
      </c>
      <c r="H4707" t="s">
        <v>70</v>
      </c>
      <c r="I4707" s="2">
        <v>159</v>
      </c>
      <c r="J4707" s="1">
        <v>0.64</v>
      </c>
      <c r="K4707" s="1">
        <v>0.13</v>
      </c>
      <c r="L4707" s="1" t="str">
        <f t="shared" si="73"/>
        <v>Altrincham College of Arts</v>
      </c>
      <c r="M4707" t="e">
        <f>VLOOKUP($H4707,#REF!,2,0)</f>
        <v>#REF!</v>
      </c>
      <c r="N4707">
        <v>358</v>
      </c>
      <c r="O4707" t="e">
        <f>VLOOKUP($N4707,#REF!,2,0)</f>
        <v>#REF!</v>
      </c>
    </row>
    <row r="4708" spans="1:15" x14ac:dyDescent="0.25">
      <c r="A4708">
        <v>835</v>
      </c>
      <c r="B4708">
        <v>4187</v>
      </c>
      <c r="C4708">
        <v>138616</v>
      </c>
      <c r="D4708" t="s">
        <v>5091</v>
      </c>
      <c r="E4708" t="s">
        <v>50</v>
      </c>
      <c r="F4708" t="s">
        <v>5019</v>
      </c>
      <c r="G4708" t="s">
        <v>5092</v>
      </c>
      <c r="H4708" t="s">
        <v>70</v>
      </c>
      <c r="I4708" s="2">
        <v>199</v>
      </c>
      <c r="J4708" s="1">
        <v>0.54</v>
      </c>
      <c r="K4708" s="1">
        <v>0.16</v>
      </c>
      <c r="L4708" s="1" t="str">
        <f t="shared" si="73"/>
        <v>The Wey Valley School</v>
      </c>
      <c r="M4708" t="e">
        <f>VLOOKUP($H4708,#REF!,2,0)</f>
        <v>#REF!</v>
      </c>
      <c r="N4708">
        <v>835</v>
      </c>
      <c r="O4708" t="e">
        <f>VLOOKUP($N4708,#REF!,2,0)</f>
        <v>#REF!</v>
      </c>
    </row>
    <row r="4709" spans="1:15" x14ac:dyDescent="0.25">
      <c r="A4709">
        <v>938</v>
      </c>
      <c r="B4709">
        <v>4044</v>
      </c>
      <c r="C4709">
        <v>138620</v>
      </c>
      <c r="D4709" t="s">
        <v>11027</v>
      </c>
      <c r="E4709" t="s">
        <v>50</v>
      </c>
      <c r="F4709" t="s">
        <v>10962</v>
      </c>
      <c r="G4709" t="s">
        <v>11028</v>
      </c>
      <c r="H4709" t="s">
        <v>70</v>
      </c>
      <c r="I4709" s="2">
        <v>235</v>
      </c>
      <c r="J4709" s="1">
        <v>0.41</v>
      </c>
      <c r="K4709" s="1">
        <v>0.1</v>
      </c>
      <c r="L4709" s="1" t="str">
        <f t="shared" si="73"/>
        <v>Thomas Bennett Community College</v>
      </c>
      <c r="M4709" t="e">
        <f>VLOOKUP($H4709,#REF!,2,0)</f>
        <v>#REF!</v>
      </c>
      <c r="N4709">
        <v>938</v>
      </c>
      <c r="O4709" t="e">
        <f>VLOOKUP($N4709,#REF!,2,0)</f>
        <v>#REF!</v>
      </c>
    </row>
    <row r="4710" spans="1:15" x14ac:dyDescent="0.25">
      <c r="A4710">
        <v>831</v>
      </c>
      <c r="B4710">
        <v>4607</v>
      </c>
      <c r="C4710">
        <v>138622</v>
      </c>
      <c r="D4710" t="s">
        <v>5002</v>
      </c>
      <c r="E4710" t="s">
        <v>50</v>
      </c>
      <c r="F4710" t="s">
        <v>4874</v>
      </c>
      <c r="G4710" t="s">
        <v>5003</v>
      </c>
      <c r="H4710" t="s">
        <v>70</v>
      </c>
      <c r="I4710" s="2">
        <v>231</v>
      </c>
      <c r="J4710" s="1">
        <v>0.56999999999999995</v>
      </c>
      <c r="K4710" s="1">
        <v>0.12</v>
      </c>
      <c r="L4710" s="1" t="str">
        <f t="shared" si="73"/>
        <v>Saint Benedict, A Catholic Voluntary Academy</v>
      </c>
      <c r="M4710" t="e">
        <f>VLOOKUP($H4710,#REF!,2,0)</f>
        <v>#REF!</v>
      </c>
      <c r="N4710">
        <v>831</v>
      </c>
      <c r="O4710" t="e">
        <f>VLOOKUP($N4710,#REF!,2,0)</f>
        <v>#REF!</v>
      </c>
    </row>
    <row r="4711" spans="1:15" x14ac:dyDescent="0.25">
      <c r="A4711">
        <v>865</v>
      </c>
      <c r="B4711">
        <v>5405</v>
      </c>
      <c r="C4711">
        <v>138623</v>
      </c>
      <c r="D4711" t="s">
        <v>6314</v>
      </c>
      <c r="E4711" t="s">
        <v>50</v>
      </c>
      <c r="F4711" t="s">
        <v>6297</v>
      </c>
      <c r="G4711" t="s">
        <v>6315</v>
      </c>
      <c r="H4711" t="s">
        <v>70</v>
      </c>
      <c r="I4711" s="2">
        <v>274</v>
      </c>
      <c r="J4711" s="1">
        <v>0.65</v>
      </c>
      <c r="K4711" s="1">
        <v>0.35</v>
      </c>
      <c r="L4711" s="1" t="str">
        <f t="shared" si="73"/>
        <v>St John's Marlborough</v>
      </c>
      <c r="M4711" t="e">
        <f>VLOOKUP($H4711,#REF!,2,0)</f>
        <v>#REF!</v>
      </c>
      <c r="N4711">
        <v>865</v>
      </c>
      <c r="O4711" t="e">
        <f>VLOOKUP($N4711,#REF!,2,0)</f>
        <v>#REF!</v>
      </c>
    </row>
    <row r="4712" spans="1:15" x14ac:dyDescent="0.25">
      <c r="A4712">
        <v>845</v>
      </c>
      <c r="B4712">
        <v>4045</v>
      </c>
      <c r="C4712">
        <v>138624</v>
      </c>
      <c r="D4712" t="s">
        <v>5375</v>
      </c>
      <c r="E4712" t="s">
        <v>50</v>
      </c>
      <c r="F4712" t="s">
        <v>5376</v>
      </c>
      <c r="G4712" t="s">
        <v>5377</v>
      </c>
      <c r="H4712" t="s">
        <v>70</v>
      </c>
      <c r="I4712" s="2">
        <v>151</v>
      </c>
      <c r="J4712" s="1">
        <v>0.52</v>
      </c>
      <c r="K4712" s="1">
        <v>0.12</v>
      </c>
      <c r="L4712" s="1" t="str">
        <f t="shared" si="73"/>
        <v>Rye College</v>
      </c>
      <c r="M4712" t="e">
        <f>VLOOKUP($H4712,#REF!,2,0)</f>
        <v>#REF!</v>
      </c>
      <c r="N4712">
        <v>845</v>
      </c>
      <c r="O4712" t="e">
        <f>VLOOKUP($N4712,#REF!,2,0)</f>
        <v>#REF!</v>
      </c>
    </row>
    <row r="4713" spans="1:15" x14ac:dyDescent="0.25">
      <c r="A4713">
        <v>855</v>
      </c>
      <c r="B4713">
        <v>4052</v>
      </c>
      <c r="C4713">
        <v>138627</v>
      </c>
      <c r="D4713" t="s">
        <v>5856</v>
      </c>
      <c r="E4713" t="s">
        <v>50</v>
      </c>
      <c r="F4713" t="s">
        <v>5836</v>
      </c>
      <c r="G4713" t="s">
        <v>5857</v>
      </c>
      <c r="H4713" t="s">
        <v>70</v>
      </c>
      <c r="I4713" s="2">
        <v>306</v>
      </c>
      <c r="J4713" s="1">
        <v>0.63</v>
      </c>
      <c r="K4713" s="1">
        <v>0.15</v>
      </c>
      <c r="L4713" s="1" t="str">
        <f t="shared" si="73"/>
        <v>Groby Community College</v>
      </c>
      <c r="M4713" t="e">
        <f>VLOOKUP($H4713,#REF!,2,0)</f>
        <v>#REF!</v>
      </c>
      <c r="N4713">
        <v>855</v>
      </c>
      <c r="O4713" t="e">
        <f>VLOOKUP($N4713,#REF!,2,0)</f>
        <v>#REF!</v>
      </c>
    </row>
    <row r="4714" spans="1:15" x14ac:dyDescent="0.25">
      <c r="A4714">
        <v>855</v>
      </c>
      <c r="B4714">
        <v>5400</v>
      </c>
      <c r="C4714">
        <v>138628</v>
      </c>
      <c r="D4714" t="s">
        <v>5876</v>
      </c>
      <c r="E4714" t="s">
        <v>50</v>
      </c>
      <c r="F4714" t="s">
        <v>5869</v>
      </c>
      <c r="G4714" t="s">
        <v>5877</v>
      </c>
      <c r="H4714" t="s">
        <v>70</v>
      </c>
      <c r="I4714" s="2">
        <v>161</v>
      </c>
      <c r="J4714" s="1">
        <v>0.55000000000000004</v>
      </c>
      <c r="K4714" s="1">
        <v>0.19</v>
      </c>
      <c r="L4714" s="1" t="str">
        <f t="shared" si="73"/>
        <v>Long Field Academy</v>
      </c>
      <c r="M4714" t="e">
        <f>VLOOKUP($H4714,#REF!,2,0)</f>
        <v>#REF!</v>
      </c>
      <c r="N4714">
        <v>855</v>
      </c>
      <c r="O4714" t="e">
        <f>VLOOKUP($N4714,#REF!,2,0)</f>
        <v>#REF!</v>
      </c>
    </row>
    <row r="4715" spans="1:15" x14ac:dyDescent="0.25">
      <c r="A4715">
        <v>865</v>
      </c>
      <c r="B4715">
        <v>5411</v>
      </c>
      <c r="C4715">
        <v>138630</v>
      </c>
      <c r="D4715" t="s">
        <v>6272</v>
      </c>
      <c r="E4715" t="s">
        <v>50</v>
      </c>
      <c r="F4715" t="s">
        <v>6270</v>
      </c>
      <c r="G4715" t="s">
        <v>6273</v>
      </c>
      <c r="H4715" t="s">
        <v>70</v>
      </c>
      <c r="I4715" s="2">
        <v>186</v>
      </c>
      <c r="J4715" s="1">
        <v>0.46</v>
      </c>
      <c r="K4715" s="1">
        <v>0.12</v>
      </c>
      <c r="L4715" s="1" t="str">
        <f t="shared" si="73"/>
        <v>Devizes School</v>
      </c>
      <c r="M4715" t="e">
        <f>VLOOKUP($H4715,#REF!,2,0)</f>
        <v>#REF!</v>
      </c>
      <c r="N4715">
        <v>865</v>
      </c>
      <c r="O4715" t="e">
        <f>VLOOKUP($N4715,#REF!,2,0)</f>
        <v>#REF!</v>
      </c>
    </row>
    <row r="4716" spans="1:15" x14ac:dyDescent="0.25">
      <c r="A4716">
        <v>919</v>
      </c>
      <c r="B4716">
        <v>4118</v>
      </c>
      <c r="C4716">
        <v>138632</v>
      </c>
      <c r="D4716" t="s">
        <v>9343</v>
      </c>
      <c r="E4716" t="s">
        <v>50</v>
      </c>
      <c r="F4716" t="s">
        <v>9344</v>
      </c>
      <c r="G4716" t="s">
        <v>9345</v>
      </c>
      <c r="H4716" t="s">
        <v>70</v>
      </c>
      <c r="I4716" s="2">
        <v>205</v>
      </c>
      <c r="J4716" s="1">
        <v>0.7</v>
      </c>
      <c r="K4716" s="1">
        <v>0.24</v>
      </c>
      <c r="L4716" s="1" t="str">
        <f t="shared" si="73"/>
        <v>Monk's Walk School</v>
      </c>
      <c r="M4716" t="e">
        <f>VLOOKUP($H4716,#REF!,2,0)</f>
        <v>#REF!</v>
      </c>
      <c r="N4716">
        <v>919</v>
      </c>
      <c r="O4716" t="e">
        <f>VLOOKUP($N4716,#REF!,2,0)</f>
        <v>#REF!</v>
      </c>
    </row>
    <row r="4717" spans="1:15" x14ac:dyDescent="0.25">
      <c r="A4717">
        <v>928</v>
      </c>
      <c r="B4717">
        <v>7033</v>
      </c>
      <c r="C4717">
        <v>138634</v>
      </c>
      <c r="D4717" t="s">
        <v>9993</v>
      </c>
      <c r="E4717" t="s">
        <v>50</v>
      </c>
      <c r="F4717" t="s">
        <v>9886</v>
      </c>
      <c r="G4717" t="s">
        <v>9994</v>
      </c>
      <c r="H4717" t="s">
        <v>109</v>
      </c>
      <c r="I4717" s="2">
        <v>5</v>
      </c>
      <c r="J4717" t="s">
        <v>129</v>
      </c>
      <c r="K4717" t="s">
        <v>129</v>
      </c>
      <c r="L4717" s="1" t="str">
        <f t="shared" si="73"/>
        <v>Maplefields School</v>
      </c>
      <c r="M4717" t="e">
        <f>VLOOKUP($H4717,#REF!,2,0)</f>
        <v>#REF!</v>
      </c>
      <c r="N4717">
        <v>928</v>
      </c>
      <c r="O4717" t="e">
        <f>VLOOKUP($N4717,#REF!,2,0)</f>
        <v>#REF!</v>
      </c>
    </row>
    <row r="4718" spans="1:15" x14ac:dyDescent="0.25">
      <c r="A4718">
        <v>925</v>
      </c>
      <c r="B4718">
        <v>4004</v>
      </c>
      <c r="C4718">
        <v>138638</v>
      </c>
      <c r="D4718" t="s">
        <v>9571</v>
      </c>
      <c r="E4718" t="s">
        <v>50</v>
      </c>
      <c r="F4718" t="s">
        <v>9551</v>
      </c>
      <c r="G4718" t="s">
        <v>9572</v>
      </c>
      <c r="H4718" t="s">
        <v>70</v>
      </c>
      <c r="I4718" s="2">
        <v>174</v>
      </c>
      <c r="J4718" s="1">
        <v>0.94</v>
      </c>
      <c r="K4718" s="1">
        <v>0.68</v>
      </c>
      <c r="L4718" s="1" t="str">
        <f t="shared" si="73"/>
        <v>Kesteven and Grantham Girls' School</v>
      </c>
      <c r="M4718" t="e">
        <f>VLOOKUP($H4718,#REF!,2,0)</f>
        <v>#REF!</v>
      </c>
      <c r="N4718">
        <v>925</v>
      </c>
      <c r="O4718" t="e">
        <f>VLOOKUP($N4718,#REF!,2,0)</f>
        <v>#REF!</v>
      </c>
    </row>
    <row r="4719" spans="1:15" x14ac:dyDescent="0.25">
      <c r="A4719">
        <v>891</v>
      </c>
      <c r="B4719">
        <v>4226</v>
      </c>
      <c r="C4719">
        <v>138641</v>
      </c>
      <c r="D4719" t="s">
        <v>8406</v>
      </c>
      <c r="E4719" t="s">
        <v>50</v>
      </c>
      <c r="F4719" t="s">
        <v>4817</v>
      </c>
      <c r="G4719" t="s">
        <v>8407</v>
      </c>
      <c r="H4719" t="s">
        <v>70</v>
      </c>
      <c r="I4719" s="2">
        <v>229</v>
      </c>
      <c r="J4719" s="1">
        <v>0.52</v>
      </c>
      <c r="K4719" s="1">
        <v>0.24</v>
      </c>
      <c r="L4719" s="1" t="str">
        <f t="shared" si="73"/>
        <v>The Kimberley School</v>
      </c>
      <c r="M4719" t="e">
        <f>VLOOKUP($H4719,#REF!,2,0)</f>
        <v>#REF!</v>
      </c>
      <c r="N4719">
        <v>891</v>
      </c>
      <c r="O4719" t="e">
        <f>VLOOKUP($N4719,#REF!,2,0)</f>
        <v>#REF!</v>
      </c>
    </row>
    <row r="4720" spans="1:15" x14ac:dyDescent="0.25">
      <c r="A4720">
        <v>937</v>
      </c>
      <c r="B4720">
        <v>5402</v>
      </c>
      <c r="C4720">
        <v>138644</v>
      </c>
      <c r="D4720" t="s">
        <v>10829</v>
      </c>
      <c r="E4720" t="s">
        <v>50</v>
      </c>
      <c r="F4720" t="s">
        <v>5854</v>
      </c>
      <c r="G4720" t="s">
        <v>10830</v>
      </c>
      <c r="H4720" t="s">
        <v>70</v>
      </c>
      <c r="I4720" s="2">
        <v>193</v>
      </c>
      <c r="J4720" s="1">
        <v>0.64</v>
      </c>
      <c r="K4720" s="1">
        <v>0.19</v>
      </c>
      <c r="L4720" s="1" t="str">
        <f t="shared" si="73"/>
        <v>Hartshill School</v>
      </c>
      <c r="M4720" t="e">
        <f>VLOOKUP($H4720,#REF!,2,0)</f>
        <v>#REF!</v>
      </c>
      <c r="N4720">
        <v>937</v>
      </c>
      <c r="O4720" t="e">
        <f>VLOOKUP($N4720,#REF!,2,0)</f>
        <v>#REF!</v>
      </c>
    </row>
    <row r="4721" spans="1:15" x14ac:dyDescent="0.25">
      <c r="A4721">
        <v>888</v>
      </c>
      <c r="B4721">
        <v>4311</v>
      </c>
      <c r="C4721">
        <v>138647</v>
      </c>
      <c r="D4721" t="s">
        <v>2295</v>
      </c>
      <c r="E4721" t="s">
        <v>50</v>
      </c>
      <c r="F4721" t="s">
        <v>8022</v>
      </c>
      <c r="G4721" t="s">
        <v>8170</v>
      </c>
      <c r="H4721" t="s">
        <v>70</v>
      </c>
      <c r="I4721" s="2">
        <v>224</v>
      </c>
      <c r="J4721" s="1">
        <v>0.62</v>
      </c>
      <c r="K4721" s="1">
        <v>0.36</v>
      </c>
      <c r="L4721" s="1" t="str">
        <f t="shared" si="73"/>
        <v>Parklands High School</v>
      </c>
      <c r="M4721" t="e">
        <f>VLOOKUP($H4721,#REF!,2,0)</f>
        <v>#REF!</v>
      </c>
      <c r="N4721">
        <v>888</v>
      </c>
      <c r="O4721" t="e">
        <f>VLOOKUP($N4721,#REF!,2,0)</f>
        <v>#REF!</v>
      </c>
    </row>
    <row r="4722" spans="1:15" x14ac:dyDescent="0.25">
      <c r="A4722">
        <v>303</v>
      </c>
      <c r="B4722">
        <v>5401</v>
      </c>
      <c r="C4722">
        <v>138650</v>
      </c>
      <c r="D4722" t="s">
        <v>732</v>
      </c>
      <c r="E4722" t="s">
        <v>50</v>
      </c>
      <c r="F4722" t="s">
        <v>708</v>
      </c>
      <c r="G4722" t="s">
        <v>733</v>
      </c>
      <c r="H4722" t="s">
        <v>70</v>
      </c>
      <c r="I4722" s="2">
        <v>176</v>
      </c>
      <c r="J4722" s="1">
        <v>0.61</v>
      </c>
      <c r="K4722" s="1">
        <v>0.24</v>
      </c>
      <c r="L4722" s="1" t="str">
        <f t="shared" si="73"/>
        <v>St Columba's Catholic Boys' School</v>
      </c>
      <c r="M4722" t="e">
        <f>VLOOKUP($H4722,#REF!,2,0)</f>
        <v>#REF!</v>
      </c>
      <c r="N4722">
        <v>303</v>
      </c>
      <c r="O4722" t="e">
        <f>VLOOKUP($N4722,#REF!,2,0)</f>
        <v>#REF!</v>
      </c>
    </row>
    <row r="4723" spans="1:15" x14ac:dyDescent="0.25">
      <c r="A4723">
        <v>318</v>
      </c>
      <c r="B4723">
        <v>4010</v>
      </c>
      <c r="C4723">
        <v>138651</v>
      </c>
      <c r="D4723" t="s">
        <v>1497</v>
      </c>
      <c r="E4723" t="s">
        <v>50</v>
      </c>
      <c r="F4723" t="s">
        <v>1498</v>
      </c>
      <c r="G4723" t="s">
        <v>1499</v>
      </c>
      <c r="H4723" t="s">
        <v>70</v>
      </c>
      <c r="I4723" s="2">
        <v>196</v>
      </c>
      <c r="J4723" s="1">
        <v>0.68</v>
      </c>
      <c r="K4723" s="1">
        <v>0.38</v>
      </c>
      <c r="L4723" s="1" t="str">
        <f t="shared" si="73"/>
        <v>Orleans Park School</v>
      </c>
      <c r="M4723" t="e">
        <f>VLOOKUP($H4723,#REF!,2,0)</f>
        <v>#REF!</v>
      </c>
      <c r="N4723">
        <v>318</v>
      </c>
      <c r="O4723" t="e">
        <f>VLOOKUP($N4723,#REF!,2,0)</f>
        <v>#REF!</v>
      </c>
    </row>
    <row r="4724" spans="1:15" x14ac:dyDescent="0.25">
      <c r="A4724">
        <v>390</v>
      </c>
      <c r="B4724">
        <v>7002</v>
      </c>
      <c r="C4724">
        <v>138652</v>
      </c>
      <c r="D4724" t="s">
        <v>3671</v>
      </c>
      <c r="E4724" t="s">
        <v>50</v>
      </c>
      <c r="F4724" t="s">
        <v>3642</v>
      </c>
      <c r="G4724" t="s">
        <v>3672</v>
      </c>
      <c r="H4724" t="s">
        <v>109</v>
      </c>
      <c r="I4724" s="2">
        <v>9</v>
      </c>
      <c r="J4724" s="1">
        <v>0</v>
      </c>
      <c r="K4724" s="1">
        <v>0</v>
      </c>
      <c r="L4724" s="1" t="str">
        <f t="shared" si="73"/>
        <v>The Cedars Academy</v>
      </c>
      <c r="M4724" t="e">
        <f>VLOOKUP($H4724,#REF!,2,0)</f>
        <v>#REF!</v>
      </c>
      <c r="N4724">
        <v>390</v>
      </c>
      <c r="O4724" t="e">
        <f>VLOOKUP($N4724,#REF!,2,0)</f>
        <v>#REF!</v>
      </c>
    </row>
    <row r="4725" spans="1:15" x14ac:dyDescent="0.25">
      <c r="A4725">
        <v>885</v>
      </c>
      <c r="B4725">
        <v>4007</v>
      </c>
      <c r="C4725">
        <v>138660</v>
      </c>
      <c r="D4725" t="s">
        <v>7476</v>
      </c>
      <c r="E4725" t="s">
        <v>50</v>
      </c>
      <c r="F4725" t="s">
        <v>7477</v>
      </c>
      <c r="G4725" t="s">
        <v>7478</v>
      </c>
      <c r="H4725" t="s">
        <v>70</v>
      </c>
      <c r="I4725" s="2">
        <v>180</v>
      </c>
      <c r="J4725" s="1">
        <v>0.39</v>
      </c>
      <c r="K4725" s="1">
        <v>0.08</v>
      </c>
      <c r="L4725" s="1" t="str">
        <f t="shared" si="73"/>
        <v>Baxter College</v>
      </c>
      <c r="M4725" t="e">
        <f>VLOOKUP($H4725,#REF!,2,0)</f>
        <v>#REF!</v>
      </c>
      <c r="N4725">
        <v>885</v>
      </c>
      <c r="O4725" t="e">
        <f>VLOOKUP($N4725,#REF!,2,0)</f>
        <v>#REF!</v>
      </c>
    </row>
    <row r="4726" spans="1:15" x14ac:dyDescent="0.25">
      <c r="A4726">
        <v>891</v>
      </c>
      <c r="B4726">
        <v>5950</v>
      </c>
      <c r="C4726">
        <v>138661</v>
      </c>
      <c r="D4726" t="s">
        <v>8488</v>
      </c>
      <c r="E4726" t="s">
        <v>50</v>
      </c>
      <c r="F4726" t="s">
        <v>4817</v>
      </c>
      <c r="G4726" t="s">
        <v>8489</v>
      </c>
      <c r="H4726" t="s">
        <v>109</v>
      </c>
      <c r="I4726" s="2">
        <v>11</v>
      </c>
      <c r="J4726" s="1">
        <v>0</v>
      </c>
      <c r="K4726" s="1">
        <v>0</v>
      </c>
      <c r="L4726" s="1" t="str">
        <f t="shared" si="73"/>
        <v>Foxwood Academy</v>
      </c>
      <c r="M4726" t="e">
        <f>VLOOKUP($H4726,#REF!,2,0)</f>
        <v>#REF!</v>
      </c>
      <c r="N4726">
        <v>891</v>
      </c>
      <c r="O4726" t="e">
        <f>VLOOKUP($N4726,#REF!,2,0)</f>
        <v>#REF!</v>
      </c>
    </row>
    <row r="4727" spans="1:15" x14ac:dyDescent="0.25">
      <c r="A4727">
        <v>895</v>
      </c>
      <c r="B4727">
        <v>4227</v>
      </c>
      <c r="C4727">
        <v>138662</v>
      </c>
      <c r="D4727" t="s">
        <v>8698</v>
      </c>
      <c r="E4727" t="s">
        <v>50</v>
      </c>
      <c r="F4727" t="s">
        <v>2676</v>
      </c>
      <c r="G4727" t="s">
        <v>8699</v>
      </c>
      <c r="H4727" t="s">
        <v>70</v>
      </c>
      <c r="I4727" s="2">
        <v>140</v>
      </c>
      <c r="J4727" s="1">
        <v>0.66</v>
      </c>
      <c r="K4727" s="1">
        <v>0.2</v>
      </c>
      <c r="L4727" s="1" t="str">
        <f t="shared" si="73"/>
        <v>Eaton Bank Academy</v>
      </c>
      <c r="M4727" t="e">
        <f>VLOOKUP($H4727,#REF!,2,0)</f>
        <v>#REF!</v>
      </c>
      <c r="N4727">
        <v>895</v>
      </c>
      <c r="O4727" t="e">
        <f>VLOOKUP($N4727,#REF!,2,0)</f>
        <v>#REF!</v>
      </c>
    </row>
    <row r="4728" spans="1:15" x14ac:dyDescent="0.25">
      <c r="A4728">
        <v>885</v>
      </c>
      <c r="B4728">
        <v>4044</v>
      </c>
      <c r="C4728">
        <v>138664</v>
      </c>
      <c r="D4728" t="s">
        <v>7564</v>
      </c>
      <c r="E4728" t="s">
        <v>50</v>
      </c>
      <c r="F4728" t="s">
        <v>1621</v>
      </c>
      <c r="G4728" t="s">
        <v>7565</v>
      </c>
      <c r="H4728" t="s">
        <v>70</v>
      </c>
      <c r="I4728" s="2">
        <v>142</v>
      </c>
      <c r="J4728" s="1">
        <v>0.6</v>
      </c>
      <c r="K4728" s="1">
        <v>0.2</v>
      </c>
      <c r="L4728" s="1" t="str">
        <f t="shared" si="73"/>
        <v>Waseley Hills High School and Sixth Form Centre</v>
      </c>
      <c r="M4728" t="e">
        <f>VLOOKUP($H4728,#REF!,2,0)</f>
        <v>#REF!</v>
      </c>
      <c r="N4728">
        <v>885</v>
      </c>
      <c r="O4728" t="e">
        <f>VLOOKUP($N4728,#REF!,2,0)</f>
        <v>#REF!</v>
      </c>
    </row>
    <row r="4729" spans="1:15" x14ac:dyDescent="0.25">
      <c r="A4729">
        <v>925</v>
      </c>
      <c r="B4729">
        <v>5411</v>
      </c>
      <c r="C4729">
        <v>138665</v>
      </c>
      <c r="D4729" t="s">
        <v>9612</v>
      </c>
      <c r="E4729" t="s">
        <v>50</v>
      </c>
      <c r="F4729" t="s">
        <v>9520</v>
      </c>
      <c r="G4729" t="s">
        <v>9613</v>
      </c>
      <c r="H4729" t="s">
        <v>70</v>
      </c>
      <c r="I4729" s="2">
        <v>124</v>
      </c>
      <c r="J4729" s="1">
        <v>0.96</v>
      </c>
      <c r="K4729" s="1">
        <v>0.8</v>
      </c>
      <c r="L4729" s="1" t="str">
        <f t="shared" si="73"/>
        <v>Queen Elizabeth's Grammar School, Horncastle</v>
      </c>
      <c r="M4729" t="e">
        <f>VLOOKUP($H4729,#REF!,2,0)</f>
        <v>#REF!</v>
      </c>
      <c r="N4729">
        <v>925</v>
      </c>
      <c r="O4729" t="e">
        <f>VLOOKUP($N4729,#REF!,2,0)</f>
        <v>#REF!</v>
      </c>
    </row>
    <row r="4730" spans="1:15" x14ac:dyDescent="0.25">
      <c r="A4730">
        <v>931</v>
      </c>
      <c r="B4730">
        <v>4580</v>
      </c>
      <c r="C4730">
        <v>138667</v>
      </c>
      <c r="D4730" t="s">
        <v>10154</v>
      </c>
      <c r="E4730" t="s">
        <v>50</v>
      </c>
      <c r="F4730" t="s">
        <v>4759</v>
      </c>
      <c r="G4730" t="s">
        <v>10155</v>
      </c>
      <c r="H4730" t="s">
        <v>70</v>
      </c>
      <c r="I4730" s="2">
        <v>322</v>
      </c>
      <c r="J4730" s="1">
        <v>0.7</v>
      </c>
      <c r="K4730" s="1">
        <v>0.33</v>
      </c>
      <c r="L4730" s="1" t="str">
        <f t="shared" si="73"/>
        <v>Lord Williams's School</v>
      </c>
      <c r="M4730" t="e">
        <f>VLOOKUP($H4730,#REF!,2,0)</f>
        <v>#REF!</v>
      </c>
      <c r="N4730">
        <v>931</v>
      </c>
      <c r="O4730" t="e">
        <f>VLOOKUP($N4730,#REF!,2,0)</f>
        <v>#REF!</v>
      </c>
    </row>
    <row r="4731" spans="1:15" x14ac:dyDescent="0.25">
      <c r="A4731">
        <v>212</v>
      </c>
      <c r="B4731">
        <v>5402</v>
      </c>
      <c r="C4731">
        <v>138681</v>
      </c>
      <c r="D4731" t="s">
        <v>489</v>
      </c>
      <c r="E4731" t="s">
        <v>50</v>
      </c>
      <c r="F4731" t="s">
        <v>11</v>
      </c>
      <c r="G4731" t="s">
        <v>490</v>
      </c>
      <c r="H4731" t="s">
        <v>70</v>
      </c>
      <c r="I4731" s="2">
        <v>66</v>
      </c>
      <c r="J4731" s="1">
        <v>0.7</v>
      </c>
      <c r="K4731" s="1">
        <v>0.27</v>
      </c>
      <c r="L4731" s="1" t="str">
        <f t="shared" si="73"/>
        <v>ARK Putney Academy</v>
      </c>
      <c r="M4731" t="e">
        <f>VLOOKUP($H4731,#REF!,2,0)</f>
        <v>#REF!</v>
      </c>
      <c r="N4731">
        <v>212</v>
      </c>
      <c r="O4731" t="e">
        <f>VLOOKUP($N4731,#REF!,2,0)</f>
        <v>#REF!</v>
      </c>
    </row>
    <row r="4732" spans="1:15" x14ac:dyDescent="0.25">
      <c r="A4732">
        <v>212</v>
      </c>
      <c r="B4732">
        <v>5405</v>
      </c>
      <c r="C4732">
        <v>138682</v>
      </c>
      <c r="D4732" t="s">
        <v>518</v>
      </c>
      <c r="E4732" t="s">
        <v>50</v>
      </c>
      <c r="F4732" t="s">
        <v>11</v>
      </c>
      <c r="G4732" t="s">
        <v>519</v>
      </c>
      <c r="H4732" t="s">
        <v>70</v>
      </c>
      <c r="I4732" s="2">
        <v>203</v>
      </c>
      <c r="J4732" s="1">
        <v>0.54</v>
      </c>
      <c r="K4732" s="1">
        <v>0.06</v>
      </c>
      <c r="L4732" s="1" t="str">
        <f t="shared" si="73"/>
        <v>Southfields Academy</v>
      </c>
      <c r="M4732" t="e">
        <f>VLOOKUP($H4732,#REF!,2,0)</f>
        <v>#REF!</v>
      </c>
      <c r="N4732">
        <v>212</v>
      </c>
      <c r="O4732" t="e">
        <f>VLOOKUP($N4732,#REF!,2,0)</f>
        <v>#REF!</v>
      </c>
    </row>
    <row r="4733" spans="1:15" x14ac:dyDescent="0.25">
      <c r="A4733">
        <v>302</v>
      </c>
      <c r="B4733">
        <v>4210</v>
      </c>
      <c r="C4733">
        <v>138685</v>
      </c>
      <c r="D4733" t="s">
        <v>630</v>
      </c>
      <c r="E4733" t="s">
        <v>50</v>
      </c>
      <c r="F4733" t="s">
        <v>11</v>
      </c>
      <c r="G4733" t="s">
        <v>631</v>
      </c>
      <c r="H4733" t="s">
        <v>70</v>
      </c>
      <c r="I4733" s="2">
        <v>174</v>
      </c>
      <c r="J4733" s="1">
        <v>0.56000000000000005</v>
      </c>
      <c r="K4733" s="1">
        <v>0.33</v>
      </c>
      <c r="L4733" s="1" t="str">
        <f t="shared" si="73"/>
        <v>Copthall School</v>
      </c>
      <c r="M4733" t="e">
        <f>VLOOKUP($H4733,#REF!,2,0)</f>
        <v>#REF!</v>
      </c>
      <c r="N4733">
        <v>302</v>
      </c>
      <c r="O4733" t="e">
        <f>VLOOKUP($N4733,#REF!,2,0)</f>
        <v>#REF!</v>
      </c>
    </row>
    <row r="4734" spans="1:15" x14ac:dyDescent="0.25">
      <c r="A4734">
        <v>303</v>
      </c>
      <c r="B4734">
        <v>4030</v>
      </c>
      <c r="C4734">
        <v>138686</v>
      </c>
      <c r="D4734" t="s">
        <v>720</v>
      </c>
      <c r="E4734" t="s">
        <v>50</v>
      </c>
      <c r="F4734" t="s">
        <v>711</v>
      </c>
      <c r="G4734" t="s">
        <v>721</v>
      </c>
      <c r="H4734" t="s">
        <v>70</v>
      </c>
      <c r="I4734" s="2">
        <v>184</v>
      </c>
      <c r="J4734" s="1">
        <v>0.54</v>
      </c>
      <c r="K4734" s="1">
        <v>0.1</v>
      </c>
      <c r="L4734" s="1" t="str">
        <f t="shared" si="73"/>
        <v>Cleeve Park School</v>
      </c>
      <c r="M4734" t="e">
        <f>VLOOKUP($H4734,#REF!,2,0)</f>
        <v>#REF!</v>
      </c>
      <c r="N4734">
        <v>303</v>
      </c>
      <c r="O4734" t="e">
        <f>VLOOKUP($N4734,#REF!,2,0)</f>
        <v>#REF!</v>
      </c>
    </row>
    <row r="4735" spans="1:15" x14ac:dyDescent="0.25">
      <c r="A4735">
        <v>320</v>
      </c>
      <c r="B4735">
        <v>5401</v>
      </c>
      <c r="C4735">
        <v>138691</v>
      </c>
      <c r="D4735" t="s">
        <v>1571</v>
      </c>
      <c r="E4735" t="s">
        <v>50</v>
      </c>
      <c r="F4735" t="s">
        <v>11</v>
      </c>
      <c r="G4735" t="s">
        <v>1572</v>
      </c>
      <c r="H4735" t="s">
        <v>70</v>
      </c>
      <c r="I4735" s="2">
        <v>226</v>
      </c>
      <c r="J4735" s="1">
        <v>0.67</v>
      </c>
      <c r="K4735" s="1">
        <v>0.37</v>
      </c>
      <c r="L4735" s="1" t="str">
        <f t="shared" si="73"/>
        <v>Chingford Foundation School</v>
      </c>
      <c r="M4735" t="e">
        <f>VLOOKUP($H4735,#REF!,2,0)</f>
        <v>#REF!</v>
      </c>
      <c r="N4735">
        <v>320</v>
      </c>
      <c r="O4735" t="e">
        <f>VLOOKUP($N4735,#REF!,2,0)</f>
        <v>#REF!</v>
      </c>
    </row>
    <row r="4736" spans="1:15" x14ac:dyDescent="0.25">
      <c r="A4736">
        <v>320</v>
      </c>
      <c r="B4736">
        <v>7005</v>
      </c>
      <c r="C4736">
        <v>138692</v>
      </c>
      <c r="D4736" t="s">
        <v>1612</v>
      </c>
      <c r="E4736" t="s">
        <v>50</v>
      </c>
      <c r="F4736" t="s">
        <v>1429</v>
      </c>
      <c r="G4736" t="s">
        <v>1613</v>
      </c>
      <c r="H4736" t="s">
        <v>109</v>
      </c>
      <c r="I4736" s="2">
        <v>4</v>
      </c>
      <c r="J4736" t="s">
        <v>129</v>
      </c>
      <c r="K4736" t="s">
        <v>129</v>
      </c>
      <c r="L4736" s="1" t="str">
        <f t="shared" si="73"/>
        <v>Brookfield House School</v>
      </c>
      <c r="M4736" t="e">
        <f>VLOOKUP($H4736,#REF!,2,0)</f>
        <v>#REF!</v>
      </c>
      <c r="N4736">
        <v>320</v>
      </c>
      <c r="O4736" t="e">
        <f>VLOOKUP($N4736,#REF!,2,0)</f>
        <v>#REF!</v>
      </c>
    </row>
    <row r="4737" spans="1:15" x14ac:dyDescent="0.25">
      <c r="A4737">
        <v>330</v>
      </c>
      <c r="B4737">
        <v>5412</v>
      </c>
      <c r="C4737">
        <v>138695</v>
      </c>
      <c r="D4737" t="s">
        <v>1696</v>
      </c>
      <c r="E4737" t="s">
        <v>50</v>
      </c>
      <c r="F4737" t="s">
        <v>1621</v>
      </c>
      <c r="G4737" t="s">
        <v>1697</v>
      </c>
      <c r="H4737" t="s">
        <v>70</v>
      </c>
      <c r="I4737" s="2">
        <v>154</v>
      </c>
      <c r="J4737" s="1">
        <v>0.44</v>
      </c>
      <c r="K4737" s="1">
        <v>0.19</v>
      </c>
      <c r="L4737" s="1" t="str">
        <f t="shared" si="73"/>
        <v>George Dixon Academy</v>
      </c>
      <c r="M4737" t="e">
        <f>VLOOKUP($H4737,#REF!,2,0)</f>
        <v>#REF!</v>
      </c>
      <c r="N4737">
        <v>330</v>
      </c>
      <c r="O4737" t="e">
        <f>VLOOKUP($N4737,#REF!,2,0)</f>
        <v>#REF!</v>
      </c>
    </row>
    <row r="4738" spans="1:15" x14ac:dyDescent="0.25">
      <c r="A4738">
        <v>341</v>
      </c>
      <c r="B4738">
        <v>4306</v>
      </c>
      <c r="C4738">
        <v>138696</v>
      </c>
      <c r="D4738" t="s">
        <v>2314</v>
      </c>
      <c r="E4738" t="s">
        <v>50</v>
      </c>
      <c r="F4738" t="s">
        <v>2222</v>
      </c>
      <c r="G4738" t="s">
        <v>2315</v>
      </c>
      <c r="H4738" t="s">
        <v>70</v>
      </c>
      <c r="I4738" s="2">
        <v>137</v>
      </c>
      <c r="J4738" s="1">
        <v>0.46</v>
      </c>
      <c r="K4738" s="1">
        <v>0.18</v>
      </c>
      <c r="L4738" s="1" t="str">
        <f t="shared" si="73"/>
        <v>West Derby School</v>
      </c>
      <c r="M4738" t="e">
        <f>VLOOKUP($H4738,#REF!,2,0)</f>
        <v>#REF!</v>
      </c>
      <c r="N4738">
        <v>341</v>
      </c>
      <c r="O4738" t="e">
        <f>VLOOKUP($N4738,#REF!,2,0)</f>
        <v>#REF!</v>
      </c>
    </row>
    <row r="4739" spans="1:15" x14ac:dyDescent="0.25">
      <c r="A4739">
        <v>353</v>
      </c>
      <c r="B4739">
        <v>7014</v>
      </c>
      <c r="C4739">
        <v>138697</v>
      </c>
      <c r="D4739" t="s">
        <v>2723</v>
      </c>
      <c r="E4739" t="s">
        <v>50</v>
      </c>
      <c r="F4739" t="s">
        <v>2690</v>
      </c>
      <c r="G4739" t="s">
        <v>2724</v>
      </c>
      <c r="H4739" t="s">
        <v>109</v>
      </c>
      <c r="I4739" s="2">
        <v>47</v>
      </c>
      <c r="J4739" s="1">
        <v>0</v>
      </c>
      <c r="K4739" s="1">
        <v>0</v>
      </c>
      <c r="L4739" s="1" t="str">
        <f t="shared" ref="L4739:L4802" si="74">IF(E4739="NULL",D4739,E4739)</f>
        <v>New Bridge School</v>
      </c>
      <c r="M4739" t="e">
        <f>VLOOKUP($H4739,#REF!,2,0)</f>
        <v>#REF!</v>
      </c>
      <c r="N4739">
        <v>353</v>
      </c>
      <c r="O4739" t="e">
        <f>VLOOKUP($N4739,#REF!,2,0)</f>
        <v>#REF!</v>
      </c>
    </row>
    <row r="4740" spans="1:15" x14ac:dyDescent="0.25">
      <c r="A4740">
        <v>355</v>
      </c>
      <c r="B4740">
        <v>4018</v>
      </c>
      <c r="C4740">
        <v>138698</v>
      </c>
      <c r="D4740" t="s">
        <v>2778</v>
      </c>
      <c r="E4740" t="s">
        <v>50</v>
      </c>
      <c r="F4740" t="s">
        <v>2770</v>
      </c>
      <c r="G4740" t="s">
        <v>2779</v>
      </c>
      <c r="H4740" t="s">
        <v>70</v>
      </c>
      <c r="I4740" s="2">
        <v>56</v>
      </c>
      <c r="J4740" s="1">
        <v>0.66</v>
      </c>
      <c r="K4740" s="1">
        <v>0.3</v>
      </c>
      <c r="L4740" s="1" t="str">
        <f t="shared" si="74"/>
        <v>Beis Yaakov High School</v>
      </c>
      <c r="M4740" t="e">
        <f>VLOOKUP($H4740,#REF!,2,0)</f>
        <v>#REF!</v>
      </c>
      <c r="N4740">
        <v>355</v>
      </c>
      <c r="O4740" t="e">
        <f>VLOOKUP($N4740,#REF!,2,0)</f>
        <v>#REF!</v>
      </c>
    </row>
    <row r="4741" spans="1:15" x14ac:dyDescent="0.25">
      <c r="A4741">
        <v>359</v>
      </c>
      <c r="B4741">
        <v>4501</v>
      </c>
      <c r="C4741">
        <v>138699</v>
      </c>
      <c r="D4741" t="s">
        <v>2972</v>
      </c>
      <c r="E4741" t="s">
        <v>50</v>
      </c>
      <c r="F4741" t="s">
        <v>2362</v>
      </c>
      <c r="G4741" t="s">
        <v>2973</v>
      </c>
      <c r="H4741" t="s">
        <v>70</v>
      </c>
      <c r="I4741" s="2">
        <v>191</v>
      </c>
      <c r="J4741" s="1">
        <v>0.66</v>
      </c>
      <c r="K4741" s="1">
        <v>0.16</v>
      </c>
      <c r="L4741" s="1" t="str">
        <f t="shared" si="74"/>
        <v>The Byrchall High School</v>
      </c>
      <c r="M4741" t="e">
        <f>VLOOKUP($H4741,#REF!,2,0)</f>
        <v>#REF!</v>
      </c>
      <c r="N4741">
        <v>359</v>
      </c>
      <c r="O4741" t="e">
        <f>VLOOKUP($N4741,#REF!,2,0)</f>
        <v>#REF!</v>
      </c>
    </row>
    <row r="4742" spans="1:15" x14ac:dyDescent="0.25">
      <c r="A4742">
        <v>382</v>
      </c>
      <c r="B4742">
        <v>4000</v>
      </c>
      <c r="C4742">
        <v>138706</v>
      </c>
      <c r="D4742" t="s">
        <v>3414</v>
      </c>
      <c r="E4742" t="s">
        <v>50</v>
      </c>
      <c r="F4742" t="s">
        <v>3377</v>
      </c>
      <c r="G4742" t="s">
        <v>3415</v>
      </c>
      <c r="H4742" t="s">
        <v>70</v>
      </c>
      <c r="I4742" s="2">
        <v>178</v>
      </c>
      <c r="J4742" s="1">
        <v>0.71</v>
      </c>
      <c r="K4742" s="1">
        <v>0.3</v>
      </c>
      <c r="L4742" s="1" t="str">
        <f t="shared" si="74"/>
        <v>King James's School</v>
      </c>
      <c r="M4742" t="e">
        <f>VLOOKUP($H4742,#REF!,2,0)</f>
        <v>#REF!</v>
      </c>
      <c r="N4742">
        <v>382</v>
      </c>
      <c r="O4742" t="e">
        <f>VLOOKUP($N4742,#REF!,2,0)</f>
        <v>#REF!</v>
      </c>
    </row>
    <row r="4743" spans="1:15" x14ac:dyDescent="0.25">
      <c r="A4743">
        <v>384</v>
      </c>
      <c r="B4743">
        <v>4028</v>
      </c>
      <c r="C4743">
        <v>138707</v>
      </c>
      <c r="D4743" t="s">
        <v>3605</v>
      </c>
      <c r="E4743" t="s">
        <v>50</v>
      </c>
      <c r="F4743" t="s">
        <v>3546</v>
      </c>
      <c r="G4743" t="s">
        <v>3606</v>
      </c>
      <c r="H4743" t="s">
        <v>70</v>
      </c>
      <c r="I4743" s="2">
        <v>209</v>
      </c>
      <c r="J4743" s="1">
        <v>0.56999999999999995</v>
      </c>
      <c r="K4743" s="1">
        <v>0.28000000000000003</v>
      </c>
      <c r="L4743" s="1" t="str">
        <f t="shared" si="74"/>
        <v>Horbury Academy</v>
      </c>
      <c r="M4743" t="e">
        <f>VLOOKUP($H4743,#REF!,2,0)</f>
        <v>#REF!</v>
      </c>
      <c r="N4743">
        <v>384</v>
      </c>
      <c r="O4743" t="e">
        <f>VLOOKUP($N4743,#REF!,2,0)</f>
        <v>#REF!</v>
      </c>
    </row>
    <row r="4744" spans="1:15" x14ac:dyDescent="0.25">
      <c r="A4744">
        <v>806</v>
      </c>
      <c r="B4744">
        <v>4122</v>
      </c>
      <c r="C4744">
        <v>138711</v>
      </c>
      <c r="D4744" t="s">
        <v>4094</v>
      </c>
      <c r="E4744" t="s">
        <v>50</v>
      </c>
      <c r="F4744" t="s">
        <v>4086</v>
      </c>
      <c r="G4744" t="s">
        <v>4095</v>
      </c>
      <c r="H4744" t="s">
        <v>70</v>
      </c>
      <c r="I4744" s="2">
        <v>151</v>
      </c>
      <c r="J4744" s="1">
        <v>0.44</v>
      </c>
      <c r="K4744" s="1">
        <v>0.01</v>
      </c>
      <c r="L4744" s="1" t="str">
        <f t="shared" si="74"/>
        <v>Ormesby School</v>
      </c>
      <c r="M4744" t="e">
        <f>VLOOKUP($H4744,#REF!,2,0)</f>
        <v>#REF!</v>
      </c>
      <c r="N4744">
        <v>806</v>
      </c>
      <c r="O4744" t="e">
        <f>VLOOKUP($N4744,#REF!,2,0)</f>
        <v>#REF!</v>
      </c>
    </row>
    <row r="4745" spans="1:15" x14ac:dyDescent="0.25">
      <c r="A4745">
        <v>835</v>
      </c>
      <c r="B4745">
        <v>7008</v>
      </c>
      <c r="C4745">
        <v>138716</v>
      </c>
      <c r="D4745" t="s">
        <v>5110</v>
      </c>
      <c r="E4745" t="s">
        <v>50</v>
      </c>
      <c r="F4745" t="s">
        <v>5019</v>
      </c>
      <c r="G4745" t="s">
        <v>5111</v>
      </c>
      <c r="H4745" t="s">
        <v>109</v>
      </c>
      <c r="I4745" s="2">
        <v>8</v>
      </c>
      <c r="J4745" s="1">
        <v>0</v>
      </c>
      <c r="K4745" s="1">
        <v>0</v>
      </c>
      <c r="L4745" s="1" t="str">
        <f t="shared" si="74"/>
        <v>Wyvern School</v>
      </c>
      <c r="M4745" t="e">
        <f>VLOOKUP($H4745,#REF!,2,0)</f>
        <v>#REF!</v>
      </c>
      <c r="N4745">
        <v>835</v>
      </c>
      <c r="O4745" t="e">
        <f>VLOOKUP($N4745,#REF!,2,0)</f>
        <v>#REF!</v>
      </c>
    </row>
    <row r="4746" spans="1:15" x14ac:dyDescent="0.25">
      <c r="A4746">
        <v>840</v>
      </c>
      <c r="B4746">
        <v>4175</v>
      </c>
      <c r="C4746">
        <v>138717</v>
      </c>
      <c r="D4746" t="s">
        <v>5265</v>
      </c>
      <c r="E4746" t="s">
        <v>50</v>
      </c>
      <c r="F4746" t="s">
        <v>5218</v>
      </c>
      <c r="G4746" t="s">
        <v>5266</v>
      </c>
      <c r="H4746" t="s">
        <v>70</v>
      </c>
      <c r="I4746" s="2">
        <v>157</v>
      </c>
      <c r="J4746" s="1">
        <v>0.48</v>
      </c>
      <c r="K4746" s="1">
        <v>0.27</v>
      </c>
      <c r="L4746" s="1" t="str">
        <f t="shared" si="74"/>
        <v>Woodham Academy</v>
      </c>
      <c r="M4746" t="e">
        <f>VLOOKUP($H4746,#REF!,2,0)</f>
        <v>#REF!</v>
      </c>
      <c r="N4746">
        <v>840</v>
      </c>
      <c r="O4746" t="e">
        <f>VLOOKUP($N4746,#REF!,2,0)</f>
        <v>#REF!</v>
      </c>
    </row>
    <row r="4747" spans="1:15" x14ac:dyDescent="0.25">
      <c r="A4747">
        <v>840</v>
      </c>
      <c r="B4747">
        <v>7029</v>
      </c>
      <c r="C4747">
        <v>138718</v>
      </c>
      <c r="D4747" t="s">
        <v>5271</v>
      </c>
      <c r="E4747" t="s">
        <v>50</v>
      </c>
      <c r="F4747" t="s">
        <v>5180</v>
      </c>
      <c r="G4747" t="s">
        <v>5272</v>
      </c>
      <c r="H4747" t="s">
        <v>109</v>
      </c>
      <c r="I4747" s="2">
        <v>25</v>
      </c>
      <c r="J4747" s="1">
        <v>0</v>
      </c>
      <c r="K4747" s="1">
        <v>0</v>
      </c>
      <c r="L4747" s="1" t="str">
        <f t="shared" si="74"/>
        <v>Glendene Arts Academy</v>
      </c>
      <c r="M4747" t="e">
        <f>VLOOKUP($H4747,#REF!,2,0)</f>
        <v>#REF!</v>
      </c>
      <c r="N4747">
        <v>840</v>
      </c>
      <c r="O4747" t="e">
        <f>VLOOKUP($N4747,#REF!,2,0)</f>
        <v>#REF!</v>
      </c>
    </row>
    <row r="4748" spans="1:15" x14ac:dyDescent="0.25">
      <c r="A4748">
        <v>850</v>
      </c>
      <c r="B4748">
        <v>4000</v>
      </c>
      <c r="C4748">
        <v>138720</v>
      </c>
      <c r="D4748" t="s">
        <v>5562</v>
      </c>
      <c r="E4748" t="s">
        <v>50</v>
      </c>
      <c r="F4748" t="s">
        <v>5490</v>
      </c>
      <c r="G4748" t="s">
        <v>5563</v>
      </c>
      <c r="H4748" t="s">
        <v>70</v>
      </c>
      <c r="I4748" s="2">
        <v>159</v>
      </c>
      <c r="J4748" s="1">
        <v>0.69</v>
      </c>
      <c r="K4748" s="1">
        <v>0.23</v>
      </c>
      <c r="L4748" s="1" t="str">
        <f t="shared" si="74"/>
        <v>Eggar's School</v>
      </c>
      <c r="M4748" t="e">
        <f>VLOOKUP($H4748,#REF!,2,0)</f>
        <v>#REF!</v>
      </c>
      <c r="N4748">
        <v>850</v>
      </c>
      <c r="O4748" t="e">
        <f>VLOOKUP($N4748,#REF!,2,0)</f>
        <v>#REF!</v>
      </c>
    </row>
    <row r="4749" spans="1:15" x14ac:dyDescent="0.25">
      <c r="A4749">
        <v>860</v>
      </c>
      <c r="B4749">
        <v>4158</v>
      </c>
      <c r="C4749">
        <v>138728</v>
      </c>
      <c r="D4749" t="s">
        <v>6120</v>
      </c>
      <c r="E4749" t="s">
        <v>50</v>
      </c>
      <c r="F4749" t="s">
        <v>6090</v>
      </c>
      <c r="G4749" t="s">
        <v>6121</v>
      </c>
      <c r="H4749" t="s">
        <v>70</v>
      </c>
      <c r="I4749" s="2">
        <v>182</v>
      </c>
      <c r="J4749" s="1">
        <v>0.59</v>
      </c>
      <c r="K4749" s="1">
        <v>0.18</v>
      </c>
      <c r="L4749" s="1" t="str">
        <f t="shared" si="74"/>
        <v>The Rawlett School (An Aet Academy)</v>
      </c>
      <c r="M4749" t="e">
        <f>VLOOKUP($H4749,#REF!,2,0)</f>
        <v>#REF!</v>
      </c>
      <c r="N4749">
        <v>860</v>
      </c>
      <c r="O4749" t="e">
        <f>VLOOKUP($N4749,#REF!,2,0)</f>
        <v>#REF!</v>
      </c>
    </row>
    <row r="4750" spans="1:15" x14ac:dyDescent="0.25">
      <c r="A4750">
        <v>860</v>
      </c>
      <c r="B4750">
        <v>4610</v>
      </c>
      <c r="C4750">
        <v>138729</v>
      </c>
      <c r="D4750" t="s">
        <v>6117</v>
      </c>
      <c r="E4750" t="s">
        <v>50</v>
      </c>
      <c r="F4750" t="s">
        <v>6028</v>
      </c>
      <c r="G4750" t="s">
        <v>6049</v>
      </c>
      <c r="H4750" t="s">
        <v>70</v>
      </c>
      <c r="I4750" s="2">
        <v>174</v>
      </c>
      <c r="J4750" s="1">
        <v>0.84</v>
      </c>
      <c r="K4750" s="1">
        <v>0.56999999999999995</v>
      </c>
      <c r="L4750" s="1" t="str">
        <f t="shared" si="74"/>
        <v>Painsley Catholic College</v>
      </c>
      <c r="M4750" t="e">
        <f>VLOOKUP($H4750,#REF!,2,0)</f>
        <v>#REF!</v>
      </c>
      <c r="N4750">
        <v>860</v>
      </c>
      <c r="O4750" t="e">
        <f>VLOOKUP($N4750,#REF!,2,0)</f>
        <v>#REF!</v>
      </c>
    </row>
    <row r="4751" spans="1:15" x14ac:dyDescent="0.25">
      <c r="A4751">
        <v>877</v>
      </c>
      <c r="B4751">
        <v>4502</v>
      </c>
      <c r="C4751">
        <v>138732</v>
      </c>
      <c r="D4751" t="s">
        <v>6812</v>
      </c>
      <c r="E4751" t="s">
        <v>50</v>
      </c>
      <c r="F4751" t="s">
        <v>6813</v>
      </c>
      <c r="G4751" t="s">
        <v>6814</v>
      </c>
      <c r="H4751" t="s">
        <v>70</v>
      </c>
      <c r="I4751" s="2">
        <v>292</v>
      </c>
      <c r="J4751" s="1">
        <v>0.66</v>
      </c>
      <c r="K4751" s="1">
        <v>0.38</v>
      </c>
      <c r="L4751" s="1" t="str">
        <f t="shared" si="74"/>
        <v>Lymm High School</v>
      </c>
      <c r="M4751" t="e">
        <f>VLOOKUP($H4751,#REF!,2,0)</f>
        <v>#REF!</v>
      </c>
      <c r="N4751">
        <v>877</v>
      </c>
      <c r="O4751" t="e">
        <f>VLOOKUP($N4751,#REF!,2,0)</f>
        <v>#REF!</v>
      </c>
    </row>
    <row r="4752" spans="1:15" x14ac:dyDescent="0.25">
      <c r="A4752">
        <v>881</v>
      </c>
      <c r="B4752">
        <v>5436</v>
      </c>
      <c r="C4752">
        <v>138734</v>
      </c>
      <c r="D4752" t="s">
        <v>7219</v>
      </c>
      <c r="E4752" t="s">
        <v>50</v>
      </c>
      <c r="F4752" t="s">
        <v>7190</v>
      </c>
      <c r="G4752" t="s">
        <v>7220</v>
      </c>
      <c r="H4752" t="s">
        <v>70</v>
      </c>
      <c r="I4752" s="2">
        <v>166</v>
      </c>
      <c r="J4752" s="1">
        <v>0.66</v>
      </c>
      <c r="K4752" s="1">
        <v>0.36</v>
      </c>
      <c r="L4752" s="1" t="str">
        <f t="shared" si="74"/>
        <v>Joyce Frankland Academy, Newport</v>
      </c>
      <c r="M4752" t="e">
        <f>VLOOKUP($H4752,#REF!,2,0)</f>
        <v>#REF!</v>
      </c>
      <c r="N4752">
        <v>881</v>
      </c>
      <c r="O4752" t="e">
        <f>VLOOKUP($N4752,#REF!,2,0)</f>
        <v>#REF!</v>
      </c>
    </row>
    <row r="4753" spans="1:15" x14ac:dyDescent="0.25">
      <c r="A4753">
        <v>883</v>
      </c>
      <c r="B4753">
        <v>7072</v>
      </c>
      <c r="C4753">
        <v>138736</v>
      </c>
      <c r="D4753" t="s">
        <v>7416</v>
      </c>
      <c r="E4753" t="s">
        <v>50</v>
      </c>
      <c r="F4753" t="s">
        <v>608</v>
      </c>
      <c r="G4753" t="s">
        <v>7408</v>
      </c>
      <c r="H4753" t="s">
        <v>109</v>
      </c>
      <c r="I4753" s="2">
        <v>3</v>
      </c>
      <c r="J4753" t="s">
        <v>129</v>
      </c>
      <c r="K4753" t="s">
        <v>129</v>
      </c>
      <c r="L4753" s="1" t="str">
        <f t="shared" si="74"/>
        <v>Beacon Hill Academy</v>
      </c>
      <c r="M4753" t="e">
        <f>VLOOKUP($H4753,#REF!,2,0)</f>
        <v>#REF!</v>
      </c>
      <c r="N4753">
        <v>883</v>
      </c>
      <c r="O4753" t="e">
        <f>VLOOKUP($N4753,#REF!,2,0)</f>
        <v>#REF!</v>
      </c>
    </row>
    <row r="4754" spans="1:15" x14ac:dyDescent="0.25">
      <c r="A4754">
        <v>896</v>
      </c>
      <c r="B4754">
        <v>4134</v>
      </c>
      <c r="C4754">
        <v>138743</v>
      </c>
      <c r="D4754" t="s">
        <v>8765</v>
      </c>
      <c r="E4754" t="s">
        <v>50</v>
      </c>
      <c r="F4754" t="s">
        <v>8766</v>
      </c>
      <c r="G4754" t="s">
        <v>8767</v>
      </c>
      <c r="H4754" t="s">
        <v>70</v>
      </c>
      <c r="I4754" s="2">
        <v>190</v>
      </c>
      <c r="J4754" s="1">
        <v>0.78</v>
      </c>
      <c r="K4754" s="1">
        <v>0.28000000000000003</v>
      </c>
      <c r="L4754" s="1" t="str">
        <f t="shared" si="74"/>
        <v>The County High School Leftwich</v>
      </c>
      <c r="M4754" t="e">
        <f>VLOOKUP($H4754,#REF!,2,0)</f>
        <v>#REF!</v>
      </c>
      <c r="N4754">
        <v>896</v>
      </c>
      <c r="O4754" t="e">
        <f>VLOOKUP($N4754,#REF!,2,0)</f>
        <v>#REF!</v>
      </c>
    </row>
    <row r="4755" spans="1:15" x14ac:dyDescent="0.25">
      <c r="A4755">
        <v>916</v>
      </c>
      <c r="B4755">
        <v>5411</v>
      </c>
      <c r="C4755">
        <v>138746</v>
      </c>
      <c r="D4755" t="s">
        <v>9154</v>
      </c>
      <c r="E4755" t="s">
        <v>50</v>
      </c>
      <c r="F4755" t="s">
        <v>9155</v>
      </c>
      <c r="G4755" t="s">
        <v>9156</v>
      </c>
      <c r="H4755" t="s">
        <v>70</v>
      </c>
      <c r="I4755" s="2">
        <v>217</v>
      </c>
      <c r="J4755" s="1">
        <v>0.56000000000000005</v>
      </c>
      <c r="K4755" s="1">
        <v>0.17</v>
      </c>
      <c r="L4755" s="1" t="str">
        <f t="shared" si="74"/>
        <v>Newent Community School and Sixth Form Centre</v>
      </c>
      <c r="M4755" t="e">
        <f>VLOOKUP($H4755,#REF!,2,0)</f>
        <v>#REF!</v>
      </c>
      <c r="N4755">
        <v>916</v>
      </c>
      <c r="O4755" t="e">
        <f>VLOOKUP($N4755,#REF!,2,0)</f>
        <v>#REF!</v>
      </c>
    </row>
    <row r="4756" spans="1:15" x14ac:dyDescent="0.25">
      <c r="A4756">
        <v>919</v>
      </c>
      <c r="B4756">
        <v>4001</v>
      </c>
      <c r="C4756">
        <v>138747</v>
      </c>
      <c r="D4756" t="s">
        <v>9302</v>
      </c>
      <c r="E4756" t="s">
        <v>50</v>
      </c>
      <c r="F4756" t="s">
        <v>9226</v>
      </c>
      <c r="G4756" t="s">
        <v>9303</v>
      </c>
      <c r="H4756" t="s">
        <v>70</v>
      </c>
      <c r="I4756" s="2">
        <v>230</v>
      </c>
      <c r="J4756" s="1">
        <v>0.53</v>
      </c>
      <c r="K4756" s="1">
        <v>0.13</v>
      </c>
      <c r="L4756" s="1" t="str">
        <f t="shared" si="74"/>
        <v>Hertswood Academy</v>
      </c>
      <c r="M4756" t="e">
        <f>VLOOKUP($H4756,#REF!,2,0)</f>
        <v>#REF!</v>
      </c>
      <c r="N4756">
        <v>919</v>
      </c>
      <c r="O4756" t="e">
        <f>VLOOKUP($N4756,#REF!,2,0)</f>
        <v>#REF!</v>
      </c>
    </row>
    <row r="4757" spans="1:15" x14ac:dyDescent="0.25">
      <c r="A4757">
        <v>925</v>
      </c>
      <c r="B4757">
        <v>4072</v>
      </c>
      <c r="C4757">
        <v>138754</v>
      </c>
      <c r="D4757" t="s">
        <v>9566</v>
      </c>
      <c r="E4757" t="s">
        <v>50</v>
      </c>
      <c r="F4757" t="s">
        <v>9529</v>
      </c>
      <c r="G4757" t="s">
        <v>9567</v>
      </c>
      <c r="H4757" t="s">
        <v>70</v>
      </c>
      <c r="I4757" s="2">
        <v>191</v>
      </c>
      <c r="J4757" s="1">
        <v>0.24</v>
      </c>
      <c r="K4757" s="1">
        <v>0.01</v>
      </c>
      <c r="L4757" s="1" t="str">
        <f t="shared" si="74"/>
        <v>Haven High Academy</v>
      </c>
      <c r="M4757" t="e">
        <f>VLOOKUP($H4757,#REF!,2,0)</f>
        <v>#REF!</v>
      </c>
      <c r="N4757">
        <v>925</v>
      </c>
      <c r="O4757" t="e">
        <f>VLOOKUP($N4757,#REF!,2,0)</f>
        <v>#REF!</v>
      </c>
    </row>
    <row r="4758" spans="1:15" x14ac:dyDescent="0.25">
      <c r="A4758">
        <v>925</v>
      </c>
      <c r="B4758">
        <v>4507</v>
      </c>
      <c r="C4758">
        <v>138755</v>
      </c>
      <c r="D4758" t="s">
        <v>9641</v>
      </c>
      <c r="E4758" t="s">
        <v>50</v>
      </c>
      <c r="F4758" t="s">
        <v>9600</v>
      </c>
      <c r="G4758" t="s">
        <v>9642</v>
      </c>
      <c r="H4758" t="s">
        <v>70</v>
      </c>
      <c r="I4758" s="2">
        <v>131</v>
      </c>
      <c r="J4758" s="1">
        <v>0.56000000000000005</v>
      </c>
      <c r="K4758" s="1">
        <v>0.02</v>
      </c>
      <c r="L4758" s="1" t="str">
        <f t="shared" si="74"/>
        <v>The Thomas Cowley High School</v>
      </c>
      <c r="M4758" t="e">
        <f>VLOOKUP($H4758,#REF!,2,0)</f>
        <v>#REF!</v>
      </c>
      <c r="N4758">
        <v>925</v>
      </c>
      <c r="O4758" t="e">
        <f>VLOOKUP($N4758,#REF!,2,0)</f>
        <v>#REF!</v>
      </c>
    </row>
    <row r="4759" spans="1:15" x14ac:dyDescent="0.25">
      <c r="A4759">
        <v>925</v>
      </c>
      <c r="B4759">
        <v>4516</v>
      </c>
      <c r="C4759">
        <v>138756</v>
      </c>
      <c r="D4759" t="s">
        <v>9651</v>
      </c>
      <c r="E4759" t="s">
        <v>50</v>
      </c>
      <c r="F4759" t="s">
        <v>9529</v>
      </c>
      <c r="G4759" t="s">
        <v>9652</v>
      </c>
      <c r="H4759" t="s">
        <v>70</v>
      </c>
      <c r="I4759" s="2">
        <v>101</v>
      </c>
      <c r="J4759" s="1">
        <v>0.4</v>
      </c>
      <c r="K4759" s="1">
        <v>0.03</v>
      </c>
      <c r="L4759" s="1" t="str">
        <f t="shared" si="74"/>
        <v>William Lovell Church of England School</v>
      </c>
      <c r="M4759" t="e">
        <f>VLOOKUP($H4759,#REF!,2,0)</f>
        <v>#REF!</v>
      </c>
      <c r="N4759">
        <v>925</v>
      </c>
      <c r="O4759" t="e">
        <f>VLOOKUP($N4759,#REF!,2,0)</f>
        <v>#REF!</v>
      </c>
    </row>
    <row r="4760" spans="1:15" x14ac:dyDescent="0.25">
      <c r="A4760">
        <v>925</v>
      </c>
      <c r="B4760">
        <v>5400</v>
      </c>
      <c r="C4760">
        <v>138757</v>
      </c>
      <c r="D4760" t="s">
        <v>9629</v>
      </c>
      <c r="E4760" t="s">
        <v>50</v>
      </c>
      <c r="F4760" t="s">
        <v>9627</v>
      </c>
      <c r="G4760" t="s">
        <v>9630</v>
      </c>
      <c r="H4760" t="s">
        <v>70</v>
      </c>
      <c r="I4760" s="2">
        <v>98</v>
      </c>
      <c r="J4760" s="1">
        <v>0.92</v>
      </c>
      <c r="K4760" s="1">
        <v>0.51</v>
      </c>
      <c r="L4760" s="1" t="str">
        <f t="shared" si="74"/>
        <v>Skegness Grammar School</v>
      </c>
      <c r="M4760" t="e">
        <f>VLOOKUP($H4760,#REF!,2,0)</f>
        <v>#REF!</v>
      </c>
      <c r="N4760">
        <v>925</v>
      </c>
      <c r="O4760" t="e">
        <f>VLOOKUP($N4760,#REF!,2,0)</f>
        <v>#REF!</v>
      </c>
    </row>
    <row r="4761" spans="1:15" x14ac:dyDescent="0.25">
      <c r="A4761">
        <v>926</v>
      </c>
      <c r="B4761">
        <v>5405</v>
      </c>
      <c r="C4761">
        <v>138758</v>
      </c>
      <c r="D4761" t="s">
        <v>9683</v>
      </c>
      <c r="E4761" t="s">
        <v>50</v>
      </c>
      <c r="F4761" t="s">
        <v>9684</v>
      </c>
      <c r="G4761" t="s">
        <v>9685</v>
      </c>
      <c r="H4761" t="s">
        <v>70</v>
      </c>
      <c r="I4761" s="2">
        <v>143</v>
      </c>
      <c r="J4761" s="1">
        <v>0.5</v>
      </c>
      <c r="K4761" s="1">
        <v>0.23</v>
      </c>
      <c r="L4761" s="1" t="str">
        <f t="shared" si="74"/>
        <v>Acle Academy</v>
      </c>
      <c r="M4761" t="e">
        <f>VLOOKUP($H4761,#REF!,2,0)</f>
        <v>#REF!</v>
      </c>
      <c r="N4761">
        <v>926</v>
      </c>
      <c r="O4761" t="e">
        <f>VLOOKUP($N4761,#REF!,2,0)</f>
        <v>#REF!</v>
      </c>
    </row>
    <row r="4762" spans="1:15" x14ac:dyDescent="0.25">
      <c r="A4762">
        <v>926</v>
      </c>
      <c r="B4762">
        <v>5410</v>
      </c>
      <c r="C4762">
        <v>138759</v>
      </c>
      <c r="D4762" t="s">
        <v>9727</v>
      </c>
      <c r="E4762" t="s">
        <v>50</v>
      </c>
      <c r="F4762" t="s">
        <v>9702</v>
      </c>
      <c r="G4762" t="s">
        <v>9728</v>
      </c>
      <c r="H4762" t="s">
        <v>70</v>
      </c>
      <c r="I4762" s="2">
        <v>197</v>
      </c>
      <c r="J4762" s="1">
        <v>0.6</v>
      </c>
      <c r="K4762" s="1">
        <v>0.24</v>
      </c>
      <c r="L4762" s="1" t="str">
        <f t="shared" si="74"/>
        <v>Flegg High School</v>
      </c>
      <c r="M4762" t="e">
        <f>VLOOKUP($H4762,#REF!,2,0)</f>
        <v>#REF!</v>
      </c>
      <c r="N4762">
        <v>926</v>
      </c>
      <c r="O4762" t="e">
        <f>VLOOKUP($N4762,#REF!,2,0)</f>
        <v>#REF!</v>
      </c>
    </row>
    <row r="4763" spans="1:15" x14ac:dyDescent="0.25">
      <c r="A4763">
        <v>931</v>
      </c>
      <c r="B4763">
        <v>4129</v>
      </c>
      <c r="C4763">
        <v>138762</v>
      </c>
      <c r="D4763" t="s">
        <v>10182</v>
      </c>
      <c r="E4763" t="s">
        <v>50</v>
      </c>
      <c r="F4763" t="s">
        <v>10113</v>
      </c>
      <c r="G4763" t="s">
        <v>10183</v>
      </c>
      <c r="H4763" t="s">
        <v>70</v>
      </c>
      <c r="I4763" s="2">
        <v>178</v>
      </c>
      <c r="J4763" s="1">
        <v>0.62</v>
      </c>
      <c r="K4763" s="1">
        <v>0.17</v>
      </c>
      <c r="L4763" s="1" t="str">
        <f t="shared" si="74"/>
        <v>St Birinus School</v>
      </c>
      <c r="M4763" t="e">
        <f>VLOOKUP($H4763,#REF!,2,0)</f>
        <v>#REF!</v>
      </c>
      <c r="N4763">
        <v>931</v>
      </c>
      <c r="O4763" t="e">
        <f>VLOOKUP($N4763,#REF!,2,0)</f>
        <v>#REF!</v>
      </c>
    </row>
    <row r="4764" spans="1:15" x14ac:dyDescent="0.25">
      <c r="A4764">
        <v>936</v>
      </c>
      <c r="B4764">
        <v>4202</v>
      </c>
      <c r="C4764">
        <v>138765</v>
      </c>
      <c r="D4764" t="s">
        <v>10646</v>
      </c>
      <c r="E4764" t="s">
        <v>50</v>
      </c>
      <c r="F4764" t="s">
        <v>10643</v>
      </c>
      <c r="G4764" t="s">
        <v>10647</v>
      </c>
      <c r="H4764" t="s">
        <v>70</v>
      </c>
      <c r="I4764" s="2">
        <v>188</v>
      </c>
      <c r="J4764" s="1">
        <v>0.43</v>
      </c>
      <c r="K4764" s="1">
        <v>0.14000000000000001</v>
      </c>
      <c r="L4764" s="1" t="str">
        <f t="shared" si="74"/>
        <v>The Matthew Arnold School</v>
      </c>
      <c r="M4764" t="e">
        <f>VLOOKUP($H4764,#REF!,2,0)</f>
        <v>#REF!</v>
      </c>
      <c r="N4764">
        <v>936</v>
      </c>
      <c r="O4764" t="e">
        <f>VLOOKUP($N4764,#REF!,2,0)</f>
        <v>#REF!</v>
      </c>
    </row>
    <row r="4765" spans="1:15" x14ac:dyDescent="0.25">
      <c r="A4765">
        <v>936</v>
      </c>
      <c r="B4765">
        <v>7024</v>
      </c>
      <c r="C4765">
        <v>138766</v>
      </c>
      <c r="D4765" t="s">
        <v>10793</v>
      </c>
      <c r="E4765" t="s">
        <v>50</v>
      </c>
      <c r="F4765" t="s">
        <v>10545</v>
      </c>
      <c r="G4765" t="s">
        <v>10794</v>
      </c>
      <c r="H4765" t="s">
        <v>109</v>
      </c>
      <c r="I4765" s="2">
        <v>12</v>
      </c>
      <c r="J4765" s="1">
        <v>0</v>
      </c>
      <c r="K4765" s="1">
        <v>0</v>
      </c>
      <c r="L4765" s="1" t="str">
        <f t="shared" si="74"/>
        <v>Wishmore Cross Academy</v>
      </c>
      <c r="M4765" t="e">
        <f>VLOOKUP($H4765,#REF!,2,0)</f>
        <v>#REF!</v>
      </c>
      <c r="N4765">
        <v>936</v>
      </c>
      <c r="O4765" t="e">
        <f>VLOOKUP($N4765,#REF!,2,0)</f>
        <v>#REF!</v>
      </c>
    </row>
    <row r="4766" spans="1:15" x14ac:dyDescent="0.25">
      <c r="A4766">
        <v>937</v>
      </c>
      <c r="B4766">
        <v>4113</v>
      </c>
      <c r="C4766">
        <v>138767</v>
      </c>
      <c r="D4766" t="s">
        <v>10878</v>
      </c>
      <c r="E4766" t="s">
        <v>50</v>
      </c>
      <c r="F4766" t="s">
        <v>10879</v>
      </c>
      <c r="G4766" t="s">
        <v>10880</v>
      </c>
      <c r="H4766" t="s">
        <v>70</v>
      </c>
      <c r="I4766" s="2">
        <v>70</v>
      </c>
      <c r="J4766" s="1">
        <v>0.64</v>
      </c>
      <c r="K4766" s="1">
        <v>0.2</v>
      </c>
      <c r="L4766" s="1" t="str">
        <f t="shared" si="74"/>
        <v>Shipston High School</v>
      </c>
      <c r="M4766" t="e">
        <f>VLOOKUP($H4766,#REF!,2,0)</f>
        <v>#REF!</v>
      </c>
      <c r="N4766">
        <v>937</v>
      </c>
      <c r="O4766" t="e">
        <f>VLOOKUP($N4766,#REF!,2,0)</f>
        <v>#REF!</v>
      </c>
    </row>
    <row r="4767" spans="1:15" x14ac:dyDescent="0.25">
      <c r="A4767">
        <v>831</v>
      </c>
      <c r="B4767">
        <v>4000</v>
      </c>
      <c r="C4767">
        <v>138776</v>
      </c>
      <c r="D4767" t="s">
        <v>4974</v>
      </c>
      <c r="E4767" t="s">
        <v>50</v>
      </c>
      <c r="F4767" t="s">
        <v>4874</v>
      </c>
      <c r="G4767" t="s">
        <v>4975</v>
      </c>
      <c r="H4767" t="s">
        <v>77</v>
      </c>
      <c r="I4767" s="2" t="s">
        <v>50</v>
      </c>
      <c r="J4767" t="s">
        <v>50</v>
      </c>
      <c r="K4767" t="s">
        <v>50</v>
      </c>
      <c r="L4767" s="1" t="str">
        <f t="shared" si="74"/>
        <v>Al-Madinah School</v>
      </c>
      <c r="M4767" t="e">
        <f>VLOOKUP($H4767,#REF!,2,0)</f>
        <v>#REF!</v>
      </c>
      <c r="N4767">
        <v>831</v>
      </c>
      <c r="O4767" t="e">
        <f>VLOOKUP($N4767,#REF!,2,0)</f>
        <v>#REF!</v>
      </c>
    </row>
    <row r="4768" spans="1:15" x14ac:dyDescent="0.25">
      <c r="A4768">
        <v>908</v>
      </c>
      <c r="B4768">
        <v>6092</v>
      </c>
      <c r="C4768">
        <v>138780</v>
      </c>
      <c r="D4768" t="s">
        <v>8901</v>
      </c>
      <c r="E4768" t="s">
        <v>50</v>
      </c>
      <c r="F4768" t="s">
        <v>8839</v>
      </c>
      <c r="G4768" t="s">
        <v>8902</v>
      </c>
      <c r="H4768" t="s">
        <v>77</v>
      </c>
      <c r="I4768" s="2">
        <v>14</v>
      </c>
      <c r="J4768" s="1">
        <v>0.21</v>
      </c>
      <c r="K4768" s="1">
        <v>0.14000000000000001</v>
      </c>
      <c r="L4768" s="1" t="str">
        <f t="shared" si="74"/>
        <v>St Michael's Catholic Secondary School</v>
      </c>
      <c r="M4768" t="e">
        <f>VLOOKUP($H4768,#REF!,2,0)</f>
        <v>#REF!</v>
      </c>
      <c r="N4768">
        <v>908</v>
      </c>
      <c r="O4768" t="e">
        <f>VLOOKUP($N4768,#REF!,2,0)</f>
        <v>#REF!</v>
      </c>
    </row>
    <row r="4769" spans="1:15" x14ac:dyDescent="0.25">
      <c r="A4769">
        <v>925</v>
      </c>
      <c r="B4769">
        <v>4002</v>
      </c>
      <c r="C4769">
        <v>138783</v>
      </c>
      <c r="D4769" t="s">
        <v>9575</v>
      </c>
      <c r="E4769" t="s">
        <v>50</v>
      </c>
      <c r="F4769" t="s">
        <v>50</v>
      </c>
      <c r="G4769" t="s">
        <v>9576</v>
      </c>
      <c r="H4769" t="s">
        <v>49</v>
      </c>
      <c r="I4769" s="2">
        <v>97</v>
      </c>
      <c r="J4769" s="1">
        <v>0.39</v>
      </c>
      <c r="K4769" s="1">
        <v>0.09</v>
      </c>
      <c r="L4769" s="1" t="str">
        <f t="shared" si="74"/>
        <v>King Edward VI Academy</v>
      </c>
      <c r="M4769" t="e">
        <f>VLOOKUP($H4769,#REF!,2,0)</f>
        <v>#REF!</v>
      </c>
      <c r="N4769">
        <v>925</v>
      </c>
      <c r="O4769" t="e">
        <f>VLOOKUP($N4769,#REF!,2,0)</f>
        <v>#REF!</v>
      </c>
    </row>
    <row r="4770" spans="1:15" x14ac:dyDescent="0.25">
      <c r="A4770">
        <v>341</v>
      </c>
      <c r="B4770">
        <v>4001</v>
      </c>
      <c r="C4770">
        <v>138787</v>
      </c>
      <c r="D4770" t="s">
        <v>2269</v>
      </c>
      <c r="E4770" t="s">
        <v>50</v>
      </c>
      <c r="F4770" t="s">
        <v>50</v>
      </c>
      <c r="G4770" t="s">
        <v>2270</v>
      </c>
      <c r="H4770" t="s">
        <v>49</v>
      </c>
      <c r="I4770" s="2">
        <v>174</v>
      </c>
      <c r="J4770" s="1">
        <v>0.37</v>
      </c>
      <c r="K4770" s="1">
        <v>0.05</v>
      </c>
      <c r="L4770" s="1" t="str">
        <f t="shared" si="74"/>
        <v>Childwall Sports &amp; Science Academy</v>
      </c>
      <c r="M4770" t="e">
        <f>VLOOKUP($H4770,#REF!,2,0)</f>
        <v>#REF!</v>
      </c>
      <c r="N4770">
        <v>341</v>
      </c>
      <c r="O4770" t="e">
        <f>VLOOKUP($N4770,#REF!,2,0)</f>
        <v>#REF!</v>
      </c>
    </row>
    <row r="4771" spans="1:15" x14ac:dyDescent="0.25">
      <c r="A4771">
        <v>891</v>
      </c>
      <c r="B4771">
        <v>4700</v>
      </c>
      <c r="C4771">
        <v>138810</v>
      </c>
      <c r="D4771" t="s">
        <v>8378</v>
      </c>
      <c r="E4771" t="s">
        <v>50</v>
      </c>
      <c r="F4771" t="s">
        <v>4817</v>
      </c>
      <c r="G4771" t="s">
        <v>8379</v>
      </c>
      <c r="H4771" t="s">
        <v>70</v>
      </c>
      <c r="I4771" s="2">
        <v>144</v>
      </c>
      <c r="J4771" s="1">
        <v>0.54</v>
      </c>
      <c r="K4771" s="1">
        <v>0.22</v>
      </c>
      <c r="L4771" s="1" t="str">
        <f t="shared" si="74"/>
        <v>Christ The King Voluntary Academy</v>
      </c>
      <c r="M4771" t="e">
        <f>VLOOKUP($H4771,#REF!,2,0)</f>
        <v>#REF!</v>
      </c>
      <c r="N4771">
        <v>891</v>
      </c>
      <c r="O4771" t="e">
        <f>VLOOKUP($N4771,#REF!,2,0)</f>
        <v>#REF!</v>
      </c>
    </row>
    <row r="4772" spans="1:15" x14ac:dyDescent="0.25">
      <c r="A4772">
        <v>931</v>
      </c>
      <c r="B4772">
        <v>4560</v>
      </c>
      <c r="C4772">
        <v>138817</v>
      </c>
      <c r="D4772" t="s">
        <v>10157</v>
      </c>
      <c r="E4772" t="s">
        <v>50</v>
      </c>
      <c r="F4772" t="s">
        <v>10158</v>
      </c>
      <c r="G4772" t="s">
        <v>10159</v>
      </c>
      <c r="H4772" t="s">
        <v>70</v>
      </c>
      <c r="I4772" s="2">
        <v>170</v>
      </c>
      <c r="J4772" s="1">
        <v>0.64</v>
      </c>
      <c r="K4772" s="1">
        <v>0.35</v>
      </c>
      <c r="L4772" s="1" t="str">
        <f t="shared" si="74"/>
        <v>The Marlborough Church of England School</v>
      </c>
      <c r="M4772" t="e">
        <f>VLOOKUP($H4772,#REF!,2,0)</f>
        <v>#REF!</v>
      </c>
      <c r="N4772">
        <v>931</v>
      </c>
      <c r="O4772" t="e">
        <f>VLOOKUP($N4772,#REF!,2,0)</f>
        <v>#REF!</v>
      </c>
    </row>
    <row r="4773" spans="1:15" x14ac:dyDescent="0.25">
      <c r="A4773">
        <v>855</v>
      </c>
      <c r="B4773">
        <v>4036</v>
      </c>
      <c r="C4773">
        <v>138819</v>
      </c>
      <c r="D4773" t="s">
        <v>5838</v>
      </c>
      <c r="E4773" t="s">
        <v>50</v>
      </c>
      <c r="F4773" t="s">
        <v>4817</v>
      </c>
      <c r="G4773" t="s">
        <v>5839</v>
      </c>
      <c r="H4773" t="s">
        <v>70</v>
      </c>
      <c r="I4773" s="2">
        <v>118</v>
      </c>
      <c r="J4773" s="1">
        <v>0.64</v>
      </c>
      <c r="K4773" s="1">
        <v>0.27</v>
      </c>
      <c r="L4773" s="1" t="str">
        <f t="shared" si="74"/>
        <v>Belvoir High School and Melton Vale Post 16 Centre</v>
      </c>
      <c r="M4773" t="e">
        <f>VLOOKUP($H4773,#REF!,2,0)</f>
        <v>#REF!</v>
      </c>
      <c r="N4773">
        <v>855</v>
      </c>
      <c r="O4773" t="e">
        <f>VLOOKUP($N4773,#REF!,2,0)</f>
        <v>#REF!</v>
      </c>
    </row>
    <row r="4774" spans="1:15" x14ac:dyDescent="0.25">
      <c r="A4774">
        <v>855</v>
      </c>
      <c r="B4774">
        <v>4001</v>
      </c>
      <c r="C4774">
        <v>138821</v>
      </c>
      <c r="D4774" t="s">
        <v>5871</v>
      </c>
      <c r="E4774" t="s">
        <v>50</v>
      </c>
      <c r="F4774" t="s">
        <v>5872</v>
      </c>
      <c r="G4774" t="s">
        <v>5873</v>
      </c>
      <c r="H4774" t="s">
        <v>70</v>
      </c>
      <c r="I4774" s="2">
        <v>344</v>
      </c>
      <c r="J4774" s="1">
        <v>0.44</v>
      </c>
      <c r="K4774" s="1">
        <v>0.1</v>
      </c>
      <c r="L4774" s="1" t="str">
        <f t="shared" si="74"/>
        <v>King Edward VII Science and Sport College</v>
      </c>
      <c r="M4774" t="e">
        <f>VLOOKUP($H4774,#REF!,2,0)</f>
        <v>#REF!</v>
      </c>
      <c r="N4774">
        <v>855</v>
      </c>
      <c r="O4774" t="e">
        <f>VLOOKUP($N4774,#REF!,2,0)</f>
        <v>#REF!</v>
      </c>
    </row>
    <row r="4775" spans="1:15" x14ac:dyDescent="0.25">
      <c r="A4775">
        <v>868</v>
      </c>
      <c r="B4775">
        <v>4029</v>
      </c>
      <c r="C4775">
        <v>138823</v>
      </c>
      <c r="D4775" t="s">
        <v>6426</v>
      </c>
      <c r="E4775" t="s">
        <v>50</v>
      </c>
      <c r="F4775" t="s">
        <v>6405</v>
      </c>
      <c r="G4775" t="s">
        <v>6427</v>
      </c>
      <c r="H4775" t="s">
        <v>70</v>
      </c>
      <c r="I4775" s="2">
        <v>241</v>
      </c>
      <c r="J4775" s="1">
        <v>0.83</v>
      </c>
      <c r="K4775" s="1">
        <v>0.46</v>
      </c>
      <c r="L4775" s="1" t="str">
        <f t="shared" si="74"/>
        <v>Charters School</v>
      </c>
      <c r="M4775" t="e">
        <f>VLOOKUP($H4775,#REF!,2,0)</f>
        <v>#REF!</v>
      </c>
      <c r="N4775">
        <v>868</v>
      </c>
      <c r="O4775" t="e">
        <f>VLOOKUP($N4775,#REF!,2,0)</f>
        <v>#REF!</v>
      </c>
    </row>
    <row r="4776" spans="1:15" x14ac:dyDescent="0.25">
      <c r="A4776">
        <v>318</v>
      </c>
      <c r="B4776">
        <v>4006</v>
      </c>
      <c r="C4776">
        <v>138825</v>
      </c>
      <c r="D4776" t="s">
        <v>1483</v>
      </c>
      <c r="E4776" t="s">
        <v>50</v>
      </c>
      <c r="F4776" t="s">
        <v>1481</v>
      </c>
      <c r="G4776" t="s">
        <v>1484</v>
      </c>
      <c r="H4776" t="s">
        <v>70</v>
      </c>
      <c r="I4776" s="2">
        <v>212</v>
      </c>
      <c r="J4776" s="1">
        <v>0.76</v>
      </c>
      <c r="K4776" s="1">
        <v>0.49</v>
      </c>
      <c r="L4776" s="1" t="str">
        <f t="shared" si="74"/>
        <v>Grey Court School</v>
      </c>
      <c r="M4776" t="e">
        <f>VLOOKUP($H4776,#REF!,2,0)</f>
        <v>#REF!</v>
      </c>
      <c r="N4776">
        <v>318</v>
      </c>
      <c r="O4776" t="e">
        <f>VLOOKUP($N4776,#REF!,2,0)</f>
        <v>#REF!</v>
      </c>
    </row>
    <row r="4777" spans="1:15" x14ac:dyDescent="0.25">
      <c r="A4777">
        <v>926</v>
      </c>
      <c r="B4777">
        <v>4042</v>
      </c>
      <c r="C4777">
        <v>138829</v>
      </c>
      <c r="D4777" t="s">
        <v>9796</v>
      </c>
      <c r="E4777" t="s">
        <v>50</v>
      </c>
      <c r="F4777" t="s">
        <v>9684</v>
      </c>
      <c r="G4777" t="s">
        <v>9797</v>
      </c>
      <c r="H4777" t="s">
        <v>70</v>
      </c>
      <c r="I4777" s="2">
        <v>161</v>
      </c>
      <c r="J4777" s="1">
        <v>0.6</v>
      </c>
      <c r="K4777" s="1">
        <v>0.38</v>
      </c>
      <c r="L4777" s="1" t="str">
        <f t="shared" si="74"/>
        <v>Reepham High School and College</v>
      </c>
      <c r="M4777" t="e">
        <f>VLOOKUP($H4777,#REF!,2,0)</f>
        <v>#REF!</v>
      </c>
      <c r="N4777">
        <v>926</v>
      </c>
      <c r="O4777" t="e">
        <f>VLOOKUP($N4777,#REF!,2,0)</f>
        <v>#REF!</v>
      </c>
    </row>
    <row r="4778" spans="1:15" x14ac:dyDescent="0.25">
      <c r="A4778">
        <v>813</v>
      </c>
      <c r="B4778">
        <v>4090</v>
      </c>
      <c r="C4778">
        <v>138831</v>
      </c>
      <c r="D4778" t="s">
        <v>4342</v>
      </c>
      <c r="E4778" t="s">
        <v>50</v>
      </c>
      <c r="F4778" t="s">
        <v>4319</v>
      </c>
      <c r="G4778" t="s">
        <v>4343</v>
      </c>
      <c r="H4778" t="s">
        <v>70</v>
      </c>
      <c r="I4778" s="2">
        <v>136</v>
      </c>
      <c r="J4778" s="1">
        <v>0.69</v>
      </c>
      <c r="K4778" s="1">
        <v>0.35</v>
      </c>
      <c r="L4778" s="1" t="str">
        <f t="shared" si="74"/>
        <v>Winterton Community Academy</v>
      </c>
      <c r="M4778" t="e">
        <f>VLOOKUP($H4778,#REF!,2,0)</f>
        <v>#REF!</v>
      </c>
      <c r="N4778">
        <v>813</v>
      </c>
      <c r="O4778" t="e">
        <f>VLOOKUP($N4778,#REF!,2,0)</f>
        <v>#REF!</v>
      </c>
    </row>
    <row r="4779" spans="1:15" x14ac:dyDescent="0.25">
      <c r="A4779">
        <v>891</v>
      </c>
      <c r="B4779">
        <v>4117</v>
      </c>
      <c r="C4779">
        <v>138832</v>
      </c>
      <c r="D4779" t="s">
        <v>8357</v>
      </c>
      <c r="E4779" t="s">
        <v>50</v>
      </c>
      <c r="F4779" t="s">
        <v>4817</v>
      </c>
      <c r="G4779" t="s">
        <v>8358</v>
      </c>
      <c r="H4779" t="s">
        <v>70</v>
      </c>
      <c r="I4779" s="2">
        <v>115</v>
      </c>
      <c r="J4779" s="1">
        <v>0.56999999999999995</v>
      </c>
      <c r="K4779" s="1">
        <v>0.33</v>
      </c>
      <c r="L4779" s="1" t="str">
        <f t="shared" si="74"/>
        <v>Alderman White School and Language College</v>
      </c>
      <c r="M4779" t="e">
        <f>VLOOKUP($H4779,#REF!,2,0)</f>
        <v>#REF!</v>
      </c>
      <c r="N4779">
        <v>891</v>
      </c>
      <c r="O4779" t="e">
        <f>VLOOKUP($N4779,#REF!,2,0)</f>
        <v>#REF!</v>
      </c>
    </row>
    <row r="4780" spans="1:15" x14ac:dyDescent="0.25">
      <c r="A4780">
        <v>855</v>
      </c>
      <c r="B4780">
        <v>4508</v>
      </c>
      <c r="C4780">
        <v>138833</v>
      </c>
      <c r="D4780" t="s">
        <v>5832</v>
      </c>
      <c r="E4780" t="s">
        <v>50</v>
      </c>
      <c r="F4780" t="s">
        <v>5833</v>
      </c>
      <c r="G4780" t="s">
        <v>5834</v>
      </c>
      <c r="H4780" t="s">
        <v>70</v>
      </c>
      <c r="I4780" s="2">
        <v>552</v>
      </c>
      <c r="J4780" s="1">
        <v>0.65</v>
      </c>
      <c r="K4780" s="1">
        <v>0.35</v>
      </c>
      <c r="L4780" s="1" t="str">
        <f t="shared" si="74"/>
        <v>Ashby School</v>
      </c>
      <c r="M4780" t="e">
        <f>VLOOKUP($H4780,#REF!,2,0)</f>
        <v>#REF!</v>
      </c>
      <c r="N4780">
        <v>855</v>
      </c>
      <c r="O4780" t="e">
        <f>VLOOKUP($N4780,#REF!,2,0)</f>
        <v>#REF!</v>
      </c>
    </row>
    <row r="4781" spans="1:15" x14ac:dyDescent="0.25">
      <c r="A4781">
        <v>881</v>
      </c>
      <c r="B4781">
        <v>5461</v>
      </c>
      <c r="C4781">
        <v>138834</v>
      </c>
      <c r="D4781" t="s">
        <v>7130</v>
      </c>
      <c r="E4781" t="s">
        <v>50</v>
      </c>
      <c r="F4781" t="s">
        <v>7116</v>
      </c>
      <c r="G4781" t="s">
        <v>7131</v>
      </c>
      <c r="H4781" t="s">
        <v>70</v>
      </c>
      <c r="I4781" s="2">
        <v>164</v>
      </c>
      <c r="J4781" s="1">
        <v>0.69</v>
      </c>
      <c r="K4781" s="1">
        <v>0.32</v>
      </c>
      <c r="L4781" s="1" t="str">
        <f t="shared" si="74"/>
        <v>Brentwood Ursuline Convent High School</v>
      </c>
      <c r="M4781" t="e">
        <f>VLOOKUP($H4781,#REF!,2,0)</f>
        <v>#REF!</v>
      </c>
      <c r="N4781">
        <v>881</v>
      </c>
      <c r="O4781" t="e">
        <f>VLOOKUP($N4781,#REF!,2,0)</f>
        <v>#REF!</v>
      </c>
    </row>
    <row r="4782" spans="1:15" x14ac:dyDescent="0.25">
      <c r="A4782">
        <v>888</v>
      </c>
      <c r="B4782">
        <v>5400</v>
      </c>
      <c r="C4782">
        <v>138835</v>
      </c>
      <c r="D4782" t="s">
        <v>8043</v>
      </c>
      <c r="E4782" t="s">
        <v>50</v>
      </c>
      <c r="F4782" t="s">
        <v>8025</v>
      </c>
      <c r="G4782" t="s">
        <v>8044</v>
      </c>
      <c r="H4782" t="s">
        <v>70</v>
      </c>
      <c r="I4782" s="2">
        <v>147</v>
      </c>
      <c r="J4782" s="1">
        <v>0.97</v>
      </c>
      <c r="K4782" s="1">
        <v>0.94</v>
      </c>
      <c r="L4782" s="1" t="str">
        <f t="shared" si="74"/>
        <v>Bacup and Rawtenstall Grammar School</v>
      </c>
      <c r="M4782" t="e">
        <f>VLOOKUP($H4782,#REF!,2,0)</f>
        <v>#REF!</v>
      </c>
      <c r="N4782">
        <v>888</v>
      </c>
      <c r="O4782" t="e">
        <f>VLOOKUP($N4782,#REF!,2,0)</f>
        <v>#REF!</v>
      </c>
    </row>
    <row r="4783" spans="1:15" x14ac:dyDescent="0.25">
      <c r="A4783">
        <v>830</v>
      </c>
      <c r="B4783">
        <v>4197</v>
      </c>
      <c r="C4783">
        <v>138836</v>
      </c>
      <c r="D4783" t="s">
        <v>4828</v>
      </c>
      <c r="E4783" t="s">
        <v>50</v>
      </c>
      <c r="F4783" t="s">
        <v>4829</v>
      </c>
      <c r="G4783" t="s">
        <v>4830</v>
      </c>
      <c r="H4783" t="s">
        <v>70</v>
      </c>
      <c r="I4783" s="2">
        <v>164</v>
      </c>
      <c r="J4783" s="1">
        <v>0.43</v>
      </c>
      <c r="K4783" s="1">
        <v>0.21</v>
      </c>
      <c r="L4783" s="1" t="str">
        <f t="shared" si="74"/>
        <v>The Bolsover School</v>
      </c>
      <c r="M4783" t="e">
        <f>VLOOKUP($H4783,#REF!,2,0)</f>
        <v>#REF!</v>
      </c>
      <c r="N4783">
        <v>830</v>
      </c>
      <c r="O4783" t="e">
        <f>VLOOKUP($N4783,#REF!,2,0)</f>
        <v>#REF!</v>
      </c>
    </row>
    <row r="4784" spans="1:15" x14ac:dyDescent="0.25">
      <c r="A4784">
        <v>891</v>
      </c>
      <c r="B4784">
        <v>4119</v>
      </c>
      <c r="C4784">
        <v>138837</v>
      </c>
      <c r="D4784" t="s">
        <v>8368</v>
      </c>
      <c r="E4784" t="s">
        <v>50</v>
      </c>
      <c r="F4784" t="s">
        <v>4817</v>
      </c>
      <c r="G4784" t="s">
        <v>8369</v>
      </c>
      <c r="H4784" t="s">
        <v>70</v>
      </c>
      <c r="I4784" s="2">
        <v>142</v>
      </c>
      <c r="J4784" s="1">
        <v>0.53</v>
      </c>
      <c r="K4784" s="1">
        <v>0.28000000000000003</v>
      </c>
      <c r="L4784" s="1" t="str">
        <f t="shared" si="74"/>
        <v>The Bramcote School</v>
      </c>
      <c r="M4784" t="e">
        <f>VLOOKUP($H4784,#REF!,2,0)</f>
        <v>#REF!</v>
      </c>
      <c r="N4784">
        <v>891</v>
      </c>
      <c r="O4784" t="e">
        <f>VLOOKUP($N4784,#REF!,2,0)</f>
        <v>#REF!</v>
      </c>
    </row>
    <row r="4785" spans="1:15" x14ac:dyDescent="0.25">
      <c r="A4785">
        <v>925</v>
      </c>
      <c r="B4785">
        <v>5420</v>
      </c>
      <c r="C4785">
        <v>138839</v>
      </c>
      <c r="D4785" t="s">
        <v>9624</v>
      </c>
      <c r="E4785" t="s">
        <v>50</v>
      </c>
      <c r="F4785" t="s">
        <v>9523</v>
      </c>
      <c r="G4785" t="s">
        <v>9625</v>
      </c>
      <c r="H4785" t="s">
        <v>70</v>
      </c>
      <c r="I4785" s="2">
        <v>166</v>
      </c>
      <c r="J4785" s="1">
        <v>0.48</v>
      </c>
      <c r="K4785" s="1">
        <v>0.22</v>
      </c>
      <c r="L4785" s="1" t="str">
        <f t="shared" si="74"/>
        <v>Sir William Robertson Academy, Welbourn</v>
      </c>
      <c r="M4785" t="e">
        <f>VLOOKUP($H4785,#REF!,2,0)</f>
        <v>#REF!</v>
      </c>
      <c r="N4785">
        <v>925</v>
      </c>
      <c r="O4785" t="e">
        <f>VLOOKUP($N4785,#REF!,2,0)</f>
        <v>#REF!</v>
      </c>
    </row>
    <row r="4786" spans="1:15" x14ac:dyDescent="0.25">
      <c r="A4786">
        <v>373</v>
      </c>
      <c r="B4786">
        <v>4230</v>
      </c>
      <c r="C4786">
        <v>138841</v>
      </c>
      <c r="D4786" t="s">
        <v>3181</v>
      </c>
      <c r="E4786" t="s">
        <v>50</v>
      </c>
      <c r="F4786" t="s">
        <v>3036</v>
      </c>
      <c r="G4786" t="s">
        <v>3182</v>
      </c>
      <c r="H4786" t="s">
        <v>70</v>
      </c>
      <c r="I4786" s="2">
        <v>206</v>
      </c>
      <c r="J4786" s="1">
        <v>0.67</v>
      </c>
      <c r="K4786" s="1">
        <v>0.33</v>
      </c>
      <c r="L4786" s="1" t="str">
        <f t="shared" si="74"/>
        <v>King Ecgbert School</v>
      </c>
      <c r="M4786" t="e">
        <f>VLOOKUP($H4786,#REF!,2,0)</f>
        <v>#REF!</v>
      </c>
      <c r="N4786">
        <v>373</v>
      </c>
      <c r="O4786" t="e">
        <f>VLOOKUP($N4786,#REF!,2,0)</f>
        <v>#REF!</v>
      </c>
    </row>
    <row r="4787" spans="1:15" x14ac:dyDescent="0.25">
      <c r="A4787">
        <v>807</v>
      </c>
      <c r="B4787">
        <v>4121</v>
      </c>
      <c r="C4787">
        <v>138845</v>
      </c>
      <c r="D4787" t="s">
        <v>4123</v>
      </c>
      <c r="E4787" t="s">
        <v>50</v>
      </c>
      <c r="F4787" t="s">
        <v>4086</v>
      </c>
      <c r="G4787" t="s">
        <v>4124</v>
      </c>
      <c r="H4787" t="s">
        <v>70</v>
      </c>
      <c r="I4787" s="2">
        <v>280</v>
      </c>
      <c r="J4787" s="1">
        <v>0.61</v>
      </c>
      <c r="K4787" s="1">
        <v>0.28999999999999998</v>
      </c>
      <c r="L4787" s="1" t="str">
        <f t="shared" si="74"/>
        <v>Nunthorpe Academy</v>
      </c>
      <c r="M4787" t="e">
        <f>VLOOKUP($H4787,#REF!,2,0)</f>
        <v>#REF!</v>
      </c>
      <c r="N4787">
        <v>807</v>
      </c>
      <c r="O4787" t="e">
        <f>VLOOKUP($N4787,#REF!,2,0)</f>
        <v>#REF!</v>
      </c>
    </row>
    <row r="4788" spans="1:15" x14ac:dyDescent="0.25">
      <c r="A4788">
        <v>341</v>
      </c>
      <c r="B4788">
        <v>5402</v>
      </c>
      <c r="C4788">
        <v>138850</v>
      </c>
      <c r="D4788" t="s">
        <v>2308</v>
      </c>
      <c r="E4788" t="s">
        <v>50</v>
      </c>
      <c r="F4788" t="s">
        <v>2222</v>
      </c>
      <c r="G4788" t="s">
        <v>2309</v>
      </c>
      <c r="H4788" t="s">
        <v>70</v>
      </c>
      <c r="I4788" s="2">
        <v>158</v>
      </c>
      <c r="J4788" s="1">
        <v>0.82</v>
      </c>
      <c r="K4788" s="1">
        <v>0.3</v>
      </c>
      <c r="L4788" s="1" t="str">
        <f t="shared" si="74"/>
        <v>St Margaret's Church of England Academy</v>
      </c>
      <c r="M4788" t="e">
        <f>VLOOKUP($H4788,#REF!,2,0)</f>
        <v>#REF!</v>
      </c>
      <c r="N4788">
        <v>341</v>
      </c>
      <c r="O4788" t="e">
        <f>VLOOKUP($N4788,#REF!,2,0)</f>
        <v>#REF!</v>
      </c>
    </row>
    <row r="4789" spans="1:15" x14ac:dyDescent="0.25">
      <c r="A4789">
        <v>336</v>
      </c>
      <c r="B4789">
        <v>4601</v>
      </c>
      <c r="C4789">
        <v>138852</v>
      </c>
      <c r="D4789" t="s">
        <v>2192</v>
      </c>
      <c r="E4789" t="s">
        <v>50</v>
      </c>
      <c r="F4789" t="s">
        <v>2166</v>
      </c>
      <c r="G4789" t="s">
        <v>2191</v>
      </c>
      <c r="H4789" t="s">
        <v>70</v>
      </c>
      <c r="I4789" s="2">
        <v>163</v>
      </c>
      <c r="J4789" s="1">
        <v>0.66</v>
      </c>
      <c r="K4789" s="1">
        <v>0.28000000000000003</v>
      </c>
      <c r="L4789" s="1" t="str">
        <f t="shared" si="74"/>
        <v>St Peter's Collegiate Church of England School</v>
      </c>
      <c r="M4789" t="e">
        <f>VLOOKUP($H4789,#REF!,2,0)</f>
        <v>#REF!</v>
      </c>
      <c r="N4789">
        <v>336</v>
      </c>
      <c r="O4789" t="e">
        <f>VLOOKUP($N4789,#REF!,2,0)</f>
        <v>#REF!</v>
      </c>
    </row>
    <row r="4790" spans="1:15" x14ac:dyDescent="0.25">
      <c r="A4790">
        <v>344</v>
      </c>
      <c r="B4790">
        <v>4012</v>
      </c>
      <c r="C4790">
        <v>138853</v>
      </c>
      <c r="D4790" t="s">
        <v>2479</v>
      </c>
      <c r="E4790" t="s">
        <v>50</v>
      </c>
      <c r="F4790" t="s">
        <v>2432</v>
      </c>
      <c r="G4790" t="s">
        <v>2480</v>
      </c>
      <c r="H4790" t="s">
        <v>70</v>
      </c>
      <c r="I4790" s="2">
        <v>252</v>
      </c>
      <c r="J4790" s="1">
        <v>0.56000000000000005</v>
      </c>
      <c r="K4790" s="1">
        <v>0.2</v>
      </c>
      <c r="L4790" s="1" t="str">
        <f t="shared" si="74"/>
        <v>Woodchurch High School</v>
      </c>
      <c r="M4790" t="e">
        <f>VLOOKUP($H4790,#REF!,2,0)</f>
        <v>#REF!</v>
      </c>
      <c r="N4790">
        <v>344</v>
      </c>
      <c r="O4790" t="e">
        <f>VLOOKUP($N4790,#REF!,2,0)</f>
        <v>#REF!</v>
      </c>
    </row>
    <row r="4791" spans="1:15" x14ac:dyDescent="0.25">
      <c r="A4791">
        <v>801</v>
      </c>
      <c r="B4791">
        <v>4627</v>
      </c>
      <c r="C4791">
        <v>138855</v>
      </c>
      <c r="D4791" t="s">
        <v>3949</v>
      </c>
      <c r="E4791" t="s">
        <v>50</v>
      </c>
      <c r="F4791" t="s">
        <v>3856</v>
      </c>
      <c r="G4791" t="s">
        <v>3950</v>
      </c>
      <c r="H4791" t="s">
        <v>70</v>
      </c>
      <c r="I4791" s="2">
        <v>189</v>
      </c>
      <c r="J4791" s="1">
        <v>0.82</v>
      </c>
      <c r="K4791" s="1">
        <v>0.56000000000000005</v>
      </c>
      <c r="L4791" s="1" t="str">
        <f t="shared" si="74"/>
        <v>Redland Green School</v>
      </c>
      <c r="M4791" t="e">
        <f>VLOOKUP($H4791,#REF!,2,0)</f>
        <v>#REF!</v>
      </c>
      <c r="N4791">
        <v>801</v>
      </c>
      <c r="O4791" t="e">
        <f>VLOOKUP($N4791,#REF!,2,0)</f>
        <v>#REF!</v>
      </c>
    </row>
    <row r="4792" spans="1:15" x14ac:dyDescent="0.25">
      <c r="A4792">
        <v>928</v>
      </c>
      <c r="B4792">
        <v>4007</v>
      </c>
      <c r="C4792">
        <v>138858</v>
      </c>
      <c r="D4792" t="s">
        <v>6250</v>
      </c>
      <c r="E4792" t="s">
        <v>50</v>
      </c>
      <c r="F4792" t="s">
        <v>9869</v>
      </c>
      <c r="G4792" t="s">
        <v>9870</v>
      </c>
      <c r="H4792" t="s">
        <v>49</v>
      </c>
      <c r="I4792" s="2">
        <v>217</v>
      </c>
      <c r="J4792" s="1">
        <v>0.51</v>
      </c>
      <c r="K4792" s="1">
        <v>0.18</v>
      </c>
      <c r="L4792" s="1" t="str">
        <f t="shared" si="74"/>
        <v>Abbeyfield School</v>
      </c>
      <c r="M4792" t="e">
        <f>VLOOKUP($H4792,#REF!,2,0)</f>
        <v>#REF!</v>
      </c>
      <c r="N4792">
        <v>928</v>
      </c>
      <c r="O4792" t="e">
        <f>VLOOKUP($N4792,#REF!,2,0)</f>
        <v>#REF!</v>
      </c>
    </row>
    <row r="4793" spans="1:15" x14ac:dyDescent="0.25">
      <c r="A4793">
        <v>320</v>
      </c>
      <c r="B4793">
        <v>4001</v>
      </c>
      <c r="C4793">
        <v>138859</v>
      </c>
      <c r="D4793" t="s">
        <v>1602</v>
      </c>
      <c r="E4793" t="s">
        <v>50</v>
      </c>
      <c r="F4793" t="s">
        <v>11</v>
      </c>
      <c r="G4793" t="s">
        <v>1603</v>
      </c>
      <c r="H4793" t="s">
        <v>49</v>
      </c>
      <c r="I4793" s="2">
        <v>143</v>
      </c>
      <c r="J4793" s="1">
        <v>0.6</v>
      </c>
      <c r="K4793" s="1">
        <v>0.12</v>
      </c>
      <c r="L4793" s="1" t="str">
        <f t="shared" si="74"/>
        <v>Rushcroft Foundation School</v>
      </c>
      <c r="M4793" t="e">
        <f>VLOOKUP($H4793,#REF!,2,0)</f>
        <v>#REF!</v>
      </c>
      <c r="N4793">
        <v>320</v>
      </c>
      <c r="O4793" t="e">
        <f>VLOOKUP($N4793,#REF!,2,0)</f>
        <v>#REF!</v>
      </c>
    </row>
    <row r="4794" spans="1:15" x14ac:dyDescent="0.25">
      <c r="A4794">
        <v>880</v>
      </c>
      <c r="B4794">
        <v>4001</v>
      </c>
      <c r="C4794">
        <v>138863</v>
      </c>
      <c r="D4794" t="s">
        <v>7075</v>
      </c>
      <c r="E4794" t="s">
        <v>50</v>
      </c>
      <c r="F4794" t="s">
        <v>7076</v>
      </c>
      <c r="G4794" t="s">
        <v>7077</v>
      </c>
      <c r="H4794" t="s">
        <v>49</v>
      </c>
      <c r="I4794" s="2">
        <v>272</v>
      </c>
      <c r="J4794" s="1">
        <v>0.46</v>
      </c>
      <c r="K4794" s="1">
        <v>0.02</v>
      </c>
      <c r="L4794" s="1" t="str">
        <f t="shared" si="74"/>
        <v>Paignton Community and Sports Academy</v>
      </c>
      <c r="M4794" t="e">
        <f>VLOOKUP($H4794,#REF!,2,0)</f>
        <v>#REF!</v>
      </c>
      <c r="N4794">
        <v>880</v>
      </c>
      <c r="O4794" t="e">
        <f>VLOOKUP($N4794,#REF!,2,0)</f>
        <v>#REF!</v>
      </c>
    </row>
    <row r="4795" spans="1:15" x14ac:dyDescent="0.25">
      <c r="A4795">
        <v>881</v>
      </c>
      <c r="B4795">
        <v>4007</v>
      </c>
      <c r="C4795">
        <v>138865</v>
      </c>
      <c r="D4795" t="s">
        <v>7216</v>
      </c>
      <c r="E4795" t="s">
        <v>50</v>
      </c>
      <c r="F4795" t="s">
        <v>7217</v>
      </c>
      <c r="G4795" t="s">
        <v>7218</v>
      </c>
      <c r="H4795" t="s">
        <v>49</v>
      </c>
      <c r="I4795" s="2">
        <v>151</v>
      </c>
      <c r="J4795" s="1">
        <v>0.34</v>
      </c>
      <c r="K4795" s="1">
        <v>0.08</v>
      </c>
      <c r="L4795" s="1" t="str">
        <f t="shared" si="74"/>
        <v>The James Hornsby School</v>
      </c>
      <c r="M4795" t="e">
        <f>VLOOKUP($H4795,#REF!,2,0)</f>
        <v>#REF!</v>
      </c>
      <c r="N4795">
        <v>881</v>
      </c>
      <c r="O4795" t="e">
        <f>VLOOKUP($N4795,#REF!,2,0)</f>
        <v>#REF!</v>
      </c>
    </row>
    <row r="4796" spans="1:15" x14ac:dyDescent="0.25">
      <c r="A4796">
        <v>856</v>
      </c>
      <c r="B4796">
        <v>4000</v>
      </c>
      <c r="C4796">
        <v>138869</v>
      </c>
      <c r="D4796" t="s">
        <v>5972</v>
      </c>
      <c r="E4796" t="s">
        <v>50</v>
      </c>
      <c r="F4796" t="s">
        <v>5836</v>
      </c>
      <c r="G4796" t="s">
        <v>5973</v>
      </c>
      <c r="H4796" t="s">
        <v>23</v>
      </c>
      <c r="I4796" s="2">
        <v>58</v>
      </c>
      <c r="J4796" s="1">
        <v>0.71</v>
      </c>
      <c r="K4796" s="1">
        <v>0.14000000000000001</v>
      </c>
      <c r="L4796" s="1" t="str">
        <f t="shared" si="74"/>
        <v>Madani Boys School</v>
      </c>
      <c r="M4796" t="e">
        <f>VLOOKUP($H4796,#REF!,2,0)</f>
        <v>#REF!</v>
      </c>
      <c r="N4796">
        <v>856</v>
      </c>
      <c r="O4796" t="e">
        <f>VLOOKUP($N4796,#REF!,2,0)</f>
        <v>#REF!</v>
      </c>
    </row>
    <row r="4797" spans="1:15" x14ac:dyDescent="0.25">
      <c r="A4797">
        <v>916</v>
      </c>
      <c r="B4797">
        <v>6002</v>
      </c>
      <c r="C4797">
        <v>138871</v>
      </c>
      <c r="D4797" t="s">
        <v>9127</v>
      </c>
      <c r="E4797" t="s">
        <v>50</v>
      </c>
      <c r="F4797" t="s">
        <v>9128</v>
      </c>
      <c r="G4797" t="s">
        <v>9129</v>
      </c>
      <c r="H4797" t="s">
        <v>13</v>
      </c>
      <c r="I4797" s="2">
        <v>19</v>
      </c>
      <c r="J4797" s="1">
        <v>0.68</v>
      </c>
      <c r="K4797" s="1">
        <v>0.53</v>
      </c>
      <c r="L4797" s="1" t="str">
        <f t="shared" si="74"/>
        <v>Focus School - Berkeley Campus</v>
      </c>
      <c r="M4797" t="e">
        <f>VLOOKUP($H4797,#REF!,2,0)</f>
        <v>#REF!</v>
      </c>
      <c r="N4797">
        <v>916</v>
      </c>
      <c r="O4797" t="e">
        <f>VLOOKUP($N4797,#REF!,2,0)</f>
        <v>#REF!</v>
      </c>
    </row>
    <row r="4798" spans="1:15" x14ac:dyDescent="0.25">
      <c r="A4798">
        <v>891</v>
      </c>
      <c r="B4798">
        <v>4013</v>
      </c>
      <c r="C4798">
        <v>138872</v>
      </c>
      <c r="D4798" t="s">
        <v>8425</v>
      </c>
      <c r="E4798" t="s">
        <v>50</v>
      </c>
      <c r="F4798" t="s">
        <v>8385</v>
      </c>
      <c r="G4798" t="s">
        <v>8426</v>
      </c>
      <c r="H4798" t="s">
        <v>49</v>
      </c>
      <c r="I4798" s="2">
        <v>178</v>
      </c>
      <c r="J4798" s="1">
        <v>0.55000000000000004</v>
      </c>
      <c r="K4798" s="1">
        <v>0.11</v>
      </c>
      <c r="L4798" s="1" t="str">
        <f t="shared" si="74"/>
        <v>The Newark Academy</v>
      </c>
      <c r="M4798" t="e">
        <f>VLOOKUP($H4798,#REF!,2,0)</f>
        <v>#REF!</v>
      </c>
      <c r="N4798">
        <v>891</v>
      </c>
      <c r="O4798" t="e">
        <f>VLOOKUP($N4798,#REF!,2,0)</f>
        <v>#REF!</v>
      </c>
    </row>
    <row r="4799" spans="1:15" x14ac:dyDescent="0.25">
      <c r="A4799">
        <v>893</v>
      </c>
      <c r="B4799">
        <v>6030</v>
      </c>
      <c r="C4799">
        <v>138875</v>
      </c>
      <c r="D4799" t="s">
        <v>8623</v>
      </c>
      <c r="E4799" t="s">
        <v>50</v>
      </c>
      <c r="F4799" t="s">
        <v>8624</v>
      </c>
      <c r="G4799" t="s">
        <v>8625</v>
      </c>
      <c r="H4799" t="s">
        <v>114</v>
      </c>
      <c r="I4799" s="2">
        <v>2</v>
      </c>
      <c r="J4799" t="s">
        <v>129</v>
      </c>
      <c r="K4799" t="s">
        <v>129</v>
      </c>
      <c r="L4799" s="1" t="str">
        <f t="shared" si="74"/>
        <v>Amberleigh Residential Therapeutic School</v>
      </c>
      <c r="M4799" t="e">
        <f>VLOOKUP($H4799,#REF!,2,0)</f>
        <v>#REF!</v>
      </c>
      <c r="N4799">
        <v>893</v>
      </c>
      <c r="O4799" t="e">
        <f>VLOOKUP($N4799,#REF!,2,0)</f>
        <v>#REF!</v>
      </c>
    </row>
    <row r="4800" spans="1:15" x14ac:dyDescent="0.25">
      <c r="A4800">
        <v>341</v>
      </c>
      <c r="B4800">
        <v>6003</v>
      </c>
      <c r="C4800">
        <v>138878</v>
      </c>
      <c r="D4800" t="s">
        <v>2251</v>
      </c>
      <c r="E4800" t="s">
        <v>50</v>
      </c>
      <c r="F4800" t="s">
        <v>2222</v>
      </c>
      <c r="G4800" t="s">
        <v>2252</v>
      </c>
      <c r="H4800" t="s">
        <v>13</v>
      </c>
      <c r="I4800" s="2">
        <v>25</v>
      </c>
      <c r="J4800" s="1">
        <v>0</v>
      </c>
      <c r="K4800" s="1">
        <v>0</v>
      </c>
      <c r="L4800" s="1" t="str">
        <f t="shared" si="74"/>
        <v>Assess Education</v>
      </c>
      <c r="M4800" t="e">
        <f>VLOOKUP($H4800,#REF!,2,0)</f>
        <v>#REF!</v>
      </c>
      <c r="N4800">
        <v>341</v>
      </c>
      <c r="O4800" t="e">
        <f>VLOOKUP($N4800,#REF!,2,0)</f>
        <v>#REF!</v>
      </c>
    </row>
    <row r="4801" spans="1:15" x14ac:dyDescent="0.25">
      <c r="A4801">
        <v>868</v>
      </c>
      <c r="B4801">
        <v>4000</v>
      </c>
      <c r="C4801">
        <v>138879</v>
      </c>
      <c r="D4801" t="s">
        <v>6434</v>
      </c>
      <c r="E4801" t="s">
        <v>50</v>
      </c>
      <c r="F4801" t="s">
        <v>6421</v>
      </c>
      <c r="G4801" t="s">
        <v>6435</v>
      </c>
      <c r="H4801" t="s">
        <v>49</v>
      </c>
      <c r="I4801" s="2">
        <v>132</v>
      </c>
      <c r="J4801" s="1">
        <v>0.57999999999999996</v>
      </c>
      <c r="K4801" s="1">
        <v>0.25</v>
      </c>
      <c r="L4801" s="1" t="str">
        <f t="shared" si="74"/>
        <v>Desborough College</v>
      </c>
      <c r="M4801" t="e">
        <f>VLOOKUP($H4801,#REF!,2,0)</f>
        <v>#REF!</v>
      </c>
      <c r="N4801">
        <v>868</v>
      </c>
      <c r="O4801" t="e">
        <f>VLOOKUP($N4801,#REF!,2,0)</f>
        <v>#REF!</v>
      </c>
    </row>
    <row r="4802" spans="1:15" x14ac:dyDescent="0.25">
      <c r="A4802">
        <v>926</v>
      </c>
      <c r="B4802">
        <v>6009</v>
      </c>
      <c r="C4802">
        <v>138880</v>
      </c>
      <c r="D4802" t="s">
        <v>9863</v>
      </c>
      <c r="E4802" t="s">
        <v>50</v>
      </c>
      <c r="F4802" t="s">
        <v>9864</v>
      </c>
      <c r="G4802" t="s">
        <v>9865</v>
      </c>
      <c r="H4802" t="s">
        <v>114</v>
      </c>
      <c r="I4802" s="2">
        <v>2</v>
      </c>
      <c r="J4802" t="s">
        <v>129</v>
      </c>
      <c r="K4802" t="s">
        <v>129</v>
      </c>
      <c r="L4802" s="1" t="str">
        <f t="shared" si="74"/>
        <v>Turnstone House School</v>
      </c>
      <c r="M4802" t="e">
        <f>VLOOKUP($H4802,#REF!,2,0)</f>
        <v>#REF!</v>
      </c>
      <c r="N4802">
        <v>926</v>
      </c>
      <c r="O4802" t="e">
        <f>VLOOKUP($N4802,#REF!,2,0)</f>
        <v>#REF!</v>
      </c>
    </row>
    <row r="4803" spans="1:15" x14ac:dyDescent="0.25">
      <c r="A4803">
        <v>865</v>
      </c>
      <c r="B4803">
        <v>4002</v>
      </c>
      <c r="C4803">
        <v>138885</v>
      </c>
      <c r="D4803" t="s">
        <v>6263</v>
      </c>
      <c r="E4803" t="s">
        <v>50</v>
      </c>
      <c r="F4803" t="s">
        <v>6264</v>
      </c>
      <c r="G4803" t="s">
        <v>6265</v>
      </c>
      <c r="H4803" t="s">
        <v>49</v>
      </c>
      <c r="I4803" s="2">
        <v>203</v>
      </c>
      <c r="J4803" s="1">
        <v>0.49</v>
      </c>
      <c r="K4803" s="1">
        <v>0.28999999999999998</v>
      </c>
      <c r="L4803" s="1" t="str">
        <f t="shared" ref="L4803:L4866" si="75">IF(E4803="NULL",D4803,E4803)</f>
        <v>The Clarendon Academy</v>
      </c>
      <c r="M4803" t="e">
        <f>VLOOKUP($H4803,#REF!,2,0)</f>
        <v>#REF!</v>
      </c>
      <c r="N4803">
        <v>865</v>
      </c>
      <c r="O4803" t="e">
        <f>VLOOKUP($N4803,#REF!,2,0)</f>
        <v>#REF!</v>
      </c>
    </row>
    <row r="4804" spans="1:15" x14ac:dyDescent="0.25">
      <c r="A4804">
        <v>855</v>
      </c>
      <c r="B4804">
        <v>4033</v>
      </c>
      <c r="C4804">
        <v>138894</v>
      </c>
      <c r="D4804" t="s">
        <v>5858</v>
      </c>
      <c r="E4804" t="s">
        <v>50</v>
      </c>
      <c r="F4804" t="s">
        <v>5859</v>
      </c>
      <c r="G4804" t="s">
        <v>5860</v>
      </c>
      <c r="H4804" t="s">
        <v>70</v>
      </c>
      <c r="I4804" s="2">
        <v>406</v>
      </c>
      <c r="J4804" s="1">
        <v>0.43</v>
      </c>
      <c r="K4804" s="1">
        <v>0.1</v>
      </c>
      <c r="L4804" s="1" t="str">
        <f t="shared" si="75"/>
        <v>Guthlaxton College Wigston</v>
      </c>
      <c r="M4804" t="e">
        <f>VLOOKUP($H4804,#REF!,2,0)</f>
        <v>#REF!</v>
      </c>
      <c r="N4804">
        <v>855</v>
      </c>
      <c r="O4804" t="e">
        <f>VLOOKUP($N4804,#REF!,2,0)</f>
        <v>#REF!</v>
      </c>
    </row>
    <row r="4805" spans="1:15" x14ac:dyDescent="0.25">
      <c r="A4805">
        <v>845</v>
      </c>
      <c r="B4805">
        <v>4044</v>
      </c>
      <c r="C4805">
        <v>138895</v>
      </c>
      <c r="D4805" t="s">
        <v>5321</v>
      </c>
      <c r="E4805" t="s">
        <v>50</v>
      </c>
      <c r="F4805" t="s">
        <v>5322</v>
      </c>
      <c r="G4805" t="s">
        <v>5323</v>
      </c>
      <c r="H4805" t="s">
        <v>70</v>
      </c>
      <c r="I4805" s="2">
        <v>303</v>
      </c>
      <c r="J4805" s="1">
        <v>0.52</v>
      </c>
      <c r="K4805" s="1">
        <v>0.06</v>
      </c>
      <c r="L4805" s="1" t="str">
        <f t="shared" si="75"/>
        <v>Bexhill High School</v>
      </c>
      <c r="M4805" t="e">
        <f>VLOOKUP($H4805,#REF!,2,0)</f>
        <v>#REF!</v>
      </c>
      <c r="N4805">
        <v>845</v>
      </c>
      <c r="O4805" t="e">
        <f>VLOOKUP($N4805,#REF!,2,0)</f>
        <v>#REF!</v>
      </c>
    </row>
    <row r="4806" spans="1:15" x14ac:dyDescent="0.25">
      <c r="A4806">
        <v>931</v>
      </c>
      <c r="B4806">
        <v>4060</v>
      </c>
      <c r="C4806">
        <v>138897</v>
      </c>
      <c r="D4806" t="s">
        <v>10127</v>
      </c>
      <c r="E4806" t="s">
        <v>50</v>
      </c>
      <c r="F4806" t="s">
        <v>10128</v>
      </c>
      <c r="G4806" t="s">
        <v>10129</v>
      </c>
      <c r="H4806" t="s">
        <v>70</v>
      </c>
      <c r="I4806" s="2">
        <v>137</v>
      </c>
      <c r="J4806" s="1">
        <v>0.68</v>
      </c>
      <c r="K4806" s="1">
        <v>0.17</v>
      </c>
      <c r="L4806" s="1" t="str">
        <f t="shared" si="75"/>
        <v>Gosford Hill School</v>
      </c>
      <c r="M4806" t="e">
        <f>VLOOKUP($H4806,#REF!,2,0)</f>
        <v>#REF!</v>
      </c>
      <c r="N4806">
        <v>931</v>
      </c>
      <c r="O4806" t="e">
        <f>VLOOKUP($N4806,#REF!,2,0)</f>
        <v>#REF!</v>
      </c>
    </row>
    <row r="4807" spans="1:15" x14ac:dyDescent="0.25">
      <c r="A4807">
        <v>926</v>
      </c>
      <c r="B4807">
        <v>4000</v>
      </c>
      <c r="C4807">
        <v>138918</v>
      </c>
      <c r="D4807" t="s">
        <v>9772</v>
      </c>
      <c r="E4807" t="s">
        <v>50</v>
      </c>
      <c r="F4807" t="s">
        <v>9730</v>
      </c>
      <c r="G4807" t="s">
        <v>9773</v>
      </c>
      <c r="H4807" t="s">
        <v>49</v>
      </c>
      <c r="I4807" s="2">
        <v>103</v>
      </c>
      <c r="J4807" s="1">
        <v>0.45</v>
      </c>
      <c r="K4807" s="1">
        <v>0.11</v>
      </c>
      <c r="L4807" s="1" t="str">
        <f t="shared" si="75"/>
        <v>Nicholas Hamond Academy</v>
      </c>
      <c r="M4807" t="e">
        <f>VLOOKUP($H4807,#REF!,2,0)</f>
        <v>#REF!</v>
      </c>
      <c r="N4807">
        <v>926</v>
      </c>
      <c r="O4807" t="e">
        <f>VLOOKUP($N4807,#REF!,2,0)</f>
        <v>#REF!</v>
      </c>
    </row>
    <row r="4808" spans="1:15" x14ac:dyDescent="0.25">
      <c r="A4808">
        <v>850</v>
      </c>
      <c r="B4808">
        <v>4006</v>
      </c>
      <c r="C4808">
        <v>138920</v>
      </c>
      <c r="D4808" t="s">
        <v>5696</v>
      </c>
      <c r="E4808" t="s">
        <v>50</v>
      </c>
      <c r="F4808" t="s">
        <v>5585</v>
      </c>
      <c r="G4808" t="s">
        <v>5697</v>
      </c>
      <c r="H4808" t="s">
        <v>49</v>
      </c>
      <c r="I4808" s="2">
        <v>76</v>
      </c>
      <c r="J4808" s="1">
        <v>0.45</v>
      </c>
      <c r="K4808" s="1">
        <v>0</v>
      </c>
      <c r="L4808" s="1" t="str">
        <f t="shared" si="75"/>
        <v>Winton Community Academy</v>
      </c>
      <c r="M4808" t="e">
        <f>VLOOKUP($H4808,#REF!,2,0)</f>
        <v>#REF!</v>
      </c>
      <c r="N4808">
        <v>850</v>
      </c>
      <c r="O4808" t="e">
        <f>VLOOKUP($N4808,#REF!,2,0)</f>
        <v>#REF!</v>
      </c>
    </row>
    <row r="4809" spans="1:15" x14ac:dyDescent="0.25">
      <c r="A4809">
        <v>394</v>
      </c>
      <c r="B4809">
        <v>4063</v>
      </c>
      <c r="C4809">
        <v>138923</v>
      </c>
      <c r="D4809" t="s">
        <v>3815</v>
      </c>
      <c r="E4809" t="s">
        <v>50</v>
      </c>
      <c r="F4809" t="s">
        <v>3800</v>
      </c>
      <c r="G4809" t="s">
        <v>3816</v>
      </c>
      <c r="H4809" t="s">
        <v>70</v>
      </c>
      <c r="I4809" s="2">
        <v>210</v>
      </c>
      <c r="J4809" s="1">
        <v>0.65</v>
      </c>
      <c r="K4809" s="1">
        <v>0.23</v>
      </c>
      <c r="L4809" s="1" t="str">
        <f t="shared" si="75"/>
        <v>Oxclose Community Academy</v>
      </c>
      <c r="M4809" t="e">
        <f>VLOOKUP($H4809,#REF!,2,0)</f>
        <v>#REF!</v>
      </c>
      <c r="N4809">
        <v>394</v>
      </c>
      <c r="O4809" t="e">
        <f>VLOOKUP($N4809,#REF!,2,0)</f>
        <v>#REF!</v>
      </c>
    </row>
    <row r="4810" spans="1:15" x14ac:dyDescent="0.25">
      <c r="A4810">
        <v>313</v>
      </c>
      <c r="B4810">
        <v>4026</v>
      </c>
      <c r="C4810">
        <v>138924</v>
      </c>
      <c r="D4810" t="s">
        <v>1286</v>
      </c>
      <c r="E4810" t="s">
        <v>50</v>
      </c>
      <c r="F4810" t="s">
        <v>1272</v>
      </c>
      <c r="G4810" t="s">
        <v>1287</v>
      </c>
      <c r="H4810" t="s">
        <v>70</v>
      </c>
      <c r="I4810" s="2">
        <v>189</v>
      </c>
      <c r="J4810" s="1">
        <v>0.67</v>
      </c>
      <c r="K4810" s="1">
        <v>0.14000000000000001</v>
      </c>
      <c r="L4810" s="1" t="str">
        <f t="shared" si="75"/>
        <v>Heston Community School</v>
      </c>
      <c r="M4810" t="e">
        <f>VLOOKUP($H4810,#REF!,2,0)</f>
        <v>#REF!</v>
      </c>
      <c r="N4810">
        <v>313</v>
      </c>
      <c r="O4810" t="e">
        <f>VLOOKUP($N4810,#REF!,2,0)</f>
        <v>#REF!</v>
      </c>
    </row>
    <row r="4811" spans="1:15" x14ac:dyDescent="0.25">
      <c r="A4811">
        <v>373</v>
      </c>
      <c r="B4811">
        <v>4280</v>
      </c>
      <c r="C4811">
        <v>138925</v>
      </c>
      <c r="D4811" t="s">
        <v>3164</v>
      </c>
      <c r="E4811" t="s">
        <v>50</v>
      </c>
      <c r="F4811" t="s">
        <v>3036</v>
      </c>
      <c r="G4811" t="s">
        <v>3165</v>
      </c>
      <c r="H4811" t="s">
        <v>70</v>
      </c>
      <c r="I4811" s="2">
        <v>152</v>
      </c>
      <c r="J4811" s="1">
        <v>0.43</v>
      </c>
      <c r="K4811" s="1">
        <v>0.17</v>
      </c>
      <c r="L4811" s="1" t="str">
        <f t="shared" si="75"/>
        <v>Fir Vale School Academy Trust</v>
      </c>
      <c r="M4811" t="e">
        <f>VLOOKUP($H4811,#REF!,2,0)</f>
        <v>#REF!</v>
      </c>
      <c r="N4811">
        <v>373</v>
      </c>
      <c r="O4811" t="e">
        <f>VLOOKUP($N4811,#REF!,2,0)</f>
        <v>#REF!</v>
      </c>
    </row>
    <row r="4812" spans="1:15" x14ac:dyDescent="0.25">
      <c r="A4812">
        <v>936</v>
      </c>
      <c r="B4812">
        <v>4153</v>
      </c>
      <c r="C4812">
        <v>138928</v>
      </c>
      <c r="D4812" t="s">
        <v>10717</v>
      </c>
      <c r="E4812" t="s">
        <v>50</v>
      </c>
      <c r="F4812" t="s">
        <v>10718</v>
      </c>
      <c r="G4812" t="s">
        <v>10719</v>
      </c>
      <c r="H4812" t="s">
        <v>70</v>
      </c>
      <c r="I4812" s="2">
        <v>243</v>
      </c>
      <c r="J4812" s="1">
        <v>0.64</v>
      </c>
      <c r="K4812" s="1">
        <v>0.33</v>
      </c>
      <c r="L4812" s="1" t="str">
        <f t="shared" si="75"/>
        <v>Warlingham School</v>
      </c>
      <c r="M4812" t="e">
        <f>VLOOKUP($H4812,#REF!,2,0)</f>
        <v>#REF!</v>
      </c>
      <c r="N4812">
        <v>936</v>
      </c>
      <c r="O4812" t="e">
        <f>VLOOKUP($N4812,#REF!,2,0)</f>
        <v>#REF!</v>
      </c>
    </row>
    <row r="4813" spans="1:15" x14ac:dyDescent="0.25">
      <c r="A4813">
        <v>928</v>
      </c>
      <c r="B4813">
        <v>4071</v>
      </c>
      <c r="C4813">
        <v>138932</v>
      </c>
      <c r="D4813" t="s">
        <v>9911</v>
      </c>
      <c r="E4813" t="s">
        <v>50</v>
      </c>
      <c r="F4813" t="s">
        <v>9869</v>
      </c>
      <c r="G4813" t="s">
        <v>9912</v>
      </c>
      <c r="H4813" t="s">
        <v>70</v>
      </c>
      <c r="I4813" s="2">
        <v>226</v>
      </c>
      <c r="J4813" s="1">
        <v>0.52</v>
      </c>
      <c r="K4813" s="1">
        <v>0.14000000000000001</v>
      </c>
      <c r="L4813" s="1" t="str">
        <f t="shared" si="75"/>
        <v>Kingsthorpe College</v>
      </c>
      <c r="M4813" t="e">
        <f>VLOOKUP($H4813,#REF!,2,0)</f>
        <v>#REF!</v>
      </c>
      <c r="N4813">
        <v>928</v>
      </c>
      <c r="O4813" t="e">
        <f>VLOOKUP($N4813,#REF!,2,0)</f>
        <v>#REF!</v>
      </c>
    </row>
    <row r="4814" spans="1:15" x14ac:dyDescent="0.25">
      <c r="A4814">
        <v>855</v>
      </c>
      <c r="B4814">
        <v>7005</v>
      </c>
      <c r="C4814">
        <v>138935</v>
      </c>
      <c r="D4814" t="s">
        <v>5940</v>
      </c>
      <c r="E4814" t="s">
        <v>50</v>
      </c>
      <c r="F4814" t="s">
        <v>5859</v>
      </c>
      <c r="G4814" t="s">
        <v>5941</v>
      </c>
      <c r="H4814" t="s">
        <v>109</v>
      </c>
      <c r="I4814" s="2">
        <v>11</v>
      </c>
      <c r="J4814" t="s">
        <v>99</v>
      </c>
      <c r="K4814" t="s">
        <v>99</v>
      </c>
      <c r="L4814" s="1" t="str">
        <f t="shared" si="75"/>
        <v>Wigston Birkett House Community Special School</v>
      </c>
      <c r="M4814" t="e">
        <f>VLOOKUP($H4814,#REF!,2,0)</f>
        <v>#REF!</v>
      </c>
      <c r="N4814">
        <v>855</v>
      </c>
      <c r="O4814" t="e">
        <f>VLOOKUP($N4814,#REF!,2,0)</f>
        <v>#REF!</v>
      </c>
    </row>
    <row r="4815" spans="1:15" x14ac:dyDescent="0.25">
      <c r="A4815">
        <v>860</v>
      </c>
      <c r="B4815">
        <v>4123</v>
      </c>
      <c r="C4815">
        <v>138936</v>
      </c>
      <c r="D4815" t="s">
        <v>6154</v>
      </c>
      <c r="E4815" t="s">
        <v>50</v>
      </c>
      <c r="F4815" t="s">
        <v>6090</v>
      </c>
      <c r="G4815" t="s">
        <v>6155</v>
      </c>
      <c r="H4815" t="s">
        <v>70</v>
      </c>
      <c r="I4815" s="2">
        <v>204</v>
      </c>
      <c r="J4815" s="1">
        <v>0.43</v>
      </c>
      <c r="K4815" s="1">
        <v>0.12</v>
      </c>
      <c r="L4815" s="1" t="str">
        <f t="shared" si="75"/>
        <v>Wilnecote High School</v>
      </c>
      <c r="M4815" t="e">
        <f>VLOOKUP($H4815,#REF!,2,0)</f>
        <v>#REF!</v>
      </c>
      <c r="N4815">
        <v>860</v>
      </c>
      <c r="O4815" t="e">
        <f>VLOOKUP($N4815,#REF!,2,0)</f>
        <v>#REF!</v>
      </c>
    </row>
    <row r="4816" spans="1:15" x14ac:dyDescent="0.25">
      <c r="A4816">
        <v>330</v>
      </c>
      <c r="B4816">
        <v>4207</v>
      </c>
      <c r="C4816">
        <v>138937</v>
      </c>
      <c r="D4816" t="s">
        <v>1711</v>
      </c>
      <c r="E4816" t="s">
        <v>50</v>
      </c>
      <c r="F4816" t="s">
        <v>1621</v>
      </c>
      <c r="G4816" t="s">
        <v>1712</v>
      </c>
      <c r="H4816" t="s">
        <v>70</v>
      </c>
      <c r="I4816" s="2">
        <v>128</v>
      </c>
      <c r="J4816" s="1">
        <v>0.55000000000000004</v>
      </c>
      <c r="K4816" s="1">
        <v>0.16</v>
      </c>
      <c r="L4816" s="1" t="str">
        <f t="shared" si="75"/>
        <v>Handsworth Wood Girls' Academy</v>
      </c>
      <c r="M4816" t="e">
        <f>VLOOKUP($H4816,#REF!,2,0)</f>
        <v>#REF!</v>
      </c>
      <c r="N4816">
        <v>330</v>
      </c>
      <c r="O4816" t="e">
        <f>VLOOKUP($N4816,#REF!,2,0)</f>
        <v>#REF!</v>
      </c>
    </row>
    <row r="4817" spans="1:15" x14ac:dyDescent="0.25">
      <c r="A4817">
        <v>888</v>
      </c>
      <c r="B4817">
        <v>4135</v>
      </c>
      <c r="C4817">
        <v>138948</v>
      </c>
      <c r="D4817" t="s">
        <v>8175</v>
      </c>
      <c r="E4817" t="s">
        <v>50</v>
      </c>
      <c r="F4817" t="s">
        <v>8011</v>
      </c>
      <c r="G4817" t="s">
        <v>8176</v>
      </c>
      <c r="H4817" t="s">
        <v>70</v>
      </c>
      <c r="I4817" s="2">
        <v>147</v>
      </c>
      <c r="J4817" s="1">
        <v>0.63</v>
      </c>
      <c r="K4817" s="1">
        <v>0.05</v>
      </c>
      <c r="L4817" s="1" t="str">
        <f t="shared" si="75"/>
        <v>Penwortham Priory Academy</v>
      </c>
      <c r="M4817" t="e">
        <f>VLOOKUP($H4817,#REF!,2,0)</f>
        <v>#REF!</v>
      </c>
      <c r="N4817">
        <v>888</v>
      </c>
      <c r="O4817" t="e">
        <f>VLOOKUP($N4817,#REF!,2,0)</f>
        <v>#REF!</v>
      </c>
    </row>
    <row r="4818" spans="1:15" x14ac:dyDescent="0.25">
      <c r="A4818">
        <v>384</v>
      </c>
      <c r="B4818">
        <v>4800</v>
      </c>
      <c r="C4818">
        <v>138950</v>
      </c>
      <c r="D4818" t="s">
        <v>3620</v>
      </c>
      <c r="E4818" t="s">
        <v>50</v>
      </c>
      <c r="F4818" t="s">
        <v>3546</v>
      </c>
      <c r="G4818" t="s">
        <v>3621</v>
      </c>
      <c r="H4818" t="s">
        <v>70</v>
      </c>
      <c r="I4818" s="2">
        <v>150</v>
      </c>
      <c r="J4818" s="1">
        <v>0.6</v>
      </c>
      <c r="K4818" s="1">
        <v>0.28000000000000003</v>
      </c>
      <c r="L4818" s="1" t="str">
        <f t="shared" si="75"/>
        <v>St Thomas Ó Becket Catholic Secondary School, A Voluntary Academy</v>
      </c>
      <c r="M4818" t="e">
        <f>VLOOKUP($H4818,#REF!,2,0)</f>
        <v>#REF!</v>
      </c>
      <c r="N4818">
        <v>384</v>
      </c>
      <c r="O4818" t="e">
        <f>VLOOKUP($N4818,#REF!,2,0)</f>
        <v>#REF!</v>
      </c>
    </row>
    <row r="4819" spans="1:15" x14ac:dyDescent="0.25">
      <c r="A4819">
        <v>384</v>
      </c>
      <c r="B4819">
        <v>4604</v>
      </c>
      <c r="C4819">
        <v>138951</v>
      </c>
      <c r="D4819" t="s">
        <v>3622</v>
      </c>
      <c r="E4819" t="s">
        <v>50</v>
      </c>
      <c r="F4819" t="s">
        <v>3583</v>
      </c>
      <c r="G4819" t="s">
        <v>3623</v>
      </c>
      <c r="H4819" t="s">
        <v>70</v>
      </c>
      <c r="I4819" s="2">
        <v>287</v>
      </c>
      <c r="J4819" s="1">
        <v>0.74</v>
      </c>
      <c r="K4819" s="1">
        <v>0.31</v>
      </c>
      <c r="L4819" s="1" t="str">
        <f t="shared" si="75"/>
        <v>St Wilfrid's Catholic High School &amp; Sixth Form College: A Voluntary Academy</v>
      </c>
      <c r="M4819" t="e">
        <f>VLOOKUP($H4819,#REF!,2,0)</f>
        <v>#REF!</v>
      </c>
      <c r="N4819">
        <v>384</v>
      </c>
      <c r="O4819" t="e">
        <f>VLOOKUP($N4819,#REF!,2,0)</f>
        <v>#REF!</v>
      </c>
    </row>
    <row r="4820" spans="1:15" x14ac:dyDescent="0.25">
      <c r="A4820">
        <v>382</v>
      </c>
      <c r="B4820">
        <v>4060</v>
      </c>
      <c r="C4820">
        <v>138959</v>
      </c>
      <c r="D4820" t="s">
        <v>3444</v>
      </c>
      <c r="E4820" t="s">
        <v>50</v>
      </c>
      <c r="F4820" t="s">
        <v>3411</v>
      </c>
      <c r="G4820" t="s">
        <v>3445</v>
      </c>
      <c r="H4820" t="s">
        <v>70</v>
      </c>
      <c r="I4820" s="2">
        <v>161</v>
      </c>
      <c r="J4820" s="1">
        <v>0.46</v>
      </c>
      <c r="K4820" s="1">
        <v>0.2</v>
      </c>
      <c r="L4820" s="1" t="str">
        <f t="shared" si="75"/>
        <v>Thornhill Community Academy Trust</v>
      </c>
      <c r="M4820" t="e">
        <f>VLOOKUP($H4820,#REF!,2,0)</f>
        <v>#REF!</v>
      </c>
      <c r="N4820">
        <v>382</v>
      </c>
      <c r="O4820" t="e">
        <f>VLOOKUP($N4820,#REF!,2,0)</f>
        <v>#REF!</v>
      </c>
    </row>
    <row r="4821" spans="1:15" x14ac:dyDescent="0.25">
      <c r="A4821">
        <v>210</v>
      </c>
      <c r="B4821">
        <v>5405</v>
      </c>
      <c r="C4821">
        <v>138960</v>
      </c>
      <c r="D4821" t="s">
        <v>409</v>
      </c>
      <c r="E4821" t="s">
        <v>50</v>
      </c>
      <c r="F4821" t="s">
        <v>11</v>
      </c>
      <c r="G4821" t="s">
        <v>410</v>
      </c>
      <c r="H4821" t="s">
        <v>70</v>
      </c>
      <c r="I4821" s="2">
        <v>137</v>
      </c>
      <c r="J4821" s="1">
        <v>0.78</v>
      </c>
      <c r="K4821" s="1">
        <v>0.63</v>
      </c>
      <c r="L4821" s="1" t="str">
        <f t="shared" si="75"/>
        <v>Sacred Heart Catholic School</v>
      </c>
      <c r="M4821" t="e">
        <f>VLOOKUP($H4821,#REF!,2,0)</f>
        <v>#REF!</v>
      </c>
      <c r="N4821">
        <v>210</v>
      </c>
      <c r="O4821" t="e">
        <f>VLOOKUP($N4821,#REF!,2,0)</f>
        <v>#REF!</v>
      </c>
    </row>
    <row r="4822" spans="1:15" x14ac:dyDescent="0.25">
      <c r="A4822">
        <v>210</v>
      </c>
      <c r="B4822">
        <v>5403</v>
      </c>
      <c r="C4822">
        <v>138961</v>
      </c>
      <c r="D4822" t="s">
        <v>411</v>
      </c>
      <c r="E4822" t="s">
        <v>50</v>
      </c>
      <c r="F4822" t="s">
        <v>11</v>
      </c>
      <c r="G4822" t="s">
        <v>412</v>
      </c>
      <c r="H4822" t="s">
        <v>70</v>
      </c>
      <c r="I4822" s="2">
        <v>118</v>
      </c>
      <c r="J4822" s="1">
        <v>0.76</v>
      </c>
      <c r="K4822" s="1">
        <v>0.51</v>
      </c>
      <c r="L4822" s="1" t="str">
        <f t="shared" si="75"/>
        <v>St Michael's Catholic College</v>
      </c>
      <c r="M4822" t="e">
        <f>VLOOKUP($H4822,#REF!,2,0)</f>
        <v>#REF!</v>
      </c>
      <c r="N4822">
        <v>210</v>
      </c>
      <c r="O4822" t="e">
        <f>VLOOKUP($N4822,#REF!,2,0)</f>
        <v>#REF!</v>
      </c>
    </row>
    <row r="4823" spans="1:15" x14ac:dyDescent="0.25">
      <c r="A4823">
        <v>891</v>
      </c>
      <c r="B4823">
        <v>4413</v>
      </c>
      <c r="C4823">
        <v>138964</v>
      </c>
      <c r="D4823" t="s">
        <v>8387</v>
      </c>
      <c r="E4823" t="s">
        <v>50</v>
      </c>
      <c r="F4823" t="s">
        <v>5848</v>
      </c>
      <c r="G4823" t="s">
        <v>8388</v>
      </c>
      <c r="H4823" t="s">
        <v>70</v>
      </c>
      <c r="I4823" s="2">
        <v>157</v>
      </c>
      <c r="J4823" s="1">
        <v>0.63</v>
      </c>
      <c r="K4823" s="1">
        <v>0.31</v>
      </c>
      <c r="L4823" s="1" t="str">
        <f t="shared" si="75"/>
        <v>East Leake Academy</v>
      </c>
      <c r="M4823" t="e">
        <f>VLOOKUP($H4823,#REF!,2,0)</f>
        <v>#REF!</v>
      </c>
      <c r="N4823">
        <v>891</v>
      </c>
      <c r="O4823" t="e">
        <f>VLOOKUP($N4823,#REF!,2,0)</f>
        <v>#REF!</v>
      </c>
    </row>
    <row r="4824" spans="1:15" x14ac:dyDescent="0.25">
      <c r="A4824">
        <v>800</v>
      </c>
      <c r="B4824">
        <v>4001</v>
      </c>
      <c r="C4824">
        <v>138985</v>
      </c>
      <c r="D4824" t="s">
        <v>3855</v>
      </c>
      <c r="E4824" t="s">
        <v>50</v>
      </c>
      <c r="F4824" t="s">
        <v>3856</v>
      </c>
      <c r="G4824" t="s">
        <v>3857</v>
      </c>
      <c r="H4824" t="s">
        <v>49</v>
      </c>
      <c r="I4824" s="2">
        <v>142</v>
      </c>
      <c r="J4824" s="1">
        <v>0.7</v>
      </c>
      <c r="K4824" s="1">
        <v>7.0000000000000007E-2</v>
      </c>
      <c r="L4824" s="1" t="str">
        <f t="shared" si="75"/>
        <v>Broadlands Academy</v>
      </c>
      <c r="M4824" t="e">
        <f>VLOOKUP($H4824,#REF!,2,0)</f>
        <v>#REF!</v>
      </c>
      <c r="N4824">
        <v>800</v>
      </c>
      <c r="O4824" t="e">
        <f>VLOOKUP($N4824,#REF!,2,0)</f>
        <v>#REF!</v>
      </c>
    </row>
    <row r="4825" spans="1:15" x14ac:dyDescent="0.25">
      <c r="A4825">
        <v>928</v>
      </c>
      <c r="B4825">
        <v>4008</v>
      </c>
      <c r="C4825">
        <v>139013</v>
      </c>
      <c r="D4825" t="s">
        <v>9951</v>
      </c>
      <c r="E4825" t="s">
        <v>50</v>
      </c>
      <c r="F4825" t="s">
        <v>9900</v>
      </c>
      <c r="G4825" t="s">
        <v>9952</v>
      </c>
      <c r="H4825" t="s">
        <v>49</v>
      </c>
      <c r="I4825" s="2">
        <v>159</v>
      </c>
      <c r="J4825" s="1">
        <v>0.45</v>
      </c>
      <c r="K4825" s="1">
        <v>0.14000000000000001</v>
      </c>
      <c r="L4825" s="1" t="str">
        <f t="shared" si="75"/>
        <v>Rushden Community College</v>
      </c>
      <c r="M4825" t="e">
        <f>VLOOKUP($H4825,#REF!,2,0)</f>
        <v>#REF!</v>
      </c>
      <c r="N4825">
        <v>928</v>
      </c>
      <c r="O4825" t="e">
        <f>VLOOKUP($N4825,#REF!,2,0)</f>
        <v>#REF!</v>
      </c>
    </row>
    <row r="4826" spans="1:15" x14ac:dyDescent="0.25">
      <c r="A4826">
        <v>807</v>
      </c>
      <c r="B4826">
        <v>4141</v>
      </c>
      <c r="C4826">
        <v>139028</v>
      </c>
      <c r="D4826" t="s">
        <v>4125</v>
      </c>
      <c r="E4826" t="s">
        <v>50</v>
      </c>
      <c r="F4826" t="s">
        <v>4107</v>
      </c>
      <c r="G4826" t="s">
        <v>4126</v>
      </c>
      <c r="H4826" t="s">
        <v>70</v>
      </c>
      <c r="I4826" s="2">
        <v>131</v>
      </c>
      <c r="J4826" s="1">
        <v>0.4</v>
      </c>
      <c r="K4826" s="1">
        <v>0.16</v>
      </c>
      <c r="L4826" s="1" t="str">
        <f t="shared" si="75"/>
        <v>Redcar Academy - A Community School for the Performing and Visual Arts</v>
      </c>
      <c r="M4826" t="e">
        <f>VLOOKUP($H4826,#REF!,2,0)</f>
        <v>#REF!</v>
      </c>
      <c r="N4826">
        <v>807</v>
      </c>
      <c r="O4826" t="e">
        <f>VLOOKUP($N4826,#REF!,2,0)</f>
        <v>#REF!</v>
      </c>
    </row>
    <row r="4827" spans="1:15" x14ac:dyDescent="0.25">
      <c r="A4827">
        <v>344</v>
      </c>
      <c r="B4827">
        <v>4605</v>
      </c>
      <c r="C4827">
        <v>139031</v>
      </c>
      <c r="D4827" t="s">
        <v>2459</v>
      </c>
      <c r="E4827" t="s">
        <v>50</v>
      </c>
      <c r="F4827" t="s">
        <v>2432</v>
      </c>
      <c r="G4827" t="s">
        <v>2460</v>
      </c>
      <c r="H4827" t="s">
        <v>70</v>
      </c>
      <c r="I4827" s="2">
        <v>231</v>
      </c>
      <c r="J4827" s="1">
        <v>0.7</v>
      </c>
      <c r="K4827" s="1">
        <v>0.22</v>
      </c>
      <c r="L4827" s="1" t="str">
        <f t="shared" si="75"/>
        <v>St John Plessington Catholic College</v>
      </c>
      <c r="M4827" t="e">
        <f>VLOOKUP($H4827,#REF!,2,0)</f>
        <v>#REF!</v>
      </c>
      <c r="N4827">
        <v>344</v>
      </c>
      <c r="O4827" t="e">
        <f>VLOOKUP($N4827,#REF!,2,0)</f>
        <v>#REF!</v>
      </c>
    </row>
    <row r="4828" spans="1:15" x14ac:dyDescent="0.25">
      <c r="A4828">
        <v>919</v>
      </c>
      <c r="B4828">
        <v>4096</v>
      </c>
      <c r="C4828">
        <v>139036</v>
      </c>
      <c r="D4828" t="s">
        <v>9321</v>
      </c>
      <c r="E4828" t="s">
        <v>50</v>
      </c>
      <c r="F4828" t="s">
        <v>9322</v>
      </c>
      <c r="G4828" t="s">
        <v>9323</v>
      </c>
      <c r="H4828" t="s">
        <v>70</v>
      </c>
      <c r="I4828" s="2">
        <v>180</v>
      </c>
      <c r="J4828" s="1">
        <v>0.65</v>
      </c>
      <c r="K4828" s="1">
        <v>0.21</v>
      </c>
      <c r="L4828" s="1" t="str">
        <f t="shared" si="75"/>
        <v>Kings Langley School</v>
      </c>
      <c r="M4828" t="e">
        <f>VLOOKUP($H4828,#REF!,2,0)</f>
        <v>#REF!</v>
      </c>
      <c r="N4828">
        <v>919</v>
      </c>
      <c r="O4828" t="e">
        <f>VLOOKUP($N4828,#REF!,2,0)</f>
        <v>#REF!</v>
      </c>
    </row>
    <row r="4829" spans="1:15" x14ac:dyDescent="0.25">
      <c r="A4829">
        <v>837</v>
      </c>
      <c r="B4829">
        <v>4189</v>
      </c>
      <c r="C4829">
        <v>139037</v>
      </c>
      <c r="D4829" t="s">
        <v>5162</v>
      </c>
      <c r="E4829" t="s">
        <v>50</v>
      </c>
      <c r="F4829" t="s">
        <v>5142</v>
      </c>
      <c r="G4829" t="s">
        <v>5163</v>
      </c>
      <c r="H4829" t="s">
        <v>70</v>
      </c>
      <c r="I4829" s="2">
        <v>118</v>
      </c>
      <c r="J4829" s="1">
        <v>0.33</v>
      </c>
      <c r="K4829" s="1">
        <v>0.14000000000000001</v>
      </c>
      <c r="L4829" s="1" t="str">
        <f t="shared" si="75"/>
        <v>Oak Academy</v>
      </c>
      <c r="M4829" t="e">
        <f>VLOOKUP($H4829,#REF!,2,0)</f>
        <v>#REF!</v>
      </c>
      <c r="N4829">
        <v>837</v>
      </c>
      <c r="O4829" t="e">
        <f>VLOOKUP($N4829,#REF!,2,0)</f>
        <v>#REF!</v>
      </c>
    </row>
    <row r="4830" spans="1:15" x14ac:dyDescent="0.25">
      <c r="A4830">
        <v>333</v>
      </c>
      <c r="B4830">
        <v>4129</v>
      </c>
      <c r="C4830">
        <v>139043</v>
      </c>
      <c r="D4830" t="s">
        <v>2016</v>
      </c>
      <c r="E4830" t="s">
        <v>50</v>
      </c>
      <c r="F4830" t="s">
        <v>2017</v>
      </c>
      <c r="G4830" t="s">
        <v>2018</v>
      </c>
      <c r="H4830" t="s">
        <v>70</v>
      </c>
      <c r="I4830" s="2">
        <v>189</v>
      </c>
      <c r="J4830" s="1">
        <v>0.46</v>
      </c>
      <c r="K4830" s="1">
        <v>0.21</v>
      </c>
      <c r="L4830" s="1" t="str">
        <f t="shared" si="75"/>
        <v>Bristnall Hall Academy</v>
      </c>
      <c r="M4830" t="e">
        <f>VLOOKUP($H4830,#REF!,2,0)</f>
        <v>#REF!</v>
      </c>
      <c r="N4830">
        <v>333</v>
      </c>
      <c r="O4830" t="e">
        <f>VLOOKUP($N4830,#REF!,2,0)</f>
        <v>#REF!</v>
      </c>
    </row>
    <row r="4831" spans="1:15" x14ac:dyDescent="0.25">
      <c r="A4831">
        <v>330</v>
      </c>
      <c r="B4831">
        <v>4005</v>
      </c>
      <c r="C4831">
        <v>139047</v>
      </c>
      <c r="D4831" t="s">
        <v>1690</v>
      </c>
      <c r="E4831" t="s">
        <v>50</v>
      </c>
      <c r="F4831" t="s">
        <v>1621</v>
      </c>
      <c r="G4831" t="s">
        <v>1691</v>
      </c>
      <c r="H4831" t="s">
        <v>49</v>
      </c>
      <c r="I4831" s="2">
        <v>114</v>
      </c>
      <c r="J4831" s="1">
        <v>0.36</v>
      </c>
      <c r="K4831" s="1">
        <v>0.12</v>
      </c>
      <c r="L4831" s="1" t="str">
        <f t="shared" si="75"/>
        <v>Four Dwellings Academy</v>
      </c>
      <c r="M4831" t="e">
        <f>VLOOKUP($H4831,#REF!,2,0)</f>
        <v>#REF!</v>
      </c>
      <c r="N4831">
        <v>330</v>
      </c>
      <c r="O4831" t="e">
        <f>VLOOKUP($N4831,#REF!,2,0)</f>
        <v>#REF!</v>
      </c>
    </row>
    <row r="4832" spans="1:15" x14ac:dyDescent="0.25">
      <c r="A4832">
        <v>330</v>
      </c>
      <c r="B4832">
        <v>4006</v>
      </c>
      <c r="C4832">
        <v>139048</v>
      </c>
      <c r="D4832" t="s">
        <v>1703</v>
      </c>
      <c r="E4832" t="s">
        <v>50</v>
      </c>
      <c r="F4832" t="s">
        <v>1621</v>
      </c>
      <c r="G4832" t="s">
        <v>1704</v>
      </c>
      <c r="H4832" t="s">
        <v>49</v>
      </c>
      <c r="I4832" s="2">
        <v>126</v>
      </c>
      <c r="J4832" s="1">
        <v>0.59</v>
      </c>
      <c r="K4832" s="1">
        <v>0.09</v>
      </c>
      <c r="L4832" s="1" t="str">
        <f t="shared" si="75"/>
        <v>Greenwood Academy</v>
      </c>
      <c r="M4832" t="e">
        <f>VLOOKUP($H4832,#REF!,2,0)</f>
        <v>#REF!</v>
      </c>
      <c r="N4832">
        <v>330</v>
      </c>
      <c r="O4832" t="e">
        <f>VLOOKUP($N4832,#REF!,2,0)</f>
        <v>#REF!</v>
      </c>
    </row>
    <row r="4833" spans="1:15" x14ac:dyDescent="0.25">
      <c r="A4833">
        <v>801</v>
      </c>
      <c r="B4833">
        <v>4005</v>
      </c>
      <c r="C4833">
        <v>139049</v>
      </c>
      <c r="D4833" t="s">
        <v>3901</v>
      </c>
      <c r="E4833" t="s">
        <v>50</v>
      </c>
      <c r="F4833" t="s">
        <v>3856</v>
      </c>
      <c r="G4833" t="s">
        <v>3902</v>
      </c>
      <c r="H4833" t="s">
        <v>49</v>
      </c>
      <c r="I4833" s="2">
        <v>131</v>
      </c>
      <c r="J4833" s="1">
        <v>0.39</v>
      </c>
      <c r="K4833" s="1">
        <v>0</v>
      </c>
      <c r="L4833" s="1" t="str">
        <f t="shared" si="75"/>
        <v>Bridge Learning Campus</v>
      </c>
      <c r="M4833" t="e">
        <f>VLOOKUP($H4833,#REF!,2,0)</f>
        <v>#REF!</v>
      </c>
      <c r="N4833">
        <v>801</v>
      </c>
      <c r="O4833" t="e">
        <f>VLOOKUP($N4833,#REF!,2,0)</f>
        <v>#REF!</v>
      </c>
    </row>
    <row r="4834" spans="1:15" x14ac:dyDescent="0.25">
      <c r="A4834">
        <v>831</v>
      </c>
      <c r="B4834">
        <v>4001</v>
      </c>
      <c r="C4834">
        <v>139051</v>
      </c>
      <c r="D4834" t="s">
        <v>4996</v>
      </c>
      <c r="E4834" t="s">
        <v>50</v>
      </c>
      <c r="F4834" t="s">
        <v>4874</v>
      </c>
      <c r="G4834" t="s">
        <v>4997</v>
      </c>
      <c r="H4834" t="s">
        <v>49</v>
      </c>
      <c r="I4834" s="2">
        <v>163</v>
      </c>
      <c r="J4834" s="1">
        <v>0.35</v>
      </c>
      <c r="K4834" s="1">
        <v>0.01</v>
      </c>
      <c r="L4834" s="1" t="str">
        <f t="shared" si="75"/>
        <v>Merrill Academy</v>
      </c>
      <c r="M4834" t="e">
        <f>VLOOKUP($H4834,#REF!,2,0)</f>
        <v>#REF!</v>
      </c>
      <c r="N4834">
        <v>831</v>
      </c>
      <c r="O4834" t="e">
        <f>VLOOKUP($N4834,#REF!,2,0)</f>
        <v>#REF!</v>
      </c>
    </row>
    <row r="4835" spans="1:15" x14ac:dyDescent="0.25">
      <c r="A4835">
        <v>383</v>
      </c>
      <c r="B4835">
        <v>4037</v>
      </c>
      <c r="C4835">
        <v>139054</v>
      </c>
      <c r="D4835" t="s">
        <v>3557</v>
      </c>
      <c r="E4835" t="s">
        <v>50</v>
      </c>
      <c r="F4835" t="s">
        <v>3467</v>
      </c>
      <c r="G4835" t="s">
        <v>3558</v>
      </c>
      <c r="H4835" t="s">
        <v>49</v>
      </c>
      <c r="I4835" s="2">
        <v>235</v>
      </c>
      <c r="J4835" s="1">
        <v>0.35</v>
      </c>
      <c r="K4835" s="1">
        <v>0.09</v>
      </c>
      <c r="L4835" s="1" t="str">
        <f t="shared" si="75"/>
        <v>Swallow Hill Community College</v>
      </c>
      <c r="M4835" t="e">
        <f>VLOOKUP($H4835,#REF!,2,0)</f>
        <v>#REF!</v>
      </c>
      <c r="N4835">
        <v>383</v>
      </c>
      <c r="O4835" t="e">
        <f>VLOOKUP($N4835,#REF!,2,0)</f>
        <v>#REF!</v>
      </c>
    </row>
    <row r="4836" spans="1:15" x14ac:dyDescent="0.25">
      <c r="A4836">
        <v>925</v>
      </c>
      <c r="B4836">
        <v>4003</v>
      </c>
      <c r="C4836">
        <v>139055</v>
      </c>
      <c r="D4836" t="s">
        <v>9555</v>
      </c>
      <c r="E4836" t="s">
        <v>50</v>
      </c>
      <c r="F4836" t="s">
        <v>9526</v>
      </c>
      <c r="G4836" t="s">
        <v>9556</v>
      </c>
      <c r="H4836" t="s">
        <v>49</v>
      </c>
      <c r="I4836" s="2">
        <v>94</v>
      </c>
      <c r="J4836" s="1">
        <v>0.51</v>
      </c>
      <c r="K4836" s="1">
        <v>0.12</v>
      </c>
      <c r="L4836" s="1" t="str">
        <f t="shared" si="75"/>
        <v>Cordeaux Academy</v>
      </c>
      <c r="M4836" t="e">
        <f>VLOOKUP($H4836,#REF!,2,0)</f>
        <v>#REF!</v>
      </c>
      <c r="N4836">
        <v>925</v>
      </c>
      <c r="O4836" t="e">
        <f>VLOOKUP($N4836,#REF!,2,0)</f>
        <v>#REF!</v>
      </c>
    </row>
    <row r="4837" spans="1:15" x14ac:dyDescent="0.25">
      <c r="A4837">
        <v>926</v>
      </c>
      <c r="B4837">
        <v>6911</v>
      </c>
      <c r="C4837">
        <v>139058</v>
      </c>
      <c r="D4837" t="s">
        <v>9750</v>
      </c>
      <c r="E4837" t="s">
        <v>50</v>
      </c>
      <c r="F4837" t="s">
        <v>9751</v>
      </c>
      <c r="G4837" t="s">
        <v>9752</v>
      </c>
      <c r="H4837" t="s">
        <v>49</v>
      </c>
      <c r="I4837" s="2">
        <v>132</v>
      </c>
      <c r="J4837" s="1">
        <v>0.49</v>
      </c>
      <c r="K4837" s="1">
        <v>0.05</v>
      </c>
      <c r="L4837" s="1" t="str">
        <f t="shared" si="75"/>
        <v>Iceni Academy</v>
      </c>
      <c r="M4837" t="e">
        <f>VLOOKUP($H4837,#REF!,2,0)</f>
        <v>#REF!</v>
      </c>
      <c r="N4837">
        <v>926</v>
      </c>
      <c r="O4837" t="e">
        <f>VLOOKUP($N4837,#REF!,2,0)</f>
        <v>#REF!</v>
      </c>
    </row>
    <row r="4838" spans="1:15" x14ac:dyDescent="0.25">
      <c r="A4838">
        <v>813</v>
      </c>
      <c r="B4838">
        <v>4000</v>
      </c>
      <c r="C4838">
        <v>139059</v>
      </c>
      <c r="D4838" t="s">
        <v>4323</v>
      </c>
      <c r="E4838" t="s">
        <v>50</v>
      </c>
      <c r="F4838" t="s">
        <v>4319</v>
      </c>
      <c r="G4838" t="s">
        <v>4324</v>
      </c>
      <c r="H4838" t="s">
        <v>49</v>
      </c>
      <c r="I4838" s="2">
        <v>137</v>
      </c>
      <c r="J4838" s="1">
        <v>0.36</v>
      </c>
      <c r="K4838" s="1">
        <v>0.05</v>
      </c>
      <c r="L4838" s="1" t="str">
        <f t="shared" si="75"/>
        <v>Melior Community Academy</v>
      </c>
      <c r="M4838" t="e">
        <f>VLOOKUP($H4838,#REF!,2,0)</f>
        <v>#REF!</v>
      </c>
      <c r="N4838">
        <v>813</v>
      </c>
      <c r="O4838" t="e">
        <f>VLOOKUP($N4838,#REF!,2,0)</f>
        <v>#REF!</v>
      </c>
    </row>
    <row r="4839" spans="1:15" x14ac:dyDescent="0.25">
      <c r="A4839">
        <v>928</v>
      </c>
      <c r="B4839">
        <v>4009</v>
      </c>
      <c r="C4839">
        <v>139060</v>
      </c>
      <c r="D4839" t="s">
        <v>9917</v>
      </c>
      <c r="E4839" t="s">
        <v>50</v>
      </c>
      <c r="F4839" t="s">
        <v>9886</v>
      </c>
      <c r="G4839" t="s">
        <v>9918</v>
      </c>
      <c r="H4839" t="s">
        <v>49</v>
      </c>
      <c r="I4839" s="2">
        <v>192</v>
      </c>
      <c r="J4839" s="1">
        <v>0.47</v>
      </c>
      <c r="K4839" s="1">
        <v>0.1</v>
      </c>
      <c r="L4839" s="1" t="str">
        <f t="shared" si="75"/>
        <v>Lodge Park Academy</v>
      </c>
      <c r="M4839" t="e">
        <f>VLOOKUP($H4839,#REF!,2,0)</f>
        <v>#REF!</v>
      </c>
      <c r="N4839">
        <v>928</v>
      </c>
      <c r="O4839" t="e">
        <f>VLOOKUP($N4839,#REF!,2,0)</f>
        <v>#REF!</v>
      </c>
    </row>
    <row r="4840" spans="1:15" x14ac:dyDescent="0.25">
      <c r="A4840">
        <v>891</v>
      </c>
      <c r="B4840">
        <v>4014</v>
      </c>
      <c r="C4840">
        <v>139062</v>
      </c>
      <c r="D4840" t="s">
        <v>8384</v>
      </c>
      <c r="E4840" t="s">
        <v>50</v>
      </c>
      <c r="F4840" t="s">
        <v>8385</v>
      </c>
      <c r="G4840" t="s">
        <v>8386</v>
      </c>
      <c r="H4840" t="s">
        <v>49</v>
      </c>
      <c r="I4840" s="2">
        <v>201</v>
      </c>
      <c r="J4840" s="1">
        <v>0.5</v>
      </c>
      <c r="K4840" s="1">
        <v>0.17</v>
      </c>
      <c r="L4840" s="1" t="str">
        <f t="shared" si="75"/>
        <v>The Dukeries Academy</v>
      </c>
      <c r="M4840" t="e">
        <f>VLOOKUP($H4840,#REF!,2,0)</f>
        <v>#REF!</v>
      </c>
      <c r="N4840">
        <v>891</v>
      </c>
      <c r="O4840" t="e">
        <f>VLOOKUP($N4840,#REF!,2,0)</f>
        <v>#REF!</v>
      </c>
    </row>
    <row r="4841" spans="1:15" x14ac:dyDescent="0.25">
      <c r="A4841">
        <v>891</v>
      </c>
      <c r="B4841">
        <v>4015</v>
      </c>
      <c r="C4841">
        <v>139063</v>
      </c>
      <c r="D4841" t="s">
        <v>8456</v>
      </c>
      <c r="E4841" t="s">
        <v>50</v>
      </c>
      <c r="F4841" t="s">
        <v>8411</v>
      </c>
      <c r="G4841" t="s">
        <v>8457</v>
      </c>
      <c r="H4841" t="s">
        <v>49</v>
      </c>
      <c r="I4841" s="2">
        <v>113</v>
      </c>
      <c r="J4841" s="1">
        <v>0.5</v>
      </c>
      <c r="K4841" s="1">
        <v>0.23</v>
      </c>
      <c r="L4841" s="1" t="str">
        <f t="shared" si="75"/>
        <v>Sutton Community Academy</v>
      </c>
      <c r="M4841" t="e">
        <f>VLOOKUP($H4841,#REF!,2,0)</f>
        <v>#REF!</v>
      </c>
      <c r="N4841">
        <v>891</v>
      </c>
      <c r="O4841" t="e">
        <f>VLOOKUP($N4841,#REF!,2,0)</f>
        <v>#REF!</v>
      </c>
    </row>
    <row r="4842" spans="1:15" x14ac:dyDescent="0.25">
      <c r="A4842">
        <v>803</v>
      </c>
      <c r="B4842">
        <v>4000</v>
      </c>
      <c r="C4842">
        <v>139067</v>
      </c>
      <c r="D4842" t="s">
        <v>4022</v>
      </c>
      <c r="E4842" t="s">
        <v>50</v>
      </c>
      <c r="F4842" t="s">
        <v>3856</v>
      </c>
      <c r="G4842" t="s">
        <v>4023</v>
      </c>
      <c r="H4842" t="s">
        <v>49</v>
      </c>
      <c r="I4842" s="2">
        <v>156</v>
      </c>
      <c r="J4842" s="1">
        <v>0.6</v>
      </c>
      <c r="K4842" s="1">
        <v>0.15</v>
      </c>
      <c r="L4842" s="1" t="str">
        <f t="shared" si="75"/>
        <v>Abbeywood Community School</v>
      </c>
      <c r="M4842" t="e">
        <f>VLOOKUP($H4842,#REF!,2,0)</f>
        <v>#REF!</v>
      </c>
      <c r="N4842">
        <v>803</v>
      </c>
      <c r="O4842" t="e">
        <f>VLOOKUP($N4842,#REF!,2,0)</f>
        <v>#REF!</v>
      </c>
    </row>
    <row r="4843" spans="1:15" x14ac:dyDescent="0.25">
      <c r="A4843">
        <v>861</v>
      </c>
      <c r="B4843">
        <v>4002</v>
      </c>
      <c r="C4843">
        <v>139068</v>
      </c>
      <c r="D4843" t="s">
        <v>6236</v>
      </c>
      <c r="E4843" t="s">
        <v>50</v>
      </c>
      <c r="F4843" t="s">
        <v>6028</v>
      </c>
      <c r="G4843" t="s">
        <v>6237</v>
      </c>
      <c r="H4843" t="s">
        <v>49</v>
      </c>
      <c r="I4843" s="2">
        <v>172</v>
      </c>
      <c r="J4843" s="1">
        <v>0.42</v>
      </c>
      <c r="K4843" s="1">
        <v>0.12</v>
      </c>
      <c r="L4843" s="1" t="str">
        <f t="shared" si="75"/>
        <v>Thistley Hough Academy</v>
      </c>
      <c r="M4843" t="e">
        <f>VLOOKUP($H4843,#REF!,2,0)</f>
        <v>#REF!</v>
      </c>
      <c r="N4843">
        <v>861</v>
      </c>
      <c r="O4843" t="e">
        <f>VLOOKUP($N4843,#REF!,2,0)</f>
        <v>#REF!</v>
      </c>
    </row>
    <row r="4844" spans="1:15" x14ac:dyDescent="0.25">
      <c r="A4844">
        <v>877</v>
      </c>
      <c r="B4844">
        <v>4001</v>
      </c>
      <c r="C4844">
        <v>139072</v>
      </c>
      <c r="D4844" t="s">
        <v>6821</v>
      </c>
      <c r="E4844" t="s">
        <v>50</v>
      </c>
      <c r="F4844" t="s">
        <v>2981</v>
      </c>
      <c r="G4844" t="s">
        <v>6822</v>
      </c>
      <c r="H4844" t="s">
        <v>49</v>
      </c>
      <c r="I4844" s="2">
        <v>124</v>
      </c>
      <c r="J4844" s="1">
        <v>0.5</v>
      </c>
      <c r="K4844" s="1">
        <v>0.17</v>
      </c>
      <c r="L4844" s="1" t="str">
        <f t="shared" si="75"/>
        <v>University Academy Warrington</v>
      </c>
      <c r="M4844" t="e">
        <f>VLOOKUP($H4844,#REF!,2,0)</f>
        <v>#REF!</v>
      </c>
      <c r="N4844">
        <v>877</v>
      </c>
      <c r="O4844" t="e">
        <f>VLOOKUP($N4844,#REF!,2,0)</f>
        <v>#REF!</v>
      </c>
    </row>
    <row r="4845" spans="1:15" x14ac:dyDescent="0.25">
      <c r="A4845">
        <v>306</v>
      </c>
      <c r="B4845">
        <v>4000</v>
      </c>
      <c r="C4845">
        <v>139074</v>
      </c>
      <c r="D4845" t="s">
        <v>868</v>
      </c>
      <c r="E4845" t="s">
        <v>50</v>
      </c>
      <c r="F4845" t="s">
        <v>869</v>
      </c>
      <c r="G4845" t="s">
        <v>870</v>
      </c>
      <c r="H4845" t="s">
        <v>49</v>
      </c>
      <c r="I4845" s="2">
        <v>167</v>
      </c>
      <c r="J4845" s="1">
        <v>0.38</v>
      </c>
      <c r="K4845" s="1">
        <v>0.05</v>
      </c>
      <c r="L4845" s="1" t="str">
        <f t="shared" si="75"/>
        <v>Addington High School</v>
      </c>
      <c r="M4845" t="e">
        <f>VLOOKUP($H4845,#REF!,2,0)</f>
        <v>#REF!</v>
      </c>
      <c r="N4845">
        <v>306</v>
      </c>
      <c r="O4845" t="e">
        <f>VLOOKUP($N4845,#REF!,2,0)</f>
        <v>#REF!</v>
      </c>
    </row>
    <row r="4846" spans="1:15" x14ac:dyDescent="0.25">
      <c r="A4846">
        <v>886</v>
      </c>
      <c r="B4846">
        <v>4004</v>
      </c>
      <c r="C4846">
        <v>139075</v>
      </c>
      <c r="D4846" t="s">
        <v>7767</v>
      </c>
      <c r="E4846" t="s">
        <v>50</v>
      </c>
      <c r="F4846" t="s">
        <v>7642</v>
      </c>
      <c r="G4846" t="s">
        <v>7768</v>
      </c>
      <c r="H4846" t="s">
        <v>49</v>
      </c>
      <c r="I4846" s="2">
        <v>120</v>
      </c>
      <c r="J4846" s="1">
        <v>0.54</v>
      </c>
      <c r="K4846" s="1">
        <v>0.08</v>
      </c>
      <c r="L4846" s="1" t="str">
        <f t="shared" si="75"/>
        <v>Meopham School</v>
      </c>
      <c r="M4846" t="e">
        <f>VLOOKUP($H4846,#REF!,2,0)</f>
        <v>#REF!</v>
      </c>
      <c r="N4846">
        <v>886</v>
      </c>
      <c r="O4846" t="e">
        <f>VLOOKUP($N4846,#REF!,2,0)</f>
        <v>#REF!</v>
      </c>
    </row>
    <row r="4847" spans="1:15" x14ac:dyDescent="0.25">
      <c r="A4847">
        <v>382</v>
      </c>
      <c r="B4847">
        <v>4002</v>
      </c>
      <c r="C4847">
        <v>139076</v>
      </c>
      <c r="D4847" t="s">
        <v>3418</v>
      </c>
      <c r="E4847" t="s">
        <v>50</v>
      </c>
      <c r="F4847" t="s">
        <v>3411</v>
      </c>
      <c r="G4847" t="s">
        <v>3419</v>
      </c>
      <c r="H4847" t="s">
        <v>49</v>
      </c>
      <c r="I4847" s="2">
        <v>159</v>
      </c>
      <c r="J4847" s="1">
        <v>0.46</v>
      </c>
      <c r="K4847" s="1">
        <v>0.09</v>
      </c>
      <c r="L4847" s="1" t="str">
        <f t="shared" si="75"/>
        <v>Manor Croft Academy</v>
      </c>
      <c r="M4847" t="e">
        <f>VLOOKUP($H4847,#REF!,2,0)</f>
        <v>#REF!</v>
      </c>
      <c r="N4847">
        <v>382</v>
      </c>
      <c r="O4847" t="e">
        <f>VLOOKUP($N4847,#REF!,2,0)</f>
        <v>#REF!</v>
      </c>
    </row>
    <row r="4848" spans="1:15" x14ac:dyDescent="0.25">
      <c r="A4848">
        <v>874</v>
      </c>
      <c r="B4848">
        <v>4003</v>
      </c>
      <c r="C4848">
        <v>139082</v>
      </c>
      <c r="D4848" t="s">
        <v>6729</v>
      </c>
      <c r="E4848" t="s">
        <v>50</v>
      </c>
      <c r="F4848" t="s">
        <v>6683</v>
      </c>
      <c r="G4848" t="s">
        <v>6730</v>
      </c>
      <c r="H4848" t="s">
        <v>77</v>
      </c>
      <c r="I4848" s="2" t="s">
        <v>50</v>
      </c>
      <c r="J4848" t="s">
        <v>50</v>
      </c>
      <c r="K4848" t="s">
        <v>50</v>
      </c>
      <c r="L4848" s="1" t="str">
        <f t="shared" si="75"/>
        <v>City of Peterborough Academy</v>
      </c>
      <c r="M4848" t="e">
        <f>VLOOKUP($H4848,#REF!,2,0)</f>
        <v>#REF!</v>
      </c>
      <c r="N4848">
        <v>874</v>
      </c>
      <c r="O4848" t="e">
        <f>VLOOKUP($N4848,#REF!,2,0)</f>
        <v>#REF!</v>
      </c>
    </row>
    <row r="4849" spans="1:15" x14ac:dyDescent="0.25">
      <c r="A4849">
        <v>313</v>
      </c>
      <c r="B4849">
        <v>4024</v>
      </c>
      <c r="C4849">
        <v>139095</v>
      </c>
      <c r="D4849" t="s">
        <v>1266</v>
      </c>
      <c r="E4849" t="s">
        <v>50</v>
      </c>
      <c r="F4849" t="s">
        <v>1267</v>
      </c>
      <c r="G4849" t="s">
        <v>1268</v>
      </c>
      <c r="H4849" t="s">
        <v>70</v>
      </c>
      <c r="I4849" s="2">
        <v>150</v>
      </c>
      <c r="J4849" s="1">
        <v>0.69</v>
      </c>
      <c r="K4849" s="1">
        <v>0.35</v>
      </c>
      <c r="L4849" s="1" t="str">
        <f t="shared" si="75"/>
        <v>Brentford School for Girls</v>
      </c>
      <c r="M4849" t="e">
        <f>VLOOKUP($H4849,#REF!,2,0)</f>
        <v>#REF!</v>
      </c>
      <c r="N4849">
        <v>313</v>
      </c>
      <c r="O4849" t="e">
        <f>VLOOKUP($N4849,#REF!,2,0)</f>
        <v>#REF!</v>
      </c>
    </row>
    <row r="4850" spans="1:15" x14ac:dyDescent="0.25">
      <c r="A4850">
        <v>926</v>
      </c>
      <c r="B4850">
        <v>7015</v>
      </c>
      <c r="C4850">
        <v>139099</v>
      </c>
      <c r="D4850" t="s">
        <v>9841</v>
      </c>
      <c r="E4850" t="s">
        <v>50</v>
      </c>
      <c r="F4850" t="s">
        <v>9684</v>
      </c>
      <c r="G4850" t="s">
        <v>9842</v>
      </c>
      <c r="H4850" t="s">
        <v>109</v>
      </c>
      <c r="I4850" s="2">
        <v>4</v>
      </c>
      <c r="J4850" t="s">
        <v>129</v>
      </c>
      <c r="K4850" t="s">
        <v>129</v>
      </c>
      <c r="L4850" s="1" t="str">
        <f t="shared" si="75"/>
        <v>Eaton Hall School, Norwich</v>
      </c>
      <c r="M4850" t="e">
        <f>VLOOKUP($H4850,#REF!,2,0)</f>
        <v>#REF!</v>
      </c>
      <c r="N4850">
        <v>926</v>
      </c>
      <c r="O4850" t="e">
        <f>VLOOKUP($N4850,#REF!,2,0)</f>
        <v>#REF!</v>
      </c>
    </row>
    <row r="4851" spans="1:15" x14ac:dyDescent="0.25">
      <c r="A4851">
        <v>928</v>
      </c>
      <c r="B4851">
        <v>4041</v>
      </c>
      <c r="C4851">
        <v>139100</v>
      </c>
      <c r="D4851" t="s">
        <v>9897</v>
      </c>
      <c r="E4851" t="s">
        <v>50</v>
      </c>
      <c r="F4851" t="s">
        <v>4735</v>
      </c>
      <c r="G4851" t="s">
        <v>9898</v>
      </c>
      <c r="H4851" t="s">
        <v>70</v>
      </c>
      <c r="I4851" s="2">
        <v>263</v>
      </c>
      <c r="J4851" s="1">
        <v>0.62</v>
      </c>
      <c r="K4851" s="1">
        <v>0.21</v>
      </c>
      <c r="L4851" s="1" t="str">
        <f t="shared" si="75"/>
        <v>Elizabeth Woodville School</v>
      </c>
      <c r="M4851" t="e">
        <f>VLOOKUP($H4851,#REF!,2,0)</f>
        <v>#REF!</v>
      </c>
      <c r="N4851">
        <v>928</v>
      </c>
      <c r="O4851" t="e">
        <f>VLOOKUP($N4851,#REF!,2,0)</f>
        <v>#REF!</v>
      </c>
    </row>
    <row r="4852" spans="1:15" x14ac:dyDescent="0.25">
      <c r="A4852">
        <v>373</v>
      </c>
      <c r="B4852">
        <v>4272</v>
      </c>
      <c r="C4852">
        <v>139101</v>
      </c>
      <c r="D4852" t="s">
        <v>3156</v>
      </c>
      <c r="E4852" t="s">
        <v>50</v>
      </c>
      <c r="F4852" t="s">
        <v>3036</v>
      </c>
      <c r="G4852" t="s">
        <v>3157</v>
      </c>
      <c r="H4852" t="s">
        <v>70</v>
      </c>
      <c r="I4852" s="2">
        <v>187</v>
      </c>
      <c r="J4852" s="1">
        <v>0.75</v>
      </c>
      <c r="K4852" s="1">
        <v>0.28000000000000003</v>
      </c>
      <c r="L4852" s="1" t="str">
        <f t="shared" si="75"/>
        <v>Bradfield School</v>
      </c>
      <c r="M4852" t="e">
        <f>VLOOKUP($H4852,#REF!,2,0)</f>
        <v>#REF!</v>
      </c>
      <c r="N4852">
        <v>373</v>
      </c>
      <c r="O4852" t="e">
        <f>VLOOKUP($N4852,#REF!,2,0)</f>
        <v>#REF!</v>
      </c>
    </row>
    <row r="4853" spans="1:15" x14ac:dyDescent="0.25">
      <c r="A4853">
        <v>893</v>
      </c>
      <c r="B4853">
        <v>4387</v>
      </c>
      <c r="C4853">
        <v>139102</v>
      </c>
      <c r="D4853" t="s">
        <v>8586</v>
      </c>
      <c r="E4853" t="s">
        <v>50</v>
      </c>
      <c r="F4853" t="s">
        <v>8575</v>
      </c>
      <c r="G4853" t="s">
        <v>8587</v>
      </c>
      <c r="H4853" t="s">
        <v>70</v>
      </c>
      <c r="I4853" s="2">
        <v>113</v>
      </c>
      <c r="J4853" s="1">
        <v>0.59</v>
      </c>
      <c r="K4853" s="1">
        <v>0.27</v>
      </c>
      <c r="L4853" s="1" t="str">
        <f t="shared" si="75"/>
        <v>Lakelands Academy</v>
      </c>
      <c r="M4853" t="e">
        <f>VLOOKUP($H4853,#REF!,2,0)</f>
        <v>#REF!</v>
      </c>
      <c r="N4853">
        <v>893</v>
      </c>
      <c r="O4853" t="e">
        <f>VLOOKUP($N4853,#REF!,2,0)</f>
        <v>#REF!</v>
      </c>
    </row>
    <row r="4854" spans="1:15" x14ac:dyDescent="0.25">
      <c r="A4854">
        <v>938</v>
      </c>
      <c r="B4854">
        <v>4110</v>
      </c>
      <c r="C4854">
        <v>139109</v>
      </c>
      <c r="D4854" t="s">
        <v>11040</v>
      </c>
      <c r="E4854" t="s">
        <v>50</v>
      </c>
      <c r="F4854" t="s">
        <v>10934</v>
      </c>
      <c r="G4854" t="s">
        <v>11041</v>
      </c>
      <c r="H4854" t="s">
        <v>70</v>
      </c>
      <c r="I4854" s="2">
        <v>247</v>
      </c>
      <c r="J4854" s="1">
        <v>0.6</v>
      </c>
      <c r="K4854" s="1">
        <v>0.25</v>
      </c>
      <c r="L4854" s="1" t="str">
        <f t="shared" si="75"/>
        <v>Worthing High School</v>
      </c>
      <c r="M4854" t="e">
        <f>VLOOKUP($H4854,#REF!,2,0)</f>
        <v>#REF!</v>
      </c>
      <c r="N4854">
        <v>938</v>
      </c>
      <c r="O4854" t="e">
        <f>VLOOKUP($N4854,#REF!,2,0)</f>
        <v>#REF!</v>
      </c>
    </row>
    <row r="4855" spans="1:15" x14ac:dyDescent="0.25">
      <c r="A4855">
        <v>807</v>
      </c>
      <c r="B4855">
        <v>7030</v>
      </c>
      <c r="C4855">
        <v>139110</v>
      </c>
      <c r="D4855" t="s">
        <v>4133</v>
      </c>
      <c r="E4855" t="s">
        <v>50</v>
      </c>
      <c r="F4855" t="s">
        <v>4118</v>
      </c>
      <c r="G4855" t="s">
        <v>4134</v>
      </c>
      <c r="H4855" t="s">
        <v>109</v>
      </c>
      <c r="I4855" s="2">
        <v>12</v>
      </c>
      <c r="J4855" s="1">
        <v>0</v>
      </c>
      <c r="K4855" s="1">
        <v>0</v>
      </c>
      <c r="L4855" s="1" t="str">
        <f t="shared" si="75"/>
        <v>K.T.S. Academy</v>
      </c>
      <c r="M4855" t="e">
        <f>VLOOKUP($H4855,#REF!,2,0)</f>
        <v>#REF!</v>
      </c>
      <c r="N4855">
        <v>807</v>
      </c>
      <c r="O4855" t="e">
        <f>VLOOKUP($N4855,#REF!,2,0)</f>
        <v>#REF!</v>
      </c>
    </row>
    <row r="4856" spans="1:15" x14ac:dyDescent="0.25">
      <c r="A4856">
        <v>810</v>
      </c>
      <c r="B4856">
        <v>4009</v>
      </c>
      <c r="C4856">
        <v>139118</v>
      </c>
      <c r="D4856" t="s">
        <v>4197</v>
      </c>
      <c r="E4856" t="s">
        <v>50</v>
      </c>
      <c r="F4856" t="s">
        <v>4180</v>
      </c>
      <c r="G4856" t="s">
        <v>4198</v>
      </c>
      <c r="H4856" t="s">
        <v>49</v>
      </c>
      <c r="I4856" s="2">
        <v>146</v>
      </c>
      <c r="J4856" s="1">
        <v>0.39</v>
      </c>
      <c r="K4856" s="1">
        <v>0.01</v>
      </c>
      <c r="L4856" s="1" t="str">
        <f t="shared" si="75"/>
        <v>Kingswood Academy</v>
      </c>
      <c r="M4856" t="e">
        <f>VLOOKUP($H4856,#REF!,2,0)</f>
        <v>#REF!</v>
      </c>
      <c r="N4856">
        <v>810</v>
      </c>
      <c r="O4856" t="e">
        <f>VLOOKUP($N4856,#REF!,2,0)</f>
        <v>#REF!</v>
      </c>
    </row>
    <row r="4857" spans="1:15" x14ac:dyDescent="0.25">
      <c r="A4857">
        <v>318</v>
      </c>
      <c r="B4857">
        <v>4000</v>
      </c>
      <c r="C4857">
        <v>139121</v>
      </c>
      <c r="D4857" t="s">
        <v>1510</v>
      </c>
      <c r="E4857" t="s">
        <v>50</v>
      </c>
      <c r="F4857" t="s">
        <v>11</v>
      </c>
      <c r="G4857" t="s">
        <v>1511</v>
      </c>
      <c r="H4857" t="s">
        <v>23</v>
      </c>
      <c r="I4857" s="2" t="s">
        <v>50</v>
      </c>
      <c r="J4857" t="s">
        <v>50</v>
      </c>
      <c r="K4857" t="s">
        <v>50</v>
      </c>
      <c r="L4857" s="1" t="str">
        <f t="shared" si="75"/>
        <v>St Richard Reynolds Catholic High School</v>
      </c>
      <c r="M4857" t="e">
        <f>VLOOKUP($H4857,#REF!,2,0)</f>
        <v>#REF!</v>
      </c>
      <c r="N4857">
        <v>318</v>
      </c>
      <c r="O4857" t="e">
        <f>VLOOKUP($N4857,#REF!,2,0)</f>
        <v>#REF!</v>
      </c>
    </row>
    <row r="4858" spans="1:15" x14ac:dyDescent="0.25">
      <c r="A4858">
        <v>888</v>
      </c>
      <c r="B4858">
        <v>4003</v>
      </c>
      <c r="C4858">
        <v>139130</v>
      </c>
      <c r="D4858" t="s">
        <v>8084</v>
      </c>
      <c r="E4858" t="s">
        <v>50</v>
      </c>
      <c r="F4858" t="s">
        <v>8082</v>
      </c>
      <c r="G4858" t="s">
        <v>8085</v>
      </c>
      <c r="H4858" t="s">
        <v>49</v>
      </c>
      <c r="I4858" s="2">
        <v>109</v>
      </c>
      <c r="J4858" s="1">
        <v>0.37</v>
      </c>
      <c r="K4858" s="1">
        <v>0.08</v>
      </c>
      <c r="L4858" s="1" t="str">
        <f t="shared" si="75"/>
        <v>Colne Primet Academy</v>
      </c>
      <c r="M4858" t="e">
        <f>VLOOKUP($H4858,#REF!,2,0)</f>
        <v>#REF!</v>
      </c>
      <c r="N4858">
        <v>888</v>
      </c>
      <c r="O4858" t="e">
        <f>VLOOKUP($N4858,#REF!,2,0)</f>
        <v>#REF!</v>
      </c>
    </row>
    <row r="4859" spans="1:15" x14ac:dyDescent="0.25">
      <c r="A4859">
        <v>891</v>
      </c>
      <c r="B4859">
        <v>6020</v>
      </c>
      <c r="C4859">
        <v>139135</v>
      </c>
      <c r="D4859" t="s">
        <v>8484</v>
      </c>
      <c r="E4859" t="s">
        <v>50</v>
      </c>
      <c r="F4859" t="s">
        <v>8385</v>
      </c>
      <c r="G4859" t="s">
        <v>8485</v>
      </c>
      <c r="H4859" t="s">
        <v>114</v>
      </c>
      <c r="I4859" s="2">
        <v>3</v>
      </c>
      <c r="J4859" t="s">
        <v>129</v>
      </c>
      <c r="K4859" t="s">
        <v>129</v>
      </c>
      <c r="L4859" s="1" t="str">
        <f t="shared" si="75"/>
        <v>Education &amp; Youth Services Ltd</v>
      </c>
      <c r="M4859" t="e">
        <f>VLOOKUP($H4859,#REF!,2,0)</f>
        <v>#REF!</v>
      </c>
      <c r="N4859">
        <v>891</v>
      </c>
      <c r="O4859" t="e">
        <f>VLOOKUP($N4859,#REF!,2,0)</f>
        <v>#REF!</v>
      </c>
    </row>
    <row r="4860" spans="1:15" x14ac:dyDescent="0.25">
      <c r="A4860">
        <v>336</v>
      </c>
      <c r="B4860">
        <v>5402</v>
      </c>
      <c r="C4860">
        <v>139138</v>
      </c>
      <c r="D4860" t="s">
        <v>2165</v>
      </c>
      <c r="E4860" t="s">
        <v>50</v>
      </c>
      <c r="F4860" t="s">
        <v>2166</v>
      </c>
      <c r="G4860" t="s">
        <v>2167</v>
      </c>
      <c r="H4860" t="s">
        <v>70</v>
      </c>
      <c r="I4860" s="2">
        <v>110</v>
      </c>
      <c r="J4860" s="1">
        <v>0.42</v>
      </c>
      <c r="K4860" s="1">
        <v>0.15</v>
      </c>
      <c r="L4860" s="1" t="str">
        <f t="shared" si="75"/>
        <v>Aldersley High School</v>
      </c>
      <c r="M4860" t="e">
        <f>VLOOKUP($H4860,#REF!,2,0)</f>
        <v>#REF!</v>
      </c>
      <c r="N4860">
        <v>336</v>
      </c>
      <c r="O4860" t="e">
        <f>VLOOKUP($N4860,#REF!,2,0)</f>
        <v>#REF!</v>
      </c>
    </row>
    <row r="4861" spans="1:15" x14ac:dyDescent="0.25">
      <c r="A4861">
        <v>895</v>
      </c>
      <c r="B4861">
        <v>4801</v>
      </c>
      <c r="C4861">
        <v>139139</v>
      </c>
      <c r="D4861" t="s">
        <v>8686</v>
      </c>
      <c r="E4861" t="s">
        <v>50</v>
      </c>
      <c r="F4861" t="s">
        <v>8687</v>
      </c>
      <c r="G4861" t="s">
        <v>8688</v>
      </c>
      <c r="H4861" t="s">
        <v>70</v>
      </c>
      <c r="I4861" s="2">
        <v>194</v>
      </c>
      <c r="J4861" s="1">
        <v>0.59</v>
      </c>
      <c r="K4861" s="1">
        <v>0.35</v>
      </c>
      <c r="L4861" s="1" t="str">
        <f t="shared" si="75"/>
        <v>All Hallows Catholic College</v>
      </c>
      <c r="M4861" t="e">
        <f>VLOOKUP($H4861,#REF!,2,0)</f>
        <v>#REF!</v>
      </c>
      <c r="N4861">
        <v>895</v>
      </c>
      <c r="O4861" t="e">
        <f>VLOOKUP($N4861,#REF!,2,0)</f>
        <v>#REF!</v>
      </c>
    </row>
    <row r="4862" spans="1:15" x14ac:dyDescent="0.25">
      <c r="A4862">
        <v>925</v>
      </c>
      <c r="B4862">
        <v>4022</v>
      </c>
      <c r="C4862">
        <v>139140</v>
      </c>
      <c r="D4862" t="s">
        <v>9531</v>
      </c>
      <c r="E4862" t="s">
        <v>50</v>
      </c>
      <c r="F4862" t="s">
        <v>9529</v>
      </c>
      <c r="G4862" t="s">
        <v>9532</v>
      </c>
      <c r="H4862" t="s">
        <v>70</v>
      </c>
      <c r="I4862" s="2">
        <v>124</v>
      </c>
      <c r="J4862" s="1">
        <v>0.96</v>
      </c>
      <c r="K4862" s="1">
        <v>0.46</v>
      </c>
      <c r="L4862" s="1" t="str">
        <f t="shared" si="75"/>
        <v>Boston High School</v>
      </c>
      <c r="M4862" t="e">
        <f>VLOOKUP($H4862,#REF!,2,0)</f>
        <v>#REF!</v>
      </c>
      <c r="N4862">
        <v>925</v>
      </c>
      <c r="O4862" t="e">
        <f>VLOOKUP($N4862,#REF!,2,0)</f>
        <v>#REF!</v>
      </c>
    </row>
    <row r="4863" spans="1:15" x14ac:dyDescent="0.25">
      <c r="A4863">
        <v>893</v>
      </c>
      <c r="B4863">
        <v>4500</v>
      </c>
      <c r="C4863">
        <v>139143</v>
      </c>
      <c r="D4863" t="s">
        <v>8562</v>
      </c>
      <c r="E4863" t="s">
        <v>50</v>
      </c>
      <c r="F4863" t="s">
        <v>8563</v>
      </c>
      <c r="G4863" t="s">
        <v>8564</v>
      </c>
      <c r="H4863" t="s">
        <v>70</v>
      </c>
      <c r="I4863" s="2">
        <v>146</v>
      </c>
      <c r="J4863" s="1">
        <v>0.55000000000000004</v>
      </c>
      <c r="K4863" s="1">
        <v>0.27</v>
      </c>
      <c r="L4863" s="1" t="str">
        <f t="shared" si="75"/>
        <v>Bridgnorth Endowed School</v>
      </c>
      <c r="M4863" t="e">
        <f>VLOOKUP($H4863,#REF!,2,0)</f>
        <v>#REF!</v>
      </c>
      <c r="N4863">
        <v>893</v>
      </c>
      <c r="O4863" t="e">
        <f>VLOOKUP($N4863,#REF!,2,0)</f>
        <v>#REF!</v>
      </c>
    </row>
    <row r="4864" spans="1:15" x14ac:dyDescent="0.25">
      <c r="A4864">
        <v>344</v>
      </c>
      <c r="B4864">
        <v>5400</v>
      </c>
      <c r="C4864">
        <v>139144</v>
      </c>
      <c r="D4864" t="s">
        <v>2439</v>
      </c>
      <c r="E4864" t="s">
        <v>50</v>
      </c>
      <c r="F4864" t="s">
        <v>2432</v>
      </c>
      <c r="G4864" t="s">
        <v>2440</v>
      </c>
      <c r="H4864" t="s">
        <v>70</v>
      </c>
      <c r="I4864" s="2">
        <v>178</v>
      </c>
      <c r="J4864" s="1">
        <v>0.94</v>
      </c>
      <c r="K4864" s="1">
        <v>0.83</v>
      </c>
      <c r="L4864" s="1" t="str">
        <f t="shared" si="75"/>
        <v>Calday Grange Grammar School</v>
      </c>
      <c r="M4864" t="e">
        <f>VLOOKUP($H4864,#REF!,2,0)</f>
        <v>#REF!</v>
      </c>
      <c r="N4864">
        <v>344</v>
      </c>
      <c r="O4864" t="e">
        <f>VLOOKUP($N4864,#REF!,2,0)</f>
        <v>#REF!</v>
      </c>
    </row>
    <row r="4865" spans="1:15" x14ac:dyDescent="0.25">
      <c r="A4865">
        <v>931</v>
      </c>
      <c r="B4865">
        <v>4120</v>
      </c>
      <c r="C4865">
        <v>139146</v>
      </c>
      <c r="D4865" t="s">
        <v>10096</v>
      </c>
      <c r="E4865" t="s">
        <v>50</v>
      </c>
      <c r="F4865" t="s">
        <v>10079</v>
      </c>
      <c r="G4865" t="s">
        <v>10097</v>
      </c>
      <c r="H4865" t="s">
        <v>70</v>
      </c>
      <c r="I4865" s="2">
        <v>228</v>
      </c>
      <c r="J4865" s="1">
        <v>0.61</v>
      </c>
      <c r="K4865" s="1">
        <v>0.34</v>
      </c>
      <c r="L4865" s="1" t="str">
        <f t="shared" si="75"/>
        <v>Cheney School</v>
      </c>
      <c r="M4865" t="e">
        <f>VLOOKUP($H4865,#REF!,2,0)</f>
        <v>#REF!</v>
      </c>
      <c r="N4865">
        <v>931</v>
      </c>
      <c r="O4865" t="e">
        <f>VLOOKUP($N4865,#REF!,2,0)</f>
        <v>#REF!</v>
      </c>
    </row>
    <row r="4866" spans="1:15" x14ac:dyDescent="0.25">
      <c r="A4866">
        <v>352</v>
      </c>
      <c r="B4866">
        <v>4281</v>
      </c>
      <c r="C4866">
        <v>139148</v>
      </c>
      <c r="D4866" t="s">
        <v>2605</v>
      </c>
      <c r="E4866" t="s">
        <v>50</v>
      </c>
      <c r="F4866" t="s">
        <v>2571</v>
      </c>
      <c r="G4866" t="s">
        <v>2606</v>
      </c>
      <c r="H4866" t="s">
        <v>70</v>
      </c>
      <c r="I4866" s="2">
        <v>300</v>
      </c>
      <c r="J4866" s="1">
        <v>0.7</v>
      </c>
      <c r="K4866" s="1">
        <v>0.39</v>
      </c>
      <c r="L4866" s="1" t="str">
        <f t="shared" si="75"/>
        <v>Chorlton High School</v>
      </c>
      <c r="M4866" t="e">
        <f>VLOOKUP($H4866,#REF!,2,0)</f>
        <v>#REF!</v>
      </c>
      <c r="N4866">
        <v>352</v>
      </c>
      <c r="O4866" t="e">
        <f>VLOOKUP($N4866,#REF!,2,0)</f>
        <v>#REF!</v>
      </c>
    </row>
    <row r="4867" spans="1:15" x14ac:dyDescent="0.25">
      <c r="A4867">
        <v>936</v>
      </c>
      <c r="B4867">
        <v>5403</v>
      </c>
      <c r="C4867">
        <v>139151</v>
      </c>
      <c r="D4867" t="s">
        <v>10610</v>
      </c>
      <c r="E4867" t="s">
        <v>50</v>
      </c>
      <c r="F4867" t="s">
        <v>10545</v>
      </c>
      <c r="G4867" t="s">
        <v>10611</v>
      </c>
      <c r="H4867" t="s">
        <v>70</v>
      </c>
      <c r="I4867" s="2">
        <v>121</v>
      </c>
      <c r="J4867" s="1">
        <v>0.85</v>
      </c>
      <c r="K4867" s="1">
        <v>0.64</v>
      </c>
      <c r="L4867" s="1" t="str">
        <f t="shared" ref="L4867:L4930" si="76">IF(E4867="NULL",D4867,E4867)</f>
        <v>Gordon's School</v>
      </c>
      <c r="M4867" t="e">
        <f>VLOOKUP($H4867,#REF!,2,0)</f>
        <v>#REF!</v>
      </c>
      <c r="N4867">
        <v>936</v>
      </c>
      <c r="O4867" t="e">
        <f>VLOOKUP($N4867,#REF!,2,0)</f>
        <v>#REF!</v>
      </c>
    </row>
    <row r="4868" spans="1:15" x14ac:dyDescent="0.25">
      <c r="A4868">
        <v>877</v>
      </c>
      <c r="B4868">
        <v>4206</v>
      </c>
      <c r="C4868">
        <v>139152</v>
      </c>
      <c r="D4868" t="s">
        <v>6808</v>
      </c>
      <c r="E4868" t="s">
        <v>50</v>
      </c>
      <c r="F4868" t="s">
        <v>2981</v>
      </c>
      <c r="G4868" t="s">
        <v>6809</v>
      </c>
      <c r="H4868" t="s">
        <v>70</v>
      </c>
      <c r="I4868" s="2">
        <v>297</v>
      </c>
      <c r="J4868" s="1">
        <v>0.57999999999999996</v>
      </c>
      <c r="K4868" s="1">
        <v>0.16</v>
      </c>
      <c r="L4868" s="1" t="str">
        <f t="shared" si="76"/>
        <v>Great Sankey High School</v>
      </c>
      <c r="M4868" t="e">
        <f>VLOOKUP($H4868,#REF!,2,0)</f>
        <v>#REF!</v>
      </c>
      <c r="N4868">
        <v>877</v>
      </c>
      <c r="O4868" t="e">
        <f>VLOOKUP($N4868,#REF!,2,0)</f>
        <v>#REF!</v>
      </c>
    </row>
    <row r="4869" spans="1:15" x14ac:dyDescent="0.25">
      <c r="A4869">
        <v>881</v>
      </c>
      <c r="B4869">
        <v>4026</v>
      </c>
      <c r="C4869">
        <v>139153</v>
      </c>
      <c r="D4869" t="s">
        <v>7207</v>
      </c>
      <c r="E4869" t="s">
        <v>50</v>
      </c>
      <c r="F4869" t="s">
        <v>7195</v>
      </c>
      <c r="G4869" t="s">
        <v>7208</v>
      </c>
      <c r="H4869" t="s">
        <v>70</v>
      </c>
      <c r="I4869" s="2">
        <v>193</v>
      </c>
      <c r="J4869" s="1">
        <v>0.61</v>
      </c>
      <c r="K4869" s="1">
        <v>0.16</v>
      </c>
      <c r="L4869" s="1" t="str">
        <f t="shared" si="76"/>
        <v>Hedingham School and Sixth Form</v>
      </c>
      <c r="M4869" t="e">
        <f>VLOOKUP($H4869,#REF!,2,0)</f>
        <v>#REF!</v>
      </c>
      <c r="N4869">
        <v>881</v>
      </c>
      <c r="O4869" t="e">
        <f>VLOOKUP($N4869,#REF!,2,0)</f>
        <v>#REF!</v>
      </c>
    </row>
    <row r="4870" spans="1:15" x14ac:dyDescent="0.25">
      <c r="A4870">
        <v>919</v>
      </c>
      <c r="B4870">
        <v>4008</v>
      </c>
      <c r="C4870">
        <v>139154</v>
      </c>
      <c r="D4870" t="s">
        <v>9306</v>
      </c>
      <c r="E4870" t="s">
        <v>50</v>
      </c>
      <c r="F4870" t="s">
        <v>9307</v>
      </c>
      <c r="G4870" t="s">
        <v>9308</v>
      </c>
      <c r="H4870" t="s">
        <v>70</v>
      </c>
      <c r="I4870" s="2">
        <v>156</v>
      </c>
      <c r="J4870" s="1">
        <v>0.83</v>
      </c>
      <c r="K4870" s="1">
        <v>0.62</v>
      </c>
      <c r="L4870" s="1" t="str">
        <f t="shared" si="76"/>
        <v>Hitchin Boys' School</v>
      </c>
      <c r="M4870" t="e">
        <f>VLOOKUP($H4870,#REF!,2,0)</f>
        <v>#REF!</v>
      </c>
      <c r="N4870">
        <v>919</v>
      </c>
      <c r="O4870" t="e">
        <f>VLOOKUP($N4870,#REF!,2,0)</f>
        <v>#REF!</v>
      </c>
    </row>
    <row r="4871" spans="1:15" x14ac:dyDescent="0.25">
      <c r="A4871">
        <v>908</v>
      </c>
      <c r="B4871">
        <v>4009</v>
      </c>
      <c r="C4871">
        <v>139155</v>
      </c>
      <c r="D4871" t="s">
        <v>8861</v>
      </c>
      <c r="E4871" t="s">
        <v>50</v>
      </c>
      <c r="F4871" t="s">
        <v>8862</v>
      </c>
      <c r="G4871" t="s">
        <v>8863</v>
      </c>
      <c r="H4871" t="s">
        <v>70</v>
      </c>
      <c r="I4871" s="2">
        <v>194</v>
      </c>
      <c r="J4871" s="1">
        <v>0.57999999999999996</v>
      </c>
      <c r="K4871" s="1">
        <v>0.34</v>
      </c>
      <c r="L4871" s="1" t="str">
        <f t="shared" si="76"/>
        <v>Launceston College</v>
      </c>
      <c r="M4871" t="e">
        <f>VLOOKUP($H4871,#REF!,2,0)</f>
        <v>#REF!</v>
      </c>
      <c r="N4871">
        <v>908</v>
      </c>
      <c r="O4871" t="e">
        <f>VLOOKUP($N4871,#REF!,2,0)</f>
        <v>#REF!</v>
      </c>
    </row>
    <row r="4872" spans="1:15" x14ac:dyDescent="0.25">
      <c r="A4872">
        <v>330</v>
      </c>
      <c r="B4872">
        <v>4057</v>
      </c>
      <c r="C4872">
        <v>139157</v>
      </c>
      <c r="D4872" t="s">
        <v>1764</v>
      </c>
      <c r="E4872" t="s">
        <v>50</v>
      </c>
      <c r="F4872" t="s">
        <v>1621</v>
      </c>
      <c r="G4872" t="s">
        <v>1765</v>
      </c>
      <c r="H4872" t="s">
        <v>70</v>
      </c>
      <c r="I4872" s="2">
        <v>105</v>
      </c>
      <c r="J4872" s="1">
        <v>0.3</v>
      </c>
      <c r="K4872" s="1">
        <v>0.04</v>
      </c>
      <c r="L4872" s="1" t="str">
        <f t="shared" si="76"/>
        <v>Lordswood Boys' School</v>
      </c>
      <c r="M4872" t="e">
        <f>VLOOKUP($H4872,#REF!,2,0)</f>
        <v>#REF!</v>
      </c>
      <c r="N4872">
        <v>330</v>
      </c>
      <c r="O4872" t="e">
        <f>VLOOKUP($N4872,#REF!,2,0)</f>
        <v>#REF!</v>
      </c>
    </row>
    <row r="4873" spans="1:15" x14ac:dyDescent="0.25">
      <c r="A4873">
        <v>928</v>
      </c>
      <c r="B4873">
        <v>4550</v>
      </c>
      <c r="C4873">
        <v>139158</v>
      </c>
      <c r="D4873" t="s">
        <v>9919</v>
      </c>
      <c r="E4873" t="s">
        <v>50</v>
      </c>
      <c r="F4873" t="s">
        <v>9920</v>
      </c>
      <c r="G4873" t="s">
        <v>9921</v>
      </c>
      <c r="H4873" t="s">
        <v>70</v>
      </c>
      <c r="I4873" s="2">
        <v>239</v>
      </c>
      <c r="J4873" s="1">
        <v>0.72</v>
      </c>
      <c r="K4873" s="1">
        <v>0.27</v>
      </c>
      <c r="L4873" s="1" t="str">
        <f t="shared" si="76"/>
        <v>Magdalen College School</v>
      </c>
      <c r="M4873" t="e">
        <f>VLOOKUP($H4873,#REF!,2,0)</f>
        <v>#REF!</v>
      </c>
      <c r="N4873">
        <v>928</v>
      </c>
      <c r="O4873" t="e">
        <f>VLOOKUP($N4873,#REF!,2,0)</f>
        <v>#REF!</v>
      </c>
    </row>
    <row r="4874" spans="1:15" x14ac:dyDescent="0.25">
      <c r="A4874">
        <v>822</v>
      </c>
      <c r="B4874">
        <v>4085</v>
      </c>
      <c r="C4874">
        <v>139160</v>
      </c>
      <c r="D4874" t="s">
        <v>4581</v>
      </c>
      <c r="E4874" t="s">
        <v>50</v>
      </c>
      <c r="F4874" t="s">
        <v>4565</v>
      </c>
      <c r="G4874" t="s">
        <v>4582</v>
      </c>
      <c r="H4874" t="s">
        <v>70</v>
      </c>
      <c r="I4874" s="2">
        <v>292</v>
      </c>
      <c r="J4874" s="1">
        <v>0.51</v>
      </c>
      <c r="K4874" s="1">
        <v>0.17</v>
      </c>
      <c r="L4874" s="1" t="str">
        <f t="shared" si="76"/>
        <v>Mark Rutherford School</v>
      </c>
      <c r="M4874" t="e">
        <f>VLOOKUP($H4874,#REF!,2,0)</f>
        <v>#REF!</v>
      </c>
      <c r="N4874">
        <v>822</v>
      </c>
      <c r="O4874" t="e">
        <f>VLOOKUP($N4874,#REF!,2,0)</f>
        <v>#REF!</v>
      </c>
    </row>
    <row r="4875" spans="1:15" x14ac:dyDescent="0.25">
      <c r="A4875">
        <v>373</v>
      </c>
      <c r="B4875">
        <v>4229</v>
      </c>
      <c r="C4875">
        <v>139167</v>
      </c>
      <c r="D4875" t="s">
        <v>3202</v>
      </c>
      <c r="E4875" t="s">
        <v>50</v>
      </c>
      <c r="F4875" t="s">
        <v>3036</v>
      </c>
      <c r="G4875" t="s">
        <v>3203</v>
      </c>
      <c r="H4875" t="s">
        <v>70</v>
      </c>
      <c r="I4875" s="2">
        <v>217</v>
      </c>
      <c r="J4875" s="1">
        <v>0.74</v>
      </c>
      <c r="K4875" s="1">
        <v>0.43</v>
      </c>
      <c r="L4875" s="1" t="str">
        <f t="shared" si="76"/>
        <v>Silverdale School</v>
      </c>
      <c r="M4875" t="e">
        <f>VLOOKUP($H4875,#REF!,2,0)</f>
        <v>#REF!</v>
      </c>
      <c r="N4875">
        <v>373</v>
      </c>
      <c r="O4875" t="e">
        <f>VLOOKUP($N4875,#REF!,2,0)</f>
        <v>#REF!</v>
      </c>
    </row>
    <row r="4876" spans="1:15" x14ac:dyDescent="0.25">
      <c r="A4876">
        <v>925</v>
      </c>
      <c r="B4876">
        <v>5416</v>
      </c>
      <c r="C4876">
        <v>139168</v>
      </c>
      <c r="D4876" t="s">
        <v>9620</v>
      </c>
      <c r="E4876" t="s">
        <v>50</v>
      </c>
      <c r="F4876" t="s">
        <v>9600</v>
      </c>
      <c r="G4876" t="s">
        <v>9621</v>
      </c>
      <c r="H4876" t="s">
        <v>70</v>
      </c>
      <c r="I4876" s="2">
        <v>271</v>
      </c>
      <c r="J4876" s="1">
        <v>0.34</v>
      </c>
      <c r="K4876" s="1">
        <v>0.03</v>
      </c>
      <c r="L4876" s="1" t="str">
        <f t="shared" si="76"/>
        <v>Sir John Gleed School</v>
      </c>
      <c r="M4876" t="e">
        <f>VLOOKUP($H4876,#REF!,2,0)</f>
        <v>#REF!</v>
      </c>
      <c r="N4876">
        <v>925</v>
      </c>
      <c r="O4876" t="e">
        <f>VLOOKUP($N4876,#REF!,2,0)</f>
        <v>#REF!</v>
      </c>
    </row>
    <row r="4877" spans="1:15" x14ac:dyDescent="0.25">
      <c r="A4877">
        <v>881</v>
      </c>
      <c r="B4877">
        <v>4470</v>
      </c>
      <c r="C4877">
        <v>139179</v>
      </c>
      <c r="D4877" t="s">
        <v>7292</v>
      </c>
      <c r="E4877" t="s">
        <v>50</v>
      </c>
      <c r="F4877" t="s">
        <v>7101</v>
      </c>
      <c r="G4877" t="s">
        <v>7293</v>
      </c>
      <c r="H4877" t="s">
        <v>70</v>
      </c>
      <c r="I4877" s="2">
        <v>208</v>
      </c>
      <c r="J4877" s="1">
        <v>0.43</v>
      </c>
      <c r="K4877" s="1">
        <v>0.24</v>
      </c>
      <c r="L4877" s="1" t="str">
        <f t="shared" si="76"/>
        <v>Tabor Academy</v>
      </c>
      <c r="M4877" t="e">
        <f>VLOOKUP($H4877,#REF!,2,0)</f>
        <v>#REF!</v>
      </c>
      <c r="N4877">
        <v>881</v>
      </c>
      <c r="O4877" t="e">
        <f>VLOOKUP($N4877,#REF!,2,0)</f>
        <v>#REF!</v>
      </c>
    </row>
    <row r="4878" spans="1:15" x14ac:dyDescent="0.25">
      <c r="A4878">
        <v>925</v>
      </c>
      <c r="B4878">
        <v>5424</v>
      </c>
      <c r="C4878">
        <v>139180</v>
      </c>
      <c r="D4878" t="s">
        <v>9528</v>
      </c>
      <c r="E4878" t="s">
        <v>50</v>
      </c>
      <c r="F4878" t="s">
        <v>9529</v>
      </c>
      <c r="G4878" t="s">
        <v>9530</v>
      </c>
      <c r="H4878" t="s">
        <v>70</v>
      </c>
      <c r="I4878" s="2">
        <v>36</v>
      </c>
      <c r="J4878" s="1">
        <v>0.78</v>
      </c>
      <c r="K4878" s="1">
        <v>0.56000000000000005</v>
      </c>
      <c r="L4878" s="1" t="str">
        <f t="shared" si="76"/>
        <v>The Boston Grammar School</v>
      </c>
      <c r="M4878" t="e">
        <f>VLOOKUP($H4878,#REF!,2,0)</f>
        <v>#REF!</v>
      </c>
      <c r="N4878">
        <v>925</v>
      </c>
      <c r="O4878" t="e">
        <f>VLOOKUP($N4878,#REF!,2,0)</f>
        <v>#REF!</v>
      </c>
    </row>
    <row r="4879" spans="1:15" x14ac:dyDescent="0.25">
      <c r="A4879">
        <v>881</v>
      </c>
      <c r="B4879">
        <v>5407</v>
      </c>
      <c r="C4879">
        <v>139181</v>
      </c>
      <c r="D4879" t="s">
        <v>7132</v>
      </c>
      <c r="E4879" t="s">
        <v>50</v>
      </c>
      <c r="F4879" t="s">
        <v>7113</v>
      </c>
      <c r="G4879" t="s">
        <v>7133</v>
      </c>
      <c r="H4879" t="s">
        <v>70</v>
      </c>
      <c r="I4879" s="2">
        <v>217</v>
      </c>
      <c r="J4879" s="1">
        <v>0.65</v>
      </c>
      <c r="K4879" s="1">
        <v>0.1</v>
      </c>
      <c r="L4879" s="1" t="str">
        <f t="shared" si="76"/>
        <v>The Bromfords School</v>
      </c>
      <c r="M4879" t="e">
        <f>VLOOKUP($H4879,#REF!,2,0)</f>
        <v>#REF!</v>
      </c>
      <c r="N4879">
        <v>881</v>
      </c>
      <c r="O4879" t="e">
        <f>VLOOKUP($N4879,#REF!,2,0)</f>
        <v>#REF!</v>
      </c>
    </row>
    <row r="4880" spans="1:15" x14ac:dyDescent="0.25">
      <c r="A4880">
        <v>381</v>
      </c>
      <c r="B4880">
        <v>5401</v>
      </c>
      <c r="C4880">
        <v>139182</v>
      </c>
      <c r="D4880" t="s">
        <v>3339</v>
      </c>
      <c r="E4880" t="s">
        <v>50</v>
      </c>
      <c r="F4880" t="s">
        <v>3340</v>
      </c>
      <c r="G4880" t="s">
        <v>3341</v>
      </c>
      <c r="H4880" t="s">
        <v>70</v>
      </c>
      <c r="I4880" s="2">
        <v>155</v>
      </c>
      <c r="J4880" s="1">
        <v>1</v>
      </c>
      <c r="K4880" s="1">
        <v>0.75</v>
      </c>
      <c r="L4880" s="1" t="str">
        <f t="shared" si="76"/>
        <v>The Crossley Heath School</v>
      </c>
      <c r="M4880" t="e">
        <f>VLOOKUP($H4880,#REF!,2,0)</f>
        <v>#REF!</v>
      </c>
      <c r="N4880">
        <v>381</v>
      </c>
      <c r="O4880" t="e">
        <f>VLOOKUP($N4880,#REF!,2,0)</f>
        <v>#REF!</v>
      </c>
    </row>
    <row r="4881" spans="1:15" x14ac:dyDescent="0.25">
      <c r="A4881">
        <v>394</v>
      </c>
      <c r="B4881">
        <v>4073</v>
      </c>
      <c r="C4881">
        <v>139184</v>
      </c>
      <c r="D4881" t="s">
        <v>3833</v>
      </c>
      <c r="E4881" t="s">
        <v>50</v>
      </c>
      <c r="F4881" t="s">
        <v>3785</v>
      </c>
      <c r="G4881" t="s">
        <v>3834</v>
      </c>
      <c r="H4881" t="s">
        <v>70</v>
      </c>
      <c r="I4881" s="2">
        <v>154</v>
      </c>
      <c r="J4881" s="1">
        <v>0.63</v>
      </c>
      <c r="K4881" s="1">
        <v>0.2</v>
      </c>
      <c r="L4881" s="1" t="str">
        <f t="shared" si="76"/>
        <v>Venerable Bede Church of England (Aided) Secondary School</v>
      </c>
      <c r="M4881" t="e">
        <f>VLOOKUP($H4881,#REF!,2,0)</f>
        <v>#REF!</v>
      </c>
      <c r="N4881">
        <v>394</v>
      </c>
      <c r="O4881" t="e">
        <f>VLOOKUP($N4881,#REF!,2,0)</f>
        <v>#REF!</v>
      </c>
    </row>
    <row r="4882" spans="1:15" x14ac:dyDescent="0.25">
      <c r="A4882">
        <v>884</v>
      </c>
      <c r="B4882">
        <v>4014</v>
      </c>
      <c r="C4882">
        <v>139189</v>
      </c>
      <c r="D4882" t="s">
        <v>7456</v>
      </c>
      <c r="E4882" t="s">
        <v>50</v>
      </c>
      <c r="F4882" t="s">
        <v>7420</v>
      </c>
      <c r="G4882" t="s">
        <v>7457</v>
      </c>
      <c r="H4882" t="s">
        <v>70</v>
      </c>
      <c r="I4882" s="2">
        <v>179</v>
      </c>
      <c r="J4882" s="1">
        <v>0.55000000000000004</v>
      </c>
      <c r="K4882" s="1">
        <v>0.24</v>
      </c>
      <c r="L4882" s="1" t="str">
        <f t="shared" si="76"/>
        <v>Whitecross Hereford; High School and Specialist Sports College</v>
      </c>
      <c r="M4882" t="e">
        <f>VLOOKUP($H4882,#REF!,2,0)</f>
        <v>#REF!</v>
      </c>
      <c r="N4882">
        <v>884</v>
      </c>
      <c r="O4882" t="e">
        <f>VLOOKUP($N4882,#REF!,2,0)</f>
        <v>#REF!</v>
      </c>
    </row>
    <row r="4883" spans="1:15" x14ac:dyDescent="0.25">
      <c r="A4883">
        <v>936</v>
      </c>
      <c r="B4883">
        <v>5400</v>
      </c>
      <c r="C4883">
        <v>139193</v>
      </c>
      <c r="D4883" t="s">
        <v>10614</v>
      </c>
      <c r="E4883" t="s">
        <v>50</v>
      </c>
      <c r="F4883" t="s">
        <v>10564</v>
      </c>
      <c r="G4883" t="s">
        <v>10615</v>
      </c>
      <c r="H4883" t="s">
        <v>70</v>
      </c>
      <c r="I4883" s="2">
        <v>160</v>
      </c>
      <c r="J4883" s="1">
        <v>0.81</v>
      </c>
      <c r="K4883" s="1">
        <v>0.38</v>
      </c>
      <c r="L4883" s="1" t="str">
        <f t="shared" si="76"/>
        <v>Guildford County School</v>
      </c>
      <c r="M4883" t="e">
        <f>VLOOKUP($H4883,#REF!,2,0)</f>
        <v>#REF!</v>
      </c>
      <c r="N4883">
        <v>936</v>
      </c>
      <c r="O4883" t="e">
        <f>VLOOKUP($N4883,#REF!,2,0)</f>
        <v>#REF!</v>
      </c>
    </row>
    <row r="4884" spans="1:15" x14ac:dyDescent="0.25">
      <c r="A4884">
        <v>877</v>
      </c>
      <c r="B4884">
        <v>4002</v>
      </c>
      <c r="C4884">
        <v>139196</v>
      </c>
      <c r="D4884" t="s">
        <v>6796</v>
      </c>
      <c r="E4884" t="s">
        <v>50</v>
      </c>
      <c r="F4884" t="s">
        <v>2981</v>
      </c>
      <c r="G4884" t="s">
        <v>6797</v>
      </c>
      <c r="H4884" t="s">
        <v>49</v>
      </c>
      <c r="I4884" s="2">
        <v>168</v>
      </c>
      <c r="J4884" s="1">
        <v>0.38</v>
      </c>
      <c r="K4884" s="1">
        <v>0.1</v>
      </c>
      <c r="L4884" s="1" t="str">
        <f t="shared" si="76"/>
        <v>Beamont Collegiate</v>
      </c>
      <c r="M4884" t="e">
        <f>VLOOKUP($H4884,#REF!,2,0)</f>
        <v>#REF!</v>
      </c>
      <c r="N4884">
        <v>877</v>
      </c>
      <c r="O4884" t="e">
        <f>VLOOKUP($N4884,#REF!,2,0)</f>
        <v>#REF!</v>
      </c>
    </row>
    <row r="4885" spans="1:15" x14ac:dyDescent="0.25">
      <c r="A4885">
        <v>926</v>
      </c>
      <c r="B4885">
        <v>4001</v>
      </c>
      <c r="C4885">
        <v>139204</v>
      </c>
      <c r="D4885" t="s">
        <v>9720</v>
      </c>
      <c r="E4885" t="s">
        <v>50</v>
      </c>
      <c r="F4885" t="s">
        <v>9721</v>
      </c>
      <c r="G4885" t="s">
        <v>9722</v>
      </c>
      <c r="H4885" t="s">
        <v>49</v>
      </c>
      <c r="I4885" s="2">
        <v>248</v>
      </c>
      <c r="J4885" s="1">
        <v>0.54</v>
      </c>
      <c r="K4885" s="1">
        <v>0.16</v>
      </c>
      <c r="L4885" s="1" t="str">
        <f t="shared" si="76"/>
        <v>Downham Market Academy</v>
      </c>
      <c r="M4885" t="e">
        <f>VLOOKUP($H4885,#REF!,2,0)</f>
        <v>#REF!</v>
      </c>
      <c r="N4885">
        <v>926</v>
      </c>
      <c r="O4885" t="e">
        <f>VLOOKUP($N4885,#REF!,2,0)</f>
        <v>#REF!</v>
      </c>
    </row>
    <row r="4886" spans="1:15" x14ac:dyDescent="0.25">
      <c r="A4886">
        <v>881</v>
      </c>
      <c r="B4886">
        <v>6045</v>
      </c>
      <c r="C4886">
        <v>139222</v>
      </c>
      <c r="D4886" t="s">
        <v>7319</v>
      </c>
      <c r="E4886" t="s">
        <v>50</v>
      </c>
      <c r="F4886" t="s">
        <v>7122</v>
      </c>
      <c r="G4886" t="s">
        <v>7320</v>
      </c>
      <c r="H4886" t="s">
        <v>114</v>
      </c>
      <c r="I4886" s="2">
        <v>1</v>
      </c>
      <c r="J4886" t="s">
        <v>129</v>
      </c>
      <c r="K4886" t="s">
        <v>129</v>
      </c>
      <c r="L4886" s="1" t="str">
        <f t="shared" si="76"/>
        <v>Education and Youth Services Ltd</v>
      </c>
      <c r="M4886" t="e">
        <f>VLOOKUP($H4886,#REF!,2,0)</f>
        <v>#REF!</v>
      </c>
      <c r="N4886">
        <v>881</v>
      </c>
      <c r="O4886" t="e">
        <f>VLOOKUP($N4886,#REF!,2,0)</f>
        <v>#REF!</v>
      </c>
    </row>
    <row r="4887" spans="1:15" x14ac:dyDescent="0.25">
      <c r="A4887">
        <v>893</v>
      </c>
      <c r="B4887">
        <v>4000</v>
      </c>
      <c r="C4887">
        <v>139231</v>
      </c>
      <c r="D4887" t="s">
        <v>4690</v>
      </c>
      <c r="E4887" t="s">
        <v>50</v>
      </c>
      <c r="F4887" t="s">
        <v>8555</v>
      </c>
      <c r="G4887" t="s">
        <v>8577</v>
      </c>
      <c r="H4887" t="s">
        <v>49</v>
      </c>
      <c r="I4887" s="2">
        <v>94</v>
      </c>
      <c r="J4887" s="1">
        <v>0.53</v>
      </c>
      <c r="K4887" s="1">
        <v>0.06</v>
      </c>
      <c r="L4887" s="1" t="str">
        <f t="shared" si="76"/>
        <v>The Grange School</v>
      </c>
      <c r="M4887" t="e">
        <f>VLOOKUP($H4887,#REF!,2,0)</f>
        <v>#REF!</v>
      </c>
      <c r="N4887">
        <v>893</v>
      </c>
      <c r="O4887" t="e">
        <f>VLOOKUP($N4887,#REF!,2,0)</f>
        <v>#REF!</v>
      </c>
    </row>
    <row r="4888" spans="1:15" x14ac:dyDescent="0.25">
      <c r="A4888">
        <v>860</v>
      </c>
      <c r="B4888">
        <v>6906</v>
      </c>
      <c r="C4888">
        <v>139234</v>
      </c>
      <c r="D4888" t="s">
        <v>6080</v>
      </c>
      <c r="E4888" t="s">
        <v>50</v>
      </c>
      <c r="F4888" t="s">
        <v>6081</v>
      </c>
      <c r="G4888" t="s">
        <v>6082</v>
      </c>
      <c r="H4888" t="s">
        <v>104</v>
      </c>
      <c r="I4888" s="2">
        <v>130</v>
      </c>
      <c r="J4888" s="1">
        <v>0.67</v>
      </c>
      <c r="K4888" s="1">
        <v>0</v>
      </c>
      <c r="L4888" s="1" t="str">
        <f t="shared" si="76"/>
        <v>The JCB Academy</v>
      </c>
      <c r="M4888" t="e">
        <f>VLOOKUP($H4888,#REF!,2,0)</f>
        <v>#REF!</v>
      </c>
      <c r="N4888">
        <v>860</v>
      </c>
      <c r="O4888" t="e">
        <f>VLOOKUP($N4888,#REF!,2,0)</f>
        <v>#REF!</v>
      </c>
    </row>
    <row r="4889" spans="1:15" x14ac:dyDescent="0.25">
      <c r="A4889">
        <v>380</v>
      </c>
      <c r="B4889">
        <v>6005</v>
      </c>
      <c r="C4889">
        <v>139236</v>
      </c>
      <c r="D4889" t="s">
        <v>3328</v>
      </c>
      <c r="E4889" t="s">
        <v>50</v>
      </c>
      <c r="F4889" t="s">
        <v>3227</v>
      </c>
      <c r="G4889" t="s">
        <v>3329</v>
      </c>
      <c r="H4889" t="s">
        <v>114</v>
      </c>
      <c r="I4889" s="2">
        <v>3</v>
      </c>
      <c r="J4889" t="s">
        <v>129</v>
      </c>
      <c r="K4889" t="s">
        <v>129</v>
      </c>
      <c r="L4889" s="1" t="str">
        <f t="shared" si="76"/>
        <v>Y's Up</v>
      </c>
      <c r="M4889" t="e">
        <f>VLOOKUP($H4889,#REF!,2,0)</f>
        <v>#REF!</v>
      </c>
      <c r="N4889">
        <v>380</v>
      </c>
      <c r="O4889" t="e">
        <f>VLOOKUP($N4889,#REF!,2,0)</f>
        <v>#REF!</v>
      </c>
    </row>
    <row r="4890" spans="1:15" x14ac:dyDescent="0.25">
      <c r="A4890">
        <v>821</v>
      </c>
      <c r="B4890">
        <v>6907</v>
      </c>
      <c r="C4890">
        <v>139237</v>
      </c>
      <c r="D4890" t="s">
        <v>4532</v>
      </c>
      <c r="E4890" t="s">
        <v>50</v>
      </c>
      <c r="F4890" t="s">
        <v>4530</v>
      </c>
      <c r="G4890" t="s">
        <v>4533</v>
      </c>
      <c r="H4890" t="s">
        <v>1216</v>
      </c>
      <c r="I4890" s="2">
        <v>42</v>
      </c>
      <c r="J4890" s="1">
        <v>0.21</v>
      </c>
      <c r="K4890" s="1">
        <v>0</v>
      </c>
      <c r="L4890" s="1" t="str">
        <f t="shared" si="76"/>
        <v>Barnfield Business and Enterprise Studio</v>
      </c>
      <c r="M4890" t="e">
        <f>VLOOKUP($H4890,#REF!,2,0)</f>
        <v>#REF!</v>
      </c>
      <c r="N4890">
        <v>821</v>
      </c>
      <c r="O4890" t="e">
        <f>VLOOKUP($N4890,#REF!,2,0)</f>
        <v>#REF!</v>
      </c>
    </row>
    <row r="4891" spans="1:15" x14ac:dyDescent="0.25">
      <c r="A4891">
        <v>881</v>
      </c>
      <c r="B4891">
        <v>4008</v>
      </c>
      <c r="C4891">
        <v>139248</v>
      </c>
      <c r="D4891" t="s">
        <v>7261</v>
      </c>
      <c r="E4891" t="s">
        <v>50</v>
      </c>
      <c r="F4891" t="s">
        <v>7195</v>
      </c>
      <c r="G4891" t="s">
        <v>7262</v>
      </c>
      <c r="H4891" t="s">
        <v>49</v>
      </c>
      <c r="I4891" s="2">
        <v>119</v>
      </c>
      <c r="J4891" s="1">
        <v>0.6</v>
      </c>
      <c r="K4891" s="1">
        <v>0.22</v>
      </c>
      <c r="L4891" s="1" t="str">
        <f t="shared" si="76"/>
        <v>The Ramsey Academy, Halstead</v>
      </c>
      <c r="M4891" t="e">
        <f>VLOOKUP($H4891,#REF!,2,0)</f>
        <v>#REF!</v>
      </c>
      <c r="N4891">
        <v>881</v>
      </c>
      <c r="O4891" t="e">
        <f>VLOOKUP($N4891,#REF!,2,0)</f>
        <v>#REF!</v>
      </c>
    </row>
    <row r="4892" spans="1:15" x14ac:dyDescent="0.25">
      <c r="A4892">
        <v>836</v>
      </c>
      <c r="B4892">
        <v>4000</v>
      </c>
      <c r="C4892">
        <v>139258</v>
      </c>
      <c r="D4892" t="s">
        <v>5116</v>
      </c>
      <c r="E4892" t="s">
        <v>50</v>
      </c>
      <c r="F4892" t="s">
        <v>5055</v>
      </c>
      <c r="G4892" t="s">
        <v>5117</v>
      </c>
      <c r="H4892" t="s">
        <v>49</v>
      </c>
      <c r="I4892" s="2">
        <v>72</v>
      </c>
      <c r="J4892" s="1">
        <v>0.32</v>
      </c>
      <c r="K4892" s="1">
        <v>7.0000000000000007E-2</v>
      </c>
      <c r="L4892" s="1" t="str">
        <f t="shared" si="76"/>
        <v>Carter Community School</v>
      </c>
      <c r="M4892" t="e">
        <f>VLOOKUP($H4892,#REF!,2,0)</f>
        <v>#REF!</v>
      </c>
      <c r="N4892">
        <v>836</v>
      </c>
      <c r="O4892" t="e">
        <f>VLOOKUP($N4892,#REF!,2,0)</f>
        <v>#REF!</v>
      </c>
    </row>
    <row r="4893" spans="1:15" x14ac:dyDescent="0.25">
      <c r="A4893">
        <v>925</v>
      </c>
      <c r="B4893">
        <v>6005</v>
      </c>
      <c r="C4893">
        <v>139264</v>
      </c>
      <c r="D4893" t="s">
        <v>9540</v>
      </c>
      <c r="E4893" t="s">
        <v>50</v>
      </c>
      <c r="F4893" t="s">
        <v>9529</v>
      </c>
      <c r="G4893" t="s">
        <v>9541</v>
      </c>
      <c r="H4893" t="s">
        <v>13</v>
      </c>
      <c r="I4893" s="2">
        <v>26</v>
      </c>
      <c r="J4893" t="s">
        <v>99</v>
      </c>
      <c r="K4893" t="s">
        <v>99</v>
      </c>
      <c r="L4893" s="1" t="str">
        <f t="shared" si="76"/>
        <v>Bridge House Independent School</v>
      </c>
      <c r="M4893" t="e">
        <f>VLOOKUP($H4893,#REF!,2,0)</f>
        <v>#REF!</v>
      </c>
      <c r="N4893">
        <v>925</v>
      </c>
      <c r="O4893" t="e">
        <f>VLOOKUP($N4893,#REF!,2,0)</f>
        <v>#REF!</v>
      </c>
    </row>
    <row r="4894" spans="1:15" x14ac:dyDescent="0.25">
      <c r="A4894">
        <v>852</v>
      </c>
      <c r="B4894">
        <v>7050</v>
      </c>
      <c r="C4894">
        <v>139265</v>
      </c>
      <c r="D4894" t="s">
        <v>5828</v>
      </c>
      <c r="E4894" t="s">
        <v>50</v>
      </c>
      <c r="F4894" t="s">
        <v>5495</v>
      </c>
      <c r="G4894" t="s">
        <v>5829</v>
      </c>
      <c r="H4894" t="s">
        <v>1310</v>
      </c>
      <c r="I4894" s="2">
        <v>1</v>
      </c>
      <c r="J4894" t="s">
        <v>129</v>
      </c>
      <c r="K4894" t="s">
        <v>129</v>
      </c>
      <c r="L4894" s="1" t="str">
        <f t="shared" si="76"/>
        <v>Rosewood Free School</v>
      </c>
      <c r="M4894" t="e">
        <f>VLOOKUP($H4894,#REF!,2,0)</f>
        <v>#REF!</v>
      </c>
      <c r="N4894">
        <v>852</v>
      </c>
      <c r="O4894" t="e">
        <f>VLOOKUP($N4894,#REF!,2,0)</f>
        <v>#REF!</v>
      </c>
    </row>
    <row r="4895" spans="1:15" x14ac:dyDescent="0.25">
      <c r="A4895">
        <v>870</v>
      </c>
      <c r="B4895">
        <v>4000</v>
      </c>
      <c r="C4895">
        <v>139268</v>
      </c>
      <c r="D4895" t="s">
        <v>6529</v>
      </c>
      <c r="E4895" t="s">
        <v>50</v>
      </c>
      <c r="F4895" t="s">
        <v>6464</v>
      </c>
      <c r="G4895" t="s">
        <v>6530</v>
      </c>
      <c r="H4895" t="s">
        <v>104</v>
      </c>
      <c r="I4895" s="2" t="s">
        <v>50</v>
      </c>
      <c r="J4895" t="s">
        <v>50</v>
      </c>
      <c r="K4895" t="s">
        <v>50</v>
      </c>
      <c r="L4895" s="1" t="str">
        <f t="shared" si="76"/>
        <v>UTC Reading</v>
      </c>
      <c r="M4895" t="e">
        <f>VLOOKUP($H4895,#REF!,2,0)</f>
        <v>#REF!</v>
      </c>
      <c r="N4895">
        <v>870</v>
      </c>
      <c r="O4895" t="e">
        <f>VLOOKUP($N4895,#REF!,2,0)</f>
        <v>#REF!</v>
      </c>
    </row>
    <row r="4896" spans="1:15" x14ac:dyDescent="0.25">
      <c r="A4896">
        <v>881</v>
      </c>
      <c r="B4896">
        <v>4009</v>
      </c>
      <c r="C4896">
        <v>139271</v>
      </c>
      <c r="D4896" t="s">
        <v>7237</v>
      </c>
      <c r="E4896" t="s">
        <v>50</v>
      </c>
      <c r="F4896" t="s">
        <v>7135</v>
      </c>
      <c r="G4896" t="s">
        <v>7238</v>
      </c>
      <c r="H4896" t="s">
        <v>49</v>
      </c>
      <c r="I4896" s="2">
        <v>203</v>
      </c>
      <c r="J4896" s="1">
        <v>0.35</v>
      </c>
      <c r="K4896" s="1">
        <v>0.12</v>
      </c>
      <c r="L4896" s="1" t="str">
        <f t="shared" si="76"/>
        <v>Mark Hall Academy</v>
      </c>
      <c r="M4896" t="e">
        <f>VLOOKUP($H4896,#REF!,2,0)</f>
        <v>#REF!</v>
      </c>
      <c r="N4896">
        <v>881</v>
      </c>
      <c r="O4896" t="e">
        <f>VLOOKUP($N4896,#REF!,2,0)</f>
        <v>#REF!</v>
      </c>
    </row>
    <row r="4897" spans="1:15" x14ac:dyDescent="0.25">
      <c r="A4897">
        <v>873</v>
      </c>
      <c r="B4897">
        <v>4003</v>
      </c>
      <c r="C4897">
        <v>139272</v>
      </c>
      <c r="D4897" t="s">
        <v>6653</v>
      </c>
      <c r="E4897" t="s">
        <v>50</v>
      </c>
      <c r="F4897" t="s">
        <v>6654</v>
      </c>
      <c r="G4897" t="s">
        <v>6655</v>
      </c>
      <c r="H4897" t="s">
        <v>49</v>
      </c>
      <c r="I4897" s="2">
        <v>284</v>
      </c>
      <c r="J4897" s="1">
        <v>0.57999999999999996</v>
      </c>
      <c r="K4897" s="1">
        <v>0.12</v>
      </c>
      <c r="L4897" s="1" t="str">
        <f t="shared" si="76"/>
        <v>Neale-Wade Academy</v>
      </c>
      <c r="M4897" t="e">
        <f>VLOOKUP($H4897,#REF!,2,0)</f>
        <v>#REF!</v>
      </c>
      <c r="N4897">
        <v>873</v>
      </c>
      <c r="O4897" t="e">
        <f>VLOOKUP($N4897,#REF!,2,0)</f>
        <v>#REF!</v>
      </c>
    </row>
    <row r="4898" spans="1:15" x14ac:dyDescent="0.25">
      <c r="A4898">
        <v>313</v>
      </c>
      <c r="B4898">
        <v>4001</v>
      </c>
      <c r="C4898">
        <v>139276</v>
      </c>
      <c r="D4898" t="s">
        <v>1290</v>
      </c>
      <c r="E4898" t="s">
        <v>50</v>
      </c>
      <c r="F4898" t="s">
        <v>1272</v>
      </c>
      <c r="G4898" t="s">
        <v>1291</v>
      </c>
      <c r="H4898" t="s">
        <v>49</v>
      </c>
      <c r="I4898" s="2">
        <v>167</v>
      </c>
      <c r="J4898" s="1">
        <v>0.47</v>
      </c>
      <c r="K4898" s="1">
        <v>0.2</v>
      </c>
      <c r="L4898" s="1" t="str">
        <f t="shared" si="76"/>
        <v>Kingsley Academy</v>
      </c>
      <c r="M4898" t="e">
        <f>VLOOKUP($H4898,#REF!,2,0)</f>
        <v>#REF!</v>
      </c>
      <c r="N4898">
        <v>313</v>
      </c>
      <c r="O4898" t="e">
        <f>VLOOKUP($N4898,#REF!,2,0)</f>
        <v>#REF!</v>
      </c>
    </row>
    <row r="4899" spans="1:15" x14ac:dyDescent="0.25">
      <c r="A4899">
        <v>813</v>
      </c>
      <c r="B4899">
        <v>4001</v>
      </c>
      <c r="C4899">
        <v>139277</v>
      </c>
      <c r="D4899" t="s">
        <v>4325</v>
      </c>
      <c r="E4899" t="s">
        <v>50</v>
      </c>
      <c r="F4899" t="s">
        <v>4319</v>
      </c>
      <c r="G4899" t="s">
        <v>4326</v>
      </c>
      <c r="H4899" t="s">
        <v>49</v>
      </c>
      <c r="I4899" s="2">
        <v>146</v>
      </c>
      <c r="J4899" s="1">
        <v>0.6</v>
      </c>
      <c r="K4899" s="1">
        <v>0.11</v>
      </c>
      <c r="L4899" s="1" t="str">
        <f t="shared" si="76"/>
        <v>Outwood Academy Brumby</v>
      </c>
      <c r="M4899" t="e">
        <f>VLOOKUP($H4899,#REF!,2,0)</f>
        <v>#REF!</v>
      </c>
      <c r="N4899">
        <v>813</v>
      </c>
      <c r="O4899" t="e">
        <f>VLOOKUP($N4899,#REF!,2,0)</f>
        <v>#REF!</v>
      </c>
    </row>
    <row r="4900" spans="1:15" x14ac:dyDescent="0.25">
      <c r="A4900">
        <v>383</v>
      </c>
      <c r="B4900">
        <v>4055</v>
      </c>
      <c r="C4900">
        <v>139282</v>
      </c>
      <c r="D4900" t="s">
        <v>3515</v>
      </c>
      <c r="E4900" t="s">
        <v>50</v>
      </c>
      <c r="F4900" t="s">
        <v>3467</v>
      </c>
      <c r="G4900" t="s">
        <v>3516</v>
      </c>
      <c r="H4900" t="s">
        <v>49</v>
      </c>
      <c r="I4900" s="2" t="s">
        <v>50</v>
      </c>
      <c r="J4900" t="s">
        <v>50</v>
      </c>
      <c r="K4900" t="s">
        <v>50</v>
      </c>
      <c r="L4900" s="1" t="str">
        <f t="shared" si="76"/>
        <v>John Smeaton Academy</v>
      </c>
      <c r="M4900" t="e">
        <f>VLOOKUP($H4900,#REF!,2,0)</f>
        <v>#REF!</v>
      </c>
      <c r="N4900">
        <v>383</v>
      </c>
      <c r="O4900" t="e">
        <f>VLOOKUP($N4900,#REF!,2,0)</f>
        <v>#REF!</v>
      </c>
    </row>
    <row r="4901" spans="1:15" x14ac:dyDescent="0.25">
      <c r="A4901">
        <v>394</v>
      </c>
      <c r="B4901">
        <v>7015</v>
      </c>
      <c r="C4901">
        <v>139285</v>
      </c>
      <c r="D4901" t="s">
        <v>3843</v>
      </c>
      <c r="E4901" t="s">
        <v>50</v>
      </c>
      <c r="F4901" t="s">
        <v>3785</v>
      </c>
      <c r="G4901" t="s">
        <v>3844</v>
      </c>
      <c r="H4901" t="s">
        <v>109</v>
      </c>
      <c r="I4901" s="2">
        <v>14</v>
      </c>
      <c r="J4901" s="1">
        <v>0</v>
      </c>
      <c r="K4901" s="1">
        <v>0</v>
      </c>
      <c r="L4901" s="1" t="str">
        <f t="shared" si="76"/>
        <v>Springwell Dene School</v>
      </c>
      <c r="M4901" t="e">
        <f>VLOOKUP($H4901,#REF!,2,0)</f>
        <v>#REF!</v>
      </c>
      <c r="N4901">
        <v>394</v>
      </c>
      <c r="O4901" t="e">
        <f>VLOOKUP($N4901,#REF!,2,0)</f>
        <v>#REF!</v>
      </c>
    </row>
    <row r="4902" spans="1:15" x14ac:dyDescent="0.25">
      <c r="A4902">
        <v>935</v>
      </c>
      <c r="B4902">
        <v>4095</v>
      </c>
      <c r="C4902">
        <v>139288</v>
      </c>
      <c r="D4902" t="s">
        <v>10500</v>
      </c>
      <c r="E4902" t="s">
        <v>50</v>
      </c>
      <c r="F4902" t="s">
        <v>10395</v>
      </c>
      <c r="G4902" t="s">
        <v>10501</v>
      </c>
      <c r="H4902" t="s">
        <v>70</v>
      </c>
      <c r="I4902" s="2">
        <v>201</v>
      </c>
      <c r="J4902" s="1">
        <v>0.54</v>
      </c>
      <c r="K4902" s="1">
        <v>0.04</v>
      </c>
      <c r="L4902" s="1" t="str">
        <f t="shared" si="76"/>
        <v>Westbourne Academy</v>
      </c>
      <c r="M4902" t="e">
        <f>VLOOKUP($H4902,#REF!,2,0)</f>
        <v>#REF!</v>
      </c>
      <c r="N4902">
        <v>935</v>
      </c>
      <c r="O4902" t="e">
        <f>VLOOKUP($N4902,#REF!,2,0)</f>
        <v>#REF!</v>
      </c>
    </row>
    <row r="4903" spans="1:15" x14ac:dyDescent="0.25">
      <c r="A4903">
        <v>888</v>
      </c>
      <c r="B4903">
        <v>4140</v>
      </c>
      <c r="C4903">
        <v>139290</v>
      </c>
      <c r="D4903" t="s">
        <v>8013</v>
      </c>
      <c r="E4903" t="s">
        <v>50</v>
      </c>
      <c r="F4903" t="s">
        <v>8014</v>
      </c>
      <c r="G4903" t="s">
        <v>8015</v>
      </c>
      <c r="H4903" t="s">
        <v>70</v>
      </c>
      <c r="I4903" s="2">
        <v>57</v>
      </c>
      <c r="J4903" s="1">
        <v>0.32</v>
      </c>
      <c r="K4903" s="1">
        <v>0.05</v>
      </c>
      <c r="L4903" s="1" t="str">
        <f t="shared" si="76"/>
        <v>Academy@Worden</v>
      </c>
      <c r="M4903" t="e">
        <f>VLOOKUP($H4903,#REF!,2,0)</f>
        <v>#REF!</v>
      </c>
      <c r="N4903">
        <v>888</v>
      </c>
      <c r="O4903" t="e">
        <f>VLOOKUP($N4903,#REF!,2,0)</f>
        <v>#REF!</v>
      </c>
    </row>
    <row r="4904" spans="1:15" x14ac:dyDescent="0.25">
      <c r="A4904">
        <v>331</v>
      </c>
      <c r="B4904">
        <v>4028</v>
      </c>
      <c r="C4904">
        <v>139292</v>
      </c>
      <c r="D4904" t="s">
        <v>1894</v>
      </c>
      <c r="E4904" t="s">
        <v>50</v>
      </c>
      <c r="F4904" t="s">
        <v>1886</v>
      </c>
      <c r="G4904" t="s">
        <v>1895</v>
      </c>
      <c r="H4904" t="s">
        <v>70</v>
      </c>
      <c r="I4904" s="2">
        <v>242</v>
      </c>
      <c r="J4904" s="1">
        <v>0.66</v>
      </c>
      <c r="K4904" s="1">
        <v>0.19</v>
      </c>
      <c r="L4904" s="1" t="str">
        <f t="shared" si="76"/>
        <v>Caludon Castle School</v>
      </c>
      <c r="M4904" t="e">
        <f>VLOOKUP($H4904,#REF!,2,0)</f>
        <v>#REF!</v>
      </c>
      <c r="N4904">
        <v>331</v>
      </c>
      <c r="O4904" t="e">
        <f>VLOOKUP($N4904,#REF!,2,0)</f>
        <v>#REF!</v>
      </c>
    </row>
    <row r="4905" spans="1:15" x14ac:dyDescent="0.25">
      <c r="A4905">
        <v>320</v>
      </c>
      <c r="B4905">
        <v>4061</v>
      </c>
      <c r="C4905">
        <v>139293</v>
      </c>
      <c r="D4905" t="s">
        <v>1573</v>
      </c>
      <c r="E4905" t="s">
        <v>50</v>
      </c>
      <c r="F4905" t="s">
        <v>11</v>
      </c>
      <c r="G4905" t="s">
        <v>1574</v>
      </c>
      <c r="H4905" t="s">
        <v>70</v>
      </c>
      <c r="I4905" s="2">
        <v>119</v>
      </c>
      <c r="J4905" s="1">
        <v>0.67</v>
      </c>
      <c r="K4905" s="1">
        <v>0.4</v>
      </c>
      <c r="L4905" s="1" t="str">
        <f t="shared" si="76"/>
        <v>Connaught School for Girls</v>
      </c>
      <c r="M4905" t="e">
        <f>VLOOKUP($H4905,#REF!,2,0)</f>
        <v>#REF!</v>
      </c>
      <c r="N4905">
        <v>320</v>
      </c>
      <c r="O4905" t="e">
        <f>VLOOKUP($N4905,#REF!,2,0)</f>
        <v>#REF!</v>
      </c>
    </row>
    <row r="4906" spans="1:15" x14ac:dyDescent="0.25">
      <c r="A4906">
        <v>357</v>
      </c>
      <c r="B4906">
        <v>4011</v>
      </c>
      <c r="C4906">
        <v>139294</v>
      </c>
      <c r="D4906" t="s">
        <v>2883</v>
      </c>
      <c r="E4906" t="s">
        <v>50</v>
      </c>
      <c r="F4906" t="s">
        <v>2884</v>
      </c>
      <c r="G4906" t="s">
        <v>2885</v>
      </c>
      <c r="H4906" t="s">
        <v>70</v>
      </c>
      <c r="I4906" s="2">
        <v>148</v>
      </c>
      <c r="J4906" s="1">
        <v>0.35</v>
      </c>
      <c r="K4906" s="1">
        <v>0.12</v>
      </c>
      <c r="L4906" s="1" t="str">
        <f t="shared" si="76"/>
        <v>Copley Academy</v>
      </c>
      <c r="M4906" t="e">
        <f>VLOOKUP($H4906,#REF!,2,0)</f>
        <v>#REF!</v>
      </c>
      <c r="N4906">
        <v>357</v>
      </c>
      <c r="O4906" t="e">
        <f>VLOOKUP($N4906,#REF!,2,0)</f>
        <v>#REF!</v>
      </c>
    </row>
    <row r="4907" spans="1:15" x14ac:dyDescent="0.25">
      <c r="A4907">
        <v>371</v>
      </c>
      <c r="B4907">
        <v>4031</v>
      </c>
      <c r="C4907">
        <v>139301</v>
      </c>
      <c r="D4907" t="s">
        <v>3081</v>
      </c>
      <c r="E4907" t="s">
        <v>50</v>
      </c>
      <c r="F4907" t="s">
        <v>3047</v>
      </c>
      <c r="G4907" t="s">
        <v>3082</v>
      </c>
      <c r="H4907" t="s">
        <v>70</v>
      </c>
      <c r="I4907" s="2">
        <v>200</v>
      </c>
      <c r="J4907" s="1">
        <v>0.42</v>
      </c>
      <c r="K4907" s="1">
        <v>0.12</v>
      </c>
      <c r="L4907" s="1" t="str">
        <f t="shared" si="76"/>
        <v>Sir Thomas Wharton Community College</v>
      </c>
      <c r="M4907" t="e">
        <f>VLOOKUP($H4907,#REF!,2,0)</f>
        <v>#REF!</v>
      </c>
      <c r="N4907">
        <v>371</v>
      </c>
      <c r="O4907" t="e">
        <f>VLOOKUP($N4907,#REF!,2,0)</f>
        <v>#REF!</v>
      </c>
    </row>
    <row r="4908" spans="1:15" x14ac:dyDescent="0.25">
      <c r="A4908">
        <v>925</v>
      </c>
      <c r="B4908">
        <v>4603</v>
      </c>
      <c r="C4908">
        <v>139304</v>
      </c>
      <c r="D4908" t="s">
        <v>9631</v>
      </c>
      <c r="E4908" t="s">
        <v>50</v>
      </c>
      <c r="F4908" t="s">
        <v>9600</v>
      </c>
      <c r="G4908" t="s">
        <v>9632</v>
      </c>
      <c r="H4908" t="s">
        <v>70</v>
      </c>
      <c r="I4908" s="2">
        <v>122</v>
      </c>
      <c r="J4908" s="1">
        <v>0.9</v>
      </c>
      <c r="K4908" s="1">
        <v>0.55000000000000004</v>
      </c>
      <c r="L4908" s="1" t="str">
        <f t="shared" si="76"/>
        <v>Spalding Grammar School</v>
      </c>
      <c r="M4908" t="e">
        <f>VLOOKUP($H4908,#REF!,2,0)</f>
        <v>#REF!</v>
      </c>
      <c r="N4908">
        <v>925</v>
      </c>
      <c r="O4908" t="e">
        <f>VLOOKUP($N4908,#REF!,2,0)</f>
        <v>#REF!</v>
      </c>
    </row>
    <row r="4909" spans="1:15" x14ac:dyDescent="0.25">
      <c r="A4909">
        <v>311</v>
      </c>
      <c r="B4909">
        <v>4042</v>
      </c>
      <c r="C4909">
        <v>139307</v>
      </c>
      <c r="D4909" t="s">
        <v>1157</v>
      </c>
      <c r="E4909" t="s">
        <v>50</v>
      </c>
      <c r="F4909" t="s">
        <v>608</v>
      </c>
      <c r="G4909" t="s">
        <v>1158</v>
      </c>
      <c r="H4909" t="s">
        <v>70</v>
      </c>
      <c r="I4909" s="2">
        <v>157</v>
      </c>
      <c r="J4909" s="1">
        <v>0.52</v>
      </c>
      <c r="K4909" s="1">
        <v>0.18</v>
      </c>
      <c r="L4909" s="1" t="str">
        <f t="shared" si="76"/>
        <v>Bower Park Academy</v>
      </c>
      <c r="M4909" t="e">
        <f>VLOOKUP($H4909,#REF!,2,0)</f>
        <v>#REF!</v>
      </c>
      <c r="N4909">
        <v>311</v>
      </c>
      <c r="O4909" t="e">
        <f>VLOOKUP($N4909,#REF!,2,0)</f>
        <v>#REF!</v>
      </c>
    </row>
    <row r="4910" spans="1:15" x14ac:dyDescent="0.25">
      <c r="A4910">
        <v>926</v>
      </c>
      <c r="B4910">
        <v>4006</v>
      </c>
      <c r="C4910">
        <v>139311</v>
      </c>
      <c r="D4910" t="s">
        <v>9748</v>
      </c>
      <c r="E4910" t="s">
        <v>50</v>
      </c>
      <c r="F4910" t="s">
        <v>9684</v>
      </c>
      <c r="G4910" t="s">
        <v>9749</v>
      </c>
      <c r="H4910" t="s">
        <v>70</v>
      </c>
      <c r="I4910" s="2">
        <v>164</v>
      </c>
      <c r="J4910" s="1">
        <v>0.6</v>
      </c>
      <c r="K4910" s="1">
        <v>0.3</v>
      </c>
      <c r="L4910" s="1" t="str">
        <f t="shared" si="76"/>
        <v>Hobart High School</v>
      </c>
      <c r="M4910" t="e">
        <f>VLOOKUP($H4910,#REF!,2,0)</f>
        <v>#REF!</v>
      </c>
      <c r="N4910">
        <v>926</v>
      </c>
      <c r="O4910" t="e">
        <f>VLOOKUP($N4910,#REF!,2,0)</f>
        <v>#REF!</v>
      </c>
    </row>
    <row r="4911" spans="1:15" x14ac:dyDescent="0.25">
      <c r="A4911">
        <v>931</v>
      </c>
      <c r="B4911">
        <v>7018</v>
      </c>
      <c r="C4911">
        <v>139312</v>
      </c>
      <c r="D4911" t="s">
        <v>10227</v>
      </c>
      <c r="E4911" t="s">
        <v>50</v>
      </c>
      <c r="F4911" t="s">
        <v>10079</v>
      </c>
      <c r="G4911" t="s">
        <v>10228</v>
      </c>
      <c r="H4911" t="s">
        <v>109</v>
      </c>
      <c r="I4911" s="2">
        <v>22</v>
      </c>
      <c r="J4911" s="1">
        <v>0</v>
      </c>
      <c r="K4911" s="1">
        <v>0</v>
      </c>
      <c r="L4911" s="1" t="str">
        <f t="shared" si="76"/>
        <v>The Isis Academy</v>
      </c>
      <c r="M4911" t="e">
        <f>VLOOKUP($H4911,#REF!,2,0)</f>
        <v>#REF!</v>
      </c>
      <c r="N4911">
        <v>931</v>
      </c>
      <c r="O4911" t="e">
        <f>VLOOKUP($N4911,#REF!,2,0)</f>
        <v>#REF!</v>
      </c>
    </row>
    <row r="4912" spans="1:15" x14ac:dyDescent="0.25">
      <c r="A4912">
        <v>925</v>
      </c>
      <c r="B4912">
        <v>7029</v>
      </c>
      <c r="C4912">
        <v>139316</v>
      </c>
      <c r="D4912" t="s">
        <v>6762</v>
      </c>
      <c r="E4912" t="s">
        <v>50</v>
      </c>
      <c r="F4912" t="s">
        <v>9551</v>
      </c>
      <c r="G4912" t="s">
        <v>9676</v>
      </c>
      <c r="H4912" t="s">
        <v>109</v>
      </c>
      <c r="I4912" s="2">
        <v>16</v>
      </c>
      <c r="J4912" s="1">
        <v>0</v>
      </c>
      <c r="K4912" s="1">
        <v>0</v>
      </c>
      <c r="L4912" s="1" t="str">
        <f t="shared" si="76"/>
        <v>The Phoenix School</v>
      </c>
      <c r="M4912" t="e">
        <f>VLOOKUP($H4912,#REF!,2,0)</f>
        <v>#REF!</v>
      </c>
      <c r="N4912">
        <v>925</v>
      </c>
      <c r="O4912" t="e">
        <f>VLOOKUP($N4912,#REF!,2,0)</f>
        <v>#REF!</v>
      </c>
    </row>
    <row r="4913" spans="1:15" x14ac:dyDescent="0.25">
      <c r="A4913">
        <v>808</v>
      </c>
      <c r="B4913">
        <v>4023</v>
      </c>
      <c r="C4913">
        <v>139318</v>
      </c>
      <c r="D4913" t="s">
        <v>4142</v>
      </c>
      <c r="E4913" t="s">
        <v>50</v>
      </c>
      <c r="F4913" t="s">
        <v>4143</v>
      </c>
      <c r="G4913" t="s">
        <v>4144</v>
      </c>
      <c r="H4913" t="s">
        <v>70</v>
      </c>
      <c r="I4913" s="2">
        <v>226</v>
      </c>
      <c r="J4913" s="1">
        <v>0.75</v>
      </c>
      <c r="K4913" s="1">
        <v>0.42</v>
      </c>
      <c r="L4913" s="1" t="str">
        <f t="shared" si="76"/>
        <v>Conyers School</v>
      </c>
      <c r="M4913" t="e">
        <f>VLOOKUP($H4913,#REF!,2,0)</f>
        <v>#REF!</v>
      </c>
      <c r="N4913">
        <v>808</v>
      </c>
      <c r="O4913" t="e">
        <f>VLOOKUP($N4913,#REF!,2,0)</f>
        <v>#REF!</v>
      </c>
    </row>
    <row r="4914" spans="1:15" x14ac:dyDescent="0.25">
      <c r="A4914">
        <v>304</v>
      </c>
      <c r="B4914">
        <v>5410</v>
      </c>
      <c r="C4914">
        <v>139319</v>
      </c>
      <c r="D4914" t="s">
        <v>783</v>
      </c>
      <c r="E4914" t="s">
        <v>50</v>
      </c>
      <c r="F4914" t="s">
        <v>750</v>
      </c>
      <c r="G4914" t="s">
        <v>784</v>
      </c>
      <c r="H4914" t="s">
        <v>70</v>
      </c>
      <c r="I4914" s="2">
        <v>250</v>
      </c>
      <c r="J4914" s="1">
        <v>0.68</v>
      </c>
      <c r="K4914" s="1">
        <v>0.42</v>
      </c>
      <c r="L4914" s="1" t="str">
        <f t="shared" si="76"/>
        <v>Preston Manor School</v>
      </c>
      <c r="M4914" t="e">
        <f>VLOOKUP($H4914,#REF!,2,0)</f>
        <v>#REF!</v>
      </c>
      <c r="N4914">
        <v>304</v>
      </c>
      <c r="O4914" t="e">
        <f>VLOOKUP($N4914,#REF!,2,0)</f>
        <v>#REF!</v>
      </c>
    </row>
    <row r="4915" spans="1:15" x14ac:dyDescent="0.25">
      <c r="A4915">
        <v>931</v>
      </c>
      <c r="B4915">
        <v>7027</v>
      </c>
      <c r="C4915">
        <v>139322</v>
      </c>
      <c r="D4915" t="s">
        <v>10221</v>
      </c>
      <c r="E4915" t="s">
        <v>50</v>
      </c>
      <c r="F4915" t="s">
        <v>10143</v>
      </c>
      <c r="G4915" t="s">
        <v>10222</v>
      </c>
      <c r="H4915" t="s">
        <v>109</v>
      </c>
      <c r="I4915" s="2">
        <v>8</v>
      </c>
      <c r="J4915" s="1">
        <v>0</v>
      </c>
      <c r="K4915" s="1">
        <v>0</v>
      </c>
      <c r="L4915" s="1" t="str">
        <f t="shared" si="76"/>
        <v>Fitzwaryn School</v>
      </c>
      <c r="M4915" t="e">
        <f>VLOOKUP($H4915,#REF!,2,0)</f>
        <v>#REF!</v>
      </c>
      <c r="N4915">
        <v>931</v>
      </c>
      <c r="O4915" t="e">
        <f>VLOOKUP($N4915,#REF!,2,0)</f>
        <v>#REF!</v>
      </c>
    </row>
    <row r="4916" spans="1:15" x14ac:dyDescent="0.25">
      <c r="A4916">
        <v>333</v>
      </c>
      <c r="B4916">
        <v>4001</v>
      </c>
      <c r="C4916">
        <v>139328</v>
      </c>
      <c r="D4916" t="s">
        <v>2013</v>
      </c>
      <c r="E4916" t="s">
        <v>50</v>
      </c>
      <c r="F4916" t="s">
        <v>2014</v>
      </c>
      <c r="G4916" t="s">
        <v>2015</v>
      </c>
      <c r="H4916" t="s">
        <v>49</v>
      </c>
      <c r="I4916" s="2">
        <v>228</v>
      </c>
      <c r="J4916" s="1">
        <v>0.37</v>
      </c>
      <c r="K4916" s="1">
        <v>0.08</v>
      </c>
      <c r="L4916" s="1" t="str">
        <f t="shared" si="76"/>
        <v>The ACE Academy</v>
      </c>
      <c r="M4916" t="e">
        <f>VLOOKUP($H4916,#REF!,2,0)</f>
        <v>#REF!</v>
      </c>
      <c r="N4916">
        <v>333</v>
      </c>
      <c r="O4916" t="e">
        <f>VLOOKUP($N4916,#REF!,2,0)</f>
        <v>#REF!</v>
      </c>
    </row>
    <row r="4917" spans="1:15" x14ac:dyDescent="0.25">
      <c r="A4917">
        <v>373</v>
      </c>
      <c r="B4917">
        <v>4003</v>
      </c>
      <c r="C4917">
        <v>139334</v>
      </c>
      <c r="D4917" t="s">
        <v>3166</v>
      </c>
      <c r="E4917" t="s">
        <v>50</v>
      </c>
      <c r="F4917" t="s">
        <v>3036</v>
      </c>
      <c r="G4917" t="s">
        <v>3167</v>
      </c>
      <c r="H4917" t="s">
        <v>49</v>
      </c>
      <c r="I4917" s="2">
        <v>252</v>
      </c>
      <c r="J4917" s="1">
        <v>0.49</v>
      </c>
      <c r="K4917" s="1">
        <v>0.12</v>
      </c>
      <c r="L4917" s="1" t="str">
        <f t="shared" si="76"/>
        <v>Firth Park Academy</v>
      </c>
      <c r="M4917" t="e">
        <f>VLOOKUP($H4917,#REF!,2,0)</f>
        <v>#REF!</v>
      </c>
      <c r="N4917">
        <v>373</v>
      </c>
      <c r="O4917" t="e">
        <f>VLOOKUP($N4917,#REF!,2,0)</f>
        <v>#REF!</v>
      </c>
    </row>
    <row r="4918" spans="1:15" x14ac:dyDescent="0.25">
      <c r="A4918">
        <v>384</v>
      </c>
      <c r="B4918">
        <v>4003</v>
      </c>
      <c r="C4918">
        <v>139335</v>
      </c>
      <c r="D4918" t="s">
        <v>3603</v>
      </c>
      <c r="E4918" t="s">
        <v>50</v>
      </c>
      <c r="F4918" t="s">
        <v>3583</v>
      </c>
      <c r="G4918" t="s">
        <v>3604</v>
      </c>
      <c r="H4918" t="s">
        <v>49</v>
      </c>
      <c r="I4918" s="2">
        <v>249</v>
      </c>
      <c r="J4918" s="1">
        <v>0.51</v>
      </c>
      <c r="K4918" s="1">
        <v>0.1</v>
      </c>
      <c r="L4918" s="1" t="str">
        <f t="shared" si="76"/>
        <v>Hemsworth Arts and Community Academy</v>
      </c>
      <c r="M4918" t="e">
        <f>VLOOKUP($H4918,#REF!,2,0)</f>
        <v>#REF!</v>
      </c>
      <c r="N4918">
        <v>384</v>
      </c>
      <c r="O4918" t="e">
        <f>VLOOKUP($N4918,#REF!,2,0)</f>
        <v>#REF!</v>
      </c>
    </row>
    <row r="4919" spans="1:15" x14ac:dyDescent="0.25">
      <c r="A4919">
        <v>896</v>
      </c>
      <c r="B4919">
        <v>4603</v>
      </c>
      <c r="C4919">
        <v>139343</v>
      </c>
      <c r="D4919" t="s">
        <v>8761</v>
      </c>
      <c r="E4919" t="s">
        <v>50</v>
      </c>
      <c r="F4919" t="s">
        <v>8749</v>
      </c>
      <c r="G4919" t="s">
        <v>8762</v>
      </c>
      <c r="H4919" t="s">
        <v>70</v>
      </c>
      <c r="I4919" s="2">
        <v>159</v>
      </c>
      <c r="J4919" s="1">
        <v>0.57999999999999996</v>
      </c>
      <c r="K4919" s="1">
        <v>0.26</v>
      </c>
      <c r="L4919" s="1" t="str">
        <f t="shared" si="76"/>
        <v>The Catholic High School, Chester A Specialist Science College</v>
      </c>
      <c r="M4919" t="e">
        <f>VLOOKUP($H4919,#REF!,2,0)</f>
        <v>#REF!</v>
      </c>
      <c r="N4919">
        <v>896</v>
      </c>
      <c r="O4919" t="e">
        <f>VLOOKUP($N4919,#REF!,2,0)</f>
        <v>#REF!</v>
      </c>
    </row>
    <row r="4920" spans="1:15" x14ac:dyDescent="0.25">
      <c r="A4920">
        <v>803</v>
      </c>
      <c r="B4920">
        <v>4148</v>
      </c>
      <c r="C4920">
        <v>139345</v>
      </c>
      <c r="D4920" t="s">
        <v>4033</v>
      </c>
      <c r="E4920" t="s">
        <v>50</v>
      </c>
      <c r="F4920" t="s">
        <v>3856</v>
      </c>
      <c r="G4920" t="s">
        <v>4034</v>
      </c>
      <c r="H4920" t="s">
        <v>70</v>
      </c>
      <c r="I4920" s="2">
        <v>256</v>
      </c>
      <c r="J4920" s="1">
        <v>0.55000000000000004</v>
      </c>
      <c r="K4920" s="1">
        <v>0.21</v>
      </c>
      <c r="L4920" s="1" t="str">
        <f t="shared" si="76"/>
        <v>Downend School</v>
      </c>
      <c r="M4920" t="e">
        <f>VLOOKUP($H4920,#REF!,2,0)</f>
        <v>#REF!</v>
      </c>
      <c r="N4920">
        <v>803</v>
      </c>
      <c r="O4920" t="e">
        <f>VLOOKUP($N4920,#REF!,2,0)</f>
        <v>#REF!</v>
      </c>
    </row>
    <row r="4921" spans="1:15" x14ac:dyDescent="0.25">
      <c r="A4921">
        <v>803</v>
      </c>
      <c r="B4921">
        <v>4120</v>
      </c>
      <c r="C4921">
        <v>139348</v>
      </c>
      <c r="D4921" t="s">
        <v>4029</v>
      </c>
      <c r="E4921" t="s">
        <v>50</v>
      </c>
      <c r="F4921" t="s">
        <v>3856</v>
      </c>
      <c r="G4921" t="s">
        <v>4030</v>
      </c>
      <c r="H4921" t="s">
        <v>70</v>
      </c>
      <c r="I4921" s="2">
        <v>265</v>
      </c>
      <c r="J4921" s="1">
        <v>0.73</v>
      </c>
      <c r="K4921" s="1">
        <v>0.47</v>
      </c>
      <c r="L4921" s="1" t="str">
        <f t="shared" si="76"/>
        <v>The Castle School</v>
      </c>
      <c r="M4921" t="e">
        <f>VLOOKUP($H4921,#REF!,2,0)</f>
        <v>#REF!</v>
      </c>
      <c r="N4921">
        <v>803</v>
      </c>
      <c r="O4921" t="e">
        <f>VLOOKUP($N4921,#REF!,2,0)</f>
        <v>#REF!</v>
      </c>
    </row>
    <row r="4922" spans="1:15" x14ac:dyDescent="0.25">
      <c r="A4922">
        <v>383</v>
      </c>
      <c r="B4922">
        <v>4601</v>
      </c>
      <c r="C4922">
        <v>139351</v>
      </c>
      <c r="D4922" t="s">
        <v>3553</v>
      </c>
      <c r="E4922" t="s">
        <v>50</v>
      </c>
      <c r="F4922" t="s">
        <v>3275</v>
      </c>
      <c r="G4922" t="s">
        <v>3554</v>
      </c>
      <c r="H4922" t="s">
        <v>70</v>
      </c>
      <c r="I4922" s="2">
        <v>187</v>
      </c>
      <c r="J4922" s="1">
        <v>0.8</v>
      </c>
      <c r="K4922" s="1">
        <v>0.5</v>
      </c>
      <c r="L4922" s="1" t="str">
        <f t="shared" si="76"/>
        <v>St. Mary's Menston, a Catholic Voluntary Academy</v>
      </c>
      <c r="M4922" t="e">
        <f>VLOOKUP($H4922,#REF!,2,0)</f>
        <v>#REF!</v>
      </c>
      <c r="N4922">
        <v>383</v>
      </c>
      <c r="O4922" t="e">
        <f>VLOOKUP($N4922,#REF!,2,0)</f>
        <v>#REF!</v>
      </c>
    </row>
    <row r="4923" spans="1:15" x14ac:dyDescent="0.25">
      <c r="A4923">
        <v>309</v>
      </c>
      <c r="B4923">
        <v>4703</v>
      </c>
      <c r="C4923">
        <v>139362</v>
      </c>
      <c r="D4923" t="s">
        <v>1102</v>
      </c>
      <c r="E4923" t="s">
        <v>50</v>
      </c>
      <c r="F4923" t="s">
        <v>11</v>
      </c>
      <c r="G4923" t="s">
        <v>1103</v>
      </c>
      <c r="H4923" t="s">
        <v>70</v>
      </c>
      <c r="I4923" s="2">
        <v>104</v>
      </c>
      <c r="J4923" s="1">
        <v>0.81</v>
      </c>
      <c r="K4923" s="1">
        <v>0.2</v>
      </c>
      <c r="L4923" s="1" t="str">
        <f t="shared" si="76"/>
        <v>St Thomas More Catholic School</v>
      </c>
      <c r="M4923" t="e">
        <f>VLOOKUP($H4923,#REF!,2,0)</f>
        <v>#REF!</v>
      </c>
      <c r="N4923">
        <v>309</v>
      </c>
      <c r="O4923" t="e">
        <f>VLOOKUP($N4923,#REF!,2,0)</f>
        <v>#REF!</v>
      </c>
    </row>
    <row r="4924" spans="1:15" x14ac:dyDescent="0.25">
      <c r="A4924">
        <v>205</v>
      </c>
      <c r="B4924">
        <v>4106</v>
      </c>
      <c r="C4924">
        <v>139364</v>
      </c>
      <c r="D4924" t="s">
        <v>183</v>
      </c>
      <c r="E4924" t="s">
        <v>50</v>
      </c>
      <c r="F4924" t="s">
        <v>11</v>
      </c>
      <c r="G4924" t="s">
        <v>184</v>
      </c>
      <c r="H4924" t="s">
        <v>70</v>
      </c>
      <c r="I4924" s="2">
        <v>82</v>
      </c>
      <c r="J4924" s="1">
        <v>0.41</v>
      </c>
      <c r="K4924" s="1">
        <v>0.13</v>
      </c>
      <c r="L4924" s="1" t="str">
        <f t="shared" si="76"/>
        <v>Fulham College Boys' School</v>
      </c>
      <c r="M4924" t="e">
        <f>VLOOKUP($H4924,#REF!,2,0)</f>
        <v>#REF!</v>
      </c>
      <c r="N4924">
        <v>205</v>
      </c>
      <c r="O4924" t="e">
        <f>VLOOKUP($N4924,#REF!,2,0)</f>
        <v>#REF!</v>
      </c>
    </row>
    <row r="4925" spans="1:15" x14ac:dyDescent="0.25">
      <c r="A4925">
        <v>205</v>
      </c>
      <c r="B4925">
        <v>4315</v>
      </c>
      <c r="C4925">
        <v>139365</v>
      </c>
      <c r="D4925" t="s">
        <v>185</v>
      </c>
      <c r="E4925" t="s">
        <v>50</v>
      </c>
      <c r="F4925" t="s">
        <v>11</v>
      </c>
      <c r="G4925" t="s">
        <v>186</v>
      </c>
      <c r="H4925" t="s">
        <v>70</v>
      </c>
      <c r="I4925" s="2">
        <v>120</v>
      </c>
      <c r="J4925" s="1">
        <v>0.65</v>
      </c>
      <c r="K4925" s="1">
        <v>0.33</v>
      </c>
      <c r="L4925" s="1" t="str">
        <f t="shared" si="76"/>
        <v>Fulham Cross Girls' School and Language College</v>
      </c>
      <c r="M4925" t="e">
        <f>VLOOKUP($H4925,#REF!,2,0)</f>
        <v>#REF!</v>
      </c>
      <c r="N4925">
        <v>205</v>
      </c>
      <c r="O4925" t="e">
        <f>VLOOKUP($N4925,#REF!,2,0)</f>
        <v>#REF!</v>
      </c>
    </row>
    <row r="4926" spans="1:15" x14ac:dyDescent="0.25">
      <c r="A4926">
        <v>825</v>
      </c>
      <c r="B4926">
        <v>4082</v>
      </c>
      <c r="C4926">
        <v>139367</v>
      </c>
      <c r="D4926" t="s">
        <v>4656</v>
      </c>
      <c r="E4926" t="s">
        <v>50</v>
      </c>
      <c r="F4926" t="s">
        <v>4654</v>
      </c>
      <c r="G4926" t="s">
        <v>4657</v>
      </c>
      <c r="H4926" t="s">
        <v>70</v>
      </c>
      <c r="I4926" s="2">
        <v>145</v>
      </c>
      <c r="J4926" s="1">
        <v>0.61</v>
      </c>
      <c r="K4926" s="1">
        <v>0.21</v>
      </c>
      <c r="L4926" s="1" t="str">
        <f t="shared" si="76"/>
        <v>The Beaconsfield School</v>
      </c>
      <c r="M4926" t="e">
        <f>VLOOKUP($H4926,#REF!,2,0)</f>
        <v>#REF!</v>
      </c>
      <c r="N4926">
        <v>825</v>
      </c>
      <c r="O4926" t="e">
        <f>VLOOKUP($N4926,#REF!,2,0)</f>
        <v>#REF!</v>
      </c>
    </row>
    <row r="4927" spans="1:15" x14ac:dyDescent="0.25">
      <c r="A4927">
        <v>876</v>
      </c>
      <c r="B4927">
        <v>4207</v>
      </c>
      <c r="C4927">
        <v>139368</v>
      </c>
      <c r="D4927" t="s">
        <v>6780</v>
      </c>
      <c r="E4927" t="s">
        <v>50</v>
      </c>
      <c r="F4927" t="s">
        <v>6765</v>
      </c>
      <c r="G4927" t="s">
        <v>6781</v>
      </c>
      <c r="H4927" t="s">
        <v>70</v>
      </c>
      <c r="I4927" s="2">
        <v>323</v>
      </c>
      <c r="J4927" s="1">
        <v>0.8</v>
      </c>
      <c r="K4927" s="1">
        <v>0.48</v>
      </c>
      <c r="L4927" s="1" t="str">
        <f t="shared" si="76"/>
        <v>Wade Deacon High School</v>
      </c>
      <c r="M4927" t="e">
        <f>VLOOKUP($H4927,#REF!,2,0)</f>
        <v>#REF!</v>
      </c>
      <c r="N4927">
        <v>876</v>
      </c>
      <c r="O4927" t="e">
        <f>VLOOKUP($N4927,#REF!,2,0)</f>
        <v>#REF!</v>
      </c>
    </row>
    <row r="4928" spans="1:15" x14ac:dyDescent="0.25">
      <c r="A4928">
        <v>213</v>
      </c>
      <c r="B4928">
        <v>4809</v>
      </c>
      <c r="C4928">
        <v>139369</v>
      </c>
      <c r="D4928" t="s">
        <v>567</v>
      </c>
      <c r="E4928" t="s">
        <v>50</v>
      </c>
      <c r="F4928" t="s">
        <v>11</v>
      </c>
      <c r="G4928" t="s">
        <v>568</v>
      </c>
      <c r="H4928" t="s">
        <v>70</v>
      </c>
      <c r="I4928" s="2">
        <v>113</v>
      </c>
      <c r="J4928" s="1">
        <v>0.76</v>
      </c>
      <c r="K4928" s="1">
        <v>0.24</v>
      </c>
      <c r="L4928" s="1" t="str">
        <f t="shared" si="76"/>
        <v>St George's Catholic School</v>
      </c>
      <c r="M4928" t="e">
        <f>VLOOKUP($H4928,#REF!,2,0)</f>
        <v>#REF!</v>
      </c>
      <c r="N4928">
        <v>213</v>
      </c>
      <c r="O4928" t="e">
        <f>VLOOKUP($N4928,#REF!,2,0)</f>
        <v>#REF!</v>
      </c>
    </row>
    <row r="4929" spans="1:15" x14ac:dyDescent="0.25">
      <c r="A4929">
        <v>928</v>
      </c>
      <c r="B4929">
        <v>4010</v>
      </c>
      <c r="C4929">
        <v>139373</v>
      </c>
      <c r="D4929" t="s">
        <v>9890</v>
      </c>
      <c r="E4929" t="s">
        <v>50</v>
      </c>
      <c r="F4929" t="s">
        <v>9891</v>
      </c>
      <c r="G4929" t="s">
        <v>9892</v>
      </c>
      <c r="H4929" t="s">
        <v>104</v>
      </c>
      <c r="I4929" s="2" t="s">
        <v>50</v>
      </c>
      <c r="J4929" t="s">
        <v>50</v>
      </c>
      <c r="K4929" t="s">
        <v>50</v>
      </c>
      <c r="L4929" s="1" t="str">
        <f t="shared" si="76"/>
        <v>Daventry UTC</v>
      </c>
      <c r="M4929" t="e">
        <f>VLOOKUP($H4929,#REF!,2,0)</f>
        <v>#REF!</v>
      </c>
      <c r="N4929">
        <v>928</v>
      </c>
      <c r="O4929" t="e">
        <f>VLOOKUP($N4929,#REF!,2,0)</f>
        <v>#REF!</v>
      </c>
    </row>
    <row r="4930" spans="1:15" x14ac:dyDescent="0.25">
      <c r="A4930">
        <v>822</v>
      </c>
      <c r="B4930">
        <v>7005</v>
      </c>
      <c r="C4930">
        <v>139374</v>
      </c>
      <c r="D4930" t="s">
        <v>2678</v>
      </c>
      <c r="E4930" t="s">
        <v>50</v>
      </c>
      <c r="F4930" t="s">
        <v>4565</v>
      </c>
      <c r="G4930" t="s">
        <v>4594</v>
      </c>
      <c r="H4930" t="s">
        <v>109</v>
      </c>
      <c r="I4930" s="2">
        <v>18</v>
      </c>
      <c r="J4930" s="1">
        <v>0</v>
      </c>
      <c r="K4930" s="1">
        <v>0</v>
      </c>
      <c r="L4930" s="1" t="str">
        <f t="shared" si="76"/>
        <v>Grange School</v>
      </c>
      <c r="M4930" t="e">
        <f>VLOOKUP($H4930,#REF!,2,0)</f>
        <v>#REF!</v>
      </c>
      <c r="N4930">
        <v>822</v>
      </c>
      <c r="O4930" t="e">
        <f>VLOOKUP($N4930,#REF!,2,0)</f>
        <v>#REF!</v>
      </c>
    </row>
    <row r="4931" spans="1:15" x14ac:dyDescent="0.25">
      <c r="A4931">
        <v>835</v>
      </c>
      <c r="B4931">
        <v>4001</v>
      </c>
      <c r="C4931">
        <v>139376</v>
      </c>
      <c r="D4931" t="s">
        <v>5084</v>
      </c>
      <c r="E4931" t="s">
        <v>50</v>
      </c>
      <c r="F4931" t="s">
        <v>5085</v>
      </c>
      <c r="G4931" t="s">
        <v>5086</v>
      </c>
      <c r="H4931" t="s">
        <v>77</v>
      </c>
      <c r="I4931" s="2" t="s">
        <v>50</v>
      </c>
      <c r="J4931" t="s">
        <v>50</v>
      </c>
      <c r="K4931" t="s">
        <v>50</v>
      </c>
      <c r="L4931" s="1" t="str">
        <f t="shared" ref="L4931:L4994" si="77">IF(E4931="NULL",D4931,E4931)</f>
        <v>The Swanage School</v>
      </c>
      <c r="M4931" t="e">
        <f>VLOOKUP($H4931,#REF!,2,0)</f>
        <v>#REF!</v>
      </c>
      <c r="N4931">
        <v>835</v>
      </c>
      <c r="O4931" t="e">
        <f>VLOOKUP($N4931,#REF!,2,0)</f>
        <v>#REF!</v>
      </c>
    </row>
    <row r="4932" spans="1:15" x14ac:dyDescent="0.25">
      <c r="A4932">
        <v>810</v>
      </c>
      <c r="B4932">
        <v>4010</v>
      </c>
      <c r="C4932">
        <v>139395</v>
      </c>
      <c r="D4932" t="s">
        <v>4184</v>
      </c>
      <c r="E4932" t="s">
        <v>50</v>
      </c>
      <c r="F4932" t="s">
        <v>4185</v>
      </c>
      <c r="G4932" t="s">
        <v>4186</v>
      </c>
      <c r="H4932" t="s">
        <v>77</v>
      </c>
      <c r="I4932" s="2" t="s">
        <v>50</v>
      </c>
      <c r="J4932" t="s">
        <v>50</v>
      </c>
      <c r="K4932" t="s">
        <v>50</v>
      </c>
      <c r="L4932" s="1" t="str">
        <f t="shared" si="77"/>
        <v>The Boulevard Academy</v>
      </c>
      <c r="M4932" t="e">
        <f>VLOOKUP($H4932,#REF!,2,0)</f>
        <v>#REF!</v>
      </c>
      <c r="N4932">
        <v>810</v>
      </c>
      <c r="O4932" t="e">
        <f>VLOOKUP($N4932,#REF!,2,0)</f>
        <v>#REF!</v>
      </c>
    </row>
    <row r="4933" spans="1:15" x14ac:dyDescent="0.25">
      <c r="A4933">
        <v>873</v>
      </c>
      <c r="B4933">
        <v>4005</v>
      </c>
      <c r="C4933">
        <v>139401</v>
      </c>
      <c r="D4933" t="s">
        <v>6658</v>
      </c>
      <c r="E4933" t="s">
        <v>50</v>
      </c>
      <c r="F4933" t="s">
        <v>6595</v>
      </c>
      <c r="G4933" t="s">
        <v>6659</v>
      </c>
      <c r="H4933" t="s">
        <v>49</v>
      </c>
      <c r="I4933" s="2">
        <v>70</v>
      </c>
      <c r="J4933" s="1">
        <v>0.61</v>
      </c>
      <c r="K4933" s="1">
        <v>0.1</v>
      </c>
      <c r="L4933" s="1" t="str">
        <f t="shared" si="77"/>
        <v>North Cambridge Academy</v>
      </c>
      <c r="M4933" t="e">
        <f>VLOOKUP($H4933,#REF!,2,0)</f>
        <v>#REF!</v>
      </c>
      <c r="N4933">
        <v>873</v>
      </c>
      <c r="O4933" t="e">
        <f>VLOOKUP($N4933,#REF!,2,0)</f>
        <v>#REF!</v>
      </c>
    </row>
    <row r="4934" spans="1:15" x14ac:dyDescent="0.25">
      <c r="A4934">
        <v>881</v>
      </c>
      <c r="B4934">
        <v>4010</v>
      </c>
      <c r="C4934">
        <v>139402</v>
      </c>
      <c r="D4934" t="s">
        <v>7100</v>
      </c>
      <c r="E4934" t="s">
        <v>50</v>
      </c>
      <c r="F4934" t="s">
        <v>7101</v>
      </c>
      <c r="G4934" t="s">
        <v>7102</v>
      </c>
      <c r="H4934" t="s">
        <v>49</v>
      </c>
      <c r="I4934" s="2">
        <v>214</v>
      </c>
      <c r="J4934" s="1">
        <v>0.38</v>
      </c>
      <c r="K4934" s="1">
        <v>0.16</v>
      </c>
      <c r="L4934" s="1" t="str">
        <f t="shared" si="77"/>
        <v>Alec Hunter Academy</v>
      </c>
      <c r="M4934" t="e">
        <f>VLOOKUP($H4934,#REF!,2,0)</f>
        <v>#REF!</v>
      </c>
      <c r="N4934">
        <v>881</v>
      </c>
      <c r="O4934" t="e">
        <f>VLOOKUP($N4934,#REF!,2,0)</f>
        <v>#REF!</v>
      </c>
    </row>
    <row r="4935" spans="1:15" x14ac:dyDescent="0.25">
      <c r="A4935">
        <v>935</v>
      </c>
      <c r="B4935">
        <v>4032</v>
      </c>
      <c r="C4935">
        <v>139403</v>
      </c>
      <c r="D4935" t="s">
        <v>10451</v>
      </c>
      <c r="E4935" t="s">
        <v>50</v>
      </c>
      <c r="F4935" t="s">
        <v>10382</v>
      </c>
      <c r="G4935" t="s">
        <v>10452</v>
      </c>
      <c r="H4935" t="s">
        <v>49</v>
      </c>
      <c r="I4935" s="2">
        <v>211</v>
      </c>
      <c r="J4935" s="1">
        <v>0.28000000000000003</v>
      </c>
      <c r="K4935" s="1">
        <v>0.06</v>
      </c>
      <c r="L4935" s="1" t="str">
        <f t="shared" si="77"/>
        <v>Ormiston Denes Academy</v>
      </c>
      <c r="M4935" t="e">
        <f>VLOOKUP($H4935,#REF!,2,0)</f>
        <v>#REF!</v>
      </c>
      <c r="N4935">
        <v>935</v>
      </c>
      <c r="O4935" t="e">
        <f>VLOOKUP($N4935,#REF!,2,0)</f>
        <v>#REF!</v>
      </c>
    </row>
    <row r="4936" spans="1:15" x14ac:dyDescent="0.25">
      <c r="A4936">
        <v>805</v>
      </c>
      <c r="B4936">
        <v>4001</v>
      </c>
      <c r="C4936">
        <v>139405</v>
      </c>
      <c r="D4936" t="s">
        <v>4070</v>
      </c>
      <c r="E4936" t="s">
        <v>50</v>
      </c>
      <c r="F4936" t="s">
        <v>4071</v>
      </c>
      <c r="G4936" t="s">
        <v>4072</v>
      </c>
      <c r="H4936" t="s">
        <v>49</v>
      </c>
      <c r="I4936" s="2">
        <v>228</v>
      </c>
      <c r="J4936" s="1">
        <v>0.67</v>
      </c>
      <c r="K4936" s="1">
        <v>0.21</v>
      </c>
      <c r="L4936" s="1" t="str">
        <f t="shared" si="77"/>
        <v>Dyke House Sports and Technology College</v>
      </c>
      <c r="M4936" t="e">
        <f>VLOOKUP($H4936,#REF!,2,0)</f>
        <v>#REF!</v>
      </c>
      <c r="N4936">
        <v>805</v>
      </c>
      <c r="O4936" t="e">
        <f>VLOOKUP($N4936,#REF!,2,0)</f>
        <v>#REF!</v>
      </c>
    </row>
    <row r="4937" spans="1:15" x14ac:dyDescent="0.25">
      <c r="A4937">
        <v>873</v>
      </c>
      <c r="B4937">
        <v>4006</v>
      </c>
      <c r="C4937">
        <v>139408</v>
      </c>
      <c r="D4937" t="s">
        <v>6607</v>
      </c>
      <c r="E4937" t="s">
        <v>50</v>
      </c>
      <c r="F4937" t="s">
        <v>6595</v>
      </c>
      <c r="G4937" t="s">
        <v>6608</v>
      </c>
      <c r="H4937" t="s">
        <v>77</v>
      </c>
      <c r="I4937" s="2" t="s">
        <v>50</v>
      </c>
      <c r="J4937" t="s">
        <v>50</v>
      </c>
      <c r="K4937" t="s">
        <v>50</v>
      </c>
      <c r="L4937" s="1" t="str">
        <f t="shared" si="77"/>
        <v>Cambourne Village College</v>
      </c>
      <c r="M4937" t="e">
        <f>VLOOKUP($H4937,#REF!,2,0)</f>
        <v>#REF!</v>
      </c>
      <c r="N4937">
        <v>873</v>
      </c>
      <c r="O4937" t="e">
        <f>VLOOKUP($N4937,#REF!,2,0)</f>
        <v>#REF!</v>
      </c>
    </row>
    <row r="4938" spans="1:15" x14ac:dyDescent="0.25">
      <c r="A4938">
        <v>846</v>
      </c>
      <c r="B4938">
        <v>4002</v>
      </c>
      <c r="C4938">
        <v>139409</v>
      </c>
      <c r="D4938" t="s">
        <v>5455</v>
      </c>
      <c r="E4938" t="s">
        <v>50</v>
      </c>
      <c r="F4938" t="s">
        <v>5437</v>
      </c>
      <c r="G4938" t="s">
        <v>5456</v>
      </c>
      <c r="H4938" t="s">
        <v>77</v>
      </c>
      <c r="I4938" s="2" t="s">
        <v>50</v>
      </c>
      <c r="J4938" t="s">
        <v>50</v>
      </c>
      <c r="K4938" t="s">
        <v>50</v>
      </c>
      <c r="L4938" s="1" t="str">
        <f t="shared" si="77"/>
        <v>King's School</v>
      </c>
      <c r="M4938" t="e">
        <f>VLOOKUP($H4938,#REF!,2,0)</f>
        <v>#REF!</v>
      </c>
      <c r="N4938">
        <v>846</v>
      </c>
      <c r="O4938" t="e">
        <f>VLOOKUP($N4938,#REF!,2,0)</f>
        <v>#REF!</v>
      </c>
    </row>
    <row r="4939" spans="1:15" x14ac:dyDescent="0.25">
      <c r="A4939">
        <v>302</v>
      </c>
      <c r="B4939">
        <v>4000</v>
      </c>
      <c r="C4939">
        <v>139410</v>
      </c>
      <c r="D4939" t="s">
        <v>673</v>
      </c>
      <c r="E4939" t="s">
        <v>50</v>
      </c>
      <c r="F4939" t="s">
        <v>11</v>
      </c>
      <c r="G4939" t="s">
        <v>674</v>
      </c>
      <c r="H4939" t="s">
        <v>77</v>
      </c>
      <c r="I4939" s="2" t="s">
        <v>50</v>
      </c>
      <c r="J4939" t="s">
        <v>50</v>
      </c>
      <c r="K4939" t="s">
        <v>50</v>
      </c>
      <c r="L4939" s="1" t="str">
        <f t="shared" si="77"/>
        <v>St Andrew the Apostle Greek Orthodox School</v>
      </c>
      <c r="M4939" t="e">
        <f>VLOOKUP($H4939,#REF!,2,0)</f>
        <v>#REF!</v>
      </c>
      <c r="N4939">
        <v>302</v>
      </c>
      <c r="O4939" t="e">
        <f>VLOOKUP($N4939,#REF!,2,0)</f>
        <v>#REF!</v>
      </c>
    </row>
    <row r="4940" spans="1:15" x14ac:dyDescent="0.25">
      <c r="A4940">
        <v>919</v>
      </c>
      <c r="B4940">
        <v>4004</v>
      </c>
      <c r="C4940">
        <v>139416</v>
      </c>
      <c r="D4940" t="s">
        <v>9278</v>
      </c>
      <c r="E4940" t="s">
        <v>50</v>
      </c>
      <c r="F4940" t="s">
        <v>9226</v>
      </c>
      <c r="G4940" t="s">
        <v>9279</v>
      </c>
      <c r="H4940" t="s">
        <v>104</v>
      </c>
      <c r="I4940" s="2">
        <v>1</v>
      </c>
      <c r="J4940" t="s">
        <v>129</v>
      </c>
      <c r="K4940" t="s">
        <v>129</v>
      </c>
      <c r="L4940" s="1" t="str">
        <f t="shared" si="77"/>
        <v>The Elstree UTC</v>
      </c>
      <c r="M4940" t="e">
        <f>VLOOKUP($H4940,#REF!,2,0)</f>
        <v>#REF!</v>
      </c>
      <c r="N4940">
        <v>919</v>
      </c>
      <c r="O4940" t="e">
        <f>VLOOKUP($N4940,#REF!,2,0)</f>
        <v>#REF!</v>
      </c>
    </row>
    <row r="4941" spans="1:15" x14ac:dyDescent="0.25">
      <c r="A4941">
        <v>855</v>
      </c>
      <c r="B4941">
        <v>6024</v>
      </c>
      <c r="C4941">
        <v>139419</v>
      </c>
      <c r="D4941" t="s">
        <v>5926</v>
      </c>
      <c r="E4941" t="s">
        <v>50</v>
      </c>
      <c r="F4941" t="s">
        <v>5854</v>
      </c>
      <c r="G4941" t="s">
        <v>5927</v>
      </c>
      <c r="H4941" t="s">
        <v>114</v>
      </c>
      <c r="I4941" s="2">
        <v>1</v>
      </c>
      <c r="J4941" t="s">
        <v>129</v>
      </c>
      <c r="K4941" t="s">
        <v>129</v>
      </c>
      <c r="L4941" s="1" t="str">
        <f t="shared" si="77"/>
        <v>Independent Educational Services</v>
      </c>
      <c r="M4941" t="e">
        <f>VLOOKUP($H4941,#REF!,2,0)</f>
        <v>#REF!</v>
      </c>
      <c r="N4941">
        <v>855</v>
      </c>
      <c r="O4941" t="e">
        <f>VLOOKUP($N4941,#REF!,2,0)</f>
        <v>#REF!</v>
      </c>
    </row>
    <row r="4942" spans="1:15" x14ac:dyDescent="0.25">
      <c r="A4942">
        <v>879</v>
      </c>
      <c r="B4942">
        <v>4000</v>
      </c>
      <c r="C4942">
        <v>139432</v>
      </c>
      <c r="D4942" t="s">
        <v>7053</v>
      </c>
      <c r="E4942" t="s">
        <v>50</v>
      </c>
      <c r="F4942" t="s">
        <v>7016</v>
      </c>
      <c r="G4942" t="s">
        <v>7054</v>
      </c>
      <c r="H4942" t="s">
        <v>104</v>
      </c>
      <c r="I4942" s="2" t="s">
        <v>50</v>
      </c>
      <c r="J4942" t="s">
        <v>50</v>
      </c>
      <c r="K4942" t="s">
        <v>50</v>
      </c>
      <c r="L4942" s="1" t="str">
        <f t="shared" si="77"/>
        <v>UTC Plymouth</v>
      </c>
      <c r="M4942" t="e">
        <f>VLOOKUP($H4942,#REF!,2,0)</f>
        <v>#REF!</v>
      </c>
      <c r="N4942">
        <v>879</v>
      </c>
      <c r="O4942" t="e">
        <f>VLOOKUP($N4942,#REF!,2,0)</f>
        <v>#REF!</v>
      </c>
    </row>
    <row r="4943" spans="1:15" x14ac:dyDescent="0.25">
      <c r="A4943">
        <v>825</v>
      </c>
      <c r="B4943">
        <v>4003</v>
      </c>
      <c r="C4943">
        <v>139434</v>
      </c>
      <c r="D4943" t="s">
        <v>4663</v>
      </c>
      <c r="E4943" t="s">
        <v>50</v>
      </c>
      <c r="F4943" t="s">
        <v>4647</v>
      </c>
      <c r="G4943" t="s">
        <v>4664</v>
      </c>
      <c r="H4943" t="s">
        <v>104</v>
      </c>
      <c r="I4943" s="2" t="s">
        <v>50</v>
      </c>
      <c r="J4943" t="s">
        <v>50</v>
      </c>
      <c r="K4943" t="s">
        <v>50</v>
      </c>
      <c r="L4943" s="1" t="str">
        <f t="shared" si="77"/>
        <v>Buckinghamshire UTC</v>
      </c>
      <c r="M4943" t="e">
        <f>VLOOKUP($H4943,#REF!,2,0)</f>
        <v>#REF!</v>
      </c>
      <c r="N4943">
        <v>825</v>
      </c>
      <c r="O4943" t="e">
        <f>VLOOKUP($N4943,#REF!,2,0)</f>
        <v>#REF!</v>
      </c>
    </row>
    <row r="4944" spans="1:15" x14ac:dyDescent="0.25">
      <c r="A4944">
        <v>885</v>
      </c>
      <c r="B4944">
        <v>7011</v>
      </c>
      <c r="C4944">
        <v>139444</v>
      </c>
      <c r="D4944" t="s">
        <v>7588</v>
      </c>
      <c r="E4944" t="s">
        <v>50</v>
      </c>
      <c r="F4944" t="s">
        <v>7504</v>
      </c>
      <c r="G4944" t="s">
        <v>7589</v>
      </c>
      <c r="H4944" t="s">
        <v>109</v>
      </c>
      <c r="I4944" s="2">
        <v>15</v>
      </c>
      <c r="J4944" s="1">
        <v>0</v>
      </c>
      <c r="K4944" s="1">
        <v>0</v>
      </c>
      <c r="L4944" s="1" t="str">
        <f t="shared" si="77"/>
        <v>Vale of Evesham School</v>
      </c>
      <c r="M4944" t="e">
        <f>VLOOKUP($H4944,#REF!,2,0)</f>
        <v>#REF!</v>
      </c>
      <c r="N4944">
        <v>885</v>
      </c>
      <c r="O4944" t="e">
        <f>VLOOKUP($N4944,#REF!,2,0)</f>
        <v>#REF!</v>
      </c>
    </row>
    <row r="4945" spans="1:15" x14ac:dyDescent="0.25">
      <c r="A4945">
        <v>894</v>
      </c>
      <c r="B4945">
        <v>4401</v>
      </c>
      <c r="C4945">
        <v>139450</v>
      </c>
      <c r="D4945" t="s">
        <v>8673</v>
      </c>
      <c r="E4945" t="s">
        <v>50</v>
      </c>
      <c r="F4945" t="s">
        <v>8624</v>
      </c>
      <c r="G4945" t="s">
        <v>8674</v>
      </c>
      <c r="H4945" t="s">
        <v>70</v>
      </c>
      <c r="I4945" s="2">
        <v>136</v>
      </c>
      <c r="J4945" s="1">
        <v>0.5</v>
      </c>
      <c r="K4945" s="1">
        <v>0.19</v>
      </c>
      <c r="L4945" s="1" t="str">
        <f t="shared" si="77"/>
        <v>Wrockwardine Wood Arts Academy</v>
      </c>
      <c r="M4945" t="e">
        <f>VLOOKUP($H4945,#REF!,2,0)</f>
        <v>#REF!</v>
      </c>
      <c r="N4945">
        <v>894</v>
      </c>
      <c r="O4945" t="e">
        <f>VLOOKUP($N4945,#REF!,2,0)</f>
        <v>#REF!</v>
      </c>
    </row>
    <row r="4946" spans="1:15" x14ac:dyDescent="0.25">
      <c r="A4946">
        <v>894</v>
      </c>
      <c r="B4946">
        <v>4438</v>
      </c>
      <c r="C4946">
        <v>139451</v>
      </c>
      <c r="D4946" t="s">
        <v>8667</v>
      </c>
      <c r="E4946" t="s">
        <v>50</v>
      </c>
      <c r="F4946" t="s">
        <v>8624</v>
      </c>
      <c r="G4946" t="s">
        <v>8668</v>
      </c>
      <c r="H4946" t="s">
        <v>70</v>
      </c>
      <c r="I4946" s="2">
        <v>106</v>
      </c>
      <c r="J4946" s="1">
        <v>0.35</v>
      </c>
      <c r="K4946" s="1">
        <v>0.17</v>
      </c>
      <c r="L4946" s="1" t="str">
        <f t="shared" si="77"/>
        <v>Sutherland Business and Enterprise College</v>
      </c>
      <c r="M4946" t="e">
        <f>VLOOKUP($H4946,#REF!,2,0)</f>
        <v>#REF!</v>
      </c>
      <c r="N4946">
        <v>894</v>
      </c>
      <c r="O4946" t="e">
        <f>VLOOKUP($N4946,#REF!,2,0)</f>
        <v>#REF!</v>
      </c>
    </row>
    <row r="4947" spans="1:15" x14ac:dyDescent="0.25">
      <c r="A4947">
        <v>893</v>
      </c>
      <c r="B4947">
        <v>4385</v>
      </c>
      <c r="C4947">
        <v>139455</v>
      </c>
      <c r="D4947" t="s">
        <v>8565</v>
      </c>
      <c r="E4947" t="s">
        <v>50</v>
      </c>
      <c r="F4947" t="s">
        <v>8566</v>
      </c>
      <c r="G4947" t="s">
        <v>8567</v>
      </c>
      <c r="H4947" t="s">
        <v>70</v>
      </c>
      <c r="I4947" s="2">
        <v>140</v>
      </c>
      <c r="J4947" s="1">
        <v>0.55000000000000004</v>
      </c>
      <c r="K4947" s="1">
        <v>0.26</v>
      </c>
      <c r="L4947" s="1" t="str">
        <f t="shared" si="77"/>
        <v>Church Stretton School</v>
      </c>
      <c r="M4947" t="e">
        <f>VLOOKUP($H4947,#REF!,2,0)</f>
        <v>#REF!</v>
      </c>
      <c r="N4947">
        <v>893</v>
      </c>
      <c r="O4947" t="e">
        <f>VLOOKUP($N4947,#REF!,2,0)</f>
        <v>#REF!</v>
      </c>
    </row>
    <row r="4948" spans="1:15" x14ac:dyDescent="0.25">
      <c r="A4948">
        <v>352</v>
      </c>
      <c r="B4948">
        <v>4766</v>
      </c>
      <c r="C4948">
        <v>139456</v>
      </c>
      <c r="D4948" t="s">
        <v>2657</v>
      </c>
      <c r="E4948" t="s">
        <v>50</v>
      </c>
      <c r="F4948" t="s">
        <v>2571</v>
      </c>
      <c r="G4948" t="s">
        <v>2658</v>
      </c>
      <c r="H4948" t="s">
        <v>70</v>
      </c>
      <c r="I4948" s="2">
        <v>176</v>
      </c>
      <c r="J4948" s="1">
        <v>0.42</v>
      </c>
      <c r="K4948" s="1">
        <v>0.16</v>
      </c>
      <c r="L4948" s="1" t="str">
        <f t="shared" si="77"/>
        <v>Saint Paul's Catholic High School</v>
      </c>
      <c r="M4948" t="e">
        <f>VLOOKUP($H4948,#REF!,2,0)</f>
        <v>#REF!</v>
      </c>
      <c r="N4948">
        <v>352</v>
      </c>
      <c r="O4948" t="e">
        <f>VLOOKUP($N4948,#REF!,2,0)</f>
        <v>#REF!</v>
      </c>
    </row>
    <row r="4949" spans="1:15" x14ac:dyDescent="0.25">
      <c r="A4949">
        <v>893</v>
      </c>
      <c r="B4949">
        <v>4395</v>
      </c>
      <c r="C4949">
        <v>139464</v>
      </c>
      <c r="D4949" t="s">
        <v>8614</v>
      </c>
      <c r="E4949" t="s">
        <v>50</v>
      </c>
      <c r="F4949" t="s">
        <v>8555</v>
      </c>
      <c r="G4949" t="s">
        <v>8615</v>
      </c>
      <c r="H4949" t="s">
        <v>70</v>
      </c>
      <c r="I4949" s="2">
        <v>108</v>
      </c>
      <c r="J4949" s="1">
        <v>0.57999999999999996</v>
      </c>
      <c r="K4949" s="1">
        <v>0.12</v>
      </c>
      <c r="L4949" s="1" t="str">
        <f t="shared" si="77"/>
        <v>Sundorne School and Sports College</v>
      </c>
      <c r="M4949" t="e">
        <f>VLOOKUP($H4949,#REF!,2,0)</f>
        <v>#REF!</v>
      </c>
      <c r="N4949">
        <v>893</v>
      </c>
      <c r="O4949" t="e">
        <f>VLOOKUP($N4949,#REF!,2,0)</f>
        <v>#REF!</v>
      </c>
    </row>
    <row r="4950" spans="1:15" x14ac:dyDescent="0.25">
      <c r="A4950">
        <v>937</v>
      </c>
      <c r="B4950">
        <v>7046</v>
      </c>
      <c r="C4950">
        <v>139469</v>
      </c>
      <c r="D4950" t="s">
        <v>10901</v>
      </c>
      <c r="E4950" t="s">
        <v>50</v>
      </c>
      <c r="F4950" t="s">
        <v>5854</v>
      </c>
      <c r="G4950" t="s">
        <v>10902</v>
      </c>
      <c r="H4950" t="s">
        <v>109</v>
      </c>
      <c r="I4950" s="2">
        <v>17</v>
      </c>
      <c r="J4950" s="1">
        <v>0</v>
      </c>
      <c r="K4950" s="1">
        <v>0</v>
      </c>
      <c r="L4950" s="1" t="str">
        <f t="shared" si="77"/>
        <v>Oak Wood Secondary School</v>
      </c>
      <c r="M4950" t="e">
        <f>VLOOKUP($H4950,#REF!,2,0)</f>
        <v>#REF!</v>
      </c>
      <c r="N4950">
        <v>937</v>
      </c>
      <c r="O4950" t="e">
        <f>VLOOKUP($N4950,#REF!,2,0)</f>
        <v>#REF!</v>
      </c>
    </row>
    <row r="4951" spans="1:15" x14ac:dyDescent="0.25">
      <c r="A4951">
        <v>380</v>
      </c>
      <c r="B4951">
        <v>4013</v>
      </c>
      <c r="C4951">
        <v>139474</v>
      </c>
      <c r="D4951" t="s">
        <v>3295</v>
      </c>
      <c r="E4951" t="s">
        <v>50</v>
      </c>
      <c r="F4951" t="s">
        <v>3227</v>
      </c>
      <c r="G4951" t="s">
        <v>3296</v>
      </c>
      <c r="H4951" t="s">
        <v>77</v>
      </c>
      <c r="I4951" s="2" t="s">
        <v>50</v>
      </c>
      <c r="J4951" t="s">
        <v>50</v>
      </c>
      <c r="K4951" t="s">
        <v>50</v>
      </c>
      <c r="L4951" s="1" t="str">
        <f t="shared" si="77"/>
        <v>One In A Million Free School</v>
      </c>
      <c r="M4951" t="e">
        <f>VLOOKUP($H4951,#REF!,2,0)</f>
        <v>#REF!</v>
      </c>
      <c r="N4951">
        <v>380</v>
      </c>
      <c r="O4951" t="e">
        <f>VLOOKUP($N4951,#REF!,2,0)</f>
        <v>#REF!</v>
      </c>
    </row>
    <row r="4952" spans="1:15" x14ac:dyDescent="0.25">
      <c r="A4952">
        <v>815</v>
      </c>
      <c r="B4952">
        <v>7009</v>
      </c>
      <c r="C4952">
        <v>139482</v>
      </c>
      <c r="D4952" t="s">
        <v>4499</v>
      </c>
      <c r="E4952" t="s">
        <v>50</v>
      </c>
      <c r="F4952" t="s">
        <v>4386</v>
      </c>
      <c r="G4952" t="s">
        <v>4500</v>
      </c>
      <c r="H4952" t="s">
        <v>109</v>
      </c>
      <c r="I4952" s="2">
        <v>10</v>
      </c>
      <c r="J4952" s="1">
        <v>0</v>
      </c>
      <c r="K4952" s="1">
        <v>0</v>
      </c>
      <c r="L4952" s="1" t="str">
        <f t="shared" si="77"/>
        <v>The Woodlands Academy</v>
      </c>
      <c r="M4952" t="e">
        <f>VLOOKUP($H4952,#REF!,2,0)</f>
        <v>#REF!</v>
      </c>
      <c r="N4952">
        <v>815</v>
      </c>
      <c r="O4952" t="e">
        <f>VLOOKUP($N4952,#REF!,2,0)</f>
        <v>#REF!</v>
      </c>
    </row>
    <row r="4953" spans="1:15" x14ac:dyDescent="0.25">
      <c r="A4953">
        <v>936</v>
      </c>
      <c r="B4953">
        <v>4052</v>
      </c>
      <c r="C4953">
        <v>139486</v>
      </c>
      <c r="D4953" t="s">
        <v>10594</v>
      </c>
      <c r="E4953" t="s">
        <v>50</v>
      </c>
      <c r="F4953" t="s">
        <v>10533</v>
      </c>
      <c r="G4953" t="s">
        <v>10595</v>
      </c>
      <c r="H4953" t="s">
        <v>70</v>
      </c>
      <c r="I4953" s="2">
        <v>184</v>
      </c>
      <c r="J4953" s="1">
        <v>0.64</v>
      </c>
      <c r="K4953" s="1">
        <v>0.36</v>
      </c>
      <c r="L4953" s="1" t="str">
        <f t="shared" si="77"/>
        <v>Farnham Heath End School</v>
      </c>
      <c r="M4953" t="e">
        <f>VLOOKUP($H4953,#REF!,2,0)</f>
        <v>#REF!</v>
      </c>
      <c r="N4953">
        <v>936</v>
      </c>
      <c r="O4953" t="e">
        <f>VLOOKUP($N4953,#REF!,2,0)</f>
        <v>#REF!</v>
      </c>
    </row>
    <row r="4954" spans="1:15" x14ac:dyDescent="0.25">
      <c r="A4954">
        <v>926</v>
      </c>
      <c r="B4954">
        <v>4084</v>
      </c>
      <c r="C4954">
        <v>139487</v>
      </c>
      <c r="D4954" t="s">
        <v>9816</v>
      </c>
      <c r="E4954" t="s">
        <v>50</v>
      </c>
      <c r="F4954" t="s">
        <v>9684</v>
      </c>
      <c r="G4954" t="s">
        <v>9817</v>
      </c>
      <c r="H4954" t="s">
        <v>70</v>
      </c>
      <c r="I4954" s="2">
        <v>222</v>
      </c>
      <c r="J4954" s="1">
        <v>0.62</v>
      </c>
      <c r="K4954" s="1">
        <v>0.2</v>
      </c>
      <c r="L4954" s="1" t="str">
        <f t="shared" si="77"/>
        <v>Taverham High School</v>
      </c>
      <c r="M4954" t="e">
        <f>VLOOKUP($H4954,#REF!,2,0)</f>
        <v>#REF!</v>
      </c>
      <c r="N4954">
        <v>926</v>
      </c>
      <c r="O4954" t="e">
        <f>VLOOKUP($N4954,#REF!,2,0)</f>
        <v>#REF!</v>
      </c>
    </row>
    <row r="4955" spans="1:15" x14ac:dyDescent="0.25">
      <c r="A4955">
        <v>384</v>
      </c>
      <c r="B4955">
        <v>4020</v>
      </c>
      <c r="C4955">
        <v>139500</v>
      </c>
      <c r="D4955" t="s">
        <v>3609</v>
      </c>
      <c r="E4955" t="s">
        <v>50</v>
      </c>
      <c r="F4955" t="s">
        <v>3583</v>
      </c>
      <c r="G4955" t="s">
        <v>3610</v>
      </c>
      <c r="H4955" t="s">
        <v>70</v>
      </c>
      <c r="I4955" s="2">
        <v>207</v>
      </c>
      <c r="J4955" s="1">
        <v>0.56999999999999995</v>
      </c>
      <c r="K4955" s="1">
        <v>0.18</v>
      </c>
      <c r="L4955" s="1" t="str">
        <f t="shared" si="77"/>
        <v>The King's School Specialising in Mathematics and Computing</v>
      </c>
      <c r="M4955" t="e">
        <f>VLOOKUP($H4955,#REF!,2,0)</f>
        <v>#REF!</v>
      </c>
      <c r="N4955">
        <v>384</v>
      </c>
      <c r="O4955" t="e">
        <f>VLOOKUP($N4955,#REF!,2,0)</f>
        <v>#REF!</v>
      </c>
    </row>
    <row r="4956" spans="1:15" x14ac:dyDescent="0.25">
      <c r="A4956">
        <v>384</v>
      </c>
      <c r="B4956">
        <v>4027</v>
      </c>
      <c r="C4956">
        <v>139501</v>
      </c>
      <c r="D4956" t="s">
        <v>3587</v>
      </c>
      <c r="E4956" t="s">
        <v>50</v>
      </c>
      <c r="F4956" t="s">
        <v>3583</v>
      </c>
      <c r="G4956" t="s">
        <v>3588</v>
      </c>
      <c r="H4956" t="s">
        <v>70</v>
      </c>
      <c r="I4956" s="2">
        <v>162</v>
      </c>
      <c r="J4956" s="1">
        <v>0.45</v>
      </c>
      <c r="K4956" s="1">
        <v>0.14000000000000001</v>
      </c>
      <c r="L4956" s="1" t="str">
        <f t="shared" si="77"/>
        <v>Carleton Community High School A Specialist Science With Mathematics School</v>
      </c>
      <c r="M4956" t="e">
        <f>VLOOKUP($H4956,#REF!,2,0)</f>
        <v>#REF!</v>
      </c>
      <c r="N4956">
        <v>384</v>
      </c>
      <c r="O4956" t="e">
        <f>VLOOKUP($N4956,#REF!,2,0)</f>
        <v>#REF!</v>
      </c>
    </row>
    <row r="4957" spans="1:15" x14ac:dyDescent="0.25">
      <c r="A4957">
        <v>877</v>
      </c>
      <c r="B4957">
        <v>4201</v>
      </c>
      <c r="C4957">
        <v>139506</v>
      </c>
      <c r="D4957" t="s">
        <v>6815</v>
      </c>
      <c r="E4957" t="s">
        <v>50</v>
      </c>
      <c r="F4957" t="s">
        <v>2981</v>
      </c>
      <c r="G4957" t="s">
        <v>6816</v>
      </c>
      <c r="H4957" t="s">
        <v>70</v>
      </c>
      <c r="I4957" s="2">
        <v>251</v>
      </c>
      <c r="J4957" s="1">
        <v>0.47</v>
      </c>
      <c r="K4957" s="1">
        <v>0.18</v>
      </c>
      <c r="L4957" s="1" t="str">
        <f t="shared" si="77"/>
        <v>Penketh High School</v>
      </c>
      <c r="M4957" t="e">
        <f>VLOOKUP($H4957,#REF!,2,0)</f>
        <v>#REF!</v>
      </c>
      <c r="N4957">
        <v>877</v>
      </c>
      <c r="O4957" t="e">
        <f>VLOOKUP($N4957,#REF!,2,0)</f>
        <v>#REF!</v>
      </c>
    </row>
    <row r="4958" spans="1:15" x14ac:dyDescent="0.25">
      <c r="A4958">
        <v>822</v>
      </c>
      <c r="B4958">
        <v>4605</v>
      </c>
      <c r="C4958">
        <v>139517</v>
      </c>
      <c r="D4958" t="s">
        <v>1102</v>
      </c>
      <c r="E4958" t="s">
        <v>50</v>
      </c>
      <c r="F4958" t="s">
        <v>4565</v>
      </c>
      <c r="G4958" t="s">
        <v>4587</v>
      </c>
      <c r="H4958" t="s">
        <v>70</v>
      </c>
      <c r="I4958" s="2">
        <v>195</v>
      </c>
      <c r="J4958" s="1">
        <v>0.51</v>
      </c>
      <c r="K4958" s="1">
        <v>0.16</v>
      </c>
      <c r="L4958" s="1" t="str">
        <f t="shared" si="77"/>
        <v>St Thomas More Catholic School</v>
      </c>
      <c r="M4958" t="e">
        <f>VLOOKUP($H4958,#REF!,2,0)</f>
        <v>#REF!</v>
      </c>
      <c r="N4958">
        <v>822</v>
      </c>
      <c r="O4958" t="e">
        <f>VLOOKUP($N4958,#REF!,2,0)</f>
        <v>#REF!</v>
      </c>
    </row>
    <row r="4959" spans="1:15" x14ac:dyDescent="0.25">
      <c r="A4959">
        <v>845</v>
      </c>
      <c r="B4959">
        <v>7017</v>
      </c>
      <c r="C4959">
        <v>139521</v>
      </c>
      <c r="D4959" t="s">
        <v>5411</v>
      </c>
      <c r="E4959" t="s">
        <v>50</v>
      </c>
      <c r="F4959" t="s">
        <v>5322</v>
      </c>
      <c r="G4959" t="s">
        <v>5412</v>
      </c>
      <c r="H4959" t="s">
        <v>109</v>
      </c>
      <c r="I4959" s="2">
        <v>7</v>
      </c>
      <c r="J4959" t="s">
        <v>99</v>
      </c>
      <c r="K4959" t="s">
        <v>99</v>
      </c>
      <c r="L4959" s="1" t="str">
        <f t="shared" si="77"/>
        <v>Glyne Gap School</v>
      </c>
      <c r="M4959" t="e">
        <f>VLOOKUP($H4959,#REF!,2,0)</f>
        <v>#REF!</v>
      </c>
      <c r="N4959">
        <v>845</v>
      </c>
      <c r="O4959" t="e">
        <f>VLOOKUP($N4959,#REF!,2,0)</f>
        <v>#REF!</v>
      </c>
    </row>
    <row r="4960" spans="1:15" x14ac:dyDescent="0.25">
      <c r="A4960">
        <v>931</v>
      </c>
      <c r="B4960">
        <v>4145</v>
      </c>
      <c r="C4960">
        <v>139528</v>
      </c>
      <c r="D4960" t="s">
        <v>10187</v>
      </c>
      <c r="E4960" t="s">
        <v>50</v>
      </c>
      <c r="F4960" t="s">
        <v>10079</v>
      </c>
      <c r="G4960" t="s">
        <v>10188</v>
      </c>
      <c r="H4960" t="s">
        <v>70</v>
      </c>
      <c r="I4960" s="2">
        <v>207</v>
      </c>
      <c r="J4960" s="1">
        <v>0.53</v>
      </c>
      <c r="K4960" s="1">
        <v>0.09</v>
      </c>
      <c r="L4960" s="1" t="str">
        <f t="shared" si="77"/>
        <v>St Gregory the Great Catholic Secondary School</v>
      </c>
      <c r="M4960" t="e">
        <f>VLOOKUP($H4960,#REF!,2,0)</f>
        <v>#REF!</v>
      </c>
      <c r="N4960">
        <v>931</v>
      </c>
      <c r="O4960" t="e">
        <f>VLOOKUP($N4960,#REF!,2,0)</f>
        <v>#REF!</v>
      </c>
    </row>
    <row r="4961" spans="1:15" x14ac:dyDescent="0.25">
      <c r="A4961">
        <v>881</v>
      </c>
      <c r="B4961">
        <v>4011</v>
      </c>
      <c r="C4961">
        <v>139534</v>
      </c>
      <c r="D4961" t="s">
        <v>7290</v>
      </c>
      <c r="E4961" t="s">
        <v>50</v>
      </c>
      <c r="F4961" t="s">
        <v>7184</v>
      </c>
      <c r="G4961" t="s">
        <v>7291</v>
      </c>
      <c r="H4961" t="s">
        <v>70</v>
      </c>
      <c r="I4961" s="2">
        <v>250</v>
      </c>
      <c r="J4961" s="1">
        <v>0.7</v>
      </c>
      <c r="K4961" s="1">
        <v>0.32</v>
      </c>
      <c r="L4961" s="1" t="str">
        <f t="shared" si="77"/>
        <v>The Sweyne Park School</v>
      </c>
      <c r="M4961" t="e">
        <f>VLOOKUP($H4961,#REF!,2,0)</f>
        <v>#REF!</v>
      </c>
      <c r="N4961">
        <v>881</v>
      </c>
      <c r="O4961" t="e">
        <f>VLOOKUP($N4961,#REF!,2,0)</f>
        <v>#REF!</v>
      </c>
    </row>
    <row r="4962" spans="1:15" x14ac:dyDescent="0.25">
      <c r="A4962">
        <v>894</v>
      </c>
      <c r="B4962">
        <v>4425</v>
      </c>
      <c r="C4962">
        <v>139536</v>
      </c>
      <c r="D4962" t="s">
        <v>8660</v>
      </c>
      <c r="E4962" t="s">
        <v>50</v>
      </c>
      <c r="F4962" t="s">
        <v>8624</v>
      </c>
      <c r="G4962" t="s">
        <v>8661</v>
      </c>
      <c r="H4962" t="s">
        <v>70</v>
      </c>
      <c r="I4962" s="2">
        <v>91</v>
      </c>
      <c r="J4962" s="1">
        <v>0.27</v>
      </c>
      <c r="K4962" s="1">
        <v>0.08</v>
      </c>
      <c r="L4962" s="1" t="str">
        <f t="shared" si="77"/>
        <v>Lakeside Academy</v>
      </c>
      <c r="M4962" t="e">
        <f>VLOOKUP($H4962,#REF!,2,0)</f>
        <v>#REF!</v>
      </c>
      <c r="N4962">
        <v>894</v>
      </c>
      <c r="O4962" t="e">
        <f>VLOOKUP($N4962,#REF!,2,0)</f>
        <v>#REF!</v>
      </c>
    </row>
    <row r="4963" spans="1:15" x14ac:dyDescent="0.25">
      <c r="A4963">
        <v>394</v>
      </c>
      <c r="B4963">
        <v>4607</v>
      </c>
      <c r="C4963">
        <v>139538</v>
      </c>
      <c r="D4963" t="s">
        <v>3819</v>
      </c>
      <c r="E4963" t="s">
        <v>50</v>
      </c>
      <c r="F4963" t="s">
        <v>3785</v>
      </c>
      <c r="G4963" t="s">
        <v>3820</v>
      </c>
      <c r="H4963" t="s">
        <v>70</v>
      </c>
      <c r="I4963" s="2">
        <v>177</v>
      </c>
      <c r="J4963" s="1">
        <v>0.69</v>
      </c>
      <c r="K4963" s="1">
        <v>0.27</v>
      </c>
      <c r="L4963" s="1" t="str">
        <f t="shared" si="77"/>
        <v>St Aidan's Catholic Academy</v>
      </c>
      <c r="M4963" t="e">
        <f>VLOOKUP($H4963,#REF!,2,0)</f>
        <v>#REF!</v>
      </c>
      <c r="N4963">
        <v>394</v>
      </c>
      <c r="O4963" t="e">
        <f>VLOOKUP($N4963,#REF!,2,0)</f>
        <v>#REF!</v>
      </c>
    </row>
    <row r="4964" spans="1:15" x14ac:dyDescent="0.25">
      <c r="A4964">
        <v>880</v>
      </c>
      <c r="B4964">
        <v>7041</v>
      </c>
      <c r="C4964">
        <v>139540</v>
      </c>
      <c r="D4964" t="s">
        <v>7092</v>
      </c>
      <c r="E4964" t="s">
        <v>50</v>
      </c>
      <c r="F4964" t="s">
        <v>7071</v>
      </c>
      <c r="G4964" t="s">
        <v>7093</v>
      </c>
      <c r="H4964" t="s">
        <v>109</v>
      </c>
      <c r="I4964" s="2">
        <v>25</v>
      </c>
      <c r="J4964" s="1">
        <v>0</v>
      </c>
      <c r="K4964" s="1">
        <v>0</v>
      </c>
      <c r="L4964" s="1" t="str">
        <f t="shared" si="77"/>
        <v>Combe Pafford School</v>
      </c>
      <c r="M4964" t="e">
        <f>VLOOKUP($H4964,#REF!,2,0)</f>
        <v>#REF!</v>
      </c>
      <c r="N4964">
        <v>880</v>
      </c>
      <c r="O4964" t="e">
        <f>VLOOKUP($N4964,#REF!,2,0)</f>
        <v>#REF!</v>
      </c>
    </row>
    <row r="4965" spans="1:15" x14ac:dyDescent="0.25">
      <c r="A4965">
        <v>886</v>
      </c>
      <c r="B4965">
        <v>5409</v>
      </c>
      <c r="C4965">
        <v>139542</v>
      </c>
      <c r="D4965" t="s">
        <v>7866</v>
      </c>
      <c r="E4965" t="s">
        <v>50</v>
      </c>
      <c r="F4965" t="s">
        <v>7645</v>
      </c>
      <c r="G4965" t="s">
        <v>7867</v>
      </c>
      <c r="H4965" t="s">
        <v>70</v>
      </c>
      <c r="I4965" s="2">
        <v>126</v>
      </c>
      <c r="J4965" s="1">
        <v>0.66</v>
      </c>
      <c r="K4965" s="1">
        <v>0.09</v>
      </c>
      <c r="L4965" s="1" t="str">
        <f t="shared" si="77"/>
        <v>Wrotham School</v>
      </c>
      <c r="M4965" t="e">
        <f>VLOOKUP($H4965,#REF!,2,0)</f>
        <v>#REF!</v>
      </c>
      <c r="N4965">
        <v>886</v>
      </c>
      <c r="O4965" t="e">
        <f>VLOOKUP($N4965,#REF!,2,0)</f>
        <v>#REF!</v>
      </c>
    </row>
    <row r="4966" spans="1:15" x14ac:dyDescent="0.25">
      <c r="A4966">
        <v>878</v>
      </c>
      <c r="B4966">
        <v>4001</v>
      </c>
      <c r="C4966">
        <v>139553</v>
      </c>
      <c r="D4966" t="s">
        <v>6887</v>
      </c>
      <c r="E4966" t="s">
        <v>50</v>
      </c>
      <c r="F4966" t="s">
        <v>6888</v>
      </c>
      <c r="G4966" t="s">
        <v>6889</v>
      </c>
      <c r="H4966" t="s">
        <v>49</v>
      </c>
      <c r="I4966" s="2">
        <v>163</v>
      </c>
      <c r="J4966" s="1">
        <v>0.54</v>
      </c>
      <c r="K4966" s="1">
        <v>0.2</v>
      </c>
      <c r="L4966" s="1" t="str">
        <f t="shared" si="77"/>
        <v>The Ilfracombe Academy</v>
      </c>
      <c r="M4966" t="e">
        <f>VLOOKUP($H4966,#REF!,2,0)</f>
        <v>#REF!</v>
      </c>
      <c r="N4966">
        <v>878</v>
      </c>
      <c r="O4966" t="e">
        <f>VLOOKUP($N4966,#REF!,2,0)</f>
        <v>#REF!</v>
      </c>
    </row>
    <row r="4967" spans="1:15" x14ac:dyDescent="0.25">
      <c r="A4967">
        <v>886</v>
      </c>
      <c r="B4967">
        <v>4006</v>
      </c>
      <c r="C4967">
        <v>139554</v>
      </c>
      <c r="D4967" t="s">
        <v>612</v>
      </c>
      <c r="E4967" t="s">
        <v>50</v>
      </c>
      <c r="F4967" t="s">
        <v>7645</v>
      </c>
      <c r="G4967" t="s">
        <v>7843</v>
      </c>
      <c r="H4967" t="s">
        <v>77</v>
      </c>
      <c r="I4967" s="2" t="s">
        <v>50</v>
      </c>
      <c r="J4967" t="s">
        <v>50</v>
      </c>
      <c r="K4967" t="s">
        <v>50</v>
      </c>
      <c r="L4967" s="1" t="str">
        <f t="shared" si="77"/>
        <v>Trinity School</v>
      </c>
      <c r="M4967" t="e">
        <f>VLOOKUP($H4967,#REF!,2,0)</f>
        <v>#REF!</v>
      </c>
      <c r="N4967">
        <v>886</v>
      </c>
      <c r="O4967" t="e">
        <f>VLOOKUP($N4967,#REF!,2,0)</f>
        <v>#REF!</v>
      </c>
    </row>
    <row r="4968" spans="1:15" x14ac:dyDescent="0.25">
      <c r="A4968">
        <v>302</v>
      </c>
      <c r="B4968">
        <v>6050</v>
      </c>
      <c r="C4968">
        <v>139558</v>
      </c>
      <c r="D4968" t="s">
        <v>698</v>
      </c>
      <c r="E4968" t="s">
        <v>50</v>
      </c>
      <c r="F4968" t="s">
        <v>11</v>
      </c>
      <c r="G4968" t="s">
        <v>699</v>
      </c>
      <c r="H4968" t="s">
        <v>114</v>
      </c>
      <c r="I4968" s="2">
        <v>1</v>
      </c>
      <c r="J4968" t="s">
        <v>129</v>
      </c>
      <c r="K4968" t="s">
        <v>129</v>
      </c>
      <c r="L4968" s="1" t="str">
        <f t="shared" si="77"/>
        <v>Marvel School</v>
      </c>
      <c r="M4968" t="e">
        <f>VLOOKUP($H4968,#REF!,2,0)</f>
        <v>#REF!</v>
      </c>
      <c r="N4968">
        <v>302</v>
      </c>
      <c r="O4968" t="e">
        <f>VLOOKUP($N4968,#REF!,2,0)</f>
        <v>#REF!</v>
      </c>
    </row>
    <row r="4969" spans="1:15" x14ac:dyDescent="0.25">
      <c r="A4969">
        <v>831</v>
      </c>
      <c r="B4969">
        <v>4002</v>
      </c>
      <c r="C4969">
        <v>139564</v>
      </c>
      <c r="D4969" t="s">
        <v>4980</v>
      </c>
      <c r="E4969" t="s">
        <v>50</v>
      </c>
      <c r="F4969" t="s">
        <v>4874</v>
      </c>
      <c r="G4969" t="s">
        <v>4981</v>
      </c>
      <c r="H4969" t="s">
        <v>49</v>
      </c>
      <c r="I4969" s="2">
        <v>186</v>
      </c>
      <c r="J4969" s="1">
        <v>0.41</v>
      </c>
      <c r="K4969" s="1">
        <v>0.12</v>
      </c>
      <c r="L4969" s="1" t="str">
        <f t="shared" si="77"/>
        <v>City of Derby Academy</v>
      </c>
      <c r="M4969" t="e">
        <f>VLOOKUP($H4969,#REF!,2,0)</f>
        <v>#REF!</v>
      </c>
      <c r="N4969">
        <v>831</v>
      </c>
      <c r="O4969" t="e">
        <f>VLOOKUP($N4969,#REF!,2,0)</f>
        <v>#REF!</v>
      </c>
    </row>
    <row r="4970" spans="1:15" x14ac:dyDescent="0.25">
      <c r="A4970">
        <v>926</v>
      </c>
      <c r="B4970">
        <v>4003</v>
      </c>
      <c r="C4970">
        <v>139572</v>
      </c>
      <c r="D4970" t="s">
        <v>9723</v>
      </c>
      <c r="E4970" t="s">
        <v>50</v>
      </c>
      <c r="F4970" t="s">
        <v>9724</v>
      </c>
      <c r="G4970" t="s">
        <v>9725</v>
      </c>
      <c r="H4970" t="s">
        <v>49</v>
      </c>
      <c r="I4970" s="2" t="s">
        <v>50</v>
      </c>
      <c r="J4970" t="s">
        <v>50</v>
      </c>
      <c r="K4970" t="s">
        <v>50</v>
      </c>
      <c r="L4970" s="1" t="str">
        <f t="shared" si="77"/>
        <v>Fakenham Academy Norfolk</v>
      </c>
      <c r="M4970" t="e">
        <f>VLOOKUP($H4970,#REF!,2,0)</f>
        <v>#REF!</v>
      </c>
      <c r="N4970">
        <v>926</v>
      </c>
      <c r="O4970" t="e">
        <f>VLOOKUP($N4970,#REF!,2,0)</f>
        <v>#REF!</v>
      </c>
    </row>
    <row r="4971" spans="1:15" x14ac:dyDescent="0.25">
      <c r="A4971">
        <v>883</v>
      </c>
      <c r="B4971">
        <v>4000</v>
      </c>
      <c r="C4971">
        <v>139578</v>
      </c>
      <c r="D4971" t="s">
        <v>7404</v>
      </c>
      <c r="E4971" t="s">
        <v>50</v>
      </c>
      <c r="F4971" t="s">
        <v>7396</v>
      </c>
      <c r="G4971" t="s">
        <v>7405</v>
      </c>
      <c r="H4971" t="s">
        <v>49</v>
      </c>
      <c r="I4971" s="2">
        <v>136</v>
      </c>
      <c r="J4971" s="1">
        <v>0.47</v>
      </c>
      <c r="K4971" s="1">
        <v>0.09</v>
      </c>
      <c r="L4971" s="1" t="str">
        <f t="shared" si="77"/>
        <v>The Hathaway Academy</v>
      </c>
      <c r="M4971" t="e">
        <f>VLOOKUP($H4971,#REF!,2,0)</f>
        <v>#REF!</v>
      </c>
      <c r="N4971">
        <v>883</v>
      </c>
      <c r="O4971" t="e">
        <f>VLOOKUP($N4971,#REF!,2,0)</f>
        <v>#REF!</v>
      </c>
    </row>
    <row r="4972" spans="1:15" x14ac:dyDescent="0.25">
      <c r="A4972">
        <v>210</v>
      </c>
      <c r="B4972">
        <v>4000</v>
      </c>
      <c r="C4972">
        <v>139587</v>
      </c>
      <c r="D4972" t="s">
        <v>390</v>
      </c>
      <c r="E4972" t="s">
        <v>50</v>
      </c>
      <c r="F4972" t="s">
        <v>391</v>
      </c>
      <c r="G4972" t="s">
        <v>392</v>
      </c>
      <c r="H4972" t="s">
        <v>77</v>
      </c>
      <c r="I4972" s="2" t="s">
        <v>50</v>
      </c>
      <c r="J4972" t="s">
        <v>50</v>
      </c>
      <c r="K4972" t="s">
        <v>50</v>
      </c>
      <c r="L4972" s="1" t="str">
        <f t="shared" si="77"/>
        <v>Compass School Southwark</v>
      </c>
      <c r="M4972" t="e">
        <f>VLOOKUP($H4972,#REF!,2,0)</f>
        <v>#REF!</v>
      </c>
      <c r="N4972">
        <v>210</v>
      </c>
      <c r="O4972" t="e">
        <f>VLOOKUP($N4972,#REF!,2,0)</f>
        <v>#REF!</v>
      </c>
    </row>
    <row r="4973" spans="1:15" x14ac:dyDescent="0.25">
      <c r="A4973">
        <v>341</v>
      </c>
      <c r="B4973">
        <v>4002</v>
      </c>
      <c r="C4973">
        <v>139588</v>
      </c>
      <c r="D4973" t="s">
        <v>2289</v>
      </c>
      <c r="E4973" t="s">
        <v>50</v>
      </c>
      <c r="F4973" t="s">
        <v>2222</v>
      </c>
      <c r="G4973" t="s">
        <v>2290</v>
      </c>
      <c r="H4973" t="s">
        <v>104</v>
      </c>
      <c r="I4973" s="2" t="s">
        <v>50</v>
      </c>
      <c r="J4973" t="s">
        <v>50</v>
      </c>
      <c r="K4973" t="s">
        <v>50</v>
      </c>
      <c r="L4973" s="1" t="str">
        <f t="shared" si="77"/>
        <v>Liverpool Life Sciences UTC</v>
      </c>
      <c r="M4973" t="e">
        <f>VLOOKUP($H4973,#REF!,2,0)</f>
        <v>#REF!</v>
      </c>
      <c r="N4973">
        <v>341</v>
      </c>
      <c r="O4973" t="e">
        <f>VLOOKUP($N4973,#REF!,2,0)</f>
        <v>#REF!</v>
      </c>
    </row>
    <row r="4974" spans="1:15" x14ac:dyDescent="0.25">
      <c r="A4974">
        <v>341</v>
      </c>
      <c r="B4974">
        <v>4003</v>
      </c>
      <c r="C4974">
        <v>139589</v>
      </c>
      <c r="D4974" t="s">
        <v>2310</v>
      </c>
      <c r="E4974" t="s">
        <v>50</v>
      </c>
      <c r="F4974" t="s">
        <v>2311</v>
      </c>
      <c r="G4974" t="s">
        <v>2290</v>
      </c>
      <c r="H4974" t="s">
        <v>1216</v>
      </c>
      <c r="I4974" s="2" t="s">
        <v>50</v>
      </c>
      <c r="J4974" t="s">
        <v>50</v>
      </c>
      <c r="K4974" t="s">
        <v>50</v>
      </c>
      <c r="L4974" s="1" t="str">
        <f t="shared" si="77"/>
        <v>The Studio School Liverpool</v>
      </c>
      <c r="M4974" t="e">
        <f>VLOOKUP($H4974,#REF!,2,0)</f>
        <v>#REF!</v>
      </c>
      <c r="N4974">
        <v>341</v>
      </c>
      <c r="O4974" t="e">
        <f>VLOOKUP($N4974,#REF!,2,0)</f>
        <v>#REF!</v>
      </c>
    </row>
    <row r="4975" spans="1:15" x14ac:dyDescent="0.25">
      <c r="A4975">
        <v>861</v>
      </c>
      <c r="B4975">
        <v>4003</v>
      </c>
      <c r="C4975">
        <v>139590</v>
      </c>
      <c r="D4975" t="s">
        <v>6233</v>
      </c>
      <c r="E4975" t="s">
        <v>50</v>
      </c>
      <c r="F4975" t="s">
        <v>6234</v>
      </c>
      <c r="G4975" t="s">
        <v>6235</v>
      </c>
      <c r="H4975" t="s">
        <v>1216</v>
      </c>
      <c r="I4975" s="2" t="s">
        <v>50</v>
      </c>
      <c r="J4975" t="s">
        <v>50</v>
      </c>
      <c r="K4975" t="s">
        <v>50</v>
      </c>
      <c r="L4975" s="1" t="str">
        <f t="shared" si="77"/>
        <v>Stoke Studio College for Manufacturing and Design Engineering</v>
      </c>
      <c r="M4975" t="e">
        <f>VLOOKUP($H4975,#REF!,2,0)</f>
        <v>#REF!</v>
      </c>
      <c r="N4975">
        <v>861</v>
      </c>
      <c r="O4975" t="e">
        <f>VLOOKUP($N4975,#REF!,2,0)</f>
        <v>#REF!</v>
      </c>
    </row>
    <row r="4976" spans="1:15" x14ac:dyDescent="0.25">
      <c r="A4976">
        <v>852</v>
      </c>
      <c r="B4976">
        <v>4002</v>
      </c>
      <c r="C4976">
        <v>139591</v>
      </c>
      <c r="D4976" t="s">
        <v>5797</v>
      </c>
      <c r="E4976" t="s">
        <v>50</v>
      </c>
      <c r="F4976" t="s">
        <v>5495</v>
      </c>
      <c r="G4976" t="s">
        <v>5798</v>
      </c>
      <c r="H4976" t="s">
        <v>1216</v>
      </c>
      <c r="I4976" s="2">
        <v>20</v>
      </c>
      <c r="J4976" s="1">
        <v>0.25</v>
      </c>
      <c r="K4976" s="1">
        <v>0</v>
      </c>
      <c r="L4976" s="1" t="str">
        <f t="shared" si="77"/>
        <v>Inspire Enterprise Academy</v>
      </c>
      <c r="M4976" t="e">
        <f>VLOOKUP($H4976,#REF!,2,0)</f>
        <v>#REF!</v>
      </c>
      <c r="N4976">
        <v>852</v>
      </c>
      <c r="O4976" t="e">
        <f>VLOOKUP($N4976,#REF!,2,0)</f>
        <v>#REF!</v>
      </c>
    </row>
    <row r="4977" spans="1:15" x14ac:dyDescent="0.25">
      <c r="A4977">
        <v>356</v>
      </c>
      <c r="B4977">
        <v>4000</v>
      </c>
      <c r="C4977">
        <v>139593</v>
      </c>
      <c r="D4977" t="s">
        <v>2852</v>
      </c>
      <c r="E4977" t="s">
        <v>50</v>
      </c>
      <c r="F4977" t="s">
        <v>2815</v>
      </c>
      <c r="G4977" t="s">
        <v>2853</v>
      </c>
      <c r="H4977" t="s">
        <v>77</v>
      </c>
      <c r="I4977" s="2" t="s">
        <v>50</v>
      </c>
      <c r="J4977" t="s">
        <v>50</v>
      </c>
      <c r="K4977" t="s">
        <v>50</v>
      </c>
      <c r="L4977" s="1" t="str">
        <f t="shared" si="77"/>
        <v>Stockport Technical School</v>
      </c>
      <c r="M4977" t="e">
        <f>VLOOKUP($H4977,#REF!,2,0)</f>
        <v>#REF!</v>
      </c>
      <c r="N4977">
        <v>356</v>
      </c>
      <c r="O4977" t="e">
        <f>VLOOKUP($N4977,#REF!,2,0)</f>
        <v>#REF!</v>
      </c>
    </row>
    <row r="4978" spans="1:15" x14ac:dyDescent="0.25">
      <c r="A4978">
        <v>302</v>
      </c>
      <c r="B4978">
        <v>4001</v>
      </c>
      <c r="C4978">
        <v>139594</v>
      </c>
      <c r="D4978" t="s">
        <v>614</v>
      </c>
      <c r="E4978" t="s">
        <v>50</v>
      </c>
      <c r="F4978" t="s">
        <v>11</v>
      </c>
      <c r="G4978" t="s">
        <v>615</v>
      </c>
      <c r="H4978" t="s">
        <v>77</v>
      </c>
      <c r="I4978" s="2" t="s">
        <v>50</v>
      </c>
      <c r="J4978" t="s">
        <v>50</v>
      </c>
      <c r="K4978" t="s">
        <v>50</v>
      </c>
      <c r="L4978" s="1" t="str">
        <f t="shared" si="77"/>
        <v>The Archer Academy</v>
      </c>
      <c r="M4978" t="e">
        <f>VLOOKUP($H4978,#REF!,2,0)</f>
        <v>#REF!</v>
      </c>
      <c r="N4978">
        <v>302</v>
      </c>
      <c r="O4978" t="e">
        <f>VLOOKUP($N4978,#REF!,2,0)</f>
        <v>#REF!</v>
      </c>
    </row>
    <row r="4979" spans="1:15" x14ac:dyDescent="0.25">
      <c r="A4979">
        <v>204</v>
      </c>
      <c r="B4979">
        <v>4002</v>
      </c>
      <c r="C4979">
        <v>139595</v>
      </c>
      <c r="D4979" t="s">
        <v>134</v>
      </c>
      <c r="E4979" t="s">
        <v>50</v>
      </c>
      <c r="F4979" t="s">
        <v>135</v>
      </c>
      <c r="G4979" t="s">
        <v>136</v>
      </c>
      <c r="H4979" t="s">
        <v>77</v>
      </c>
      <c r="I4979" s="2" t="s">
        <v>50</v>
      </c>
      <c r="J4979" t="s">
        <v>50</v>
      </c>
      <c r="K4979" t="s">
        <v>50</v>
      </c>
      <c r="L4979" s="1" t="str">
        <f t="shared" si="77"/>
        <v>Hackney New School</v>
      </c>
      <c r="M4979" t="e">
        <f>VLOOKUP($H4979,#REF!,2,0)</f>
        <v>#REF!</v>
      </c>
      <c r="N4979">
        <v>204</v>
      </c>
      <c r="O4979" t="e">
        <f>VLOOKUP($N4979,#REF!,2,0)</f>
        <v>#REF!</v>
      </c>
    </row>
    <row r="4980" spans="1:15" x14ac:dyDescent="0.25">
      <c r="A4980">
        <v>837</v>
      </c>
      <c r="B4980">
        <v>4002</v>
      </c>
      <c r="C4980">
        <v>139596</v>
      </c>
      <c r="D4980" t="s">
        <v>5164</v>
      </c>
      <c r="E4980" t="s">
        <v>50</v>
      </c>
      <c r="F4980" t="s">
        <v>5142</v>
      </c>
      <c r="G4980" t="s">
        <v>5165</v>
      </c>
      <c r="H4980" t="s">
        <v>77</v>
      </c>
      <c r="I4980" s="2" t="s">
        <v>50</v>
      </c>
      <c r="J4980" t="s">
        <v>50</v>
      </c>
      <c r="K4980" t="s">
        <v>50</v>
      </c>
      <c r="L4980" s="1" t="str">
        <f t="shared" si="77"/>
        <v>Parkfield School</v>
      </c>
      <c r="M4980" t="e">
        <f>VLOOKUP($H4980,#REF!,2,0)</f>
        <v>#REF!</v>
      </c>
      <c r="N4980">
        <v>837</v>
      </c>
      <c r="O4980" t="e">
        <f>VLOOKUP($N4980,#REF!,2,0)</f>
        <v>#REF!</v>
      </c>
    </row>
    <row r="4981" spans="1:15" x14ac:dyDescent="0.25">
      <c r="A4981">
        <v>308</v>
      </c>
      <c r="B4981">
        <v>4000</v>
      </c>
      <c r="C4981">
        <v>139599</v>
      </c>
      <c r="D4981" t="s">
        <v>1035</v>
      </c>
      <c r="E4981" t="s">
        <v>50</v>
      </c>
      <c r="F4981" t="s">
        <v>11</v>
      </c>
      <c r="G4981" t="s">
        <v>1036</v>
      </c>
      <c r="H4981" t="s">
        <v>77</v>
      </c>
      <c r="I4981" s="2" t="s">
        <v>50</v>
      </c>
      <c r="J4981" t="s">
        <v>50</v>
      </c>
      <c r="K4981" t="s">
        <v>50</v>
      </c>
      <c r="L4981" s="1" t="str">
        <f t="shared" si="77"/>
        <v>Heron Hall Academy</v>
      </c>
      <c r="M4981" t="e">
        <f>VLOOKUP($H4981,#REF!,2,0)</f>
        <v>#REF!</v>
      </c>
      <c r="N4981">
        <v>308</v>
      </c>
      <c r="O4981" t="e">
        <f>VLOOKUP($N4981,#REF!,2,0)</f>
        <v>#REF!</v>
      </c>
    </row>
    <row r="4982" spans="1:15" x14ac:dyDescent="0.25">
      <c r="A4982">
        <v>891</v>
      </c>
      <c r="B4982">
        <v>6023</v>
      </c>
      <c r="C4982">
        <v>139603</v>
      </c>
      <c r="D4982" t="s">
        <v>8494</v>
      </c>
      <c r="E4982" t="s">
        <v>50</v>
      </c>
      <c r="F4982" t="s">
        <v>8495</v>
      </c>
      <c r="G4982" t="s">
        <v>8496</v>
      </c>
      <c r="H4982" t="s">
        <v>114</v>
      </c>
      <c r="I4982" s="2">
        <v>21</v>
      </c>
      <c r="J4982" t="s">
        <v>99</v>
      </c>
      <c r="K4982" t="s">
        <v>99</v>
      </c>
      <c r="L4982" s="1" t="str">
        <f t="shared" si="77"/>
        <v>R.E.A.L Independent Schools</v>
      </c>
      <c r="M4982" t="e">
        <f>VLOOKUP($H4982,#REF!,2,0)</f>
        <v>#REF!</v>
      </c>
      <c r="N4982">
        <v>891</v>
      </c>
      <c r="O4982" t="e">
        <f>VLOOKUP($N4982,#REF!,2,0)</f>
        <v>#REF!</v>
      </c>
    </row>
    <row r="4983" spans="1:15" x14ac:dyDescent="0.25">
      <c r="A4983">
        <v>808</v>
      </c>
      <c r="B4983">
        <v>4001</v>
      </c>
      <c r="C4983">
        <v>139606</v>
      </c>
      <c r="D4983" t="s">
        <v>4137</v>
      </c>
      <c r="E4983" t="s">
        <v>50</v>
      </c>
      <c r="F4983" t="s">
        <v>4138</v>
      </c>
      <c r="G4983" t="s">
        <v>4139</v>
      </c>
      <c r="H4983" t="s">
        <v>70</v>
      </c>
      <c r="I4983" s="2">
        <v>122</v>
      </c>
      <c r="J4983" s="1">
        <v>0.75</v>
      </c>
      <c r="K4983" s="1">
        <v>0.38</v>
      </c>
      <c r="L4983" s="1" t="str">
        <f t="shared" si="77"/>
        <v>All Saints Academy</v>
      </c>
      <c r="M4983" t="e">
        <f>VLOOKUP($H4983,#REF!,2,0)</f>
        <v>#REF!</v>
      </c>
      <c r="N4983">
        <v>808</v>
      </c>
      <c r="O4983" t="e">
        <f>VLOOKUP($N4983,#REF!,2,0)</f>
        <v>#REF!</v>
      </c>
    </row>
    <row r="4984" spans="1:15" x14ac:dyDescent="0.25">
      <c r="A4984">
        <v>884</v>
      </c>
      <c r="B4984">
        <v>7003</v>
      </c>
      <c r="C4984">
        <v>139607</v>
      </c>
      <c r="D4984" t="s">
        <v>7460</v>
      </c>
      <c r="E4984" t="s">
        <v>50</v>
      </c>
      <c r="F4984" t="s">
        <v>7420</v>
      </c>
      <c r="G4984" t="s">
        <v>7461</v>
      </c>
      <c r="H4984" t="s">
        <v>109</v>
      </c>
      <c r="I4984" s="2">
        <v>13</v>
      </c>
      <c r="J4984" t="s">
        <v>99</v>
      </c>
      <c r="K4984" t="s">
        <v>99</v>
      </c>
      <c r="L4984" s="1" t="str">
        <f t="shared" si="77"/>
        <v>Barrs Court School</v>
      </c>
      <c r="M4984" t="e">
        <f>VLOOKUP($H4984,#REF!,2,0)</f>
        <v>#REF!</v>
      </c>
      <c r="N4984">
        <v>884</v>
      </c>
      <c r="O4984" t="e">
        <f>VLOOKUP($N4984,#REF!,2,0)</f>
        <v>#REF!</v>
      </c>
    </row>
    <row r="4985" spans="1:15" x14ac:dyDescent="0.25">
      <c r="A4985">
        <v>340</v>
      </c>
      <c r="B4985">
        <v>4611</v>
      </c>
      <c r="C4985">
        <v>139614</v>
      </c>
      <c r="D4985" t="s">
        <v>2219</v>
      </c>
      <c r="E4985" t="s">
        <v>50</v>
      </c>
      <c r="F4985" t="s">
        <v>2217</v>
      </c>
      <c r="G4985" t="s">
        <v>2220</v>
      </c>
      <c r="H4985" t="s">
        <v>70</v>
      </c>
      <c r="I4985" s="2">
        <v>199</v>
      </c>
      <c r="J4985" s="1">
        <v>0.31</v>
      </c>
      <c r="K4985" s="1">
        <v>0.13</v>
      </c>
      <c r="L4985" s="1" t="str">
        <f t="shared" si="77"/>
        <v>Halewood Academy</v>
      </c>
      <c r="M4985" t="e">
        <f>VLOOKUP($H4985,#REF!,2,0)</f>
        <v>#REF!</v>
      </c>
      <c r="N4985">
        <v>340</v>
      </c>
      <c r="O4985" t="e">
        <f>VLOOKUP($N4985,#REF!,2,0)</f>
        <v>#REF!</v>
      </c>
    </row>
    <row r="4986" spans="1:15" x14ac:dyDescent="0.25">
      <c r="A4986">
        <v>309</v>
      </c>
      <c r="B4986">
        <v>4705</v>
      </c>
      <c r="C4986">
        <v>139616</v>
      </c>
      <c r="D4986" t="s">
        <v>1088</v>
      </c>
      <c r="E4986" t="s">
        <v>50</v>
      </c>
      <c r="F4986" t="s">
        <v>11</v>
      </c>
      <c r="G4986" t="s">
        <v>1089</v>
      </c>
      <c r="H4986" t="s">
        <v>70</v>
      </c>
      <c r="I4986" s="2" t="s">
        <v>50</v>
      </c>
      <c r="J4986" t="s">
        <v>50</v>
      </c>
      <c r="K4986" t="s">
        <v>50</v>
      </c>
      <c r="L4986" s="1" t="str">
        <f t="shared" si="77"/>
        <v>Heartlands High School</v>
      </c>
      <c r="M4986" t="e">
        <f>VLOOKUP($H4986,#REF!,2,0)</f>
        <v>#REF!</v>
      </c>
      <c r="N4986">
        <v>309</v>
      </c>
      <c r="O4986" t="e">
        <f>VLOOKUP($N4986,#REF!,2,0)</f>
        <v>#REF!</v>
      </c>
    </row>
    <row r="4987" spans="1:15" x14ac:dyDescent="0.25">
      <c r="A4987">
        <v>925</v>
      </c>
      <c r="B4987">
        <v>5421</v>
      </c>
      <c r="C4987">
        <v>139623</v>
      </c>
      <c r="D4987" t="s">
        <v>9618</v>
      </c>
      <c r="E4987" t="s">
        <v>50</v>
      </c>
      <c r="F4987" t="s">
        <v>9523</v>
      </c>
      <c r="G4987" t="s">
        <v>9619</v>
      </c>
      <c r="H4987" t="s">
        <v>70</v>
      </c>
      <c r="I4987" s="2">
        <v>94</v>
      </c>
      <c r="J4987" s="1">
        <v>0.35</v>
      </c>
      <c r="K4987" s="1">
        <v>0.18</v>
      </c>
      <c r="L4987" s="1" t="str">
        <f t="shared" si="77"/>
        <v>St Peter and St Paul, Catholic Voluntary Academy</v>
      </c>
      <c r="M4987" t="e">
        <f>VLOOKUP($H4987,#REF!,2,0)</f>
        <v>#REF!</v>
      </c>
      <c r="N4987">
        <v>925</v>
      </c>
      <c r="O4987" t="e">
        <f>VLOOKUP($N4987,#REF!,2,0)</f>
        <v>#REF!</v>
      </c>
    </row>
    <row r="4988" spans="1:15" x14ac:dyDescent="0.25">
      <c r="A4988">
        <v>855</v>
      </c>
      <c r="B4988">
        <v>4045</v>
      </c>
      <c r="C4988">
        <v>139624</v>
      </c>
      <c r="D4988" t="s">
        <v>5835</v>
      </c>
      <c r="E4988" t="s">
        <v>50</v>
      </c>
      <c r="F4988" t="s">
        <v>5836</v>
      </c>
      <c r="G4988" t="s">
        <v>5837</v>
      </c>
      <c r="H4988" t="s">
        <v>70</v>
      </c>
      <c r="I4988" s="2">
        <v>525</v>
      </c>
      <c r="J4988" s="1">
        <v>0.79</v>
      </c>
      <c r="K4988" s="1">
        <v>0.27</v>
      </c>
      <c r="L4988" s="1" t="str">
        <f t="shared" si="77"/>
        <v>Beauchamp College</v>
      </c>
      <c r="M4988" t="e">
        <f>VLOOKUP($H4988,#REF!,2,0)</f>
        <v>#REF!</v>
      </c>
      <c r="N4988">
        <v>855</v>
      </c>
      <c r="O4988" t="e">
        <f>VLOOKUP($N4988,#REF!,2,0)</f>
        <v>#REF!</v>
      </c>
    </row>
    <row r="4989" spans="1:15" x14ac:dyDescent="0.25">
      <c r="A4989">
        <v>925</v>
      </c>
      <c r="B4989">
        <v>7024</v>
      </c>
      <c r="C4989">
        <v>139625</v>
      </c>
      <c r="D4989" t="s">
        <v>9657</v>
      </c>
      <c r="E4989" t="s">
        <v>50</v>
      </c>
      <c r="F4989" t="s">
        <v>9658</v>
      </c>
      <c r="G4989" t="s">
        <v>9659</v>
      </c>
      <c r="H4989" t="s">
        <v>109</v>
      </c>
      <c r="I4989" s="2">
        <v>3</v>
      </c>
      <c r="J4989" t="s">
        <v>129</v>
      </c>
      <c r="K4989" t="s">
        <v>129</v>
      </c>
      <c r="L4989" s="1" t="str">
        <f t="shared" si="77"/>
        <v>The Eresby School, Spilsby</v>
      </c>
      <c r="M4989" t="e">
        <f>VLOOKUP($H4989,#REF!,2,0)</f>
        <v>#REF!</v>
      </c>
      <c r="N4989">
        <v>925</v>
      </c>
      <c r="O4989" t="e">
        <f>VLOOKUP($N4989,#REF!,2,0)</f>
        <v>#REF!</v>
      </c>
    </row>
    <row r="4990" spans="1:15" x14ac:dyDescent="0.25">
      <c r="A4990">
        <v>810</v>
      </c>
      <c r="B4990">
        <v>7008</v>
      </c>
      <c r="C4990">
        <v>139628</v>
      </c>
      <c r="D4990" t="s">
        <v>4220</v>
      </c>
      <c r="E4990" t="s">
        <v>50</v>
      </c>
      <c r="F4990" t="s">
        <v>4180</v>
      </c>
      <c r="G4990" t="s">
        <v>4221</v>
      </c>
      <c r="H4990" t="s">
        <v>109</v>
      </c>
      <c r="I4990" s="2">
        <v>17</v>
      </c>
      <c r="J4990" s="1">
        <v>0</v>
      </c>
      <c r="K4990" s="1">
        <v>0</v>
      </c>
      <c r="L4990" s="1" t="str">
        <f t="shared" si="77"/>
        <v>Tweendykes School</v>
      </c>
      <c r="M4990" t="e">
        <f>VLOOKUP($H4990,#REF!,2,0)</f>
        <v>#REF!</v>
      </c>
      <c r="N4990">
        <v>810</v>
      </c>
      <c r="O4990" t="e">
        <f>VLOOKUP($N4990,#REF!,2,0)</f>
        <v>#REF!</v>
      </c>
    </row>
    <row r="4991" spans="1:15" x14ac:dyDescent="0.25">
      <c r="A4991">
        <v>810</v>
      </c>
      <c r="B4991">
        <v>4001</v>
      </c>
      <c r="C4991">
        <v>139629</v>
      </c>
      <c r="D4991" t="s">
        <v>4210</v>
      </c>
      <c r="E4991" t="s">
        <v>50</v>
      </c>
      <c r="F4991" t="s">
        <v>4180</v>
      </c>
      <c r="G4991" t="s">
        <v>4211</v>
      </c>
      <c r="H4991" t="s">
        <v>70</v>
      </c>
      <c r="I4991" s="2">
        <v>283</v>
      </c>
      <c r="J4991" s="1">
        <v>0.49</v>
      </c>
      <c r="K4991" s="1">
        <v>0.16</v>
      </c>
      <c r="L4991" s="1" t="str">
        <f t="shared" si="77"/>
        <v>Winifred Holtby Academy</v>
      </c>
      <c r="M4991" t="e">
        <f>VLOOKUP($H4991,#REF!,2,0)</f>
        <v>#REF!</v>
      </c>
      <c r="N4991">
        <v>810</v>
      </c>
      <c r="O4991" t="e">
        <f>VLOOKUP($N4991,#REF!,2,0)</f>
        <v>#REF!</v>
      </c>
    </row>
    <row r="4992" spans="1:15" x14ac:dyDescent="0.25">
      <c r="A4992">
        <v>383</v>
      </c>
      <c r="B4992">
        <v>4061</v>
      </c>
      <c r="C4992">
        <v>139646</v>
      </c>
      <c r="D4992" t="s">
        <v>3520</v>
      </c>
      <c r="E4992" t="s">
        <v>50</v>
      </c>
      <c r="F4992" t="s">
        <v>3467</v>
      </c>
      <c r="G4992" t="s">
        <v>3487</v>
      </c>
      <c r="H4992" t="s">
        <v>49</v>
      </c>
      <c r="I4992" s="2" t="s">
        <v>50</v>
      </c>
      <c r="J4992" t="s">
        <v>50</v>
      </c>
      <c r="K4992" t="s">
        <v>50</v>
      </c>
      <c r="L4992" s="1" t="str">
        <f t="shared" si="77"/>
        <v>Leeds City Academy</v>
      </c>
      <c r="M4992" t="e">
        <f>VLOOKUP($H4992,#REF!,2,0)</f>
        <v>#REF!</v>
      </c>
      <c r="N4992">
        <v>383</v>
      </c>
      <c r="O4992" t="e">
        <f>VLOOKUP($N4992,#REF!,2,0)</f>
        <v>#REF!</v>
      </c>
    </row>
    <row r="4993" spans="1:15" x14ac:dyDescent="0.25">
      <c r="A4993">
        <v>812</v>
      </c>
      <c r="B4993">
        <v>4000</v>
      </c>
      <c r="C4993">
        <v>139649</v>
      </c>
      <c r="D4993" t="s">
        <v>4291</v>
      </c>
      <c r="E4993" t="s">
        <v>50</v>
      </c>
      <c r="F4993" t="s">
        <v>4284</v>
      </c>
      <c r="G4993" t="s">
        <v>4292</v>
      </c>
      <c r="H4993" t="s">
        <v>49</v>
      </c>
      <c r="I4993" s="2">
        <v>90</v>
      </c>
      <c r="J4993" s="1">
        <v>0.51</v>
      </c>
      <c r="K4993" s="1">
        <v>0.01</v>
      </c>
      <c r="L4993" s="1" t="str">
        <f t="shared" si="77"/>
        <v>Holy Family Catholic Academy</v>
      </c>
      <c r="M4993" t="e">
        <f>VLOOKUP($H4993,#REF!,2,0)</f>
        <v>#REF!</v>
      </c>
      <c r="N4993">
        <v>812</v>
      </c>
      <c r="O4993" t="e">
        <f>VLOOKUP($N4993,#REF!,2,0)</f>
        <v>#REF!</v>
      </c>
    </row>
    <row r="4994" spans="1:15" x14ac:dyDescent="0.25">
      <c r="A4994">
        <v>933</v>
      </c>
      <c r="B4994">
        <v>4003</v>
      </c>
      <c r="C4994">
        <v>139655</v>
      </c>
      <c r="D4994" t="s">
        <v>10255</v>
      </c>
      <c r="E4994" t="s">
        <v>50</v>
      </c>
      <c r="F4994" t="s">
        <v>10250</v>
      </c>
      <c r="G4994" t="s">
        <v>10256</v>
      </c>
      <c r="H4994" t="s">
        <v>49</v>
      </c>
      <c r="I4994" s="2">
        <v>46</v>
      </c>
      <c r="J4994" s="1">
        <v>0.3</v>
      </c>
      <c r="K4994" s="1">
        <v>0</v>
      </c>
      <c r="L4994" s="1" t="str">
        <f t="shared" si="77"/>
        <v>Brymore Academy</v>
      </c>
      <c r="M4994" t="e">
        <f>VLOOKUP($H4994,#REF!,2,0)</f>
        <v>#REF!</v>
      </c>
      <c r="N4994">
        <v>933</v>
      </c>
      <c r="O4994" t="e">
        <f>VLOOKUP($N4994,#REF!,2,0)</f>
        <v>#REF!</v>
      </c>
    </row>
    <row r="4995" spans="1:15" x14ac:dyDescent="0.25">
      <c r="A4995">
        <v>808</v>
      </c>
      <c r="B4995">
        <v>4002</v>
      </c>
      <c r="C4995">
        <v>139656</v>
      </c>
      <c r="D4995" t="s">
        <v>4163</v>
      </c>
      <c r="E4995" t="s">
        <v>50</v>
      </c>
      <c r="F4995" t="s">
        <v>4157</v>
      </c>
      <c r="G4995" t="s">
        <v>4164</v>
      </c>
      <c r="H4995" t="s">
        <v>49</v>
      </c>
      <c r="I4995" s="2">
        <v>151</v>
      </c>
      <c r="J4995" s="1">
        <v>0.52</v>
      </c>
      <c r="K4995" s="1">
        <v>0.25</v>
      </c>
      <c r="L4995" s="1" t="str">
        <f t="shared" ref="L4995:L5058" si="78">IF(E4995="NULL",D4995,E4995)</f>
        <v>St Michael's Catholic Academy</v>
      </c>
      <c r="M4995" t="e">
        <f>VLOOKUP($H4995,#REF!,2,0)</f>
        <v>#REF!</v>
      </c>
      <c r="N4995">
        <v>808</v>
      </c>
      <c r="O4995" t="e">
        <f>VLOOKUP($N4995,#REF!,2,0)</f>
        <v>#REF!</v>
      </c>
    </row>
    <row r="4996" spans="1:15" x14ac:dyDescent="0.25">
      <c r="A4996">
        <v>845</v>
      </c>
      <c r="B4996">
        <v>6019</v>
      </c>
      <c r="C4996">
        <v>139657</v>
      </c>
      <c r="D4996" t="s">
        <v>5403</v>
      </c>
      <c r="E4996" t="s">
        <v>50</v>
      </c>
      <c r="F4996" t="s">
        <v>5325</v>
      </c>
      <c r="G4996" t="s">
        <v>5404</v>
      </c>
      <c r="H4996" t="s">
        <v>114</v>
      </c>
      <c r="I4996" s="2">
        <v>3</v>
      </c>
      <c r="J4996" t="s">
        <v>129</v>
      </c>
      <c r="K4996" t="s">
        <v>129</v>
      </c>
      <c r="L4996" s="1" t="str">
        <f t="shared" si="78"/>
        <v>Anderida Learning Centre</v>
      </c>
      <c r="M4996" t="e">
        <f>VLOOKUP($H4996,#REF!,2,0)</f>
        <v>#REF!</v>
      </c>
      <c r="N4996">
        <v>845</v>
      </c>
      <c r="O4996" t="e">
        <f>VLOOKUP($N4996,#REF!,2,0)</f>
        <v>#REF!</v>
      </c>
    </row>
    <row r="4997" spans="1:15" x14ac:dyDescent="0.25">
      <c r="A4997">
        <v>392</v>
      </c>
      <c r="B4997">
        <v>4000</v>
      </c>
      <c r="C4997">
        <v>139658</v>
      </c>
      <c r="D4997" t="s">
        <v>3735</v>
      </c>
      <c r="E4997" t="s">
        <v>50</v>
      </c>
      <c r="F4997" t="s">
        <v>3733</v>
      </c>
      <c r="G4997" t="s">
        <v>3736</v>
      </c>
      <c r="H4997" t="s">
        <v>49</v>
      </c>
      <c r="I4997" s="2">
        <v>81</v>
      </c>
      <c r="J4997" s="1">
        <v>0</v>
      </c>
      <c r="K4997" s="1">
        <v>0</v>
      </c>
      <c r="L4997" s="1" t="str">
        <f t="shared" si="78"/>
        <v>Kings Priory School</v>
      </c>
      <c r="M4997" t="e">
        <f>VLOOKUP($H4997,#REF!,2,0)</f>
        <v>#REF!</v>
      </c>
      <c r="N4997">
        <v>392</v>
      </c>
      <c r="O4997" t="e">
        <f>VLOOKUP($N4997,#REF!,2,0)</f>
        <v>#REF!</v>
      </c>
    </row>
    <row r="4998" spans="1:15" x14ac:dyDescent="0.25">
      <c r="A4998">
        <v>208</v>
      </c>
      <c r="B4998">
        <v>4000</v>
      </c>
      <c r="C4998">
        <v>139659</v>
      </c>
      <c r="D4998" t="s">
        <v>313</v>
      </c>
      <c r="E4998" t="s">
        <v>50</v>
      </c>
      <c r="F4998" t="s">
        <v>11</v>
      </c>
      <c r="G4998" t="s">
        <v>314</v>
      </c>
      <c r="H4998" t="s">
        <v>77</v>
      </c>
      <c r="I4998" s="2" t="s">
        <v>50</v>
      </c>
      <c r="J4998" t="s">
        <v>50</v>
      </c>
      <c r="K4998" t="s">
        <v>50</v>
      </c>
      <c r="L4998" s="1" t="str">
        <f t="shared" si="78"/>
        <v>Oasis Academy South Bank</v>
      </c>
      <c r="M4998" t="e">
        <f>VLOOKUP($H4998,#REF!,2,0)</f>
        <v>#REF!</v>
      </c>
      <c r="N4998">
        <v>208</v>
      </c>
      <c r="O4998" t="e">
        <f>VLOOKUP($N4998,#REF!,2,0)</f>
        <v>#REF!</v>
      </c>
    </row>
    <row r="4999" spans="1:15" x14ac:dyDescent="0.25">
      <c r="A4999">
        <v>878</v>
      </c>
      <c r="B4999">
        <v>4002</v>
      </c>
      <c r="C4999">
        <v>139661</v>
      </c>
      <c r="D4999" t="s">
        <v>6954</v>
      </c>
      <c r="E4999" t="s">
        <v>50</v>
      </c>
      <c r="F4999" t="s">
        <v>6846</v>
      </c>
      <c r="G4999" t="s">
        <v>6955</v>
      </c>
      <c r="H4999" t="s">
        <v>77</v>
      </c>
      <c r="I4999" s="2" t="s">
        <v>50</v>
      </c>
      <c r="J4999" t="s">
        <v>50</v>
      </c>
      <c r="K4999" t="s">
        <v>50</v>
      </c>
      <c r="L4999" s="1" t="str">
        <f t="shared" si="78"/>
        <v>Steiner Academy Exeter</v>
      </c>
      <c r="M4999" t="e">
        <f>VLOOKUP($H4999,#REF!,2,0)</f>
        <v>#REF!</v>
      </c>
      <c r="N4999">
        <v>878</v>
      </c>
      <c r="O4999" t="e">
        <f>VLOOKUP($N4999,#REF!,2,0)</f>
        <v>#REF!</v>
      </c>
    </row>
    <row r="5000" spans="1:15" x14ac:dyDescent="0.25">
      <c r="A5000">
        <v>919</v>
      </c>
      <c r="B5000">
        <v>4007</v>
      </c>
      <c r="C5000">
        <v>139662</v>
      </c>
      <c r="D5000" t="s">
        <v>9366</v>
      </c>
      <c r="E5000" t="s">
        <v>50</v>
      </c>
      <c r="F5000" t="s">
        <v>9284</v>
      </c>
      <c r="G5000" t="s">
        <v>9367</v>
      </c>
      <c r="H5000" t="s">
        <v>77</v>
      </c>
      <c r="I5000" s="2" t="s">
        <v>50</v>
      </c>
      <c r="J5000" t="s">
        <v>50</v>
      </c>
      <c r="K5000" t="s">
        <v>50</v>
      </c>
      <c r="L5000" s="1" t="str">
        <f t="shared" si="78"/>
        <v>The Reach Free School</v>
      </c>
      <c r="M5000" t="e">
        <f>VLOOKUP($H5000,#REF!,2,0)</f>
        <v>#REF!</v>
      </c>
      <c r="N5000">
        <v>919</v>
      </c>
      <c r="O5000" t="e">
        <f>VLOOKUP($N5000,#REF!,2,0)</f>
        <v>#REF!</v>
      </c>
    </row>
    <row r="5001" spans="1:15" x14ac:dyDescent="0.25">
      <c r="A5001">
        <v>825</v>
      </c>
      <c r="B5001">
        <v>4005</v>
      </c>
      <c r="C5001">
        <v>139663</v>
      </c>
      <c r="D5001" t="s">
        <v>4726</v>
      </c>
      <c r="E5001" t="s">
        <v>50</v>
      </c>
      <c r="F5001" t="s">
        <v>50</v>
      </c>
      <c r="G5001" t="s">
        <v>4727</v>
      </c>
      <c r="H5001" t="s">
        <v>77</v>
      </c>
      <c r="I5001" s="2" t="s">
        <v>50</v>
      </c>
      <c r="J5001" t="s">
        <v>50</v>
      </c>
      <c r="K5001" t="s">
        <v>50</v>
      </c>
      <c r="L5001" s="1" t="str">
        <f t="shared" si="78"/>
        <v>Sir Thomas Fremantle School</v>
      </c>
      <c r="M5001" t="e">
        <f>VLOOKUP($H5001,#REF!,2,0)</f>
        <v>#REF!</v>
      </c>
      <c r="N5001">
        <v>825</v>
      </c>
      <c r="O5001" t="e">
        <f>VLOOKUP($N5001,#REF!,2,0)</f>
        <v>#REF!</v>
      </c>
    </row>
    <row r="5002" spans="1:15" x14ac:dyDescent="0.25">
      <c r="A5002">
        <v>886</v>
      </c>
      <c r="B5002">
        <v>4007</v>
      </c>
      <c r="C5002">
        <v>139664</v>
      </c>
      <c r="D5002" t="s">
        <v>7868</v>
      </c>
      <c r="E5002" t="s">
        <v>50</v>
      </c>
      <c r="F5002" t="s">
        <v>7869</v>
      </c>
      <c r="G5002" t="s">
        <v>7870</v>
      </c>
      <c r="H5002" t="s">
        <v>77</v>
      </c>
      <c r="I5002" s="2" t="s">
        <v>50</v>
      </c>
      <c r="J5002" t="s">
        <v>50</v>
      </c>
      <c r="K5002" t="s">
        <v>50</v>
      </c>
      <c r="L5002" s="1" t="str">
        <f t="shared" si="78"/>
        <v>Wye School</v>
      </c>
      <c r="M5002" t="e">
        <f>VLOOKUP($H5002,#REF!,2,0)</f>
        <v>#REF!</v>
      </c>
      <c r="N5002">
        <v>886</v>
      </c>
      <c r="O5002" t="e">
        <f>VLOOKUP($N5002,#REF!,2,0)</f>
        <v>#REF!</v>
      </c>
    </row>
    <row r="5003" spans="1:15" x14ac:dyDescent="0.25">
      <c r="A5003">
        <v>880</v>
      </c>
      <c r="B5003">
        <v>4002</v>
      </c>
      <c r="C5003">
        <v>139666</v>
      </c>
      <c r="D5003" t="s">
        <v>7070</v>
      </c>
      <c r="E5003" t="s">
        <v>50</v>
      </c>
      <c r="F5003" t="s">
        <v>7071</v>
      </c>
      <c r="G5003" t="s">
        <v>7072</v>
      </c>
      <c r="H5003" t="s">
        <v>1216</v>
      </c>
      <c r="I5003" s="2" t="s">
        <v>50</v>
      </c>
      <c r="J5003" t="s">
        <v>50</v>
      </c>
      <c r="K5003" t="s">
        <v>50</v>
      </c>
      <c r="L5003" s="1" t="str">
        <f t="shared" si="78"/>
        <v>Devon Studio School</v>
      </c>
      <c r="M5003" t="e">
        <f>VLOOKUP($H5003,#REF!,2,0)</f>
        <v>#REF!</v>
      </c>
      <c r="N5003">
        <v>880</v>
      </c>
      <c r="O5003" t="e">
        <f>VLOOKUP($N5003,#REF!,2,0)</f>
        <v>#REF!</v>
      </c>
    </row>
    <row r="5004" spans="1:15" x14ac:dyDescent="0.25">
      <c r="A5004">
        <v>937</v>
      </c>
      <c r="B5004">
        <v>4001</v>
      </c>
      <c r="C5004">
        <v>139667</v>
      </c>
      <c r="D5004" t="s">
        <v>10851</v>
      </c>
      <c r="E5004" t="s">
        <v>50</v>
      </c>
      <c r="F5004" t="s">
        <v>5854</v>
      </c>
      <c r="G5004" t="s">
        <v>10852</v>
      </c>
      <c r="H5004" t="s">
        <v>1216</v>
      </c>
      <c r="I5004" s="2" t="s">
        <v>50</v>
      </c>
      <c r="J5004" t="s">
        <v>50</v>
      </c>
      <c r="K5004" t="s">
        <v>50</v>
      </c>
      <c r="L5004" s="1" t="str">
        <f t="shared" si="78"/>
        <v>The Midland Studio College Nuneaton</v>
      </c>
      <c r="M5004" t="e">
        <f>VLOOKUP($H5004,#REF!,2,0)</f>
        <v>#REF!</v>
      </c>
      <c r="N5004">
        <v>937</v>
      </c>
      <c r="O5004" t="e">
        <f>VLOOKUP($N5004,#REF!,2,0)</f>
        <v>#REF!</v>
      </c>
    </row>
    <row r="5005" spans="1:15" x14ac:dyDescent="0.25">
      <c r="A5005">
        <v>938</v>
      </c>
      <c r="B5005">
        <v>4006</v>
      </c>
      <c r="C5005">
        <v>139668</v>
      </c>
      <c r="D5005" t="s">
        <v>10936</v>
      </c>
      <c r="E5005" t="s">
        <v>50</v>
      </c>
      <c r="F5005" t="s">
        <v>10917</v>
      </c>
      <c r="G5005" t="s">
        <v>10937</v>
      </c>
      <c r="H5005" t="s">
        <v>77</v>
      </c>
      <c r="I5005" s="2" t="s">
        <v>50</v>
      </c>
      <c r="J5005" t="s">
        <v>50</v>
      </c>
      <c r="K5005" t="s">
        <v>50</v>
      </c>
      <c r="L5005" s="1" t="str">
        <f t="shared" si="78"/>
        <v>Chichester Free School</v>
      </c>
      <c r="M5005" t="e">
        <f>VLOOKUP($H5005,#REF!,2,0)</f>
        <v>#REF!</v>
      </c>
      <c r="N5005">
        <v>938</v>
      </c>
      <c r="O5005" t="e">
        <f>VLOOKUP($N5005,#REF!,2,0)</f>
        <v>#REF!</v>
      </c>
    </row>
    <row r="5006" spans="1:15" x14ac:dyDescent="0.25">
      <c r="A5006">
        <v>803</v>
      </c>
      <c r="B5006">
        <v>4001</v>
      </c>
      <c r="C5006">
        <v>139669</v>
      </c>
      <c r="D5006" t="s">
        <v>4028</v>
      </c>
      <c r="E5006" t="s">
        <v>50</v>
      </c>
      <c r="F5006" t="s">
        <v>3856</v>
      </c>
      <c r="G5006" t="s">
        <v>4023</v>
      </c>
      <c r="H5006" t="s">
        <v>104</v>
      </c>
      <c r="I5006" s="2" t="s">
        <v>50</v>
      </c>
      <c r="J5006" t="s">
        <v>50</v>
      </c>
      <c r="K5006" t="s">
        <v>50</v>
      </c>
      <c r="L5006" s="1" t="str">
        <f t="shared" si="78"/>
        <v>Bristol Technology and Engineering Academy</v>
      </c>
      <c r="M5006" t="e">
        <f>VLOOKUP($H5006,#REF!,2,0)</f>
        <v>#REF!</v>
      </c>
      <c r="N5006">
        <v>803</v>
      </c>
      <c r="O5006" t="e">
        <f>VLOOKUP($N5006,#REF!,2,0)</f>
        <v>#REF!</v>
      </c>
    </row>
    <row r="5007" spans="1:15" x14ac:dyDescent="0.25">
      <c r="A5007">
        <v>808</v>
      </c>
      <c r="B5007">
        <v>4003</v>
      </c>
      <c r="C5007">
        <v>139673</v>
      </c>
      <c r="D5007" t="s">
        <v>4147</v>
      </c>
      <c r="E5007" t="s">
        <v>50</v>
      </c>
      <c r="F5007" t="s">
        <v>4138</v>
      </c>
      <c r="G5007" t="s">
        <v>4148</v>
      </c>
      <c r="H5007" t="s">
        <v>49</v>
      </c>
      <c r="I5007" s="2" t="s">
        <v>50</v>
      </c>
      <c r="J5007" t="s">
        <v>50</v>
      </c>
      <c r="K5007" t="s">
        <v>50</v>
      </c>
      <c r="L5007" s="1" t="str">
        <f t="shared" si="78"/>
        <v>The Grangefield Academy</v>
      </c>
      <c r="M5007" t="e">
        <f>VLOOKUP($H5007,#REF!,2,0)</f>
        <v>#REF!</v>
      </c>
      <c r="N5007">
        <v>808</v>
      </c>
      <c r="O5007" t="e">
        <f>VLOOKUP($N5007,#REF!,2,0)</f>
        <v>#REF!</v>
      </c>
    </row>
    <row r="5008" spans="1:15" x14ac:dyDescent="0.25">
      <c r="A5008">
        <v>890</v>
      </c>
      <c r="B5008">
        <v>4000</v>
      </c>
      <c r="C5008">
        <v>139675</v>
      </c>
      <c r="D5008" t="s">
        <v>8351</v>
      </c>
      <c r="E5008" t="s">
        <v>50</v>
      </c>
      <c r="F5008" t="s">
        <v>2590</v>
      </c>
      <c r="G5008" t="s">
        <v>8352</v>
      </c>
      <c r="H5008" t="s">
        <v>49</v>
      </c>
      <c r="I5008" s="2">
        <v>82</v>
      </c>
      <c r="J5008" s="1">
        <v>0.48</v>
      </c>
      <c r="K5008" s="1">
        <v>0.06</v>
      </c>
      <c r="L5008" s="1" t="str">
        <f t="shared" si="78"/>
        <v>Unity Academy Blackpool</v>
      </c>
      <c r="M5008" t="e">
        <f>VLOOKUP($H5008,#REF!,2,0)</f>
        <v>#REF!</v>
      </c>
      <c r="N5008">
        <v>890</v>
      </c>
      <c r="O5008" t="e">
        <f>VLOOKUP($N5008,#REF!,2,0)</f>
        <v>#REF!</v>
      </c>
    </row>
    <row r="5009" spans="1:15" x14ac:dyDescent="0.25">
      <c r="A5009">
        <v>878</v>
      </c>
      <c r="B5009">
        <v>4006</v>
      </c>
      <c r="C5009">
        <v>139682</v>
      </c>
      <c r="D5009" t="s">
        <v>6890</v>
      </c>
      <c r="E5009" t="s">
        <v>50</v>
      </c>
      <c r="F5009" t="s">
        <v>6846</v>
      </c>
      <c r="G5009" t="s">
        <v>6891</v>
      </c>
      <c r="H5009" t="s">
        <v>49</v>
      </c>
      <c r="I5009" s="2" t="s">
        <v>50</v>
      </c>
      <c r="J5009" t="s">
        <v>50</v>
      </c>
      <c r="K5009" t="s">
        <v>50</v>
      </c>
      <c r="L5009" s="1" t="str">
        <f t="shared" si="78"/>
        <v>Isca</v>
      </c>
      <c r="M5009" t="e">
        <f>VLOOKUP($H5009,#REF!,2,0)</f>
        <v>#REF!</v>
      </c>
      <c r="N5009">
        <v>878</v>
      </c>
      <c r="O5009" t="e">
        <f>VLOOKUP($N5009,#REF!,2,0)</f>
        <v>#REF!</v>
      </c>
    </row>
    <row r="5010" spans="1:15" x14ac:dyDescent="0.25">
      <c r="A5010">
        <v>341</v>
      </c>
      <c r="B5010">
        <v>4004</v>
      </c>
      <c r="C5010">
        <v>139686</v>
      </c>
      <c r="D5010" t="s">
        <v>2287</v>
      </c>
      <c r="E5010" t="s">
        <v>50</v>
      </c>
      <c r="F5010" t="s">
        <v>2222</v>
      </c>
      <c r="G5010" t="s">
        <v>2288</v>
      </c>
      <c r="H5010" t="s">
        <v>49</v>
      </c>
      <c r="I5010" s="2">
        <v>60</v>
      </c>
      <c r="J5010" s="1">
        <v>0.82</v>
      </c>
      <c r="K5010" s="1">
        <v>0.55000000000000004</v>
      </c>
      <c r="L5010" s="1" t="str">
        <f t="shared" si="78"/>
        <v>Liverpool College</v>
      </c>
      <c r="M5010" t="e">
        <f>VLOOKUP($H5010,#REF!,2,0)</f>
        <v>#REF!</v>
      </c>
      <c r="N5010">
        <v>341</v>
      </c>
      <c r="O5010" t="e">
        <f>VLOOKUP($N5010,#REF!,2,0)</f>
        <v>#REF!</v>
      </c>
    </row>
    <row r="5011" spans="1:15" x14ac:dyDescent="0.25">
      <c r="A5011">
        <v>845</v>
      </c>
      <c r="B5011">
        <v>4001</v>
      </c>
      <c r="C5011">
        <v>139689</v>
      </c>
      <c r="D5011" t="s">
        <v>5378</v>
      </c>
      <c r="E5011" t="s">
        <v>50</v>
      </c>
      <c r="F5011" t="s">
        <v>5376</v>
      </c>
      <c r="G5011" t="s">
        <v>5377</v>
      </c>
      <c r="H5011" t="s">
        <v>1216</v>
      </c>
      <c r="I5011" s="2" t="s">
        <v>50</v>
      </c>
      <c r="J5011" t="s">
        <v>50</v>
      </c>
      <c r="K5011" t="s">
        <v>50</v>
      </c>
      <c r="L5011" s="1" t="str">
        <f t="shared" si="78"/>
        <v>Rye Studio School</v>
      </c>
      <c r="M5011" t="e">
        <f>VLOOKUP($H5011,#REF!,2,0)</f>
        <v>#REF!</v>
      </c>
      <c r="N5011">
        <v>845</v>
      </c>
      <c r="O5011" t="e">
        <f>VLOOKUP($N5011,#REF!,2,0)</f>
        <v>#REF!</v>
      </c>
    </row>
    <row r="5012" spans="1:15" x14ac:dyDescent="0.25">
      <c r="A5012">
        <v>928</v>
      </c>
      <c r="B5012">
        <v>4011</v>
      </c>
      <c r="C5012">
        <v>139690</v>
      </c>
      <c r="D5012" t="s">
        <v>9957</v>
      </c>
      <c r="E5012" t="s">
        <v>50</v>
      </c>
      <c r="F5012" t="s">
        <v>9958</v>
      </c>
      <c r="G5012" t="s">
        <v>9959</v>
      </c>
      <c r="H5012" t="s">
        <v>104</v>
      </c>
      <c r="I5012" s="2" t="s">
        <v>50</v>
      </c>
      <c r="J5012" t="s">
        <v>50</v>
      </c>
      <c r="K5012" t="s">
        <v>50</v>
      </c>
      <c r="L5012" s="1" t="str">
        <f t="shared" si="78"/>
        <v>Silverstone UTC</v>
      </c>
      <c r="M5012" t="e">
        <f>VLOOKUP($H5012,#REF!,2,0)</f>
        <v>#REF!</v>
      </c>
      <c r="N5012">
        <v>928</v>
      </c>
      <c r="O5012" t="e">
        <f>VLOOKUP($N5012,#REF!,2,0)</f>
        <v>#REF!</v>
      </c>
    </row>
    <row r="5013" spans="1:15" x14ac:dyDescent="0.25">
      <c r="A5013">
        <v>373</v>
      </c>
      <c r="B5013">
        <v>4004</v>
      </c>
      <c r="C5013">
        <v>139695</v>
      </c>
      <c r="D5013" t="s">
        <v>3208</v>
      </c>
      <c r="E5013" t="s">
        <v>50</v>
      </c>
      <c r="F5013" t="s">
        <v>3036</v>
      </c>
      <c r="G5013" t="s">
        <v>3209</v>
      </c>
      <c r="H5013" t="s">
        <v>104</v>
      </c>
      <c r="I5013" s="2" t="s">
        <v>50</v>
      </c>
      <c r="J5013" t="s">
        <v>50</v>
      </c>
      <c r="K5013" t="s">
        <v>50</v>
      </c>
      <c r="L5013" s="1" t="str">
        <f t="shared" si="78"/>
        <v>UTC Sheffield</v>
      </c>
      <c r="M5013" t="e">
        <f>VLOOKUP($H5013,#REF!,2,0)</f>
        <v>#REF!</v>
      </c>
      <c r="N5013">
        <v>373</v>
      </c>
      <c r="O5013" t="e">
        <f>VLOOKUP($N5013,#REF!,2,0)</f>
        <v>#REF!</v>
      </c>
    </row>
    <row r="5014" spans="1:15" x14ac:dyDescent="0.25">
      <c r="A5014">
        <v>886</v>
      </c>
      <c r="B5014">
        <v>4009</v>
      </c>
      <c r="C5014">
        <v>139697</v>
      </c>
      <c r="D5014" t="s">
        <v>7695</v>
      </c>
      <c r="E5014" t="s">
        <v>50</v>
      </c>
      <c r="F5014" t="s">
        <v>50</v>
      </c>
      <c r="G5014" t="s">
        <v>7696</v>
      </c>
      <c r="H5014" t="s">
        <v>77</v>
      </c>
      <c r="I5014" s="2">
        <v>1</v>
      </c>
      <c r="J5014" t="s">
        <v>129</v>
      </c>
      <c r="K5014" t="s">
        <v>129</v>
      </c>
      <c r="L5014" s="1" t="str">
        <f t="shared" si="78"/>
        <v>Hadlow Rural Community School</v>
      </c>
      <c r="M5014" t="e">
        <f>VLOOKUP($H5014,#REF!,2,0)</f>
        <v>#REF!</v>
      </c>
      <c r="N5014">
        <v>886</v>
      </c>
      <c r="O5014" t="e">
        <f>VLOOKUP($N5014,#REF!,2,0)</f>
        <v>#REF!</v>
      </c>
    </row>
    <row r="5015" spans="1:15" x14ac:dyDescent="0.25">
      <c r="A5015">
        <v>316</v>
      </c>
      <c r="B5015">
        <v>4003</v>
      </c>
      <c r="C5015">
        <v>139703</v>
      </c>
      <c r="D5015" t="s">
        <v>1381</v>
      </c>
      <c r="E5015" t="s">
        <v>50</v>
      </c>
      <c r="F5015" t="s">
        <v>11</v>
      </c>
      <c r="G5015" t="s">
        <v>1382</v>
      </c>
      <c r="H5015" t="s">
        <v>49</v>
      </c>
      <c r="I5015" s="2" t="s">
        <v>50</v>
      </c>
      <c r="J5015" t="s">
        <v>50</v>
      </c>
      <c r="K5015" t="s">
        <v>50</v>
      </c>
      <c r="L5015" s="1" t="str">
        <f t="shared" si="78"/>
        <v>Chobham Academy</v>
      </c>
      <c r="M5015" t="e">
        <f>VLOOKUP($H5015,#REF!,2,0)</f>
        <v>#REF!</v>
      </c>
      <c r="N5015">
        <v>316</v>
      </c>
      <c r="O5015" t="e">
        <f>VLOOKUP($N5015,#REF!,2,0)</f>
        <v>#REF!</v>
      </c>
    </row>
    <row r="5016" spans="1:15" x14ac:dyDescent="0.25">
      <c r="A5016">
        <v>330</v>
      </c>
      <c r="B5016">
        <v>6014</v>
      </c>
      <c r="C5016">
        <v>139706</v>
      </c>
      <c r="D5016" t="s">
        <v>1870</v>
      </c>
      <c r="E5016" t="s">
        <v>50</v>
      </c>
      <c r="F5016" t="s">
        <v>1621</v>
      </c>
      <c r="G5016" t="s">
        <v>1871</v>
      </c>
      <c r="H5016" t="s">
        <v>114</v>
      </c>
      <c r="I5016" s="2">
        <v>1</v>
      </c>
      <c r="J5016" t="s">
        <v>129</v>
      </c>
      <c r="K5016" t="s">
        <v>129</v>
      </c>
      <c r="L5016" s="1" t="str">
        <f t="shared" si="78"/>
        <v>R.Y.A.N Education Academy</v>
      </c>
      <c r="M5016" t="e">
        <f>VLOOKUP($H5016,#REF!,2,0)</f>
        <v>#REF!</v>
      </c>
      <c r="N5016">
        <v>330</v>
      </c>
      <c r="O5016" t="e">
        <f>VLOOKUP($N5016,#REF!,2,0)</f>
        <v>#REF!</v>
      </c>
    </row>
    <row r="5017" spans="1:15" x14ac:dyDescent="0.25">
      <c r="A5017">
        <v>860</v>
      </c>
      <c r="B5017">
        <v>4084</v>
      </c>
      <c r="C5017">
        <v>139708</v>
      </c>
      <c r="D5017" t="s">
        <v>6146</v>
      </c>
      <c r="E5017" t="s">
        <v>50</v>
      </c>
      <c r="F5017" t="s">
        <v>6028</v>
      </c>
      <c r="G5017" t="s">
        <v>6147</v>
      </c>
      <c r="H5017" t="s">
        <v>70</v>
      </c>
      <c r="I5017" s="2">
        <v>132</v>
      </c>
      <c r="J5017" s="1">
        <v>0.46</v>
      </c>
      <c r="K5017" s="1">
        <v>0.13</v>
      </c>
      <c r="L5017" s="1" t="str">
        <f t="shared" si="78"/>
        <v>University Academy Kidsgrove</v>
      </c>
      <c r="M5017" t="e">
        <f>VLOOKUP($H5017,#REF!,2,0)</f>
        <v>#REF!</v>
      </c>
      <c r="N5017">
        <v>860</v>
      </c>
      <c r="O5017" t="e">
        <f>VLOOKUP($N5017,#REF!,2,0)</f>
        <v>#REF!</v>
      </c>
    </row>
    <row r="5018" spans="1:15" x14ac:dyDescent="0.25">
      <c r="A5018">
        <v>836</v>
      </c>
      <c r="B5018">
        <v>4001</v>
      </c>
      <c r="C5018">
        <v>139711</v>
      </c>
      <c r="D5018" t="s">
        <v>5121</v>
      </c>
      <c r="E5018" t="s">
        <v>50</v>
      </c>
      <c r="F5018" t="s">
        <v>5055</v>
      </c>
      <c r="G5018" t="s">
        <v>5122</v>
      </c>
      <c r="H5018" t="s">
        <v>49</v>
      </c>
      <c r="I5018" s="2">
        <v>135</v>
      </c>
      <c r="J5018" s="1">
        <v>0.64</v>
      </c>
      <c r="K5018" s="1">
        <v>0.11</v>
      </c>
      <c r="L5018" s="1" t="str">
        <f t="shared" si="78"/>
        <v>Magna Academy</v>
      </c>
      <c r="M5018" t="e">
        <f>VLOOKUP($H5018,#REF!,2,0)</f>
        <v>#REF!</v>
      </c>
      <c r="N5018">
        <v>836</v>
      </c>
      <c r="O5018" t="e">
        <f>VLOOKUP($N5018,#REF!,2,0)</f>
        <v>#REF!</v>
      </c>
    </row>
    <row r="5019" spans="1:15" x14ac:dyDescent="0.25">
      <c r="A5019">
        <v>851</v>
      </c>
      <c r="B5019">
        <v>4002</v>
      </c>
      <c r="C5019">
        <v>139714</v>
      </c>
      <c r="D5019" t="s">
        <v>5769</v>
      </c>
      <c r="E5019" t="s">
        <v>50</v>
      </c>
      <c r="F5019" t="s">
        <v>5755</v>
      </c>
      <c r="G5019" t="s">
        <v>5770</v>
      </c>
      <c r="H5019" t="s">
        <v>49</v>
      </c>
      <c r="I5019" s="2">
        <v>194</v>
      </c>
      <c r="J5019" s="1">
        <v>0.46</v>
      </c>
      <c r="K5019" s="1">
        <v>0.19</v>
      </c>
      <c r="L5019" s="1" t="str">
        <f t="shared" si="78"/>
        <v>Portsmouth Academy for Girls</v>
      </c>
      <c r="M5019" t="e">
        <f>VLOOKUP($H5019,#REF!,2,0)</f>
        <v>#REF!</v>
      </c>
      <c r="N5019">
        <v>851</v>
      </c>
      <c r="O5019" t="e">
        <f>VLOOKUP($N5019,#REF!,2,0)</f>
        <v>#REF!</v>
      </c>
    </row>
    <row r="5020" spans="1:15" x14ac:dyDescent="0.25">
      <c r="A5020">
        <v>210</v>
      </c>
      <c r="B5020">
        <v>4001</v>
      </c>
      <c r="C5020">
        <v>139718</v>
      </c>
      <c r="D5020" t="s">
        <v>380</v>
      </c>
      <c r="E5020" t="s">
        <v>50</v>
      </c>
      <c r="F5020" t="s">
        <v>11</v>
      </c>
      <c r="G5020" t="s">
        <v>381</v>
      </c>
      <c r="H5020" t="s">
        <v>49</v>
      </c>
      <c r="I5020" s="2" t="s">
        <v>50</v>
      </c>
      <c r="J5020" t="s">
        <v>50</v>
      </c>
      <c r="K5020" t="s">
        <v>50</v>
      </c>
      <c r="L5020" s="1" t="str">
        <f t="shared" si="78"/>
        <v>ARK All Saints Academy</v>
      </c>
      <c r="M5020" t="e">
        <f>VLOOKUP($H5020,#REF!,2,0)</f>
        <v>#REF!</v>
      </c>
      <c r="N5020">
        <v>210</v>
      </c>
      <c r="O5020" t="e">
        <f>VLOOKUP($N5020,#REF!,2,0)</f>
        <v>#REF!</v>
      </c>
    </row>
    <row r="5021" spans="1:15" x14ac:dyDescent="0.25">
      <c r="A5021">
        <v>319</v>
      </c>
      <c r="B5021">
        <v>7001</v>
      </c>
      <c r="C5021">
        <v>139722</v>
      </c>
      <c r="D5021" t="s">
        <v>1558</v>
      </c>
      <c r="E5021" t="s">
        <v>50</v>
      </c>
      <c r="F5021" t="s">
        <v>1552</v>
      </c>
      <c r="G5021" t="s">
        <v>1559</v>
      </c>
      <c r="H5021" t="s">
        <v>1560</v>
      </c>
      <c r="I5021" s="2">
        <v>26</v>
      </c>
      <c r="J5021" s="1">
        <v>0</v>
      </c>
      <c r="K5021" s="1">
        <v>0</v>
      </c>
      <c r="L5021" s="1" t="str">
        <f t="shared" si="78"/>
        <v>Carew Academy</v>
      </c>
      <c r="M5021" t="e">
        <f>VLOOKUP($H5021,#REF!,2,0)</f>
        <v>#REF!</v>
      </c>
      <c r="N5021">
        <v>319</v>
      </c>
      <c r="O5021" t="e">
        <f>VLOOKUP($N5021,#REF!,2,0)</f>
        <v>#REF!</v>
      </c>
    </row>
    <row r="5022" spans="1:15" x14ac:dyDescent="0.25">
      <c r="A5022">
        <v>307</v>
      </c>
      <c r="B5022">
        <v>4000</v>
      </c>
      <c r="C5022">
        <v>139725</v>
      </c>
      <c r="D5022" t="s">
        <v>1001</v>
      </c>
      <c r="E5022" t="s">
        <v>50</v>
      </c>
      <c r="F5022" t="s">
        <v>50</v>
      </c>
      <c r="G5022" t="s">
        <v>1002</v>
      </c>
      <c r="H5022" t="s">
        <v>77</v>
      </c>
      <c r="I5022" s="2" t="s">
        <v>50</v>
      </c>
      <c r="J5022" t="s">
        <v>50</v>
      </c>
      <c r="K5022" t="s">
        <v>50</v>
      </c>
      <c r="L5022" s="1" t="str">
        <f t="shared" si="78"/>
        <v>William Perkin Church of England High School</v>
      </c>
      <c r="M5022" t="e">
        <f>VLOOKUP($H5022,#REF!,2,0)</f>
        <v>#REF!</v>
      </c>
      <c r="N5022">
        <v>307</v>
      </c>
      <c r="O5022" t="e">
        <f>VLOOKUP($N5022,#REF!,2,0)</f>
        <v>#REF!</v>
      </c>
    </row>
    <row r="5023" spans="1:15" x14ac:dyDescent="0.25">
      <c r="A5023">
        <v>935</v>
      </c>
      <c r="B5023">
        <v>7009</v>
      </c>
      <c r="C5023">
        <v>139732</v>
      </c>
      <c r="D5023" t="s">
        <v>10517</v>
      </c>
      <c r="E5023" t="s">
        <v>50</v>
      </c>
      <c r="F5023" t="s">
        <v>10392</v>
      </c>
      <c r="G5023" t="s">
        <v>10471</v>
      </c>
      <c r="H5023" t="s">
        <v>1310</v>
      </c>
      <c r="I5023" s="2">
        <v>1</v>
      </c>
      <c r="J5023" t="s">
        <v>129</v>
      </c>
      <c r="K5023" t="s">
        <v>129</v>
      </c>
      <c r="L5023" s="1" t="str">
        <f t="shared" si="78"/>
        <v>Churchill Special Free School</v>
      </c>
      <c r="M5023" t="e">
        <f>VLOOKUP($H5023,#REF!,2,0)</f>
        <v>#REF!</v>
      </c>
      <c r="N5023">
        <v>935</v>
      </c>
      <c r="O5023" t="e">
        <f>VLOOKUP($N5023,#REF!,2,0)</f>
        <v>#REF!</v>
      </c>
    </row>
    <row r="5024" spans="1:15" x14ac:dyDescent="0.25">
      <c r="A5024">
        <v>357</v>
      </c>
      <c r="B5024">
        <v>4604</v>
      </c>
      <c r="C5024">
        <v>139735</v>
      </c>
      <c r="D5024" t="s">
        <v>2874</v>
      </c>
      <c r="E5024" t="s">
        <v>50</v>
      </c>
      <c r="F5024" t="s">
        <v>2875</v>
      </c>
      <c r="G5024" t="s">
        <v>2876</v>
      </c>
      <c r="H5024" t="s">
        <v>70</v>
      </c>
      <c r="I5024" s="2">
        <v>154</v>
      </c>
      <c r="J5024" s="1">
        <v>0.65</v>
      </c>
      <c r="K5024" s="1">
        <v>0.17</v>
      </c>
      <c r="L5024" s="1" t="str">
        <f t="shared" si="78"/>
        <v>All Saints Catholic College</v>
      </c>
      <c r="M5024" t="e">
        <f>VLOOKUP($H5024,#REF!,2,0)</f>
        <v>#REF!</v>
      </c>
      <c r="N5024">
        <v>357</v>
      </c>
      <c r="O5024" t="e">
        <f>VLOOKUP($N5024,#REF!,2,0)</f>
        <v>#REF!</v>
      </c>
    </row>
    <row r="5025" spans="1:15" x14ac:dyDescent="0.25">
      <c r="A5025">
        <v>330</v>
      </c>
      <c r="B5025">
        <v>5400</v>
      </c>
      <c r="C5025">
        <v>139738</v>
      </c>
      <c r="D5025" t="s">
        <v>1652</v>
      </c>
      <c r="E5025" t="s">
        <v>50</v>
      </c>
      <c r="F5025" t="s">
        <v>1621</v>
      </c>
      <c r="G5025" t="s">
        <v>1653</v>
      </c>
      <c r="H5025" t="s">
        <v>70</v>
      </c>
      <c r="I5025" s="2">
        <v>194</v>
      </c>
      <c r="J5025" s="1">
        <v>0.42</v>
      </c>
      <c r="K5025" s="1">
        <v>0.02</v>
      </c>
      <c r="L5025" s="1" t="str">
        <f t="shared" si="78"/>
        <v>The Baverstock Academy</v>
      </c>
      <c r="M5025" t="e">
        <f>VLOOKUP($H5025,#REF!,2,0)</f>
        <v>#REF!</v>
      </c>
      <c r="N5025">
        <v>330</v>
      </c>
      <c r="O5025" t="e">
        <f>VLOOKUP($N5025,#REF!,2,0)</f>
        <v>#REF!</v>
      </c>
    </row>
    <row r="5026" spans="1:15" x14ac:dyDescent="0.25">
      <c r="A5026">
        <v>330</v>
      </c>
      <c r="B5026">
        <v>4240</v>
      </c>
      <c r="C5026">
        <v>139746</v>
      </c>
      <c r="D5026" t="s">
        <v>1707</v>
      </c>
      <c r="E5026" t="s">
        <v>50</v>
      </c>
      <c r="F5026" t="s">
        <v>1621</v>
      </c>
      <c r="G5026" t="s">
        <v>1708</v>
      </c>
      <c r="H5026" t="s">
        <v>70</v>
      </c>
      <c r="I5026" s="2">
        <v>171</v>
      </c>
      <c r="J5026" s="1">
        <v>0.5</v>
      </c>
      <c r="K5026" s="1">
        <v>0.13</v>
      </c>
      <c r="L5026" s="1" t="str">
        <f t="shared" si="78"/>
        <v>Hamstead Hall Academy</v>
      </c>
      <c r="M5026" t="e">
        <f>VLOOKUP($H5026,#REF!,2,0)</f>
        <v>#REF!</v>
      </c>
      <c r="N5026">
        <v>330</v>
      </c>
      <c r="O5026" t="e">
        <f>VLOOKUP($N5026,#REF!,2,0)</f>
        <v>#REF!</v>
      </c>
    </row>
    <row r="5027" spans="1:15" x14ac:dyDescent="0.25">
      <c r="A5027">
        <v>895</v>
      </c>
      <c r="B5027">
        <v>4612</v>
      </c>
      <c r="C5027">
        <v>139764</v>
      </c>
      <c r="D5027" t="s">
        <v>8723</v>
      </c>
      <c r="E5027" t="s">
        <v>50</v>
      </c>
      <c r="F5027" t="s">
        <v>6100</v>
      </c>
      <c r="G5027" t="s">
        <v>8724</v>
      </c>
      <c r="H5027" t="s">
        <v>70</v>
      </c>
      <c r="I5027" s="2">
        <v>130</v>
      </c>
      <c r="J5027" s="1">
        <v>0.65</v>
      </c>
      <c r="K5027" s="1">
        <v>0.23</v>
      </c>
      <c r="L5027" s="1" t="str">
        <f t="shared" si="78"/>
        <v>St Thomas More Catholic High School, A Specialist School for Maths &amp; ICT</v>
      </c>
      <c r="M5027" t="e">
        <f>VLOOKUP($H5027,#REF!,2,0)</f>
        <v>#REF!</v>
      </c>
      <c r="N5027">
        <v>895</v>
      </c>
      <c r="O5027" t="e">
        <f>VLOOKUP($N5027,#REF!,2,0)</f>
        <v>#REF!</v>
      </c>
    </row>
    <row r="5028" spans="1:15" x14ac:dyDescent="0.25">
      <c r="A5028">
        <v>892</v>
      </c>
      <c r="B5028">
        <v>4462</v>
      </c>
      <c r="C5028">
        <v>139765</v>
      </c>
      <c r="D5028" t="s">
        <v>8524</v>
      </c>
      <c r="E5028" t="s">
        <v>50</v>
      </c>
      <c r="F5028" t="s">
        <v>8366</v>
      </c>
      <c r="G5028" t="s">
        <v>8525</v>
      </c>
      <c r="H5028" t="s">
        <v>70</v>
      </c>
      <c r="I5028" s="2">
        <v>173</v>
      </c>
      <c r="J5028" s="1">
        <v>0.6</v>
      </c>
      <c r="K5028" s="1">
        <v>0.19</v>
      </c>
      <c r="L5028" s="1" t="str">
        <f t="shared" si="78"/>
        <v>The Nottingham Emmanuel School</v>
      </c>
      <c r="M5028" t="e">
        <f>VLOOKUP($H5028,#REF!,2,0)</f>
        <v>#REF!</v>
      </c>
      <c r="N5028">
        <v>892</v>
      </c>
      <c r="O5028" t="e">
        <f>VLOOKUP($N5028,#REF!,2,0)</f>
        <v>#REF!</v>
      </c>
    </row>
    <row r="5029" spans="1:15" x14ac:dyDescent="0.25">
      <c r="A5029">
        <v>894</v>
      </c>
      <c r="B5029">
        <v>4408</v>
      </c>
      <c r="C5029">
        <v>139766</v>
      </c>
      <c r="D5029" t="s">
        <v>1053</v>
      </c>
      <c r="E5029" t="s">
        <v>50</v>
      </c>
      <c r="F5029" t="s">
        <v>8624</v>
      </c>
      <c r="G5029" t="s">
        <v>8666</v>
      </c>
      <c r="H5029" t="s">
        <v>70</v>
      </c>
      <c r="I5029" s="2">
        <v>146</v>
      </c>
      <c r="J5029" s="1">
        <v>0.36</v>
      </c>
      <c r="K5029" s="1">
        <v>0.1</v>
      </c>
      <c r="L5029" s="1" t="str">
        <f t="shared" si="78"/>
        <v>Phoenix Academy</v>
      </c>
      <c r="M5029" t="e">
        <f>VLOOKUP($H5029,#REF!,2,0)</f>
        <v>#REF!</v>
      </c>
      <c r="N5029">
        <v>894</v>
      </c>
      <c r="O5029" t="e">
        <f>VLOOKUP($N5029,#REF!,2,0)</f>
        <v>#REF!</v>
      </c>
    </row>
    <row r="5030" spans="1:15" x14ac:dyDescent="0.25">
      <c r="A5030">
        <v>893</v>
      </c>
      <c r="B5030">
        <v>4391</v>
      </c>
      <c r="C5030">
        <v>139769</v>
      </c>
      <c r="D5030" t="s">
        <v>8618</v>
      </c>
      <c r="E5030" t="s">
        <v>50</v>
      </c>
      <c r="F5030" t="s">
        <v>8619</v>
      </c>
      <c r="G5030" t="s">
        <v>8620</v>
      </c>
      <c r="H5030" t="s">
        <v>70</v>
      </c>
      <c r="I5030" s="2">
        <v>156</v>
      </c>
      <c r="J5030" s="1">
        <v>0.51</v>
      </c>
      <c r="K5030" s="1">
        <v>0.31</v>
      </c>
      <c r="L5030" s="1" t="str">
        <f t="shared" si="78"/>
        <v>William Brookes School</v>
      </c>
      <c r="M5030" t="e">
        <f>VLOOKUP($H5030,#REF!,2,0)</f>
        <v>#REF!</v>
      </c>
      <c r="N5030">
        <v>893</v>
      </c>
      <c r="O5030" t="e">
        <f>VLOOKUP($N5030,#REF!,2,0)</f>
        <v>#REF!</v>
      </c>
    </row>
    <row r="5031" spans="1:15" x14ac:dyDescent="0.25">
      <c r="A5031">
        <v>892</v>
      </c>
      <c r="B5031">
        <v>6016</v>
      </c>
      <c r="C5031">
        <v>139771</v>
      </c>
      <c r="D5031" t="s">
        <v>8538</v>
      </c>
      <c r="E5031" t="s">
        <v>50</v>
      </c>
      <c r="F5031" t="s">
        <v>4817</v>
      </c>
      <c r="G5031" t="s">
        <v>8539</v>
      </c>
      <c r="H5031" t="s">
        <v>13</v>
      </c>
      <c r="I5031" s="2">
        <v>4</v>
      </c>
      <c r="J5031" t="s">
        <v>129</v>
      </c>
      <c r="K5031" t="s">
        <v>129</v>
      </c>
      <c r="L5031" s="1" t="str">
        <f t="shared" si="78"/>
        <v>TLG - Nottingham</v>
      </c>
      <c r="M5031" t="e">
        <f>VLOOKUP($H5031,#REF!,2,0)</f>
        <v>#REF!</v>
      </c>
      <c r="N5031">
        <v>892</v>
      </c>
      <c r="O5031" t="e">
        <f>VLOOKUP($N5031,#REF!,2,0)</f>
        <v>#REF!</v>
      </c>
    </row>
    <row r="5032" spans="1:15" x14ac:dyDescent="0.25">
      <c r="A5032">
        <v>916</v>
      </c>
      <c r="B5032">
        <v>6005</v>
      </c>
      <c r="C5032">
        <v>139772</v>
      </c>
      <c r="D5032" t="s">
        <v>9122</v>
      </c>
      <c r="E5032" t="s">
        <v>50</v>
      </c>
      <c r="F5032" t="s">
        <v>9075</v>
      </c>
      <c r="G5032" t="s">
        <v>9123</v>
      </c>
      <c r="H5032" t="s">
        <v>13</v>
      </c>
      <c r="I5032" s="2">
        <v>1</v>
      </c>
      <c r="J5032" t="s">
        <v>129</v>
      </c>
      <c r="K5032" t="s">
        <v>129</v>
      </c>
      <c r="L5032" s="1" t="str">
        <f t="shared" si="78"/>
        <v>Edward Jenner School</v>
      </c>
      <c r="M5032" t="e">
        <f>VLOOKUP($H5032,#REF!,2,0)</f>
        <v>#REF!</v>
      </c>
      <c r="N5032">
        <v>916</v>
      </c>
      <c r="O5032" t="e">
        <f>VLOOKUP($N5032,#REF!,2,0)</f>
        <v>#REF!</v>
      </c>
    </row>
    <row r="5033" spans="1:15" x14ac:dyDescent="0.25">
      <c r="A5033">
        <v>383</v>
      </c>
      <c r="B5033">
        <v>4066</v>
      </c>
      <c r="C5033">
        <v>139773</v>
      </c>
      <c r="D5033" t="s">
        <v>3523</v>
      </c>
      <c r="E5033" t="s">
        <v>50</v>
      </c>
      <c r="F5033" t="s">
        <v>3524</v>
      </c>
      <c r="G5033" t="s">
        <v>3525</v>
      </c>
      <c r="H5033" t="s">
        <v>77</v>
      </c>
      <c r="I5033" s="2" t="s">
        <v>50</v>
      </c>
      <c r="J5033" t="s">
        <v>50</v>
      </c>
      <c r="K5033" t="s">
        <v>50</v>
      </c>
      <c r="L5033" s="1" t="str">
        <f t="shared" si="78"/>
        <v>Leeds Jewish Free School</v>
      </c>
      <c r="M5033" t="e">
        <f>VLOOKUP($H5033,#REF!,2,0)</f>
        <v>#REF!</v>
      </c>
      <c r="N5033">
        <v>383</v>
      </c>
      <c r="O5033" t="e">
        <f>VLOOKUP($N5033,#REF!,2,0)</f>
        <v>#REF!</v>
      </c>
    </row>
    <row r="5034" spans="1:15" x14ac:dyDescent="0.25">
      <c r="A5034">
        <v>931</v>
      </c>
      <c r="B5034">
        <v>6012</v>
      </c>
      <c r="C5034">
        <v>139779</v>
      </c>
      <c r="D5034" t="s">
        <v>10176</v>
      </c>
      <c r="E5034" t="s">
        <v>50</v>
      </c>
      <c r="F5034" t="s">
        <v>10079</v>
      </c>
      <c r="G5034" t="s">
        <v>10177</v>
      </c>
      <c r="H5034" t="s">
        <v>13</v>
      </c>
      <c r="I5034" s="2">
        <v>6</v>
      </c>
      <c r="J5034" s="1">
        <v>0</v>
      </c>
      <c r="K5034" s="1">
        <v>0</v>
      </c>
      <c r="L5034" s="1" t="str">
        <f t="shared" si="78"/>
        <v>Oxford Tutorial College</v>
      </c>
      <c r="M5034" t="e">
        <f>VLOOKUP($H5034,#REF!,2,0)</f>
        <v>#REF!</v>
      </c>
      <c r="N5034">
        <v>931</v>
      </c>
      <c r="O5034" t="e">
        <f>VLOOKUP($N5034,#REF!,2,0)</f>
        <v>#REF!</v>
      </c>
    </row>
    <row r="5035" spans="1:15" x14ac:dyDescent="0.25">
      <c r="A5035">
        <v>881</v>
      </c>
      <c r="B5035">
        <v>4012</v>
      </c>
      <c r="C5035">
        <v>139781</v>
      </c>
      <c r="D5035" t="s">
        <v>7243</v>
      </c>
      <c r="E5035" t="s">
        <v>50</v>
      </c>
      <c r="F5035" t="s">
        <v>7110</v>
      </c>
      <c r="G5035" t="s">
        <v>7244</v>
      </c>
      <c r="H5035" t="s">
        <v>1216</v>
      </c>
      <c r="I5035" s="2">
        <v>4</v>
      </c>
      <c r="J5035" t="s">
        <v>129</v>
      </c>
      <c r="K5035" t="s">
        <v>129</v>
      </c>
      <c r="L5035" s="1" t="str">
        <f t="shared" si="78"/>
        <v>New Campus Basildon Studio School</v>
      </c>
      <c r="M5035" t="e">
        <f>VLOOKUP($H5035,#REF!,2,0)</f>
        <v>#REF!</v>
      </c>
      <c r="N5035">
        <v>881</v>
      </c>
      <c r="O5035" t="e">
        <f>VLOOKUP($N5035,#REF!,2,0)</f>
        <v>#REF!</v>
      </c>
    </row>
    <row r="5036" spans="1:15" x14ac:dyDescent="0.25">
      <c r="A5036">
        <v>330</v>
      </c>
      <c r="B5036">
        <v>4007</v>
      </c>
      <c r="C5036">
        <v>139783</v>
      </c>
      <c r="D5036" t="s">
        <v>1739</v>
      </c>
      <c r="E5036" t="s">
        <v>50</v>
      </c>
      <c r="F5036" t="s">
        <v>1621</v>
      </c>
      <c r="G5036" t="s">
        <v>1740</v>
      </c>
      <c r="H5036" t="s">
        <v>1216</v>
      </c>
      <c r="I5036" s="2">
        <v>6</v>
      </c>
      <c r="J5036" s="1">
        <v>0</v>
      </c>
      <c r="K5036" s="1">
        <v>0</v>
      </c>
      <c r="L5036" s="1" t="str">
        <f t="shared" si="78"/>
        <v>Kajans Hospitality &amp; Catering Studio College - Khcsc</v>
      </c>
      <c r="M5036" t="e">
        <f>VLOOKUP($H5036,#REF!,2,0)</f>
        <v>#REF!</v>
      </c>
      <c r="N5036">
        <v>330</v>
      </c>
      <c r="O5036" t="e">
        <f>VLOOKUP($N5036,#REF!,2,0)</f>
        <v>#REF!</v>
      </c>
    </row>
    <row r="5037" spans="1:15" x14ac:dyDescent="0.25">
      <c r="A5037">
        <v>203</v>
      </c>
      <c r="B5037">
        <v>4002</v>
      </c>
      <c r="C5037">
        <v>139786</v>
      </c>
      <c r="D5037" t="s">
        <v>102</v>
      </c>
      <c r="E5037" t="s">
        <v>50</v>
      </c>
      <c r="F5037" t="s">
        <v>11</v>
      </c>
      <c r="G5037" t="s">
        <v>103</v>
      </c>
      <c r="H5037" t="s">
        <v>104</v>
      </c>
      <c r="I5037" s="2" t="s">
        <v>50</v>
      </c>
      <c r="J5037" t="s">
        <v>50</v>
      </c>
      <c r="K5037" t="s">
        <v>50</v>
      </c>
      <c r="L5037" s="1" t="str">
        <f t="shared" si="78"/>
        <v>University Technical College, Royal Borough of Greenwich</v>
      </c>
      <c r="M5037" t="e">
        <f>VLOOKUP($H5037,#REF!,2,0)</f>
        <v>#REF!</v>
      </c>
      <c r="N5037">
        <v>203</v>
      </c>
      <c r="O5037" t="e">
        <f>VLOOKUP($N5037,#REF!,2,0)</f>
        <v>#REF!</v>
      </c>
    </row>
    <row r="5038" spans="1:15" x14ac:dyDescent="0.25">
      <c r="A5038">
        <v>330</v>
      </c>
      <c r="B5038">
        <v>4010</v>
      </c>
      <c r="C5038">
        <v>139788</v>
      </c>
      <c r="D5038" t="s">
        <v>1840</v>
      </c>
      <c r="E5038" t="s">
        <v>50</v>
      </c>
      <c r="F5038" t="s">
        <v>1621</v>
      </c>
      <c r="G5038" t="s">
        <v>1839</v>
      </c>
      <c r="H5038" t="s">
        <v>1216</v>
      </c>
      <c r="I5038" s="2" t="s">
        <v>50</v>
      </c>
      <c r="J5038" t="s">
        <v>50</v>
      </c>
      <c r="K5038" t="s">
        <v>50</v>
      </c>
      <c r="L5038" s="1" t="str">
        <f t="shared" si="78"/>
        <v>Waverley Studio College</v>
      </c>
      <c r="M5038" t="e">
        <f>VLOOKUP($H5038,#REF!,2,0)</f>
        <v>#REF!</v>
      </c>
      <c r="N5038">
        <v>330</v>
      </c>
      <c r="O5038" t="e">
        <f>VLOOKUP($N5038,#REF!,2,0)</f>
        <v>#REF!</v>
      </c>
    </row>
    <row r="5039" spans="1:15" x14ac:dyDescent="0.25">
      <c r="A5039">
        <v>335</v>
      </c>
      <c r="B5039">
        <v>4005</v>
      </c>
      <c r="C5039">
        <v>139789</v>
      </c>
      <c r="D5039" t="s">
        <v>2152</v>
      </c>
      <c r="E5039" t="s">
        <v>50</v>
      </c>
      <c r="F5039" t="s">
        <v>2105</v>
      </c>
      <c r="G5039" t="s">
        <v>2153</v>
      </c>
      <c r="H5039" t="s">
        <v>1216</v>
      </c>
      <c r="I5039" s="2" t="s">
        <v>50</v>
      </c>
      <c r="J5039" t="s">
        <v>50</v>
      </c>
      <c r="K5039" t="s">
        <v>50</v>
      </c>
      <c r="L5039" s="1" t="str">
        <f t="shared" si="78"/>
        <v>Walsall Studio School</v>
      </c>
      <c r="M5039" t="e">
        <f>VLOOKUP($H5039,#REF!,2,0)</f>
        <v>#REF!</v>
      </c>
      <c r="N5039">
        <v>335</v>
      </c>
      <c r="O5039" t="e">
        <f>VLOOKUP($N5039,#REF!,2,0)</f>
        <v>#REF!</v>
      </c>
    </row>
    <row r="5040" spans="1:15" x14ac:dyDescent="0.25">
      <c r="A5040">
        <v>301</v>
      </c>
      <c r="B5040">
        <v>4001</v>
      </c>
      <c r="C5040">
        <v>139791</v>
      </c>
      <c r="D5040" t="s">
        <v>601</v>
      </c>
      <c r="E5040" t="s">
        <v>50</v>
      </c>
      <c r="F5040" t="s">
        <v>587</v>
      </c>
      <c r="G5040" t="s">
        <v>602</v>
      </c>
      <c r="H5040" t="s">
        <v>77</v>
      </c>
      <c r="I5040" s="2" t="s">
        <v>50</v>
      </c>
      <c r="J5040" t="s">
        <v>50</v>
      </c>
      <c r="K5040" t="s">
        <v>50</v>
      </c>
      <c r="L5040" s="1" t="str">
        <f t="shared" si="78"/>
        <v>Riverside School</v>
      </c>
      <c r="M5040" t="e">
        <f>VLOOKUP($H5040,#REF!,2,0)</f>
        <v>#REF!</v>
      </c>
      <c r="N5040">
        <v>301</v>
      </c>
      <c r="O5040" t="e">
        <f>VLOOKUP($N5040,#REF!,2,0)</f>
        <v>#REF!</v>
      </c>
    </row>
    <row r="5041" spans="1:15" x14ac:dyDescent="0.25">
      <c r="A5041">
        <v>888</v>
      </c>
      <c r="B5041">
        <v>4007</v>
      </c>
      <c r="C5041">
        <v>139792</v>
      </c>
      <c r="D5041" t="s">
        <v>8221</v>
      </c>
      <c r="E5041" t="s">
        <v>50</v>
      </c>
      <c r="F5041" t="s">
        <v>8053</v>
      </c>
      <c r="G5041" t="s">
        <v>8222</v>
      </c>
      <c r="H5041" t="s">
        <v>104</v>
      </c>
      <c r="I5041" s="2">
        <v>8</v>
      </c>
      <c r="J5041" s="1">
        <v>0.25</v>
      </c>
      <c r="K5041" s="1">
        <v>0</v>
      </c>
      <c r="L5041" s="1" t="str">
        <f t="shared" si="78"/>
        <v>Visions Learning Trust UTC</v>
      </c>
      <c r="M5041" t="e">
        <f>VLOOKUP($H5041,#REF!,2,0)</f>
        <v>#REF!</v>
      </c>
      <c r="N5041">
        <v>888</v>
      </c>
      <c r="O5041" t="e">
        <f>VLOOKUP($N5041,#REF!,2,0)</f>
        <v>#REF!</v>
      </c>
    </row>
    <row r="5042" spans="1:15" x14ac:dyDescent="0.25">
      <c r="A5042">
        <v>845</v>
      </c>
      <c r="B5042">
        <v>4002</v>
      </c>
      <c r="C5042">
        <v>139796</v>
      </c>
      <c r="D5042" t="s">
        <v>5344</v>
      </c>
      <c r="E5042" t="s">
        <v>50</v>
      </c>
      <c r="F5042" t="s">
        <v>5325</v>
      </c>
      <c r="G5042" t="s">
        <v>5345</v>
      </c>
      <c r="H5042" t="s">
        <v>77</v>
      </c>
      <c r="I5042" s="2" t="s">
        <v>50</v>
      </c>
      <c r="J5042" t="s">
        <v>50</v>
      </c>
      <c r="K5042" t="s">
        <v>50</v>
      </c>
      <c r="L5042" s="1" t="str">
        <f t="shared" si="78"/>
        <v>Gildredge House</v>
      </c>
      <c r="M5042" t="e">
        <f>VLOOKUP($H5042,#REF!,2,0)</f>
        <v>#REF!</v>
      </c>
      <c r="N5042">
        <v>845</v>
      </c>
      <c r="O5042" t="e">
        <f>VLOOKUP($N5042,#REF!,2,0)</f>
        <v>#REF!</v>
      </c>
    </row>
    <row r="5043" spans="1:15" x14ac:dyDescent="0.25">
      <c r="A5043">
        <v>330</v>
      </c>
      <c r="B5043">
        <v>4011</v>
      </c>
      <c r="C5043">
        <v>139797</v>
      </c>
      <c r="D5043" t="s">
        <v>1782</v>
      </c>
      <c r="E5043" t="s">
        <v>50</v>
      </c>
      <c r="F5043" t="s">
        <v>1621</v>
      </c>
      <c r="G5043" t="s">
        <v>1783</v>
      </c>
      <c r="H5043" t="s">
        <v>77</v>
      </c>
      <c r="I5043" s="2" t="s">
        <v>50</v>
      </c>
      <c r="J5043" t="s">
        <v>50</v>
      </c>
      <c r="K5043" t="s">
        <v>50</v>
      </c>
      <c r="L5043" s="1" t="str">
        <f t="shared" si="78"/>
        <v>Perry Beeches III the Free School</v>
      </c>
      <c r="M5043" t="e">
        <f>VLOOKUP($H5043,#REF!,2,0)</f>
        <v>#REF!</v>
      </c>
      <c r="N5043">
        <v>330</v>
      </c>
      <c r="O5043" t="e">
        <f>VLOOKUP($N5043,#REF!,2,0)</f>
        <v>#REF!</v>
      </c>
    </row>
    <row r="5044" spans="1:15" x14ac:dyDescent="0.25">
      <c r="A5044">
        <v>308</v>
      </c>
      <c r="B5044">
        <v>4001</v>
      </c>
      <c r="C5044">
        <v>139815</v>
      </c>
      <c r="D5044" t="s">
        <v>1015</v>
      </c>
      <c r="E5044" t="s">
        <v>50</v>
      </c>
      <c r="F5044" t="s">
        <v>11</v>
      </c>
      <c r="G5044" t="s">
        <v>1016</v>
      </c>
      <c r="H5044" t="s">
        <v>77</v>
      </c>
      <c r="I5044" s="2" t="s">
        <v>50</v>
      </c>
      <c r="J5044" t="s">
        <v>50</v>
      </c>
      <c r="K5044" t="s">
        <v>50</v>
      </c>
      <c r="L5044" s="1" t="str">
        <f t="shared" si="78"/>
        <v>ARK John Keats Academy</v>
      </c>
      <c r="M5044" t="e">
        <f>VLOOKUP($H5044,#REF!,2,0)</f>
        <v>#REF!</v>
      </c>
      <c r="N5044">
        <v>308</v>
      </c>
      <c r="O5044" t="e">
        <f>VLOOKUP($N5044,#REF!,2,0)</f>
        <v>#REF!</v>
      </c>
    </row>
    <row r="5045" spans="1:15" x14ac:dyDescent="0.25">
      <c r="A5045">
        <v>878</v>
      </c>
      <c r="B5045">
        <v>4007</v>
      </c>
      <c r="C5045">
        <v>139816</v>
      </c>
      <c r="D5045" t="s">
        <v>6926</v>
      </c>
      <c r="E5045" t="s">
        <v>50</v>
      </c>
      <c r="F5045" t="s">
        <v>6840</v>
      </c>
      <c r="G5045" t="s">
        <v>6927</v>
      </c>
      <c r="H5045" t="s">
        <v>77</v>
      </c>
      <c r="I5045" s="2" t="s">
        <v>50</v>
      </c>
      <c r="J5045" t="s">
        <v>50</v>
      </c>
      <c r="K5045" t="s">
        <v>50</v>
      </c>
      <c r="L5045" s="1" t="str">
        <f t="shared" si="78"/>
        <v>Route 39 Academy</v>
      </c>
      <c r="M5045" t="e">
        <f>VLOOKUP($H5045,#REF!,2,0)</f>
        <v>#REF!</v>
      </c>
      <c r="N5045">
        <v>878</v>
      </c>
      <c r="O5045" t="e">
        <f>VLOOKUP($N5045,#REF!,2,0)</f>
        <v>#REF!</v>
      </c>
    </row>
    <row r="5046" spans="1:15" x14ac:dyDescent="0.25">
      <c r="A5046">
        <v>928</v>
      </c>
      <c r="B5046">
        <v>4012</v>
      </c>
      <c r="C5046">
        <v>139819</v>
      </c>
      <c r="D5046" t="s">
        <v>9968</v>
      </c>
      <c r="E5046" t="s">
        <v>50</v>
      </c>
      <c r="F5046" t="s">
        <v>9905</v>
      </c>
      <c r="G5046" t="s">
        <v>9969</v>
      </c>
      <c r="H5046" t="s">
        <v>49</v>
      </c>
      <c r="I5046" s="2">
        <v>115</v>
      </c>
      <c r="J5046" s="1">
        <v>0.39</v>
      </c>
      <c r="K5046" s="1">
        <v>0.1</v>
      </c>
      <c r="L5046" s="1" t="str">
        <f t="shared" si="78"/>
        <v>Weavers Academy</v>
      </c>
      <c r="M5046" t="e">
        <f>VLOOKUP($H5046,#REF!,2,0)</f>
        <v>#REF!</v>
      </c>
      <c r="N5046">
        <v>928</v>
      </c>
      <c r="O5046" t="e">
        <f>VLOOKUP($N5046,#REF!,2,0)</f>
        <v>#REF!</v>
      </c>
    </row>
    <row r="5047" spans="1:15" x14ac:dyDescent="0.25">
      <c r="A5047">
        <v>845</v>
      </c>
      <c r="B5047">
        <v>4003</v>
      </c>
      <c r="C5047">
        <v>139821</v>
      </c>
      <c r="D5047" t="s">
        <v>5309</v>
      </c>
      <c r="E5047" t="s">
        <v>50</v>
      </c>
      <c r="F5047" t="s">
        <v>5310</v>
      </c>
      <c r="G5047" t="s">
        <v>5311</v>
      </c>
      <c r="H5047" t="s">
        <v>49</v>
      </c>
      <c r="I5047" s="2">
        <v>213</v>
      </c>
      <c r="J5047" s="1">
        <v>0.54</v>
      </c>
      <c r="K5047" s="1">
        <v>0.06</v>
      </c>
      <c r="L5047" s="1" t="str">
        <f t="shared" si="78"/>
        <v>ARK William Parker Academy</v>
      </c>
      <c r="M5047" t="e">
        <f>VLOOKUP($H5047,#REF!,2,0)</f>
        <v>#REF!</v>
      </c>
      <c r="N5047">
        <v>845</v>
      </c>
      <c r="O5047" t="e">
        <f>VLOOKUP($N5047,#REF!,2,0)</f>
        <v>#REF!</v>
      </c>
    </row>
    <row r="5048" spans="1:15" x14ac:dyDescent="0.25">
      <c r="A5048">
        <v>806</v>
      </c>
      <c r="B5048">
        <v>4002</v>
      </c>
      <c r="C5048">
        <v>139823</v>
      </c>
      <c r="D5048" t="s">
        <v>4096</v>
      </c>
      <c r="E5048" t="s">
        <v>50</v>
      </c>
      <c r="F5048" t="s">
        <v>4086</v>
      </c>
      <c r="G5048" t="s">
        <v>4097</v>
      </c>
      <c r="H5048" t="s">
        <v>49</v>
      </c>
      <c r="I5048" s="2">
        <v>183</v>
      </c>
      <c r="J5048" s="1">
        <v>0.47</v>
      </c>
      <c r="K5048" s="1">
        <v>0.05</v>
      </c>
      <c r="L5048" s="1" t="str">
        <f t="shared" si="78"/>
        <v>Outwood Academy Acklam</v>
      </c>
      <c r="M5048" t="e">
        <f>VLOOKUP($H5048,#REF!,2,0)</f>
        <v>#REF!</v>
      </c>
      <c r="N5048">
        <v>806</v>
      </c>
      <c r="O5048" t="e">
        <f>VLOOKUP($N5048,#REF!,2,0)</f>
        <v>#REF!</v>
      </c>
    </row>
    <row r="5049" spans="1:15" x14ac:dyDescent="0.25">
      <c r="A5049">
        <v>811</v>
      </c>
      <c r="B5049">
        <v>4000</v>
      </c>
      <c r="C5049">
        <v>139833</v>
      </c>
      <c r="D5049" t="s">
        <v>4233</v>
      </c>
      <c r="E5049" t="s">
        <v>50</v>
      </c>
      <c r="F5049" t="s">
        <v>4234</v>
      </c>
      <c r="G5049" t="s">
        <v>4235</v>
      </c>
      <c r="H5049" t="s">
        <v>1216</v>
      </c>
      <c r="I5049" s="2" t="s">
        <v>50</v>
      </c>
      <c r="J5049" t="s">
        <v>50</v>
      </c>
      <c r="K5049" t="s">
        <v>50</v>
      </c>
      <c r="L5049" s="1" t="str">
        <f t="shared" si="78"/>
        <v>Create Studio</v>
      </c>
      <c r="M5049" t="e">
        <f>VLOOKUP($H5049,#REF!,2,0)</f>
        <v>#REF!</v>
      </c>
      <c r="N5049">
        <v>811</v>
      </c>
      <c r="O5049" t="e">
        <f>VLOOKUP($N5049,#REF!,2,0)</f>
        <v>#REF!</v>
      </c>
    </row>
    <row r="5050" spans="1:15" x14ac:dyDescent="0.25">
      <c r="A5050">
        <v>316</v>
      </c>
      <c r="B5050">
        <v>4004</v>
      </c>
      <c r="C5050">
        <v>139834</v>
      </c>
      <c r="D5050" t="s">
        <v>1385</v>
      </c>
      <c r="E5050" t="s">
        <v>50</v>
      </c>
      <c r="F5050" t="s">
        <v>11</v>
      </c>
      <c r="G5050" t="s">
        <v>1386</v>
      </c>
      <c r="H5050" t="s">
        <v>77</v>
      </c>
      <c r="I5050" s="2" t="s">
        <v>50</v>
      </c>
      <c r="J5050" t="s">
        <v>50</v>
      </c>
      <c r="K5050" t="s">
        <v>50</v>
      </c>
      <c r="L5050" s="1" t="str">
        <f t="shared" si="78"/>
        <v>East London Science School</v>
      </c>
      <c r="M5050" t="e">
        <f>VLOOKUP($H5050,#REF!,2,0)</f>
        <v>#REF!</v>
      </c>
      <c r="N5050">
        <v>316</v>
      </c>
      <c r="O5050" t="e">
        <f>VLOOKUP($N5050,#REF!,2,0)</f>
        <v>#REF!</v>
      </c>
    </row>
    <row r="5051" spans="1:15" x14ac:dyDescent="0.25">
      <c r="A5051">
        <v>302</v>
      </c>
      <c r="B5051">
        <v>6005</v>
      </c>
      <c r="C5051">
        <v>139835</v>
      </c>
      <c r="D5051" t="s">
        <v>671</v>
      </c>
      <c r="E5051" t="s">
        <v>50</v>
      </c>
      <c r="F5051" t="s">
        <v>11</v>
      </c>
      <c r="G5051" t="s">
        <v>672</v>
      </c>
      <c r="H5051" t="s">
        <v>13</v>
      </c>
      <c r="I5051" s="2">
        <v>5</v>
      </c>
      <c r="J5051" t="s">
        <v>129</v>
      </c>
      <c r="K5051" t="s">
        <v>129</v>
      </c>
      <c r="L5051" s="1" t="str">
        <f t="shared" si="78"/>
        <v>Rhodes Farm School</v>
      </c>
      <c r="M5051" t="e">
        <f>VLOOKUP($H5051,#REF!,2,0)</f>
        <v>#REF!</v>
      </c>
      <c r="N5051">
        <v>302</v>
      </c>
      <c r="O5051" t="e">
        <f>VLOOKUP($N5051,#REF!,2,0)</f>
        <v>#REF!</v>
      </c>
    </row>
    <row r="5052" spans="1:15" x14ac:dyDescent="0.25">
      <c r="A5052">
        <v>394</v>
      </c>
      <c r="B5052">
        <v>4067</v>
      </c>
      <c r="C5052">
        <v>139839</v>
      </c>
      <c r="D5052" t="s">
        <v>3799</v>
      </c>
      <c r="E5052" t="s">
        <v>50</v>
      </c>
      <c r="F5052" t="s">
        <v>3800</v>
      </c>
      <c r="G5052" t="s">
        <v>3801</v>
      </c>
      <c r="H5052" t="s">
        <v>70</v>
      </c>
      <c r="I5052" s="2">
        <v>209</v>
      </c>
      <c r="J5052" s="1">
        <v>0.48</v>
      </c>
      <c r="K5052" s="1">
        <v>0.25</v>
      </c>
      <c r="L5052" s="1" t="str">
        <f t="shared" si="78"/>
        <v>Biddick Academy</v>
      </c>
      <c r="M5052" t="e">
        <f>VLOOKUP($H5052,#REF!,2,0)</f>
        <v>#REF!</v>
      </c>
      <c r="N5052">
        <v>394</v>
      </c>
      <c r="O5052" t="e">
        <f>VLOOKUP($N5052,#REF!,2,0)</f>
        <v>#REF!</v>
      </c>
    </row>
    <row r="5053" spans="1:15" x14ac:dyDescent="0.25">
      <c r="A5053">
        <v>877</v>
      </c>
      <c r="B5053">
        <v>4226</v>
      </c>
      <c r="C5053">
        <v>139840</v>
      </c>
      <c r="D5053" t="s">
        <v>6798</v>
      </c>
      <c r="E5053" t="s">
        <v>50</v>
      </c>
      <c r="F5053" t="s">
        <v>2981</v>
      </c>
      <c r="G5053" t="s">
        <v>6799</v>
      </c>
      <c r="H5053" t="s">
        <v>70</v>
      </c>
      <c r="I5053" s="2">
        <v>210</v>
      </c>
      <c r="J5053" s="1">
        <v>0.63</v>
      </c>
      <c r="K5053" s="1">
        <v>0.24</v>
      </c>
      <c r="L5053" s="1" t="str">
        <f t="shared" si="78"/>
        <v>Birchwood Community High School</v>
      </c>
      <c r="M5053" t="e">
        <f>VLOOKUP($H5053,#REF!,2,0)</f>
        <v>#REF!</v>
      </c>
      <c r="N5053">
        <v>877</v>
      </c>
      <c r="O5053" t="e">
        <f>VLOOKUP($N5053,#REF!,2,0)</f>
        <v>#REF!</v>
      </c>
    </row>
    <row r="5054" spans="1:15" x14ac:dyDescent="0.25">
      <c r="A5054">
        <v>330</v>
      </c>
      <c r="B5054">
        <v>4227</v>
      </c>
      <c r="C5054">
        <v>139841</v>
      </c>
      <c r="D5054" t="s">
        <v>1668</v>
      </c>
      <c r="E5054" t="s">
        <v>50</v>
      </c>
      <c r="F5054" t="s">
        <v>1621</v>
      </c>
      <c r="G5054" t="s">
        <v>1669</v>
      </c>
      <c r="H5054" t="s">
        <v>70</v>
      </c>
      <c r="I5054" s="2">
        <v>197</v>
      </c>
      <c r="J5054" s="1">
        <v>0.54</v>
      </c>
      <c r="K5054" s="1">
        <v>0.2</v>
      </c>
      <c r="L5054" s="1" t="str">
        <f t="shared" si="78"/>
        <v>Broadway Academy</v>
      </c>
      <c r="M5054" t="e">
        <f>VLOOKUP($H5054,#REF!,2,0)</f>
        <v>#REF!</v>
      </c>
      <c r="N5054">
        <v>330</v>
      </c>
      <c r="O5054" t="e">
        <f>VLOOKUP($N5054,#REF!,2,0)</f>
        <v>#REF!</v>
      </c>
    </row>
    <row r="5055" spans="1:15" x14ac:dyDescent="0.25">
      <c r="A5055">
        <v>212</v>
      </c>
      <c r="B5055">
        <v>5401</v>
      </c>
      <c r="C5055">
        <v>139842</v>
      </c>
      <c r="D5055" t="s">
        <v>497</v>
      </c>
      <c r="E5055" t="s">
        <v>50</v>
      </c>
      <c r="F5055" t="s">
        <v>11</v>
      </c>
      <c r="G5055" t="s">
        <v>498</v>
      </c>
      <c r="H5055" t="s">
        <v>70</v>
      </c>
      <c r="I5055" s="2">
        <v>277</v>
      </c>
      <c r="J5055" s="1">
        <v>0.65</v>
      </c>
      <c r="K5055" s="1">
        <v>0.4</v>
      </c>
      <c r="L5055" s="1" t="str">
        <f t="shared" si="78"/>
        <v>Burntwood School</v>
      </c>
      <c r="M5055" t="e">
        <f>VLOOKUP($H5055,#REF!,2,0)</f>
        <v>#REF!</v>
      </c>
      <c r="N5055">
        <v>212</v>
      </c>
      <c r="O5055" t="e">
        <f>VLOOKUP($N5055,#REF!,2,0)</f>
        <v>#REF!</v>
      </c>
    </row>
    <row r="5056" spans="1:15" x14ac:dyDescent="0.25">
      <c r="A5056">
        <v>394</v>
      </c>
      <c r="B5056">
        <v>4037</v>
      </c>
      <c r="C5056">
        <v>139852</v>
      </c>
      <c r="D5056" t="s">
        <v>3804</v>
      </c>
      <c r="E5056" t="s">
        <v>50</v>
      </c>
      <c r="F5056" t="s">
        <v>3785</v>
      </c>
      <c r="G5056" t="s">
        <v>3805</v>
      </c>
      <c r="H5056" t="s">
        <v>70</v>
      </c>
      <c r="I5056" s="2">
        <v>152</v>
      </c>
      <c r="J5056" s="1">
        <v>0.49</v>
      </c>
      <c r="K5056" s="1">
        <v>0.19</v>
      </c>
      <c r="L5056" s="1" t="str">
        <f t="shared" si="78"/>
        <v>Farringdon Community Academy</v>
      </c>
      <c r="M5056" t="e">
        <f>VLOOKUP($H5056,#REF!,2,0)</f>
        <v>#REF!</v>
      </c>
      <c r="N5056">
        <v>394</v>
      </c>
      <c r="O5056" t="e">
        <f>VLOOKUP($N5056,#REF!,2,0)</f>
        <v>#REF!</v>
      </c>
    </row>
    <row r="5057" spans="1:15" x14ac:dyDescent="0.25">
      <c r="A5057">
        <v>872</v>
      </c>
      <c r="B5057">
        <v>4050</v>
      </c>
      <c r="C5057">
        <v>139853</v>
      </c>
      <c r="D5057" t="s">
        <v>1578</v>
      </c>
      <c r="E5057" t="s">
        <v>50</v>
      </c>
      <c r="F5057" t="s">
        <v>6567</v>
      </c>
      <c r="G5057" t="s">
        <v>6573</v>
      </c>
      <c r="H5057" t="s">
        <v>70</v>
      </c>
      <c r="I5057" s="2">
        <v>193</v>
      </c>
      <c r="J5057" s="1">
        <v>0.66</v>
      </c>
      <c r="K5057" s="1">
        <v>0.18</v>
      </c>
      <c r="L5057" s="1" t="str">
        <f t="shared" si="78"/>
        <v>Forest School</v>
      </c>
      <c r="M5057" t="e">
        <f>VLOOKUP($H5057,#REF!,2,0)</f>
        <v>#REF!</v>
      </c>
      <c r="N5057">
        <v>872</v>
      </c>
      <c r="O5057" t="e">
        <f>VLOOKUP($N5057,#REF!,2,0)</f>
        <v>#REF!</v>
      </c>
    </row>
    <row r="5058" spans="1:15" x14ac:dyDescent="0.25">
      <c r="A5058">
        <v>373</v>
      </c>
      <c r="B5058">
        <v>4225</v>
      </c>
      <c r="C5058">
        <v>139856</v>
      </c>
      <c r="D5058" t="s">
        <v>3177</v>
      </c>
      <c r="E5058" t="s">
        <v>50</v>
      </c>
      <c r="F5058" t="s">
        <v>3036</v>
      </c>
      <c r="G5058" t="s">
        <v>3178</v>
      </c>
      <c r="H5058" t="s">
        <v>70</v>
      </c>
      <c r="I5058" s="2">
        <v>165</v>
      </c>
      <c r="J5058" s="1">
        <v>0.45</v>
      </c>
      <c r="K5058" s="1">
        <v>0.13</v>
      </c>
      <c r="L5058" s="1" t="str">
        <f t="shared" si="78"/>
        <v>Hinde House 3-16 School</v>
      </c>
      <c r="M5058" t="e">
        <f>VLOOKUP($H5058,#REF!,2,0)</f>
        <v>#REF!</v>
      </c>
      <c r="N5058">
        <v>373</v>
      </c>
      <c r="O5058" t="e">
        <f>VLOOKUP($N5058,#REF!,2,0)</f>
        <v>#REF!</v>
      </c>
    </row>
    <row r="5059" spans="1:15" x14ac:dyDescent="0.25">
      <c r="A5059">
        <v>935</v>
      </c>
      <c r="B5059">
        <v>4033</v>
      </c>
      <c r="C5059">
        <v>139867</v>
      </c>
      <c r="D5059" t="s">
        <v>10444</v>
      </c>
      <c r="E5059" t="s">
        <v>50</v>
      </c>
      <c r="F5059" t="s">
        <v>10389</v>
      </c>
      <c r="G5059" t="s">
        <v>10445</v>
      </c>
      <c r="H5059" t="s">
        <v>70</v>
      </c>
      <c r="I5059" s="2">
        <v>236</v>
      </c>
      <c r="J5059" s="1">
        <v>0.43</v>
      </c>
      <c r="K5059" s="1">
        <v>0.17</v>
      </c>
      <c r="L5059" s="1" t="str">
        <f t="shared" ref="L5059:L5122" si="79">IF(E5059="NULL",D5059,E5059)</f>
        <v>Mildenhall College Academy</v>
      </c>
      <c r="M5059" t="e">
        <f>VLOOKUP($H5059,#REF!,2,0)</f>
        <v>#REF!</v>
      </c>
      <c r="N5059">
        <v>935</v>
      </c>
      <c r="O5059" t="e">
        <f>VLOOKUP($N5059,#REF!,2,0)</f>
        <v>#REF!</v>
      </c>
    </row>
    <row r="5060" spans="1:15" x14ac:dyDescent="0.25">
      <c r="A5060">
        <v>332</v>
      </c>
      <c r="B5060">
        <v>4119</v>
      </c>
      <c r="C5060">
        <v>139872</v>
      </c>
      <c r="D5060" t="s">
        <v>1989</v>
      </c>
      <c r="E5060" t="s">
        <v>50</v>
      </c>
      <c r="F5060" t="s">
        <v>1954</v>
      </c>
      <c r="G5060" t="s">
        <v>1990</v>
      </c>
      <c r="H5060" t="s">
        <v>70</v>
      </c>
      <c r="I5060" s="2">
        <v>230</v>
      </c>
      <c r="J5060" s="1">
        <v>0.71</v>
      </c>
      <c r="K5060" s="1">
        <v>0.42</v>
      </c>
      <c r="L5060" s="1" t="str">
        <f t="shared" si="79"/>
        <v>Redhill School and Specialist Language College</v>
      </c>
      <c r="M5060" t="e">
        <f>VLOOKUP($H5060,#REF!,2,0)</f>
        <v>#REF!</v>
      </c>
      <c r="N5060">
        <v>332</v>
      </c>
      <c r="O5060" t="e">
        <f>VLOOKUP($N5060,#REF!,2,0)</f>
        <v>#REF!</v>
      </c>
    </row>
    <row r="5061" spans="1:15" x14ac:dyDescent="0.25">
      <c r="A5061">
        <v>919</v>
      </c>
      <c r="B5061">
        <v>4006</v>
      </c>
      <c r="C5061">
        <v>139873</v>
      </c>
      <c r="D5061" t="s">
        <v>9368</v>
      </c>
      <c r="E5061" t="s">
        <v>50</v>
      </c>
      <c r="F5061" t="s">
        <v>9296</v>
      </c>
      <c r="G5061" t="s">
        <v>9369</v>
      </c>
      <c r="H5061" t="s">
        <v>70</v>
      </c>
      <c r="I5061" s="2">
        <v>166</v>
      </c>
      <c r="J5061" s="1">
        <v>0.84</v>
      </c>
      <c r="K5061" s="1">
        <v>0.39</v>
      </c>
      <c r="L5061" s="1" t="str">
        <f t="shared" si="79"/>
        <v>Richard Hale School</v>
      </c>
      <c r="M5061" t="e">
        <f>VLOOKUP($H5061,#REF!,2,0)</f>
        <v>#REF!</v>
      </c>
      <c r="N5061">
        <v>919</v>
      </c>
      <c r="O5061" t="e">
        <f>VLOOKUP($N5061,#REF!,2,0)</f>
        <v>#REF!</v>
      </c>
    </row>
    <row r="5062" spans="1:15" x14ac:dyDescent="0.25">
      <c r="A5062">
        <v>393</v>
      </c>
      <c r="B5062">
        <v>4603</v>
      </c>
      <c r="C5062">
        <v>139878</v>
      </c>
      <c r="D5062" t="s">
        <v>3778</v>
      </c>
      <c r="E5062" t="s">
        <v>50</v>
      </c>
      <c r="F5062" t="s">
        <v>3771</v>
      </c>
      <c r="G5062" t="s">
        <v>3779</v>
      </c>
      <c r="H5062" t="s">
        <v>70</v>
      </c>
      <c r="I5062" s="2">
        <v>198</v>
      </c>
      <c r="J5062" s="1">
        <v>0.62</v>
      </c>
      <c r="K5062" s="1">
        <v>0.19</v>
      </c>
      <c r="L5062" s="1" t="str">
        <f t="shared" si="79"/>
        <v>St Joseph's Catholic Academy</v>
      </c>
      <c r="M5062" t="e">
        <f>VLOOKUP($H5062,#REF!,2,0)</f>
        <v>#REF!</v>
      </c>
      <c r="N5062">
        <v>393</v>
      </c>
      <c r="O5062" t="e">
        <f>VLOOKUP($N5062,#REF!,2,0)</f>
        <v>#REF!</v>
      </c>
    </row>
    <row r="5063" spans="1:15" x14ac:dyDescent="0.25">
      <c r="A5063">
        <v>330</v>
      </c>
      <c r="B5063">
        <v>4084</v>
      </c>
      <c r="C5063">
        <v>139888</v>
      </c>
      <c r="D5063" t="s">
        <v>1837</v>
      </c>
      <c r="E5063" t="s">
        <v>50</v>
      </c>
      <c r="F5063" t="s">
        <v>1621</v>
      </c>
      <c r="G5063" t="s">
        <v>1838</v>
      </c>
      <c r="H5063" t="s">
        <v>70</v>
      </c>
      <c r="I5063" s="2">
        <v>244</v>
      </c>
      <c r="J5063" s="1">
        <v>0.5</v>
      </c>
      <c r="K5063" s="1">
        <v>0.05</v>
      </c>
      <c r="L5063" s="1" t="str">
        <f t="shared" si="79"/>
        <v>Washwood Heath Academy</v>
      </c>
      <c r="M5063" t="e">
        <f>VLOOKUP($H5063,#REF!,2,0)</f>
        <v>#REF!</v>
      </c>
      <c r="N5063">
        <v>330</v>
      </c>
      <c r="O5063" t="e">
        <f>VLOOKUP($N5063,#REF!,2,0)</f>
        <v>#REF!</v>
      </c>
    </row>
    <row r="5064" spans="1:15" x14ac:dyDescent="0.25">
      <c r="A5064">
        <v>336</v>
      </c>
      <c r="B5064">
        <v>4605</v>
      </c>
      <c r="C5064">
        <v>139891</v>
      </c>
      <c r="D5064" t="s">
        <v>2190</v>
      </c>
      <c r="E5064" t="s">
        <v>50</v>
      </c>
      <c r="F5064" t="s">
        <v>2166</v>
      </c>
      <c r="G5064" t="s">
        <v>2191</v>
      </c>
      <c r="H5064" t="s">
        <v>70</v>
      </c>
      <c r="I5064" s="2">
        <v>138</v>
      </c>
      <c r="J5064" s="1">
        <v>0.54</v>
      </c>
      <c r="K5064" s="1">
        <v>0.21</v>
      </c>
      <c r="L5064" s="1" t="str">
        <f t="shared" si="79"/>
        <v>St Edmunds Catholic School, A Specialist Mathematics &amp; Computing College</v>
      </c>
      <c r="M5064" t="e">
        <f>VLOOKUP($H5064,#REF!,2,0)</f>
        <v>#REF!</v>
      </c>
      <c r="N5064">
        <v>336</v>
      </c>
      <c r="O5064" t="e">
        <f>VLOOKUP($N5064,#REF!,2,0)</f>
        <v>#REF!</v>
      </c>
    </row>
    <row r="5065" spans="1:15" x14ac:dyDescent="0.25">
      <c r="A5065">
        <v>884</v>
      </c>
      <c r="B5065">
        <v>4000</v>
      </c>
      <c r="C5065">
        <v>139895</v>
      </c>
      <c r="D5065" t="s">
        <v>7448</v>
      </c>
      <c r="E5065" t="s">
        <v>50</v>
      </c>
      <c r="F5065" t="s">
        <v>7420</v>
      </c>
      <c r="G5065" t="s">
        <v>7449</v>
      </c>
      <c r="H5065" t="s">
        <v>77</v>
      </c>
      <c r="I5065" s="2" t="s">
        <v>50</v>
      </c>
      <c r="J5065" t="s">
        <v>50</v>
      </c>
      <c r="K5065" t="s">
        <v>50</v>
      </c>
      <c r="L5065" s="1" t="str">
        <f t="shared" si="79"/>
        <v>Robert Owen Vocational School</v>
      </c>
      <c r="M5065" t="e">
        <f>VLOOKUP($H5065,#REF!,2,0)</f>
        <v>#REF!</v>
      </c>
      <c r="N5065">
        <v>884</v>
      </c>
      <c r="O5065" t="e">
        <f>VLOOKUP($N5065,#REF!,2,0)</f>
        <v>#REF!</v>
      </c>
    </row>
    <row r="5066" spans="1:15" x14ac:dyDescent="0.25">
      <c r="A5066">
        <v>825</v>
      </c>
      <c r="B5066">
        <v>4006</v>
      </c>
      <c r="C5066">
        <v>139897</v>
      </c>
      <c r="D5066" t="s">
        <v>4705</v>
      </c>
      <c r="E5066" t="s">
        <v>50</v>
      </c>
      <c r="F5066" t="s">
        <v>4688</v>
      </c>
      <c r="G5066" t="s">
        <v>4706</v>
      </c>
      <c r="H5066" t="s">
        <v>77</v>
      </c>
      <c r="I5066" s="2" t="s">
        <v>50</v>
      </c>
      <c r="J5066" t="s">
        <v>50</v>
      </c>
      <c r="K5066" t="s">
        <v>50</v>
      </c>
      <c r="L5066" s="1" t="str">
        <f t="shared" si="79"/>
        <v>Khalsa Secondary Academy</v>
      </c>
      <c r="M5066" t="e">
        <f>VLOOKUP($H5066,#REF!,2,0)</f>
        <v>#REF!</v>
      </c>
      <c r="N5066">
        <v>825</v>
      </c>
      <c r="O5066" t="e">
        <f>VLOOKUP($N5066,#REF!,2,0)</f>
        <v>#REF!</v>
      </c>
    </row>
    <row r="5067" spans="1:15" x14ac:dyDescent="0.25">
      <c r="A5067">
        <v>380</v>
      </c>
      <c r="B5067">
        <v>6008</v>
      </c>
      <c r="C5067">
        <v>139901</v>
      </c>
      <c r="D5067" t="s">
        <v>3326</v>
      </c>
      <c r="E5067" t="s">
        <v>50</v>
      </c>
      <c r="F5067" t="s">
        <v>3227</v>
      </c>
      <c r="G5067" t="s">
        <v>3327</v>
      </c>
      <c r="H5067" t="s">
        <v>114</v>
      </c>
      <c r="I5067" s="2">
        <v>25</v>
      </c>
      <c r="J5067" t="s">
        <v>99</v>
      </c>
      <c r="K5067" t="s">
        <v>99</v>
      </c>
      <c r="L5067" s="1" t="str">
        <f t="shared" si="79"/>
        <v>Ummid Independent School</v>
      </c>
      <c r="M5067" t="e">
        <f>VLOOKUP($H5067,#REF!,2,0)</f>
        <v>#REF!</v>
      </c>
      <c r="N5067">
        <v>380</v>
      </c>
      <c r="O5067" t="e">
        <f>VLOOKUP($N5067,#REF!,2,0)</f>
        <v>#REF!</v>
      </c>
    </row>
    <row r="5068" spans="1:15" x14ac:dyDescent="0.25">
      <c r="A5068">
        <v>919</v>
      </c>
      <c r="B5068">
        <v>4012</v>
      </c>
      <c r="C5068">
        <v>139902</v>
      </c>
      <c r="D5068" t="s">
        <v>9269</v>
      </c>
      <c r="E5068" t="s">
        <v>50</v>
      </c>
      <c r="F5068" t="s">
        <v>9270</v>
      </c>
      <c r="G5068" t="s">
        <v>9271</v>
      </c>
      <c r="H5068" t="s">
        <v>1216</v>
      </c>
      <c r="I5068" s="2" t="s">
        <v>50</v>
      </c>
      <c r="J5068" t="s">
        <v>50</v>
      </c>
      <c r="K5068" t="s">
        <v>50</v>
      </c>
      <c r="L5068" s="1" t="str">
        <f t="shared" si="79"/>
        <v>The Da Vinci Studio School of Creative Enterprise</v>
      </c>
      <c r="M5068" t="e">
        <f>VLOOKUP($H5068,#REF!,2,0)</f>
        <v>#REF!</v>
      </c>
      <c r="N5068">
        <v>919</v>
      </c>
      <c r="O5068" t="e">
        <f>VLOOKUP($N5068,#REF!,2,0)</f>
        <v>#REF!</v>
      </c>
    </row>
    <row r="5069" spans="1:15" x14ac:dyDescent="0.25">
      <c r="A5069">
        <v>306</v>
      </c>
      <c r="B5069">
        <v>4001</v>
      </c>
      <c r="C5069">
        <v>139906</v>
      </c>
      <c r="D5069" t="s">
        <v>898</v>
      </c>
      <c r="E5069" t="s">
        <v>50</v>
      </c>
      <c r="F5069" t="s">
        <v>11</v>
      </c>
      <c r="G5069" t="s">
        <v>899</v>
      </c>
      <c r="H5069" t="s">
        <v>49</v>
      </c>
      <c r="I5069" s="2">
        <v>133</v>
      </c>
      <c r="J5069" s="1">
        <v>0.56999999999999995</v>
      </c>
      <c r="K5069" s="1">
        <v>0.21</v>
      </c>
      <c r="L5069" s="1" t="str">
        <f t="shared" si="79"/>
        <v>Harris Academy Upper Norwood</v>
      </c>
      <c r="M5069" t="e">
        <f>VLOOKUP($H5069,#REF!,2,0)</f>
        <v>#REF!</v>
      </c>
      <c r="N5069">
        <v>306</v>
      </c>
      <c r="O5069" t="e">
        <f>VLOOKUP($N5069,#REF!,2,0)</f>
        <v>#REF!</v>
      </c>
    </row>
    <row r="5070" spans="1:15" x14ac:dyDescent="0.25">
      <c r="A5070">
        <v>333</v>
      </c>
      <c r="B5070">
        <v>4002</v>
      </c>
      <c r="C5070">
        <v>139918</v>
      </c>
      <c r="D5070" t="s">
        <v>2053</v>
      </c>
      <c r="E5070" t="s">
        <v>50</v>
      </c>
      <c r="F5070" t="s">
        <v>2049</v>
      </c>
      <c r="G5070" t="s">
        <v>2052</v>
      </c>
      <c r="H5070" t="s">
        <v>49</v>
      </c>
      <c r="I5070" s="2" t="s">
        <v>50</v>
      </c>
      <c r="J5070" t="s">
        <v>50</v>
      </c>
      <c r="K5070" t="s">
        <v>50</v>
      </c>
      <c r="L5070" s="1" t="str">
        <f t="shared" si="79"/>
        <v>Wodensborough Ormiston Academy</v>
      </c>
      <c r="M5070" t="e">
        <f>VLOOKUP($H5070,#REF!,2,0)</f>
        <v>#REF!</v>
      </c>
      <c r="N5070">
        <v>333</v>
      </c>
      <c r="O5070" t="e">
        <f>VLOOKUP($N5070,#REF!,2,0)</f>
        <v>#REF!</v>
      </c>
    </row>
    <row r="5071" spans="1:15" x14ac:dyDescent="0.25">
      <c r="A5071">
        <v>879</v>
      </c>
      <c r="B5071">
        <v>4001</v>
      </c>
      <c r="C5071">
        <v>139923</v>
      </c>
      <c r="D5071" t="s">
        <v>7040</v>
      </c>
      <c r="E5071" t="s">
        <v>50</v>
      </c>
      <c r="F5071" t="s">
        <v>7016</v>
      </c>
      <c r="G5071" t="s">
        <v>7041</v>
      </c>
      <c r="H5071" t="s">
        <v>77</v>
      </c>
      <c r="I5071" s="2" t="s">
        <v>50</v>
      </c>
      <c r="J5071" t="s">
        <v>50</v>
      </c>
      <c r="K5071" t="s">
        <v>50</v>
      </c>
      <c r="L5071" s="1" t="str">
        <f t="shared" si="79"/>
        <v>Plymouth School of Creative Arts</v>
      </c>
      <c r="M5071" t="e">
        <f>VLOOKUP($H5071,#REF!,2,0)</f>
        <v>#REF!</v>
      </c>
      <c r="N5071">
        <v>879</v>
      </c>
      <c r="O5071" t="e">
        <f>VLOOKUP($N5071,#REF!,2,0)</f>
        <v>#REF!</v>
      </c>
    </row>
    <row r="5072" spans="1:15" x14ac:dyDescent="0.25">
      <c r="A5072">
        <v>889</v>
      </c>
      <c r="B5072">
        <v>4002</v>
      </c>
      <c r="C5072">
        <v>139924</v>
      </c>
      <c r="D5072" t="s">
        <v>8306</v>
      </c>
      <c r="E5072" t="s">
        <v>50</v>
      </c>
      <c r="F5072" t="s">
        <v>8304</v>
      </c>
      <c r="G5072" t="s">
        <v>8305</v>
      </c>
      <c r="H5072" t="s">
        <v>1216</v>
      </c>
      <c r="I5072" s="2" t="s">
        <v>50</v>
      </c>
      <c r="J5072" t="s">
        <v>50</v>
      </c>
      <c r="K5072" t="s">
        <v>50</v>
      </c>
      <c r="L5072" s="1" t="str">
        <f t="shared" si="79"/>
        <v>Darwen Aldridge Enterprise Studio</v>
      </c>
      <c r="M5072" t="e">
        <f>VLOOKUP($H5072,#REF!,2,0)</f>
        <v>#REF!</v>
      </c>
      <c r="N5072">
        <v>889</v>
      </c>
      <c r="O5072" t="e">
        <f>VLOOKUP($N5072,#REF!,2,0)</f>
        <v>#REF!</v>
      </c>
    </row>
    <row r="5073" spans="1:15" x14ac:dyDescent="0.25">
      <c r="A5073">
        <v>937</v>
      </c>
      <c r="B5073">
        <v>4003</v>
      </c>
      <c r="C5073">
        <v>139936</v>
      </c>
      <c r="D5073" t="s">
        <v>10855</v>
      </c>
      <c r="E5073" t="s">
        <v>50</v>
      </c>
      <c r="F5073" t="s">
        <v>10856</v>
      </c>
      <c r="G5073" t="s">
        <v>10857</v>
      </c>
      <c r="H5073" t="s">
        <v>49</v>
      </c>
      <c r="I5073" s="2">
        <v>250</v>
      </c>
      <c r="J5073" s="1">
        <v>0.45</v>
      </c>
      <c r="K5073" s="1">
        <v>0.21</v>
      </c>
      <c r="L5073" s="1" t="str">
        <f t="shared" si="79"/>
        <v>Nicholas Chamberlaine Technology College</v>
      </c>
      <c r="M5073" t="e">
        <f>VLOOKUP($H5073,#REF!,2,0)</f>
        <v>#REF!</v>
      </c>
      <c r="N5073">
        <v>937</v>
      </c>
      <c r="O5073" t="e">
        <f>VLOOKUP($N5073,#REF!,2,0)</f>
        <v>#REF!</v>
      </c>
    </row>
    <row r="5074" spans="1:15" x14ac:dyDescent="0.25">
      <c r="A5074">
        <v>937</v>
      </c>
      <c r="B5074">
        <v>4005</v>
      </c>
      <c r="C5074">
        <v>139937</v>
      </c>
      <c r="D5074" t="s">
        <v>10868</v>
      </c>
      <c r="E5074" t="s">
        <v>50</v>
      </c>
      <c r="F5074" t="s">
        <v>5904</v>
      </c>
      <c r="G5074" t="s">
        <v>10869</v>
      </c>
      <c r="H5074" t="s">
        <v>49</v>
      </c>
      <c r="I5074" s="2" t="s">
        <v>50</v>
      </c>
      <c r="J5074" t="s">
        <v>50</v>
      </c>
      <c r="K5074" t="s">
        <v>50</v>
      </c>
      <c r="L5074" s="1" t="str">
        <f t="shared" si="79"/>
        <v>The Queen Elizabeth Academy</v>
      </c>
      <c r="M5074" t="e">
        <f>VLOOKUP($H5074,#REF!,2,0)</f>
        <v>#REF!</v>
      </c>
      <c r="N5074">
        <v>937</v>
      </c>
      <c r="O5074" t="e">
        <f>VLOOKUP($N5074,#REF!,2,0)</f>
        <v>#REF!</v>
      </c>
    </row>
    <row r="5075" spans="1:15" x14ac:dyDescent="0.25">
      <c r="A5075">
        <v>869</v>
      </c>
      <c r="B5075">
        <v>4000</v>
      </c>
      <c r="C5075">
        <v>139938</v>
      </c>
      <c r="D5075" t="s">
        <v>6491</v>
      </c>
      <c r="E5075" t="s">
        <v>50</v>
      </c>
      <c r="F5075" t="s">
        <v>6464</v>
      </c>
      <c r="G5075" t="s">
        <v>6492</v>
      </c>
      <c r="H5075" t="s">
        <v>49</v>
      </c>
      <c r="I5075" s="2">
        <v>200</v>
      </c>
      <c r="J5075" s="1">
        <v>0.64</v>
      </c>
      <c r="K5075" s="1">
        <v>0.27</v>
      </c>
      <c r="L5075" s="1" t="str">
        <f t="shared" si="79"/>
        <v>Theale Green School</v>
      </c>
      <c r="M5075" t="e">
        <f>VLOOKUP($H5075,#REF!,2,0)</f>
        <v>#REF!</v>
      </c>
      <c r="N5075">
        <v>869</v>
      </c>
      <c r="O5075" t="e">
        <f>VLOOKUP($N5075,#REF!,2,0)</f>
        <v>#REF!</v>
      </c>
    </row>
    <row r="5076" spans="1:15" x14ac:dyDescent="0.25">
      <c r="A5076">
        <v>886</v>
      </c>
      <c r="B5076">
        <v>4010</v>
      </c>
      <c r="C5076">
        <v>139946</v>
      </c>
      <c r="D5076" t="s">
        <v>7781</v>
      </c>
      <c r="E5076" t="s">
        <v>50</v>
      </c>
      <c r="F5076" t="s">
        <v>50</v>
      </c>
      <c r="G5076" t="s">
        <v>7782</v>
      </c>
      <c r="H5076" t="s">
        <v>49</v>
      </c>
      <c r="I5076" s="2">
        <v>125</v>
      </c>
      <c r="J5076" s="1">
        <v>0.34</v>
      </c>
      <c r="K5076" s="1">
        <v>7.0000000000000007E-2</v>
      </c>
      <c r="L5076" s="1" t="str">
        <f t="shared" si="79"/>
        <v>Oasis Academy Hextable</v>
      </c>
      <c r="M5076" t="e">
        <f>VLOOKUP($H5076,#REF!,2,0)</f>
        <v>#REF!</v>
      </c>
      <c r="N5076">
        <v>886</v>
      </c>
      <c r="O5076" t="e">
        <f>VLOOKUP($N5076,#REF!,2,0)</f>
        <v>#REF!</v>
      </c>
    </row>
    <row r="5077" spans="1:15" x14ac:dyDescent="0.25">
      <c r="A5077">
        <v>936</v>
      </c>
      <c r="B5077">
        <v>4000</v>
      </c>
      <c r="C5077">
        <v>139948</v>
      </c>
      <c r="D5077" t="s">
        <v>10631</v>
      </c>
      <c r="E5077" t="s">
        <v>50</v>
      </c>
      <c r="F5077" t="s">
        <v>10602</v>
      </c>
      <c r="G5077" t="s">
        <v>10632</v>
      </c>
      <c r="H5077" t="s">
        <v>49</v>
      </c>
      <c r="I5077" s="2">
        <v>128</v>
      </c>
      <c r="J5077" s="1">
        <v>0.55000000000000004</v>
      </c>
      <c r="K5077" s="1">
        <v>0.19</v>
      </c>
      <c r="L5077" s="1" t="str">
        <f t="shared" si="79"/>
        <v>Jubilee High School</v>
      </c>
      <c r="M5077" t="e">
        <f>VLOOKUP($H5077,#REF!,2,0)</f>
        <v>#REF!</v>
      </c>
      <c r="N5077">
        <v>936</v>
      </c>
      <c r="O5077" t="e">
        <f>VLOOKUP($N5077,#REF!,2,0)</f>
        <v>#REF!</v>
      </c>
    </row>
    <row r="5078" spans="1:15" x14ac:dyDescent="0.25">
      <c r="A5078">
        <v>895</v>
      </c>
      <c r="B5078">
        <v>4000</v>
      </c>
      <c r="C5078">
        <v>139953</v>
      </c>
      <c r="D5078" t="s">
        <v>8732</v>
      </c>
      <c r="E5078" t="s">
        <v>50</v>
      </c>
      <c r="F5078" t="s">
        <v>6100</v>
      </c>
      <c r="G5078" t="s">
        <v>8733</v>
      </c>
      <c r="H5078" t="s">
        <v>49</v>
      </c>
      <c r="I5078" s="2">
        <v>163</v>
      </c>
      <c r="J5078" s="1">
        <v>0.47</v>
      </c>
      <c r="K5078" s="1">
        <v>0.09</v>
      </c>
      <c r="L5078" s="1" t="str">
        <f t="shared" si="79"/>
        <v>Sir William Stanier Community School</v>
      </c>
      <c r="M5078" t="e">
        <f>VLOOKUP($H5078,#REF!,2,0)</f>
        <v>#REF!</v>
      </c>
      <c r="N5078">
        <v>895</v>
      </c>
      <c r="O5078" t="e">
        <f>VLOOKUP($N5078,#REF!,2,0)</f>
        <v>#REF!</v>
      </c>
    </row>
    <row r="5079" spans="1:15" x14ac:dyDescent="0.25">
      <c r="A5079">
        <v>891</v>
      </c>
      <c r="B5079">
        <v>4016</v>
      </c>
      <c r="C5079">
        <v>139956</v>
      </c>
      <c r="D5079" t="s">
        <v>8399</v>
      </c>
      <c r="E5079" t="s">
        <v>50</v>
      </c>
      <c r="F5079" t="s">
        <v>4817</v>
      </c>
      <c r="G5079" t="s">
        <v>8400</v>
      </c>
      <c r="H5079" t="s">
        <v>49</v>
      </c>
      <c r="I5079" s="2">
        <v>202</v>
      </c>
      <c r="J5079" s="1">
        <v>0.56000000000000005</v>
      </c>
      <c r="K5079" s="1">
        <v>0.13</v>
      </c>
      <c r="L5079" s="1" t="str">
        <f t="shared" si="79"/>
        <v>Holgate Academy</v>
      </c>
      <c r="M5079" t="e">
        <f>VLOOKUP($H5079,#REF!,2,0)</f>
        <v>#REF!</v>
      </c>
      <c r="N5079">
        <v>891</v>
      </c>
      <c r="O5079" t="e">
        <f>VLOOKUP($N5079,#REF!,2,0)</f>
        <v>#REF!</v>
      </c>
    </row>
    <row r="5080" spans="1:15" x14ac:dyDescent="0.25">
      <c r="A5080">
        <v>928</v>
      </c>
      <c r="B5080">
        <v>4013</v>
      </c>
      <c r="C5080">
        <v>139957</v>
      </c>
      <c r="D5080" t="s">
        <v>9913</v>
      </c>
      <c r="E5080" t="s">
        <v>50</v>
      </c>
      <c r="F5080" t="s">
        <v>9886</v>
      </c>
      <c r="G5080" t="s">
        <v>9914</v>
      </c>
      <c r="H5080" t="s">
        <v>49</v>
      </c>
      <c r="I5080" s="2">
        <v>199</v>
      </c>
      <c r="J5080" s="1">
        <v>0.37</v>
      </c>
      <c r="K5080" s="1">
        <v>0.12</v>
      </c>
      <c r="L5080" s="1" t="str">
        <f t="shared" si="79"/>
        <v>Kingswood Secondary Academy</v>
      </c>
      <c r="M5080" t="e">
        <f>VLOOKUP($H5080,#REF!,2,0)</f>
        <v>#REF!</v>
      </c>
      <c r="N5080">
        <v>928</v>
      </c>
      <c r="O5080" t="e">
        <f>VLOOKUP($N5080,#REF!,2,0)</f>
        <v>#REF!</v>
      </c>
    </row>
    <row r="5081" spans="1:15" x14ac:dyDescent="0.25">
      <c r="A5081">
        <v>928</v>
      </c>
      <c r="B5081">
        <v>4014</v>
      </c>
      <c r="C5081">
        <v>139961</v>
      </c>
      <c r="D5081" t="s">
        <v>9976</v>
      </c>
      <c r="E5081" t="s">
        <v>50</v>
      </c>
      <c r="F5081" t="s">
        <v>9905</v>
      </c>
      <c r="G5081" t="s">
        <v>9977</v>
      </c>
      <c r="H5081" t="s">
        <v>49</v>
      </c>
      <c r="I5081" s="2">
        <v>240</v>
      </c>
      <c r="J5081" s="1">
        <v>0.44</v>
      </c>
      <c r="K5081" s="1">
        <v>0.25</v>
      </c>
      <c r="L5081" s="1" t="str">
        <f t="shared" si="79"/>
        <v>Wrenn School</v>
      </c>
      <c r="M5081" t="e">
        <f>VLOOKUP($H5081,#REF!,2,0)</f>
        <v>#REF!</v>
      </c>
      <c r="N5081">
        <v>928</v>
      </c>
      <c r="O5081" t="e">
        <f>VLOOKUP($N5081,#REF!,2,0)</f>
        <v>#REF!</v>
      </c>
    </row>
    <row r="5082" spans="1:15" x14ac:dyDescent="0.25">
      <c r="A5082">
        <v>330</v>
      </c>
      <c r="B5082">
        <v>6015</v>
      </c>
      <c r="C5082">
        <v>139962</v>
      </c>
      <c r="D5082" t="s">
        <v>1827</v>
      </c>
      <c r="E5082" t="s">
        <v>50</v>
      </c>
      <c r="F5082" t="s">
        <v>1621</v>
      </c>
      <c r="G5082" t="s">
        <v>1828</v>
      </c>
      <c r="H5082" t="s">
        <v>13</v>
      </c>
      <c r="I5082" s="2">
        <v>6</v>
      </c>
      <c r="J5082" t="s">
        <v>99</v>
      </c>
      <c r="K5082" t="s">
        <v>99</v>
      </c>
      <c r="L5082" s="1" t="str">
        <f t="shared" si="79"/>
        <v>TLG - South East Birmingham</v>
      </c>
      <c r="M5082" t="e">
        <f>VLOOKUP($H5082,#REF!,2,0)</f>
        <v>#REF!</v>
      </c>
      <c r="N5082">
        <v>330</v>
      </c>
      <c r="O5082" t="e">
        <f>VLOOKUP($N5082,#REF!,2,0)</f>
        <v>#REF!</v>
      </c>
    </row>
    <row r="5083" spans="1:15" x14ac:dyDescent="0.25">
      <c r="A5083">
        <v>869</v>
      </c>
      <c r="B5083">
        <v>6017</v>
      </c>
      <c r="C5083">
        <v>139963</v>
      </c>
      <c r="D5083" t="s">
        <v>6499</v>
      </c>
      <c r="E5083" t="s">
        <v>50</v>
      </c>
      <c r="F5083" t="s">
        <v>5536</v>
      </c>
      <c r="G5083" t="s">
        <v>6500</v>
      </c>
      <c r="H5083" t="s">
        <v>114</v>
      </c>
      <c r="I5083" s="2">
        <v>4</v>
      </c>
      <c r="J5083" t="s">
        <v>129</v>
      </c>
      <c r="K5083" t="s">
        <v>129</v>
      </c>
      <c r="L5083" s="1" t="str">
        <f t="shared" si="79"/>
        <v>Engaging Potential</v>
      </c>
      <c r="M5083" t="e">
        <f>VLOOKUP($H5083,#REF!,2,0)</f>
        <v>#REF!</v>
      </c>
      <c r="N5083">
        <v>869</v>
      </c>
      <c r="O5083" t="e">
        <f>VLOOKUP($N5083,#REF!,2,0)</f>
        <v>#REF!</v>
      </c>
    </row>
    <row r="5084" spans="1:15" x14ac:dyDescent="0.25">
      <c r="A5084">
        <v>353</v>
      </c>
      <c r="B5084">
        <v>4000</v>
      </c>
      <c r="C5084">
        <v>139970</v>
      </c>
      <c r="D5084" t="s">
        <v>2694</v>
      </c>
      <c r="E5084" t="s">
        <v>50</v>
      </c>
      <c r="F5084" t="s">
        <v>2690</v>
      </c>
      <c r="G5084" t="s">
        <v>2695</v>
      </c>
      <c r="H5084" t="s">
        <v>77</v>
      </c>
      <c r="I5084" s="2" t="s">
        <v>50</v>
      </c>
      <c r="J5084" t="s">
        <v>50</v>
      </c>
      <c r="K5084" t="s">
        <v>50</v>
      </c>
      <c r="L5084" s="1" t="str">
        <f t="shared" si="79"/>
        <v>Collective Spirit Free School</v>
      </c>
      <c r="M5084" t="e">
        <f>VLOOKUP($H5084,#REF!,2,0)</f>
        <v>#REF!</v>
      </c>
      <c r="N5084">
        <v>353</v>
      </c>
      <c r="O5084" t="e">
        <f>VLOOKUP($N5084,#REF!,2,0)</f>
        <v>#REF!</v>
      </c>
    </row>
    <row r="5085" spans="1:15" x14ac:dyDescent="0.25">
      <c r="A5085">
        <v>868</v>
      </c>
      <c r="B5085">
        <v>4001</v>
      </c>
      <c r="C5085">
        <v>139971</v>
      </c>
      <c r="D5085" t="s">
        <v>6440</v>
      </c>
      <c r="E5085" t="s">
        <v>50</v>
      </c>
      <c r="F5085" t="s">
        <v>6441</v>
      </c>
      <c r="G5085" t="s">
        <v>6442</v>
      </c>
      <c r="H5085" t="s">
        <v>77</v>
      </c>
      <c r="I5085" s="2" t="s">
        <v>50</v>
      </c>
      <c r="J5085" t="s">
        <v>50</v>
      </c>
      <c r="K5085" t="s">
        <v>50</v>
      </c>
      <c r="L5085" s="1" t="str">
        <f t="shared" si="79"/>
        <v>Holyport College</v>
      </c>
      <c r="M5085" t="e">
        <f>VLOOKUP($H5085,#REF!,2,0)</f>
        <v>#REF!</v>
      </c>
      <c r="N5085">
        <v>868</v>
      </c>
      <c r="O5085" t="e">
        <f>VLOOKUP($N5085,#REF!,2,0)</f>
        <v>#REF!</v>
      </c>
    </row>
    <row r="5086" spans="1:15" x14ac:dyDescent="0.25">
      <c r="A5086">
        <v>808</v>
      </c>
      <c r="B5086">
        <v>7029</v>
      </c>
      <c r="C5086">
        <v>139974</v>
      </c>
      <c r="D5086" t="s">
        <v>4174</v>
      </c>
      <c r="E5086" t="s">
        <v>50</v>
      </c>
      <c r="F5086" t="s">
        <v>4138</v>
      </c>
      <c r="G5086" t="s">
        <v>4175</v>
      </c>
      <c r="H5086" t="s">
        <v>109</v>
      </c>
      <c r="I5086" s="2">
        <v>41</v>
      </c>
      <c r="J5086" s="1">
        <v>0</v>
      </c>
      <c r="K5086" s="1">
        <v>0</v>
      </c>
      <c r="L5086" s="1" t="str">
        <f t="shared" si="79"/>
        <v>Abbey Hill Academy</v>
      </c>
      <c r="M5086" t="e">
        <f>VLOOKUP($H5086,#REF!,2,0)</f>
        <v>#REF!</v>
      </c>
      <c r="N5086">
        <v>808</v>
      </c>
      <c r="O5086" t="e">
        <f>VLOOKUP($N5086,#REF!,2,0)</f>
        <v>#REF!</v>
      </c>
    </row>
    <row r="5087" spans="1:15" x14ac:dyDescent="0.25">
      <c r="A5087">
        <v>380</v>
      </c>
      <c r="B5087">
        <v>4064</v>
      </c>
      <c r="C5087">
        <v>139975</v>
      </c>
      <c r="D5087" t="s">
        <v>3229</v>
      </c>
      <c r="E5087" t="s">
        <v>50</v>
      </c>
      <c r="F5087" t="s">
        <v>3230</v>
      </c>
      <c r="G5087" t="s">
        <v>3231</v>
      </c>
      <c r="H5087" t="s">
        <v>70</v>
      </c>
      <c r="I5087" s="2">
        <v>269</v>
      </c>
      <c r="J5087" s="1">
        <v>0.72</v>
      </c>
      <c r="K5087" s="1">
        <v>0.41</v>
      </c>
      <c r="L5087" s="1" t="str">
        <f t="shared" si="79"/>
        <v>Beckfoot School</v>
      </c>
      <c r="M5087" t="e">
        <f>VLOOKUP($H5087,#REF!,2,0)</f>
        <v>#REF!</v>
      </c>
      <c r="N5087">
        <v>380</v>
      </c>
      <c r="O5087" t="e">
        <f>VLOOKUP($N5087,#REF!,2,0)</f>
        <v>#REF!</v>
      </c>
    </row>
    <row r="5088" spans="1:15" x14ac:dyDescent="0.25">
      <c r="A5088">
        <v>805</v>
      </c>
      <c r="B5088">
        <v>7026</v>
      </c>
      <c r="C5088">
        <v>139976</v>
      </c>
      <c r="D5088" t="s">
        <v>4081</v>
      </c>
      <c r="E5088" t="s">
        <v>50</v>
      </c>
      <c r="F5088" t="s">
        <v>4071</v>
      </c>
      <c r="G5088" t="s">
        <v>4082</v>
      </c>
      <c r="H5088" t="s">
        <v>109</v>
      </c>
      <c r="I5088" s="2">
        <v>28</v>
      </c>
      <c r="J5088" s="1">
        <v>0</v>
      </c>
      <c r="K5088" s="1">
        <v>0</v>
      </c>
      <c r="L5088" s="1" t="str">
        <f t="shared" si="79"/>
        <v>Catcote School</v>
      </c>
      <c r="M5088" t="e">
        <f>VLOOKUP($H5088,#REF!,2,0)</f>
        <v>#REF!</v>
      </c>
      <c r="N5088">
        <v>805</v>
      </c>
      <c r="O5088" t="e">
        <f>VLOOKUP($N5088,#REF!,2,0)</f>
        <v>#REF!</v>
      </c>
    </row>
    <row r="5089" spans="1:15" x14ac:dyDescent="0.25">
      <c r="A5089">
        <v>380</v>
      </c>
      <c r="B5089">
        <v>7034</v>
      </c>
      <c r="C5089">
        <v>139977</v>
      </c>
      <c r="D5089" t="s">
        <v>3320</v>
      </c>
      <c r="E5089" t="s">
        <v>50</v>
      </c>
      <c r="F5089" t="s">
        <v>3230</v>
      </c>
      <c r="G5089" t="s">
        <v>3231</v>
      </c>
      <c r="H5089" t="s">
        <v>109</v>
      </c>
      <c r="I5089" s="2">
        <v>11</v>
      </c>
      <c r="J5089" t="s">
        <v>99</v>
      </c>
      <c r="K5089" t="s">
        <v>99</v>
      </c>
      <c r="L5089" s="1" t="str">
        <f t="shared" si="79"/>
        <v>Hazelbeck Special School</v>
      </c>
      <c r="M5089" t="e">
        <f>VLOOKUP($H5089,#REF!,2,0)</f>
        <v>#REF!</v>
      </c>
      <c r="N5089">
        <v>380</v>
      </c>
      <c r="O5089" t="e">
        <f>VLOOKUP($N5089,#REF!,2,0)</f>
        <v>#REF!</v>
      </c>
    </row>
    <row r="5090" spans="1:15" x14ac:dyDescent="0.25">
      <c r="A5090">
        <v>380</v>
      </c>
      <c r="B5090">
        <v>7033</v>
      </c>
      <c r="C5090">
        <v>139978</v>
      </c>
      <c r="D5090" t="s">
        <v>3325</v>
      </c>
      <c r="E5090" t="s">
        <v>50</v>
      </c>
      <c r="F5090" t="s">
        <v>3227</v>
      </c>
      <c r="G5090" t="s">
        <v>3268</v>
      </c>
      <c r="H5090" t="s">
        <v>109</v>
      </c>
      <c r="I5090" s="2">
        <v>30</v>
      </c>
      <c r="J5090" s="1">
        <v>0</v>
      </c>
      <c r="K5090" s="1">
        <v>0</v>
      </c>
      <c r="L5090" s="1" t="str">
        <f t="shared" si="79"/>
        <v>Southfield School</v>
      </c>
      <c r="M5090" t="e">
        <f>VLOOKUP($H5090,#REF!,2,0)</f>
        <v>#REF!</v>
      </c>
      <c r="N5090">
        <v>380</v>
      </c>
      <c r="O5090" t="e">
        <f>VLOOKUP($N5090,#REF!,2,0)</f>
        <v>#REF!</v>
      </c>
    </row>
    <row r="5091" spans="1:15" x14ac:dyDescent="0.25">
      <c r="A5091">
        <v>808</v>
      </c>
      <c r="B5091">
        <v>7024</v>
      </c>
      <c r="C5091">
        <v>139979</v>
      </c>
      <c r="D5091" t="s">
        <v>4178</v>
      </c>
      <c r="E5091" t="s">
        <v>50</v>
      </c>
      <c r="F5091" t="s">
        <v>4138</v>
      </c>
      <c r="G5091" t="s">
        <v>4177</v>
      </c>
      <c r="H5091" t="s">
        <v>109</v>
      </c>
      <c r="I5091" s="2">
        <v>20</v>
      </c>
      <c r="J5091" s="1">
        <v>0</v>
      </c>
      <c r="K5091" s="1">
        <v>0</v>
      </c>
      <c r="L5091" s="1" t="str">
        <f t="shared" si="79"/>
        <v>Westlands School</v>
      </c>
      <c r="M5091" t="e">
        <f>VLOOKUP($H5091,#REF!,2,0)</f>
        <v>#REF!</v>
      </c>
      <c r="N5091">
        <v>808</v>
      </c>
      <c r="O5091" t="e">
        <f>VLOOKUP($N5091,#REF!,2,0)</f>
        <v>#REF!</v>
      </c>
    </row>
    <row r="5092" spans="1:15" x14ac:dyDescent="0.25">
      <c r="A5092">
        <v>380</v>
      </c>
      <c r="B5092">
        <v>4101</v>
      </c>
      <c r="C5092">
        <v>139982</v>
      </c>
      <c r="D5092" t="s">
        <v>3267</v>
      </c>
      <c r="E5092" t="s">
        <v>50</v>
      </c>
      <c r="F5092" t="s">
        <v>3227</v>
      </c>
      <c r="G5092" t="s">
        <v>3268</v>
      </c>
      <c r="H5092" t="s">
        <v>70</v>
      </c>
      <c r="I5092" s="2">
        <v>297</v>
      </c>
      <c r="J5092" s="1">
        <v>0.42</v>
      </c>
      <c r="K5092" s="1">
        <v>0.03</v>
      </c>
      <c r="L5092" s="1" t="str">
        <f t="shared" si="79"/>
        <v>Grange Technology College</v>
      </c>
      <c r="M5092" t="e">
        <f>VLOOKUP($H5092,#REF!,2,0)</f>
        <v>#REF!</v>
      </c>
      <c r="N5092">
        <v>380</v>
      </c>
      <c r="O5092" t="e">
        <f>VLOOKUP($N5092,#REF!,2,0)</f>
        <v>#REF!</v>
      </c>
    </row>
    <row r="5093" spans="1:15" x14ac:dyDescent="0.25">
      <c r="A5093">
        <v>928</v>
      </c>
      <c r="B5093">
        <v>4094</v>
      </c>
      <c r="C5093">
        <v>139988</v>
      </c>
      <c r="D5093" t="s">
        <v>9899</v>
      </c>
      <c r="E5093" t="s">
        <v>50</v>
      </c>
      <c r="F5093" t="s">
        <v>9900</v>
      </c>
      <c r="G5093" t="s">
        <v>9901</v>
      </c>
      <c r="H5093" t="s">
        <v>70</v>
      </c>
      <c r="I5093" s="2">
        <v>181</v>
      </c>
      <c r="J5093" s="1">
        <v>0.54</v>
      </c>
      <c r="K5093" s="1">
        <v>0.38</v>
      </c>
      <c r="L5093" s="1" t="str">
        <f t="shared" si="79"/>
        <v>The Ferrers School</v>
      </c>
      <c r="M5093" t="e">
        <f>VLOOKUP($H5093,#REF!,2,0)</f>
        <v>#REF!</v>
      </c>
      <c r="N5093">
        <v>928</v>
      </c>
      <c r="O5093" t="e">
        <f>VLOOKUP($N5093,#REF!,2,0)</f>
        <v>#REF!</v>
      </c>
    </row>
    <row r="5094" spans="1:15" x14ac:dyDescent="0.25">
      <c r="A5094">
        <v>313</v>
      </c>
      <c r="B5094">
        <v>4600</v>
      </c>
      <c r="C5094">
        <v>139989</v>
      </c>
      <c r="D5094" t="s">
        <v>1277</v>
      </c>
      <c r="E5094" t="s">
        <v>50</v>
      </c>
      <c r="F5094" t="s">
        <v>1278</v>
      </c>
      <c r="G5094" t="s">
        <v>1279</v>
      </c>
      <c r="H5094" t="s">
        <v>70</v>
      </c>
      <c r="I5094" s="2">
        <v>148</v>
      </c>
      <c r="J5094" s="1">
        <v>0.84</v>
      </c>
      <c r="K5094" s="1">
        <v>0.41</v>
      </c>
      <c r="L5094" s="1" t="str">
        <f t="shared" si="79"/>
        <v>The Green School</v>
      </c>
      <c r="M5094" t="e">
        <f>VLOOKUP($H5094,#REF!,2,0)</f>
        <v>#REF!</v>
      </c>
      <c r="N5094">
        <v>313</v>
      </c>
      <c r="O5094" t="e">
        <f>VLOOKUP($N5094,#REF!,2,0)</f>
        <v>#REF!</v>
      </c>
    </row>
    <row r="5095" spans="1:15" x14ac:dyDescent="0.25">
      <c r="A5095">
        <v>372</v>
      </c>
      <c r="B5095">
        <v>4011</v>
      </c>
      <c r="C5095">
        <v>139992</v>
      </c>
      <c r="D5095" t="s">
        <v>3130</v>
      </c>
      <c r="E5095" t="s">
        <v>50</v>
      </c>
      <c r="F5095" t="s">
        <v>3023</v>
      </c>
      <c r="G5095" t="s">
        <v>3131</v>
      </c>
      <c r="H5095" t="s">
        <v>70</v>
      </c>
      <c r="I5095" s="2">
        <v>170</v>
      </c>
      <c r="J5095" s="1">
        <v>0.57999999999999996</v>
      </c>
      <c r="K5095" s="1">
        <v>0.06</v>
      </c>
      <c r="L5095" s="1" t="str">
        <f t="shared" si="79"/>
        <v>Wingfield Academy</v>
      </c>
      <c r="M5095" t="e">
        <f>VLOOKUP($H5095,#REF!,2,0)</f>
        <v>#REF!</v>
      </c>
      <c r="N5095">
        <v>372</v>
      </c>
      <c r="O5095" t="e">
        <f>VLOOKUP($N5095,#REF!,2,0)</f>
        <v>#REF!</v>
      </c>
    </row>
    <row r="5096" spans="1:15" x14ac:dyDescent="0.25">
      <c r="A5096">
        <v>936</v>
      </c>
      <c r="B5096">
        <v>4462</v>
      </c>
      <c r="C5096">
        <v>139993</v>
      </c>
      <c r="D5096" t="s">
        <v>10726</v>
      </c>
      <c r="E5096" t="s">
        <v>50</v>
      </c>
      <c r="F5096" t="s">
        <v>10545</v>
      </c>
      <c r="G5096" t="s">
        <v>10727</v>
      </c>
      <c r="H5096" t="s">
        <v>70</v>
      </c>
      <c r="I5096" s="2">
        <v>230</v>
      </c>
      <c r="J5096" s="1">
        <v>0.75</v>
      </c>
      <c r="K5096" s="1">
        <v>0.49</v>
      </c>
      <c r="L5096" s="1" t="str">
        <f t="shared" si="79"/>
        <v>Woking High School</v>
      </c>
      <c r="M5096" t="e">
        <f>VLOOKUP($H5096,#REF!,2,0)</f>
        <v>#REF!</v>
      </c>
      <c r="N5096">
        <v>936</v>
      </c>
      <c r="O5096" t="e">
        <f>VLOOKUP($N5096,#REF!,2,0)</f>
        <v>#REF!</v>
      </c>
    </row>
    <row r="5097" spans="1:15" x14ac:dyDescent="0.25">
      <c r="A5097">
        <v>330</v>
      </c>
      <c r="B5097">
        <v>4246</v>
      </c>
      <c r="C5097">
        <v>139994</v>
      </c>
      <c r="D5097" t="s">
        <v>1845</v>
      </c>
      <c r="E5097" t="s">
        <v>50</v>
      </c>
      <c r="F5097" t="s">
        <v>1621</v>
      </c>
      <c r="G5097" t="s">
        <v>1628</v>
      </c>
      <c r="H5097" t="s">
        <v>70</v>
      </c>
      <c r="I5097" s="2">
        <v>177</v>
      </c>
      <c r="J5097" s="1">
        <v>0.57999999999999996</v>
      </c>
      <c r="K5097" s="1">
        <v>0.13</v>
      </c>
      <c r="L5097" s="1" t="str">
        <f t="shared" si="79"/>
        <v>Yardleys School</v>
      </c>
      <c r="M5097" t="e">
        <f>VLOOKUP($H5097,#REF!,2,0)</f>
        <v>#REF!</v>
      </c>
      <c r="N5097">
        <v>330</v>
      </c>
      <c r="O5097" t="e">
        <f>VLOOKUP($N5097,#REF!,2,0)</f>
        <v>#REF!</v>
      </c>
    </row>
    <row r="5098" spans="1:15" x14ac:dyDescent="0.25">
      <c r="A5098">
        <v>380</v>
      </c>
      <c r="B5098">
        <v>4019</v>
      </c>
      <c r="C5098">
        <v>139995</v>
      </c>
      <c r="D5098" t="s">
        <v>3291</v>
      </c>
      <c r="E5098" t="s">
        <v>50</v>
      </c>
      <c r="F5098" t="s">
        <v>3227</v>
      </c>
      <c r="G5098" t="s">
        <v>3292</v>
      </c>
      <c r="H5098" t="s">
        <v>49</v>
      </c>
      <c r="I5098" s="2">
        <v>155</v>
      </c>
      <c r="J5098" s="1">
        <v>0.32</v>
      </c>
      <c r="K5098" s="1">
        <v>0.08</v>
      </c>
      <c r="L5098" s="1" t="str">
        <f t="shared" si="79"/>
        <v>Oasis Academy Lister Park</v>
      </c>
      <c r="M5098" t="e">
        <f>VLOOKUP($H5098,#REF!,2,0)</f>
        <v>#REF!</v>
      </c>
      <c r="N5098">
        <v>380</v>
      </c>
      <c r="O5098" t="e">
        <f>VLOOKUP($N5098,#REF!,2,0)</f>
        <v>#REF!</v>
      </c>
    </row>
    <row r="5099" spans="1:15" x14ac:dyDescent="0.25">
      <c r="A5099">
        <v>845</v>
      </c>
      <c r="B5099">
        <v>4055</v>
      </c>
      <c r="C5099">
        <v>139996</v>
      </c>
      <c r="D5099" t="s">
        <v>5356</v>
      </c>
      <c r="E5099" t="s">
        <v>50</v>
      </c>
      <c r="F5099" t="s">
        <v>5336</v>
      </c>
      <c r="G5099" t="s">
        <v>5357</v>
      </c>
      <c r="H5099" t="s">
        <v>70</v>
      </c>
      <c r="I5099" s="2">
        <v>217</v>
      </c>
      <c r="J5099" s="1">
        <v>0.52</v>
      </c>
      <c r="K5099" s="1">
        <v>0.17</v>
      </c>
      <c r="L5099" s="1" t="str">
        <f t="shared" si="79"/>
        <v>Helenswood Academy</v>
      </c>
      <c r="M5099" t="e">
        <f>VLOOKUP($H5099,#REF!,2,0)</f>
        <v>#REF!</v>
      </c>
      <c r="N5099">
        <v>845</v>
      </c>
      <c r="O5099" t="e">
        <f>VLOOKUP($N5099,#REF!,2,0)</f>
        <v>#REF!</v>
      </c>
    </row>
    <row r="5100" spans="1:15" x14ac:dyDescent="0.25">
      <c r="A5100">
        <v>931</v>
      </c>
      <c r="B5100">
        <v>6014</v>
      </c>
      <c r="C5100">
        <v>139997</v>
      </c>
      <c r="D5100" t="s">
        <v>10091</v>
      </c>
      <c r="E5100" t="s">
        <v>50</v>
      </c>
      <c r="F5100" t="s">
        <v>10079</v>
      </c>
      <c r="G5100" t="s">
        <v>10092</v>
      </c>
      <c r="H5100" t="s">
        <v>13</v>
      </c>
      <c r="I5100" s="2">
        <v>1</v>
      </c>
      <c r="J5100" t="s">
        <v>129</v>
      </c>
      <c r="K5100" t="s">
        <v>129</v>
      </c>
      <c r="L5100" s="1" t="str">
        <f t="shared" si="79"/>
        <v>Carfax Tutorial Establishment</v>
      </c>
      <c r="M5100" t="e">
        <f>VLOOKUP($H5100,#REF!,2,0)</f>
        <v>#REF!</v>
      </c>
      <c r="N5100">
        <v>931</v>
      </c>
      <c r="O5100" t="e">
        <f>VLOOKUP($N5100,#REF!,2,0)</f>
        <v>#REF!</v>
      </c>
    </row>
    <row r="5101" spans="1:15" x14ac:dyDescent="0.25">
      <c r="A5101">
        <v>931</v>
      </c>
      <c r="B5101">
        <v>4003</v>
      </c>
      <c r="C5101">
        <v>139998</v>
      </c>
      <c r="D5101" t="s">
        <v>10134</v>
      </c>
      <c r="E5101" t="s">
        <v>50</v>
      </c>
      <c r="F5101" t="s">
        <v>10135</v>
      </c>
      <c r="G5101" t="s">
        <v>10136</v>
      </c>
      <c r="H5101" t="s">
        <v>77</v>
      </c>
      <c r="I5101" s="2" t="s">
        <v>50</v>
      </c>
      <c r="J5101" t="s">
        <v>50</v>
      </c>
      <c r="K5101" t="s">
        <v>50</v>
      </c>
      <c r="L5101" s="1" t="str">
        <f t="shared" si="79"/>
        <v>Heyford Park Free School</v>
      </c>
      <c r="M5101" t="e">
        <f>VLOOKUP($H5101,#REF!,2,0)</f>
        <v>#REF!</v>
      </c>
      <c r="N5101">
        <v>931</v>
      </c>
      <c r="O5101" t="e">
        <f>VLOOKUP($N5101,#REF!,2,0)</f>
        <v>#REF!</v>
      </c>
    </row>
    <row r="5102" spans="1:15" x14ac:dyDescent="0.25">
      <c r="A5102">
        <v>340</v>
      </c>
      <c r="B5102">
        <v>4000</v>
      </c>
      <c r="C5102">
        <v>140001</v>
      </c>
      <c r="D5102" t="s">
        <v>2224</v>
      </c>
      <c r="E5102" t="s">
        <v>50</v>
      </c>
      <c r="F5102" t="s">
        <v>2222</v>
      </c>
      <c r="G5102" t="s">
        <v>2225</v>
      </c>
      <c r="H5102" t="s">
        <v>49</v>
      </c>
      <c r="I5102" s="2">
        <v>185</v>
      </c>
      <c r="J5102" s="1">
        <v>0.36</v>
      </c>
      <c r="K5102" s="1">
        <v>0.05</v>
      </c>
      <c r="L5102" s="1" t="str">
        <f t="shared" si="79"/>
        <v>Kirkby High School</v>
      </c>
      <c r="M5102" t="e">
        <f>VLOOKUP($H5102,#REF!,2,0)</f>
        <v>#REF!</v>
      </c>
      <c r="N5102">
        <v>340</v>
      </c>
      <c r="O5102" t="e">
        <f>VLOOKUP($N5102,#REF!,2,0)</f>
        <v>#REF!</v>
      </c>
    </row>
    <row r="5103" spans="1:15" x14ac:dyDescent="0.25">
      <c r="A5103">
        <v>929</v>
      </c>
      <c r="B5103">
        <v>4002</v>
      </c>
      <c r="C5103">
        <v>140002</v>
      </c>
      <c r="D5103" t="s">
        <v>10019</v>
      </c>
      <c r="E5103" t="s">
        <v>50</v>
      </c>
      <c r="F5103" t="s">
        <v>10011</v>
      </c>
      <c r="G5103" t="s">
        <v>10020</v>
      </c>
      <c r="H5103" t="s">
        <v>49</v>
      </c>
      <c r="I5103" s="2" t="s">
        <v>50</v>
      </c>
      <c r="J5103" t="s">
        <v>50</v>
      </c>
      <c r="K5103" t="s">
        <v>50</v>
      </c>
      <c r="L5103" s="1" t="str">
        <f t="shared" si="79"/>
        <v>The Blyth Academy</v>
      </c>
      <c r="M5103" t="e">
        <f>VLOOKUP($H5103,#REF!,2,0)</f>
        <v>#REF!</v>
      </c>
      <c r="N5103">
        <v>929</v>
      </c>
      <c r="O5103" t="e">
        <f>VLOOKUP($N5103,#REF!,2,0)</f>
        <v>#REF!</v>
      </c>
    </row>
    <row r="5104" spans="1:15" x14ac:dyDescent="0.25">
      <c r="A5104">
        <v>840</v>
      </c>
      <c r="B5104">
        <v>4002</v>
      </c>
      <c r="C5104">
        <v>140005</v>
      </c>
      <c r="D5104" t="s">
        <v>5200</v>
      </c>
      <c r="E5104" t="s">
        <v>50</v>
      </c>
      <c r="F5104" t="s">
        <v>5188</v>
      </c>
      <c r="G5104" t="s">
        <v>5201</v>
      </c>
      <c r="H5104" t="s">
        <v>77</v>
      </c>
      <c r="I5104" s="2" t="s">
        <v>50</v>
      </c>
      <c r="J5104" t="s">
        <v>50</v>
      </c>
      <c r="K5104" t="s">
        <v>50</v>
      </c>
      <c r="L5104" s="1" t="str">
        <f t="shared" si="79"/>
        <v>The Durham Free School</v>
      </c>
      <c r="M5104" t="e">
        <f>VLOOKUP($H5104,#REF!,2,0)</f>
        <v>#REF!</v>
      </c>
      <c r="N5104">
        <v>840</v>
      </c>
      <c r="O5104" t="e">
        <f>VLOOKUP($N5104,#REF!,2,0)</f>
        <v>#REF!</v>
      </c>
    </row>
    <row r="5105" spans="1:15" x14ac:dyDescent="0.25">
      <c r="A5105">
        <v>837</v>
      </c>
      <c r="B5105">
        <v>4004</v>
      </c>
      <c r="C5105">
        <v>140007</v>
      </c>
      <c r="D5105" t="s">
        <v>5173</v>
      </c>
      <c r="E5105" t="s">
        <v>50</v>
      </c>
      <c r="F5105" t="s">
        <v>5142</v>
      </c>
      <c r="G5105" t="s">
        <v>5174</v>
      </c>
      <c r="H5105" t="s">
        <v>49</v>
      </c>
      <c r="I5105" s="2">
        <v>140</v>
      </c>
      <c r="J5105" s="1">
        <v>0.61</v>
      </c>
      <c r="K5105" s="1">
        <v>0.04</v>
      </c>
      <c r="L5105" s="1" t="str">
        <f t="shared" si="79"/>
        <v>Winton Arts and Media College</v>
      </c>
      <c r="M5105" t="e">
        <f>VLOOKUP($H5105,#REF!,2,0)</f>
        <v>#REF!</v>
      </c>
      <c r="N5105">
        <v>837</v>
      </c>
      <c r="O5105" t="e">
        <f>VLOOKUP($N5105,#REF!,2,0)</f>
        <v>#REF!</v>
      </c>
    </row>
    <row r="5106" spans="1:15" x14ac:dyDescent="0.25">
      <c r="A5106">
        <v>837</v>
      </c>
      <c r="B5106">
        <v>4005</v>
      </c>
      <c r="C5106">
        <v>140008</v>
      </c>
      <c r="D5106" t="s">
        <v>5154</v>
      </c>
      <c r="E5106" t="s">
        <v>50</v>
      </c>
      <c r="F5106" t="s">
        <v>5142</v>
      </c>
      <c r="G5106" t="s">
        <v>5155</v>
      </c>
      <c r="H5106" t="s">
        <v>49</v>
      </c>
      <c r="I5106" s="2">
        <v>181</v>
      </c>
      <c r="J5106" s="1">
        <v>0.69</v>
      </c>
      <c r="K5106" s="1">
        <v>0.12</v>
      </c>
      <c r="L5106" s="1" t="str">
        <f t="shared" si="79"/>
        <v>Glenmoor School</v>
      </c>
      <c r="M5106" t="e">
        <f>VLOOKUP($H5106,#REF!,2,0)</f>
        <v>#REF!</v>
      </c>
      <c r="N5106">
        <v>837</v>
      </c>
      <c r="O5106" t="e">
        <f>VLOOKUP($N5106,#REF!,2,0)</f>
        <v>#REF!</v>
      </c>
    </row>
    <row r="5107" spans="1:15" x14ac:dyDescent="0.25">
      <c r="A5107">
        <v>916</v>
      </c>
      <c r="B5107">
        <v>4007</v>
      </c>
      <c r="C5107">
        <v>140011</v>
      </c>
      <c r="D5107" t="s">
        <v>9089</v>
      </c>
      <c r="E5107" t="s">
        <v>50</v>
      </c>
      <c r="F5107" t="s">
        <v>9075</v>
      </c>
      <c r="G5107" t="s">
        <v>9088</v>
      </c>
      <c r="H5107" t="s">
        <v>49</v>
      </c>
      <c r="I5107" s="2" t="s">
        <v>50</v>
      </c>
      <c r="J5107" t="s">
        <v>50</v>
      </c>
      <c r="K5107" t="s">
        <v>50</v>
      </c>
      <c r="L5107" s="1" t="str">
        <f t="shared" si="79"/>
        <v>Beaufort Co-operative Academy</v>
      </c>
      <c r="M5107" t="e">
        <f>VLOOKUP($H5107,#REF!,2,0)</f>
        <v>#REF!</v>
      </c>
      <c r="N5107">
        <v>916</v>
      </c>
      <c r="O5107" t="e">
        <f>VLOOKUP($N5107,#REF!,2,0)</f>
        <v>#REF!</v>
      </c>
    </row>
    <row r="5108" spans="1:15" x14ac:dyDescent="0.25">
      <c r="A5108">
        <v>330</v>
      </c>
      <c r="B5108">
        <v>4013</v>
      </c>
      <c r="C5108">
        <v>140014</v>
      </c>
      <c r="D5108" t="s">
        <v>1700</v>
      </c>
      <c r="E5108" t="s">
        <v>50</v>
      </c>
      <c r="F5108" t="s">
        <v>1621</v>
      </c>
      <c r="G5108" t="s">
        <v>1699</v>
      </c>
      <c r="H5108" t="s">
        <v>49</v>
      </c>
      <c r="I5108" s="2" t="s">
        <v>50</v>
      </c>
      <c r="J5108" t="s">
        <v>50</v>
      </c>
      <c r="K5108" t="s">
        <v>50</v>
      </c>
      <c r="L5108" s="1" t="str">
        <f t="shared" si="79"/>
        <v>Golden Hillock School - A Park View Academy</v>
      </c>
      <c r="M5108" t="e">
        <f>VLOOKUP($H5108,#REF!,2,0)</f>
        <v>#REF!</v>
      </c>
      <c r="N5108">
        <v>330</v>
      </c>
      <c r="O5108" t="e">
        <f>VLOOKUP($N5108,#REF!,2,0)</f>
        <v>#REF!</v>
      </c>
    </row>
    <row r="5109" spans="1:15" x14ac:dyDescent="0.25">
      <c r="A5109">
        <v>890</v>
      </c>
      <c r="B5109">
        <v>4001</v>
      </c>
      <c r="C5109">
        <v>140021</v>
      </c>
      <c r="D5109" t="s">
        <v>8350</v>
      </c>
      <c r="E5109" t="s">
        <v>50</v>
      </c>
      <c r="F5109" t="s">
        <v>2590</v>
      </c>
      <c r="G5109" t="s">
        <v>8346</v>
      </c>
      <c r="H5109" t="s">
        <v>49</v>
      </c>
      <c r="I5109" s="2" t="s">
        <v>50</v>
      </c>
      <c r="J5109" t="s">
        <v>50</v>
      </c>
      <c r="K5109" t="s">
        <v>50</v>
      </c>
      <c r="L5109" s="1" t="str">
        <f t="shared" si="79"/>
        <v>South Shore Academy</v>
      </c>
      <c r="M5109" t="e">
        <f>VLOOKUP($H5109,#REF!,2,0)</f>
        <v>#REF!</v>
      </c>
      <c r="N5109">
        <v>890</v>
      </c>
      <c r="O5109" t="e">
        <f>VLOOKUP($N5109,#REF!,2,0)</f>
        <v>#REF!</v>
      </c>
    </row>
    <row r="5110" spans="1:15" x14ac:dyDescent="0.25">
      <c r="A5110">
        <v>935</v>
      </c>
      <c r="B5110">
        <v>4034</v>
      </c>
      <c r="C5110">
        <v>140032</v>
      </c>
      <c r="D5110" t="s">
        <v>10482</v>
      </c>
      <c r="E5110" t="s">
        <v>50</v>
      </c>
      <c r="F5110" t="s">
        <v>10395</v>
      </c>
      <c r="G5110" t="s">
        <v>10481</v>
      </c>
      <c r="H5110" t="s">
        <v>49</v>
      </c>
      <c r="I5110" s="2" t="s">
        <v>50</v>
      </c>
      <c r="J5110" t="s">
        <v>50</v>
      </c>
      <c r="K5110" t="s">
        <v>50</v>
      </c>
      <c r="L5110" s="1" t="str">
        <f t="shared" si="79"/>
        <v>Stoke High School - Ormiston Academy</v>
      </c>
      <c r="M5110" t="e">
        <f>VLOOKUP($H5110,#REF!,2,0)</f>
        <v>#REF!</v>
      </c>
      <c r="N5110">
        <v>935</v>
      </c>
      <c r="O5110" t="e">
        <f>VLOOKUP($N5110,#REF!,2,0)</f>
        <v>#REF!</v>
      </c>
    </row>
    <row r="5111" spans="1:15" x14ac:dyDescent="0.25">
      <c r="A5111">
        <v>390</v>
      </c>
      <c r="B5111">
        <v>4000</v>
      </c>
      <c r="C5111">
        <v>140035</v>
      </c>
      <c r="D5111" t="s">
        <v>3664</v>
      </c>
      <c r="E5111" t="s">
        <v>50</v>
      </c>
      <c r="F5111" t="s">
        <v>3642</v>
      </c>
      <c r="G5111" t="s">
        <v>3665</v>
      </c>
      <c r="H5111" t="s">
        <v>49</v>
      </c>
      <c r="I5111" s="2" t="s">
        <v>50</v>
      </c>
      <c r="J5111" t="s">
        <v>50</v>
      </c>
      <c r="K5111" t="s">
        <v>50</v>
      </c>
      <c r="L5111" s="1" t="str">
        <f t="shared" si="79"/>
        <v>Thomas Hepburn Community Academy</v>
      </c>
      <c r="M5111" t="e">
        <f>VLOOKUP($H5111,#REF!,2,0)</f>
        <v>#REF!</v>
      </c>
      <c r="N5111">
        <v>390</v>
      </c>
      <c r="O5111" t="e">
        <f>VLOOKUP($N5111,#REF!,2,0)</f>
        <v>#REF!</v>
      </c>
    </row>
    <row r="5112" spans="1:15" x14ac:dyDescent="0.25">
      <c r="A5112">
        <v>919</v>
      </c>
      <c r="B5112">
        <v>4017</v>
      </c>
      <c r="C5112">
        <v>140037</v>
      </c>
      <c r="D5112" t="s">
        <v>9428</v>
      </c>
      <c r="E5112" t="s">
        <v>50</v>
      </c>
      <c r="F5112" t="s">
        <v>9234</v>
      </c>
      <c r="G5112" t="s">
        <v>9429</v>
      </c>
      <c r="H5112" t="s">
        <v>49</v>
      </c>
      <c r="I5112" s="2">
        <v>91</v>
      </c>
      <c r="J5112" s="1">
        <v>0.53</v>
      </c>
      <c r="K5112" s="1">
        <v>0.18</v>
      </c>
      <c r="L5112" s="1" t="str">
        <f t="shared" si="79"/>
        <v>The Thomas Alleyne School</v>
      </c>
      <c r="M5112" t="e">
        <f>VLOOKUP($H5112,#REF!,2,0)</f>
        <v>#REF!</v>
      </c>
      <c r="N5112">
        <v>919</v>
      </c>
      <c r="O5112" t="e">
        <f>VLOOKUP($N5112,#REF!,2,0)</f>
        <v>#REF!</v>
      </c>
    </row>
    <row r="5113" spans="1:15" x14ac:dyDescent="0.25">
      <c r="A5113">
        <v>303</v>
      </c>
      <c r="B5113">
        <v>6001</v>
      </c>
      <c r="C5113">
        <v>140039</v>
      </c>
      <c r="D5113" t="s">
        <v>713</v>
      </c>
      <c r="E5113" t="s">
        <v>50</v>
      </c>
      <c r="F5113" t="s">
        <v>702</v>
      </c>
      <c r="G5113" t="s">
        <v>714</v>
      </c>
      <c r="H5113" t="s">
        <v>13</v>
      </c>
      <c r="I5113" s="2">
        <v>8</v>
      </c>
      <c r="J5113" t="s">
        <v>99</v>
      </c>
      <c r="K5113" t="s">
        <v>99</v>
      </c>
      <c r="L5113" s="1" t="str">
        <f t="shared" si="79"/>
        <v>Break Through</v>
      </c>
      <c r="M5113" t="e">
        <f>VLOOKUP($H5113,#REF!,2,0)</f>
        <v>#REF!</v>
      </c>
      <c r="N5113">
        <v>303</v>
      </c>
      <c r="O5113" t="e">
        <f>VLOOKUP($N5113,#REF!,2,0)</f>
        <v>#REF!</v>
      </c>
    </row>
    <row r="5114" spans="1:15" x14ac:dyDescent="0.25">
      <c r="A5114">
        <v>341</v>
      </c>
      <c r="B5114">
        <v>6006</v>
      </c>
      <c r="C5114">
        <v>140042</v>
      </c>
      <c r="D5114" t="s">
        <v>2279</v>
      </c>
      <c r="E5114" t="s">
        <v>50</v>
      </c>
      <c r="F5114" t="s">
        <v>2222</v>
      </c>
      <c r="G5114" t="s">
        <v>2280</v>
      </c>
      <c r="H5114" t="s">
        <v>13</v>
      </c>
      <c r="I5114" s="2">
        <v>11</v>
      </c>
      <c r="J5114" s="1">
        <v>0</v>
      </c>
      <c r="K5114" s="1">
        <v>0</v>
      </c>
      <c r="L5114" s="1" t="str">
        <f t="shared" si="79"/>
        <v>Foro</v>
      </c>
      <c r="M5114" t="e">
        <f>VLOOKUP($H5114,#REF!,2,0)</f>
        <v>#REF!</v>
      </c>
      <c r="N5114">
        <v>341</v>
      </c>
      <c r="O5114" t="e">
        <f>VLOOKUP($N5114,#REF!,2,0)</f>
        <v>#REF!</v>
      </c>
    </row>
    <row r="5115" spans="1:15" x14ac:dyDescent="0.25">
      <c r="A5115">
        <v>935</v>
      </c>
      <c r="B5115">
        <v>4035</v>
      </c>
      <c r="C5115">
        <v>140047</v>
      </c>
      <c r="D5115" t="s">
        <v>10437</v>
      </c>
      <c r="E5115" t="s">
        <v>50</v>
      </c>
      <c r="F5115" t="s">
        <v>10438</v>
      </c>
      <c r="G5115" t="s">
        <v>10439</v>
      </c>
      <c r="H5115" t="s">
        <v>77</v>
      </c>
      <c r="I5115" s="2" t="s">
        <v>50</v>
      </c>
      <c r="J5115" t="s">
        <v>50</v>
      </c>
      <c r="K5115" t="s">
        <v>50</v>
      </c>
      <c r="L5115" s="1" t="str">
        <f t="shared" si="79"/>
        <v>Ixworth Free School</v>
      </c>
      <c r="M5115" t="e">
        <f>VLOOKUP($H5115,#REF!,2,0)</f>
        <v>#REF!</v>
      </c>
      <c r="N5115">
        <v>935</v>
      </c>
      <c r="O5115" t="e">
        <f>VLOOKUP($N5115,#REF!,2,0)</f>
        <v>#REF!</v>
      </c>
    </row>
    <row r="5116" spans="1:15" x14ac:dyDescent="0.25">
      <c r="A5116">
        <v>919</v>
      </c>
      <c r="B5116">
        <v>4111</v>
      </c>
      <c r="C5116">
        <v>140049</v>
      </c>
      <c r="D5116" t="s">
        <v>9447</v>
      </c>
      <c r="E5116" t="s">
        <v>50</v>
      </c>
      <c r="F5116" t="s">
        <v>9284</v>
      </c>
      <c r="G5116" t="s">
        <v>9448</v>
      </c>
      <c r="H5116" t="s">
        <v>70</v>
      </c>
      <c r="I5116" s="2">
        <v>228</v>
      </c>
      <c r="J5116" s="1">
        <v>0.57999999999999996</v>
      </c>
      <c r="K5116" s="1">
        <v>0.11</v>
      </c>
      <c r="L5116" s="1" t="str">
        <f t="shared" si="79"/>
        <v>Westfield Academy</v>
      </c>
      <c r="M5116" t="e">
        <f>VLOOKUP($H5116,#REF!,2,0)</f>
        <v>#REF!</v>
      </c>
      <c r="N5116">
        <v>919</v>
      </c>
      <c r="O5116" t="e">
        <f>VLOOKUP($N5116,#REF!,2,0)</f>
        <v>#REF!</v>
      </c>
    </row>
    <row r="5117" spans="1:15" x14ac:dyDescent="0.25">
      <c r="A5117">
        <v>354</v>
      </c>
      <c r="B5117">
        <v>5400</v>
      </c>
      <c r="C5117">
        <v>140055</v>
      </c>
      <c r="D5117" t="s">
        <v>2755</v>
      </c>
      <c r="E5117" t="s">
        <v>50</v>
      </c>
      <c r="F5117" t="s">
        <v>2728</v>
      </c>
      <c r="G5117" t="s">
        <v>2756</v>
      </c>
      <c r="H5117" t="s">
        <v>70</v>
      </c>
      <c r="I5117" s="2">
        <v>206</v>
      </c>
      <c r="J5117" s="1">
        <v>0.61</v>
      </c>
      <c r="K5117" s="1">
        <v>0.16</v>
      </c>
      <c r="L5117" s="1" t="str">
        <f t="shared" si="79"/>
        <v>Wardle Academy</v>
      </c>
      <c r="M5117" t="e">
        <f>VLOOKUP($H5117,#REF!,2,0)</f>
        <v>#REF!</v>
      </c>
      <c r="N5117">
        <v>354</v>
      </c>
      <c r="O5117" t="e">
        <f>VLOOKUP($N5117,#REF!,2,0)</f>
        <v>#REF!</v>
      </c>
    </row>
    <row r="5118" spans="1:15" x14ac:dyDescent="0.25">
      <c r="A5118">
        <v>850</v>
      </c>
      <c r="B5118">
        <v>4308</v>
      </c>
      <c r="C5118">
        <v>140069</v>
      </c>
      <c r="D5118" t="s">
        <v>5568</v>
      </c>
      <c r="E5118" t="s">
        <v>50</v>
      </c>
      <c r="F5118" t="s">
        <v>5531</v>
      </c>
      <c r="G5118" t="s">
        <v>5569</v>
      </c>
      <c r="H5118" t="s">
        <v>70</v>
      </c>
      <c r="I5118" s="2">
        <v>145</v>
      </c>
      <c r="J5118" s="1">
        <v>0.72</v>
      </c>
      <c r="K5118" s="1">
        <v>0.21</v>
      </c>
      <c r="L5118" s="1" t="str">
        <f t="shared" si="79"/>
        <v>Fareham Academy</v>
      </c>
      <c r="M5118" t="e">
        <f>VLOOKUP($H5118,#REF!,2,0)</f>
        <v>#REF!</v>
      </c>
      <c r="N5118">
        <v>850</v>
      </c>
      <c r="O5118" t="e">
        <f>VLOOKUP($N5118,#REF!,2,0)</f>
        <v>#REF!</v>
      </c>
    </row>
    <row r="5119" spans="1:15" x14ac:dyDescent="0.25">
      <c r="A5119">
        <v>800</v>
      </c>
      <c r="B5119">
        <v>7036</v>
      </c>
      <c r="C5119">
        <v>140079</v>
      </c>
      <c r="D5119" t="s">
        <v>3892</v>
      </c>
      <c r="E5119" t="s">
        <v>50</v>
      </c>
      <c r="F5119" t="s">
        <v>3849</v>
      </c>
      <c r="G5119" t="s">
        <v>3852</v>
      </c>
      <c r="H5119" t="s">
        <v>109</v>
      </c>
      <c r="I5119" s="2">
        <v>14</v>
      </c>
      <c r="J5119" s="1">
        <v>0</v>
      </c>
      <c r="K5119" s="1">
        <v>0</v>
      </c>
      <c r="L5119" s="1" t="str">
        <f t="shared" si="79"/>
        <v>Three Ways School</v>
      </c>
      <c r="M5119" t="e">
        <f>VLOOKUP($H5119,#REF!,2,0)</f>
        <v>#REF!</v>
      </c>
      <c r="N5119">
        <v>800</v>
      </c>
      <c r="O5119" t="e">
        <f>VLOOKUP($N5119,#REF!,2,0)</f>
        <v>#REF!</v>
      </c>
    </row>
    <row r="5120" spans="1:15" x14ac:dyDescent="0.25">
      <c r="A5120">
        <v>391</v>
      </c>
      <c r="B5120">
        <v>4714</v>
      </c>
      <c r="C5120">
        <v>140081</v>
      </c>
      <c r="D5120" t="s">
        <v>3708</v>
      </c>
      <c r="E5120" t="s">
        <v>50</v>
      </c>
      <c r="F5120" t="s">
        <v>3669</v>
      </c>
      <c r="G5120" t="s">
        <v>3709</v>
      </c>
      <c r="H5120" t="s">
        <v>70</v>
      </c>
      <c r="I5120" s="2">
        <v>146</v>
      </c>
      <c r="J5120" s="1">
        <v>0.63</v>
      </c>
      <c r="K5120" s="1">
        <v>0.25</v>
      </c>
      <c r="L5120" s="1" t="str">
        <f t="shared" si="79"/>
        <v>St Mary's Catholic School</v>
      </c>
      <c r="M5120" t="e">
        <f>VLOOKUP($H5120,#REF!,2,0)</f>
        <v>#REF!</v>
      </c>
      <c r="N5120">
        <v>391</v>
      </c>
      <c r="O5120" t="e">
        <f>VLOOKUP($N5120,#REF!,2,0)</f>
        <v>#REF!</v>
      </c>
    </row>
    <row r="5121" spans="1:15" x14ac:dyDescent="0.25">
      <c r="A5121">
        <v>354</v>
      </c>
      <c r="B5121">
        <v>5401</v>
      </c>
      <c r="C5121">
        <v>140091</v>
      </c>
      <c r="D5121" t="s">
        <v>2734</v>
      </c>
      <c r="E5121" t="s">
        <v>50</v>
      </c>
      <c r="F5121" t="s">
        <v>2728</v>
      </c>
      <c r="G5121" t="s">
        <v>2735</v>
      </c>
      <c r="H5121" t="s">
        <v>70</v>
      </c>
      <c r="I5121" s="2">
        <v>239</v>
      </c>
      <c r="J5121" s="1">
        <v>0.68</v>
      </c>
      <c r="K5121" s="1">
        <v>0.13</v>
      </c>
      <c r="L5121" s="1" t="str">
        <f t="shared" si="79"/>
        <v>Hollingworth Academy</v>
      </c>
      <c r="M5121" t="e">
        <f>VLOOKUP($H5121,#REF!,2,0)</f>
        <v>#REF!</v>
      </c>
      <c r="N5121">
        <v>354</v>
      </c>
      <c r="O5121" t="e">
        <f>VLOOKUP($N5121,#REF!,2,0)</f>
        <v>#REF!</v>
      </c>
    </row>
    <row r="5122" spans="1:15" x14ac:dyDescent="0.25">
      <c r="A5122">
        <v>896</v>
      </c>
      <c r="B5122">
        <v>7105</v>
      </c>
      <c r="C5122">
        <v>140093</v>
      </c>
      <c r="D5122" t="s">
        <v>8811</v>
      </c>
      <c r="E5122" t="s">
        <v>50</v>
      </c>
      <c r="F5122" t="s">
        <v>8766</v>
      </c>
      <c r="G5122" t="s">
        <v>8812</v>
      </c>
      <c r="H5122" t="s">
        <v>109</v>
      </c>
      <c r="I5122" s="2">
        <v>14</v>
      </c>
      <c r="J5122" s="1">
        <v>0</v>
      </c>
      <c r="K5122" s="1">
        <v>0</v>
      </c>
      <c r="L5122" s="1" t="str">
        <f t="shared" si="79"/>
        <v>Cloughwood Academy</v>
      </c>
      <c r="M5122" t="e">
        <f>VLOOKUP($H5122,#REF!,2,0)</f>
        <v>#REF!</v>
      </c>
      <c r="N5122">
        <v>896</v>
      </c>
      <c r="O5122" t="e">
        <f>VLOOKUP($N5122,#REF!,2,0)</f>
        <v>#REF!</v>
      </c>
    </row>
    <row r="5123" spans="1:15" x14ac:dyDescent="0.25">
      <c r="A5123">
        <v>879</v>
      </c>
      <c r="B5123">
        <v>4185</v>
      </c>
      <c r="C5123">
        <v>140104</v>
      </c>
      <c r="D5123" t="s">
        <v>7024</v>
      </c>
      <c r="E5123" t="s">
        <v>50</v>
      </c>
      <c r="F5123" t="s">
        <v>7016</v>
      </c>
      <c r="G5123" t="s">
        <v>7025</v>
      </c>
      <c r="H5123" t="s">
        <v>70</v>
      </c>
      <c r="I5123" s="2">
        <v>208</v>
      </c>
      <c r="J5123" s="1">
        <v>0.54</v>
      </c>
      <c r="K5123" s="1">
        <v>0.12</v>
      </c>
      <c r="L5123" s="1" t="str">
        <f t="shared" ref="L5123:L5186" si="80">IF(E5123="NULL",D5123,E5123)</f>
        <v>Eggbuckland Community College</v>
      </c>
      <c r="M5123" t="e">
        <f>VLOOKUP($H5123,#REF!,2,0)</f>
        <v>#REF!</v>
      </c>
      <c r="N5123">
        <v>879</v>
      </c>
      <c r="O5123" t="e">
        <f>VLOOKUP($N5123,#REF!,2,0)</f>
        <v>#REF!</v>
      </c>
    </row>
    <row r="5124" spans="1:15" x14ac:dyDescent="0.25">
      <c r="A5124">
        <v>938</v>
      </c>
      <c r="B5124">
        <v>4001</v>
      </c>
      <c r="C5124">
        <v>140105</v>
      </c>
      <c r="D5124" t="s">
        <v>10940</v>
      </c>
      <c r="E5124" t="s">
        <v>50</v>
      </c>
      <c r="F5124" t="s">
        <v>10917</v>
      </c>
      <c r="G5124" t="s">
        <v>10941</v>
      </c>
      <c r="H5124" t="s">
        <v>70</v>
      </c>
      <c r="I5124" s="2">
        <v>238</v>
      </c>
      <c r="J5124" s="1">
        <v>0.64</v>
      </c>
      <c r="K5124" s="1">
        <v>0.28999999999999998</v>
      </c>
      <c r="L5124" s="1" t="str">
        <f t="shared" si="80"/>
        <v>Chichester High School for Girls</v>
      </c>
      <c r="M5124" t="e">
        <f>VLOOKUP($H5124,#REF!,2,0)</f>
        <v>#REF!</v>
      </c>
      <c r="N5124">
        <v>938</v>
      </c>
      <c r="O5124" t="e">
        <f>VLOOKUP($N5124,#REF!,2,0)</f>
        <v>#REF!</v>
      </c>
    </row>
    <row r="5125" spans="1:15" x14ac:dyDescent="0.25">
      <c r="A5125">
        <v>938</v>
      </c>
      <c r="B5125">
        <v>4000</v>
      </c>
      <c r="C5125">
        <v>140106</v>
      </c>
      <c r="D5125" t="s">
        <v>10938</v>
      </c>
      <c r="E5125" t="s">
        <v>50</v>
      </c>
      <c r="F5125" t="s">
        <v>10917</v>
      </c>
      <c r="G5125" t="s">
        <v>10939</v>
      </c>
      <c r="H5125" t="s">
        <v>70</v>
      </c>
      <c r="I5125" s="2">
        <v>185</v>
      </c>
      <c r="J5125" s="1">
        <v>0.54</v>
      </c>
      <c r="K5125" s="1">
        <v>0.06</v>
      </c>
      <c r="L5125" s="1" t="str">
        <f t="shared" si="80"/>
        <v>Chichester High School for Boys</v>
      </c>
      <c r="M5125" t="e">
        <f>VLOOKUP($H5125,#REF!,2,0)</f>
        <v>#REF!</v>
      </c>
      <c r="N5125">
        <v>938</v>
      </c>
      <c r="O5125" t="e">
        <f>VLOOKUP($N5125,#REF!,2,0)</f>
        <v>#REF!</v>
      </c>
    </row>
    <row r="5126" spans="1:15" x14ac:dyDescent="0.25">
      <c r="A5126">
        <v>895</v>
      </c>
      <c r="B5126">
        <v>4121</v>
      </c>
      <c r="C5126">
        <v>140108</v>
      </c>
      <c r="D5126" t="s">
        <v>8689</v>
      </c>
      <c r="E5126" t="s">
        <v>50</v>
      </c>
      <c r="F5126" t="s">
        <v>6028</v>
      </c>
      <c r="G5126" t="s">
        <v>8690</v>
      </c>
      <c r="H5126" t="s">
        <v>70</v>
      </c>
      <c r="I5126" s="2">
        <v>210</v>
      </c>
      <c r="J5126" s="1">
        <v>0.71</v>
      </c>
      <c r="K5126" s="1">
        <v>0.36</v>
      </c>
      <c r="L5126" s="1" t="str">
        <f t="shared" si="80"/>
        <v>Alsager School</v>
      </c>
      <c r="M5126" t="e">
        <f>VLOOKUP($H5126,#REF!,2,0)</f>
        <v>#REF!</v>
      </c>
      <c r="N5126">
        <v>895</v>
      </c>
      <c r="O5126" t="e">
        <f>VLOOKUP($N5126,#REF!,2,0)</f>
        <v>#REF!</v>
      </c>
    </row>
    <row r="5127" spans="1:15" x14ac:dyDescent="0.25">
      <c r="A5127">
        <v>936</v>
      </c>
      <c r="B5127">
        <v>4190</v>
      </c>
      <c r="C5127">
        <v>140117</v>
      </c>
      <c r="D5127" t="s">
        <v>10713</v>
      </c>
      <c r="E5127" t="s">
        <v>50</v>
      </c>
      <c r="F5127" t="s">
        <v>5591</v>
      </c>
      <c r="G5127" t="s">
        <v>10714</v>
      </c>
      <c r="H5127" t="s">
        <v>70</v>
      </c>
      <c r="I5127" s="2">
        <v>268</v>
      </c>
      <c r="J5127" s="1">
        <v>0.78</v>
      </c>
      <c r="K5127" s="1">
        <v>0.38</v>
      </c>
      <c r="L5127" s="1" t="str">
        <f t="shared" si="80"/>
        <v>Tomlinscote School and Sixth Form College</v>
      </c>
      <c r="M5127" t="e">
        <f>VLOOKUP($H5127,#REF!,2,0)</f>
        <v>#REF!</v>
      </c>
      <c r="N5127">
        <v>936</v>
      </c>
      <c r="O5127" t="e">
        <f>VLOOKUP($N5127,#REF!,2,0)</f>
        <v>#REF!</v>
      </c>
    </row>
    <row r="5128" spans="1:15" x14ac:dyDescent="0.25">
      <c r="A5128">
        <v>860</v>
      </c>
      <c r="B5128">
        <v>4112</v>
      </c>
      <c r="C5128">
        <v>140123</v>
      </c>
      <c r="D5128" t="s">
        <v>6024</v>
      </c>
      <c r="E5128" t="s">
        <v>50</v>
      </c>
      <c r="F5128" t="s">
        <v>6025</v>
      </c>
      <c r="G5128" t="s">
        <v>6026</v>
      </c>
      <c r="H5128" t="s">
        <v>70</v>
      </c>
      <c r="I5128" s="2">
        <v>224</v>
      </c>
      <c r="J5128" s="1">
        <v>0.68</v>
      </c>
      <c r="K5128" s="1">
        <v>0.28000000000000003</v>
      </c>
      <c r="L5128" s="1" t="str">
        <f t="shared" si="80"/>
        <v>Alleyne's Academy</v>
      </c>
      <c r="M5128" t="e">
        <f>VLOOKUP($H5128,#REF!,2,0)</f>
        <v>#REF!</v>
      </c>
      <c r="N5128">
        <v>860</v>
      </c>
      <c r="O5128" t="e">
        <f>VLOOKUP($N5128,#REF!,2,0)</f>
        <v>#REF!</v>
      </c>
    </row>
    <row r="5129" spans="1:15" x14ac:dyDescent="0.25">
      <c r="A5129">
        <v>332</v>
      </c>
      <c r="B5129">
        <v>4800</v>
      </c>
      <c r="C5129">
        <v>140126</v>
      </c>
      <c r="D5129" t="s">
        <v>1950</v>
      </c>
      <c r="E5129" t="s">
        <v>50</v>
      </c>
      <c r="F5129" t="s">
        <v>1951</v>
      </c>
      <c r="G5129" t="s">
        <v>1952</v>
      </c>
      <c r="H5129" t="s">
        <v>70</v>
      </c>
      <c r="I5129" s="2">
        <v>119</v>
      </c>
      <c r="J5129" s="1">
        <v>0.66</v>
      </c>
      <c r="K5129" s="1">
        <v>0.11</v>
      </c>
      <c r="L5129" s="1" t="str">
        <f t="shared" si="80"/>
        <v>Bishop Milner Catholic College</v>
      </c>
      <c r="M5129" t="e">
        <f>VLOOKUP($H5129,#REF!,2,0)</f>
        <v>#REF!</v>
      </c>
      <c r="N5129">
        <v>332</v>
      </c>
      <c r="O5129" t="e">
        <f>VLOOKUP($N5129,#REF!,2,0)</f>
        <v>#REF!</v>
      </c>
    </row>
    <row r="5130" spans="1:15" x14ac:dyDescent="0.25">
      <c r="A5130">
        <v>207</v>
      </c>
      <c r="B5130">
        <v>4320</v>
      </c>
      <c r="C5130">
        <v>140134</v>
      </c>
      <c r="D5130" t="s">
        <v>266</v>
      </c>
      <c r="E5130" t="s">
        <v>50</v>
      </c>
      <c r="F5130" t="s">
        <v>11</v>
      </c>
      <c r="G5130" t="s">
        <v>267</v>
      </c>
      <c r="H5130" t="s">
        <v>70</v>
      </c>
      <c r="I5130" s="2">
        <v>235</v>
      </c>
      <c r="J5130" s="1">
        <v>0.86</v>
      </c>
      <c r="K5130" s="1">
        <v>0.48</v>
      </c>
      <c r="L5130" s="1" t="str">
        <f t="shared" si="80"/>
        <v>Holland Park School</v>
      </c>
      <c r="M5130" t="e">
        <f>VLOOKUP($H5130,#REF!,2,0)</f>
        <v>#REF!</v>
      </c>
      <c r="N5130">
        <v>207</v>
      </c>
      <c r="O5130" t="e">
        <f>VLOOKUP($N5130,#REF!,2,0)</f>
        <v>#REF!</v>
      </c>
    </row>
    <row r="5131" spans="1:15" x14ac:dyDescent="0.25">
      <c r="A5131">
        <v>210</v>
      </c>
      <c r="B5131">
        <v>7064</v>
      </c>
      <c r="C5131">
        <v>140138</v>
      </c>
      <c r="D5131" t="s">
        <v>425</v>
      </c>
      <c r="E5131" t="s">
        <v>50</v>
      </c>
      <c r="F5131" t="s">
        <v>11</v>
      </c>
      <c r="G5131" t="s">
        <v>426</v>
      </c>
      <c r="H5131" t="s">
        <v>109</v>
      </c>
      <c r="I5131" s="2">
        <v>14</v>
      </c>
      <c r="J5131" s="1">
        <v>0</v>
      </c>
      <c r="K5131" s="1">
        <v>0</v>
      </c>
      <c r="L5131" s="1" t="str">
        <f t="shared" si="80"/>
        <v>Newlands Academy</v>
      </c>
      <c r="M5131" t="e">
        <f>VLOOKUP($H5131,#REF!,2,0)</f>
        <v>#REF!</v>
      </c>
      <c r="N5131">
        <v>210</v>
      </c>
      <c r="O5131" t="e">
        <f>VLOOKUP($N5131,#REF!,2,0)</f>
        <v>#REF!</v>
      </c>
    </row>
    <row r="5132" spans="1:15" x14ac:dyDescent="0.25">
      <c r="A5132">
        <v>890</v>
      </c>
      <c r="B5132">
        <v>7019</v>
      </c>
      <c r="C5132">
        <v>140143</v>
      </c>
      <c r="D5132" t="s">
        <v>8355</v>
      </c>
      <c r="E5132" t="s">
        <v>50</v>
      </c>
      <c r="F5132" t="s">
        <v>2590</v>
      </c>
      <c r="G5132" t="s">
        <v>8356</v>
      </c>
      <c r="H5132" t="s">
        <v>109</v>
      </c>
      <c r="I5132" s="2">
        <v>18</v>
      </c>
      <c r="J5132" s="1">
        <v>0</v>
      </c>
      <c r="K5132" s="1">
        <v>0</v>
      </c>
      <c r="L5132" s="1" t="str">
        <f t="shared" si="80"/>
        <v>Park Community Academy</v>
      </c>
      <c r="M5132" t="e">
        <f>VLOOKUP($H5132,#REF!,2,0)</f>
        <v>#REF!</v>
      </c>
      <c r="N5132">
        <v>890</v>
      </c>
      <c r="O5132" t="e">
        <f>VLOOKUP($N5132,#REF!,2,0)</f>
        <v>#REF!</v>
      </c>
    </row>
    <row r="5133" spans="1:15" x14ac:dyDescent="0.25">
      <c r="A5133">
        <v>861</v>
      </c>
      <c r="B5133">
        <v>4711</v>
      </c>
      <c r="C5133">
        <v>140149</v>
      </c>
      <c r="D5133" t="s">
        <v>6223</v>
      </c>
      <c r="E5133" t="s">
        <v>50</v>
      </c>
      <c r="F5133" t="s">
        <v>6028</v>
      </c>
      <c r="G5133" t="s">
        <v>6224</v>
      </c>
      <c r="H5133" t="s">
        <v>70</v>
      </c>
      <c r="I5133" s="2">
        <v>200</v>
      </c>
      <c r="J5133" s="1">
        <v>0.77</v>
      </c>
      <c r="K5133" s="1">
        <v>0.24</v>
      </c>
      <c r="L5133" s="1" t="str">
        <f t="shared" si="80"/>
        <v>St Margaret Ward Catholic Academy</v>
      </c>
      <c r="M5133" t="e">
        <f>VLOOKUP($H5133,#REF!,2,0)</f>
        <v>#REF!</v>
      </c>
      <c r="N5133">
        <v>861</v>
      </c>
      <c r="O5133" t="e">
        <f>VLOOKUP($N5133,#REF!,2,0)</f>
        <v>#REF!</v>
      </c>
    </row>
    <row r="5134" spans="1:15" x14ac:dyDescent="0.25">
      <c r="A5134">
        <v>860</v>
      </c>
      <c r="B5134">
        <v>4090</v>
      </c>
      <c r="C5134">
        <v>140154</v>
      </c>
      <c r="D5134" t="s">
        <v>6099</v>
      </c>
      <c r="E5134" t="s">
        <v>50</v>
      </c>
      <c r="F5134" t="s">
        <v>6100</v>
      </c>
      <c r="G5134" t="s">
        <v>6101</v>
      </c>
      <c r="H5134" t="s">
        <v>70</v>
      </c>
      <c r="I5134" s="2">
        <v>133</v>
      </c>
      <c r="J5134" s="1">
        <v>0.56999999999999995</v>
      </c>
      <c r="K5134" s="1">
        <v>0.18</v>
      </c>
      <c r="L5134" s="1" t="str">
        <f t="shared" si="80"/>
        <v>Madeley High School</v>
      </c>
      <c r="M5134" t="e">
        <f>VLOOKUP($H5134,#REF!,2,0)</f>
        <v>#REF!</v>
      </c>
      <c r="N5134">
        <v>860</v>
      </c>
      <c r="O5134" t="e">
        <f>VLOOKUP($N5134,#REF!,2,0)</f>
        <v>#REF!</v>
      </c>
    </row>
    <row r="5135" spans="1:15" x14ac:dyDescent="0.25">
      <c r="A5135">
        <v>871</v>
      </c>
      <c r="B5135">
        <v>4001</v>
      </c>
      <c r="C5135">
        <v>140156</v>
      </c>
      <c r="D5135" t="s">
        <v>6549</v>
      </c>
      <c r="E5135" t="s">
        <v>50</v>
      </c>
      <c r="F5135" t="s">
        <v>4666</v>
      </c>
      <c r="G5135" t="s">
        <v>6550</v>
      </c>
      <c r="H5135" t="s">
        <v>77</v>
      </c>
      <c r="I5135" s="2" t="s">
        <v>50</v>
      </c>
      <c r="J5135" t="s">
        <v>50</v>
      </c>
      <c r="K5135" t="s">
        <v>50</v>
      </c>
      <c r="L5135" s="1" t="str">
        <f t="shared" si="80"/>
        <v>Lynch Hill Enterprise Academy</v>
      </c>
      <c r="M5135" t="e">
        <f>VLOOKUP($H5135,#REF!,2,0)</f>
        <v>#REF!</v>
      </c>
      <c r="N5135">
        <v>871</v>
      </c>
      <c r="O5135" t="e">
        <f>VLOOKUP($N5135,#REF!,2,0)</f>
        <v>#REF!</v>
      </c>
    </row>
    <row r="5136" spans="1:15" x14ac:dyDescent="0.25">
      <c r="A5136">
        <v>371</v>
      </c>
      <c r="B5136">
        <v>4002</v>
      </c>
      <c r="C5136">
        <v>140177</v>
      </c>
      <c r="D5136" t="s">
        <v>3051</v>
      </c>
      <c r="E5136" t="s">
        <v>50</v>
      </c>
      <c r="F5136" t="s">
        <v>3047</v>
      </c>
      <c r="G5136" t="s">
        <v>3052</v>
      </c>
      <c r="H5136" t="s">
        <v>49</v>
      </c>
      <c r="I5136" s="2" t="s">
        <v>50</v>
      </c>
      <c r="J5136" t="s">
        <v>50</v>
      </c>
      <c r="K5136" t="s">
        <v>50</v>
      </c>
      <c r="L5136" s="1" t="str">
        <f t="shared" si="80"/>
        <v>Balby Carr Community Academy</v>
      </c>
      <c r="M5136" t="e">
        <f>VLOOKUP($H5136,#REF!,2,0)</f>
        <v>#REF!</v>
      </c>
      <c r="N5136">
        <v>371</v>
      </c>
      <c r="O5136" t="e">
        <f>VLOOKUP($N5136,#REF!,2,0)</f>
        <v>#REF!</v>
      </c>
    </row>
    <row r="5137" spans="1:15" x14ac:dyDescent="0.25">
      <c r="A5137">
        <v>850</v>
      </c>
      <c r="B5137">
        <v>4007</v>
      </c>
      <c r="C5137">
        <v>140182</v>
      </c>
      <c r="D5137" t="s">
        <v>5620</v>
      </c>
      <c r="E5137" t="s">
        <v>50</v>
      </c>
      <c r="F5137" t="s">
        <v>5621</v>
      </c>
      <c r="G5137" t="s">
        <v>5622</v>
      </c>
      <c r="H5137" t="s">
        <v>49</v>
      </c>
      <c r="I5137" s="2" t="s">
        <v>50</v>
      </c>
      <c r="J5137" t="s">
        <v>50</v>
      </c>
      <c r="K5137" t="s">
        <v>50</v>
      </c>
      <c r="L5137" s="1" t="str">
        <f t="shared" si="80"/>
        <v>Mill Chase Academy</v>
      </c>
      <c r="M5137" t="e">
        <f>VLOOKUP($H5137,#REF!,2,0)</f>
        <v>#REF!</v>
      </c>
      <c r="N5137">
        <v>850</v>
      </c>
      <c r="O5137" t="e">
        <f>VLOOKUP($N5137,#REF!,2,0)</f>
        <v>#REF!</v>
      </c>
    </row>
    <row r="5138" spans="1:15" x14ac:dyDescent="0.25">
      <c r="A5138">
        <v>926</v>
      </c>
      <c r="B5138">
        <v>4009</v>
      </c>
      <c r="C5138">
        <v>140188</v>
      </c>
      <c r="D5138" t="s">
        <v>9741</v>
      </c>
      <c r="E5138" t="s">
        <v>50</v>
      </c>
      <c r="F5138" t="s">
        <v>9684</v>
      </c>
      <c r="G5138" t="s">
        <v>9742</v>
      </c>
      <c r="H5138" t="s">
        <v>49</v>
      </c>
      <c r="I5138" s="2" t="s">
        <v>50</v>
      </c>
      <c r="J5138" t="s">
        <v>50</v>
      </c>
      <c r="K5138" t="s">
        <v>50</v>
      </c>
      <c r="L5138" s="1" t="str">
        <f t="shared" si="80"/>
        <v>Hethersett Academy</v>
      </c>
      <c r="M5138" t="e">
        <f>VLOOKUP($H5138,#REF!,2,0)</f>
        <v>#REF!</v>
      </c>
      <c r="N5138">
        <v>926</v>
      </c>
      <c r="O5138" t="e">
        <f>VLOOKUP($N5138,#REF!,2,0)</f>
        <v>#REF!</v>
      </c>
    </row>
    <row r="5139" spans="1:15" x14ac:dyDescent="0.25">
      <c r="A5139">
        <v>207</v>
      </c>
      <c r="B5139">
        <v>6002</v>
      </c>
      <c r="C5139">
        <v>140192</v>
      </c>
      <c r="D5139" t="s">
        <v>284</v>
      </c>
      <c r="E5139" t="s">
        <v>50</v>
      </c>
      <c r="F5139" t="s">
        <v>11</v>
      </c>
      <c r="G5139" t="s">
        <v>285</v>
      </c>
      <c r="H5139" t="s">
        <v>13</v>
      </c>
      <c r="I5139" s="2">
        <v>12</v>
      </c>
      <c r="J5139" s="1">
        <v>0</v>
      </c>
      <c r="K5139" s="1">
        <v>0</v>
      </c>
      <c r="L5139" s="1" t="str">
        <f t="shared" si="80"/>
        <v>Walmer Road</v>
      </c>
      <c r="M5139" t="e">
        <f>VLOOKUP($H5139,#REF!,2,0)</f>
        <v>#REF!</v>
      </c>
      <c r="N5139">
        <v>207</v>
      </c>
      <c r="O5139" t="e">
        <f>VLOOKUP($N5139,#REF!,2,0)</f>
        <v>#REF!</v>
      </c>
    </row>
    <row r="5140" spans="1:15" x14ac:dyDescent="0.25">
      <c r="A5140">
        <v>320</v>
      </c>
      <c r="B5140">
        <v>7003</v>
      </c>
      <c r="C5140">
        <v>140197</v>
      </c>
      <c r="D5140" t="s">
        <v>1614</v>
      </c>
      <c r="E5140" t="s">
        <v>50</v>
      </c>
      <c r="F5140" t="s">
        <v>11</v>
      </c>
      <c r="G5140" t="s">
        <v>1615</v>
      </c>
      <c r="H5140" t="s">
        <v>1560</v>
      </c>
      <c r="I5140" s="2" t="s">
        <v>50</v>
      </c>
      <c r="J5140" t="s">
        <v>50</v>
      </c>
      <c r="K5140" t="s">
        <v>50</v>
      </c>
      <c r="L5140" s="1" t="str">
        <f t="shared" si="80"/>
        <v>Joseph Clarke School</v>
      </c>
      <c r="M5140" t="e">
        <f>VLOOKUP($H5140,#REF!,2,0)</f>
        <v>#REF!</v>
      </c>
      <c r="N5140">
        <v>320</v>
      </c>
      <c r="O5140" t="e">
        <f>VLOOKUP($N5140,#REF!,2,0)</f>
        <v>#REF!</v>
      </c>
    </row>
    <row r="5141" spans="1:15" x14ac:dyDescent="0.25">
      <c r="A5141">
        <v>938</v>
      </c>
      <c r="B5141">
        <v>4007</v>
      </c>
      <c r="C5141">
        <v>140199</v>
      </c>
      <c r="D5141" t="s">
        <v>10993</v>
      </c>
      <c r="E5141" t="s">
        <v>50</v>
      </c>
      <c r="F5141" t="s">
        <v>10917</v>
      </c>
      <c r="G5141" t="s">
        <v>10994</v>
      </c>
      <c r="H5141" t="s">
        <v>49</v>
      </c>
      <c r="I5141" s="2" t="s">
        <v>50</v>
      </c>
      <c r="J5141" t="s">
        <v>50</v>
      </c>
      <c r="K5141" t="s">
        <v>50</v>
      </c>
      <c r="L5141" s="1" t="str">
        <f t="shared" si="80"/>
        <v>Ormiston Six Villages Academy</v>
      </c>
      <c r="M5141" t="e">
        <f>VLOOKUP($H5141,#REF!,2,0)</f>
        <v>#REF!</v>
      </c>
      <c r="N5141">
        <v>938</v>
      </c>
      <c r="O5141" t="e">
        <f>VLOOKUP($N5141,#REF!,2,0)</f>
        <v>#REF!</v>
      </c>
    </row>
    <row r="5142" spans="1:15" x14ac:dyDescent="0.25">
      <c r="A5142">
        <v>380</v>
      </c>
      <c r="B5142">
        <v>6102</v>
      </c>
      <c r="C5142">
        <v>140204</v>
      </c>
      <c r="D5142" t="s">
        <v>3242</v>
      </c>
      <c r="E5142" t="s">
        <v>50</v>
      </c>
      <c r="F5142" t="s">
        <v>3227</v>
      </c>
      <c r="G5142" t="s">
        <v>3243</v>
      </c>
      <c r="H5142" t="s">
        <v>77</v>
      </c>
      <c r="I5142" s="2">
        <v>30</v>
      </c>
      <c r="J5142" s="1">
        <v>0.9</v>
      </c>
      <c r="K5142" s="1">
        <v>0.56999999999999995</v>
      </c>
      <c r="L5142" s="1" t="str">
        <f t="shared" si="80"/>
        <v>Bradford Girls' Grammar School</v>
      </c>
      <c r="M5142" t="e">
        <f>VLOOKUP($H5142,#REF!,2,0)</f>
        <v>#REF!</v>
      </c>
      <c r="N5142">
        <v>380</v>
      </c>
      <c r="O5142" t="e">
        <f>VLOOKUP($N5142,#REF!,2,0)</f>
        <v>#REF!</v>
      </c>
    </row>
    <row r="5143" spans="1:15" x14ac:dyDescent="0.25">
      <c r="A5143">
        <v>204</v>
      </c>
      <c r="B5143">
        <v>4003</v>
      </c>
      <c r="C5143">
        <v>140210</v>
      </c>
      <c r="D5143" t="s">
        <v>145</v>
      </c>
      <c r="E5143" t="s">
        <v>50</v>
      </c>
      <c r="F5143" t="s">
        <v>11</v>
      </c>
      <c r="G5143" t="s">
        <v>146</v>
      </c>
      <c r="H5143" t="s">
        <v>49</v>
      </c>
      <c r="I5143" s="2" t="s">
        <v>50</v>
      </c>
      <c r="J5143" t="s">
        <v>50</v>
      </c>
      <c r="K5143" t="s">
        <v>50</v>
      </c>
      <c r="L5143" s="1" t="str">
        <f t="shared" si="80"/>
        <v>Mossbourne Victoria Park Academy</v>
      </c>
      <c r="M5143" t="e">
        <f>VLOOKUP($H5143,#REF!,2,0)</f>
        <v>#REF!</v>
      </c>
      <c r="N5143">
        <v>204</v>
      </c>
      <c r="O5143" t="e">
        <f>VLOOKUP($N5143,#REF!,2,0)</f>
        <v>#REF!</v>
      </c>
    </row>
    <row r="5144" spans="1:15" x14ac:dyDescent="0.25">
      <c r="A5144">
        <v>207</v>
      </c>
      <c r="B5144">
        <v>4000</v>
      </c>
      <c r="C5144">
        <v>140212</v>
      </c>
      <c r="D5144" t="s">
        <v>268</v>
      </c>
      <c r="E5144" t="s">
        <v>50</v>
      </c>
      <c r="F5144" t="s">
        <v>11</v>
      </c>
      <c r="G5144" t="s">
        <v>269</v>
      </c>
      <c r="H5144" t="s">
        <v>49</v>
      </c>
      <c r="I5144" s="2" t="s">
        <v>50</v>
      </c>
      <c r="J5144" t="s">
        <v>50</v>
      </c>
      <c r="K5144" t="s">
        <v>50</v>
      </c>
      <c r="L5144" s="1" t="str">
        <f t="shared" si="80"/>
        <v>Kensington Aldridge Academy</v>
      </c>
      <c r="M5144" t="e">
        <f>VLOOKUP($H5144,#REF!,2,0)</f>
        <v>#REF!</v>
      </c>
      <c r="N5144">
        <v>207</v>
      </c>
      <c r="O5144" t="e">
        <f>VLOOKUP($N5144,#REF!,2,0)</f>
        <v>#REF!</v>
      </c>
    </row>
    <row r="5145" spans="1:15" x14ac:dyDescent="0.25">
      <c r="A5145">
        <v>931</v>
      </c>
      <c r="B5145">
        <v>7003</v>
      </c>
      <c r="C5145">
        <v>140217</v>
      </c>
      <c r="D5145" t="s">
        <v>10219</v>
      </c>
      <c r="E5145" t="s">
        <v>50</v>
      </c>
      <c r="F5145" t="s">
        <v>10079</v>
      </c>
      <c r="G5145" t="s">
        <v>10220</v>
      </c>
      <c r="H5145" t="s">
        <v>1560</v>
      </c>
      <c r="I5145" s="2" t="s">
        <v>50</v>
      </c>
      <c r="J5145" t="s">
        <v>50</v>
      </c>
      <c r="K5145" t="s">
        <v>50</v>
      </c>
      <c r="L5145" s="1" t="str">
        <f t="shared" si="80"/>
        <v>Endeavour Academy, Oxford</v>
      </c>
      <c r="M5145" t="e">
        <f>VLOOKUP($H5145,#REF!,2,0)</f>
        <v>#REF!</v>
      </c>
      <c r="N5145">
        <v>931</v>
      </c>
      <c r="O5145" t="e">
        <f>VLOOKUP($N5145,#REF!,2,0)</f>
        <v>#REF!</v>
      </c>
    </row>
    <row r="5146" spans="1:15" x14ac:dyDescent="0.25">
      <c r="A5146">
        <v>210</v>
      </c>
      <c r="B5146">
        <v>4002</v>
      </c>
      <c r="C5146">
        <v>140221</v>
      </c>
      <c r="D5146" t="s">
        <v>417</v>
      </c>
      <c r="E5146" t="s">
        <v>50</v>
      </c>
      <c r="F5146" t="s">
        <v>11</v>
      </c>
      <c r="G5146" t="s">
        <v>418</v>
      </c>
      <c r="H5146" t="s">
        <v>49</v>
      </c>
      <c r="I5146" s="2" t="s">
        <v>50</v>
      </c>
      <c r="J5146" t="s">
        <v>50</v>
      </c>
      <c r="K5146" t="s">
        <v>50</v>
      </c>
      <c r="L5146" s="1" t="str">
        <f t="shared" si="80"/>
        <v>University Academy of Engineering South Bank</v>
      </c>
      <c r="M5146" t="e">
        <f>VLOOKUP($H5146,#REF!,2,0)</f>
        <v>#REF!</v>
      </c>
      <c r="N5146">
        <v>210</v>
      </c>
      <c r="O5146" t="e">
        <f>VLOOKUP($N5146,#REF!,2,0)</f>
        <v>#REF!</v>
      </c>
    </row>
    <row r="5147" spans="1:15" x14ac:dyDescent="0.25">
      <c r="A5147">
        <v>873</v>
      </c>
      <c r="B5147">
        <v>4008</v>
      </c>
      <c r="C5147">
        <v>140265</v>
      </c>
      <c r="D5147" t="s">
        <v>6693</v>
      </c>
      <c r="E5147" t="s">
        <v>50</v>
      </c>
      <c r="F5147" t="s">
        <v>6595</v>
      </c>
      <c r="G5147" t="s">
        <v>6694</v>
      </c>
      <c r="H5147" t="s">
        <v>104</v>
      </c>
      <c r="I5147" s="2" t="s">
        <v>50</v>
      </c>
      <c r="J5147" t="s">
        <v>50</v>
      </c>
      <c r="K5147" t="s">
        <v>50</v>
      </c>
      <c r="L5147" s="1" t="str">
        <f t="shared" si="80"/>
        <v>UTC Cambridge</v>
      </c>
      <c r="M5147" t="e">
        <f>VLOOKUP($H5147,#REF!,2,0)</f>
        <v>#REF!</v>
      </c>
      <c r="N5147">
        <v>873</v>
      </c>
      <c r="O5147" t="e">
        <f>VLOOKUP($N5147,#REF!,2,0)</f>
        <v>#REF!</v>
      </c>
    </row>
    <row r="5148" spans="1:15" x14ac:dyDescent="0.25">
      <c r="A5148">
        <v>313</v>
      </c>
      <c r="B5148">
        <v>7003</v>
      </c>
      <c r="C5148">
        <v>140360</v>
      </c>
      <c r="D5148" t="s">
        <v>1309</v>
      </c>
      <c r="E5148" t="s">
        <v>50</v>
      </c>
      <c r="F5148" t="s">
        <v>50</v>
      </c>
      <c r="G5148" t="s">
        <v>1276</v>
      </c>
      <c r="H5148" t="s">
        <v>1310</v>
      </c>
      <c r="I5148" s="2" t="s">
        <v>50</v>
      </c>
      <c r="J5148" t="s">
        <v>50</v>
      </c>
      <c r="K5148" t="s">
        <v>50</v>
      </c>
      <c r="L5148" s="1" t="str">
        <f t="shared" si="80"/>
        <v>The Rise Free School</v>
      </c>
      <c r="M5148" t="e">
        <f>VLOOKUP($H5148,#REF!,2,0)</f>
        <v>#REF!</v>
      </c>
      <c r="N5148">
        <v>313</v>
      </c>
      <c r="O5148" t="e">
        <f>VLOOKUP($N5148,#REF!,2,0)</f>
        <v>#REF!</v>
      </c>
    </row>
    <row r="5149" spans="1:15" x14ac:dyDescent="0.25">
      <c r="A5149">
        <v>926</v>
      </c>
      <c r="B5149">
        <v>4011</v>
      </c>
      <c r="C5149">
        <v>140364</v>
      </c>
      <c r="D5149" t="s">
        <v>9708</v>
      </c>
      <c r="E5149" t="s">
        <v>50</v>
      </c>
      <c r="F5149" t="s">
        <v>9702</v>
      </c>
      <c r="G5149" t="s">
        <v>9709</v>
      </c>
      <c r="H5149" t="s">
        <v>49</v>
      </c>
      <c r="I5149" s="2" t="s">
        <v>50</v>
      </c>
      <c r="J5149" t="s">
        <v>50</v>
      </c>
      <c r="K5149" t="s">
        <v>50</v>
      </c>
      <c r="L5149" s="1" t="str">
        <f t="shared" si="80"/>
        <v>Cliff Park - Ormiston Academy</v>
      </c>
      <c r="M5149" t="e">
        <f>VLOOKUP($H5149,#REF!,2,0)</f>
        <v>#REF!</v>
      </c>
      <c r="N5149">
        <v>926</v>
      </c>
      <c r="O5149" t="e">
        <f>VLOOKUP($N5149,#REF!,2,0)</f>
        <v>#REF!</v>
      </c>
    </row>
    <row r="5150" spans="1:15" x14ac:dyDescent="0.25">
      <c r="A5150">
        <v>331</v>
      </c>
      <c r="B5150">
        <v>4001</v>
      </c>
      <c r="C5150">
        <v>140366</v>
      </c>
      <c r="D5150" t="s">
        <v>1906</v>
      </c>
      <c r="E5150" t="s">
        <v>50</v>
      </c>
      <c r="F5150" t="s">
        <v>1886</v>
      </c>
      <c r="G5150" t="s">
        <v>1907</v>
      </c>
      <c r="H5150" t="s">
        <v>49</v>
      </c>
      <c r="I5150" s="2" t="s">
        <v>50</v>
      </c>
      <c r="J5150" t="s">
        <v>50</v>
      </c>
      <c r="K5150" t="s">
        <v>50</v>
      </c>
      <c r="L5150" s="1" t="str">
        <f t="shared" si="80"/>
        <v>Ernesford Grange Community Academy</v>
      </c>
      <c r="M5150" t="e">
        <f>VLOOKUP($H5150,#REF!,2,0)</f>
        <v>#REF!</v>
      </c>
      <c r="N5150">
        <v>331</v>
      </c>
      <c r="O5150" t="e">
        <f>VLOOKUP($N5150,#REF!,2,0)</f>
        <v>#REF!</v>
      </c>
    </row>
    <row r="5151" spans="1:15" x14ac:dyDescent="0.25">
      <c r="A5151">
        <v>892</v>
      </c>
      <c r="B5151">
        <v>4003</v>
      </c>
      <c r="C5151">
        <v>140369</v>
      </c>
      <c r="D5151" t="s">
        <v>8505</v>
      </c>
      <c r="E5151" t="s">
        <v>50</v>
      </c>
      <c r="F5151" t="s">
        <v>4817</v>
      </c>
      <c r="G5151" t="s">
        <v>8506</v>
      </c>
      <c r="H5151" t="s">
        <v>49</v>
      </c>
      <c r="I5151" s="2" t="s">
        <v>50</v>
      </c>
      <c r="J5151" t="s">
        <v>50</v>
      </c>
      <c r="K5151" t="s">
        <v>50</v>
      </c>
      <c r="L5151" s="1" t="str">
        <f t="shared" si="80"/>
        <v>The Bluecoat Beechdale Academy</v>
      </c>
      <c r="M5151" t="e">
        <f>VLOOKUP($H5151,#REF!,2,0)</f>
        <v>#REF!</v>
      </c>
      <c r="N5151">
        <v>892</v>
      </c>
      <c r="O5151" t="e">
        <f>VLOOKUP($N5151,#REF!,2,0)</f>
        <v>#REF!</v>
      </c>
    </row>
    <row r="5152" spans="1:15" x14ac:dyDescent="0.25">
      <c r="A5152">
        <v>937</v>
      </c>
      <c r="B5152">
        <v>4006</v>
      </c>
      <c r="C5152">
        <v>140371</v>
      </c>
      <c r="D5152" t="s">
        <v>10826</v>
      </c>
      <c r="E5152" t="s">
        <v>50</v>
      </c>
      <c r="F5152" t="s">
        <v>10810</v>
      </c>
      <c r="G5152" t="s">
        <v>10827</v>
      </c>
      <c r="H5152" t="s">
        <v>49</v>
      </c>
      <c r="I5152" s="2" t="s">
        <v>50</v>
      </c>
      <c r="J5152" t="s">
        <v>50</v>
      </c>
      <c r="K5152" t="s">
        <v>50</v>
      </c>
      <c r="L5152" s="1" t="str">
        <f t="shared" si="80"/>
        <v>Harris CofE Academy</v>
      </c>
      <c r="M5152" t="e">
        <f>VLOOKUP($H5152,#REF!,2,0)</f>
        <v>#REF!</v>
      </c>
      <c r="N5152">
        <v>937</v>
      </c>
      <c r="O5152" t="e">
        <f>VLOOKUP($N5152,#REF!,2,0)</f>
        <v>#REF!</v>
      </c>
    </row>
    <row r="5153" spans="1:15" x14ac:dyDescent="0.25">
      <c r="A5153">
        <v>316</v>
      </c>
      <c r="B5153">
        <v>4005</v>
      </c>
      <c r="C5153">
        <v>140373</v>
      </c>
      <c r="D5153" t="s">
        <v>1393</v>
      </c>
      <c r="E5153" t="s">
        <v>50</v>
      </c>
      <c r="F5153" t="s">
        <v>11</v>
      </c>
      <c r="G5153" t="s">
        <v>1394</v>
      </c>
      <c r="H5153" t="s">
        <v>49</v>
      </c>
      <c r="I5153" s="2" t="s">
        <v>50</v>
      </c>
      <c r="J5153" t="s">
        <v>50</v>
      </c>
      <c r="K5153" t="s">
        <v>50</v>
      </c>
      <c r="L5153" s="1" t="str">
        <f t="shared" si="80"/>
        <v>Langdon Academy</v>
      </c>
      <c r="M5153" t="e">
        <f>VLOOKUP($H5153,#REF!,2,0)</f>
        <v>#REF!</v>
      </c>
      <c r="N5153">
        <v>316</v>
      </c>
      <c r="O5153" t="e">
        <f>VLOOKUP($N5153,#REF!,2,0)</f>
        <v>#REF!</v>
      </c>
    </row>
    <row r="5154" spans="1:15" x14ac:dyDescent="0.25">
      <c r="A5154">
        <v>885</v>
      </c>
      <c r="B5154">
        <v>7003</v>
      </c>
      <c r="C5154">
        <v>140397</v>
      </c>
      <c r="D5154" t="s">
        <v>7584</v>
      </c>
      <c r="E5154" t="s">
        <v>50</v>
      </c>
      <c r="F5154" t="s">
        <v>7483</v>
      </c>
      <c r="G5154" t="s">
        <v>7585</v>
      </c>
      <c r="H5154" t="s">
        <v>1560</v>
      </c>
      <c r="I5154" s="2" t="s">
        <v>50</v>
      </c>
      <c r="J5154" t="s">
        <v>50</v>
      </c>
      <c r="K5154" t="s">
        <v>50</v>
      </c>
      <c r="L5154" s="1" t="str">
        <f t="shared" si="80"/>
        <v>Riversides School</v>
      </c>
      <c r="M5154" t="e">
        <f>VLOOKUP($H5154,#REF!,2,0)</f>
        <v>#REF!</v>
      </c>
      <c r="N5154">
        <v>885</v>
      </c>
      <c r="O5154" t="e">
        <f>VLOOKUP($N5154,#REF!,2,0)</f>
        <v>#REF!</v>
      </c>
    </row>
    <row r="5155" spans="1:15" x14ac:dyDescent="0.25">
      <c r="A5155">
        <v>885</v>
      </c>
      <c r="B5155">
        <v>7000</v>
      </c>
      <c r="C5155">
        <v>140404</v>
      </c>
      <c r="D5155" t="s">
        <v>7572</v>
      </c>
      <c r="E5155" t="s">
        <v>50</v>
      </c>
      <c r="F5155" t="s">
        <v>7474</v>
      </c>
      <c r="G5155" t="s">
        <v>7573</v>
      </c>
      <c r="H5155" t="s">
        <v>1560</v>
      </c>
      <c r="I5155" s="2" t="s">
        <v>50</v>
      </c>
      <c r="J5155" t="s">
        <v>50</v>
      </c>
      <c r="K5155" t="s">
        <v>50</v>
      </c>
      <c r="L5155" s="1" t="str">
        <f t="shared" si="80"/>
        <v>The Kingfisher School</v>
      </c>
      <c r="M5155" t="e">
        <f>VLOOKUP($H5155,#REF!,2,0)</f>
        <v>#REF!</v>
      </c>
      <c r="N5155">
        <v>885</v>
      </c>
      <c r="O5155" t="e">
        <f>VLOOKUP($N5155,#REF!,2,0)</f>
        <v>#REF!</v>
      </c>
    </row>
    <row r="5156" spans="1:15" x14ac:dyDescent="0.25">
      <c r="A5156">
        <v>909</v>
      </c>
      <c r="B5156">
        <v>4000</v>
      </c>
      <c r="C5156">
        <v>140406</v>
      </c>
      <c r="D5156" t="s">
        <v>9042</v>
      </c>
      <c r="E5156" t="s">
        <v>50</v>
      </c>
      <c r="F5156" t="s">
        <v>9043</v>
      </c>
      <c r="G5156" t="s">
        <v>9044</v>
      </c>
      <c r="H5156" t="s">
        <v>49</v>
      </c>
      <c r="I5156" s="2" t="s">
        <v>50</v>
      </c>
      <c r="J5156" t="s">
        <v>50</v>
      </c>
      <c r="K5156" t="s">
        <v>50</v>
      </c>
      <c r="L5156" s="1" t="str">
        <f t="shared" si="80"/>
        <v>The Whitehaven Academy</v>
      </c>
      <c r="M5156" t="e">
        <f>VLOOKUP($H5156,#REF!,2,0)</f>
        <v>#REF!</v>
      </c>
      <c r="N5156">
        <v>909</v>
      </c>
      <c r="O5156" t="e">
        <f>VLOOKUP($N5156,#REF!,2,0)</f>
        <v>#REF!</v>
      </c>
    </row>
    <row r="5157" spans="1:15" x14ac:dyDescent="0.25">
      <c r="A5157">
        <v>340</v>
      </c>
      <c r="B5157">
        <v>4001</v>
      </c>
      <c r="C5157">
        <v>140412</v>
      </c>
      <c r="D5157" t="s">
        <v>2228</v>
      </c>
      <c r="E5157" t="s">
        <v>50</v>
      </c>
      <c r="F5157" t="s">
        <v>2229</v>
      </c>
      <c r="G5157" t="s">
        <v>2223</v>
      </c>
      <c r="H5157" t="s">
        <v>49</v>
      </c>
      <c r="I5157" s="2" t="s">
        <v>50</v>
      </c>
      <c r="J5157" t="s">
        <v>50</v>
      </c>
      <c r="K5157" t="s">
        <v>50</v>
      </c>
      <c r="L5157" s="1" t="str">
        <f t="shared" si="80"/>
        <v>Lord Derby Academy</v>
      </c>
      <c r="M5157" t="e">
        <f>VLOOKUP($H5157,#REF!,2,0)</f>
        <v>#REF!</v>
      </c>
      <c r="N5157">
        <v>340</v>
      </c>
      <c r="O5157" t="e">
        <f>VLOOKUP($N5157,#REF!,2,0)</f>
        <v>#REF!</v>
      </c>
    </row>
    <row r="5158" spans="1:15" x14ac:dyDescent="0.25">
      <c r="A5158">
        <v>373</v>
      </c>
      <c r="B5158">
        <v>4006</v>
      </c>
      <c r="C5158">
        <v>140415</v>
      </c>
      <c r="D5158" t="s">
        <v>3193</v>
      </c>
      <c r="E5158" t="s">
        <v>50</v>
      </c>
      <c r="F5158" t="s">
        <v>3036</v>
      </c>
      <c r="G5158" t="s">
        <v>3161</v>
      </c>
      <c r="H5158" t="s">
        <v>49</v>
      </c>
      <c r="I5158" s="2" t="s">
        <v>50</v>
      </c>
      <c r="J5158" t="s">
        <v>50</v>
      </c>
      <c r="K5158" t="s">
        <v>50</v>
      </c>
      <c r="L5158" s="1" t="str">
        <f t="shared" si="80"/>
        <v>Outwood Academy City</v>
      </c>
      <c r="M5158" t="e">
        <f>VLOOKUP($H5158,#REF!,2,0)</f>
        <v>#REF!</v>
      </c>
      <c r="N5158">
        <v>373</v>
      </c>
      <c r="O5158" t="e">
        <f>VLOOKUP($N5158,#REF!,2,0)</f>
        <v>#REF!</v>
      </c>
    </row>
    <row r="5159" spans="1:15" x14ac:dyDescent="0.25">
      <c r="A5159">
        <v>933</v>
      </c>
      <c r="B5159">
        <v>4004</v>
      </c>
      <c r="C5159">
        <v>140416</v>
      </c>
      <c r="D5159" t="s">
        <v>10268</v>
      </c>
      <c r="E5159" t="s">
        <v>50</v>
      </c>
      <c r="F5159" t="s">
        <v>10266</v>
      </c>
      <c r="G5159" t="s">
        <v>10267</v>
      </c>
      <c r="H5159" t="s">
        <v>49</v>
      </c>
      <c r="I5159" s="2" t="s">
        <v>50</v>
      </c>
      <c r="J5159" t="s">
        <v>50</v>
      </c>
      <c r="K5159" t="s">
        <v>50</v>
      </c>
      <c r="L5159" s="1" t="str">
        <f t="shared" si="80"/>
        <v>Court Fields School</v>
      </c>
      <c r="M5159" t="e">
        <f>VLOOKUP($H5159,#REF!,2,0)</f>
        <v>#REF!</v>
      </c>
      <c r="N5159">
        <v>933</v>
      </c>
      <c r="O5159" t="e">
        <f>VLOOKUP($N5159,#REF!,2,0)</f>
        <v>#REF!</v>
      </c>
    </row>
    <row r="5160" spans="1:15" x14ac:dyDescent="0.25">
      <c r="A5160">
        <v>353</v>
      </c>
      <c r="B5160">
        <v>4002</v>
      </c>
      <c r="C5160">
        <v>140542</v>
      </c>
      <c r="D5160" t="s">
        <v>2700</v>
      </c>
      <c r="E5160" t="s">
        <v>50</v>
      </c>
      <c r="F5160" t="s">
        <v>2690</v>
      </c>
      <c r="G5160" t="s">
        <v>2701</v>
      </c>
      <c r="H5160" t="s">
        <v>104</v>
      </c>
      <c r="I5160" s="2" t="s">
        <v>50</v>
      </c>
      <c r="J5160" t="s">
        <v>50</v>
      </c>
      <c r="K5160" t="s">
        <v>50</v>
      </c>
      <c r="L5160" s="1" t="str">
        <f t="shared" si="80"/>
        <v>Greater Manchester Sustainable Engineering UTC</v>
      </c>
      <c r="M5160" t="e">
        <f>VLOOKUP($H5160,#REF!,2,0)</f>
        <v>#REF!</v>
      </c>
      <c r="N5160">
        <v>353</v>
      </c>
      <c r="O5160" t="e">
        <f>VLOOKUP($N5160,#REF!,2,0)</f>
        <v>#REF!</v>
      </c>
    </row>
    <row r="5161" spans="1:15" x14ac:dyDescent="0.25">
      <c r="A5161">
        <v>373</v>
      </c>
      <c r="B5161">
        <v>4007</v>
      </c>
      <c r="C5161">
        <v>140547</v>
      </c>
      <c r="D5161" t="s">
        <v>3170</v>
      </c>
      <c r="E5161" t="s">
        <v>50</v>
      </c>
      <c r="F5161" t="s">
        <v>3036</v>
      </c>
      <c r="G5161" t="s">
        <v>3169</v>
      </c>
      <c r="H5161" t="s">
        <v>49</v>
      </c>
      <c r="I5161" s="2" t="s">
        <v>50</v>
      </c>
      <c r="J5161" t="s">
        <v>50</v>
      </c>
      <c r="K5161" t="s">
        <v>50</v>
      </c>
      <c r="L5161" s="1" t="str">
        <f t="shared" si="80"/>
        <v>Forge Valley School</v>
      </c>
      <c r="M5161" t="e">
        <f>VLOOKUP($H5161,#REF!,2,0)</f>
        <v>#REF!</v>
      </c>
      <c r="N5161">
        <v>373</v>
      </c>
      <c r="O5161" t="e">
        <f>VLOOKUP($N5161,#REF!,2,0)</f>
        <v>#REF!</v>
      </c>
    </row>
    <row r="5162" spans="1:15" x14ac:dyDescent="0.25">
      <c r="A5162">
        <v>891</v>
      </c>
      <c r="B5162">
        <v>4017</v>
      </c>
      <c r="C5162">
        <v>140549</v>
      </c>
      <c r="D5162" t="s">
        <v>8413</v>
      </c>
      <c r="E5162" t="s">
        <v>50</v>
      </c>
      <c r="F5162" t="s">
        <v>8385</v>
      </c>
      <c r="G5162" t="s">
        <v>8414</v>
      </c>
      <c r="H5162" t="s">
        <v>49</v>
      </c>
      <c r="I5162" s="2" t="s">
        <v>50</v>
      </c>
      <c r="J5162" t="s">
        <v>50</v>
      </c>
      <c r="K5162" t="s">
        <v>50</v>
      </c>
      <c r="L5162" s="1" t="str">
        <f t="shared" si="80"/>
        <v>Magnus Church of England Academy</v>
      </c>
      <c r="M5162" t="e">
        <f>VLOOKUP($H5162,#REF!,2,0)</f>
        <v>#REF!</v>
      </c>
      <c r="N5162">
        <v>891</v>
      </c>
      <c r="O5162" t="e">
        <f>VLOOKUP($N5162,#REF!,2,0)</f>
        <v>#REF!</v>
      </c>
    </row>
    <row r="5163" spans="1:15" x14ac:dyDescent="0.25">
      <c r="A5163">
        <v>372</v>
      </c>
      <c r="B5163">
        <v>4002</v>
      </c>
      <c r="C5163">
        <v>140553</v>
      </c>
      <c r="D5163" t="s">
        <v>3114</v>
      </c>
      <c r="E5163" t="s">
        <v>50</v>
      </c>
      <c r="F5163" t="s">
        <v>3023</v>
      </c>
      <c r="G5163" t="s">
        <v>3115</v>
      </c>
      <c r="H5163" t="s">
        <v>49</v>
      </c>
      <c r="I5163" s="2" t="s">
        <v>50</v>
      </c>
      <c r="J5163" t="s">
        <v>50</v>
      </c>
      <c r="K5163" t="s">
        <v>50</v>
      </c>
      <c r="L5163" s="1" t="str">
        <f t="shared" si="80"/>
        <v>Rawmarsh Community School - A Sports College</v>
      </c>
      <c r="M5163" t="e">
        <f>VLOOKUP($H5163,#REF!,2,0)</f>
        <v>#REF!</v>
      </c>
      <c r="N5163">
        <v>372</v>
      </c>
      <c r="O5163" t="e">
        <f>VLOOKUP($N5163,#REF!,2,0)</f>
        <v>#REF!</v>
      </c>
    </row>
    <row r="5164" spans="1:15" x14ac:dyDescent="0.25">
      <c r="A5164">
        <v>926</v>
      </c>
      <c r="B5164">
        <v>4012</v>
      </c>
      <c r="C5164">
        <v>140557</v>
      </c>
      <c r="D5164" t="s">
        <v>9800</v>
      </c>
      <c r="E5164" t="s">
        <v>50</v>
      </c>
      <c r="F5164" t="s">
        <v>9758</v>
      </c>
      <c r="G5164" t="s">
        <v>9801</v>
      </c>
      <c r="H5164" t="s">
        <v>49</v>
      </c>
      <c r="I5164" s="2" t="s">
        <v>50</v>
      </c>
      <c r="J5164" t="s">
        <v>50</v>
      </c>
      <c r="K5164" t="s">
        <v>50</v>
      </c>
      <c r="L5164" s="1" t="str">
        <f t="shared" si="80"/>
        <v>St Clement's High School</v>
      </c>
      <c r="M5164" t="e">
        <f>VLOOKUP($H5164,#REF!,2,0)</f>
        <v>#REF!</v>
      </c>
      <c r="N5164">
        <v>926</v>
      </c>
      <c r="O5164" t="e">
        <f>VLOOKUP($N5164,#REF!,2,0)</f>
        <v>#REF!</v>
      </c>
    </row>
    <row r="5165" spans="1:15" x14ac:dyDescent="0.25">
      <c r="A5165">
        <v>383</v>
      </c>
      <c r="B5165">
        <v>4067</v>
      </c>
      <c r="C5165">
        <v>140565</v>
      </c>
      <c r="D5165" t="s">
        <v>3552</v>
      </c>
      <c r="E5165" t="s">
        <v>50</v>
      </c>
      <c r="F5165" t="s">
        <v>3467</v>
      </c>
      <c r="G5165" t="s">
        <v>3531</v>
      </c>
      <c r="H5165" t="s">
        <v>77</v>
      </c>
      <c r="I5165" s="2" t="s">
        <v>50</v>
      </c>
      <c r="J5165" t="s">
        <v>50</v>
      </c>
      <c r="K5165" t="s">
        <v>50</v>
      </c>
      <c r="L5165" s="1" t="str">
        <f t="shared" si="80"/>
        <v>The Ruth Gorse Academy</v>
      </c>
      <c r="M5165" t="e">
        <f>VLOOKUP($H5165,#REF!,2,0)</f>
        <v>#REF!</v>
      </c>
      <c r="N5165">
        <v>383</v>
      </c>
      <c r="O5165" t="e">
        <f>VLOOKUP($N5165,#REF!,2,0)</f>
        <v>#REF!</v>
      </c>
    </row>
    <row r="5166" spans="1:15" x14ac:dyDescent="0.25">
      <c r="A5166">
        <v>380</v>
      </c>
      <c r="B5166">
        <v>4023</v>
      </c>
      <c r="C5166">
        <v>140569</v>
      </c>
      <c r="D5166" t="s">
        <v>3300</v>
      </c>
      <c r="E5166" t="s">
        <v>50</v>
      </c>
      <c r="F5166" t="s">
        <v>3227</v>
      </c>
      <c r="G5166" t="s">
        <v>3301</v>
      </c>
      <c r="H5166" t="s">
        <v>23</v>
      </c>
      <c r="I5166" s="2" t="s">
        <v>50</v>
      </c>
      <c r="J5166" t="s">
        <v>50</v>
      </c>
      <c r="K5166" t="s">
        <v>50</v>
      </c>
      <c r="L5166" s="1" t="str">
        <f t="shared" si="80"/>
        <v>St Bede's and St Joseph's Catholic College</v>
      </c>
      <c r="M5166" t="e">
        <f>VLOOKUP($H5166,#REF!,2,0)</f>
        <v>#REF!</v>
      </c>
      <c r="N5166">
        <v>380</v>
      </c>
      <c r="O5166" t="e">
        <f>VLOOKUP($N5166,#REF!,2,0)</f>
        <v>#REF!</v>
      </c>
    </row>
    <row r="5167" spans="1:15" x14ac:dyDescent="0.25">
      <c r="A5167">
        <v>881</v>
      </c>
      <c r="B5167">
        <v>4013</v>
      </c>
      <c r="C5167">
        <v>140570</v>
      </c>
      <c r="D5167" t="s">
        <v>7284</v>
      </c>
      <c r="E5167" t="s">
        <v>50</v>
      </c>
      <c r="F5167" t="s">
        <v>7135</v>
      </c>
      <c r="G5167" t="s">
        <v>7285</v>
      </c>
      <c r="H5167" t="s">
        <v>104</v>
      </c>
      <c r="I5167" s="2" t="s">
        <v>50</v>
      </c>
      <c r="J5167" t="s">
        <v>50</v>
      </c>
      <c r="K5167" t="s">
        <v>50</v>
      </c>
      <c r="L5167" s="1" t="str">
        <f t="shared" si="80"/>
        <v>Sir Charles Kao Utc</v>
      </c>
      <c r="M5167" t="e">
        <f>VLOOKUP($H5167,#REF!,2,0)</f>
        <v>#REF!</v>
      </c>
      <c r="N5167">
        <v>881</v>
      </c>
      <c r="O5167" t="e">
        <f>VLOOKUP($N5167,#REF!,2,0)</f>
        <v>#REF!</v>
      </c>
    </row>
    <row r="5168" spans="1:15" x14ac:dyDescent="0.25">
      <c r="A5168">
        <v>909</v>
      </c>
      <c r="B5168">
        <v>4002</v>
      </c>
      <c r="C5168">
        <v>140600</v>
      </c>
      <c r="D5168" t="s">
        <v>8964</v>
      </c>
      <c r="E5168" t="s">
        <v>50</v>
      </c>
      <c r="F5168" t="s">
        <v>8965</v>
      </c>
      <c r="G5168" t="s">
        <v>8966</v>
      </c>
      <c r="H5168" t="s">
        <v>104</v>
      </c>
      <c r="I5168" s="2" t="s">
        <v>50</v>
      </c>
      <c r="J5168" t="s">
        <v>50</v>
      </c>
      <c r="K5168" t="s">
        <v>50</v>
      </c>
      <c r="L5168" s="1" t="str">
        <f t="shared" si="80"/>
        <v>Energy Coast UTC</v>
      </c>
      <c r="M5168" t="e">
        <f>VLOOKUP($H5168,#REF!,2,0)</f>
        <v>#REF!</v>
      </c>
      <c r="N5168">
        <v>909</v>
      </c>
      <c r="O5168" t="e">
        <f>VLOOKUP($N5168,#REF!,2,0)</f>
        <v>#REF!</v>
      </c>
    </row>
    <row r="5169" spans="1:15" x14ac:dyDescent="0.25">
      <c r="A5169">
        <v>877</v>
      </c>
      <c r="B5169">
        <v>4003</v>
      </c>
      <c r="C5169">
        <v>140620</v>
      </c>
      <c r="D5169" t="s">
        <v>6806</v>
      </c>
      <c r="E5169" t="s">
        <v>50</v>
      </c>
      <c r="F5169" t="s">
        <v>2981</v>
      </c>
      <c r="G5169" t="s">
        <v>6807</v>
      </c>
      <c r="H5169" t="s">
        <v>1216</v>
      </c>
      <c r="I5169" s="2" t="s">
        <v>50</v>
      </c>
      <c r="J5169" t="s">
        <v>50</v>
      </c>
      <c r="K5169" t="s">
        <v>50</v>
      </c>
      <c r="L5169" s="1" t="str">
        <f t="shared" si="80"/>
        <v>The Future Tech Studio</v>
      </c>
      <c r="M5169" t="e">
        <f>VLOOKUP($H5169,#REF!,2,0)</f>
        <v>#REF!</v>
      </c>
      <c r="N5169">
        <v>877</v>
      </c>
      <c r="O5169" t="e">
        <f>VLOOKUP($N5169,#REF!,2,0)</f>
        <v>#REF!</v>
      </c>
    </row>
    <row r="5170" spans="1:15" x14ac:dyDescent="0.25">
      <c r="A5170">
        <v>382</v>
      </c>
      <c r="B5170">
        <v>4004</v>
      </c>
      <c r="C5170">
        <v>140660</v>
      </c>
      <c r="D5170" t="s">
        <v>3397</v>
      </c>
      <c r="E5170" t="s">
        <v>50</v>
      </c>
      <c r="F5170" t="s">
        <v>3377</v>
      </c>
      <c r="G5170" t="s">
        <v>3398</v>
      </c>
      <c r="H5170" t="s">
        <v>49</v>
      </c>
      <c r="I5170" s="2" t="s">
        <v>50</v>
      </c>
      <c r="J5170" t="s">
        <v>50</v>
      </c>
      <c r="K5170" t="s">
        <v>50</v>
      </c>
      <c r="L5170" s="1" t="str">
        <f t="shared" si="80"/>
        <v>Colne Valley High School</v>
      </c>
      <c r="M5170" t="e">
        <f>VLOOKUP($H5170,#REF!,2,0)</f>
        <v>#REF!</v>
      </c>
      <c r="N5170">
        <v>382</v>
      </c>
      <c r="O5170" t="e">
        <f>VLOOKUP($N5170,#REF!,2,0)</f>
        <v>#REF!</v>
      </c>
    </row>
    <row r="5171" spans="1:15" x14ac:dyDescent="0.25">
      <c r="A5171">
        <v>935</v>
      </c>
      <c r="B5171">
        <v>4041</v>
      </c>
      <c r="C5171">
        <v>140669</v>
      </c>
      <c r="D5171" t="s">
        <v>10446</v>
      </c>
      <c r="E5171" t="s">
        <v>50</v>
      </c>
      <c r="F5171" t="s">
        <v>10447</v>
      </c>
      <c r="G5171" t="s">
        <v>10448</v>
      </c>
      <c r="H5171" t="s">
        <v>49</v>
      </c>
      <c r="I5171" s="2" t="s">
        <v>50</v>
      </c>
      <c r="J5171" t="s">
        <v>50</v>
      </c>
      <c r="K5171" t="s">
        <v>50</v>
      </c>
      <c r="L5171" s="1" t="str">
        <f t="shared" si="80"/>
        <v>Newmarket Academy</v>
      </c>
      <c r="M5171" t="e">
        <f>VLOOKUP($H5171,#REF!,2,0)</f>
        <v>#REF!</v>
      </c>
      <c r="N5171">
        <v>935</v>
      </c>
      <c r="O5171" t="e">
        <f>VLOOKUP($N5171,#REF!,2,0)</f>
        <v>#REF!</v>
      </c>
    </row>
    <row r="5172" spans="1:15" x14ac:dyDescent="0.25">
      <c r="A5172">
        <v>908</v>
      </c>
      <c r="B5172">
        <v>4000</v>
      </c>
      <c r="C5172">
        <v>140675</v>
      </c>
      <c r="D5172" t="s">
        <v>8896</v>
      </c>
      <c r="E5172" t="s">
        <v>50</v>
      </c>
      <c r="F5172" t="s">
        <v>6671</v>
      </c>
      <c r="G5172" t="s">
        <v>8897</v>
      </c>
      <c r="H5172" t="s">
        <v>49</v>
      </c>
      <c r="I5172" s="2" t="s">
        <v>50</v>
      </c>
      <c r="J5172" t="s">
        <v>50</v>
      </c>
      <c r="K5172" t="s">
        <v>50</v>
      </c>
      <c r="L5172" s="1" t="str">
        <f t="shared" si="80"/>
        <v>St Ives School</v>
      </c>
      <c r="M5172" t="e">
        <f>VLOOKUP($H5172,#REF!,2,0)</f>
        <v>#REF!</v>
      </c>
      <c r="N5172">
        <v>908</v>
      </c>
      <c r="O5172" t="e">
        <f>VLOOKUP($N5172,#REF!,2,0)</f>
        <v>#REF!</v>
      </c>
    </row>
    <row r="5173" spans="1:15" x14ac:dyDescent="0.25">
      <c r="A5173">
        <v>800</v>
      </c>
      <c r="B5173">
        <v>7000</v>
      </c>
      <c r="C5173">
        <v>140677</v>
      </c>
      <c r="D5173" t="s">
        <v>3888</v>
      </c>
      <c r="E5173" t="s">
        <v>50</v>
      </c>
      <c r="F5173" t="s">
        <v>3849</v>
      </c>
      <c r="G5173" t="s">
        <v>3852</v>
      </c>
      <c r="H5173" t="s">
        <v>1560</v>
      </c>
      <c r="I5173" s="2" t="s">
        <v>50</v>
      </c>
      <c r="J5173" t="s">
        <v>50</v>
      </c>
      <c r="K5173" t="s">
        <v>50</v>
      </c>
      <c r="L5173" s="1" t="str">
        <f t="shared" si="80"/>
        <v>Aspire Academy</v>
      </c>
      <c r="M5173" t="e">
        <f>VLOOKUP($H5173,#REF!,2,0)</f>
        <v>#REF!</v>
      </c>
      <c r="N5173">
        <v>800</v>
      </c>
      <c r="O5173" t="e">
        <f>VLOOKUP($N5173,#REF!,2,0)</f>
        <v>#REF!</v>
      </c>
    </row>
    <row r="5174" spans="1:15" x14ac:dyDescent="0.25">
      <c r="A5174">
        <v>825</v>
      </c>
      <c r="B5174">
        <v>4007</v>
      </c>
      <c r="C5174">
        <v>140678</v>
      </c>
      <c r="D5174" t="s">
        <v>4658</v>
      </c>
      <c r="E5174" t="s">
        <v>50</v>
      </c>
      <c r="F5174" t="s">
        <v>4659</v>
      </c>
      <c r="G5174" t="s">
        <v>4660</v>
      </c>
      <c r="H5174" t="s">
        <v>49</v>
      </c>
      <c r="I5174" s="2" t="s">
        <v>50</v>
      </c>
      <c r="J5174" t="s">
        <v>50</v>
      </c>
      <c r="K5174" t="s">
        <v>50</v>
      </c>
      <c r="L5174" s="1" t="str">
        <f t="shared" si="80"/>
        <v>Bourne End Academy</v>
      </c>
      <c r="M5174" t="e">
        <f>VLOOKUP($H5174,#REF!,2,0)</f>
        <v>#REF!</v>
      </c>
      <c r="N5174">
        <v>825</v>
      </c>
      <c r="O5174" t="e">
        <f>VLOOKUP($N5174,#REF!,2,0)</f>
        <v>#REF!</v>
      </c>
    </row>
    <row r="5175" spans="1:15" x14ac:dyDescent="0.25">
      <c r="A5175">
        <v>845</v>
      </c>
      <c r="B5175">
        <v>4004</v>
      </c>
      <c r="C5175">
        <v>140679</v>
      </c>
      <c r="D5175" t="s">
        <v>5388</v>
      </c>
      <c r="E5175" t="s">
        <v>50</v>
      </c>
      <c r="F5175" t="s">
        <v>5389</v>
      </c>
      <c r="G5175" t="s">
        <v>5390</v>
      </c>
      <c r="H5175" t="s">
        <v>49</v>
      </c>
      <c r="I5175" s="2" t="s">
        <v>50</v>
      </c>
      <c r="J5175" t="s">
        <v>50</v>
      </c>
      <c r="K5175" t="s">
        <v>50</v>
      </c>
      <c r="L5175" s="1" t="str">
        <f t="shared" si="80"/>
        <v>Seahaven Academy</v>
      </c>
      <c r="M5175" t="e">
        <f>VLOOKUP($H5175,#REF!,2,0)</f>
        <v>#REF!</v>
      </c>
      <c r="N5175">
        <v>845</v>
      </c>
      <c r="O5175" t="e">
        <f>VLOOKUP($N5175,#REF!,2,0)</f>
        <v>#REF!</v>
      </c>
    </row>
    <row r="5176" spans="1:15" x14ac:dyDescent="0.25">
      <c r="A5176">
        <v>921</v>
      </c>
      <c r="B5176">
        <v>4002</v>
      </c>
      <c r="C5176">
        <v>140691</v>
      </c>
      <c r="D5176" t="s">
        <v>9499</v>
      </c>
      <c r="E5176" t="s">
        <v>50</v>
      </c>
      <c r="F5176" t="s">
        <v>9500</v>
      </c>
      <c r="G5176" t="s">
        <v>9501</v>
      </c>
      <c r="H5176" t="s">
        <v>77</v>
      </c>
      <c r="I5176" s="2" t="s">
        <v>50</v>
      </c>
      <c r="J5176" t="s">
        <v>50</v>
      </c>
      <c r="K5176" t="s">
        <v>50</v>
      </c>
      <c r="L5176" s="1" t="str">
        <f t="shared" si="80"/>
        <v>The Island Free School</v>
      </c>
      <c r="M5176" t="e">
        <f>VLOOKUP($H5176,#REF!,2,0)</f>
        <v>#REF!</v>
      </c>
      <c r="N5176">
        <v>921</v>
      </c>
      <c r="O5176" t="e">
        <f>VLOOKUP($N5176,#REF!,2,0)</f>
        <v>#REF!</v>
      </c>
    </row>
    <row r="5177" spans="1:15" x14ac:dyDescent="0.25">
      <c r="A5177">
        <v>879</v>
      </c>
      <c r="B5177">
        <v>4002</v>
      </c>
      <c r="C5177">
        <v>140693</v>
      </c>
      <c r="D5177" t="s">
        <v>7045</v>
      </c>
      <c r="E5177" t="s">
        <v>50</v>
      </c>
      <c r="F5177" t="s">
        <v>7016</v>
      </c>
      <c r="G5177" t="s">
        <v>7046</v>
      </c>
      <c r="H5177" t="s">
        <v>49</v>
      </c>
      <c r="I5177" s="2" t="s">
        <v>50</v>
      </c>
      <c r="J5177" t="s">
        <v>50</v>
      </c>
      <c r="K5177" t="s">
        <v>50</v>
      </c>
      <c r="L5177" s="1" t="str">
        <f t="shared" si="80"/>
        <v>St Boniface's RC College</v>
      </c>
      <c r="M5177" t="e">
        <f>VLOOKUP($H5177,#REF!,2,0)</f>
        <v>#REF!</v>
      </c>
      <c r="N5177">
        <v>879</v>
      </c>
      <c r="O5177" t="e">
        <f>VLOOKUP($N5177,#REF!,2,0)</f>
        <v>#REF!</v>
      </c>
    </row>
    <row r="5178" spans="1:15" x14ac:dyDescent="0.25">
      <c r="A5178">
        <v>891</v>
      </c>
      <c r="B5178">
        <v>4018</v>
      </c>
      <c r="C5178">
        <v>140812</v>
      </c>
      <c r="D5178" t="s">
        <v>8462</v>
      </c>
      <c r="E5178" t="s">
        <v>50</v>
      </c>
      <c r="F5178" t="s">
        <v>4918</v>
      </c>
      <c r="G5178" t="s">
        <v>8463</v>
      </c>
      <c r="H5178" t="s">
        <v>1216</v>
      </c>
      <c r="I5178" s="2" t="s">
        <v>50</v>
      </c>
      <c r="J5178" t="s">
        <v>50</v>
      </c>
      <c r="K5178" t="s">
        <v>50</v>
      </c>
      <c r="L5178" s="1" t="str">
        <f t="shared" si="80"/>
        <v>Vision Studio School</v>
      </c>
      <c r="M5178" t="e">
        <f>VLOOKUP($H5178,#REF!,2,0)</f>
        <v>#REF!</v>
      </c>
      <c r="N5178">
        <v>891</v>
      </c>
      <c r="O5178" t="e">
        <f>VLOOKUP($N5178,#REF!,2,0)</f>
        <v>#REF!</v>
      </c>
    </row>
    <row r="5179" spans="1:15" x14ac:dyDescent="0.25">
      <c r="A5179">
        <v>895</v>
      </c>
      <c r="B5179">
        <v>4002</v>
      </c>
      <c r="C5179">
        <v>140813</v>
      </c>
      <c r="D5179" t="s">
        <v>8711</v>
      </c>
      <c r="E5179" t="s">
        <v>50</v>
      </c>
      <c r="F5179" t="s">
        <v>8709</v>
      </c>
      <c r="G5179" t="s">
        <v>8710</v>
      </c>
      <c r="H5179" t="s">
        <v>1216</v>
      </c>
      <c r="I5179" s="2" t="s">
        <v>50</v>
      </c>
      <c r="J5179" t="s">
        <v>50</v>
      </c>
      <c r="K5179" t="s">
        <v>50</v>
      </c>
      <c r="L5179" s="1" t="str">
        <f t="shared" si="80"/>
        <v>Knutsford Academy The Studio</v>
      </c>
      <c r="M5179" t="e">
        <f>VLOOKUP($H5179,#REF!,2,0)</f>
        <v>#REF!</v>
      </c>
      <c r="N5179">
        <v>895</v>
      </c>
      <c r="O5179" t="e">
        <f>VLOOKUP($N5179,#REF!,2,0)</f>
        <v>#REF!</v>
      </c>
    </row>
    <row r="5180" spans="1:15" x14ac:dyDescent="0.25">
      <c r="A5180">
        <v>926</v>
      </c>
      <c r="B5180">
        <v>4013</v>
      </c>
      <c r="C5180">
        <v>140815</v>
      </c>
      <c r="D5180" t="s">
        <v>9755</v>
      </c>
      <c r="E5180" t="s">
        <v>50</v>
      </c>
      <c r="F5180" t="s">
        <v>9684</v>
      </c>
      <c r="G5180" t="s">
        <v>9756</v>
      </c>
      <c r="H5180" t="s">
        <v>77</v>
      </c>
      <c r="I5180" s="2" t="s">
        <v>50</v>
      </c>
      <c r="J5180" t="s">
        <v>50</v>
      </c>
      <c r="K5180" t="s">
        <v>50</v>
      </c>
      <c r="L5180" s="1" t="str">
        <f t="shared" si="80"/>
        <v>Jane Austen College</v>
      </c>
      <c r="M5180" t="e">
        <f>VLOOKUP($H5180,#REF!,2,0)</f>
        <v>#REF!</v>
      </c>
      <c r="N5180">
        <v>926</v>
      </c>
      <c r="O5180" t="e">
        <f>VLOOKUP($N5180,#REF!,2,0)</f>
        <v>#REF!</v>
      </c>
    </row>
    <row r="5181" spans="1:15" x14ac:dyDescent="0.25">
      <c r="A5181">
        <v>373</v>
      </c>
      <c r="B5181">
        <v>4008</v>
      </c>
      <c r="C5181">
        <v>140821</v>
      </c>
      <c r="D5181" t="s">
        <v>3187</v>
      </c>
      <c r="E5181" t="s">
        <v>50</v>
      </c>
      <c r="F5181" t="s">
        <v>3036</v>
      </c>
      <c r="G5181" t="s">
        <v>3188</v>
      </c>
      <c r="H5181" t="s">
        <v>49</v>
      </c>
      <c r="I5181" s="2" t="s">
        <v>50</v>
      </c>
      <c r="J5181" t="s">
        <v>50</v>
      </c>
      <c r="K5181" t="s">
        <v>50</v>
      </c>
      <c r="L5181" s="1" t="str">
        <f t="shared" si="80"/>
        <v>Newfield Secondary School</v>
      </c>
      <c r="M5181" t="e">
        <f>VLOOKUP($H5181,#REF!,2,0)</f>
        <v>#REF!</v>
      </c>
      <c r="N5181">
        <v>373</v>
      </c>
      <c r="O5181" t="e">
        <f>VLOOKUP($N5181,#REF!,2,0)</f>
        <v>#REF!</v>
      </c>
    </row>
    <row r="5182" spans="1:15" x14ac:dyDescent="0.25">
      <c r="A5182">
        <v>908</v>
      </c>
      <c r="B5182">
        <v>4001</v>
      </c>
      <c r="C5182">
        <v>140836</v>
      </c>
      <c r="D5182" t="s">
        <v>8850</v>
      </c>
      <c r="E5182" t="s">
        <v>50</v>
      </c>
      <c r="F5182" t="s">
        <v>8848</v>
      </c>
      <c r="G5182" t="s">
        <v>8849</v>
      </c>
      <c r="H5182" t="s">
        <v>49</v>
      </c>
      <c r="I5182" s="2" t="s">
        <v>50</v>
      </c>
      <c r="J5182" t="s">
        <v>50</v>
      </c>
      <c r="K5182" t="s">
        <v>50</v>
      </c>
      <c r="L5182" s="1" t="str">
        <f t="shared" si="80"/>
        <v>Fowey River Academy</v>
      </c>
      <c r="M5182" t="e">
        <f>VLOOKUP($H5182,#REF!,2,0)</f>
        <v>#REF!</v>
      </c>
      <c r="N5182">
        <v>908</v>
      </c>
      <c r="O5182" t="e">
        <f>VLOOKUP($N5182,#REF!,2,0)</f>
        <v>#REF!</v>
      </c>
    </row>
    <row r="5183" spans="1:15" x14ac:dyDescent="0.25">
      <c r="A5183">
        <v>921</v>
      </c>
      <c r="B5183">
        <v>4004</v>
      </c>
      <c r="C5183">
        <v>140845</v>
      </c>
      <c r="D5183" t="s">
        <v>9496</v>
      </c>
      <c r="E5183" t="s">
        <v>50</v>
      </c>
      <c r="F5183" t="s">
        <v>9497</v>
      </c>
      <c r="G5183" t="s">
        <v>9498</v>
      </c>
      <c r="H5183" t="s">
        <v>49</v>
      </c>
      <c r="I5183" s="2" t="s">
        <v>50</v>
      </c>
      <c r="J5183" t="s">
        <v>50</v>
      </c>
      <c r="K5183" t="s">
        <v>50</v>
      </c>
      <c r="L5183" s="1" t="str">
        <f t="shared" si="80"/>
        <v>Cowes Enterprise College</v>
      </c>
      <c r="M5183" t="e">
        <f>VLOOKUP($H5183,#REF!,2,0)</f>
        <v>#REF!</v>
      </c>
      <c r="N5183">
        <v>921</v>
      </c>
      <c r="O5183" t="e">
        <f>VLOOKUP($N5183,#REF!,2,0)</f>
        <v>#REF!</v>
      </c>
    </row>
    <row r="5184" spans="1:15" x14ac:dyDescent="0.25">
      <c r="A5184">
        <v>891</v>
      </c>
      <c r="B5184">
        <v>7000</v>
      </c>
      <c r="C5184">
        <v>140854</v>
      </c>
      <c r="D5184" t="s">
        <v>8470</v>
      </c>
      <c r="E5184" t="s">
        <v>50</v>
      </c>
      <c r="F5184" t="s">
        <v>4918</v>
      </c>
      <c r="G5184" t="s">
        <v>8471</v>
      </c>
      <c r="H5184" t="s">
        <v>1560</v>
      </c>
      <c r="I5184" s="2" t="s">
        <v>50</v>
      </c>
      <c r="J5184" t="s">
        <v>50</v>
      </c>
      <c r="K5184" t="s">
        <v>50</v>
      </c>
      <c r="L5184" s="1" t="str">
        <f t="shared" si="80"/>
        <v>The Beech Academy</v>
      </c>
      <c r="M5184" t="e">
        <f>VLOOKUP($H5184,#REF!,2,0)</f>
        <v>#REF!</v>
      </c>
      <c r="N5184">
        <v>891</v>
      </c>
      <c r="O5184" t="e">
        <f>VLOOKUP($N5184,#REF!,2,0)</f>
        <v>#REF!</v>
      </c>
    </row>
    <row r="5185" spans="1:15" x14ac:dyDescent="0.25">
      <c r="A5185">
        <v>304</v>
      </c>
      <c r="B5185">
        <v>4000</v>
      </c>
      <c r="C5185">
        <v>140862</v>
      </c>
      <c r="D5185" t="s">
        <v>779</v>
      </c>
      <c r="E5185" t="s">
        <v>50</v>
      </c>
      <c r="F5185" t="s">
        <v>11</v>
      </c>
      <c r="G5185" t="s">
        <v>780</v>
      </c>
      <c r="H5185" t="s">
        <v>77</v>
      </c>
      <c r="I5185" s="2" t="s">
        <v>50</v>
      </c>
      <c r="J5185" t="s">
        <v>50</v>
      </c>
      <c r="K5185" t="s">
        <v>50</v>
      </c>
      <c r="L5185" s="1" t="str">
        <f t="shared" si="80"/>
        <v>Michaela Community School</v>
      </c>
      <c r="M5185" t="e">
        <f>VLOOKUP($H5185,#REF!,2,0)</f>
        <v>#REF!</v>
      </c>
      <c r="N5185">
        <v>304</v>
      </c>
      <c r="O5185" t="e">
        <f>VLOOKUP($N5185,#REF!,2,0)</f>
        <v>#REF!</v>
      </c>
    </row>
    <row r="5186" spans="1:15" x14ac:dyDescent="0.25">
      <c r="A5186">
        <v>876</v>
      </c>
      <c r="B5186">
        <v>4001</v>
      </c>
      <c r="C5186">
        <v>140864</v>
      </c>
      <c r="D5186" t="s">
        <v>6773</v>
      </c>
      <c r="E5186" t="s">
        <v>50</v>
      </c>
      <c r="F5186" t="s">
        <v>6765</v>
      </c>
      <c r="G5186" t="s">
        <v>6766</v>
      </c>
      <c r="H5186" t="s">
        <v>49</v>
      </c>
      <c r="I5186" s="2" t="s">
        <v>50</v>
      </c>
      <c r="J5186" t="s">
        <v>50</v>
      </c>
      <c r="K5186" t="s">
        <v>50</v>
      </c>
      <c r="L5186" s="1" t="str">
        <f t="shared" si="80"/>
        <v>Ormiston Chadwick Academy</v>
      </c>
      <c r="M5186" t="e">
        <f>VLOOKUP($H5186,#REF!,2,0)</f>
        <v>#REF!</v>
      </c>
      <c r="N5186">
        <v>876</v>
      </c>
      <c r="O5186" t="e">
        <f>VLOOKUP($N5186,#REF!,2,0)</f>
        <v>#REF!</v>
      </c>
    </row>
    <row r="5187" spans="1:15" x14ac:dyDescent="0.25">
      <c r="A5187">
        <v>213</v>
      </c>
      <c r="B5187">
        <v>4000</v>
      </c>
      <c r="C5187">
        <v>140884</v>
      </c>
      <c r="D5187" t="s">
        <v>553</v>
      </c>
      <c r="E5187" t="s">
        <v>50</v>
      </c>
      <c r="F5187" t="s">
        <v>50</v>
      </c>
      <c r="G5187" t="s">
        <v>554</v>
      </c>
      <c r="H5187" t="s">
        <v>77</v>
      </c>
      <c r="I5187" s="2" t="s">
        <v>50</v>
      </c>
      <c r="J5187" t="s">
        <v>50</v>
      </c>
      <c r="K5187" t="s">
        <v>50</v>
      </c>
      <c r="L5187" s="1" t="str">
        <f t="shared" ref="L5187:L5250" si="81">IF(E5187="NULL",D5187,E5187)</f>
        <v>Marylebone Boys' School</v>
      </c>
      <c r="M5187" t="e">
        <f>VLOOKUP($H5187,#REF!,2,0)</f>
        <v>#REF!</v>
      </c>
      <c r="N5187">
        <v>213</v>
      </c>
      <c r="O5187" t="e">
        <f>VLOOKUP($N5187,#REF!,2,0)</f>
        <v>#REF!</v>
      </c>
    </row>
    <row r="5188" spans="1:15" x14ac:dyDescent="0.25">
      <c r="A5188">
        <v>931</v>
      </c>
      <c r="B5188">
        <v>4006</v>
      </c>
      <c r="C5188">
        <v>140886</v>
      </c>
      <c r="D5188" t="s">
        <v>10197</v>
      </c>
      <c r="E5188" t="s">
        <v>50</v>
      </c>
      <c r="F5188" t="s">
        <v>9883</v>
      </c>
      <c r="G5188" t="s">
        <v>10074</v>
      </c>
      <c r="H5188" t="s">
        <v>1216</v>
      </c>
      <c r="I5188" s="2" t="s">
        <v>50</v>
      </c>
      <c r="J5188" t="s">
        <v>50</v>
      </c>
      <c r="K5188" t="s">
        <v>50</v>
      </c>
      <c r="L5188" s="1" t="str">
        <f t="shared" si="81"/>
        <v>Space Studio Banbury</v>
      </c>
      <c r="M5188" t="e">
        <f>VLOOKUP($H5188,#REF!,2,0)</f>
        <v>#REF!</v>
      </c>
      <c r="N5188">
        <v>931</v>
      </c>
      <c r="O5188" t="e">
        <f>VLOOKUP($N5188,#REF!,2,0)</f>
        <v>#REF!</v>
      </c>
    </row>
    <row r="5189" spans="1:15" x14ac:dyDescent="0.25">
      <c r="A5189">
        <v>309</v>
      </c>
      <c r="B5189">
        <v>4000</v>
      </c>
      <c r="C5189">
        <v>140935</v>
      </c>
      <c r="D5189" t="s">
        <v>1086</v>
      </c>
      <c r="E5189" t="s">
        <v>50</v>
      </c>
      <c r="F5189" t="s">
        <v>11</v>
      </c>
      <c r="G5189" t="s">
        <v>1087</v>
      </c>
      <c r="H5189" t="s">
        <v>77</v>
      </c>
      <c r="I5189" s="2" t="s">
        <v>50</v>
      </c>
      <c r="J5189" t="s">
        <v>50</v>
      </c>
      <c r="K5189" t="s">
        <v>50</v>
      </c>
      <c r="L5189" s="1" t="str">
        <f t="shared" si="81"/>
        <v>Harris Academy Tottenham</v>
      </c>
      <c r="M5189" t="e">
        <f>VLOOKUP($H5189,#REF!,2,0)</f>
        <v>#REF!</v>
      </c>
      <c r="N5189">
        <v>309</v>
      </c>
      <c r="O5189" t="e">
        <f>VLOOKUP($N5189,#REF!,2,0)</f>
        <v>#REF!</v>
      </c>
    </row>
    <row r="5190" spans="1:15" x14ac:dyDescent="0.25">
      <c r="A5190">
        <v>312</v>
      </c>
      <c r="B5190">
        <v>4002</v>
      </c>
      <c r="C5190">
        <v>140941</v>
      </c>
      <c r="D5190" t="s">
        <v>1227</v>
      </c>
      <c r="E5190" t="s">
        <v>50</v>
      </c>
      <c r="F5190" t="s">
        <v>50</v>
      </c>
      <c r="G5190" t="s">
        <v>1228</v>
      </c>
      <c r="H5190" t="s">
        <v>104</v>
      </c>
      <c r="I5190" s="2" t="s">
        <v>50</v>
      </c>
      <c r="J5190" t="s">
        <v>50</v>
      </c>
      <c r="K5190" t="s">
        <v>50</v>
      </c>
      <c r="L5190" s="1" t="str">
        <f t="shared" si="81"/>
        <v>Heathrow Aviation Engineering UTC</v>
      </c>
      <c r="M5190" t="e">
        <f>VLOOKUP($H5190,#REF!,2,0)</f>
        <v>#REF!</v>
      </c>
      <c r="N5190">
        <v>312</v>
      </c>
      <c r="O5190" t="e">
        <f>VLOOKUP($N5190,#REF!,2,0)</f>
        <v>#REF!</v>
      </c>
    </row>
    <row r="5191" spans="1:15" x14ac:dyDescent="0.25">
      <c r="A5191">
        <v>800</v>
      </c>
      <c r="B5191">
        <v>4002</v>
      </c>
      <c r="C5191">
        <v>140944</v>
      </c>
      <c r="D5191" t="s">
        <v>3851</v>
      </c>
      <c r="E5191" t="s">
        <v>50</v>
      </c>
      <c r="F5191" t="s">
        <v>3849</v>
      </c>
      <c r="G5191" t="s">
        <v>3852</v>
      </c>
      <c r="H5191" t="s">
        <v>1216</v>
      </c>
      <c r="I5191" s="2" t="s">
        <v>50</v>
      </c>
      <c r="J5191" t="s">
        <v>50</v>
      </c>
      <c r="K5191" t="s">
        <v>50</v>
      </c>
      <c r="L5191" s="1" t="str">
        <f t="shared" si="81"/>
        <v>The Bath Studio School</v>
      </c>
      <c r="M5191" t="e">
        <f>VLOOKUP($H5191,#REF!,2,0)</f>
        <v>#REF!</v>
      </c>
      <c r="N5191">
        <v>800</v>
      </c>
      <c r="O5191" t="e">
        <f>VLOOKUP($N5191,#REF!,2,0)</f>
        <v>#REF!</v>
      </c>
    </row>
    <row r="5192" spans="1:15" x14ac:dyDescent="0.25">
      <c r="A5192">
        <v>311</v>
      </c>
      <c r="B5192">
        <v>4004</v>
      </c>
      <c r="C5192">
        <v>140945</v>
      </c>
      <c r="D5192" t="s">
        <v>1171</v>
      </c>
      <c r="E5192" t="s">
        <v>50</v>
      </c>
      <c r="F5192" t="s">
        <v>50</v>
      </c>
      <c r="G5192" t="s">
        <v>1172</v>
      </c>
      <c r="H5192" t="s">
        <v>104</v>
      </c>
      <c r="I5192" s="2" t="s">
        <v>50</v>
      </c>
      <c r="J5192" t="s">
        <v>50</v>
      </c>
      <c r="K5192" t="s">
        <v>50</v>
      </c>
      <c r="L5192" s="1" t="str">
        <f t="shared" si="81"/>
        <v>Elutec</v>
      </c>
      <c r="M5192" t="e">
        <f>VLOOKUP($H5192,#REF!,2,0)</f>
        <v>#REF!</v>
      </c>
      <c r="N5192">
        <v>311</v>
      </c>
      <c r="O5192" t="e">
        <f>VLOOKUP($N5192,#REF!,2,0)</f>
        <v>#REF!</v>
      </c>
    </row>
    <row r="5193" spans="1:15" x14ac:dyDescent="0.25">
      <c r="A5193">
        <v>921</v>
      </c>
      <c r="B5193">
        <v>4005</v>
      </c>
      <c r="C5193">
        <v>140948</v>
      </c>
      <c r="D5193" t="s">
        <v>9502</v>
      </c>
      <c r="E5193" t="s">
        <v>50</v>
      </c>
      <c r="F5193" t="s">
        <v>9503</v>
      </c>
      <c r="G5193" t="s">
        <v>9504</v>
      </c>
      <c r="H5193" t="s">
        <v>1216</v>
      </c>
      <c r="I5193" s="2" t="s">
        <v>50</v>
      </c>
      <c r="J5193" t="s">
        <v>50</v>
      </c>
      <c r="K5193" t="s">
        <v>50</v>
      </c>
      <c r="L5193" s="1" t="str">
        <f t="shared" si="81"/>
        <v>Isle of Wight Studio School</v>
      </c>
      <c r="M5193" t="e">
        <f>VLOOKUP($H5193,#REF!,2,0)</f>
        <v>#REF!</v>
      </c>
      <c r="N5193">
        <v>921</v>
      </c>
      <c r="O5193" t="e">
        <f>VLOOKUP($N5193,#REF!,2,0)</f>
        <v>#REF!</v>
      </c>
    </row>
    <row r="5194" spans="1:15" x14ac:dyDescent="0.25">
      <c r="A5194">
        <v>808</v>
      </c>
      <c r="B5194">
        <v>4004</v>
      </c>
      <c r="C5194">
        <v>140949</v>
      </c>
      <c r="D5194" t="s">
        <v>4152</v>
      </c>
      <c r="E5194" t="s">
        <v>50</v>
      </c>
      <c r="F5194" t="s">
        <v>4138</v>
      </c>
      <c r="G5194" t="s">
        <v>4153</v>
      </c>
      <c r="H5194" t="s">
        <v>77</v>
      </c>
      <c r="I5194" s="2" t="s">
        <v>50</v>
      </c>
      <c r="J5194" t="s">
        <v>50</v>
      </c>
      <c r="K5194" t="s">
        <v>50</v>
      </c>
      <c r="L5194" s="1" t="str">
        <f t="shared" si="81"/>
        <v>Ingleby Manor Free School &amp; Sixth Form</v>
      </c>
      <c r="M5194" t="e">
        <f>VLOOKUP($H5194,#REF!,2,0)</f>
        <v>#REF!</v>
      </c>
      <c r="N5194">
        <v>808</v>
      </c>
      <c r="O5194" t="e">
        <f>VLOOKUP($N5194,#REF!,2,0)</f>
        <v>#REF!</v>
      </c>
    </row>
    <row r="5195" spans="1:15" x14ac:dyDescent="0.25">
      <c r="A5195">
        <v>925</v>
      </c>
      <c r="B5195">
        <v>4008</v>
      </c>
      <c r="C5195">
        <v>140950</v>
      </c>
      <c r="D5195" t="s">
        <v>9589</v>
      </c>
      <c r="E5195" t="s">
        <v>50</v>
      </c>
      <c r="F5195" t="s">
        <v>9523</v>
      </c>
      <c r="G5195" t="s">
        <v>9590</v>
      </c>
      <c r="H5195" t="s">
        <v>104</v>
      </c>
      <c r="I5195" s="2" t="s">
        <v>50</v>
      </c>
      <c r="J5195" t="s">
        <v>50</v>
      </c>
      <c r="K5195" t="s">
        <v>50</v>
      </c>
      <c r="L5195" s="1" t="str">
        <f t="shared" si="81"/>
        <v>Lincoln University Technical College</v>
      </c>
      <c r="M5195" t="e">
        <f>VLOOKUP($H5195,#REF!,2,0)</f>
        <v>#REF!</v>
      </c>
      <c r="N5195">
        <v>925</v>
      </c>
      <c r="O5195" t="e">
        <f>VLOOKUP($N5195,#REF!,2,0)</f>
        <v>#REF!</v>
      </c>
    </row>
    <row r="5196" spans="1:15" x14ac:dyDescent="0.25">
      <c r="A5196">
        <v>306</v>
      </c>
      <c r="B5196">
        <v>4002</v>
      </c>
      <c r="C5196">
        <v>140952</v>
      </c>
      <c r="D5196" t="s">
        <v>902</v>
      </c>
      <c r="E5196" t="s">
        <v>50</v>
      </c>
      <c r="F5196" t="s">
        <v>869</v>
      </c>
      <c r="G5196" t="s">
        <v>903</v>
      </c>
      <c r="H5196" t="s">
        <v>77</v>
      </c>
      <c r="I5196" s="2" t="s">
        <v>50</v>
      </c>
      <c r="J5196" t="s">
        <v>50</v>
      </c>
      <c r="K5196" t="s">
        <v>50</v>
      </c>
      <c r="L5196" s="1" t="str">
        <f t="shared" si="81"/>
        <v>Harris Invictus Academy Croydon</v>
      </c>
      <c r="M5196" t="e">
        <f>VLOOKUP($H5196,#REF!,2,0)</f>
        <v>#REF!</v>
      </c>
      <c r="N5196">
        <v>306</v>
      </c>
      <c r="O5196" t="e">
        <f>VLOOKUP($N5196,#REF!,2,0)</f>
        <v>#REF!</v>
      </c>
    </row>
    <row r="5197" spans="1:15" x14ac:dyDescent="0.25">
      <c r="A5197">
        <v>320</v>
      </c>
      <c r="B5197">
        <v>4002</v>
      </c>
      <c r="C5197">
        <v>140957</v>
      </c>
      <c r="D5197" t="s">
        <v>1575</v>
      </c>
      <c r="E5197" t="s">
        <v>50</v>
      </c>
      <c r="F5197" t="s">
        <v>1576</v>
      </c>
      <c r="G5197" t="s">
        <v>1577</v>
      </c>
      <c r="H5197" t="s">
        <v>77</v>
      </c>
      <c r="I5197" s="2" t="s">
        <v>50</v>
      </c>
      <c r="J5197" t="s">
        <v>50</v>
      </c>
      <c r="K5197" t="s">
        <v>50</v>
      </c>
      <c r="L5197" s="1" t="str">
        <f t="shared" si="81"/>
        <v>Eden Girls' School Waltham Forest</v>
      </c>
      <c r="M5197" t="e">
        <f>VLOOKUP($H5197,#REF!,2,0)</f>
        <v>#REF!</v>
      </c>
      <c r="N5197">
        <v>320</v>
      </c>
      <c r="O5197" t="e">
        <f>VLOOKUP($N5197,#REF!,2,0)</f>
        <v>#REF!</v>
      </c>
    </row>
    <row r="5198" spans="1:15" x14ac:dyDescent="0.25">
      <c r="A5198">
        <v>331</v>
      </c>
      <c r="B5198">
        <v>4002</v>
      </c>
      <c r="C5198">
        <v>140958</v>
      </c>
      <c r="D5198" t="s">
        <v>1904</v>
      </c>
      <c r="E5198" t="s">
        <v>50</v>
      </c>
      <c r="F5198" t="s">
        <v>1886</v>
      </c>
      <c r="G5198" t="s">
        <v>1905</v>
      </c>
      <c r="H5198" t="s">
        <v>77</v>
      </c>
      <c r="I5198" s="2" t="s">
        <v>50</v>
      </c>
      <c r="J5198" t="s">
        <v>50</v>
      </c>
      <c r="K5198" t="s">
        <v>50</v>
      </c>
      <c r="L5198" s="1" t="str">
        <f t="shared" si="81"/>
        <v>Eden Girls' School Coventry</v>
      </c>
      <c r="M5198" t="e">
        <f>VLOOKUP($H5198,#REF!,2,0)</f>
        <v>#REF!</v>
      </c>
      <c r="N5198">
        <v>331</v>
      </c>
      <c r="O5198" t="e">
        <f>VLOOKUP($N5198,#REF!,2,0)</f>
        <v>#REF!</v>
      </c>
    </row>
    <row r="5199" spans="1:15" x14ac:dyDescent="0.25">
      <c r="A5199">
        <v>350</v>
      </c>
      <c r="B5199">
        <v>4000</v>
      </c>
      <c r="C5199">
        <v>140959</v>
      </c>
      <c r="D5199" t="s">
        <v>2508</v>
      </c>
      <c r="E5199" t="s">
        <v>50</v>
      </c>
      <c r="F5199" t="s">
        <v>2494</v>
      </c>
      <c r="G5199" t="s">
        <v>2509</v>
      </c>
      <c r="H5199" t="s">
        <v>77</v>
      </c>
      <c r="I5199" s="2" t="s">
        <v>50</v>
      </c>
      <c r="J5199" t="s">
        <v>50</v>
      </c>
      <c r="K5199" t="s">
        <v>50</v>
      </c>
      <c r="L5199" s="1" t="str">
        <f t="shared" si="81"/>
        <v>Eden Boys' School Bolton</v>
      </c>
      <c r="M5199" t="e">
        <f>VLOOKUP($H5199,#REF!,2,0)</f>
        <v>#REF!</v>
      </c>
      <c r="N5199">
        <v>350</v>
      </c>
      <c r="O5199" t="e">
        <f>VLOOKUP($N5199,#REF!,2,0)</f>
        <v>#REF!</v>
      </c>
    </row>
    <row r="5200" spans="1:15" x14ac:dyDescent="0.25">
      <c r="A5200">
        <v>331</v>
      </c>
      <c r="B5200">
        <v>4003</v>
      </c>
      <c r="C5200">
        <v>140961</v>
      </c>
      <c r="D5200" t="s">
        <v>1937</v>
      </c>
      <c r="E5200" t="s">
        <v>50</v>
      </c>
      <c r="F5200" t="s">
        <v>1886</v>
      </c>
      <c r="G5200" t="s">
        <v>1934</v>
      </c>
      <c r="H5200" t="s">
        <v>104</v>
      </c>
      <c r="I5200" s="2" t="s">
        <v>50</v>
      </c>
      <c r="J5200" t="s">
        <v>50</v>
      </c>
      <c r="K5200" t="s">
        <v>50</v>
      </c>
      <c r="L5200" s="1" t="str">
        <f t="shared" si="81"/>
        <v>WMG Academy for Young Engineers</v>
      </c>
      <c r="M5200" t="e">
        <f>VLOOKUP($H5200,#REF!,2,0)</f>
        <v>#REF!</v>
      </c>
      <c r="N5200">
        <v>331</v>
      </c>
      <c r="O5200" t="e">
        <f>VLOOKUP($N5200,#REF!,2,0)</f>
        <v>#REF!</v>
      </c>
    </row>
    <row r="5201" spans="1:15" x14ac:dyDescent="0.25">
      <c r="A5201">
        <v>301</v>
      </c>
      <c r="B5201">
        <v>4003</v>
      </c>
      <c r="C5201">
        <v>140962</v>
      </c>
      <c r="D5201" t="s">
        <v>595</v>
      </c>
      <c r="E5201" t="s">
        <v>50</v>
      </c>
      <c r="F5201" t="s">
        <v>11</v>
      </c>
      <c r="G5201" t="s">
        <v>596</v>
      </c>
      <c r="H5201" t="s">
        <v>77</v>
      </c>
      <c r="I5201" s="2" t="s">
        <v>50</v>
      </c>
      <c r="J5201" t="s">
        <v>50</v>
      </c>
      <c r="K5201" t="s">
        <v>50</v>
      </c>
      <c r="L5201" s="1" t="str">
        <f t="shared" si="81"/>
        <v>Goresbrook School</v>
      </c>
      <c r="M5201" t="e">
        <f>VLOOKUP($H5201,#REF!,2,0)</f>
        <v>#REF!</v>
      </c>
      <c r="N5201">
        <v>301</v>
      </c>
      <c r="O5201" t="e">
        <f>VLOOKUP($N5201,#REF!,2,0)</f>
        <v>#REF!</v>
      </c>
    </row>
    <row r="5202" spans="1:15" x14ac:dyDescent="0.25">
      <c r="A5202">
        <v>371</v>
      </c>
      <c r="B5202">
        <v>4003</v>
      </c>
      <c r="C5202">
        <v>140964</v>
      </c>
      <c r="D5202" t="s">
        <v>3084</v>
      </c>
      <c r="E5202" t="s">
        <v>50</v>
      </c>
      <c r="F5202" t="s">
        <v>3047</v>
      </c>
      <c r="G5202" t="s">
        <v>3085</v>
      </c>
      <c r="H5202" t="s">
        <v>77</v>
      </c>
      <c r="I5202" s="2" t="s">
        <v>50</v>
      </c>
      <c r="J5202" t="s">
        <v>50</v>
      </c>
      <c r="K5202" t="s">
        <v>50</v>
      </c>
      <c r="L5202" s="1" t="str">
        <f t="shared" si="81"/>
        <v>XP School</v>
      </c>
      <c r="M5202" t="e">
        <f>VLOOKUP($H5202,#REF!,2,0)</f>
        <v>#REF!</v>
      </c>
      <c r="N5202">
        <v>371</v>
      </c>
      <c r="O5202" t="e">
        <f>VLOOKUP($N5202,#REF!,2,0)</f>
        <v>#REF!</v>
      </c>
    </row>
    <row r="5203" spans="1:15" x14ac:dyDescent="0.25">
      <c r="A5203">
        <v>391</v>
      </c>
      <c r="B5203">
        <v>4000</v>
      </c>
      <c r="C5203">
        <v>140965</v>
      </c>
      <c r="D5203" t="s">
        <v>3710</v>
      </c>
      <c r="E5203" t="s">
        <v>50</v>
      </c>
      <c r="F5203" t="s">
        <v>3688</v>
      </c>
      <c r="G5203" t="s">
        <v>3680</v>
      </c>
      <c r="H5203" t="s">
        <v>1216</v>
      </c>
      <c r="I5203" s="2" t="s">
        <v>50</v>
      </c>
      <c r="J5203" t="s">
        <v>50</v>
      </c>
      <c r="K5203" t="s">
        <v>50</v>
      </c>
      <c r="L5203" s="1" t="str">
        <f t="shared" si="81"/>
        <v>Studio West</v>
      </c>
      <c r="M5203" t="e">
        <f>VLOOKUP($H5203,#REF!,2,0)</f>
        <v>#REF!</v>
      </c>
      <c r="N5203">
        <v>391</v>
      </c>
      <c r="O5203" t="e">
        <f>VLOOKUP($N5203,#REF!,2,0)</f>
        <v>#REF!</v>
      </c>
    </row>
    <row r="5204" spans="1:15" x14ac:dyDescent="0.25">
      <c r="A5204">
        <v>208</v>
      </c>
      <c r="B5204">
        <v>4003</v>
      </c>
      <c r="C5204">
        <v>140966</v>
      </c>
      <c r="D5204" t="s">
        <v>323</v>
      </c>
      <c r="E5204" t="s">
        <v>50</v>
      </c>
      <c r="F5204" t="s">
        <v>11</v>
      </c>
      <c r="G5204" t="s">
        <v>324</v>
      </c>
      <c r="H5204" t="s">
        <v>77</v>
      </c>
      <c r="I5204" s="2" t="s">
        <v>50</v>
      </c>
      <c r="J5204" t="s">
        <v>50</v>
      </c>
      <c r="K5204" t="s">
        <v>50</v>
      </c>
      <c r="L5204" s="1" t="str">
        <f t="shared" si="81"/>
        <v>Trinity Academy</v>
      </c>
      <c r="M5204" t="e">
        <f>VLOOKUP($H5204,#REF!,2,0)</f>
        <v>#REF!</v>
      </c>
      <c r="N5204">
        <v>208</v>
      </c>
      <c r="O5204" t="e">
        <f>VLOOKUP($N5204,#REF!,2,0)</f>
        <v>#REF!</v>
      </c>
    </row>
    <row r="5205" spans="1:15" x14ac:dyDescent="0.25">
      <c r="A5205">
        <v>309</v>
      </c>
      <c r="B5205">
        <v>4001</v>
      </c>
      <c r="C5205">
        <v>140968</v>
      </c>
      <c r="D5205" t="s">
        <v>1104</v>
      </c>
      <c r="E5205" t="s">
        <v>50</v>
      </c>
      <c r="F5205" t="s">
        <v>11</v>
      </c>
      <c r="G5205" t="s">
        <v>1105</v>
      </c>
      <c r="H5205" t="s">
        <v>104</v>
      </c>
      <c r="I5205" s="2" t="s">
        <v>50</v>
      </c>
      <c r="J5205" t="s">
        <v>50</v>
      </c>
      <c r="K5205" t="s">
        <v>50</v>
      </c>
      <c r="L5205" s="1" t="str">
        <f t="shared" si="81"/>
        <v>Tottenham UTC</v>
      </c>
      <c r="M5205" t="e">
        <f>VLOOKUP($H5205,#REF!,2,0)</f>
        <v>#REF!</v>
      </c>
      <c r="N5205">
        <v>309</v>
      </c>
      <c r="O5205" t="e">
        <f>VLOOKUP($N5205,#REF!,2,0)</f>
        <v>#REF!</v>
      </c>
    </row>
    <row r="5206" spans="1:15" x14ac:dyDescent="0.25">
      <c r="A5206">
        <v>866</v>
      </c>
      <c r="B5206">
        <v>4000</v>
      </c>
      <c r="C5206">
        <v>140972</v>
      </c>
      <c r="D5206" t="s">
        <v>6386</v>
      </c>
      <c r="E5206" t="s">
        <v>50</v>
      </c>
      <c r="F5206" t="s">
        <v>6261</v>
      </c>
      <c r="G5206" t="s">
        <v>6387</v>
      </c>
      <c r="H5206" t="s">
        <v>104</v>
      </c>
      <c r="I5206" s="2" t="s">
        <v>50</v>
      </c>
      <c r="J5206" t="s">
        <v>50</v>
      </c>
      <c r="K5206" t="s">
        <v>50</v>
      </c>
      <c r="L5206" s="1" t="str">
        <f t="shared" si="81"/>
        <v>UTC Swindon</v>
      </c>
      <c r="M5206" t="e">
        <f>VLOOKUP($H5206,#REF!,2,0)</f>
        <v>#REF!</v>
      </c>
      <c r="N5206">
        <v>866</v>
      </c>
      <c r="O5206" t="e">
        <f>VLOOKUP($N5206,#REF!,2,0)</f>
        <v>#REF!</v>
      </c>
    </row>
    <row r="5207" spans="1:15" x14ac:dyDescent="0.25">
      <c r="A5207">
        <v>391</v>
      </c>
      <c r="B5207">
        <v>4001</v>
      </c>
      <c r="C5207">
        <v>140976</v>
      </c>
      <c r="D5207" t="s">
        <v>3687</v>
      </c>
      <c r="E5207" t="s">
        <v>50</v>
      </c>
      <c r="F5207" t="s">
        <v>3688</v>
      </c>
      <c r="G5207" t="s">
        <v>3689</v>
      </c>
      <c r="H5207" t="s">
        <v>77</v>
      </c>
      <c r="I5207" s="2" t="s">
        <v>50</v>
      </c>
      <c r="J5207" t="s">
        <v>50</v>
      </c>
      <c r="K5207" t="s">
        <v>50</v>
      </c>
      <c r="L5207" s="1" t="str">
        <f t="shared" si="81"/>
        <v>Discovery School</v>
      </c>
      <c r="M5207" t="e">
        <f>VLOOKUP($H5207,#REF!,2,0)</f>
        <v>#REF!</v>
      </c>
      <c r="N5207">
        <v>391</v>
      </c>
      <c r="O5207" t="e">
        <f>VLOOKUP($N5207,#REF!,2,0)</f>
        <v>#REF!</v>
      </c>
    </row>
    <row r="5208" spans="1:15" x14ac:dyDescent="0.25">
      <c r="A5208">
        <v>835</v>
      </c>
      <c r="B5208">
        <v>4003</v>
      </c>
      <c r="C5208">
        <v>140977</v>
      </c>
      <c r="D5208" t="s">
        <v>5033</v>
      </c>
      <c r="E5208" t="s">
        <v>50</v>
      </c>
      <c r="F5208" t="s">
        <v>5034</v>
      </c>
      <c r="G5208" t="s">
        <v>5035</v>
      </c>
      <c r="H5208" t="s">
        <v>1216</v>
      </c>
      <c r="I5208" s="2" t="s">
        <v>50</v>
      </c>
      <c r="J5208" t="s">
        <v>50</v>
      </c>
      <c r="K5208" t="s">
        <v>50</v>
      </c>
      <c r="L5208" s="1" t="str">
        <f t="shared" si="81"/>
        <v>Dorset Studio School</v>
      </c>
      <c r="M5208" t="e">
        <f>VLOOKUP($H5208,#REF!,2,0)</f>
        <v>#REF!</v>
      </c>
      <c r="N5208">
        <v>835</v>
      </c>
      <c r="O5208" t="e">
        <f>VLOOKUP($N5208,#REF!,2,0)</f>
        <v>#REF!</v>
      </c>
    </row>
    <row r="5209" spans="1:15" x14ac:dyDescent="0.25">
      <c r="A5209">
        <v>892</v>
      </c>
      <c r="B5209">
        <v>4004</v>
      </c>
      <c r="C5209">
        <v>140984</v>
      </c>
      <c r="D5209" t="s">
        <v>8534</v>
      </c>
      <c r="E5209" t="s">
        <v>50</v>
      </c>
      <c r="F5209" t="s">
        <v>4817</v>
      </c>
      <c r="G5209" t="s">
        <v>8535</v>
      </c>
      <c r="H5209" t="s">
        <v>77</v>
      </c>
      <c r="I5209" s="2" t="s">
        <v>50</v>
      </c>
      <c r="J5209" t="s">
        <v>50</v>
      </c>
      <c r="K5209" t="s">
        <v>50</v>
      </c>
      <c r="L5209" s="1" t="str">
        <f t="shared" si="81"/>
        <v>Nottingham University Academy of Science and Technology</v>
      </c>
      <c r="M5209" t="e">
        <f>VLOOKUP($H5209,#REF!,2,0)</f>
        <v>#REF!</v>
      </c>
      <c r="N5209">
        <v>892</v>
      </c>
      <c r="O5209" t="e">
        <f>VLOOKUP($N5209,#REF!,2,0)</f>
        <v>#REF!</v>
      </c>
    </row>
    <row r="5210" spans="1:15" x14ac:dyDescent="0.25">
      <c r="A5210">
        <v>212</v>
      </c>
      <c r="B5210">
        <v>4001</v>
      </c>
      <c r="C5210">
        <v>140985</v>
      </c>
      <c r="D5210" t="s">
        <v>509</v>
      </c>
      <c r="E5210" t="s">
        <v>50</v>
      </c>
      <c r="F5210" t="s">
        <v>11</v>
      </c>
      <c r="G5210" t="s">
        <v>494</v>
      </c>
      <c r="H5210" t="s">
        <v>49</v>
      </c>
      <c r="I5210" s="2" t="s">
        <v>50</v>
      </c>
      <c r="J5210" t="s">
        <v>50</v>
      </c>
      <c r="K5210" t="s">
        <v>50</v>
      </c>
      <c r="L5210" s="1" t="str">
        <f t="shared" si="81"/>
        <v>Harris Academy Battersea</v>
      </c>
      <c r="M5210" t="e">
        <f>VLOOKUP($H5210,#REF!,2,0)</f>
        <v>#REF!</v>
      </c>
      <c r="N5210">
        <v>212</v>
      </c>
      <c r="O5210" t="e">
        <f>VLOOKUP($N5210,#REF!,2,0)</f>
        <v>#REF!</v>
      </c>
    </row>
    <row r="5211" spans="1:15" x14ac:dyDescent="0.25">
      <c r="A5211">
        <v>886</v>
      </c>
      <c r="B5211">
        <v>4012</v>
      </c>
      <c r="C5211">
        <v>140987</v>
      </c>
      <c r="D5211" t="s">
        <v>7744</v>
      </c>
      <c r="E5211" t="s">
        <v>50</v>
      </c>
      <c r="F5211" t="s">
        <v>7658</v>
      </c>
      <c r="G5211" t="s">
        <v>7745</v>
      </c>
      <c r="H5211" t="s">
        <v>104</v>
      </c>
      <c r="I5211" s="2" t="s">
        <v>50</v>
      </c>
      <c r="J5211" t="s">
        <v>50</v>
      </c>
      <c r="K5211" t="s">
        <v>50</v>
      </c>
      <c r="L5211" s="1" t="str">
        <f t="shared" si="81"/>
        <v>The Leigh UTC</v>
      </c>
      <c r="M5211" t="e">
        <f>VLOOKUP($H5211,#REF!,2,0)</f>
        <v>#REF!</v>
      </c>
      <c r="N5211">
        <v>886</v>
      </c>
      <c r="O5211" t="e">
        <f>VLOOKUP($N5211,#REF!,2,0)</f>
        <v>#REF!</v>
      </c>
    </row>
    <row r="5212" spans="1:15" x14ac:dyDescent="0.25">
      <c r="A5212">
        <v>891</v>
      </c>
      <c r="B5212">
        <v>4019</v>
      </c>
      <c r="C5212">
        <v>140992</v>
      </c>
      <c r="D5212" t="s">
        <v>8398</v>
      </c>
      <c r="E5212" t="s">
        <v>50</v>
      </c>
      <c r="F5212" t="s">
        <v>4817</v>
      </c>
      <c r="G5212" t="s">
        <v>8390</v>
      </c>
      <c r="H5212" t="s">
        <v>49</v>
      </c>
      <c r="I5212" s="2" t="s">
        <v>50</v>
      </c>
      <c r="J5212" t="s">
        <v>50</v>
      </c>
      <c r="K5212" t="s">
        <v>50</v>
      </c>
      <c r="L5212" s="1" t="str">
        <f t="shared" si="81"/>
        <v>Hall Park Academy</v>
      </c>
      <c r="M5212" t="e">
        <f>VLOOKUP($H5212,#REF!,2,0)</f>
        <v>#REF!</v>
      </c>
      <c r="N5212">
        <v>891</v>
      </c>
      <c r="O5212" t="e">
        <f>VLOOKUP($N5212,#REF!,2,0)</f>
        <v>#REF!</v>
      </c>
    </row>
    <row r="5213" spans="1:15" x14ac:dyDescent="0.25">
      <c r="A5213">
        <v>860</v>
      </c>
      <c r="B5213">
        <v>7001</v>
      </c>
      <c r="C5213">
        <v>140997</v>
      </c>
      <c r="D5213" t="s">
        <v>6197</v>
      </c>
      <c r="E5213" t="s">
        <v>50</v>
      </c>
      <c r="F5213" t="s">
        <v>6033</v>
      </c>
      <c r="G5213" t="s">
        <v>6198</v>
      </c>
      <c r="H5213" t="s">
        <v>1560</v>
      </c>
      <c r="I5213" s="2" t="s">
        <v>50</v>
      </c>
      <c r="J5213" t="s">
        <v>50</v>
      </c>
      <c r="K5213" t="s">
        <v>50</v>
      </c>
      <c r="L5213" s="1" t="str">
        <f t="shared" si="81"/>
        <v>Walton Hall Academy</v>
      </c>
      <c r="M5213" t="e">
        <f>VLOOKUP($H5213,#REF!,2,0)</f>
        <v>#REF!</v>
      </c>
      <c r="N5213">
        <v>860</v>
      </c>
      <c r="O5213" t="e">
        <f>VLOOKUP($N5213,#REF!,2,0)</f>
        <v>#REF!</v>
      </c>
    </row>
    <row r="5214" spans="1:15" x14ac:dyDescent="0.25">
      <c r="A5214">
        <v>380</v>
      </c>
      <c r="B5214">
        <v>4024</v>
      </c>
      <c r="C5214">
        <v>141002</v>
      </c>
      <c r="D5214" t="s">
        <v>3258</v>
      </c>
      <c r="E5214" t="s">
        <v>50</v>
      </c>
      <c r="F5214" t="s">
        <v>3227</v>
      </c>
      <c r="G5214" t="s">
        <v>3259</v>
      </c>
      <c r="H5214" t="s">
        <v>77</v>
      </c>
      <c r="I5214" s="2" t="s">
        <v>50</v>
      </c>
      <c r="J5214" t="s">
        <v>50</v>
      </c>
      <c r="K5214" t="s">
        <v>50</v>
      </c>
      <c r="L5214" s="1" t="str">
        <f t="shared" si="81"/>
        <v>Dixons McMillan Academy</v>
      </c>
      <c r="M5214" t="e">
        <f>VLOOKUP($H5214,#REF!,2,0)</f>
        <v>#REF!</v>
      </c>
      <c r="N5214">
        <v>380</v>
      </c>
      <c r="O5214" t="e">
        <f>VLOOKUP($N5214,#REF!,2,0)</f>
        <v>#REF!</v>
      </c>
    </row>
    <row r="5215" spans="1:15" x14ac:dyDescent="0.25">
      <c r="A5215">
        <v>330</v>
      </c>
      <c r="B5215">
        <v>4016</v>
      </c>
      <c r="C5215">
        <v>141003</v>
      </c>
      <c r="D5215" t="s">
        <v>1784</v>
      </c>
      <c r="E5215" t="s">
        <v>50</v>
      </c>
      <c r="F5215" t="s">
        <v>1621</v>
      </c>
      <c r="G5215" t="s">
        <v>1785</v>
      </c>
      <c r="H5215" t="s">
        <v>77</v>
      </c>
      <c r="I5215" s="2" t="s">
        <v>50</v>
      </c>
      <c r="J5215" t="s">
        <v>50</v>
      </c>
      <c r="K5215" t="s">
        <v>50</v>
      </c>
      <c r="L5215" s="1" t="str">
        <f t="shared" si="81"/>
        <v>Perry Beeches IV - The Free School</v>
      </c>
      <c r="M5215" t="e">
        <f>VLOOKUP($H5215,#REF!,2,0)</f>
        <v>#REF!</v>
      </c>
      <c r="N5215">
        <v>330</v>
      </c>
      <c r="O5215" t="e">
        <f>VLOOKUP($N5215,#REF!,2,0)</f>
        <v>#REF!</v>
      </c>
    </row>
    <row r="5216" spans="1:15" x14ac:dyDescent="0.25">
      <c r="A5216">
        <v>919</v>
      </c>
      <c r="B5216">
        <v>4021</v>
      </c>
      <c r="C5216">
        <v>141004</v>
      </c>
      <c r="D5216" t="s">
        <v>9445</v>
      </c>
      <c r="E5216" t="s">
        <v>50</v>
      </c>
      <c r="F5216" t="s">
        <v>9284</v>
      </c>
      <c r="G5216" t="s">
        <v>9446</v>
      </c>
      <c r="H5216" t="s">
        <v>104</v>
      </c>
      <c r="I5216" s="2" t="s">
        <v>50</v>
      </c>
      <c r="J5216" t="s">
        <v>50</v>
      </c>
      <c r="K5216" t="s">
        <v>50</v>
      </c>
      <c r="L5216" s="1" t="str">
        <f t="shared" si="81"/>
        <v>The Watford UTC</v>
      </c>
      <c r="M5216" t="e">
        <f>VLOOKUP($H5216,#REF!,2,0)</f>
        <v>#REF!</v>
      </c>
      <c r="N5216">
        <v>919</v>
      </c>
      <c r="O5216" t="e">
        <f>VLOOKUP($N5216,#REF!,2,0)</f>
        <v>#REF!</v>
      </c>
    </row>
    <row r="5217" spans="1:15" x14ac:dyDescent="0.25">
      <c r="A5217">
        <v>887</v>
      </c>
      <c r="B5217">
        <v>7000</v>
      </c>
      <c r="C5217">
        <v>141005</v>
      </c>
      <c r="D5217" t="s">
        <v>8006</v>
      </c>
      <c r="E5217" t="s">
        <v>50</v>
      </c>
      <c r="F5217" t="s">
        <v>7963</v>
      </c>
      <c r="G5217" t="s">
        <v>8005</v>
      </c>
      <c r="H5217" t="s">
        <v>1310</v>
      </c>
      <c r="I5217" s="2" t="s">
        <v>50</v>
      </c>
      <c r="J5217" t="s">
        <v>50</v>
      </c>
      <c r="K5217" t="s">
        <v>50</v>
      </c>
      <c r="L5217" s="1" t="str">
        <f t="shared" si="81"/>
        <v>INSPIRE Free Special School</v>
      </c>
      <c r="M5217" t="e">
        <f>VLOOKUP($H5217,#REF!,2,0)</f>
        <v>#REF!</v>
      </c>
      <c r="N5217">
        <v>887</v>
      </c>
      <c r="O5217" t="e">
        <f>VLOOKUP($N5217,#REF!,2,0)</f>
        <v>#REF!</v>
      </c>
    </row>
    <row r="5218" spans="1:15" x14ac:dyDescent="0.25">
      <c r="A5218">
        <v>871</v>
      </c>
      <c r="B5218">
        <v>4002</v>
      </c>
      <c r="C5218">
        <v>141009</v>
      </c>
      <c r="D5218" t="s">
        <v>6539</v>
      </c>
      <c r="E5218" t="s">
        <v>50</v>
      </c>
      <c r="F5218" t="s">
        <v>4666</v>
      </c>
      <c r="G5218" t="s">
        <v>6540</v>
      </c>
      <c r="H5218" t="s">
        <v>77</v>
      </c>
      <c r="I5218" s="2" t="s">
        <v>50</v>
      </c>
      <c r="J5218" t="s">
        <v>50</v>
      </c>
      <c r="K5218" t="s">
        <v>50</v>
      </c>
      <c r="L5218" s="1" t="str">
        <f t="shared" si="81"/>
        <v>Ditton Park Academy</v>
      </c>
      <c r="M5218" t="e">
        <f>VLOOKUP($H5218,#REF!,2,0)</f>
        <v>#REF!</v>
      </c>
      <c r="N5218">
        <v>871</v>
      </c>
      <c r="O5218" t="e">
        <f>VLOOKUP($N5218,#REF!,2,0)</f>
        <v>#REF!</v>
      </c>
    </row>
    <row r="5219" spans="1:15" x14ac:dyDescent="0.25">
      <c r="A5219">
        <v>892</v>
      </c>
      <c r="B5219">
        <v>4020</v>
      </c>
      <c r="C5219">
        <v>141010</v>
      </c>
      <c r="D5219" t="s">
        <v>8526</v>
      </c>
      <c r="E5219" t="s">
        <v>50</v>
      </c>
      <c r="F5219" t="s">
        <v>4817</v>
      </c>
      <c r="G5219" t="s">
        <v>8527</v>
      </c>
      <c r="H5219" t="s">
        <v>77</v>
      </c>
      <c r="I5219" s="2" t="s">
        <v>50</v>
      </c>
      <c r="J5219" t="s">
        <v>50</v>
      </c>
      <c r="K5219" t="s">
        <v>50</v>
      </c>
      <c r="L5219" s="1" t="str">
        <f t="shared" si="81"/>
        <v>Nottingham Free School</v>
      </c>
      <c r="M5219" t="e">
        <f>VLOOKUP($H5219,#REF!,2,0)</f>
        <v>#REF!</v>
      </c>
      <c r="N5219">
        <v>892</v>
      </c>
      <c r="O5219" t="e">
        <f>VLOOKUP($N5219,#REF!,2,0)</f>
        <v>#REF!</v>
      </c>
    </row>
    <row r="5220" spans="1:15" x14ac:dyDescent="0.25">
      <c r="A5220">
        <v>855</v>
      </c>
      <c r="B5220">
        <v>4008</v>
      </c>
      <c r="C5220">
        <v>141012</v>
      </c>
      <c r="D5220" t="s">
        <v>5900</v>
      </c>
      <c r="E5220" t="s">
        <v>50</v>
      </c>
      <c r="F5220" t="s">
        <v>5884</v>
      </c>
      <c r="G5220" t="s">
        <v>5885</v>
      </c>
      <c r="H5220" t="s">
        <v>1216</v>
      </c>
      <c r="I5220" s="2" t="s">
        <v>50</v>
      </c>
      <c r="J5220" t="s">
        <v>50</v>
      </c>
      <c r="K5220" t="s">
        <v>50</v>
      </c>
      <c r="L5220" s="1" t="str">
        <f t="shared" si="81"/>
        <v>Sir Frank Whittle Studio School</v>
      </c>
      <c r="M5220" t="e">
        <f>VLOOKUP($H5220,#REF!,2,0)</f>
        <v>#REF!</v>
      </c>
      <c r="N5220">
        <v>855</v>
      </c>
      <c r="O5220" t="e">
        <f>VLOOKUP($N5220,#REF!,2,0)</f>
        <v>#REF!</v>
      </c>
    </row>
    <row r="5221" spans="1:15" x14ac:dyDescent="0.25">
      <c r="A5221">
        <v>807</v>
      </c>
      <c r="B5221">
        <v>4003</v>
      </c>
      <c r="C5221">
        <v>141013</v>
      </c>
      <c r="D5221" t="s">
        <v>4116</v>
      </c>
      <c r="E5221" t="s">
        <v>50</v>
      </c>
      <c r="F5221" t="s">
        <v>4086</v>
      </c>
      <c r="G5221" t="s">
        <v>4115</v>
      </c>
      <c r="H5221" t="s">
        <v>49</v>
      </c>
      <c r="I5221" s="2" t="s">
        <v>50</v>
      </c>
      <c r="J5221" t="s">
        <v>50</v>
      </c>
      <c r="K5221" t="s">
        <v>50</v>
      </c>
      <c r="L5221" s="1" t="str">
        <f t="shared" si="81"/>
        <v>Hillsview Academy</v>
      </c>
      <c r="M5221" t="e">
        <f>VLOOKUP($H5221,#REF!,2,0)</f>
        <v>#REF!</v>
      </c>
      <c r="N5221">
        <v>807</v>
      </c>
      <c r="O5221" t="e">
        <f>VLOOKUP($N5221,#REF!,2,0)</f>
        <v>#REF!</v>
      </c>
    </row>
    <row r="5222" spans="1:15" x14ac:dyDescent="0.25">
      <c r="A5222">
        <v>889</v>
      </c>
      <c r="B5222">
        <v>7002</v>
      </c>
      <c r="C5222">
        <v>141016</v>
      </c>
      <c r="D5222" t="s">
        <v>8333</v>
      </c>
      <c r="E5222" t="s">
        <v>50</v>
      </c>
      <c r="F5222" t="s">
        <v>8158</v>
      </c>
      <c r="G5222" t="s">
        <v>8334</v>
      </c>
      <c r="H5222" t="s">
        <v>1310</v>
      </c>
      <c r="I5222" s="2" t="s">
        <v>50</v>
      </c>
      <c r="J5222" t="s">
        <v>50</v>
      </c>
      <c r="K5222" t="s">
        <v>50</v>
      </c>
      <c r="L5222" s="1" t="str">
        <f t="shared" si="81"/>
        <v>Eden BESD Free School</v>
      </c>
      <c r="M5222" t="e">
        <f>VLOOKUP($H5222,#REF!,2,0)</f>
        <v>#REF!</v>
      </c>
      <c r="N5222">
        <v>889</v>
      </c>
      <c r="O5222" t="e">
        <f>VLOOKUP($N5222,#REF!,2,0)</f>
        <v>#REF!</v>
      </c>
    </row>
    <row r="5223" spans="1:15" x14ac:dyDescent="0.25">
      <c r="A5223">
        <v>304</v>
      </c>
      <c r="B5223">
        <v>4001</v>
      </c>
      <c r="C5223">
        <v>141019</v>
      </c>
      <c r="D5223" t="s">
        <v>756</v>
      </c>
      <c r="E5223" t="s">
        <v>50</v>
      </c>
      <c r="F5223" t="s">
        <v>11</v>
      </c>
      <c r="G5223" t="s">
        <v>757</v>
      </c>
      <c r="H5223" t="s">
        <v>49</v>
      </c>
      <c r="I5223" s="2" t="s">
        <v>50</v>
      </c>
      <c r="J5223" t="s">
        <v>50</v>
      </c>
      <c r="K5223" t="s">
        <v>50</v>
      </c>
      <c r="L5223" s="1" t="str">
        <f t="shared" si="81"/>
        <v>ARK Elvin Academy</v>
      </c>
      <c r="M5223" t="e">
        <f>VLOOKUP($H5223,#REF!,2,0)</f>
        <v>#REF!</v>
      </c>
      <c r="N5223">
        <v>304</v>
      </c>
      <c r="O5223" t="e">
        <f>VLOOKUP($N5223,#REF!,2,0)</f>
        <v>#REF!</v>
      </c>
    </row>
    <row r="5224" spans="1:15" x14ac:dyDescent="0.25">
      <c r="A5224">
        <v>888</v>
      </c>
      <c r="B5224">
        <v>4008</v>
      </c>
      <c r="C5224">
        <v>141028</v>
      </c>
      <c r="D5224" t="s">
        <v>8062</v>
      </c>
      <c r="E5224" t="s">
        <v>50</v>
      </c>
      <c r="F5224" t="s">
        <v>8053</v>
      </c>
      <c r="G5224" t="s">
        <v>8063</v>
      </c>
      <c r="H5224" t="s">
        <v>77</v>
      </c>
      <c r="I5224" s="2" t="s">
        <v>50</v>
      </c>
      <c r="J5224" t="s">
        <v>50</v>
      </c>
      <c r="K5224" t="s">
        <v>50</v>
      </c>
      <c r="L5224" s="1" t="str">
        <f t="shared" si="81"/>
        <v>Burnley High School</v>
      </c>
      <c r="M5224" t="e">
        <f>VLOOKUP($H5224,#REF!,2,0)</f>
        <v>#REF!</v>
      </c>
      <c r="N5224">
        <v>888</v>
      </c>
      <c r="O5224" t="e">
        <f>VLOOKUP($N5224,#REF!,2,0)</f>
        <v>#REF!</v>
      </c>
    </row>
    <row r="5225" spans="1:15" x14ac:dyDescent="0.25">
      <c r="A5225">
        <v>340</v>
      </c>
      <c r="B5225">
        <v>7002</v>
      </c>
      <c r="C5225">
        <v>141033</v>
      </c>
      <c r="D5225" t="s">
        <v>2236</v>
      </c>
      <c r="E5225" t="s">
        <v>50</v>
      </c>
      <c r="F5225" t="s">
        <v>2222</v>
      </c>
      <c r="G5225" t="s">
        <v>2237</v>
      </c>
      <c r="H5225" t="s">
        <v>1560</v>
      </c>
      <c r="I5225" s="2" t="s">
        <v>50</v>
      </c>
      <c r="J5225" t="s">
        <v>50</v>
      </c>
      <c r="K5225" t="s">
        <v>50</v>
      </c>
      <c r="L5225" s="1" t="str">
        <f t="shared" si="81"/>
        <v>Finch Woods Academy</v>
      </c>
      <c r="M5225" t="e">
        <f>VLOOKUP($H5225,#REF!,2,0)</f>
        <v>#REF!</v>
      </c>
      <c r="N5225">
        <v>340</v>
      </c>
      <c r="O5225" t="e">
        <f>VLOOKUP($N5225,#REF!,2,0)</f>
        <v>#REF!</v>
      </c>
    </row>
    <row r="5226" spans="1:15" x14ac:dyDescent="0.25">
      <c r="A5226">
        <v>312</v>
      </c>
      <c r="B5226">
        <v>4009</v>
      </c>
      <c r="C5226">
        <v>141035</v>
      </c>
      <c r="D5226" t="s">
        <v>1214</v>
      </c>
      <c r="E5226" t="s">
        <v>50</v>
      </c>
      <c r="F5226" t="s">
        <v>1207</v>
      </c>
      <c r="G5226" t="s">
        <v>1215</v>
      </c>
      <c r="H5226" t="s">
        <v>1216</v>
      </c>
      <c r="I5226" s="2" t="s">
        <v>50</v>
      </c>
      <c r="J5226" t="s">
        <v>50</v>
      </c>
      <c r="K5226" t="s">
        <v>50</v>
      </c>
      <c r="L5226" s="1" t="str">
        <f t="shared" si="81"/>
        <v>De Salis Studio College</v>
      </c>
      <c r="M5226" t="e">
        <f>VLOOKUP($H5226,#REF!,2,0)</f>
        <v>#REF!</v>
      </c>
      <c r="N5226">
        <v>312</v>
      </c>
      <c r="O5226" t="e">
        <f>VLOOKUP($N5226,#REF!,2,0)</f>
        <v>#REF!</v>
      </c>
    </row>
    <row r="5227" spans="1:15" x14ac:dyDescent="0.25">
      <c r="A5227">
        <v>938</v>
      </c>
      <c r="B5227">
        <v>4011</v>
      </c>
      <c r="C5227">
        <v>141038</v>
      </c>
      <c r="D5227" t="s">
        <v>10961</v>
      </c>
      <c r="E5227" t="s">
        <v>50</v>
      </c>
      <c r="F5227" t="s">
        <v>10962</v>
      </c>
      <c r="G5227" t="s">
        <v>10963</v>
      </c>
      <c r="H5227" t="s">
        <v>77</v>
      </c>
      <c r="I5227" s="2" t="s">
        <v>50</v>
      </c>
      <c r="J5227" t="s">
        <v>50</v>
      </c>
      <c r="K5227" t="s">
        <v>50</v>
      </c>
      <c r="L5227" s="1" t="str">
        <f t="shared" si="81"/>
        <v>The Gatwick School</v>
      </c>
      <c r="M5227" t="e">
        <f>VLOOKUP($H5227,#REF!,2,0)</f>
        <v>#REF!</v>
      </c>
      <c r="N5227">
        <v>938</v>
      </c>
      <c r="O5227" t="e">
        <f>VLOOKUP($N5227,#REF!,2,0)</f>
        <v>#REF!</v>
      </c>
    </row>
    <row r="5228" spans="1:15" x14ac:dyDescent="0.25">
      <c r="A5228">
        <v>802</v>
      </c>
      <c r="B5228">
        <v>4000</v>
      </c>
      <c r="C5228">
        <v>141040</v>
      </c>
      <c r="D5228" t="s">
        <v>4003</v>
      </c>
      <c r="E5228" t="s">
        <v>50</v>
      </c>
      <c r="F5228" t="s">
        <v>50</v>
      </c>
      <c r="G5228" t="s">
        <v>4004</v>
      </c>
      <c r="H5228" t="s">
        <v>77</v>
      </c>
      <c r="I5228" s="2" t="s">
        <v>50</v>
      </c>
      <c r="J5228" t="s">
        <v>50</v>
      </c>
      <c r="K5228" t="s">
        <v>50</v>
      </c>
      <c r="L5228" s="1" t="str">
        <f t="shared" si="81"/>
        <v>North Somerset Enterprise and Technology College</v>
      </c>
      <c r="M5228" t="e">
        <f>VLOOKUP($H5228,#REF!,2,0)</f>
        <v>#REF!</v>
      </c>
      <c r="N5228">
        <v>802</v>
      </c>
      <c r="O5228" t="e">
        <f>VLOOKUP($N5228,#REF!,2,0)</f>
        <v>#REF!</v>
      </c>
    </row>
    <row r="5229" spans="1:15" x14ac:dyDescent="0.25">
      <c r="A5229">
        <v>909</v>
      </c>
      <c r="B5229">
        <v>4003</v>
      </c>
      <c r="C5229">
        <v>141041</v>
      </c>
      <c r="D5229" t="s">
        <v>9037</v>
      </c>
      <c r="E5229" t="s">
        <v>50</v>
      </c>
      <c r="F5229" t="s">
        <v>8953</v>
      </c>
      <c r="G5229" t="s">
        <v>9038</v>
      </c>
      <c r="H5229" t="s">
        <v>49</v>
      </c>
      <c r="I5229" s="2" t="s">
        <v>50</v>
      </c>
      <c r="J5229" t="s">
        <v>50</v>
      </c>
      <c r="K5229" t="s">
        <v>50</v>
      </c>
      <c r="L5229" s="1" t="str">
        <f t="shared" si="81"/>
        <v>Walney School</v>
      </c>
      <c r="M5229" t="e">
        <f>VLOOKUP($H5229,#REF!,2,0)</f>
        <v>#REF!</v>
      </c>
      <c r="N5229">
        <v>909</v>
      </c>
      <c r="O5229" t="e">
        <f>VLOOKUP($N5229,#REF!,2,0)</f>
        <v>#REF!</v>
      </c>
    </row>
    <row r="5230" spans="1:15" x14ac:dyDescent="0.25">
      <c r="A5230">
        <v>803</v>
      </c>
      <c r="B5230">
        <v>4002</v>
      </c>
      <c r="C5230">
        <v>141042</v>
      </c>
      <c r="D5230" t="s">
        <v>4039</v>
      </c>
      <c r="E5230" t="s">
        <v>50</v>
      </c>
      <c r="F5230" t="s">
        <v>3856</v>
      </c>
      <c r="G5230" t="s">
        <v>4038</v>
      </c>
      <c r="H5230" t="s">
        <v>49</v>
      </c>
      <c r="I5230" s="2" t="s">
        <v>50</v>
      </c>
      <c r="J5230" t="s">
        <v>50</v>
      </c>
      <c r="K5230" t="s">
        <v>50</v>
      </c>
      <c r="L5230" s="1" t="str">
        <f t="shared" si="81"/>
        <v>Hanham Woods Academy</v>
      </c>
      <c r="M5230" t="e">
        <f>VLOOKUP($H5230,#REF!,2,0)</f>
        <v>#REF!</v>
      </c>
      <c r="N5230">
        <v>803</v>
      </c>
      <c r="O5230" t="e">
        <f>VLOOKUP($N5230,#REF!,2,0)</f>
        <v>#REF!</v>
      </c>
    </row>
    <row r="5231" spans="1:15" x14ac:dyDescent="0.25">
      <c r="A5231">
        <v>316</v>
      </c>
      <c r="B5231">
        <v>4006</v>
      </c>
      <c r="C5231">
        <v>141082</v>
      </c>
      <c r="D5231" t="s">
        <v>1402</v>
      </c>
      <c r="E5231" t="s">
        <v>50</v>
      </c>
      <c r="F5231" t="s">
        <v>11</v>
      </c>
      <c r="G5231" t="s">
        <v>1403</v>
      </c>
      <c r="H5231" t="s">
        <v>77</v>
      </c>
      <c r="I5231" s="2" t="s">
        <v>50</v>
      </c>
      <c r="J5231" t="s">
        <v>50</v>
      </c>
      <c r="K5231" t="s">
        <v>50</v>
      </c>
      <c r="L5231" s="1" t="str">
        <f t="shared" si="81"/>
        <v>Oasis Academy Silvertown</v>
      </c>
      <c r="M5231" t="e">
        <f>VLOOKUP($H5231,#REF!,2,0)</f>
        <v>#REF!</v>
      </c>
      <c r="N5231">
        <v>316</v>
      </c>
      <c r="O5231" t="e">
        <f>VLOOKUP($N5231,#REF!,2,0)</f>
        <v>#REF!</v>
      </c>
    </row>
    <row r="5232" spans="1:15" x14ac:dyDescent="0.25">
      <c r="A5232">
        <v>926</v>
      </c>
      <c r="B5232">
        <v>4014</v>
      </c>
      <c r="C5232">
        <v>141086</v>
      </c>
      <c r="D5232" t="s">
        <v>9824</v>
      </c>
      <c r="E5232" t="s">
        <v>50</v>
      </c>
      <c r="F5232" t="s">
        <v>9684</v>
      </c>
      <c r="G5232" t="s">
        <v>9825</v>
      </c>
      <c r="H5232" t="s">
        <v>104</v>
      </c>
      <c r="I5232" s="2" t="s">
        <v>50</v>
      </c>
      <c r="J5232" t="s">
        <v>50</v>
      </c>
      <c r="K5232" t="s">
        <v>50</v>
      </c>
      <c r="L5232" s="1" t="str">
        <f t="shared" si="81"/>
        <v>University Technical College Norfolk</v>
      </c>
      <c r="M5232" t="e">
        <f>VLOOKUP($H5232,#REF!,2,0)</f>
        <v>#REF!</v>
      </c>
      <c r="N5232">
        <v>926</v>
      </c>
      <c r="O5232" t="e">
        <f>VLOOKUP($N5232,#REF!,2,0)</f>
        <v>#REF!</v>
      </c>
    </row>
    <row r="5233" spans="1:15" x14ac:dyDescent="0.25">
      <c r="A5233">
        <v>331</v>
      </c>
      <c r="B5233">
        <v>4004</v>
      </c>
      <c r="C5233">
        <v>141104</v>
      </c>
      <c r="D5233" t="s">
        <v>1925</v>
      </c>
      <c r="E5233" t="s">
        <v>50</v>
      </c>
      <c r="F5233" t="s">
        <v>1886</v>
      </c>
      <c r="G5233" t="s">
        <v>1926</v>
      </c>
      <c r="H5233" t="s">
        <v>77</v>
      </c>
      <c r="I5233" s="2" t="s">
        <v>50</v>
      </c>
      <c r="J5233" t="s">
        <v>50</v>
      </c>
      <c r="K5233" t="s">
        <v>50</v>
      </c>
      <c r="L5233" s="1" t="str">
        <f t="shared" si="81"/>
        <v>Seva School</v>
      </c>
      <c r="M5233" t="e">
        <f>VLOOKUP($H5233,#REF!,2,0)</f>
        <v>#REF!</v>
      </c>
      <c r="N5233">
        <v>331</v>
      </c>
      <c r="O5233" t="e">
        <f>VLOOKUP($N5233,#REF!,2,0)</f>
        <v>#REF!</v>
      </c>
    </row>
    <row r="5234" spans="1:15" x14ac:dyDescent="0.25">
      <c r="A5234">
        <v>352</v>
      </c>
      <c r="B5234">
        <v>4004</v>
      </c>
      <c r="C5234">
        <v>141107</v>
      </c>
      <c r="D5234" t="s">
        <v>2631</v>
      </c>
      <c r="E5234" t="s">
        <v>50</v>
      </c>
      <c r="F5234" t="s">
        <v>2571</v>
      </c>
      <c r="G5234" t="s">
        <v>2632</v>
      </c>
      <c r="H5234" t="s">
        <v>1216</v>
      </c>
      <c r="I5234" s="2" t="s">
        <v>50</v>
      </c>
      <c r="J5234" t="s">
        <v>50</v>
      </c>
      <c r="K5234" t="s">
        <v>50</v>
      </c>
      <c r="L5234" s="1" t="str">
        <f t="shared" si="81"/>
        <v>Manchester Creative Studio</v>
      </c>
      <c r="M5234" t="e">
        <f>VLOOKUP($H5234,#REF!,2,0)</f>
        <v>#REF!</v>
      </c>
      <c r="N5234">
        <v>352</v>
      </c>
      <c r="O5234" t="e">
        <f>VLOOKUP($N5234,#REF!,2,0)</f>
        <v>#REF!</v>
      </c>
    </row>
    <row r="5235" spans="1:15" x14ac:dyDescent="0.25">
      <c r="A5235">
        <v>801</v>
      </c>
      <c r="B5235">
        <v>4006</v>
      </c>
      <c r="C5235">
        <v>141108</v>
      </c>
      <c r="D5235" t="s">
        <v>3959</v>
      </c>
      <c r="E5235" t="s">
        <v>50</v>
      </c>
      <c r="F5235" t="s">
        <v>3856</v>
      </c>
      <c r="G5235" t="s">
        <v>3960</v>
      </c>
      <c r="H5235" t="s">
        <v>77</v>
      </c>
      <c r="I5235" s="2" t="s">
        <v>50</v>
      </c>
      <c r="J5235" t="s">
        <v>50</v>
      </c>
      <c r="K5235" t="s">
        <v>50</v>
      </c>
      <c r="L5235" s="1" t="str">
        <f t="shared" si="81"/>
        <v>Steiner Academy Bristol</v>
      </c>
      <c r="M5235" t="e">
        <f>VLOOKUP($H5235,#REF!,2,0)</f>
        <v>#REF!</v>
      </c>
      <c r="N5235">
        <v>801</v>
      </c>
      <c r="O5235" t="e">
        <f>VLOOKUP($N5235,#REF!,2,0)</f>
        <v>#REF!</v>
      </c>
    </row>
    <row r="5236" spans="1:15" x14ac:dyDescent="0.25">
      <c r="A5236">
        <v>840</v>
      </c>
      <c r="B5236">
        <v>4003</v>
      </c>
      <c r="C5236">
        <v>141109</v>
      </c>
      <c r="D5236" t="s">
        <v>5182</v>
      </c>
      <c r="E5236" t="s">
        <v>50</v>
      </c>
      <c r="F5236" t="s">
        <v>5180</v>
      </c>
      <c r="G5236" t="s">
        <v>5183</v>
      </c>
      <c r="H5236" t="s">
        <v>1216</v>
      </c>
      <c r="I5236" s="2" t="s">
        <v>50</v>
      </c>
      <c r="J5236" t="s">
        <v>50</v>
      </c>
      <c r="K5236" t="s">
        <v>50</v>
      </c>
      <c r="L5236" s="1" t="str">
        <f t="shared" si="81"/>
        <v>Apollo Studio Academy</v>
      </c>
      <c r="M5236" t="e">
        <f>VLOOKUP($H5236,#REF!,2,0)</f>
        <v>#REF!</v>
      </c>
      <c r="N5236">
        <v>840</v>
      </c>
      <c r="O5236" t="e">
        <f>VLOOKUP($N5236,#REF!,2,0)</f>
        <v>#REF!</v>
      </c>
    </row>
    <row r="5237" spans="1:15" x14ac:dyDescent="0.25">
      <c r="A5237">
        <v>855</v>
      </c>
      <c r="B5237">
        <v>4009</v>
      </c>
      <c r="C5237">
        <v>141129</v>
      </c>
      <c r="D5237" t="s">
        <v>5906</v>
      </c>
      <c r="E5237" t="s">
        <v>50</v>
      </c>
      <c r="F5237" t="s">
        <v>5836</v>
      </c>
      <c r="G5237" t="s">
        <v>5907</v>
      </c>
      <c r="H5237" t="s">
        <v>49</v>
      </c>
      <c r="I5237" s="2" t="s">
        <v>50</v>
      </c>
      <c r="J5237" t="s">
        <v>50</v>
      </c>
      <c r="K5237" t="s">
        <v>50</v>
      </c>
      <c r="L5237" s="1" t="str">
        <f t="shared" si="81"/>
        <v>The William Bradford Academy</v>
      </c>
      <c r="M5237" t="e">
        <f>VLOOKUP($H5237,#REF!,2,0)</f>
        <v>#REF!</v>
      </c>
      <c r="N5237">
        <v>855</v>
      </c>
      <c r="O5237" t="e">
        <f>VLOOKUP($N5237,#REF!,2,0)</f>
        <v>#REF!</v>
      </c>
    </row>
    <row r="5238" spans="1:15" x14ac:dyDescent="0.25">
      <c r="A5238">
        <v>890</v>
      </c>
      <c r="B5238">
        <v>4002</v>
      </c>
      <c r="C5238">
        <v>141132</v>
      </c>
      <c r="D5238" t="s">
        <v>8338</v>
      </c>
      <c r="E5238" t="s">
        <v>50</v>
      </c>
      <c r="F5238" t="s">
        <v>2590</v>
      </c>
      <c r="G5238" t="s">
        <v>8337</v>
      </c>
      <c r="H5238" t="s">
        <v>49</v>
      </c>
      <c r="I5238" s="2" t="s">
        <v>50</v>
      </c>
      <c r="J5238" t="s">
        <v>50</v>
      </c>
      <c r="K5238" t="s">
        <v>50</v>
      </c>
      <c r="L5238" s="1" t="str">
        <f t="shared" si="81"/>
        <v>Blackpool Aspire Academy</v>
      </c>
      <c r="M5238" t="e">
        <f>VLOOKUP($H5238,#REF!,2,0)</f>
        <v>#REF!</v>
      </c>
      <c r="N5238">
        <v>890</v>
      </c>
      <c r="O5238" t="e">
        <f>VLOOKUP($N5238,#REF!,2,0)</f>
        <v>#REF!</v>
      </c>
    </row>
    <row r="5239" spans="1:15" x14ac:dyDescent="0.25">
      <c r="A5239">
        <v>211</v>
      </c>
      <c r="B5239">
        <v>4001</v>
      </c>
      <c r="C5239">
        <v>141133</v>
      </c>
      <c r="D5239" t="s">
        <v>452</v>
      </c>
      <c r="E5239" t="s">
        <v>50</v>
      </c>
      <c r="F5239" t="s">
        <v>11</v>
      </c>
      <c r="G5239" t="s">
        <v>453</v>
      </c>
      <c r="H5239" t="s">
        <v>77</v>
      </c>
      <c r="I5239" s="2" t="s">
        <v>50</v>
      </c>
      <c r="J5239" t="s">
        <v>50</v>
      </c>
      <c r="K5239" t="s">
        <v>50</v>
      </c>
      <c r="L5239" s="1" t="str">
        <f t="shared" si="81"/>
        <v>London Enterprise Academy</v>
      </c>
      <c r="M5239" t="e">
        <f>VLOOKUP($H5239,#REF!,2,0)</f>
        <v>#REF!</v>
      </c>
      <c r="N5239">
        <v>211</v>
      </c>
      <c r="O5239" t="e">
        <f>VLOOKUP($N5239,#REF!,2,0)</f>
        <v>#REF!</v>
      </c>
    </row>
    <row r="5240" spans="1:15" x14ac:dyDescent="0.25">
      <c r="A5240">
        <v>205</v>
      </c>
      <c r="B5240">
        <v>4001</v>
      </c>
      <c r="C5240">
        <v>141135</v>
      </c>
      <c r="D5240" t="s">
        <v>181</v>
      </c>
      <c r="E5240" t="s">
        <v>50</v>
      </c>
      <c r="F5240" t="s">
        <v>11</v>
      </c>
      <c r="G5240" t="s">
        <v>182</v>
      </c>
      <c r="H5240" t="s">
        <v>77</v>
      </c>
      <c r="I5240" s="2" t="s">
        <v>50</v>
      </c>
      <c r="J5240" t="s">
        <v>50</v>
      </c>
      <c r="K5240" t="s">
        <v>50</v>
      </c>
      <c r="L5240" s="1" t="str">
        <f t="shared" si="81"/>
        <v>Fulham Boys School</v>
      </c>
      <c r="M5240" t="e">
        <f>VLOOKUP($H5240,#REF!,2,0)</f>
        <v>#REF!</v>
      </c>
      <c r="N5240">
        <v>205</v>
      </c>
      <c r="O5240" t="e">
        <f>VLOOKUP($N5240,#REF!,2,0)</f>
        <v>#REF!</v>
      </c>
    </row>
    <row r="5241" spans="1:15" x14ac:dyDescent="0.25">
      <c r="A5241">
        <v>925</v>
      </c>
      <c r="B5241">
        <v>4011</v>
      </c>
      <c r="C5241">
        <v>141166</v>
      </c>
      <c r="D5241" t="s">
        <v>9522</v>
      </c>
      <c r="E5241" t="s">
        <v>50</v>
      </c>
      <c r="F5241" t="s">
        <v>9523</v>
      </c>
      <c r="G5241" t="s">
        <v>9524</v>
      </c>
      <c r="H5241" t="s">
        <v>49</v>
      </c>
      <c r="I5241" s="2" t="s">
        <v>50</v>
      </c>
      <c r="J5241" t="s">
        <v>50</v>
      </c>
      <c r="K5241" t="s">
        <v>50</v>
      </c>
      <c r="L5241" s="1" t="str">
        <f t="shared" si="81"/>
        <v>The Barnes Wallis Academy</v>
      </c>
      <c r="M5241" t="e">
        <f>VLOOKUP($H5241,#REF!,2,0)</f>
        <v>#REF!</v>
      </c>
      <c r="N5241">
        <v>925</v>
      </c>
      <c r="O5241" t="e">
        <f>VLOOKUP($N5241,#REF!,2,0)</f>
        <v>#REF!</v>
      </c>
    </row>
    <row r="5242" spans="1:15" x14ac:dyDescent="0.25">
      <c r="A5242">
        <v>885</v>
      </c>
      <c r="B5242">
        <v>4013</v>
      </c>
      <c r="C5242">
        <v>141169</v>
      </c>
      <c r="D5242" t="s">
        <v>7557</v>
      </c>
      <c r="E5242" t="s">
        <v>50</v>
      </c>
      <c r="F5242" t="s">
        <v>7550</v>
      </c>
      <c r="G5242" t="s">
        <v>7558</v>
      </c>
      <c r="H5242" t="s">
        <v>49</v>
      </c>
      <c r="I5242" s="2" t="s">
        <v>50</v>
      </c>
      <c r="J5242" t="s">
        <v>50</v>
      </c>
      <c r="K5242" t="s">
        <v>50</v>
      </c>
      <c r="L5242" s="1" t="str">
        <f t="shared" si="81"/>
        <v>Tenbury High Ormiston Academy</v>
      </c>
      <c r="M5242" t="e">
        <f>VLOOKUP($H5242,#REF!,2,0)</f>
        <v>#REF!</v>
      </c>
      <c r="N5242">
        <v>885</v>
      </c>
      <c r="O5242" t="e">
        <f>VLOOKUP($N5242,#REF!,2,0)</f>
        <v>#REF!</v>
      </c>
    </row>
    <row r="5243" spans="1:15" x14ac:dyDescent="0.25">
      <c r="A5243">
        <v>851</v>
      </c>
      <c r="B5243">
        <v>4004</v>
      </c>
      <c r="C5243">
        <v>141175</v>
      </c>
      <c r="D5243" t="s">
        <v>5775</v>
      </c>
      <c r="E5243" t="s">
        <v>50</v>
      </c>
      <c r="F5243" t="s">
        <v>5758</v>
      </c>
      <c r="G5243" t="s">
        <v>5776</v>
      </c>
      <c r="H5243" t="s">
        <v>49</v>
      </c>
      <c r="I5243" s="2" t="s">
        <v>50</v>
      </c>
      <c r="J5243" t="s">
        <v>50</v>
      </c>
      <c r="K5243" t="s">
        <v>50</v>
      </c>
      <c r="L5243" s="1" t="str">
        <f t="shared" si="81"/>
        <v>Priory School (Specialist Sports College)</v>
      </c>
      <c r="M5243" t="e">
        <f>VLOOKUP($H5243,#REF!,2,0)</f>
        <v>#REF!</v>
      </c>
      <c r="N5243">
        <v>851</v>
      </c>
      <c r="O5243" t="e">
        <f>VLOOKUP($N5243,#REF!,2,0)</f>
        <v>#REF!</v>
      </c>
    </row>
    <row r="5244" spans="1:15" x14ac:dyDescent="0.25">
      <c r="A5244">
        <v>893</v>
      </c>
      <c r="B5244">
        <v>4001</v>
      </c>
      <c r="C5244">
        <v>141176</v>
      </c>
      <c r="D5244" t="s">
        <v>8612</v>
      </c>
      <c r="E5244" t="s">
        <v>50</v>
      </c>
      <c r="F5244" t="s">
        <v>5676</v>
      </c>
      <c r="G5244" t="s">
        <v>8613</v>
      </c>
      <c r="H5244" t="s">
        <v>49</v>
      </c>
      <c r="I5244" s="2" t="s">
        <v>50</v>
      </c>
      <c r="J5244" t="s">
        <v>50</v>
      </c>
      <c r="K5244" t="s">
        <v>50</v>
      </c>
      <c r="L5244" s="1" t="str">
        <f t="shared" si="81"/>
        <v>Sir John Talbot's Technology College</v>
      </c>
      <c r="M5244" t="e">
        <f>VLOOKUP($H5244,#REF!,2,0)</f>
        <v>#REF!</v>
      </c>
      <c r="N5244">
        <v>893</v>
      </c>
      <c r="O5244" t="e">
        <f>VLOOKUP($N5244,#REF!,2,0)</f>
        <v>#REF!</v>
      </c>
    </row>
    <row r="5245" spans="1:15" x14ac:dyDescent="0.25">
      <c r="A5245">
        <v>926</v>
      </c>
      <c r="B5245">
        <v>4016</v>
      </c>
      <c r="C5245">
        <v>141177</v>
      </c>
      <c r="D5245" t="s">
        <v>9757</v>
      </c>
      <c r="E5245" t="s">
        <v>50</v>
      </c>
      <c r="F5245" t="s">
        <v>9758</v>
      </c>
      <c r="G5245" t="s">
        <v>9759</v>
      </c>
      <c r="H5245" t="s">
        <v>49</v>
      </c>
      <c r="I5245" s="2" t="s">
        <v>50</v>
      </c>
      <c r="J5245" t="s">
        <v>50</v>
      </c>
      <c r="K5245" t="s">
        <v>50</v>
      </c>
      <c r="L5245" s="1" t="str">
        <f t="shared" si="81"/>
        <v>King Edward VII Academy</v>
      </c>
      <c r="M5245" t="e">
        <f>VLOOKUP($H5245,#REF!,2,0)</f>
        <v>#REF!</v>
      </c>
      <c r="N5245">
        <v>926</v>
      </c>
      <c r="O5245" t="e">
        <f>VLOOKUP($N5245,#REF!,2,0)</f>
        <v>#REF!</v>
      </c>
    </row>
    <row r="5246" spans="1:15" x14ac:dyDescent="0.25">
      <c r="A5246">
        <v>301</v>
      </c>
      <c r="B5246">
        <v>4004</v>
      </c>
      <c r="C5246">
        <v>141178</v>
      </c>
      <c r="D5246" t="s">
        <v>607</v>
      </c>
      <c r="E5246" t="s">
        <v>50</v>
      </c>
      <c r="F5246" t="s">
        <v>608</v>
      </c>
      <c r="G5246" t="s">
        <v>609</v>
      </c>
      <c r="H5246" t="s">
        <v>49</v>
      </c>
      <c r="I5246" s="2" t="s">
        <v>50</v>
      </c>
      <c r="J5246" t="s">
        <v>50</v>
      </c>
      <c r="K5246" t="s">
        <v>50</v>
      </c>
      <c r="L5246" s="1" t="str">
        <f t="shared" si="81"/>
        <v>The Warren Comprehensive School</v>
      </c>
      <c r="M5246" t="e">
        <f>VLOOKUP($H5246,#REF!,2,0)</f>
        <v>#REF!</v>
      </c>
      <c r="N5246">
        <v>301</v>
      </c>
      <c r="O5246" t="e">
        <f>VLOOKUP($N5246,#REF!,2,0)</f>
        <v>#REF!</v>
      </c>
    </row>
    <row r="5247" spans="1:15" x14ac:dyDescent="0.25">
      <c r="A5247">
        <v>815</v>
      </c>
      <c r="B5247">
        <v>4000</v>
      </c>
      <c r="C5247">
        <v>141179</v>
      </c>
      <c r="D5247" t="s">
        <v>4454</v>
      </c>
      <c r="E5247" t="s">
        <v>50</v>
      </c>
      <c r="F5247" t="s">
        <v>4352</v>
      </c>
      <c r="G5247" t="s">
        <v>4353</v>
      </c>
      <c r="H5247" t="s">
        <v>49</v>
      </c>
      <c r="I5247" s="2" t="s">
        <v>50</v>
      </c>
      <c r="J5247" t="s">
        <v>50</v>
      </c>
      <c r="K5247" t="s">
        <v>50</v>
      </c>
      <c r="L5247" s="1" t="str">
        <f t="shared" si="81"/>
        <v>The Skipton Academy</v>
      </c>
      <c r="M5247" t="e">
        <f>VLOOKUP($H5247,#REF!,2,0)</f>
        <v>#REF!</v>
      </c>
      <c r="N5247">
        <v>815</v>
      </c>
      <c r="O5247" t="e">
        <f>VLOOKUP($N5247,#REF!,2,0)</f>
        <v>#REF!</v>
      </c>
    </row>
    <row r="5248" spans="1:15" x14ac:dyDescent="0.25">
      <c r="A5248">
        <v>390</v>
      </c>
      <c r="B5248">
        <v>4001</v>
      </c>
      <c r="C5248">
        <v>141185</v>
      </c>
      <c r="D5248" t="s">
        <v>3667</v>
      </c>
      <c r="E5248" t="s">
        <v>50</v>
      </c>
      <c r="F5248" t="s">
        <v>3645</v>
      </c>
      <c r="G5248" t="s">
        <v>3646</v>
      </c>
      <c r="H5248" t="s">
        <v>49</v>
      </c>
      <c r="I5248" s="2" t="s">
        <v>50</v>
      </c>
      <c r="J5248" t="s">
        <v>50</v>
      </c>
      <c r="K5248" t="s">
        <v>50</v>
      </c>
      <c r="L5248" s="1" t="str">
        <f t="shared" si="81"/>
        <v>Thorp Academy</v>
      </c>
      <c r="M5248" t="e">
        <f>VLOOKUP($H5248,#REF!,2,0)</f>
        <v>#REF!</v>
      </c>
      <c r="N5248">
        <v>390</v>
      </c>
      <c r="O5248" t="e">
        <f>VLOOKUP($N5248,#REF!,2,0)</f>
        <v>#REF!</v>
      </c>
    </row>
    <row r="5249" spans="1:15" x14ac:dyDescent="0.25">
      <c r="A5249">
        <v>850</v>
      </c>
      <c r="B5249">
        <v>7004</v>
      </c>
      <c r="C5249">
        <v>141187</v>
      </c>
      <c r="D5249" t="s">
        <v>5706</v>
      </c>
      <c r="E5249" t="s">
        <v>50</v>
      </c>
      <c r="F5249" t="s">
        <v>5487</v>
      </c>
      <c r="G5249" t="s">
        <v>5707</v>
      </c>
      <c r="H5249" t="s">
        <v>1560</v>
      </c>
      <c r="I5249" s="2" t="s">
        <v>50</v>
      </c>
      <c r="J5249" t="s">
        <v>50</v>
      </c>
      <c r="K5249" t="s">
        <v>50</v>
      </c>
      <c r="L5249" s="1" t="str">
        <f t="shared" si="81"/>
        <v>The Coppice Spring School</v>
      </c>
      <c r="M5249" t="e">
        <f>VLOOKUP($H5249,#REF!,2,0)</f>
        <v>#REF!</v>
      </c>
      <c r="N5249">
        <v>850</v>
      </c>
      <c r="O5249" t="e">
        <f>VLOOKUP($N5249,#REF!,2,0)</f>
        <v>#REF!</v>
      </c>
    </row>
    <row r="5250" spans="1:15" x14ac:dyDescent="0.25">
      <c r="A5250">
        <v>352</v>
      </c>
      <c r="B5250">
        <v>4005</v>
      </c>
      <c r="C5250">
        <v>141196</v>
      </c>
      <c r="D5250" t="s">
        <v>2620</v>
      </c>
      <c r="E5250" t="s">
        <v>50</v>
      </c>
      <c r="F5250" t="s">
        <v>2571</v>
      </c>
      <c r="G5250" t="s">
        <v>2621</v>
      </c>
      <c r="H5250" t="s">
        <v>49</v>
      </c>
      <c r="I5250" s="2" t="s">
        <v>50</v>
      </c>
      <c r="J5250" t="s">
        <v>50</v>
      </c>
      <c r="K5250" t="s">
        <v>50</v>
      </c>
      <c r="L5250" s="1" t="str">
        <f t="shared" si="81"/>
        <v>Levenshulme High School</v>
      </c>
      <c r="M5250" t="e">
        <f>VLOOKUP($H5250,#REF!,2,0)</f>
        <v>#REF!</v>
      </c>
      <c r="N5250">
        <v>352</v>
      </c>
      <c r="O5250" t="e">
        <f>VLOOKUP($N5250,#REF!,2,0)</f>
        <v>#REF!</v>
      </c>
    </row>
    <row r="5251" spans="1:15" x14ac:dyDescent="0.25">
      <c r="A5251">
        <v>936</v>
      </c>
      <c r="B5251">
        <v>4001</v>
      </c>
      <c r="C5251">
        <v>141200</v>
      </c>
      <c r="D5251" t="s">
        <v>10636</v>
      </c>
      <c r="E5251" t="s">
        <v>50</v>
      </c>
      <c r="F5251" t="s">
        <v>10564</v>
      </c>
      <c r="G5251" t="s">
        <v>10635</v>
      </c>
      <c r="H5251" t="s">
        <v>49</v>
      </c>
      <c r="I5251" s="2" t="s">
        <v>50</v>
      </c>
      <c r="J5251" t="s">
        <v>50</v>
      </c>
      <c r="K5251" t="s">
        <v>50</v>
      </c>
      <c r="L5251" s="1" t="str">
        <f t="shared" ref="L5251:L5253" si="82">IF(E5251="NULL",D5251,E5251)</f>
        <v>Kings College Guildford</v>
      </c>
      <c r="M5251" t="e">
        <f>VLOOKUP($H5251,#REF!,2,0)</f>
        <v>#REF!</v>
      </c>
      <c r="N5251">
        <v>936</v>
      </c>
      <c r="O5251" t="e">
        <f>VLOOKUP($N5251,#REF!,2,0)</f>
        <v>#REF!</v>
      </c>
    </row>
    <row r="5252" spans="1:15" x14ac:dyDescent="0.25">
      <c r="A5252">
        <v>306</v>
      </c>
      <c r="B5252">
        <v>4003</v>
      </c>
      <c r="C5252">
        <v>141210</v>
      </c>
      <c r="D5252" t="s">
        <v>873</v>
      </c>
      <c r="E5252" t="s">
        <v>50</v>
      </c>
      <c r="F5252" t="s">
        <v>869</v>
      </c>
      <c r="G5252" t="s">
        <v>874</v>
      </c>
      <c r="H5252" t="s">
        <v>49</v>
      </c>
      <c r="I5252" s="2" t="s">
        <v>50</v>
      </c>
      <c r="J5252" t="s">
        <v>50</v>
      </c>
      <c r="K5252" t="s">
        <v>50</v>
      </c>
      <c r="L5252" s="1" t="str">
        <f t="shared" si="82"/>
        <v>The Archbishop Lanfranc Academy - Coloma Trust</v>
      </c>
      <c r="M5252" t="e">
        <f>VLOOKUP($H5252,#REF!,2,0)</f>
        <v>#REF!</v>
      </c>
      <c r="N5252">
        <v>306</v>
      </c>
      <c r="O5252" t="e">
        <f>VLOOKUP($N5252,#REF!,2,0)</f>
        <v>#REF!</v>
      </c>
    </row>
    <row r="5253" spans="1:15" x14ac:dyDescent="0.25">
      <c r="A5253">
        <v>808</v>
      </c>
      <c r="B5253">
        <v>5951</v>
      </c>
      <c r="C5253">
        <v>141385</v>
      </c>
      <c r="D5253" t="s">
        <v>4176</v>
      </c>
      <c r="E5253" t="s">
        <v>50</v>
      </c>
      <c r="F5253" t="s">
        <v>4138</v>
      </c>
      <c r="G5253" t="s">
        <v>4177</v>
      </c>
      <c r="H5253" t="s">
        <v>109</v>
      </c>
      <c r="I5253" s="2" t="s">
        <v>50</v>
      </c>
      <c r="J5253" t="s">
        <v>50</v>
      </c>
      <c r="K5253" t="s">
        <v>50</v>
      </c>
      <c r="L5253" s="1" t="str">
        <f t="shared" si="82"/>
        <v>Westlands Academy</v>
      </c>
      <c r="M5253" t="e">
        <f>VLOOKUP($H5253,#REF!,2,0)</f>
        <v>#REF!</v>
      </c>
      <c r="N5253">
        <v>808</v>
      </c>
      <c r="O5253" t="e">
        <f>VLOOKUP($N5253,#REF!,2,0)</f>
        <v>#REF!</v>
      </c>
    </row>
  </sheetData>
  <autoFilter ref="A1:O525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53"/>
  <sheetViews>
    <sheetView workbookViewId="0">
      <selection activeCell="C1" sqref="C1"/>
    </sheetView>
  </sheetViews>
  <sheetFormatPr defaultRowHeight="15" x14ac:dyDescent="0.25"/>
  <sheetData>
    <row r="1" spans="1:11" x14ac:dyDescent="0.25">
      <c r="A1" t="s">
        <v>0</v>
      </c>
      <c r="B1" t="s">
        <v>1</v>
      </c>
      <c r="C1" t="s">
        <v>2</v>
      </c>
      <c r="D1" t="s">
        <v>3</v>
      </c>
      <c r="E1" t="s">
        <v>11084</v>
      </c>
      <c r="F1" t="s">
        <v>4</v>
      </c>
      <c r="G1" t="s">
        <v>5</v>
      </c>
      <c r="H1" t="s">
        <v>6</v>
      </c>
      <c r="I1" t="s">
        <v>7</v>
      </c>
      <c r="J1" t="s">
        <v>11079</v>
      </c>
      <c r="K1" t="s">
        <v>11080</v>
      </c>
    </row>
    <row r="2" spans="1:11" x14ac:dyDescent="0.25">
      <c r="A2">
        <v>201</v>
      </c>
      <c r="B2">
        <v>6007</v>
      </c>
      <c r="C2">
        <v>100003</v>
      </c>
      <c r="D2" t="s">
        <v>10</v>
      </c>
      <c r="E2" t="s">
        <v>50</v>
      </c>
      <c r="F2" t="s">
        <v>11</v>
      </c>
      <c r="G2" t="s">
        <v>12</v>
      </c>
      <c r="H2" t="s">
        <v>13</v>
      </c>
      <c r="I2" s="2">
        <v>142</v>
      </c>
      <c r="J2" s="1">
        <v>0</v>
      </c>
      <c r="K2" s="1">
        <v>0</v>
      </c>
    </row>
    <row r="3" spans="1:11" x14ac:dyDescent="0.25">
      <c r="A3">
        <v>201</v>
      </c>
      <c r="B3">
        <v>6005</v>
      </c>
      <c r="C3">
        <v>100001</v>
      </c>
      <c r="D3" t="s">
        <v>14</v>
      </c>
      <c r="E3" t="s">
        <v>50</v>
      </c>
      <c r="F3" t="s">
        <v>11</v>
      </c>
      <c r="G3" t="s">
        <v>15</v>
      </c>
      <c r="H3" t="s">
        <v>13</v>
      </c>
      <c r="I3" s="2">
        <v>92</v>
      </c>
      <c r="J3" s="1">
        <v>0</v>
      </c>
      <c r="K3" s="1">
        <v>0</v>
      </c>
    </row>
    <row r="4" spans="1:11" x14ac:dyDescent="0.25">
      <c r="A4">
        <v>202</v>
      </c>
      <c r="B4">
        <v>6001</v>
      </c>
      <c r="C4">
        <v>137889</v>
      </c>
      <c r="D4" t="s">
        <v>16</v>
      </c>
      <c r="E4" t="s">
        <v>50</v>
      </c>
      <c r="F4" t="s">
        <v>11</v>
      </c>
      <c r="G4" t="s">
        <v>17</v>
      </c>
      <c r="H4" t="s">
        <v>13</v>
      </c>
      <c r="I4" s="2">
        <v>7</v>
      </c>
      <c r="J4" s="1">
        <v>0</v>
      </c>
      <c r="K4" s="1">
        <v>0</v>
      </c>
    </row>
    <row r="5" spans="1:11" x14ac:dyDescent="0.25">
      <c r="A5">
        <v>202</v>
      </c>
      <c r="B5">
        <v>4285</v>
      </c>
      <c r="C5">
        <v>100053</v>
      </c>
      <c r="D5" t="s">
        <v>18</v>
      </c>
      <c r="E5" t="s">
        <v>50</v>
      </c>
      <c r="F5" t="s">
        <v>11</v>
      </c>
      <c r="G5" t="s">
        <v>19</v>
      </c>
      <c r="H5" t="s">
        <v>20</v>
      </c>
      <c r="I5" s="2">
        <v>176</v>
      </c>
      <c r="J5" s="1">
        <v>0.61</v>
      </c>
      <c r="K5" s="1">
        <v>0.36</v>
      </c>
    </row>
    <row r="6" spans="1:11" x14ac:dyDescent="0.25">
      <c r="A6">
        <v>202</v>
      </c>
      <c r="B6">
        <v>4611</v>
      </c>
      <c r="C6">
        <v>100054</v>
      </c>
      <c r="D6" t="s">
        <v>21</v>
      </c>
      <c r="E6" t="s">
        <v>50</v>
      </c>
      <c r="F6" t="s">
        <v>11</v>
      </c>
      <c r="G6" t="s">
        <v>22</v>
      </c>
      <c r="H6" t="s">
        <v>23</v>
      </c>
      <c r="I6" s="2">
        <v>112</v>
      </c>
      <c r="J6" s="1">
        <v>0.79</v>
      </c>
      <c r="K6" s="1">
        <v>0.5</v>
      </c>
    </row>
    <row r="7" spans="1:11" x14ac:dyDescent="0.25">
      <c r="A7">
        <v>202</v>
      </c>
      <c r="B7">
        <v>6000</v>
      </c>
      <c r="C7">
        <v>137333</v>
      </c>
      <c r="D7" t="s">
        <v>24</v>
      </c>
      <c r="E7" t="s">
        <v>50</v>
      </c>
      <c r="F7" t="s">
        <v>11</v>
      </c>
      <c r="G7" t="s">
        <v>25</v>
      </c>
      <c r="H7" t="s">
        <v>13</v>
      </c>
      <c r="I7" s="2">
        <v>15</v>
      </c>
      <c r="J7" s="1">
        <v>0</v>
      </c>
      <c r="K7" s="1">
        <v>0</v>
      </c>
    </row>
    <row r="8" spans="1:11" x14ac:dyDescent="0.25">
      <c r="A8">
        <v>202</v>
      </c>
      <c r="B8">
        <v>6387</v>
      </c>
      <c r="C8">
        <v>100084</v>
      </c>
      <c r="D8" t="s">
        <v>26</v>
      </c>
      <c r="E8" t="s">
        <v>50</v>
      </c>
      <c r="F8" t="s">
        <v>11</v>
      </c>
      <c r="G8" t="s">
        <v>27</v>
      </c>
      <c r="H8" t="s">
        <v>13</v>
      </c>
      <c r="I8" s="2">
        <v>21</v>
      </c>
      <c r="J8" s="1">
        <v>0.62</v>
      </c>
      <c r="K8" s="1">
        <v>0</v>
      </c>
    </row>
    <row r="9" spans="1:11" x14ac:dyDescent="0.25">
      <c r="A9">
        <v>202</v>
      </c>
      <c r="B9">
        <v>4275</v>
      </c>
      <c r="C9">
        <v>100052</v>
      </c>
      <c r="D9" t="s">
        <v>28</v>
      </c>
      <c r="E9" t="s">
        <v>50</v>
      </c>
      <c r="F9" t="s">
        <v>11</v>
      </c>
      <c r="G9" t="s">
        <v>29</v>
      </c>
      <c r="H9" t="s">
        <v>20</v>
      </c>
      <c r="I9" s="2">
        <v>199</v>
      </c>
      <c r="J9" s="1">
        <v>0.54</v>
      </c>
      <c r="K9" s="1">
        <v>0.27</v>
      </c>
    </row>
    <row r="10" spans="1:11" x14ac:dyDescent="0.25">
      <c r="A10">
        <v>202</v>
      </c>
      <c r="B10">
        <v>4104</v>
      </c>
      <c r="C10">
        <v>100049</v>
      </c>
      <c r="D10" t="s">
        <v>30</v>
      </c>
      <c r="E10" t="s">
        <v>50</v>
      </c>
      <c r="F10" t="s">
        <v>11</v>
      </c>
      <c r="G10" t="s">
        <v>31</v>
      </c>
      <c r="H10" t="s">
        <v>20</v>
      </c>
      <c r="I10" s="2">
        <v>202</v>
      </c>
      <c r="J10" s="1">
        <v>0.54</v>
      </c>
      <c r="K10" s="1">
        <v>0.1</v>
      </c>
    </row>
    <row r="11" spans="1:11" x14ac:dyDescent="0.25">
      <c r="A11">
        <v>202</v>
      </c>
      <c r="B11">
        <v>5401</v>
      </c>
      <c r="C11">
        <v>100059</v>
      </c>
      <c r="D11" t="s">
        <v>32</v>
      </c>
      <c r="E11" t="s">
        <v>50</v>
      </c>
      <c r="F11" t="s">
        <v>11</v>
      </c>
      <c r="G11" t="s">
        <v>33</v>
      </c>
      <c r="H11" t="s">
        <v>23</v>
      </c>
      <c r="I11" s="2">
        <v>170</v>
      </c>
      <c r="J11" s="1">
        <v>0.81</v>
      </c>
      <c r="K11" s="1">
        <v>0.38</v>
      </c>
    </row>
    <row r="12" spans="1:11" x14ac:dyDescent="0.25">
      <c r="A12">
        <v>202</v>
      </c>
      <c r="B12">
        <v>4652</v>
      </c>
      <c r="C12">
        <v>100055</v>
      </c>
      <c r="D12" t="s">
        <v>34</v>
      </c>
      <c r="E12" t="s">
        <v>50</v>
      </c>
      <c r="F12" t="s">
        <v>11</v>
      </c>
      <c r="G12" t="s">
        <v>35</v>
      </c>
      <c r="H12" t="s">
        <v>23</v>
      </c>
      <c r="I12" s="2">
        <v>104</v>
      </c>
      <c r="J12" s="1">
        <v>0.62</v>
      </c>
      <c r="K12" s="1">
        <v>0.16</v>
      </c>
    </row>
    <row r="13" spans="1:11" x14ac:dyDescent="0.25">
      <c r="A13">
        <v>202</v>
      </c>
      <c r="B13">
        <v>6269</v>
      </c>
      <c r="C13">
        <v>100074</v>
      </c>
      <c r="D13" t="s">
        <v>36</v>
      </c>
      <c r="E13" t="s">
        <v>50</v>
      </c>
      <c r="F13" t="s">
        <v>11</v>
      </c>
      <c r="G13" t="s">
        <v>37</v>
      </c>
      <c r="H13" t="s">
        <v>13</v>
      </c>
      <c r="I13" s="2">
        <v>55</v>
      </c>
      <c r="J13" s="1">
        <v>0.75</v>
      </c>
      <c r="K13" s="1">
        <v>0.47</v>
      </c>
    </row>
    <row r="14" spans="1:11" x14ac:dyDescent="0.25">
      <c r="A14">
        <v>202</v>
      </c>
      <c r="B14">
        <v>4166</v>
      </c>
      <c r="C14">
        <v>100050</v>
      </c>
      <c r="D14" t="s">
        <v>38</v>
      </c>
      <c r="E14" t="s">
        <v>50</v>
      </c>
      <c r="F14" t="s">
        <v>11</v>
      </c>
      <c r="G14" t="s">
        <v>39</v>
      </c>
      <c r="H14" t="s">
        <v>20</v>
      </c>
      <c r="I14" s="2">
        <v>177</v>
      </c>
      <c r="J14" s="1">
        <v>0.67</v>
      </c>
      <c r="K14" s="1">
        <v>0.32</v>
      </c>
    </row>
    <row r="15" spans="1:11" x14ac:dyDescent="0.25">
      <c r="A15">
        <v>202</v>
      </c>
      <c r="B15">
        <v>4196</v>
      </c>
      <c r="C15">
        <v>100051</v>
      </c>
      <c r="D15" t="s">
        <v>40</v>
      </c>
      <c r="E15" t="s">
        <v>50</v>
      </c>
      <c r="F15" t="s">
        <v>11</v>
      </c>
      <c r="G15" t="s">
        <v>41</v>
      </c>
      <c r="H15" t="s">
        <v>20</v>
      </c>
      <c r="I15" s="2">
        <v>115</v>
      </c>
      <c r="J15" s="1">
        <v>0.49</v>
      </c>
      <c r="K15" s="1">
        <v>0.08</v>
      </c>
    </row>
    <row r="16" spans="1:11" x14ac:dyDescent="0.25">
      <c r="A16">
        <v>202</v>
      </c>
      <c r="B16">
        <v>6014</v>
      </c>
      <c r="C16">
        <v>100062</v>
      </c>
      <c r="D16" t="s">
        <v>42</v>
      </c>
      <c r="E16" t="s">
        <v>50</v>
      </c>
      <c r="F16" t="s">
        <v>11</v>
      </c>
      <c r="G16" t="s">
        <v>43</v>
      </c>
      <c r="H16" t="s">
        <v>13</v>
      </c>
      <c r="I16" s="2">
        <v>9</v>
      </c>
      <c r="J16" s="1">
        <v>0.89</v>
      </c>
      <c r="K16" s="1">
        <v>0.44</v>
      </c>
    </row>
    <row r="17" spans="1:11" x14ac:dyDescent="0.25">
      <c r="A17">
        <v>202</v>
      </c>
      <c r="B17">
        <v>6307</v>
      </c>
      <c r="C17">
        <v>100076</v>
      </c>
      <c r="D17" t="s">
        <v>44</v>
      </c>
      <c r="E17" t="s">
        <v>50</v>
      </c>
      <c r="F17" t="s">
        <v>11</v>
      </c>
      <c r="G17" t="s">
        <v>45</v>
      </c>
      <c r="H17" t="s">
        <v>13</v>
      </c>
      <c r="I17" s="2">
        <v>97</v>
      </c>
      <c r="J17" s="1">
        <v>0</v>
      </c>
      <c r="K17" s="1">
        <v>0</v>
      </c>
    </row>
    <row r="18" spans="1:11" x14ac:dyDescent="0.25">
      <c r="A18">
        <v>202</v>
      </c>
      <c r="B18">
        <v>4000</v>
      </c>
      <c r="C18">
        <v>137181</v>
      </c>
      <c r="D18" t="s">
        <v>46</v>
      </c>
      <c r="E18" t="s">
        <v>50</v>
      </c>
      <c r="F18" t="s">
        <v>47</v>
      </c>
      <c r="G18" t="s">
        <v>48</v>
      </c>
      <c r="H18" t="s">
        <v>49</v>
      </c>
      <c r="I18" s="2" t="s">
        <v>50</v>
      </c>
      <c r="J18" t="s">
        <v>50</v>
      </c>
      <c r="K18" t="s">
        <v>50</v>
      </c>
    </row>
    <row r="19" spans="1:11" x14ac:dyDescent="0.25">
      <c r="A19">
        <v>202</v>
      </c>
      <c r="B19">
        <v>6018</v>
      </c>
      <c r="C19">
        <v>100065</v>
      </c>
      <c r="D19" t="s">
        <v>51</v>
      </c>
      <c r="E19" t="s">
        <v>50</v>
      </c>
      <c r="F19" t="s">
        <v>11</v>
      </c>
      <c r="G19" t="s">
        <v>52</v>
      </c>
      <c r="H19" t="s">
        <v>13</v>
      </c>
      <c r="I19" s="2">
        <v>126</v>
      </c>
      <c r="J19" s="1">
        <v>0</v>
      </c>
      <c r="K19" s="1">
        <v>0</v>
      </c>
    </row>
    <row r="20" spans="1:11" x14ac:dyDescent="0.25">
      <c r="A20">
        <v>202</v>
      </c>
      <c r="B20">
        <v>4688</v>
      </c>
      <c r="C20">
        <v>100056</v>
      </c>
      <c r="D20" t="s">
        <v>53</v>
      </c>
      <c r="E20" t="s">
        <v>50</v>
      </c>
      <c r="F20" t="s">
        <v>11</v>
      </c>
      <c r="G20" t="s">
        <v>54</v>
      </c>
      <c r="H20" t="s">
        <v>23</v>
      </c>
      <c r="I20" s="2">
        <v>117</v>
      </c>
      <c r="J20" s="1">
        <v>0.66</v>
      </c>
      <c r="K20" s="1">
        <v>0.41</v>
      </c>
    </row>
    <row r="21" spans="1:11" x14ac:dyDescent="0.25">
      <c r="A21">
        <v>202</v>
      </c>
      <c r="B21">
        <v>7137</v>
      </c>
      <c r="C21">
        <v>100092</v>
      </c>
      <c r="D21" t="s">
        <v>55</v>
      </c>
      <c r="E21" t="s">
        <v>50</v>
      </c>
      <c r="F21" t="s">
        <v>11</v>
      </c>
      <c r="G21" t="s">
        <v>56</v>
      </c>
      <c r="H21" t="s">
        <v>57</v>
      </c>
      <c r="I21" s="2">
        <v>20</v>
      </c>
      <c r="J21" s="1">
        <v>0</v>
      </c>
      <c r="K21" s="1">
        <v>0</v>
      </c>
    </row>
    <row r="22" spans="1:11" x14ac:dyDescent="0.25">
      <c r="A22">
        <v>202</v>
      </c>
      <c r="B22">
        <v>7205</v>
      </c>
      <c r="C22">
        <v>100096</v>
      </c>
      <c r="D22" t="s">
        <v>58</v>
      </c>
      <c r="E22" t="s">
        <v>50</v>
      </c>
      <c r="F22" t="s">
        <v>11</v>
      </c>
      <c r="G22" t="s">
        <v>59</v>
      </c>
      <c r="H22" t="s">
        <v>57</v>
      </c>
      <c r="I22" s="2">
        <v>19</v>
      </c>
      <c r="J22" s="1">
        <v>0</v>
      </c>
      <c r="K22" s="1">
        <v>0</v>
      </c>
    </row>
    <row r="23" spans="1:11" x14ac:dyDescent="0.25">
      <c r="A23">
        <v>203</v>
      </c>
      <c r="B23">
        <v>6376</v>
      </c>
      <c r="C23">
        <v>134827</v>
      </c>
      <c r="D23" t="s">
        <v>60</v>
      </c>
      <c r="E23" t="s">
        <v>50</v>
      </c>
      <c r="F23" t="s">
        <v>11</v>
      </c>
      <c r="G23" t="s">
        <v>61</v>
      </c>
      <c r="H23" t="s">
        <v>13</v>
      </c>
      <c r="I23" s="2">
        <v>37</v>
      </c>
      <c r="J23" s="1">
        <v>0</v>
      </c>
      <c r="K23" s="1">
        <v>0</v>
      </c>
    </row>
    <row r="24" spans="1:11" x14ac:dyDescent="0.25">
      <c r="A24">
        <v>203</v>
      </c>
      <c r="B24">
        <v>4715</v>
      </c>
      <c r="C24">
        <v>100195</v>
      </c>
      <c r="D24" t="s">
        <v>62</v>
      </c>
      <c r="E24" t="s">
        <v>50</v>
      </c>
      <c r="F24" t="s">
        <v>11</v>
      </c>
      <c r="G24" t="s">
        <v>63</v>
      </c>
      <c r="H24" t="s">
        <v>23</v>
      </c>
      <c r="I24" s="2">
        <v>93</v>
      </c>
      <c r="J24" s="1">
        <v>0.62</v>
      </c>
      <c r="K24" s="1">
        <v>0.14000000000000001</v>
      </c>
    </row>
    <row r="25" spans="1:11" x14ac:dyDescent="0.25">
      <c r="A25">
        <v>203</v>
      </c>
      <c r="B25">
        <v>6295</v>
      </c>
      <c r="C25">
        <v>100756</v>
      </c>
      <c r="D25" t="s">
        <v>64</v>
      </c>
      <c r="E25" t="s">
        <v>50</v>
      </c>
      <c r="F25" t="s">
        <v>11</v>
      </c>
      <c r="G25" t="s">
        <v>65</v>
      </c>
      <c r="H25" t="s">
        <v>13</v>
      </c>
      <c r="I25" s="2">
        <v>60</v>
      </c>
      <c r="J25" s="1">
        <v>0</v>
      </c>
      <c r="K25" s="1">
        <v>0</v>
      </c>
    </row>
    <row r="26" spans="1:11" x14ac:dyDescent="0.25">
      <c r="A26">
        <v>203</v>
      </c>
      <c r="B26">
        <v>6293</v>
      </c>
      <c r="C26">
        <v>100202</v>
      </c>
      <c r="D26" t="s">
        <v>66</v>
      </c>
      <c r="E26" t="s">
        <v>50</v>
      </c>
      <c r="F26" t="s">
        <v>11</v>
      </c>
      <c r="G26" t="s">
        <v>67</v>
      </c>
      <c r="H26" t="s">
        <v>13</v>
      </c>
      <c r="I26" s="2">
        <v>97</v>
      </c>
      <c r="J26" s="1">
        <v>0.86</v>
      </c>
      <c r="K26" s="1">
        <v>0.68</v>
      </c>
    </row>
    <row r="27" spans="1:11" x14ac:dyDescent="0.25">
      <c r="A27">
        <v>203</v>
      </c>
      <c r="B27">
        <v>4243</v>
      </c>
      <c r="C27">
        <v>137473</v>
      </c>
      <c r="D27" t="s">
        <v>68</v>
      </c>
      <c r="E27" t="s">
        <v>50</v>
      </c>
      <c r="F27" t="s">
        <v>11</v>
      </c>
      <c r="G27" t="s">
        <v>69</v>
      </c>
      <c r="H27" t="s">
        <v>70</v>
      </c>
      <c r="I27" s="2">
        <v>172</v>
      </c>
      <c r="J27" s="1">
        <v>0.47</v>
      </c>
      <c r="K27" s="1">
        <v>0.12</v>
      </c>
    </row>
    <row r="28" spans="1:11" x14ac:dyDescent="0.25">
      <c r="A28">
        <v>203</v>
      </c>
      <c r="B28">
        <v>4271</v>
      </c>
      <c r="C28">
        <v>100189</v>
      </c>
      <c r="D28" t="s">
        <v>71</v>
      </c>
      <c r="E28" t="s">
        <v>71</v>
      </c>
      <c r="F28" t="s">
        <v>11</v>
      </c>
      <c r="G28" t="s">
        <v>72</v>
      </c>
      <c r="H28" t="s">
        <v>20</v>
      </c>
      <c r="I28" s="2">
        <v>235</v>
      </c>
      <c r="J28" s="1">
        <v>0.65</v>
      </c>
      <c r="K28" s="1">
        <v>0.28000000000000003</v>
      </c>
    </row>
    <row r="29" spans="1:11" x14ac:dyDescent="0.25">
      <c r="A29">
        <v>203</v>
      </c>
      <c r="B29">
        <v>4077</v>
      </c>
      <c r="C29">
        <v>100182</v>
      </c>
      <c r="D29" t="s">
        <v>73</v>
      </c>
      <c r="E29" t="s">
        <v>50</v>
      </c>
      <c r="F29" t="s">
        <v>11</v>
      </c>
      <c r="G29" t="s">
        <v>74</v>
      </c>
      <c r="H29" t="s">
        <v>20</v>
      </c>
      <c r="I29" s="2">
        <v>170</v>
      </c>
      <c r="J29" s="1">
        <v>0.5</v>
      </c>
      <c r="K29" s="1">
        <v>0.2</v>
      </c>
    </row>
    <row r="30" spans="1:11" x14ac:dyDescent="0.25">
      <c r="A30">
        <v>203</v>
      </c>
      <c r="B30">
        <v>4001</v>
      </c>
      <c r="C30">
        <v>138245</v>
      </c>
      <c r="D30" t="s">
        <v>75</v>
      </c>
      <c r="E30" t="s">
        <v>50</v>
      </c>
      <c r="F30" t="s">
        <v>11</v>
      </c>
      <c r="G30" t="s">
        <v>76</v>
      </c>
      <c r="H30" t="s">
        <v>77</v>
      </c>
      <c r="I30" s="2" t="s">
        <v>50</v>
      </c>
      <c r="J30" t="s">
        <v>50</v>
      </c>
      <c r="K30" t="s">
        <v>50</v>
      </c>
    </row>
    <row r="31" spans="1:11" x14ac:dyDescent="0.25">
      <c r="A31">
        <v>203</v>
      </c>
      <c r="B31">
        <v>4000</v>
      </c>
      <c r="C31">
        <v>138449</v>
      </c>
      <c r="D31" t="s">
        <v>78</v>
      </c>
      <c r="E31" t="s">
        <v>50</v>
      </c>
      <c r="F31" t="s">
        <v>11</v>
      </c>
      <c r="G31" t="s">
        <v>79</v>
      </c>
      <c r="H31" t="s">
        <v>49</v>
      </c>
      <c r="I31" s="2">
        <v>153</v>
      </c>
      <c r="J31" s="1">
        <v>0.7</v>
      </c>
      <c r="K31" s="1">
        <v>0.17</v>
      </c>
    </row>
    <row r="32" spans="1:11" x14ac:dyDescent="0.25">
      <c r="A32">
        <v>203</v>
      </c>
      <c r="B32">
        <v>4508</v>
      </c>
      <c r="C32">
        <v>100192</v>
      </c>
      <c r="D32" t="s">
        <v>80</v>
      </c>
      <c r="E32" t="s">
        <v>50</v>
      </c>
      <c r="F32" t="s">
        <v>11</v>
      </c>
      <c r="G32" t="s">
        <v>81</v>
      </c>
      <c r="H32" t="s">
        <v>82</v>
      </c>
      <c r="I32" s="2">
        <v>206</v>
      </c>
      <c r="J32" s="1">
        <v>0.51</v>
      </c>
      <c r="K32" s="1">
        <v>0.25</v>
      </c>
    </row>
    <row r="33" spans="1:11" x14ac:dyDescent="0.25">
      <c r="A33">
        <v>203</v>
      </c>
      <c r="B33">
        <v>4130</v>
      </c>
      <c r="C33">
        <v>100183</v>
      </c>
      <c r="D33" t="s">
        <v>83</v>
      </c>
      <c r="E33" t="s">
        <v>50</v>
      </c>
      <c r="F33" t="s">
        <v>11</v>
      </c>
      <c r="G33" t="s">
        <v>84</v>
      </c>
      <c r="H33" t="s">
        <v>20</v>
      </c>
      <c r="I33" s="2">
        <v>233</v>
      </c>
      <c r="J33" s="1">
        <v>0.56000000000000005</v>
      </c>
      <c r="K33" s="1">
        <v>0.25</v>
      </c>
    </row>
    <row r="34" spans="1:11" x14ac:dyDescent="0.25">
      <c r="A34">
        <v>203</v>
      </c>
      <c r="B34">
        <v>6300</v>
      </c>
      <c r="C34">
        <v>134402</v>
      </c>
      <c r="D34" t="s">
        <v>85</v>
      </c>
      <c r="E34" t="s">
        <v>50</v>
      </c>
      <c r="F34" t="s">
        <v>11</v>
      </c>
      <c r="G34" t="s">
        <v>86</v>
      </c>
      <c r="H34" t="s">
        <v>13</v>
      </c>
      <c r="I34" s="2">
        <v>15</v>
      </c>
      <c r="J34" t="s">
        <v>99</v>
      </c>
      <c r="K34" t="s">
        <v>99</v>
      </c>
    </row>
    <row r="35" spans="1:11" x14ac:dyDescent="0.25">
      <c r="A35">
        <v>203</v>
      </c>
      <c r="B35">
        <v>6169</v>
      </c>
      <c r="C35">
        <v>100200</v>
      </c>
      <c r="D35" t="s">
        <v>87</v>
      </c>
      <c r="E35" t="s">
        <v>50</v>
      </c>
      <c r="F35" t="s">
        <v>11</v>
      </c>
      <c r="G35" t="s">
        <v>88</v>
      </c>
      <c r="H35" t="s">
        <v>13</v>
      </c>
      <c r="I35" s="2">
        <v>23</v>
      </c>
      <c r="J35" s="1">
        <v>0.35</v>
      </c>
      <c r="K35" s="1">
        <v>0.09</v>
      </c>
    </row>
    <row r="36" spans="1:11" x14ac:dyDescent="0.25">
      <c r="A36">
        <v>203</v>
      </c>
      <c r="B36">
        <v>6905</v>
      </c>
      <c r="C36">
        <v>105135</v>
      </c>
      <c r="D36" t="s">
        <v>89</v>
      </c>
      <c r="E36" t="s">
        <v>50</v>
      </c>
      <c r="F36" t="s">
        <v>11</v>
      </c>
      <c r="G36" t="s">
        <v>90</v>
      </c>
      <c r="H36" t="s">
        <v>49</v>
      </c>
      <c r="I36" s="2">
        <v>157</v>
      </c>
      <c r="J36" s="1">
        <v>0.63</v>
      </c>
      <c r="K36" s="1">
        <v>0.2</v>
      </c>
    </row>
    <row r="37" spans="1:11" x14ac:dyDescent="0.25">
      <c r="A37">
        <v>203</v>
      </c>
      <c r="B37">
        <v>4716</v>
      </c>
      <c r="C37">
        <v>100196</v>
      </c>
      <c r="D37" t="s">
        <v>91</v>
      </c>
      <c r="E37" t="s">
        <v>50</v>
      </c>
      <c r="F37" t="s">
        <v>11</v>
      </c>
      <c r="G37" t="s">
        <v>92</v>
      </c>
      <c r="H37" t="s">
        <v>23</v>
      </c>
      <c r="I37" s="2">
        <v>121</v>
      </c>
      <c r="J37" s="1">
        <v>0.84</v>
      </c>
      <c r="K37" s="1">
        <v>0.45</v>
      </c>
    </row>
    <row r="38" spans="1:11" x14ac:dyDescent="0.25">
      <c r="A38">
        <v>203</v>
      </c>
      <c r="B38">
        <v>4682</v>
      </c>
      <c r="C38">
        <v>100193</v>
      </c>
      <c r="D38" t="s">
        <v>93</v>
      </c>
      <c r="E38" t="s">
        <v>50</v>
      </c>
      <c r="F38" t="s">
        <v>11</v>
      </c>
      <c r="G38" t="s">
        <v>94</v>
      </c>
      <c r="H38" t="s">
        <v>23</v>
      </c>
      <c r="I38" s="2">
        <v>111</v>
      </c>
      <c r="J38" s="1">
        <v>0.96</v>
      </c>
      <c r="K38" s="1">
        <v>0.68</v>
      </c>
    </row>
    <row r="39" spans="1:11" x14ac:dyDescent="0.25">
      <c r="A39">
        <v>203</v>
      </c>
      <c r="B39">
        <v>6377</v>
      </c>
      <c r="C39">
        <v>132777</v>
      </c>
      <c r="D39" t="s">
        <v>95</v>
      </c>
      <c r="E39" t="s">
        <v>50</v>
      </c>
      <c r="F39" t="s">
        <v>11</v>
      </c>
      <c r="G39" t="s">
        <v>96</v>
      </c>
      <c r="H39" t="s">
        <v>13</v>
      </c>
      <c r="I39" s="2">
        <v>14</v>
      </c>
      <c r="J39" s="1">
        <v>0</v>
      </c>
      <c r="K39" s="1">
        <v>0</v>
      </c>
    </row>
    <row r="40" spans="1:11" x14ac:dyDescent="0.25">
      <c r="A40">
        <v>203</v>
      </c>
      <c r="B40">
        <v>6041</v>
      </c>
      <c r="C40">
        <v>136100</v>
      </c>
      <c r="D40" t="s">
        <v>97</v>
      </c>
      <c r="E40" t="s">
        <v>50</v>
      </c>
      <c r="F40" t="s">
        <v>11</v>
      </c>
      <c r="G40" t="s">
        <v>98</v>
      </c>
      <c r="H40" t="s">
        <v>13</v>
      </c>
      <c r="I40" s="2">
        <v>10</v>
      </c>
      <c r="J40" t="s">
        <v>99</v>
      </c>
      <c r="K40" t="s">
        <v>99</v>
      </c>
    </row>
    <row r="41" spans="1:11" x14ac:dyDescent="0.25">
      <c r="A41">
        <v>203</v>
      </c>
      <c r="B41">
        <v>4294</v>
      </c>
      <c r="C41">
        <v>100190</v>
      </c>
      <c r="D41" t="s">
        <v>100</v>
      </c>
      <c r="E41" t="s">
        <v>50</v>
      </c>
      <c r="F41" t="s">
        <v>11</v>
      </c>
      <c r="G41" t="s">
        <v>101</v>
      </c>
      <c r="H41" t="s">
        <v>20</v>
      </c>
      <c r="I41" s="2">
        <v>234</v>
      </c>
      <c r="J41" s="1">
        <v>0.54</v>
      </c>
      <c r="K41" s="1">
        <v>0.21</v>
      </c>
    </row>
    <row r="42" spans="1:11" x14ac:dyDescent="0.25">
      <c r="A42">
        <v>203</v>
      </c>
      <c r="B42">
        <v>4002</v>
      </c>
      <c r="C42">
        <v>139786</v>
      </c>
      <c r="D42" t="s">
        <v>102</v>
      </c>
      <c r="E42" t="s">
        <v>50</v>
      </c>
      <c r="F42" t="s">
        <v>11</v>
      </c>
      <c r="G42" t="s">
        <v>103</v>
      </c>
      <c r="H42" t="s">
        <v>104</v>
      </c>
      <c r="I42" s="2" t="s">
        <v>50</v>
      </c>
      <c r="J42" t="s">
        <v>50</v>
      </c>
      <c r="K42" t="s">
        <v>50</v>
      </c>
    </row>
    <row r="43" spans="1:11" x14ac:dyDescent="0.25">
      <c r="A43">
        <v>203</v>
      </c>
      <c r="B43">
        <v>4250</v>
      </c>
      <c r="C43">
        <v>100187</v>
      </c>
      <c r="D43" t="s">
        <v>105</v>
      </c>
      <c r="E43" t="s">
        <v>105</v>
      </c>
      <c r="F43" t="s">
        <v>11</v>
      </c>
      <c r="G43" t="s">
        <v>106</v>
      </c>
      <c r="H43" t="s">
        <v>20</v>
      </c>
      <c r="I43" s="2">
        <v>222</v>
      </c>
      <c r="J43" s="1">
        <v>0.7</v>
      </c>
      <c r="K43" s="1">
        <v>0.35</v>
      </c>
    </row>
    <row r="44" spans="1:11" x14ac:dyDescent="0.25">
      <c r="A44">
        <v>203</v>
      </c>
      <c r="B44">
        <v>7199</v>
      </c>
      <c r="C44">
        <v>138547</v>
      </c>
      <c r="D44" t="s">
        <v>107</v>
      </c>
      <c r="E44" t="s">
        <v>50</v>
      </c>
      <c r="F44" t="s">
        <v>11</v>
      </c>
      <c r="G44" t="s">
        <v>108</v>
      </c>
      <c r="H44" t="s">
        <v>109</v>
      </c>
      <c r="I44" s="2">
        <v>31</v>
      </c>
      <c r="J44" s="1">
        <v>0</v>
      </c>
      <c r="K44" s="1">
        <v>0</v>
      </c>
    </row>
    <row r="45" spans="1:11" x14ac:dyDescent="0.25">
      <c r="A45">
        <v>203</v>
      </c>
      <c r="B45">
        <v>7118</v>
      </c>
      <c r="C45">
        <v>100204</v>
      </c>
      <c r="D45" t="s">
        <v>110</v>
      </c>
      <c r="E45" t="s">
        <v>50</v>
      </c>
      <c r="F45" t="s">
        <v>11</v>
      </c>
      <c r="G45" t="s">
        <v>111</v>
      </c>
      <c r="H45" t="s">
        <v>57</v>
      </c>
      <c r="I45" s="2">
        <v>7</v>
      </c>
      <c r="J45" s="1">
        <v>0</v>
      </c>
      <c r="K45" s="1">
        <v>0</v>
      </c>
    </row>
    <row r="46" spans="1:11" x14ac:dyDescent="0.25">
      <c r="A46">
        <v>203</v>
      </c>
      <c r="B46">
        <v>6040</v>
      </c>
      <c r="C46">
        <v>136092</v>
      </c>
      <c r="D46" t="s">
        <v>112</v>
      </c>
      <c r="E46" t="s">
        <v>50</v>
      </c>
      <c r="F46" t="s">
        <v>11</v>
      </c>
      <c r="G46" t="s">
        <v>113</v>
      </c>
      <c r="H46" t="s">
        <v>114</v>
      </c>
      <c r="I46" s="2">
        <v>19</v>
      </c>
      <c r="J46" s="1">
        <v>0</v>
      </c>
      <c r="K46" s="1">
        <v>0</v>
      </c>
    </row>
    <row r="47" spans="1:11" x14ac:dyDescent="0.25">
      <c r="A47">
        <v>204</v>
      </c>
      <c r="B47">
        <v>6399</v>
      </c>
      <c r="C47">
        <v>102171</v>
      </c>
      <c r="D47" t="s">
        <v>115</v>
      </c>
      <c r="E47" t="s">
        <v>50</v>
      </c>
      <c r="F47" t="s">
        <v>11</v>
      </c>
      <c r="G47" t="s">
        <v>116</v>
      </c>
      <c r="H47" t="s">
        <v>13</v>
      </c>
      <c r="I47" s="2">
        <v>36</v>
      </c>
      <c r="J47" s="1">
        <v>0.5</v>
      </c>
      <c r="K47" s="1">
        <v>0</v>
      </c>
    </row>
    <row r="48" spans="1:11" x14ac:dyDescent="0.25">
      <c r="A48">
        <v>204</v>
      </c>
      <c r="B48">
        <v>6337</v>
      </c>
      <c r="C48">
        <v>100295</v>
      </c>
      <c r="D48" t="s">
        <v>117</v>
      </c>
      <c r="E48" t="s">
        <v>50</v>
      </c>
      <c r="F48" t="s">
        <v>11</v>
      </c>
      <c r="G48" t="s">
        <v>118</v>
      </c>
      <c r="H48" t="s">
        <v>13</v>
      </c>
      <c r="I48" s="2">
        <v>21</v>
      </c>
      <c r="J48" s="1">
        <v>0.71</v>
      </c>
      <c r="K48" s="1">
        <v>0</v>
      </c>
    </row>
    <row r="49" spans="1:11" x14ac:dyDescent="0.25">
      <c r="A49">
        <v>204</v>
      </c>
      <c r="B49">
        <v>6296</v>
      </c>
      <c r="C49">
        <v>100293</v>
      </c>
      <c r="D49" t="s">
        <v>119</v>
      </c>
      <c r="E49" t="s">
        <v>50</v>
      </c>
      <c r="F49" t="s">
        <v>11</v>
      </c>
      <c r="G49" t="s">
        <v>120</v>
      </c>
      <c r="H49" t="s">
        <v>13</v>
      </c>
      <c r="I49" s="2">
        <v>66</v>
      </c>
      <c r="J49" s="1">
        <v>0</v>
      </c>
      <c r="K49" s="1">
        <v>0</v>
      </c>
    </row>
    <row r="50" spans="1:11" x14ac:dyDescent="0.25">
      <c r="A50">
        <v>204</v>
      </c>
      <c r="B50">
        <v>6400</v>
      </c>
      <c r="C50">
        <v>131342</v>
      </c>
      <c r="D50" t="s">
        <v>121</v>
      </c>
      <c r="E50" t="s">
        <v>50</v>
      </c>
      <c r="F50" t="s">
        <v>11</v>
      </c>
      <c r="G50" t="s">
        <v>122</v>
      </c>
      <c r="H50" t="s">
        <v>13</v>
      </c>
      <c r="I50" s="2">
        <v>14</v>
      </c>
      <c r="J50" s="1">
        <v>0</v>
      </c>
      <c r="K50" s="1">
        <v>0</v>
      </c>
    </row>
    <row r="51" spans="1:11" x14ac:dyDescent="0.25">
      <c r="A51">
        <v>204</v>
      </c>
      <c r="B51">
        <v>6907</v>
      </c>
      <c r="C51">
        <v>131609</v>
      </c>
      <c r="D51" t="s">
        <v>123</v>
      </c>
      <c r="E51" t="s">
        <v>50</v>
      </c>
      <c r="F51" t="s">
        <v>11</v>
      </c>
      <c r="G51" t="s">
        <v>124</v>
      </c>
      <c r="H51" t="s">
        <v>49</v>
      </c>
      <c r="I51" s="2">
        <v>174</v>
      </c>
      <c r="J51" s="1">
        <v>0.48</v>
      </c>
      <c r="K51" s="1">
        <v>0.3</v>
      </c>
    </row>
    <row r="52" spans="1:11" x14ac:dyDescent="0.25">
      <c r="A52">
        <v>204</v>
      </c>
      <c r="B52">
        <v>4714</v>
      </c>
      <c r="C52">
        <v>100285</v>
      </c>
      <c r="D52" t="s">
        <v>125</v>
      </c>
      <c r="E52" t="s">
        <v>50</v>
      </c>
      <c r="F52" t="s">
        <v>11</v>
      </c>
      <c r="G52" t="s">
        <v>126</v>
      </c>
      <c r="H52" t="s">
        <v>23</v>
      </c>
      <c r="I52" s="2">
        <v>164</v>
      </c>
      <c r="J52" s="1">
        <v>0.55000000000000004</v>
      </c>
      <c r="K52" s="1">
        <v>0.15</v>
      </c>
    </row>
    <row r="53" spans="1:11" x14ac:dyDescent="0.25">
      <c r="A53">
        <v>204</v>
      </c>
      <c r="B53">
        <v>6013</v>
      </c>
      <c r="C53">
        <v>135379</v>
      </c>
      <c r="D53" t="s">
        <v>127</v>
      </c>
      <c r="E53" t="s">
        <v>50</v>
      </c>
      <c r="F53" t="s">
        <v>11</v>
      </c>
      <c r="G53" t="s">
        <v>128</v>
      </c>
      <c r="H53" t="s">
        <v>13</v>
      </c>
      <c r="I53" s="2">
        <v>5</v>
      </c>
      <c r="J53" t="s">
        <v>129</v>
      </c>
      <c r="K53" t="s">
        <v>129</v>
      </c>
    </row>
    <row r="54" spans="1:11" x14ac:dyDescent="0.25">
      <c r="A54">
        <v>204</v>
      </c>
      <c r="B54">
        <v>6908</v>
      </c>
      <c r="C54">
        <v>135835</v>
      </c>
      <c r="D54" t="s">
        <v>130</v>
      </c>
      <c r="E54" t="s">
        <v>50</v>
      </c>
      <c r="F54" t="s">
        <v>11</v>
      </c>
      <c r="G54" t="s">
        <v>131</v>
      </c>
      <c r="H54" t="s">
        <v>49</v>
      </c>
      <c r="I54" s="2">
        <v>174</v>
      </c>
      <c r="J54" s="1">
        <v>0.81</v>
      </c>
      <c r="K54" s="1">
        <v>0.65</v>
      </c>
    </row>
    <row r="55" spans="1:11" x14ac:dyDescent="0.25">
      <c r="A55">
        <v>204</v>
      </c>
      <c r="B55">
        <v>4302</v>
      </c>
      <c r="C55">
        <v>137442</v>
      </c>
      <c r="D55" t="s">
        <v>132</v>
      </c>
      <c r="E55" t="s">
        <v>50</v>
      </c>
      <c r="F55" t="s">
        <v>11</v>
      </c>
      <c r="G55" t="s">
        <v>133</v>
      </c>
      <c r="H55" t="s">
        <v>70</v>
      </c>
      <c r="I55" s="2">
        <v>166</v>
      </c>
      <c r="J55" s="1">
        <v>0.75</v>
      </c>
      <c r="K55" s="1">
        <v>0.45</v>
      </c>
    </row>
    <row r="56" spans="1:11" x14ac:dyDescent="0.25">
      <c r="A56">
        <v>204</v>
      </c>
      <c r="B56">
        <v>4002</v>
      </c>
      <c r="C56">
        <v>139595</v>
      </c>
      <c r="D56" t="s">
        <v>134</v>
      </c>
      <c r="E56" t="s">
        <v>50</v>
      </c>
      <c r="F56" t="s">
        <v>135</v>
      </c>
      <c r="G56" t="s">
        <v>136</v>
      </c>
      <c r="H56" t="s">
        <v>77</v>
      </c>
      <c r="I56" s="2" t="s">
        <v>50</v>
      </c>
      <c r="J56" t="s">
        <v>50</v>
      </c>
      <c r="K56" t="s">
        <v>50</v>
      </c>
    </row>
    <row r="57" spans="1:11" x14ac:dyDescent="0.25">
      <c r="A57">
        <v>204</v>
      </c>
      <c r="B57">
        <v>4001</v>
      </c>
      <c r="C57">
        <v>138265</v>
      </c>
      <c r="D57" t="s">
        <v>137</v>
      </c>
      <c r="E57" t="s">
        <v>50</v>
      </c>
      <c r="F57" t="s">
        <v>11</v>
      </c>
      <c r="G57" t="s">
        <v>138</v>
      </c>
      <c r="H57" t="s">
        <v>104</v>
      </c>
      <c r="I57" s="2">
        <v>73</v>
      </c>
      <c r="J57" s="1">
        <v>0.28999999999999998</v>
      </c>
      <c r="K57" s="1">
        <v>0.12</v>
      </c>
    </row>
    <row r="58" spans="1:11" x14ac:dyDescent="0.25">
      <c r="A58">
        <v>204</v>
      </c>
      <c r="B58">
        <v>4283</v>
      </c>
      <c r="C58">
        <v>100277</v>
      </c>
      <c r="D58" t="s">
        <v>139</v>
      </c>
      <c r="E58" t="s">
        <v>50</v>
      </c>
      <c r="F58" t="s">
        <v>11</v>
      </c>
      <c r="G58" t="s">
        <v>140</v>
      </c>
      <c r="H58" t="s">
        <v>20</v>
      </c>
      <c r="I58" s="2">
        <v>100</v>
      </c>
      <c r="J58" s="1">
        <v>0.48</v>
      </c>
      <c r="K58" s="1">
        <v>0.14000000000000001</v>
      </c>
    </row>
    <row r="59" spans="1:11" x14ac:dyDescent="0.25">
      <c r="A59">
        <v>204</v>
      </c>
      <c r="B59">
        <v>4000</v>
      </c>
      <c r="C59">
        <v>138143</v>
      </c>
      <c r="D59" t="s">
        <v>141</v>
      </c>
      <c r="E59" t="s">
        <v>50</v>
      </c>
      <c r="F59" t="s">
        <v>11</v>
      </c>
      <c r="G59" t="s">
        <v>142</v>
      </c>
      <c r="H59" t="s">
        <v>23</v>
      </c>
      <c r="I59" s="2">
        <v>19</v>
      </c>
      <c r="J59" s="1">
        <v>0.68</v>
      </c>
      <c r="K59" s="1">
        <v>0</v>
      </c>
    </row>
    <row r="60" spans="1:11" x14ac:dyDescent="0.25">
      <c r="A60">
        <v>204</v>
      </c>
      <c r="B60">
        <v>6905</v>
      </c>
      <c r="C60">
        <v>134693</v>
      </c>
      <c r="D60" t="s">
        <v>143</v>
      </c>
      <c r="E60" t="s">
        <v>50</v>
      </c>
      <c r="F60" t="s">
        <v>11</v>
      </c>
      <c r="G60" t="s">
        <v>144</v>
      </c>
      <c r="H60" t="s">
        <v>49</v>
      </c>
      <c r="I60" s="2">
        <v>202</v>
      </c>
      <c r="J60" s="1">
        <v>0.88</v>
      </c>
      <c r="K60" s="1">
        <v>0.61</v>
      </c>
    </row>
    <row r="61" spans="1:11" x14ac:dyDescent="0.25">
      <c r="A61">
        <v>204</v>
      </c>
      <c r="B61">
        <v>4003</v>
      </c>
      <c r="C61">
        <v>140210</v>
      </c>
      <c r="D61" t="s">
        <v>145</v>
      </c>
      <c r="E61" t="s">
        <v>50</v>
      </c>
      <c r="F61" t="s">
        <v>11</v>
      </c>
      <c r="G61" t="s">
        <v>146</v>
      </c>
      <c r="H61" t="s">
        <v>49</v>
      </c>
      <c r="I61" s="2" t="s">
        <v>50</v>
      </c>
      <c r="J61" t="s">
        <v>50</v>
      </c>
      <c r="K61" t="s">
        <v>50</v>
      </c>
    </row>
    <row r="62" spans="1:11" x14ac:dyDescent="0.25">
      <c r="A62">
        <v>204</v>
      </c>
      <c r="B62">
        <v>4641</v>
      </c>
      <c r="C62">
        <v>100282</v>
      </c>
      <c r="D62" t="s">
        <v>147</v>
      </c>
      <c r="E62" t="s">
        <v>50</v>
      </c>
      <c r="F62" t="s">
        <v>11</v>
      </c>
      <c r="G62" t="s">
        <v>148</v>
      </c>
      <c r="H62" t="s">
        <v>23</v>
      </c>
      <c r="I62" s="2">
        <v>116</v>
      </c>
      <c r="J62" s="1">
        <v>0.56000000000000005</v>
      </c>
      <c r="K62" s="1">
        <v>0.35</v>
      </c>
    </row>
    <row r="63" spans="1:11" x14ac:dyDescent="0.25">
      <c r="A63">
        <v>204</v>
      </c>
      <c r="B63">
        <v>6906</v>
      </c>
      <c r="C63">
        <v>131062</v>
      </c>
      <c r="D63" t="s">
        <v>149</v>
      </c>
      <c r="E63" t="s">
        <v>50</v>
      </c>
      <c r="F63" t="s">
        <v>11</v>
      </c>
      <c r="G63" t="s">
        <v>150</v>
      </c>
      <c r="H63" t="s">
        <v>49</v>
      </c>
      <c r="I63" s="2">
        <v>171</v>
      </c>
      <c r="J63" s="1">
        <v>0.55000000000000004</v>
      </c>
      <c r="K63" s="1">
        <v>0.19</v>
      </c>
    </row>
    <row r="64" spans="1:11" x14ac:dyDescent="0.25">
      <c r="A64">
        <v>204</v>
      </c>
      <c r="B64">
        <v>6909</v>
      </c>
      <c r="C64">
        <v>136137</v>
      </c>
      <c r="D64" t="s">
        <v>151</v>
      </c>
      <c r="E64" t="s">
        <v>50</v>
      </c>
      <c r="F64" t="s">
        <v>11</v>
      </c>
      <c r="G64" t="s">
        <v>152</v>
      </c>
      <c r="H64" t="s">
        <v>49</v>
      </c>
      <c r="I64" s="2" t="s">
        <v>50</v>
      </c>
      <c r="J64" t="s">
        <v>50</v>
      </c>
      <c r="K64" t="s">
        <v>50</v>
      </c>
    </row>
    <row r="65" spans="1:11" x14ac:dyDescent="0.25">
      <c r="A65">
        <v>204</v>
      </c>
      <c r="B65">
        <v>4310</v>
      </c>
      <c r="C65">
        <v>100279</v>
      </c>
      <c r="D65" t="s">
        <v>153</v>
      </c>
      <c r="E65" t="s">
        <v>50</v>
      </c>
      <c r="F65" t="s">
        <v>11</v>
      </c>
      <c r="G65" t="s">
        <v>154</v>
      </c>
      <c r="H65" t="s">
        <v>20</v>
      </c>
      <c r="I65" s="2">
        <v>239</v>
      </c>
      <c r="J65" s="1">
        <v>0.56999999999999995</v>
      </c>
      <c r="K65" s="1">
        <v>0.3</v>
      </c>
    </row>
    <row r="66" spans="1:11" x14ac:dyDescent="0.25">
      <c r="A66">
        <v>204</v>
      </c>
      <c r="B66">
        <v>6407</v>
      </c>
      <c r="C66">
        <v>132736</v>
      </c>
      <c r="D66" t="s">
        <v>155</v>
      </c>
      <c r="E66" t="s">
        <v>50</v>
      </c>
      <c r="F66" t="s">
        <v>11</v>
      </c>
      <c r="G66" t="s">
        <v>156</v>
      </c>
      <c r="H66" t="s">
        <v>13</v>
      </c>
      <c r="I66" s="2">
        <v>20</v>
      </c>
      <c r="J66" s="1">
        <v>0.85</v>
      </c>
      <c r="K66" s="1">
        <v>0.2</v>
      </c>
    </row>
    <row r="67" spans="1:11" x14ac:dyDescent="0.25">
      <c r="A67">
        <v>204</v>
      </c>
      <c r="B67">
        <v>6388</v>
      </c>
      <c r="C67">
        <v>100300</v>
      </c>
      <c r="D67" t="s">
        <v>157</v>
      </c>
      <c r="E67" t="s">
        <v>50</v>
      </c>
      <c r="F67" t="s">
        <v>11</v>
      </c>
      <c r="G67" t="s">
        <v>158</v>
      </c>
      <c r="H67" t="s">
        <v>13</v>
      </c>
      <c r="I67" s="2">
        <v>19</v>
      </c>
      <c r="J67" s="1">
        <v>1</v>
      </c>
      <c r="K67" s="1">
        <v>0.74</v>
      </c>
    </row>
    <row r="68" spans="1:11" x14ac:dyDescent="0.25">
      <c r="A68">
        <v>204</v>
      </c>
      <c r="B68">
        <v>4697</v>
      </c>
      <c r="C68">
        <v>100284</v>
      </c>
      <c r="D68" t="s">
        <v>159</v>
      </c>
      <c r="E68" t="s">
        <v>50</v>
      </c>
      <c r="F68" t="s">
        <v>11</v>
      </c>
      <c r="G68" t="s">
        <v>160</v>
      </c>
      <c r="H68" t="s">
        <v>23</v>
      </c>
      <c r="I68" s="2">
        <v>126</v>
      </c>
      <c r="J68" s="1">
        <v>0.38</v>
      </c>
      <c r="K68" s="1">
        <v>0.27</v>
      </c>
    </row>
    <row r="69" spans="1:11" x14ac:dyDescent="0.25">
      <c r="A69">
        <v>204</v>
      </c>
      <c r="B69">
        <v>6072</v>
      </c>
      <c r="C69">
        <v>100287</v>
      </c>
      <c r="D69" t="s">
        <v>161</v>
      </c>
      <c r="E69" t="s">
        <v>50</v>
      </c>
      <c r="F69" t="s">
        <v>11</v>
      </c>
      <c r="G69" t="s">
        <v>162</v>
      </c>
      <c r="H69" t="s">
        <v>13</v>
      </c>
      <c r="I69" s="2">
        <v>18</v>
      </c>
      <c r="J69" s="1">
        <v>0</v>
      </c>
      <c r="K69" s="1">
        <v>0</v>
      </c>
    </row>
    <row r="70" spans="1:11" x14ac:dyDescent="0.25">
      <c r="A70">
        <v>204</v>
      </c>
      <c r="B70">
        <v>4318</v>
      </c>
      <c r="C70">
        <v>133599</v>
      </c>
      <c r="D70" t="s">
        <v>163</v>
      </c>
      <c r="E70" t="s">
        <v>50</v>
      </c>
      <c r="F70" t="s">
        <v>11</v>
      </c>
      <c r="G70" t="s">
        <v>164</v>
      </c>
      <c r="H70" t="s">
        <v>23</v>
      </c>
      <c r="I70" s="2">
        <v>56</v>
      </c>
      <c r="J70" s="1">
        <v>0.63</v>
      </c>
      <c r="K70" s="1">
        <v>0.5</v>
      </c>
    </row>
    <row r="71" spans="1:11" x14ac:dyDescent="0.25">
      <c r="A71">
        <v>204</v>
      </c>
      <c r="B71">
        <v>7161</v>
      </c>
      <c r="C71">
        <v>100311</v>
      </c>
      <c r="D71" t="s">
        <v>165</v>
      </c>
      <c r="E71" t="s">
        <v>50</v>
      </c>
      <c r="F71" t="s">
        <v>11</v>
      </c>
      <c r="G71" t="s">
        <v>166</v>
      </c>
      <c r="H71" t="s">
        <v>57</v>
      </c>
      <c r="I71" s="2">
        <v>21</v>
      </c>
      <c r="J71" t="s">
        <v>99</v>
      </c>
      <c r="K71" t="s">
        <v>99</v>
      </c>
    </row>
    <row r="72" spans="1:11" x14ac:dyDescent="0.25">
      <c r="A72">
        <v>204</v>
      </c>
      <c r="B72">
        <v>7171</v>
      </c>
      <c r="C72">
        <v>100312</v>
      </c>
      <c r="D72" t="s">
        <v>167</v>
      </c>
      <c r="E72" t="s">
        <v>50</v>
      </c>
      <c r="F72" t="s">
        <v>11</v>
      </c>
      <c r="G72" t="s">
        <v>168</v>
      </c>
      <c r="H72" t="s">
        <v>57</v>
      </c>
      <c r="I72" s="2">
        <v>1</v>
      </c>
      <c r="J72" t="s">
        <v>129</v>
      </c>
      <c r="K72" t="s">
        <v>129</v>
      </c>
    </row>
    <row r="73" spans="1:11" x14ac:dyDescent="0.25">
      <c r="A73">
        <v>204</v>
      </c>
      <c r="B73">
        <v>6003</v>
      </c>
      <c r="C73">
        <v>137808</v>
      </c>
      <c r="D73" t="s">
        <v>169</v>
      </c>
      <c r="E73" t="s">
        <v>50</v>
      </c>
      <c r="F73" t="s">
        <v>11</v>
      </c>
      <c r="G73" t="s">
        <v>170</v>
      </c>
      <c r="H73" t="s">
        <v>114</v>
      </c>
      <c r="I73" s="2">
        <v>8</v>
      </c>
      <c r="J73" s="1">
        <v>0</v>
      </c>
      <c r="K73" s="1">
        <v>0</v>
      </c>
    </row>
    <row r="74" spans="1:11" x14ac:dyDescent="0.25">
      <c r="A74">
        <v>204</v>
      </c>
      <c r="B74">
        <v>6409</v>
      </c>
      <c r="C74">
        <v>133439</v>
      </c>
      <c r="D74" t="s">
        <v>171</v>
      </c>
      <c r="E74" t="s">
        <v>50</v>
      </c>
      <c r="F74" t="s">
        <v>11</v>
      </c>
      <c r="G74" t="s">
        <v>172</v>
      </c>
      <c r="H74" t="s">
        <v>114</v>
      </c>
      <c r="I74" s="2">
        <v>1</v>
      </c>
      <c r="J74" t="s">
        <v>129</v>
      </c>
      <c r="K74" t="s">
        <v>129</v>
      </c>
    </row>
    <row r="75" spans="1:11" x14ac:dyDescent="0.25">
      <c r="A75">
        <v>204</v>
      </c>
      <c r="B75">
        <v>7097</v>
      </c>
      <c r="C75">
        <v>100307</v>
      </c>
      <c r="D75" t="s">
        <v>173</v>
      </c>
      <c r="E75" t="s">
        <v>50</v>
      </c>
      <c r="F75" t="s">
        <v>11</v>
      </c>
      <c r="G75" t="s">
        <v>174</v>
      </c>
      <c r="H75" t="s">
        <v>57</v>
      </c>
      <c r="I75" s="2">
        <v>17</v>
      </c>
      <c r="J75" s="1">
        <v>0</v>
      </c>
      <c r="K75" s="1">
        <v>0</v>
      </c>
    </row>
    <row r="76" spans="1:11" x14ac:dyDescent="0.25">
      <c r="A76">
        <v>205</v>
      </c>
      <c r="B76">
        <v>6382</v>
      </c>
      <c r="C76">
        <v>100372</v>
      </c>
      <c r="D76" t="s">
        <v>175</v>
      </c>
      <c r="E76" t="s">
        <v>50</v>
      </c>
      <c r="F76" t="s">
        <v>11</v>
      </c>
      <c r="G76" t="s">
        <v>176</v>
      </c>
      <c r="H76" t="s">
        <v>13</v>
      </c>
      <c r="I76" s="2">
        <v>17</v>
      </c>
      <c r="J76" s="1">
        <v>0.53</v>
      </c>
      <c r="K76" s="1">
        <v>0.28999999999999998</v>
      </c>
    </row>
    <row r="77" spans="1:11" x14ac:dyDescent="0.25">
      <c r="A77">
        <v>205</v>
      </c>
      <c r="B77">
        <v>6905</v>
      </c>
      <c r="C77">
        <v>131752</v>
      </c>
      <c r="D77" t="s">
        <v>177</v>
      </c>
      <c r="E77" t="s">
        <v>50</v>
      </c>
      <c r="F77" t="s">
        <v>11</v>
      </c>
      <c r="G77" t="s">
        <v>178</v>
      </c>
      <c r="H77" t="s">
        <v>49</v>
      </c>
      <c r="I77" s="2">
        <v>154</v>
      </c>
      <c r="J77" s="1">
        <v>0.79</v>
      </c>
      <c r="K77" s="1">
        <v>0.45</v>
      </c>
    </row>
    <row r="78" spans="1:11" x14ac:dyDescent="0.25">
      <c r="A78">
        <v>205</v>
      </c>
      <c r="B78">
        <v>6404</v>
      </c>
      <c r="C78">
        <v>134735</v>
      </c>
      <c r="D78" t="s">
        <v>179</v>
      </c>
      <c r="E78" t="s">
        <v>50</v>
      </c>
      <c r="F78" t="s">
        <v>11</v>
      </c>
      <c r="G78" t="s">
        <v>180</v>
      </c>
      <c r="H78" t="s">
        <v>13</v>
      </c>
      <c r="I78" s="2">
        <v>12</v>
      </c>
      <c r="J78" s="1">
        <v>0.42</v>
      </c>
      <c r="K78" s="1">
        <v>0.08</v>
      </c>
    </row>
    <row r="79" spans="1:11" x14ac:dyDescent="0.25">
      <c r="A79">
        <v>205</v>
      </c>
      <c r="B79">
        <v>4001</v>
      </c>
      <c r="C79">
        <v>141135</v>
      </c>
      <c r="D79" t="s">
        <v>181</v>
      </c>
      <c r="E79" t="s">
        <v>50</v>
      </c>
      <c r="F79" t="s">
        <v>11</v>
      </c>
      <c r="G79" t="s">
        <v>182</v>
      </c>
      <c r="H79" t="s">
        <v>77</v>
      </c>
      <c r="I79" s="2" t="s">
        <v>50</v>
      </c>
      <c r="J79" t="s">
        <v>50</v>
      </c>
      <c r="K79" t="s">
        <v>50</v>
      </c>
    </row>
    <row r="80" spans="1:11" x14ac:dyDescent="0.25">
      <c r="A80">
        <v>205</v>
      </c>
      <c r="B80">
        <v>4106</v>
      </c>
      <c r="C80">
        <v>139364</v>
      </c>
      <c r="D80" t="s">
        <v>183</v>
      </c>
      <c r="E80" t="s">
        <v>50</v>
      </c>
      <c r="F80" t="s">
        <v>11</v>
      </c>
      <c r="G80" t="s">
        <v>184</v>
      </c>
      <c r="H80" t="s">
        <v>70</v>
      </c>
      <c r="I80" s="2">
        <v>82</v>
      </c>
      <c r="J80" s="1">
        <v>0.41</v>
      </c>
      <c r="K80" s="1">
        <v>0.13</v>
      </c>
    </row>
    <row r="81" spans="1:11" x14ac:dyDescent="0.25">
      <c r="A81">
        <v>205</v>
      </c>
      <c r="B81">
        <v>4315</v>
      </c>
      <c r="C81">
        <v>139365</v>
      </c>
      <c r="D81" t="s">
        <v>185</v>
      </c>
      <c r="E81" t="s">
        <v>50</v>
      </c>
      <c r="F81" t="s">
        <v>11</v>
      </c>
      <c r="G81" t="s">
        <v>186</v>
      </c>
      <c r="H81" t="s">
        <v>70</v>
      </c>
      <c r="I81" s="2">
        <v>120</v>
      </c>
      <c r="J81" s="1">
        <v>0.65</v>
      </c>
      <c r="K81" s="1">
        <v>0.33</v>
      </c>
    </row>
    <row r="82" spans="1:11" x14ac:dyDescent="0.25">
      <c r="A82">
        <v>205</v>
      </c>
      <c r="B82">
        <v>6291</v>
      </c>
      <c r="C82">
        <v>100369</v>
      </c>
      <c r="D82" t="s">
        <v>187</v>
      </c>
      <c r="E82" t="s">
        <v>50</v>
      </c>
      <c r="F82" t="s">
        <v>11</v>
      </c>
      <c r="G82" t="s">
        <v>188</v>
      </c>
      <c r="H82" t="s">
        <v>13</v>
      </c>
      <c r="I82" s="2">
        <v>113</v>
      </c>
      <c r="J82" s="1">
        <v>0</v>
      </c>
      <c r="K82" s="1">
        <v>0</v>
      </c>
    </row>
    <row r="83" spans="1:11" x14ac:dyDescent="0.25">
      <c r="A83">
        <v>205</v>
      </c>
      <c r="B83">
        <v>6906</v>
      </c>
      <c r="C83">
        <v>136172</v>
      </c>
      <c r="D83" t="s">
        <v>189</v>
      </c>
      <c r="E83" t="s">
        <v>50</v>
      </c>
      <c r="F83" t="s">
        <v>11</v>
      </c>
      <c r="G83" t="s">
        <v>190</v>
      </c>
      <c r="H83" t="s">
        <v>49</v>
      </c>
      <c r="I83" s="2" t="s">
        <v>50</v>
      </c>
      <c r="J83" t="s">
        <v>50</v>
      </c>
      <c r="K83" t="s">
        <v>50</v>
      </c>
    </row>
    <row r="84" spans="1:11" x14ac:dyDescent="0.25">
      <c r="A84">
        <v>205</v>
      </c>
      <c r="B84">
        <v>4319</v>
      </c>
      <c r="C84">
        <v>100361</v>
      </c>
      <c r="D84" t="s">
        <v>191</v>
      </c>
      <c r="E84" t="s">
        <v>50</v>
      </c>
      <c r="F84" t="s">
        <v>11</v>
      </c>
      <c r="G84" t="s">
        <v>192</v>
      </c>
      <c r="H84" t="s">
        <v>20</v>
      </c>
      <c r="I84" s="2">
        <v>115</v>
      </c>
      <c r="J84" s="1">
        <v>0.42</v>
      </c>
      <c r="K84" s="1">
        <v>0.19</v>
      </c>
    </row>
    <row r="85" spans="1:11" x14ac:dyDescent="0.25">
      <c r="A85">
        <v>205</v>
      </c>
      <c r="B85">
        <v>4632</v>
      </c>
      <c r="C85">
        <v>138607</v>
      </c>
      <c r="D85" t="s">
        <v>193</v>
      </c>
      <c r="E85" t="s">
        <v>50</v>
      </c>
      <c r="F85" t="s">
        <v>11</v>
      </c>
      <c r="G85" t="s">
        <v>194</v>
      </c>
      <c r="H85" t="s">
        <v>70</v>
      </c>
      <c r="I85" s="2">
        <v>88</v>
      </c>
      <c r="J85" s="1">
        <v>0.75</v>
      </c>
      <c r="K85" s="1">
        <v>0.4</v>
      </c>
    </row>
    <row r="86" spans="1:11" x14ac:dyDescent="0.25">
      <c r="A86">
        <v>205</v>
      </c>
      <c r="B86">
        <v>6306</v>
      </c>
      <c r="C86">
        <v>100370</v>
      </c>
      <c r="D86" t="s">
        <v>195</v>
      </c>
      <c r="E86" t="s">
        <v>50</v>
      </c>
      <c r="F86" t="s">
        <v>11</v>
      </c>
      <c r="G86" t="s">
        <v>196</v>
      </c>
      <c r="H86" t="s">
        <v>13</v>
      </c>
      <c r="I86" s="2">
        <v>162</v>
      </c>
      <c r="J86" s="1">
        <v>0</v>
      </c>
      <c r="K86" s="1">
        <v>0</v>
      </c>
    </row>
    <row r="87" spans="1:11" x14ac:dyDescent="0.25">
      <c r="A87">
        <v>205</v>
      </c>
      <c r="B87">
        <v>5400</v>
      </c>
      <c r="C87">
        <v>137157</v>
      </c>
      <c r="D87" t="s">
        <v>197</v>
      </c>
      <c r="E87" t="s">
        <v>50</v>
      </c>
      <c r="F87" t="s">
        <v>11</v>
      </c>
      <c r="G87" t="s">
        <v>198</v>
      </c>
      <c r="H87" t="s">
        <v>70</v>
      </c>
      <c r="I87" s="2">
        <v>172</v>
      </c>
      <c r="J87" s="1">
        <v>0.86</v>
      </c>
      <c r="K87" s="1">
        <v>0.67</v>
      </c>
    </row>
    <row r="88" spans="1:11" x14ac:dyDescent="0.25">
      <c r="A88">
        <v>205</v>
      </c>
      <c r="B88">
        <v>4314</v>
      </c>
      <c r="C88">
        <v>100359</v>
      </c>
      <c r="D88" t="s">
        <v>199</v>
      </c>
      <c r="E88" t="s">
        <v>50</v>
      </c>
      <c r="F88" t="s">
        <v>11</v>
      </c>
      <c r="G88" t="s">
        <v>200</v>
      </c>
      <c r="H88" t="s">
        <v>201</v>
      </c>
      <c r="I88" s="2">
        <v>163</v>
      </c>
      <c r="J88" s="1">
        <v>0.48</v>
      </c>
      <c r="K88" s="1">
        <v>0.14000000000000001</v>
      </c>
    </row>
    <row r="89" spans="1:11" x14ac:dyDescent="0.25">
      <c r="A89">
        <v>205</v>
      </c>
      <c r="B89">
        <v>4620</v>
      </c>
      <c r="C89">
        <v>137935</v>
      </c>
      <c r="D89" t="s">
        <v>202</v>
      </c>
      <c r="E89" t="s">
        <v>50</v>
      </c>
      <c r="F89" t="s">
        <v>11</v>
      </c>
      <c r="G89" t="s">
        <v>203</v>
      </c>
      <c r="H89" t="s">
        <v>70</v>
      </c>
      <c r="I89" s="2">
        <v>157</v>
      </c>
      <c r="J89" s="1">
        <v>0.92</v>
      </c>
      <c r="K89" s="1">
        <v>0.61</v>
      </c>
    </row>
    <row r="90" spans="1:11" x14ac:dyDescent="0.25">
      <c r="A90">
        <v>205</v>
      </c>
      <c r="B90">
        <v>6399</v>
      </c>
      <c r="C90">
        <v>100527</v>
      </c>
      <c r="D90" t="s">
        <v>204</v>
      </c>
      <c r="E90" t="s">
        <v>50</v>
      </c>
      <c r="F90" t="s">
        <v>11</v>
      </c>
      <c r="G90" t="s">
        <v>205</v>
      </c>
      <c r="H90" t="s">
        <v>13</v>
      </c>
      <c r="I90" s="2">
        <v>47</v>
      </c>
      <c r="J90" s="1">
        <v>0</v>
      </c>
      <c r="K90" s="1">
        <v>0</v>
      </c>
    </row>
    <row r="91" spans="1:11" x14ac:dyDescent="0.25">
      <c r="A91">
        <v>205</v>
      </c>
      <c r="B91">
        <v>6011</v>
      </c>
      <c r="C91">
        <v>100366</v>
      </c>
      <c r="D91" t="s">
        <v>206</v>
      </c>
      <c r="E91" t="s">
        <v>50</v>
      </c>
      <c r="F91" t="s">
        <v>11</v>
      </c>
      <c r="G91" t="s">
        <v>207</v>
      </c>
      <c r="H91" t="s">
        <v>13</v>
      </c>
      <c r="I91" s="2">
        <v>104</v>
      </c>
      <c r="J91" s="1">
        <v>0</v>
      </c>
      <c r="K91" s="1">
        <v>0</v>
      </c>
    </row>
    <row r="92" spans="1:11" x14ac:dyDescent="0.25">
      <c r="A92">
        <v>205</v>
      </c>
      <c r="B92">
        <v>6405</v>
      </c>
      <c r="C92">
        <v>136504</v>
      </c>
      <c r="D92" t="s">
        <v>208</v>
      </c>
      <c r="E92" t="s">
        <v>50</v>
      </c>
      <c r="F92" t="s">
        <v>11</v>
      </c>
      <c r="G92" t="s">
        <v>209</v>
      </c>
      <c r="H92" t="s">
        <v>13</v>
      </c>
      <c r="I92" s="2">
        <v>6</v>
      </c>
      <c r="J92" t="s">
        <v>99</v>
      </c>
      <c r="K92" t="s">
        <v>99</v>
      </c>
    </row>
    <row r="93" spans="1:11" x14ac:dyDescent="0.25">
      <c r="A93">
        <v>205</v>
      </c>
      <c r="B93">
        <v>4000</v>
      </c>
      <c r="C93">
        <v>136750</v>
      </c>
      <c r="D93" t="s">
        <v>210</v>
      </c>
      <c r="E93" t="s">
        <v>50</v>
      </c>
      <c r="F93" t="s">
        <v>11</v>
      </c>
      <c r="G93" t="s">
        <v>211</v>
      </c>
      <c r="H93" t="s">
        <v>77</v>
      </c>
      <c r="I93" s="2" t="s">
        <v>50</v>
      </c>
      <c r="J93" t="s">
        <v>50</v>
      </c>
      <c r="K93" t="s">
        <v>50</v>
      </c>
    </row>
    <row r="94" spans="1:11" x14ac:dyDescent="0.25">
      <c r="A94">
        <v>205</v>
      </c>
      <c r="B94">
        <v>6200</v>
      </c>
      <c r="C94">
        <v>135729</v>
      </c>
      <c r="D94" t="s">
        <v>212</v>
      </c>
      <c r="E94" t="s">
        <v>50</v>
      </c>
      <c r="F94" t="s">
        <v>11</v>
      </c>
      <c r="G94" t="s">
        <v>213</v>
      </c>
      <c r="H94" t="s">
        <v>13</v>
      </c>
      <c r="I94" s="2">
        <v>7</v>
      </c>
      <c r="J94" s="1">
        <v>0.71</v>
      </c>
      <c r="K94" s="1">
        <v>0</v>
      </c>
    </row>
    <row r="95" spans="1:11" x14ac:dyDescent="0.25">
      <c r="A95">
        <v>205</v>
      </c>
      <c r="B95">
        <v>7204</v>
      </c>
      <c r="C95">
        <v>100382</v>
      </c>
      <c r="D95" t="s">
        <v>214</v>
      </c>
      <c r="E95" t="s">
        <v>50</v>
      </c>
      <c r="F95" t="s">
        <v>11</v>
      </c>
      <c r="G95" t="s">
        <v>215</v>
      </c>
      <c r="H95" t="s">
        <v>57</v>
      </c>
      <c r="I95" s="2">
        <v>18</v>
      </c>
      <c r="J95" s="1">
        <v>0</v>
      </c>
      <c r="K95" s="1">
        <v>0</v>
      </c>
    </row>
    <row r="96" spans="1:11" x14ac:dyDescent="0.25">
      <c r="A96">
        <v>205</v>
      </c>
      <c r="B96">
        <v>7203</v>
      </c>
      <c r="C96">
        <v>100381</v>
      </c>
      <c r="D96" t="s">
        <v>216</v>
      </c>
      <c r="E96" t="s">
        <v>50</v>
      </c>
      <c r="F96" t="s">
        <v>11</v>
      </c>
      <c r="G96" t="s">
        <v>217</v>
      </c>
      <c r="H96" t="s">
        <v>57</v>
      </c>
      <c r="I96" s="2">
        <v>4</v>
      </c>
      <c r="J96" t="s">
        <v>129</v>
      </c>
      <c r="K96" t="s">
        <v>129</v>
      </c>
    </row>
    <row r="97" spans="1:11" x14ac:dyDescent="0.25">
      <c r="A97">
        <v>205</v>
      </c>
      <c r="B97">
        <v>6395</v>
      </c>
      <c r="C97">
        <v>131675</v>
      </c>
      <c r="D97" t="s">
        <v>218</v>
      </c>
      <c r="E97" t="s">
        <v>50</v>
      </c>
      <c r="F97" t="s">
        <v>11</v>
      </c>
      <c r="G97" t="s">
        <v>219</v>
      </c>
      <c r="H97" t="s">
        <v>114</v>
      </c>
      <c r="I97" s="2">
        <v>21</v>
      </c>
      <c r="J97" s="1">
        <v>0.14000000000000001</v>
      </c>
      <c r="K97" s="1">
        <v>0</v>
      </c>
    </row>
    <row r="98" spans="1:11" x14ac:dyDescent="0.25">
      <c r="A98">
        <v>205</v>
      </c>
      <c r="B98">
        <v>7206</v>
      </c>
      <c r="C98">
        <v>135175</v>
      </c>
      <c r="D98" t="s">
        <v>220</v>
      </c>
      <c r="E98" t="s">
        <v>50</v>
      </c>
      <c r="F98" t="s">
        <v>11</v>
      </c>
      <c r="G98" t="s">
        <v>221</v>
      </c>
      <c r="H98" t="s">
        <v>222</v>
      </c>
      <c r="I98" s="2">
        <v>11</v>
      </c>
      <c r="J98" s="1">
        <v>0</v>
      </c>
      <c r="K98" s="1">
        <v>0</v>
      </c>
    </row>
    <row r="99" spans="1:11" x14ac:dyDescent="0.25">
      <c r="A99">
        <v>205</v>
      </c>
      <c r="B99">
        <v>7014</v>
      </c>
      <c r="C99">
        <v>100378</v>
      </c>
      <c r="D99" t="s">
        <v>223</v>
      </c>
      <c r="E99" t="s">
        <v>50</v>
      </c>
      <c r="F99" t="s">
        <v>11</v>
      </c>
      <c r="G99" t="s">
        <v>182</v>
      </c>
      <c r="H99" t="s">
        <v>57</v>
      </c>
      <c r="I99" s="2">
        <v>4</v>
      </c>
      <c r="J99" t="s">
        <v>129</v>
      </c>
      <c r="K99" t="s">
        <v>129</v>
      </c>
    </row>
    <row r="100" spans="1:11" x14ac:dyDescent="0.25">
      <c r="A100">
        <v>205</v>
      </c>
      <c r="B100">
        <v>7153</v>
      </c>
      <c r="C100">
        <v>100379</v>
      </c>
      <c r="D100" t="s">
        <v>224</v>
      </c>
      <c r="E100" t="s">
        <v>50</v>
      </c>
      <c r="F100" t="s">
        <v>11</v>
      </c>
      <c r="G100" t="s">
        <v>225</v>
      </c>
      <c r="H100" t="s">
        <v>57</v>
      </c>
      <c r="I100" s="2">
        <v>21</v>
      </c>
      <c r="J100" s="1">
        <v>0</v>
      </c>
      <c r="K100" s="1">
        <v>0</v>
      </c>
    </row>
    <row r="101" spans="1:11" x14ac:dyDescent="0.25">
      <c r="A101">
        <v>206</v>
      </c>
      <c r="B101">
        <v>4614</v>
      </c>
      <c r="C101">
        <v>100458</v>
      </c>
      <c r="D101" t="s">
        <v>226</v>
      </c>
      <c r="E101" t="s">
        <v>50</v>
      </c>
      <c r="F101" t="s">
        <v>11</v>
      </c>
      <c r="G101" t="s">
        <v>227</v>
      </c>
      <c r="H101" t="s">
        <v>23</v>
      </c>
      <c r="I101" s="2">
        <v>134</v>
      </c>
      <c r="J101" s="1">
        <v>0.84</v>
      </c>
      <c r="K101" s="1">
        <v>0.31</v>
      </c>
    </row>
    <row r="102" spans="1:11" x14ac:dyDescent="0.25">
      <c r="A102">
        <v>206</v>
      </c>
      <c r="B102">
        <v>6906</v>
      </c>
      <c r="C102">
        <v>135587</v>
      </c>
      <c r="D102" t="s">
        <v>228</v>
      </c>
      <c r="E102" t="s">
        <v>50</v>
      </c>
      <c r="F102" t="s">
        <v>11</v>
      </c>
      <c r="G102" t="s">
        <v>229</v>
      </c>
      <c r="H102" t="s">
        <v>49</v>
      </c>
      <c r="I102" s="2">
        <v>102</v>
      </c>
      <c r="J102" s="1">
        <v>0.73</v>
      </c>
      <c r="K102" s="1">
        <v>0.26</v>
      </c>
    </row>
    <row r="103" spans="1:11" x14ac:dyDescent="0.25">
      <c r="A103">
        <v>206</v>
      </c>
      <c r="B103">
        <v>4324</v>
      </c>
      <c r="C103">
        <v>100457</v>
      </c>
      <c r="D103" t="s">
        <v>230</v>
      </c>
      <c r="E103" t="s">
        <v>50</v>
      </c>
      <c r="F103" t="s">
        <v>11</v>
      </c>
      <c r="G103" t="s">
        <v>231</v>
      </c>
      <c r="H103" t="s">
        <v>20</v>
      </c>
      <c r="I103" s="2">
        <v>158</v>
      </c>
      <c r="J103" s="1">
        <v>0.63</v>
      </c>
      <c r="K103" s="1">
        <v>0.28000000000000003</v>
      </c>
    </row>
    <row r="104" spans="1:11" x14ac:dyDescent="0.25">
      <c r="A104">
        <v>206</v>
      </c>
      <c r="B104">
        <v>4307</v>
      </c>
      <c r="C104">
        <v>100455</v>
      </c>
      <c r="D104" t="s">
        <v>232</v>
      </c>
      <c r="E104" t="s">
        <v>50</v>
      </c>
      <c r="F104" t="s">
        <v>11</v>
      </c>
      <c r="G104" t="s">
        <v>233</v>
      </c>
      <c r="H104" t="s">
        <v>20</v>
      </c>
      <c r="I104" s="2">
        <v>134</v>
      </c>
      <c r="J104" s="1">
        <v>0.65</v>
      </c>
      <c r="K104" s="1">
        <v>0.43</v>
      </c>
    </row>
    <row r="105" spans="1:11" x14ac:dyDescent="0.25">
      <c r="A105">
        <v>206</v>
      </c>
      <c r="B105">
        <v>4108</v>
      </c>
      <c r="C105">
        <v>100452</v>
      </c>
      <c r="D105" t="s">
        <v>234</v>
      </c>
      <c r="E105" t="s">
        <v>50</v>
      </c>
      <c r="F105" t="s">
        <v>11</v>
      </c>
      <c r="G105" t="s">
        <v>235</v>
      </c>
      <c r="H105" t="s">
        <v>20</v>
      </c>
      <c r="I105" s="2">
        <v>134</v>
      </c>
      <c r="J105" s="1">
        <v>0.46</v>
      </c>
      <c r="K105" s="1">
        <v>0.13</v>
      </c>
    </row>
    <row r="106" spans="1:11" x14ac:dyDescent="0.25">
      <c r="A106">
        <v>206</v>
      </c>
      <c r="B106">
        <v>4112</v>
      </c>
      <c r="C106">
        <v>100453</v>
      </c>
      <c r="D106" t="s">
        <v>236</v>
      </c>
      <c r="E106" t="s">
        <v>50</v>
      </c>
      <c r="F106" t="s">
        <v>11</v>
      </c>
      <c r="G106" t="s">
        <v>237</v>
      </c>
      <c r="H106" t="s">
        <v>20</v>
      </c>
      <c r="I106" s="2">
        <v>139</v>
      </c>
      <c r="J106" s="1">
        <v>0.47</v>
      </c>
      <c r="K106" s="1">
        <v>0.17</v>
      </c>
    </row>
    <row r="107" spans="1:11" x14ac:dyDescent="0.25">
      <c r="A107">
        <v>206</v>
      </c>
      <c r="B107">
        <v>4325</v>
      </c>
      <c r="C107">
        <v>131690</v>
      </c>
      <c r="D107" t="s">
        <v>238</v>
      </c>
      <c r="E107" t="s">
        <v>50</v>
      </c>
      <c r="F107" t="s">
        <v>11</v>
      </c>
      <c r="G107" t="s">
        <v>239</v>
      </c>
      <c r="H107" t="s">
        <v>201</v>
      </c>
      <c r="I107" s="2">
        <v>125</v>
      </c>
      <c r="J107" s="1">
        <v>0.56999999999999995</v>
      </c>
      <c r="K107" s="1">
        <v>0.18</v>
      </c>
    </row>
    <row r="108" spans="1:11" x14ac:dyDescent="0.25">
      <c r="A108">
        <v>206</v>
      </c>
      <c r="B108">
        <v>6162</v>
      </c>
      <c r="C108">
        <v>100461</v>
      </c>
      <c r="D108" t="s">
        <v>240</v>
      </c>
      <c r="E108" t="s">
        <v>50</v>
      </c>
      <c r="F108" t="s">
        <v>11</v>
      </c>
      <c r="G108" t="s">
        <v>241</v>
      </c>
      <c r="H108" t="s">
        <v>13</v>
      </c>
      <c r="I108" s="2">
        <v>23</v>
      </c>
      <c r="J108" s="1">
        <v>0.52</v>
      </c>
      <c r="K108" s="1">
        <v>0</v>
      </c>
    </row>
    <row r="109" spans="1:11" x14ac:dyDescent="0.25">
      <c r="A109">
        <v>206</v>
      </c>
      <c r="B109">
        <v>4704</v>
      </c>
      <c r="C109">
        <v>100460</v>
      </c>
      <c r="D109" t="s">
        <v>242</v>
      </c>
      <c r="E109" t="s">
        <v>50</v>
      </c>
      <c r="F109" t="s">
        <v>11</v>
      </c>
      <c r="G109" t="s">
        <v>243</v>
      </c>
      <c r="H109" t="s">
        <v>23</v>
      </c>
      <c r="I109" s="2">
        <v>132</v>
      </c>
      <c r="J109" s="1">
        <v>0.55000000000000004</v>
      </c>
      <c r="K109" s="1">
        <v>0.19</v>
      </c>
    </row>
    <row r="110" spans="1:11" x14ac:dyDescent="0.25">
      <c r="A110">
        <v>206</v>
      </c>
      <c r="B110">
        <v>4651</v>
      </c>
      <c r="C110">
        <v>100459</v>
      </c>
      <c r="D110" t="s">
        <v>244</v>
      </c>
      <c r="E110" t="s">
        <v>50</v>
      </c>
      <c r="F110" t="s">
        <v>11</v>
      </c>
      <c r="G110" t="s">
        <v>245</v>
      </c>
      <c r="H110" t="s">
        <v>23</v>
      </c>
      <c r="I110" s="2">
        <v>159</v>
      </c>
      <c r="J110" s="1">
        <v>0.66</v>
      </c>
      <c r="K110" s="1">
        <v>0.4</v>
      </c>
    </row>
    <row r="111" spans="1:11" x14ac:dyDescent="0.25">
      <c r="A111">
        <v>206</v>
      </c>
      <c r="B111">
        <v>6905</v>
      </c>
      <c r="C111">
        <v>134314</v>
      </c>
      <c r="D111" t="s">
        <v>246</v>
      </c>
      <c r="E111" t="s">
        <v>50</v>
      </c>
      <c r="F111" t="s">
        <v>11</v>
      </c>
      <c r="G111" t="s">
        <v>247</v>
      </c>
      <c r="H111" t="s">
        <v>49</v>
      </c>
      <c r="I111" s="2">
        <v>163</v>
      </c>
      <c r="J111" s="1">
        <v>0.66</v>
      </c>
      <c r="K111" s="1">
        <v>0.31</v>
      </c>
    </row>
    <row r="112" spans="1:11" x14ac:dyDescent="0.25">
      <c r="A112">
        <v>206</v>
      </c>
      <c r="B112">
        <v>7031</v>
      </c>
      <c r="C112">
        <v>134030</v>
      </c>
      <c r="D112" t="s">
        <v>248</v>
      </c>
      <c r="E112" t="s">
        <v>50</v>
      </c>
      <c r="F112" t="s">
        <v>11</v>
      </c>
      <c r="G112" t="s">
        <v>249</v>
      </c>
      <c r="H112" t="s">
        <v>57</v>
      </c>
      <c r="I112" s="2">
        <v>14</v>
      </c>
      <c r="J112" t="s">
        <v>99</v>
      </c>
      <c r="K112" t="s">
        <v>99</v>
      </c>
    </row>
    <row r="113" spans="1:11" x14ac:dyDescent="0.25">
      <c r="A113">
        <v>206</v>
      </c>
      <c r="B113">
        <v>7030</v>
      </c>
      <c r="C113">
        <v>100467</v>
      </c>
      <c r="D113" t="s">
        <v>250</v>
      </c>
      <c r="E113" t="s">
        <v>50</v>
      </c>
      <c r="F113" t="s">
        <v>11</v>
      </c>
      <c r="G113" t="s">
        <v>251</v>
      </c>
      <c r="H113" t="s">
        <v>57</v>
      </c>
      <c r="I113" s="2">
        <v>6</v>
      </c>
      <c r="J113" t="s">
        <v>99</v>
      </c>
      <c r="K113" t="s">
        <v>99</v>
      </c>
    </row>
    <row r="114" spans="1:11" x14ac:dyDescent="0.25">
      <c r="A114">
        <v>206</v>
      </c>
      <c r="B114">
        <v>7146</v>
      </c>
      <c r="C114">
        <v>100469</v>
      </c>
      <c r="D114" t="s">
        <v>252</v>
      </c>
      <c r="E114" t="s">
        <v>50</v>
      </c>
      <c r="F114" t="s">
        <v>11</v>
      </c>
      <c r="G114" t="s">
        <v>253</v>
      </c>
      <c r="H114" t="s">
        <v>57</v>
      </c>
      <c r="I114" s="2">
        <v>10</v>
      </c>
      <c r="J114" s="1">
        <v>0</v>
      </c>
      <c r="K114" s="1">
        <v>0</v>
      </c>
    </row>
    <row r="115" spans="1:11" x14ac:dyDescent="0.25">
      <c r="A115">
        <v>207</v>
      </c>
      <c r="B115">
        <v>6348</v>
      </c>
      <c r="C115">
        <v>100537</v>
      </c>
      <c r="D115" t="s">
        <v>254</v>
      </c>
      <c r="E115" t="s">
        <v>50</v>
      </c>
      <c r="F115" t="s">
        <v>11</v>
      </c>
      <c r="G115" t="s">
        <v>255</v>
      </c>
      <c r="H115" t="s">
        <v>13</v>
      </c>
      <c r="I115" s="2">
        <v>20</v>
      </c>
      <c r="J115" s="1">
        <v>0.7</v>
      </c>
      <c r="K115" s="1">
        <v>0.2</v>
      </c>
    </row>
    <row r="116" spans="1:11" x14ac:dyDescent="0.25">
      <c r="A116">
        <v>207</v>
      </c>
      <c r="B116">
        <v>5402</v>
      </c>
      <c r="C116">
        <v>100506</v>
      </c>
      <c r="D116" t="s">
        <v>256</v>
      </c>
      <c r="E116" t="s">
        <v>50</v>
      </c>
      <c r="F116" t="s">
        <v>11</v>
      </c>
      <c r="G116" t="s">
        <v>257</v>
      </c>
      <c r="H116" t="s">
        <v>23</v>
      </c>
      <c r="I116" s="2">
        <v>118</v>
      </c>
      <c r="J116" s="1">
        <v>0.93</v>
      </c>
      <c r="K116" s="1">
        <v>0.75</v>
      </c>
    </row>
    <row r="117" spans="1:11" x14ac:dyDescent="0.25">
      <c r="A117">
        <v>207</v>
      </c>
      <c r="B117">
        <v>6905</v>
      </c>
      <c r="C117">
        <v>135531</v>
      </c>
      <c r="D117" t="s">
        <v>258</v>
      </c>
      <c r="E117" t="s">
        <v>50</v>
      </c>
      <c r="F117" t="s">
        <v>11</v>
      </c>
      <c r="G117" t="s">
        <v>259</v>
      </c>
      <c r="H117" t="s">
        <v>49</v>
      </c>
      <c r="I117" s="2">
        <v>149</v>
      </c>
      <c r="J117" s="1">
        <v>0.67</v>
      </c>
      <c r="K117" s="1">
        <v>0.27</v>
      </c>
    </row>
    <row r="118" spans="1:11" x14ac:dyDescent="0.25">
      <c r="A118">
        <v>207</v>
      </c>
      <c r="B118">
        <v>6362</v>
      </c>
      <c r="C118">
        <v>100539</v>
      </c>
      <c r="D118" t="s">
        <v>260</v>
      </c>
      <c r="E118" t="s">
        <v>50</v>
      </c>
      <c r="F118" t="s">
        <v>11</v>
      </c>
      <c r="G118" t="s">
        <v>261</v>
      </c>
      <c r="H118" t="s">
        <v>13</v>
      </c>
      <c r="I118" s="2">
        <v>25</v>
      </c>
      <c r="J118" s="1">
        <v>0.04</v>
      </c>
      <c r="K118" s="1">
        <v>0</v>
      </c>
    </row>
    <row r="119" spans="1:11" x14ac:dyDescent="0.25">
      <c r="A119">
        <v>207</v>
      </c>
      <c r="B119">
        <v>6386</v>
      </c>
      <c r="C119">
        <v>100544</v>
      </c>
      <c r="D119" t="s">
        <v>262</v>
      </c>
      <c r="E119" t="s">
        <v>50</v>
      </c>
      <c r="F119" t="s">
        <v>11</v>
      </c>
      <c r="G119" t="s">
        <v>263</v>
      </c>
      <c r="H119" t="s">
        <v>13</v>
      </c>
      <c r="I119" s="2">
        <v>25</v>
      </c>
      <c r="J119" s="1">
        <v>0</v>
      </c>
      <c r="K119" s="1">
        <v>0</v>
      </c>
    </row>
    <row r="120" spans="1:11" x14ac:dyDescent="0.25">
      <c r="A120">
        <v>207</v>
      </c>
      <c r="B120">
        <v>6262</v>
      </c>
      <c r="C120">
        <v>100526</v>
      </c>
      <c r="D120" t="s">
        <v>264</v>
      </c>
      <c r="E120" t="s">
        <v>50</v>
      </c>
      <c r="F120" t="s">
        <v>11</v>
      </c>
      <c r="G120" t="s">
        <v>265</v>
      </c>
      <c r="H120" t="s">
        <v>13</v>
      </c>
      <c r="I120" s="2">
        <v>11</v>
      </c>
      <c r="J120" s="1">
        <v>0</v>
      </c>
      <c r="K120" s="1">
        <v>0</v>
      </c>
    </row>
    <row r="121" spans="1:11" x14ac:dyDescent="0.25">
      <c r="A121">
        <v>207</v>
      </c>
      <c r="B121">
        <v>4320</v>
      </c>
      <c r="C121">
        <v>140134</v>
      </c>
      <c r="D121" t="s">
        <v>266</v>
      </c>
      <c r="E121" t="s">
        <v>50</v>
      </c>
      <c r="F121" t="s">
        <v>11</v>
      </c>
      <c r="G121" t="s">
        <v>267</v>
      </c>
      <c r="H121" t="s">
        <v>70</v>
      </c>
      <c r="I121" s="2">
        <v>235</v>
      </c>
      <c r="J121" s="1">
        <v>0.84</v>
      </c>
      <c r="K121" s="1">
        <v>0.48</v>
      </c>
    </row>
    <row r="122" spans="1:11" x14ac:dyDescent="0.25">
      <c r="A122">
        <v>207</v>
      </c>
      <c r="B122">
        <v>4000</v>
      </c>
      <c r="C122">
        <v>140212</v>
      </c>
      <c r="D122" t="s">
        <v>268</v>
      </c>
      <c r="E122" t="s">
        <v>50</v>
      </c>
      <c r="F122" t="s">
        <v>11</v>
      </c>
      <c r="G122" t="s">
        <v>269</v>
      </c>
      <c r="H122" t="s">
        <v>49</v>
      </c>
      <c r="I122" s="2" t="s">
        <v>50</v>
      </c>
      <c r="J122" t="s">
        <v>50</v>
      </c>
      <c r="K122" t="s">
        <v>50</v>
      </c>
    </row>
    <row r="123" spans="1:11" x14ac:dyDescent="0.25">
      <c r="A123">
        <v>207</v>
      </c>
      <c r="B123">
        <v>6391</v>
      </c>
      <c r="C123">
        <v>100547</v>
      </c>
      <c r="D123" t="s">
        <v>270</v>
      </c>
      <c r="E123" t="s">
        <v>50</v>
      </c>
      <c r="F123" t="s">
        <v>11</v>
      </c>
      <c r="G123" t="s">
        <v>271</v>
      </c>
      <c r="H123" t="s">
        <v>13</v>
      </c>
      <c r="I123" s="2">
        <v>58</v>
      </c>
      <c r="J123" s="1">
        <v>0.93</v>
      </c>
      <c r="K123" s="1">
        <v>0</v>
      </c>
    </row>
    <row r="124" spans="1:11" x14ac:dyDescent="0.25">
      <c r="A124">
        <v>207</v>
      </c>
      <c r="B124">
        <v>6363</v>
      </c>
      <c r="C124">
        <v>100540</v>
      </c>
      <c r="D124" t="s">
        <v>272</v>
      </c>
      <c r="E124" t="s">
        <v>50</v>
      </c>
      <c r="F124" t="s">
        <v>11</v>
      </c>
      <c r="G124" t="s">
        <v>273</v>
      </c>
      <c r="H124" t="s">
        <v>13</v>
      </c>
      <c r="I124" s="2">
        <v>32</v>
      </c>
      <c r="J124" s="1">
        <v>0</v>
      </c>
      <c r="K124" s="1">
        <v>0</v>
      </c>
    </row>
    <row r="125" spans="1:11" x14ac:dyDescent="0.25">
      <c r="A125">
        <v>207</v>
      </c>
      <c r="B125">
        <v>6202</v>
      </c>
      <c r="C125">
        <v>100521</v>
      </c>
      <c r="D125" t="s">
        <v>274</v>
      </c>
      <c r="E125" t="s">
        <v>50</v>
      </c>
      <c r="F125" t="s">
        <v>11</v>
      </c>
      <c r="G125" t="s">
        <v>275</v>
      </c>
      <c r="H125" t="s">
        <v>13</v>
      </c>
      <c r="I125" s="2">
        <v>34</v>
      </c>
      <c r="J125" s="1">
        <v>0</v>
      </c>
      <c r="K125" s="1">
        <v>0</v>
      </c>
    </row>
    <row r="126" spans="1:11" x14ac:dyDescent="0.25">
      <c r="A126">
        <v>207</v>
      </c>
      <c r="B126">
        <v>6026</v>
      </c>
      <c r="C126">
        <v>100511</v>
      </c>
      <c r="D126" t="s">
        <v>276</v>
      </c>
      <c r="E126" t="s">
        <v>50</v>
      </c>
      <c r="F126" t="s">
        <v>11</v>
      </c>
      <c r="G126" t="s">
        <v>277</v>
      </c>
      <c r="H126" t="s">
        <v>13</v>
      </c>
      <c r="I126" s="2">
        <v>48</v>
      </c>
      <c r="J126" s="1">
        <v>0</v>
      </c>
      <c r="K126" s="1">
        <v>0</v>
      </c>
    </row>
    <row r="127" spans="1:11" x14ac:dyDescent="0.25">
      <c r="A127">
        <v>207</v>
      </c>
      <c r="B127">
        <v>4681</v>
      </c>
      <c r="C127">
        <v>100502</v>
      </c>
      <c r="D127" t="s">
        <v>278</v>
      </c>
      <c r="E127" t="s">
        <v>50</v>
      </c>
      <c r="F127" t="s">
        <v>11</v>
      </c>
      <c r="G127" t="s">
        <v>279</v>
      </c>
      <c r="H127" t="s">
        <v>23</v>
      </c>
      <c r="I127" s="2">
        <v>116</v>
      </c>
      <c r="J127" s="1">
        <v>0.67</v>
      </c>
      <c r="K127" s="1">
        <v>0.35</v>
      </c>
    </row>
    <row r="128" spans="1:11" x14ac:dyDescent="0.25">
      <c r="A128">
        <v>207</v>
      </c>
      <c r="B128">
        <v>4801</v>
      </c>
      <c r="C128">
        <v>100503</v>
      </c>
      <c r="D128" t="s">
        <v>280</v>
      </c>
      <c r="E128" t="s">
        <v>50</v>
      </c>
      <c r="F128" t="s">
        <v>11</v>
      </c>
      <c r="G128" t="s">
        <v>281</v>
      </c>
      <c r="H128" t="s">
        <v>23</v>
      </c>
      <c r="I128" s="2">
        <v>126</v>
      </c>
      <c r="J128" s="1">
        <v>0.53</v>
      </c>
      <c r="K128" s="1">
        <v>0.21</v>
      </c>
    </row>
    <row r="129" spans="1:11" x14ac:dyDescent="0.25">
      <c r="A129">
        <v>207</v>
      </c>
      <c r="B129">
        <v>6396</v>
      </c>
      <c r="C129">
        <v>131778</v>
      </c>
      <c r="D129" t="s">
        <v>282</v>
      </c>
      <c r="E129" t="s">
        <v>50</v>
      </c>
      <c r="F129" t="s">
        <v>11</v>
      </c>
      <c r="G129" t="s">
        <v>283</v>
      </c>
      <c r="H129" t="s">
        <v>13</v>
      </c>
      <c r="I129" s="2">
        <v>5</v>
      </c>
      <c r="J129" t="s">
        <v>129</v>
      </c>
      <c r="K129" t="s">
        <v>129</v>
      </c>
    </row>
    <row r="130" spans="1:11" x14ac:dyDescent="0.25">
      <c r="A130">
        <v>207</v>
      </c>
      <c r="B130">
        <v>6002</v>
      </c>
      <c r="C130">
        <v>140192</v>
      </c>
      <c r="D130" t="s">
        <v>284</v>
      </c>
      <c r="E130" t="s">
        <v>50</v>
      </c>
      <c r="F130" t="s">
        <v>11</v>
      </c>
      <c r="G130" t="s">
        <v>285</v>
      </c>
      <c r="H130" t="s">
        <v>13</v>
      </c>
      <c r="I130" s="2">
        <v>12</v>
      </c>
      <c r="J130" s="1">
        <v>0</v>
      </c>
      <c r="K130" s="1">
        <v>0</v>
      </c>
    </row>
    <row r="131" spans="1:11" x14ac:dyDescent="0.25">
      <c r="A131">
        <v>207</v>
      </c>
      <c r="B131">
        <v>7164</v>
      </c>
      <c r="C131">
        <v>100548</v>
      </c>
      <c r="D131" t="s">
        <v>286</v>
      </c>
      <c r="E131" t="s">
        <v>50</v>
      </c>
      <c r="F131" t="s">
        <v>287</v>
      </c>
      <c r="G131" t="s">
        <v>288</v>
      </c>
      <c r="H131" t="s">
        <v>57</v>
      </c>
      <c r="I131" s="2">
        <v>6</v>
      </c>
      <c r="J131" t="s">
        <v>99</v>
      </c>
      <c r="K131" t="s">
        <v>99</v>
      </c>
    </row>
    <row r="132" spans="1:11" x14ac:dyDescent="0.25">
      <c r="A132">
        <v>208</v>
      </c>
      <c r="B132">
        <v>5403</v>
      </c>
      <c r="C132">
        <v>100640</v>
      </c>
      <c r="D132" t="s">
        <v>289</v>
      </c>
      <c r="E132" t="s">
        <v>50</v>
      </c>
      <c r="F132" t="s">
        <v>11</v>
      </c>
      <c r="G132" t="s">
        <v>290</v>
      </c>
      <c r="H132" t="s">
        <v>23</v>
      </c>
      <c r="I132" s="2">
        <v>86</v>
      </c>
      <c r="J132" s="1">
        <v>0.64</v>
      </c>
      <c r="K132" s="1">
        <v>0.16</v>
      </c>
    </row>
    <row r="133" spans="1:11" x14ac:dyDescent="0.25">
      <c r="A133">
        <v>208</v>
      </c>
      <c r="B133">
        <v>5401</v>
      </c>
      <c r="C133">
        <v>100638</v>
      </c>
      <c r="D133" t="s">
        <v>291</v>
      </c>
      <c r="E133" t="s">
        <v>50</v>
      </c>
      <c r="F133" t="s">
        <v>11</v>
      </c>
      <c r="G133" t="s">
        <v>292</v>
      </c>
      <c r="H133" t="s">
        <v>23</v>
      </c>
      <c r="I133" s="2">
        <v>175</v>
      </c>
      <c r="J133" s="1">
        <v>0.72</v>
      </c>
      <c r="K133" s="1">
        <v>0.34</v>
      </c>
    </row>
    <row r="134" spans="1:11" x14ac:dyDescent="0.25">
      <c r="A134">
        <v>208</v>
      </c>
      <c r="B134">
        <v>6907</v>
      </c>
      <c r="C134">
        <v>137954</v>
      </c>
      <c r="D134" t="s">
        <v>293</v>
      </c>
      <c r="E134" t="s">
        <v>50</v>
      </c>
      <c r="F134" t="s">
        <v>11</v>
      </c>
      <c r="G134" t="s">
        <v>294</v>
      </c>
      <c r="H134" t="s">
        <v>49</v>
      </c>
      <c r="I134" s="2" t="s">
        <v>50</v>
      </c>
      <c r="J134" t="s">
        <v>50</v>
      </c>
      <c r="K134" t="s">
        <v>50</v>
      </c>
    </row>
    <row r="135" spans="1:11" x14ac:dyDescent="0.25">
      <c r="A135">
        <v>208</v>
      </c>
      <c r="B135">
        <v>5402</v>
      </c>
      <c r="C135">
        <v>137093</v>
      </c>
      <c r="D135" t="s">
        <v>295</v>
      </c>
      <c r="E135" t="s">
        <v>50</v>
      </c>
      <c r="F135" t="s">
        <v>11</v>
      </c>
      <c r="G135" t="s">
        <v>296</v>
      </c>
      <c r="H135" t="s">
        <v>70</v>
      </c>
      <c r="I135" s="2">
        <v>205</v>
      </c>
      <c r="J135" s="1">
        <v>0.6</v>
      </c>
      <c r="K135" s="1">
        <v>0.35</v>
      </c>
    </row>
    <row r="136" spans="1:11" x14ac:dyDescent="0.25">
      <c r="A136">
        <v>208</v>
      </c>
      <c r="B136">
        <v>5207</v>
      </c>
      <c r="C136">
        <v>136288</v>
      </c>
      <c r="D136" t="s">
        <v>297</v>
      </c>
      <c r="E136" t="s">
        <v>50</v>
      </c>
      <c r="F136" t="s">
        <v>11</v>
      </c>
      <c r="G136" t="s">
        <v>298</v>
      </c>
      <c r="H136" t="s">
        <v>70</v>
      </c>
      <c r="I136" s="2" t="s">
        <v>50</v>
      </c>
      <c r="J136" t="s">
        <v>50</v>
      </c>
      <c r="K136" t="s">
        <v>50</v>
      </c>
    </row>
    <row r="137" spans="1:11" x14ac:dyDescent="0.25">
      <c r="A137">
        <v>208</v>
      </c>
      <c r="B137">
        <v>4731</v>
      </c>
      <c r="C137">
        <v>129649</v>
      </c>
      <c r="D137" t="s">
        <v>299</v>
      </c>
      <c r="E137" t="s">
        <v>50</v>
      </c>
      <c r="F137" t="s">
        <v>11</v>
      </c>
      <c r="G137" t="s">
        <v>300</v>
      </c>
      <c r="H137" t="s">
        <v>82</v>
      </c>
      <c r="I137" s="2">
        <v>162</v>
      </c>
      <c r="J137" s="1">
        <v>0.41</v>
      </c>
      <c r="K137" s="1">
        <v>0.21</v>
      </c>
    </row>
    <row r="138" spans="1:11" x14ac:dyDescent="0.25">
      <c r="A138">
        <v>208</v>
      </c>
      <c r="B138">
        <v>6906</v>
      </c>
      <c r="C138">
        <v>135389</v>
      </c>
      <c r="D138" t="s">
        <v>301</v>
      </c>
      <c r="E138" t="s">
        <v>50</v>
      </c>
      <c r="F138" t="s">
        <v>11</v>
      </c>
      <c r="G138" t="s">
        <v>302</v>
      </c>
      <c r="H138" t="s">
        <v>49</v>
      </c>
      <c r="I138" s="2">
        <v>143</v>
      </c>
      <c r="J138" s="1">
        <v>0.52</v>
      </c>
      <c r="K138" s="1">
        <v>0.24</v>
      </c>
    </row>
    <row r="139" spans="1:11" x14ac:dyDescent="0.25">
      <c r="A139">
        <v>208</v>
      </c>
      <c r="B139">
        <v>5400</v>
      </c>
      <c r="C139">
        <v>100637</v>
      </c>
      <c r="D139" t="s">
        <v>303</v>
      </c>
      <c r="E139" t="s">
        <v>50</v>
      </c>
      <c r="F139" t="s">
        <v>11</v>
      </c>
      <c r="G139" t="s">
        <v>304</v>
      </c>
      <c r="H139" t="s">
        <v>23</v>
      </c>
      <c r="I139" s="2">
        <v>148</v>
      </c>
      <c r="J139" s="1">
        <v>0.8</v>
      </c>
      <c r="K139" s="1">
        <v>0.41</v>
      </c>
    </row>
    <row r="140" spans="1:11" x14ac:dyDescent="0.25">
      <c r="A140">
        <v>208</v>
      </c>
      <c r="B140">
        <v>6905</v>
      </c>
      <c r="C140">
        <v>134815</v>
      </c>
      <c r="D140" t="s">
        <v>305</v>
      </c>
      <c r="E140" t="s">
        <v>50</v>
      </c>
      <c r="F140" t="s">
        <v>11</v>
      </c>
      <c r="G140" t="s">
        <v>306</v>
      </c>
      <c r="H140" t="s">
        <v>49</v>
      </c>
      <c r="I140" s="2">
        <v>150</v>
      </c>
      <c r="J140" s="1">
        <v>0.57999999999999996</v>
      </c>
      <c r="K140" s="1">
        <v>0.23</v>
      </c>
    </row>
    <row r="141" spans="1:11" x14ac:dyDescent="0.25">
      <c r="A141">
        <v>208</v>
      </c>
      <c r="B141">
        <v>4321</v>
      </c>
      <c r="C141">
        <v>100625</v>
      </c>
      <c r="D141" t="s">
        <v>307</v>
      </c>
      <c r="E141" t="s">
        <v>50</v>
      </c>
      <c r="F141" t="s">
        <v>11</v>
      </c>
      <c r="G141" t="s">
        <v>308</v>
      </c>
      <c r="H141" t="s">
        <v>20</v>
      </c>
      <c r="I141" s="2">
        <v>116</v>
      </c>
      <c r="J141" s="1">
        <v>0.52</v>
      </c>
      <c r="K141" s="1">
        <v>0.21</v>
      </c>
    </row>
    <row r="142" spans="1:11" x14ac:dyDescent="0.25">
      <c r="A142">
        <v>208</v>
      </c>
      <c r="B142">
        <v>5405</v>
      </c>
      <c r="C142">
        <v>100642</v>
      </c>
      <c r="D142" t="s">
        <v>309</v>
      </c>
      <c r="E142" t="s">
        <v>50</v>
      </c>
      <c r="F142" t="s">
        <v>11</v>
      </c>
      <c r="G142" t="s">
        <v>310</v>
      </c>
      <c r="H142" t="s">
        <v>201</v>
      </c>
      <c r="I142" s="2">
        <v>95</v>
      </c>
      <c r="J142" s="1">
        <v>0.63</v>
      </c>
      <c r="K142" s="1">
        <v>0.27</v>
      </c>
    </row>
    <row r="143" spans="1:11" x14ac:dyDescent="0.25">
      <c r="A143">
        <v>208</v>
      </c>
      <c r="B143">
        <v>4223</v>
      </c>
      <c r="C143">
        <v>100624</v>
      </c>
      <c r="D143" t="s">
        <v>311</v>
      </c>
      <c r="E143" t="s">
        <v>50</v>
      </c>
      <c r="F143" t="s">
        <v>11</v>
      </c>
      <c r="G143" t="s">
        <v>312</v>
      </c>
      <c r="H143" t="s">
        <v>20</v>
      </c>
      <c r="I143" s="2">
        <v>134</v>
      </c>
      <c r="J143" s="1">
        <v>0.56999999999999995</v>
      </c>
      <c r="K143" s="1">
        <v>0.22</v>
      </c>
    </row>
    <row r="144" spans="1:11" x14ac:dyDescent="0.25">
      <c r="A144">
        <v>208</v>
      </c>
      <c r="B144">
        <v>4000</v>
      </c>
      <c r="C144">
        <v>139659</v>
      </c>
      <c r="D144" t="s">
        <v>313</v>
      </c>
      <c r="E144" t="s">
        <v>50</v>
      </c>
      <c r="F144" t="s">
        <v>11</v>
      </c>
      <c r="G144" t="s">
        <v>314</v>
      </c>
      <c r="H144" t="s">
        <v>77</v>
      </c>
      <c r="I144" s="2" t="s">
        <v>50</v>
      </c>
      <c r="J144" t="s">
        <v>50</v>
      </c>
      <c r="K144" t="s">
        <v>50</v>
      </c>
    </row>
    <row r="145" spans="1:11" x14ac:dyDescent="0.25">
      <c r="A145">
        <v>208</v>
      </c>
      <c r="B145">
        <v>4322</v>
      </c>
      <c r="C145">
        <v>136450</v>
      </c>
      <c r="D145" t="s">
        <v>315</v>
      </c>
      <c r="E145" t="s">
        <v>50</v>
      </c>
      <c r="F145" t="s">
        <v>11</v>
      </c>
      <c r="G145" t="s">
        <v>316</v>
      </c>
      <c r="H145" t="s">
        <v>70</v>
      </c>
      <c r="I145" s="2">
        <v>165</v>
      </c>
      <c r="J145" s="1">
        <v>0.57999999999999996</v>
      </c>
      <c r="K145" s="1">
        <v>0.28000000000000003</v>
      </c>
    </row>
    <row r="146" spans="1:11" x14ac:dyDescent="0.25">
      <c r="A146">
        <v>208</v>
      </c>
      <c r="B146">
        <v>4509</v>
      </c>
      <c r="C146">
        <v>100627</v>
      </c>
      <c r="D146" t="s">
        <v>317</v>
      </c>
      <c r="E146" t="s">
        <v>50</v>
      </c>
      <c r="F146" t="s">
        <v>11</v>
      </c>
      <c r="G146" t="s">
        <v>318</v>
      </c>
      <c r="H146" t="s">
        <v>23</v>
      </c>
      <c r="I146" s="2">
        <v>63</v>
      </c>
      <c r="J146" s="1">
        <v>0.49</v>
      </c>
      <c r="K146" s="1">
        <v>0.41</v>
      </c>
    </row>
    <row r="147" spans="1:11" x14ac:dyDescent="0.25">
      <c r="A147">
        <v>208</v>
      </c>
      <c r="B147">
        <v>5404</v>
      </c>
      <c r="C147">
        <v>137966</v>
      </c>
      <c r="D147" t="s">
        <v>319</v>
      </c>
      <c r="E147" t="s">
        <v>50</v>
      </c>
      <c r="F147" t="s">
        <v>11</v>
      </c>
      <c r="G147" t="s">
        <v>320</v>
      </c>
      <c r="H147" t="s">
        <v>70</v>
      </c>
      <c r="I147" s="2">
        <v>143</v>
      </c>
      <c r="J147" s="1">
        <v>0.69</v>
      </c>
      <c r="K147" s="1">
        <v>0.28999999999999998</v>
      </c>
    </row>
    <row r="148" spans="1:11" x14ac:dyDescent="0.25">
      <c r="A148">
        <v>208</v>
      </c>
      <c r="B148">
        <v>6311</v>
      </c>
      <c r="C148">
        <v>100648</v>
      </c>
      <c r="D148" t="s">
        <v>321</v>
      </c>
      <c r="E148" t="s">
        <v>50</v>
      </c>
      <c r="F148" t="s">
        <v>11</v>
      </c>
      <c r="G148" t="s">
        <v>322</v>
      </c>
      <c r="H148" t="s">
        <v>13</v>
      </c>
      <c r="I148" s="2">
        <v>58</v>
      </c>
      <c r="J148" s="1">
        <v>0</v>
      </c>
      <c r="K148" s="1">
        <v>0</v>
      </c>
    </row>
    <row r="149" spans="1:11" x14ac:dyDescent="0.25">
      <c r="A149">
        <v>208</v>
      </c>
      <c r="B149">
        <v>4003</v>
      </c>
      <c r="C149">
        <v>140966</v>
      </c>
      <c r="D149" t="s">
        <v>323</v>
      </c>
      <c r="E149" t="s">
        <v>50</v>
      </c>
      <c r="F149" t="s">
        <v>11</v>
      </c>
      <c r="G149" t="s">
        <v>324</v>
      </c>
      <c r="H149" t="s">
        <v>77</v>
      </c>
      <c r="I149" s="2" t="s">
        <v>50</v>
      </c>
      <c r="J149" t="s">
        <v>50</v>
      </c>
      <c r="K149" t="s">
        <v>50</v>
      </c>
    </row>
    <row r="150" spans="1:11" x14ac:dyDescent="0.25">
      <c r="A150">
        <v>208</v>
      </c>
      <c r="B150">
        <v>7115</v>
      </c>
      <c r="C150">
        <v>100659</v>
      </c>
      <c r="D150" t="s">
        <v>325</v>
      </c>
      <c r="E150" t="s">
        <v>50</v>
      </c>
      <c r="F150" t="s">
        <v>11</v>
      </c>
      <c r="G150" t="s">
        <v>326</v>
      </c>
      <c r="H150" t="s">
        <v>57</v>
      </c>
      <c r="I150" s="2">
        <v>21</v>
      </c>
      <c r="J150" s="1">
        <v>0</v>
      </c>
      <c r="K150" s="1">
        <v>0</v>
      </c>
    </row>
    <row r="151" spans="1:11" x14ac:dyDescent="0.25">
      <c r="A151">
        <v>208</v>
      </c>
      <c r="B151">
        <v>7001</v>
      </c>
      <c r="C151">
        <v>100654</v>
      </c>
      <c r="D151" t="s">
        <v>327</v>
      </c>
      <c r="E151" t="s">
        <v>50</v>
      </c>
      <c r="F151" t="s">
        <v>11</v>
      </c>
      <c r="G151" t="s">
        <v>328</v>
      </c>
      <c r="H151" t="s">
        <v>57</v>
      </c>
      <c r="I151" s="2">
        <v>22</v>
      </c>
      <c r="J151" s="1">
        <v>0</v>
      </c>
      <c r="K151" s="1">
        <v>0</v>
      </c>
    </row>
    <row r="152" spans="1:11" x14ac:dyDescent="0.25">
      <c r="A152">
        <v>208</v>
      </c>
      <c r="B152">
        <v>7195</v>
      </c>
      <c r="C152">
        <v>133442</v>
      </c>
      <c r="D152" t="s">
        <v>329</v>
      </c>
      <c r="E152" t="s">
        <v>50</v>
      </c>
      <c r="F152" t="s">
        <v>11</v>
      </c>
      <c r="G152" t="s">
        <v>330</v>
      </c>
      <c r="H152" t="s">
        <v>57</v>
      </c>
      <c r="I152" s="2">
        <v>6</v>
      </c>
      <c r="J152" t="s">
        <v>99</v>
      </c>
      <c r="K152" t="s">
        <v>99</v>
      </c>
    </row>
    <row r="153" spans="1:11" x14ac:dyDescent="0.25">
      <c r="A153">
        <v>208</v>
      </c>
      <c r="B153">
        <v>5950</v>
      </c>
      <c r="C153">
        <v>100643</v>
      </c>
      <c r="D153" t="s">
        <v>331</v>
      </c>
      <c r="E153" t="s">
        <v>50</v>
      </c>
      <c r="F153" t="s">
        <v>11</v>
      </c>
      <c r="G153" t="s">
        <v>332</v>
      </c>
      <c r="H153" t="s">
        <v>333</v>
      </c>
      <c r="I153" s="2">
        <v>11</v>
      </c>
      <c r="J153" s="1">
        <v>0</v>
      </c>
      <c r="K153" s="1">
        <v>0</v>
      </c>
    </row>
    <row r="154" spans="1:11" x14ac:dyDescent="0.25">
      <c r="A154">
        <v>209</v>
      </c>
      <c r="B154">
        <v>4600</v>
      </c>
      <c r="C154">
        <v>100748</v>
      </c>
      <c r="D154" t="s">
        <v>334</v>
      </c>
      <c r="E154" t="s">
        <v>50</v>
      </c>
      <c r="F154" t="s">
        <v>11</v>
      </c>
      <c r="G154" t="s">
        <v>335</v>
      </c>
      <c r="H154" t="s">
        <v>23</v>
      </c>
      <c r="I154" s="2">
        <v>119</v>
      </c>
      <c r="J154" s="1">
        <v>0.63</v>
      </c>
      <c r="K154" s="1">
        <v>0.06</v>
      </c>
    </row>
    <row r="155" spans="1:11" x14ac:dyDescent="0.25">
      <c r="A155">
        <v>209</v>
      </c>
      <c r="B155">
        <v>4802</v>
      </c>
      <c r="C155">
        <v>100752</v>
      </c>
      <c r="D155" t="s">
        <v>336</v>
      </c>
      <c r="E155" t="s">
        <v>50</v>
      </c>
      <c r="F155" t="s">
        <v>337</v>
      </c>
      <c r="G155" t="s">
        <v>338</v>
      </c>
      <c r="H155" t="s">
        <v>23</v>
      </c>
      <c r="I155" s="2">
        <v>150</v>
      </c>
      <c r="J155" s="1">
        <v>0.67</v>
      </c>
      <c r="K155" s="1">
        <v>0.14000000000000001</v>
      </c>
    </row>
    <row r="156" spans="1:11" x14ac:dyDescent="0.25">
      <c r="A156">
        <v>209</v>
      </c>
      <c r="B156">
        <v>4249</v>
      </c>
      <c r="C156">
        <v>100742</v>
      </c>
      <c r="D156" t="s">
        <v>339</v>
      </c>
      <c r="E156" t="s">
        <v>50</v>
      </c>
      <c r="F156" t="s">
        <v>11</v>
      </c>
      <c r="G156" t="s">
        <v>340</v>
      </c>
      <c r="H156" t="s">
        <v>20</v>
      </c>
      <c r="I156" s="2">
        <v>130</v>
      </c>
      <c r="J156" s="1">
        <v>0.43</v>
      </c>
      <c r="K156" s="1">
        <v>0.15</v>
      </c>
    </row>
    <row r="157" spans="1:11" x14ac:dyDescent="0.25">
      <c r="A157">
        <v>209</v>
      </c>
      <c r="B157">
        <v>4047</v>
      </c>
      <c r="C157">
        <v>100740</v>
      </c>
      <c r="D157" t="s">
        <v>341</v>
      </c>
      <c r="E157" t="s">
        <v>50</v>
      </c>
      <c r="F157" t="s">
        <v>11</v>
      </c>
      <c r="G157" t="s">
        <v>342</v>
      </c>
      <c r="H157" t="s">
        <v>20</v>
      </c>
      <c r="I157" s="2">
        <v>151</v>
      </c>
      <c r="J157" s="1">
        <v>0.43</v>
      </c>
      <c r="K157" s="1">
        <v>0.18</v>
      </c>
    </row>
    <row r="158" spans="1:11" x14ac:dyDescent="0.25">
      <c r="A158">
        <v>209</v>
      </c>
      <c r="B158">
        <v>4289</v>
      </c>
      <c r="C158">
        <v>100745</v>
      </c>
      <c r="D158" t="s">
        <v>343</v>
      </c>
      <c r="E158" t="s">
        <v>50</v>
      </c>
      <c r="F158" t="s">
        <v>11</v>
      </c>
      <c r="G158" t="s">
        <v>344</v>
      </c>
      <c r="H158" t="s">
        <v>20</v>
      </c>
      <c r="I158" s="2">
        <v>232</v>
      </c>
      <c r="J158" s="1">
        <v>0.57999999999999996</v>
      </c>
      <c r="K158" s="1">
        <v>0.19</v>
      </c>
    </row>
    <row r="159" spans="1:11" x14ac:dyDescent="0.25">
      <c r="A159">
        <v>209</v>
      </c>
      <c r="B159">
        <v>6905</v>
      </c>
      <c r="C159">
        <v>135073</v>
      </c>
      <c r="D159" t="s">
        <v>345</v>
      </c>
      <c r="E159" t="s">
        <v>50</v>
      </c>
      <c r="F159" t="s">
        <v>11</v>
      </c>
      <c r="G159" t="s">
        <v>346</v>
      </c>
      <c r="H159" t="s">
        <v>49</v>
      </c>
      <c r="I159" s="2">
        <v>196</v>
      </c>
      <c r="J159" s="1">
        <v>0.64</v>
      </c>
      <c r="K159" s="1">
        <v>0.36</v>
      </c>
    </row>
    <row r="160" spans="1:11" x14ac:dyDescent="0.25">
      <c r="A160">
        <v>209</v>
      </c>
      <c r="B160">
        <v>6906</v>
      </c>
      <c r="C160">
        <v>135070</v>
      </c>
      <c r="D160" t="s">
        <v>347</v>
      </c>
      <c r="E160" t="s">
        <v>50</v>
      </c>
      <c r="F160" t="s">
        <v>337</v>
      </c>
      <c r="G160" t="s">
        <v>348</v>
      </c>
      <c r="H160" t="s">
        <v>49</v>
      </c>
      <c r="I160" s="2">
        <v>199</v>
      </c>
      <c r="J160" s="1">
        <v>0.53</v>
      </c>
      <c r="K160" s="1">
        <v>0.13</v>
      </c>
    </row>
    <row r="161" spans="1:11" x14ac:dyDescent="0.25">
      <c r="A161">
        <v>209</v>
      </c>
      <c r="B161">
        <v>6409</v>
      </c>
      <c r="C161">
        <v>135901</v>
      </c>
      <c r="D161" t="s">
        <v>349</v>
      </c>
      <c r="E161" t="s">
        <v>50</v>
      </c>
      <c r="F161" t="s">
        <v>11</v>
      </c>
      <c r="G161" t="s">
        <v>350</v>
      </c>
      <c r="H161" t="s">
        <v>13</v>
      </c>
      <c r="I161" s="2">
        <v>21</v>
      </c>
      <c r="J161" s="1">
        <v>0</v>
      </c>
      <c r="K161" s="1">
        <v>0</v>
      </c>
    </row>
    <row r="162" spans="1:11" x14ac:dyDescent="0.25">
      <c r="A162">
        <v>209</v>
      </c>
      <c r="B162">
        <v>4323</v>
      </c>
      <c r="C162">
        <v>100747</v>
      </c>
      <c r="D162" t="s">
        <v>351</v>
      </c>
      <c r="E162" t="s">
        <v>50</v>
      </c>
      <c r="F162" t="s">
        <v>11</v>
      </c>
      <c r="G162" t="s">
        <v>352</v>
      </c>
      <c r="H162" t="s">
        <v>20</v>
      </c>
      <c r="I162" s="2">
        <v>190</v>
      </c>
      <c r="J162" s="1">
        <v>0.46</v>
      </c>
      <c r="K162" s="1">
        <v>0.09</v>
      </c>
    </row>
    <row r="163" spans="1:11" x14ac:dyDescent="0.25">
      <c r="A163">
        <v>209</v>
      </c>
      <c r="B163">
        <v>5201</v>
      </c>
      <c r="C163">
        <v>135843</v>
      </c>
      <c r="D163" t="s">
        <v>353</v>
      </c>
      <c r="E163" t="s">
        <v>50</v>
      </c>
      <c r="F163" t="s">
        <v>11</v>
      </c>
      <c r="G163" t="s">
        <v>354</v>
      </c>
      <c r="H163" t="s">
        <v>201</v>
      </c>
      <c r="I163" s="2" t="s">
        <v>50</v>
      </c>
      <c r="J163" t="s">
        <v>50</v>
      </c>
      <c r="K163" t="s">
        <v>50</v>
      </c>
    </row>
    <row r="164" spans="1:11" x14ac:dyDescent="0.25">
      <c r="A164">
        <v>209</v>
      </c>
      <c r="B164">
        <v>4646</v>
      </c>
      <c r="C164">
        <v>100750</v>
      </c>
      <c r="D164" t="s">
        <v>355</v>
      </c>
      <c r="E164" t="s">
        <v>50</v>
      </c>
      <c r="F164" t="s">
        <v>11</v>
      </c>
      <c r="G164" t="s">
        <v>356</v>
      </c>
      <c r="H164" t="s">
        <v>23</v>
      </c>
      <c r="I164" s="2">
        <v>105</v>
      </c>
      <c r="J164" s="1">
        <v>0.77</v>
      </c>
      <c r="K164" s="1">
        <v>0.34</v>
      </c>
    </row>
    <row r="165" spans="1:11" x14ac:dyDescent="0.25">
      <c r="A165">
        <v>209</v>
      </c>
      <c r="B165">
        <v>6032</v>
      </c>
      <c r="C165">
        <v>100754</v>
      </c>
      <c r="D165" t="s">
        <v>357</v>
      </c>
      <c r="E165" t="s">
        <v>50</v>
      </c>
      <c r="F165" t="s">
        <v>11</v>
      </c>
      <c r="G165" t="s">
        <v>358</v>
      </c>
      <c r="H165" t="s">
        <v>13</v>
      </c>
      <c r="I165" s="2">
        <v>83</v>
      </c>
      <c r="J165" s="1">
        <v>0.93</v>
      </c>
      <c r="K165" s="1">
        <v>0.75</v>
      </c>
    </row>
    <row r="166" spans="1:11" x14ac:dyDescent="0.25">
      <c r="A166">
        <v>209</v>
      </c>
      <c r="B166">
        <v>6907</v>
      </c>
      <c r="C166">
        <v>135264</v>
      </c>
      <c r="D166" t="s">
        <v>359</v>
      </c>
      <c r="E166" t="s">
        <v>50</v>
      </c>
      <c r="F166" t="s">
        <v>11</v>
      </c>
      <c r="G166" t="s">
        <v>360</v>
      </c>
      <c r="H166" t="s">
        <v>49</v>
      </c>
      <c r="I166" s="2">
        <v>143</v>
      </c>
      <c r="J166" s="1">
        <v>0.48</v>
      </c>
      <c r="K166" s="1">
        <v>0.12</v>
      </c>
    </row>
    <row r="167" spans="1:11" x14ac:dyDescent="0.25">
      <c r="A167">
        <v>209</v>
      </c>
      <c r="B167">
        <v>4267</v>
      </c>
      <c r="C167">
        <v>100743</v>
      </c>
      <c r="D167" t="s">
        <v>361</v>
      </c>
      <c r="E167" t="s">
        <v>50</v>
      </c>
      <c r="F167" t="s">
        <v>11</v>
      </c>
      <c r="G167" t="s">
        <v>362</v>
      </c>
      <c r="H167" t="s">
        <v>20</v>
      </c>
      <c r="I167" s="2">
        <v>235</v>
      </c>
      <c r="J167" s="1">
        <v>0.44</v>
      </c>
      <c r="K167" s="1">
        <v>0.1</v>
      </c>
    </row>
    <row r="168" spans="1:11" x14ac:dyDescent="0.25">
      <c r="A168">
        <v>209</v>
      </c>
      <c r="B168">
        <v>6309</v>
      </c>
      <c r="C168">
        <v>100757</v>
      </c>
      <c r="D168" t="s">
        <v>363</v>
      </c>
      <c r="E168" t="s">
        <v>50</v>
      </c>
      <c r="F168" t="s">
        <v>11</v>
      </c>
      <c r="G168" t="s">
        <v>364</v>
      </c>
      <c r="H168" t="s">
        <v>13</v>
      </c>
      <c r="I168" s="2">
        <v>68</v>
      </c>
      <c r="J168" s="1">
        <v>0.96</v>
      </c>
      <c r="K168" s="1">
        <v>0.68</v>
      </c>
    </row>
    <row r="169" spans="1:11" x14ac:dyDescent="0.25">
      <c r="A169">
        <v>209</v>
      </c>
      <c r="B169">
        <v>4204</v>
      </c>
      <c r="C169">
        <v>100741</v>
      </c>
      <c r="D169" t="s">
        <v>365</v>
      </c>
      <c r="E169" t="s">
        <v>50</v>
      </c>
      <c r="F169" t="s">
        <v>11</v>
      </c>
      <c r="G169" t="s">
        <v>366</v>
      </c>
      <c r="H169" t="s">
        <v>20</v>
      </c>
      <c r="I169" s="2">
        <v>225</v>
      </c>
      <c r="J169" s="1">
        <v>0.56000000000000005</v>
      </c>
      <c r="K169" s="1">
        <v>0.28999999999999998</v>
      </c>
    </row>
    <row r="170" spans="1:11" x14ac:dyDescent="0.25">
      <c r="A170">
        <v>209</v>
      </c>
      <c r="B170">
        <v>4636</v>
      </c>
      <c r="C170">
        <v>100749</v>
      </c>
      <c r="D170" t="s">
        <v>367</v>
      </c>
      <c r="E170" t="s">
        <v>50</v>
      </c>
      <c r="F170" t="s">
        <v>11</v>
      </c>
      <c r="G170" t="s">
        <v>368</v>
      </c>
      <c r="H170" t="s">
        <v>23</v>
      </c>
      <c r="I170" s="2">
        <v>96</v>
      </c>
      <c r="J170" s="1">
        <v>0.4</v>
      </c>
      <c r="K170" s="1">
        <v>0.17</v>
      </c>
    </row>
    <row r="171" spans="1:11" x14ac:dyDescent="0.25">
      <c r="A171">
        <v>209</v>
      </c>
      <c r="B171">
        <v>7038</v>
      </c>
      <c r="C171">
        <v>100760</v>
      </c>
      <c r="D171" t="s">
        <v>369</v>
      </c>
      <c r="E171" t="s">
        <v>50</v>
      </c>
      <c r="F171" t="s">
        <v>11</v>
      </c>
      <c r="G171" t="s">
        <v>370</v>
      </c>
      <c r="H171" t="s">
        <v>333</v>
      </c>
      <c r="I171" s="2">
        <v>18</v>
      </c>
      <c r="J171" s="1">
        <v>0.06</v>
      </c>
      <c r="K171" s="1">
        <v>0</v>
      </c>
    </row>
    <row r="172" spans="1:11" x14ac:dyDescent="0.25">
      <c r="A172">
        <v>209</v>
      </c>
      <c r="B172">
        <v>7183</v>
      </c>
      <c r="C172">
        <v>136423</v>
      </c>
      <c r="D172" t="s">
        <v>371</v>
      </c>
      <c r="E172" t="s">
        <v>50</v>
      </c>
      <c r="F172" t="s">
        <v>11</v>
      </c>
      <c r="G172" t="s">
        <v>372</v>
      </c>
      <c r="H172" t="s">
        <v>57</v>
      </c>
      <c r="I172" s="2">
        <v>10</v>
      </c>
      <c r="J172" t="s">
        <v>99</v>
      </c>
      <c r="K172" t="s">
        <v>99</v>
      </c>
    </row>
    <row r="173" spans="1:11" x14ac:dyDescent="0.25">
      <c r="A173">
        <v>209</v>
      </c>
      <c r="B173">
        <v>7180</v>
      </c>
      <c r="C173">
        <v>100765</v>
      </c>
      <c r="D173" t="s">
        <v>373</v>
      </c>
      <c r="E173" t="s">
        <v>50</v>
      </c>
      <c r="F173" t="s">
        <v>11</v>
      </c>
      <c r="G173" t="s">
        <v>374</v>
      </c>
      <c r="H173" t="s">
        <v>57</v>
      </c>
      <c r="I173" s="2">
        <v>18</v>
      </c>
      <c r="J173" t="s">
        <v>99</v>
      </c>
      <c r="K173" t="s">
        <v>99</v>
      </c>
    </row>
    <row r="174" spans="1:11" x14ac:dyDescent="0.25">
      <c r="A174">
        <v>209</v>
      </c>
      <c r="B174">
        <v>6034</v>
      </c>
      <c r="C174">
        <v>136017</v>
      </c>
      <c r="D174" t="s">
        <v>375</v>
      </c>
      <c r="E174" t="s">
        <v>50</v>
      </c>
      <c r="F174" t="s">
        <v>376</v>
      </c>
      <c r="G174" t="s">
        <v>377</v>
      </c>
      <c r="H174" t="s">
        <v>114</v>
      </c>
      <c r="I174" s="2">
        <v>1</v>
      </c>
      <c r="J174" t="s">
        <v>129</v>
      </c>
      <c r="K174" t="s">
        <v>129</v>
      </c>
    </row>
    <row r="175" spans="1:11" x14ac:dyDescent="0.25">
      <c r="A175">
        <v>210</v>
      </c>
      <c r="B175">
        <v>6312</v>
      </c>
      <c r="C175">
        <v>100864</v>
      </c>
      <c r="D175" t="s">
        <v>378</v>
      </c>
      <c r="E175" t="s">
        <v>50</v>
      </c>
      <c r="F175" t="s">
        <v>11</v>
      </c>
      <c r="G175" t="s">
        <v>379</v>
      </c>
      <c r="H175" t="s">
        <v>13</v>
      </c>
      <c r="I175" s="2">
        <v>142</v>
      </c>
      <c r="J175" s="1">
        <v>0</v>
      </c>
      <c r="K175" s="1">
        <v>0</v>
      </c>
    </row>
    <row r="176" spans="1:11" x14ac:dyDescent="0.25">
      <c r="A176">
        <v>210</v>
      </c>
      <c r="B176">
        <v>4001</v>
      </c>
      <c r="C176">
        <v>139718</v>
      </c>
      <c r="D176" t="s">
        <v>380</v>
      </c>
      <c r="E176" t="s">
        <v>50</v>
      </c>
      <c r="F176" t="s">
        <v>11</v>
      </c>
      <c r="G176" t="s">
        <v>381</v>
      </c>
      <c r="H176" t="s">
        <v>49</v>
      </c>
      <c r="I176" s="2" t="s">
        <v>50</v>
      </c>
      <c r="J176" t="s">
        <v>50</v>
      </c>
      <c r="K176" t="s">
        <v>50</v>
      </c>
    </row>
    <row r="177" spans="1:11" x14ac:dyDescent="0.25">
      <c r="A177">
        <v>210</v>
      </c>
      <c r="B177">
        <v>6912</v>
      </c>
      <c r="C177">
        <v>135584</v>
      </c>
      <c r="D177" t="s">
        <v>382</v>
      </c>
      <c r="E177" t="s">
        <v>50</v>
      </c>
      <c r="F177" t="s">
        <v>11</v>
      </c>
      <c r="G177" t="s">
        <v>383</v>
      </c>
      <c r="H177" t="s">
        <v>49</v>
      </c>
      <c r="I177" s="2">
        <v>178</v>
      </c>
      <c r="J177" s="1">
        <v>0.54</v>
      </c>
      <c r="K177" s="1">
        <v>0.18</v>
      </c>
    </row>
    <row r="178" spans="1:11" x14ac:dyDescent="0.25">
      <c r="A178">
        <v>210</v>
      </c>
      <c r="B178">
        <v>6911</v>
      </c>
      <c r="C178">
        <v>135401</v>
      </c>
      <c r="D178" t="s">
        <v>384</v>
      </c>
      <c r="E178" t="s">
        <v>50</v>
      </c>
      <c r="F178" t="s">
        <v>11</v>
      </c>
      <c r="G178" t="s">
        <v>385</v>
      </c>
      <c r="H178" t="s">
        <v>49</v>
      </c>
      <c r="I178" s="2">
        <v>164</v>
      </c>
      <c r="J178" s="1">
        <v>0.61</v>
      </c>
      <c r="K178" s="1">
        <v>0.24</v>
      </c>
    </row>
    <row r="179" spans="1:11" x14ac:dyDescent="0.25">
      <c r="A179">
        <v>210</v>
      </c>
      <c r="B179">
        <v>4318</v>
      </c>
      <c r="C179">
        <v>136298</v>
      </c>
      <c r="D179" t="s">
        <v>386</v>
      </c>
      <c r="E179" t="s">
        <v>50</v>
      </c>
      <c r="F179" t="s">
        <v>11</v>
      </c>
      <c r="G179" t="s">
        <v>387</v>
      </c>
      <c r="H179" t="s">
        <v>70</v>
      </c>
      <c r="I179" s="2">
        <v>168</v>
      </c>
      <c r="J179" s="1">
        <v>0.77</v>
      </c>
      <c r="K179" s="1">
        <v>0.46</v>
      </c>
    </row>
    <row r="180" spans="1:11" x14ac:dyDescent="0.25">
      <c r="A180">
        <v>210</v>
      </c>
      <c r="B180">
        <v>6905</v>
      </c>
      <c r="C180">
        <v>134222</v>
      </c>
      <c r="D180" t="s">
        <v>388</v>
      </c>
      <c r="E180" t="s">
        <v>50</v>
      </c>
      <c r="F180" t="s">
        <v>11</v>
      </c>
      <c r="G180" t="s">
        <v>389</v>
      </c>
      <c r="H180" t="s">
        <v>49</v>
      </c>
      <c r="I180" s="2">
        <v>170</v>
      </c>
      <c r="J180" s="1">
        <v>0.57999999999999996</v>
      </c>
      <c r="K180" s="1">
        <v>0.22</v>
      </c>
    </row>
    <row r="181" spans="1:11" x14ac:dyDescent="0.25">
      <c r="A181">
        <v>210</v>
      </c>
      <c r="B181">
        <v>4000</v>
      </c>
      <c r="C181">
        <v>139587</v>
      </c>
      <c r="D181" t="s">
        <v>390</v>
      </c>
      <c r="E181" t="s">
        <v>50</v>
      </c>
      <c r="F181" t="s">
        <v>391</v>
      </c>
      <c r="G181" t="s">
        <v>392</v>
      </c>
      <c r="H181" t="s">
        <v>77</v>
      </c>
      <c r="I181" s="2" t="s">
        <v>50</v>
      </c>
      <c r="J181" t="s">
        <v>50</v>
      </c>
      <c r="K181" t="s">
        <v>50</v>
      </c>
    </row>
    <row r="182" spans="1:11" x14ac:dyDescent="0.25">
      <c r="A182">
        <v>210</v>
      </c>
      <c r="B182">
        <v>6000</v>
      </c>
      <c r="C182">
        <v>100861</v>
      </c>
      <c r="D182" t="s">
        <v>393</v>
      </c>
      <c r="E182" t="s">
        <v>50</v>
      </c>
      <c r="F182" t="s">
        <v>11</v>
      </c>
      <c r="G182" t="s">
        <v>394</v>
      </c>
      <c r="H182" t="s">
        <v>13</v>
      </c>
      <c r="I182" s="2">
        <v>220</v>
      </c>
      <c r="J182" s="1">
        <v>0</v>
      </c>
      <c r="K182" s="1">
        <v>0</v>
      </c>
    </row>
    <row r="183" spans="1:11" x14ac:dyDescent="0.25">
      <c r="A183">
        <v>210</v>
      </c>
      <c r="B183">
        <v>6907</v>
      </c>
      <c r="C183">
        <v>131747</v>
      </c>
      <c r="D183" t="s">
        <v>395</v>
      </c>
      <c r="E183" t="s">
        <v>50</v>
      </c>
      <c r="F183" t="s">
        <v>11</v>
      </c>
      <c r="G183" t="s">
        <v>396</v>
      </c>
      <c r="H183" t="s">
        <v>49</v>
      </c>
      <c r="I183" s="2">
        <v>164</v>
      </c>
      <c r="J183" s="1">
        <v>0.51</v>
      </c>
      <c r="K183" s="1">
        <v>0.11</v>
      </c>
    </row>
    <row r="184" spans="1:11" x14ac:dyDescent="0.25">
      <c r="A184">
        <v>210</v>
      </c>
      <c r="B184">
        <v>6906</v>
      </c>
      <c r="C184">
        <v>134225</v>
      </c>
      <c r="D184" t="s">
        <v>397</v>
      </c>
      <c r="E184" t="s">
        <v>50</v>
      </c>
      <c r="F184" t="s">
        <v>11</v>
      </c>
      <c r="G184" t="s">
        <v>398</v>
      </c>
      <c r="H184" t="s">
        <v>49</v>
      </c>
      <c r="I184" s="2">
        <v>124</v>
      </c>
      <c r="J184" s="1">
        <v>0.5</v>
      </c>
      <c r="K184" s="1">
        <v>0.06</v>
      </c>
    </row>
    <row r="185" spans="1:11" x14ac:dyDescent="0.25">
      <c r="A185">
        <v>210</v>
      </c>
      <c r="B185">
        <v>6913</v>
      </c>
      <c r="C185">
        <v>135816</v>
      </c>
      <c r="D185" t="s">
        <v>399</v>
      </c>
      <c r="E185" t="s">
        <v>50</v>
      </c>
      <c r="F185" t="s">
        <v>11</v>
      </c>
      <c r="G185" t="s">
        <v>400</v>
      </c>
      <c r="H185" t="s">
        <v>49</v>
      </c>
      <c r="I185" s="2">
        <v>138</v>
      </c>
      <c r="J185" s="1">
        <v>0.71</v>
      </c>
      <c r="K185" s="1">
        <v>0.27</v>
      </c>
    </row>
    <row r="186" spans="1:11" x14ac:dyDescent="0.25">
      <c r="A186">
        <v>210</v>
      </c>
      <c r="B186">
        <v>6908</v>
      </c>
      <c r="C186">
        <v>132711</v>
      </c>
      <c r="D186" t="s">
        <v>401</v>
      </c>
      <c r="E186" t="s">
        <v>50</v>
      </c>
      <c r="F186" t="s">
        <v>11</v>
      </c>
      <c r="G186" t="s">
        <v>402</v>
      </c>
      <c r="H186" t="s">
        <v>49</v>
      </c>
      <c r="I186" s="2">
        <v>105</v>
      </c>
      <c r="J186" s="1">
        <v>0.56000000000000005</v>
      </c>
      <c r="K186" s="1">
        <v>0.26</v>
      </c>
    </row>
    <row r="187" spans="1:11" x14ac:dyDescent="0.25">
      <c r="A187">
        <v>210</v>
      </c>
      <c r="B187">
        <v>6002</v>
      </c>
      <c r="C187">
        <v>100863</v>
      </c>
      <c r="D187" t="s">
        <v>403</v>
      </c>
      <c r="E187" t="s">
        <v>50</v>
      </c>
      <c r="F187" t="s">
        <v>11</v>
      </c>
      <c r="G187" t="s">
        <v>404</v>
      </c>
      <c r="H187" t="s">
        <v>13</v>
      </c>
      <c r="I187" s="2">
        <v>108</v>
      </c>
      <c r="J187" s="1">
        <v>0</v>
      </c>
      <c r="K187" s="1">
        <v>0</v>
      </c>
    </row>
    <row r="188" spans="1:11" x14ac:dyDescent="0.25">
      <c r="A188">
        <v>210</v>
      </c>
      <c r="B188">
        <v>4265</v>
      </c>
      <c r="C188">
        <v>136309</v>
      </c>
      <c r="D188" t="s">
        <v>405</v>
      </c>
      <c r="E188" t="s">
        <v>50</v>
      </c>
      <c r="F188" t="s">
        <v>11</v>
      </c>
      <c r="G188" t="s">
        <v>406</v>
      </c>
      <c r="H188" t="s">
        <v>70</v>
      </c>
      <c r="I188" s="2">
        <v>241</v>
      </c>
      <c r="J188" s="1">
        <v>0.76</v>
      </c>
      <c r="K188" s="1">
        <v>0.33</v>
      </c>
    </row>
    <row r="189" spans="1:11" x14ac:dyDescent="0.25">
      <c r="A189">
        <v>210</v>
      </c>
      <c r="B189">
        <v>5404</v>
      </c>
      <c r="C189">
        <v>100859</v>
      </c>
      <c r="D189" t="s">
        <v>407</v>
      </c>
      <c r="E189" t="s">
        <v>50</v>
      </c>
      <c r="F189" t="s">
        <v>11</v>
      </c>
      <c r="G189" t="s">
        <v>408</v>
      </c>
      <c r="H189" t="s">
        <v>23</v>
      </c>
      <c r="I189" s="2">
        <v>119</v>
      </c>
      <c r="J189" s="1">
        <v>0.55000000000000004</v>
      </c>
      <c r="K189" s="1">
        <v>0.31</v>
      </c>
    </row>
    <row r="190" spans="1:11" x14ac:dyDescent="0.25">
      <c r="A190">
        <v>210</v>
      </c>
      <c r="B190">
        <v>5405</v>
      </c>
      <c r="C190">
        <v>138960</v>
      </c>
      <c r="D190" t="s">
        <v>409</v>
      </c>
      <c r="E190" t="s">
        <v>50</v>
      </c>
      <c r="F190" t="s">
        <v>11</v>
      </c>
      <c r="G190" t="s">
        <v>410</v>
      </c>
      <c r="H190" t="s">
        <v>70</v>
      </c>
      <c r="I190" s="2">
        <v>137</v>
      </c>
      <c r="J190" s="1">
        <v>0.77</v>
      </c>
      <c r="K190" s="1">
        <v>0.63</v>
      </c>
    </row>
    <row r="191" spans="1:11" x14ac:dyDescent="0.25">
      <c r="A191">
        <v>210</v>
      </c>
      <c r="B191">
        <v>5403</v>
      </c>
      <c r="C191">
        <v>138961</v>
      </c>
      <c r="D191" t="s">
        <v>411</v>
      </c>
      <c r="E191" t="s">
        <v>50</v>
      </c>
      <c r="F191" t="s">
        <v>11</v>
      </c>
      <c r="G191" t="s">
        <v>412</v>
      </c>
      <c r="H191" t="s">
        <v>70</v>
      </c>
      <c r="I191" s="2">
        <v>118</v>
      </c>
      <c r="J191" s="1">
        <v>0.75</v>
      </c>
      <c r="K191" s="1">
        <v>0.51</v>
      </c>
    </row>
    <row r="192" spans="1:11" x14ac:dyDescent="0.25">
      <c r="A192">
        <v>210</v>
      </c>
      <c r="B192">
        <v>4680</v>
      </c>
      <c r="C192">
        <v>100849</v>
      </c>
      <c r="D192" t="s">
        <v>413</v>
      </c>
      <c r="E192" t="s">
        <v>50</v>
      </c>
      <c r="F192" t="s">
        <v>11</v>
      </c>
      <c r="G192" t="s">
        <v>414</v>
      </c>
      <c r="H192" t="s">
        <v>23</v>
      </c>
      <c r="I192" s="2">
        <v>126</v>
      </c>
      <c r="J192" s="1">
        <v>0.8</v>
      </c>
      <c r="K192" s="1">
        <v>0.44</v>
      </c>
    </row>
    <row r="193" spans="1:11" x14ac:dyDescent="0.25">
      <c r="A193">
        <v>210</v>
      </c>
      <c r="B193">
        <v>5402</v>
      </c>
      <c r="C193">
        <v>100857</v>
      </c>
      <c r="D193" t="s">
        <v>415</v>
      </c>
      <c r="E193" t="s">
        <v>50</v>
      </c>
      <c r="F193" t="s">
        <v>11</v>
      </c>
      <c r="G193" t="s">
        <v>416</v>
      </c>
      <c r="H193" t="s">
        <v>23</v>
      </c>
      <c r="I193" s="2">
        <v>133</v>
      </c>
      <c r="J193" s="1">
        <v>0.76</v>
      </c>
      <c r="K193" s="1">
        <v>0.5</v>
      </c>
    </row>
    <row r="194" spans="1:11" x14ac:dyDescent="0.25">
      <c r="A194">
        <v>210</v>
      </c>
      <c r="B194">
        <v>4002</v>
      </c>
      <c r="C194">
        <v>140221</v>
      </c>
      <c r="D194" t="s">
        <v>417</v>
      </c>
      <c r="E194" t="s">
        <v>50</v>
      </c>
      <c r="F194" t="s">
        <v>11</v>
      </c>
      <c r="G194" t="s">
        <v>418</v>
      </c>
      <c r="H194" t="s">
        <v>49</v>
      </c>
      <c r="I194" s="2" t="s">
        <v>50</v>
      </c>
      <c r="J194" t="s">
        <v>50</v>
      </c>
      <c r="K194" t="s">
        <v>50</v>
      </c>
    </row>
    <row r="195" spans="1:11" x14ac:dyDescent="0.25">
      <c r="A195">
        <v>210</v>
      </c>
      <c r="B195">
        <v>6909</v>
      </c>
      <c r="C195">
        <v>135315</v>
      </c>
      <c r="D195" t="s">
        <v>419</v>
      </c>
      <c r="E195" t="s">
        <v>50</v>
      </c>
      <c r="F195" t="s">
        <v>11</v>
      </c>
      <c r="G195" t="s">
        <v>420</v>
      </c>
      <c r="H195" t="s">
        <v>49</v>
      </c>
      <c r="I195" s="2">
        <v>156</v>
      </c>
      <c r="J195" s="1">
        <v>0.56000000000000005</v>
      </c>
      <c r="K195" s="1">
        <v>0.23</v>
      </c>
    </row>
    <row r="196" spans="1:11" x14ac:dyDescent="0.25">
      <c r="A196">
        <v>210</v>
      </c>
      <c r="B196">
        <v>6391</v>
      </c>
      <c r="C196">
        <v>131237</v>
      </c>
      <c r="D196" t="s">
        <v>421</v>
      </c>
      <c r="E196" t="s">
        <v>50</v>
      </c>
      <c r="F196" t="s">
        <v>11</v>
      </c>
      <c r="G196" t="s">
        <v>422</v>
      </c>
      <c r="H196" t="s">
        <v>114</v>
      </c>
      <c r="I196" s="2">
        <v>6</v>
      </c>
      <c r="J196" s="1">
        <v>0.17</v>
      </c>
      <c r="K196" s="1">
        <v>0</v>
      </c>
    </row>
    <row r="197" spans="1:11" x14ac:dyDescent="0.25">
      <c r="A197">
        <v>210</v>
      </c>
      <c r="B197">
        <v>7007</v>
      </c>
      <c r="C197">
        <v>100872</v>
      </c>
      <c r="D197" t="s">
        <v>423</v>
      </c>
      <c r="E197" t="s">
        <v>50</v>
      </c>
      <c r="F197" t="s">
        <v>11</v>
      </c>
      <c r="G197" t="s">
        <v>424</v>
      </c>
      <c r="H197" t="s">
        <v>57</v>
      </c>
      <c r="I197" s="2">
        <v>19</v>
      </c>
      <c r="J197" s="1">
        <v>0</v>
      </c>
      <c r="K197" s="1">
        <v>0</v>
      </c>
    </row>
    <row r="198" spans="1:11" x14ac:dyDescent="0.25">
      <c r="A198">
        <v>210</v>
      </c>
      <c r="B198">
        <v>7064</v>
      </c>
      <c r="C198">
        <v>140138</v>
      </c>
      <c r="D198" t="s">
        <v>425</v>
      </c>
      <c r="E198" t="s">
        <v>50</v>
      </c>
      <c r="F198" t="s">
        <v>11</v>
      </c>
      <c r="G198" t="s">
        <v>426</v>
      </c>
      <c r="H198" t="s">
        <v>109</v>
      </c>
      <c r="I198" s="2">
        <v>14</v>
      </c>
      <c r="J198" s="1">
        <v>0</v>
      </c>
      <c r="K198" s="1">
        <v>0</v>
      </c>
    </row>
    <row r="199" spans="1:11" x14ac:dyDescent="0.25">
      <c r="A199">
        <v>210</v>
      </c>
      <c r="B199">
        <v>7048</v>
      </c>
      <c r="C199">
        <v>100873</v>
      </c>
      <c r="D199" t="s">
        <v>427</v>
      </c>
      <c r="E199" t="s">
        <v>50</v>
      </c>
      <c r="F199" t="s">
        <v>11</v>
      </c>
      <c r="G199" t="s">
        <v>428</v>
      </c>
      <c r="H199" t="s">
        <v>57</v>
      </c>
      <c r="I199" s="2">
        <v>9</v>
      </c>
      <c r="J199" s="1">
        <v>0</v>
      </c>
      <c r="K199" s="1">
        <v>0</v>
      </c>
    </row>
    <row r="200" spans="1:11" x14ac:dyDescent="0.25">
      <c r="A200">
        <v>210</v>
      </c>
      <c r="B200">
        <v>7174</v>
      </c>
      <c r="C200">
        <v>100880</v>
      </c>
      <c r="D200" t="s">
        <v>429</v>
      </c>
      <c r="E200" t="s">
        <v>50</v>
      </c>
      <c r="F200" t="s">
        <v>11</v>
      </c>
      <c r="G200" t="s">
        <v>430</v>
      </c>
      <c r="H200" t="s">
        <v>57</v>
      </c>
      <c r="I200" s="2">
        <v>8</v>
      </c>
      <c r="J200" t="s">
        <v>99</v>
      </c>
      <c r="K200" t="s">
        <v>99</v>
      </c>
    </row>
    <row r="201" spans="1:11" x14ac:dyDescent="0.25">
      <c r="A201">
        <v>211</v>
      </c>
      <c r="B201">
        <v>4284</v>
      </c>
      <c r="C201">
        <v>137789</v>
      </c>
      <c r="D201" t="s">
        <v>431</v>
      </c>
      <c r="E201" t="s">
        <v>50</v>
      </c>
      <c r="F201" t="s">
        <v>11</v>
      </c>
      <c r="G201" t="s">
        <v>432</v>
      </c>
      <c r="H201" t="s">
        <v>70</v>
      </c>
      <c r="I201" s="2">
        <v>143</v>
      </c>
      <c r="J201" s="1">
        <v>0.8</v>
      </c>
      <c r="K201" s="1">
        <v>0.36</v>
      </c>
    </row>
    <row r="202" spans="1:11" x14ac:dyDescent="0.25">
      <c r="A202">
        <v>211</v>
      </c>
      <c r="B202">
        <v>4298</v>
      </c>
      <c r="C202">
        <v>133289</v>
      </c>
      <c r="D202" t="s">
        <v>433</v>
      </c>
      <c r="E202" t="s">
        <v>50</v>
      </c>
      <c r="F202" t="s">
        <v>11</v>
      </c>
      <c r="G202" t="s">
        <v>434</v>
      </c>
      <c r="H202" t="s">
        <v>23</v>
      </c>
      <c r="I202" s="2">
        <v>114</v>
      </c>
      <c r="J202" s="1">
        <v>0.56999999999999995</v>
      </c>
      <c r="K202" s="1">
        <v>0.15</v>
      </c>
    </row>
    <row r="203" spans="1:11" x14ac:dyDescent="0.25">
      <c r="A203">
        <v>211</v>
      </c>
      <c r="B203">
        <v>4726</v>
      </c>
      <c r="C203">
        <v>100978</v>
      </c>
      <c r="D203" t="s">
        <v>435</v>
      </c>
      <c r="E203" t="s">
        <v>50</v>
      </c>
      <c r="F203" t="s">
        <v>11</v>
      </c>
      <c r="G203" t="s">
        <v>434</v>
      </c>
      <c r="H203" t="s">
        <v>23</v>
      </c>
      <c r="I203" s="2">
        <v>133</v>
      </c>
      <c r="J203" s="1">
        <v>0.67</v>
      </c>
      <c r="K203" s="1">
        <v>0.18</v>
      </c>
    </row>
    <row r="204" spans="1:11" x14ac:dyDescent="0.25">
      <c r="A204">
        <v>211</v>
      </c>
      <c r="B204">
        <v>4024</v>
      </c>
      <c r="C204">
        <v>100965</v>
      </c>
      <c r="D204" t="s">
        <v>436</v>
      </c>
      <c r="E204" t="s">
        <v>50</v>
      </c>
      <c r="F204" t="s">
        <v>11</v>
      </c>
      <c r="G204" t="s">
        <v>437</v>
      </c>
      <c r="H204" t="s">
        <v>20</v>
      </c>
      <c r="I204" s="2">
        <v>118</v>
      </c>
      <c r="J204" s="1">
        <v>0.53</v>
      </c>
      <c r="K204" s="1">
        <v>0.25</v>
      </c>
    </row>
    <row r="205" spans="1:11" x14ac:dyDescent="0.25">
      <c r="A205">
        <v>211</v>
      </c>
      <c r="B205">
        <v>4507</v>
      </c>
      <c r="C205">
        <v>100975</v>
      </c>
      <c r="D205" t="s">
        <v>438</v>
      </c>
      <c r="E205" t="s">
        <v>50</v>
      </c>
      <c r="F205" t="s">
        <v>11</v>
      </c>
      <c r="G205" t="s">
        <v>439</v>
      </c>
      <c r="H205" t="s">
        <v>23</v>
      </c>
      <c r="I205" s="2">
        <v>235</v>
      </c>
      <c r="J205" s="1">
        <v>0.66</v>
      </c>
      <c r="K205" s="1">
        <v>0.2</v>
      </c>
    </row>
    <row r="206" spans="1:11" x14ac:dyDescent="0.25">
      <c r="A206">
        <v>211</v>
      </c>
      <c r="B206">
        <v>6389</v>
      </c>
      <c r="C206">
        <v>131745</v>
      </c>
      <c r="D206" t="s">
        <v>440</v>
      </c>
      <c r="E206" t="s">
        <v>50</v>
      </c>
      <c r="F206" t="s">
        <v>11</v>
      </c>
      <c r="G206" t="s">
        <v>441</v>
      </c>
      <c r="H206" t="s">
        <v>13</v>
      </c>
      <c r="I206" s="2">
        <v>40</v>
      </c>
      <c r="J206" s="1">
        <v>0.5</v>
      </c>
      <c r="K206" s="1">
        <v>0</v>
      </c>
    </row>
    <row r="207" spans="1:11" x14ac:dyDescent="0.25">
      <c r="A207">
        <v>211</v>
      </c>
      <c r="B207">
        <v>6398</v>
      </c>
      <c r="C207">
        <v>136129</v>
      </c>
      <c r="D207" t="s">
        <v>442</v>
      </c>
      <c r="E207" t="s">
        <v>50</v>
      </c>
      <c r="F207" t="s">
        <v>11</v>
      </c>
      <c r="G207" t="s">
        <v>443</v>
      </c>
      <c r="H207" t="s">
        <v>13</v>
      </c>
      <c r="I207" s="2">
        <v>8</v>
      </c>
      <c r="J207" s="1">
        <v>0.38</v>
      </c>
      <c r="K207" s="1">
        <v>0.13</v>
      </c>
    </row>
    <row r="208" spans="1:11" x14ac:dyDescent="0.25">
      <c r="A208">
        <v>211</v>
      </c>
      <c r="B208">
        <v>4505</v>
      </c>
      <c r="C208">
        <v>100974</v>
      </c>
      <c r="D208" t="s">
        <v>444</v>
      </c>
      <c r="E208" t="s">
        <v>50</v>
      </c>
      <c r="F208" t="s">
        <v>11</v>
      </c>
      <c r="G208" t="s">
        <v>445</v>
      </c>
      <c r="H208" t="s">
        <v>82</v>
      </c>
      <c r="I208" s="2">
        <v>188</v>
      </c>
      <c r="J208" s="1">
        <v>0.43</v>
      </c>
      <c r="K208" s="1">
        <v>0.15</v>
      </c>
    </row>
    <row r="209" spans="1:11" x14ac:dyDescent="0.25">
      <c r="A209">
        <v>211</v>
      </c>
      <c r="B209">
        <v>6387</v>
      </c>
      <c r="C209">
        <v>131388</v>
      </c>
      <c r="D209" t="s">
        <v>446</v>
      </c>
      <c r="E209" t="s">
        <v>50</v>
      </c>
      <c r="F209" t="s">
        <v>11</v>
      </c>
      <c r="G209" t="s">
        <v>447</v>
      </c>
      <c r="H209" t="s">
        <v>13</v>
      </c>
      <c r="I209" s="2">
        <v>29</v>
      </c>
      <c r="J209" s="1">
        <v>1</v>
      </c>
      <c r="K209" s="1">
        <v>0.17</v>
      </c>
    </row>
    <row r="210" spans="1:11" x14ac:dyDescent="0.25">
      <c r="A210">
        <v>211</v>
      </c>
      <c r="B210">
        <v>4105</v>
      </c>
      <c r="C210">
        <v>100966</v>
      </c>
      <c r="D210" t="s">
        <v>448</v>
      </c>
      <c r="E210" t="s">
        <v>50</v>
      </c>
      <c r="F210" t="s">
        <v>11</v>
      </c>
      <c r="G210" t="s">
        <v>449</v>
      </c>
      <c r="H210" t="s">
        <v>20</v>
      </c>
      <c r="I210" s="2">
        <v>171</v>
      </c>
      <c r="J210" s="1">
        <v>0.46</v>
      </c>
      <c r="K210" s="1">
        <v>0.18</v>
      </c>
    </row>
    <row r="211" spans="1:11" x14ac:dyDescent="0.25">
      <c r="A211">
        <v>211</v>
      </c>
      <c r="B211">
        <v>6394</v>
      </c>
      <c r="C211">
        <v>134810</v>
      </c>
      <c r="D211" t="s">
        <v>450</v>
      </c>
      <c r="E211" t="s">
        <v>50</v>
      </c>
      <c r="F211" t="s">
        <v>11</v>
      </c>
      <c r="G211" t="s">
        <v>451</v>
      </c>
      <c r="H211" t="s">
        <v>13</v>
      </c>
      <c r="I211" s="2">
        <v>28</v>
      </c>
      <c r="J211" s="1">
        <v>0.75</v>
      </c>
      <c r="K211" s="1">
        <v>0.18</v>
      </c>
    </row>
    <row r="212" spans="1:11" x14ac:dyDescent="0.25">
      <c r="A212">
        <v>211</v>
      </c>
      <c r="B212">
        <v>4001</v>
      </c>
      <c r="C212">
        <v>141133</v>
      </c>
      <c r="D212" t="s">
        <v>452</v>
      </c>
      <c r="E212" t="s">
        <v>50</v>
      </c>
      <c r="F212" t="s">
        <v>11</v>
      </c>
      <c r="G212" t="s">
        <v>453</v>
      </c>
      <c r="H212" t="s">
        <v>77</v>
      </c>
      <c r="I212" s="2" t="s">
        <v>50</v>
      </c>
      <c r="J212" t="s">
        <v>50</v>
      </c>
      <c r="K212" t="s">
        <v>50</v>
      </c>
    </row>
    <row r="213" spans="1:11" x14ac:dyDescent="0.25">
      <c r="A213">
        <v>211</v>
      </c>
      <c r="B213">
        <v>6390</v>
      </c>
      <c r="C213">
        <v>132797</v>
      </c>
      <c r="D213" t="s">
        <v>454</v>
      </c>
      <c r="E213" t="s">
        <v>50</v>
      </c>
      <c r="F213" t="s">
        <v>11</v>
      </c>
      <c r="G213" t="s">
        <v>455</v>
      </c>
      <c r="H213" t="s">
        <v>13</v>
      </c>
      <c r="I213" s="2">
        <v>21</v>
      </c>
      <c r="J213" s="1">
        <v>0.56999999999999995</v>
      </c>
      <c r="K213" s="1">
        <v>0</v>
      </c>
    </row>
    <row r="214" spans="1:11" x14ac:dyDescent="0.25">
      <c r="A214">
        <v>211</v>
      </c>
      <c r="B214">
        <v>6383</v>
      </c>
      <c r="C214">
        <v>100982</v>
      </c>
      <c r="D214" t="s">
        <v>456</v>
      </c>
      <c r="E214" t="s">
        <v>50</v>
      </c>
      <c r="F214" t="s">
        <v>11</v>
      </c>
      <c r="G214" t="s">
        <v>457</v>
      </c>
      <c r="H214" t="s">
        <v>13</v>
      </c>
      <c r="I214" s="2">
        <v>41</v>
      </c>
      <c r="J214" s="1">
        <v>0.46</v>
      </c>
      <c r="K214" s="1">
        <v>0.22</v>
      </c>
    </row>
    <row r="215" spans="1:11" x14ac:dyDescent="0.25">
      <c r="A215">
        <v>211</v>
      </c>
      <c r="B215">
        <v>6391</v>
      </c>
      <c r="C215">
        <v>133307</v>
      </c>
      <c r="D215" t="s">
        <v>458</v>
      </c>
      <c r="E215" t="s">
        <v>50</v>
      </c>
      <c r="F215" t="s">
        <v>11</v>
      </c>
      <c r="G215" t="s">
        <v>459</v>
      </c>
      <c r="H215" t="s">
        <v>13</v>
      </c>
      <c r="I215" s="2">
        <v>20</v>
      </c>
      <c r="J215" s="1">
        <v>0.6</v>
      </c>
      <c r="K215" s="1">
        <v>0.3</v>
      </c>
    </row>
    <row r="216" spans="1:11" x14ac:dyDescent="0.25">
      <c r="A216">
        <v>211</v>
      </c>
      <c r="B216">
        <v>4150</v>
      </c>
      <c r="C216">
        <v>100967</v>
      </c>
      <c r="D216" t="s">
        <v>460</v>
      </c>
      <c r="E216" t="s">
        <v>50</v>
      </c>
      <c r="F216" t="s">
        <v>11</v>
      </c>
      <c r="G216" t="s">
        <v>461</v>
      </c>
      <c r="H216" t="s">
        <v>20</v>
      </c>
      <c r="I216" s="2">
        <v>229</v>
      </c>
      <c r="J216" s="1">
        <v>0.7</v>
      </c>
      <c r="K216" s="1">
        <v>0.24</v>
      </c>
    </row>
    <row r="217" spans="1:11" x14ac:dyDescent="0.25">
      <c r="A217">
        <v>211</v>
      </c>
      <c r="B217">
        <v>4242</v>
      </c>
      <c r="C217">
        <v>100968</v>
      </c>
      <c r="D217" t="s">
        <v>462</v>
      </c>
      <c r="E217" t="s">
        <v>50</v>
      </c>
      <c r="F217" t="s">
        <v>11</v>
      </c>
      <c r="G217" t="s">
        <v>463</v>
      </c>
      <c r="H217" t="s">
        <v>20</v>
      </c>
      <c r="I217" s="2">
        <v>208</v>
      </c>
      <c r="J217" s="1">
        <v>0.71</v>
      </c>
      <c r="K217" s="1">
        <v>0.48</v>
      </c>
    </row>
    <row r="218" spans="1:11" x14ac:dyDescent="0.25">
      <c r="A218">
        <v>211</v>
      </c>
      <c r="B218">
        <v>4296</v>
      </c>
      <c r="C218">
        <v>100972</v>
      </c>
      <c r="D218" t="s">
        <v>464</v>
      </c>
      <c r="E218" t="s">
        <v>50</v>
      </c>
      <c r="F218" t="s">
        <v>11</v>
      </c>
      <c r="G218" t="s">
        <v>465</v>
      </c>
      <c r="H218" t="s">
        <v>20</v>
      </c>
      <c r="I218" s="2">
        <v>112</v>
      </c>
      <c r="J218" s="1">
        <v>0.66</v>
      </c>
      <c r="K218" s="1">
        <v>0.21</v>
      </c>
    </row>
    <row r="219" spans="1:11" x14ac:dyDescent="0.25">
      <c r="A219">
        <v>211</v>
      </c>
      <c r="B219">
        <v>5400</v>
      </c>
      <c r="C219">
        <v>100979</v>
      </c>
      <c r="D219" t="s">
        <v>466</v>
      </c>
      <c r="E219" t="s">
        <v>50</v>
      </c>
      <c r="F219" t="s">
        <v>11</v>
      </c>
      <c r="G219" t="s">
        <v>467</v>
      </c>
      <c r="H219" t="s">
        <v>23</v>
      </c>
      <c r="I219" s="2">
        <v>131</v>
      </c>
      <c r="J219" s="1">
        <v>0.46</v>
      </c>
      <c r="K219" s="1">
        <v>0.08</v>
      </c>
    </row>
    <row r="220" spans="1:11" x14ac:dyDescent="0.25">
      <c r="A220">
        <v>211</v>
      </c>
      <c r="B220">
        <v>4277</v>
      </c>
      <c r="C220">
        <v>100970</v>
      </c>
      <c r="D220" t="s">
        <v>468</v>
      </c>
      <c r="E220" t="s">
        <v>50</v>
      </c>
      <c r="F220" t="s">
        <v>11</v>
      </c>
      <c r="G220" t="s">
        <v>469</v>
      </c>
      <c r="H220" t="s">
        <v>201</v>
      </c>
      <c r="I220" s="2">
        <v>136</v>
      </c>
      <c r="J220" s="1">
        <v>0.56999999999999995</v>
      </c>
      <c r="K220" s="1">
        <v>0.28000000000000003</v>
      </c>
    </row>
    <row r="221" spans="1:11" x14ac:dyDescent="0.25">
      <c r="A221">
        <v>211</v>
      </c>
      <c r="B221">
        <v>4722</v>
      </c>
      <c r="C221">
        <v>100977</v>
      </c>
      <c r="D221" t="s">
        <v>470</v>
      </c>
      <c r="E221" t="s">
        <v>50</v>
      </c>
      <c r="F221" t="s">
        <v>11</v>
      </c>
      <c r="G221" t="s">
        <v>471</v>
      </c>
      <c r="H221" t="s">
        <v>23</v>
      </c>
      <c r="I221" s="2">
        <v>182</v>
      </c>
      <c r="J221" s="1">
        <v>0.79</v>
      </c>
      <c r="K221" s="1">
        <v>0.48</v>
      </c>
    </row>
    <row r="222" spans="1:11" x14ac:dyDescent="0.25">
      <c r="A222">
        <v>211</v>
      </c>
      <c r="B222">
        <v>4276</v>
      </c>
      <c r="C222">
        <v>100969</v>
      </c>
      <c r="D222" t="s">
        <v>472</v>
      </c>
      <c r="E222" t="s">
        <v>50</v>
      </c>
      <c r="F222" t="s">
        <v>11</v>
      </c>
      <c r="G222" t="s">
        <v>473</v>
      </c>
      <c r="H222" t="s">
        <v>20</v>
      </c>
      <c r="I222" s="2">
        <v>151</v>
      </c>
      <c r="J222" s="1">
        <v>0.6</v>
      </c>
      <c r="K222" s="1">
        <v>0.19</v>
      </c>
    </row>
    <row r="223" spans="1:11" x14ac:dyDescent="0.25">
      <c r="A223">
        <v>211</v>
      </c>
      <c r="B223">
        <v>4297</v>
      </c>
      <c r="C223">
        <v>100973</v>
      </c>
      <c r="D223" t="s">
        <v>474</v>
      </c>
      <c r="E223" t="s">
        <v>50</v>
      </c>
      <c r="F223" t="s">
        <v>11</v>
      </c>
      <c r="G223" t="s">
        <v>475</v>
      </c>
      <c r="H223" t="s">
        <v>20</v>
      </c>
      <c r="I223" s="2">
        <v>195</v>
      </c>
      <c r="J223" s="1">
        <v>0.61</v>
      </c>
      <c r="K223" s="1">
        <v>0.24</v>
      </c>
    </row>
    <row r="224" spans="1:11" x14ac:dyDescent="0.25">
      <c r="A224">
        <v>211</v>
      </c>
      <c r="B224">
        <v>4000</v>
      </c>
      <c r="C224">
        <v>138202</v>
      </c>
      <c r="D224" t="s">
        <v>476</v>
      </c>
      <c r="E224" t="s">
        <v>50</v>
      </c>
      <c r="F224" t="s">
        <v>11</v>
      </c>
      <c r="G224" t="s">
        <v>477</v>
      </c>
      <c r="H224" t="s">
        <v>77</v>
      </c>
      <c r="I224" s="2" t="s">
        <v>50</v>
      </c>
      <c r="J224" t="s">
        <v>50</v>
      </c>
      <c r="K224" t="s">
        <v>50</v>
      </c>
    </row>
    <row r="225" spans="1:11" x14ac:dyDescent="0.25">
      <c r="A225">
        <v>211</v>
      </c>
      <c r="B225">
        <v>7168</v>
      </c>
      <c r="C225">
        <v>100989</v>
      </c>
      <c r="D225" t="s">
        <v>478</v>
      </c>
      <c r="E225" t="s">
        <v>50</v>
      </c>
      <c r="F225" t="s">
        <v>11</v>
      </c>
      <c r="G225" t="s">
        <v>479</v>
      </c>
      <c r="H225" t="s">
        <v>57</v>
      </c>
      <c r="I225" s="2">
        <v>11</v>
      </c>
      <c r="J225" t="s">
        <v>99</v>
      </c>
      <c r="K225" t="s">
        <v>99</v>
      </c>
    </row>
    <row r="226" spans="1:11" x14ac:dyDescent="0.25">
      <c r="A226">
        <v>211</v>
      </c>
      <c r="B226">
        <v>7084</v>
      </c>
      <c r="C226">
        <v>100986</v>
      </c>
      <c r="D226" t="s">
        <v>480</v>
      </c>
      <c r="E226" t="s">
        <v>50</v>
      </c>
      <c r="F226" t="s">
        <v>481</v>
      </c>
      <c r="G226" t="s">
        <v>482</v>
      </c>
      <c r="H226" t="s">
        <v>57</v>
      </c>
      <c r="I226" s="2">
        <v>3</v>
      </c>
      <c r="J226" t="s">
        <v>129</v>
      </c>
      <c r="K226" t="s">
        <v>129</v>
      </c>
    </row>
    <row r="227" spans="1:11" x14ac:dyDescent="0.25">
      <c r="A227">
        <v>211</v>
      </c>
      <c r="B227">
        <v>7171</v>
      </c>
      <c r="C227">
        <v>131598</v>
      </c>
      <c r="D227" t="s">
        <v>483</v>
      </c>
      <c r="E227" t="s">
        <v>50</v>
      </c>
      <c r="F227" t="s">
        <v>11</v>
      </c>
      <c r="G227" t="s">
        <v>484</v>
      </c>
      <c r="H227" t="s">
        <v>57</v>
      </c>
      <c r="I227" s="2">
        <v>6</v>
      </c>
      <c r="J227" s="1">
        <v>0</v>
      </c>
      <c r="K227" s="1">
        <v>0</v>
      </c>
    </row>
    <row r="228" spans="1:11" x14ac:dyDescent="0.25">
      <c r="A228">
        <v>211</v>
      </c>
      <c r="B228">
        <v>7095</v>
      </c>
      <c r="C228">
        <v>100987</v>
      </c>
      <c r="D228" t="s">
        <v>485</v>
      </c>
      <c r="E228" t="s">
        <v>50</v>
      </c>
      <c r="F228" t="s">
        <v>11</v>
      </c>
      <c r="G228" t="s">
        <v>486</v>
      </c>
      <c r="H228" t="s">
        <v>57</v>
      </c>
      <c r="I228" s="2">
        <v>10</v>
      </c>
      <c r="J228" t="s">
        <v>99</v>
      </c>
      <c r="K228" t="s">
        <v>99</v>
      </c>
    </row>
    <row r="229" spans="1:11" x14ac:dyDescent="0.25">
      <c r="A229">
        <v>212</v>
      </c>
      <c r="B229">
        <v>6396</v>
      </c>
      <c r="C229">
        <v>101090</v>
      </c>
      <c r="D229" t="s">
        <v>487</v>
      </c>
      <c r="E229" t="s">
        <v>50</v>
      </c>
      <c r="F229" t="s">
        <v>11</v>
      </c>
      <c r="G229" t="s">
        <v>488</v>
      </c>
      <c r="H229" t="s">
        <v>13</v>
      </c>
      <c r="I229" s="2">
        <v>33</v>
      </c>
      <c r="J229" s="1">
        <v>0.82</v>
      </c>
      <c r="K229" s="1">
        <v>0.48</v>
      </c>
    </row>
    <row r="230" spans="1:11" x14ac:dyDescent="0.25">
      <c r="A230">
        <v>212</v>
      </c>
      <c r="B230">
        <v>5402</v>
      </c>
      <c r="C230">
        <v>138681</v>
      </c>
      <c r="D230" t="s">
        <v>489</v>
      </c>
      <c r="E230" t="s">
        <v>50</v>
      </c>
      <c r="F230" t="s">
        <v>11</v>
      </c>
      <c r="G230" t="s">
        <v>490</v>
      </c>
      <c r="H230" t="s">
        <v>70</v>
      </c>
      <c r="I230" s="2">
        <v>66</v>
      </c>
      <c r="J230" s="1">
        <v>0.62</v>
      </c>
      <c r="K230" s="1">
        <v>0.27</v>
      </c>
    </row>
    <row r="231" spans="1:11" x14ac:dyDescent="0.25">
      <c r="A231">
        <v>212</v>
      </c>
      <c r="B231">
        <v>6905</v>
      </c>
      <c r="C231">
        <v>135316</v>
      </c>
      <c r="D231" t="s">
        <v>491</v>
      </c>
      <c r="E231" t="s">
        <v>50</v>
      </c>
      <c r="F231" t="s">
        <v>11</v>
      </c>
      <c r="G231" t="s">
        <v>492</v>
      </c>
      <c r="H231" t="s">
        <v>49</v>
      </c>
      <c r="I231" s="2">
        <v>199</v>
      </c>
      <c r="J231" s="1">
        <v>0.65</v>
      </c>
      <c r="K231" s="1">
        <v>0.48</v>
      </c>
    </row>
    <row r="232" spans="1:11" x14ac:dyDescent="0.25">
      <c r="A232">
        <v>212</v>
      </c>
      <c r="B232">
        <v>4329</v>
      </c>
      <c r="C232">
        <v>101055</v>
      </c>
      <c r="D232" t="s">
        <v>493</v>
      </c>
      <c r="E232" t="s">
        <v>50</v>
      </c>
      <c r="F232" t="s">
        <v>11</v>
      </c>
      <c r="G232" t="s">
        <v>494</v>
      </c>
      <c r="H232" t="s">
        <v>201</v>
      </c>
      <c r="I232" s="2">
        <v>127</v>
      </c>
      <c r="J232" s="1">
        <v>0.45</v>
      </c>
      <c r="K232" s="1">
        <v>0.16</v>
      </c>
    </row>
    <row r="233" spans="1:11" x14ac:dyDescent="0.25">
      <c r="A233">
        <v>212</v>
      </c>
      <c r="B233">
        <v>4000</v>
      </c>
      <c r="C233">
        <v>138267</v>
      </c>
      <c r="D233" t="s">
        <v>495</v>
      </c>
      <c r="E233" t="s">
        <v>50</v>
      </c>
      <c r="F233" t="s">
        <v>11</v>
      </c>
      <c r="G233" t="s">
        <v>496</v>
      </c>
      <c r="H233" t="s">
        <v>77</v>
      </c>
      <c r="I233" s="2" t="s">
        <v>50</v>
      </c>
      <c r="J233" t="s">
        <v>50</v>
      </c>
      <c r="K233" t="s">
        <v>50</v>
      </c>
    </row>
    <row r="234" spans="1:11" x14ac:dyDescent="0.25">
      <c r="A234">
        <v>212</v>
      </c>
      <c r="B234">
        <v>5401</v>
      </c>
      <c r="C234">
        <v>139842</v>
      </c>
      <c r="D234" t="s">
        <v>497</v>
      </c>
      <c r="E234" t="s">
        <v>50</v>
      </c>
      <c r="F234" t="s">
        <v>11</v>
      </c>
      <c r="G234" t="s">
        <v>498</v>
      </c>
      <c r="H234" t="s">
        <v>70</v>
      </c>
      <c r="I234" s="2">
        <v>277</v>
      </c>
      <c r="J234" s="1">
        <v>0.65</v>
      </c>
      <c r="K234" s="1">
        <v>0.4</v>
      </c>
    </row>
    <row r="235" spans="1:11" x14ac:dyDescent="0.25">
      <c r="A235">
        <v>212</v>
      </c>
      <c r="B235">
        <v>4328</v>
      </c>
      <c r="C235">
        <v>136883</v>
      </c>
      <c r="D235" t="s">
        <v>499</v>
      </c>
      <c r="E235" t="s">
        <v>50</v>
      </c>
      <c r="F235" t="s">
        <v>11</v>
      </c>
      <c r="G235" t="s">
        <v>500</v>
      </c>
      <c r="H235" t="s">
        <v>70</v>
      </c>
      <c r="I235" s="2">
        <v>147</v>
      </c>
      <c r="J235" s="1">
        <v>0.61</v>
      </c>
      <c r="K235" s="1">
        <v>0.27</v>
      </c>
    </row>
    <row r="236" spans="1:11" x14ac:dyDescent="0.25">
      <c r="A236">
        <v>212</v>
      </c>
      <c r="B236">
        <v>6292</v>
      </c>
      <c r="C236">
        <v>101071</v>
      </c>
      <c r="D236" t="s">
        <v>501</v>
      </c>
      <c r="E236" t="s">
        <v>50</v>
      </c>
      <c r="F236" t="s">
        <v>11</v>
      </c>
      <c r="G236" t="s">
        <v>502</v>
      </c>
      <c r="H236" t="s">
        <v>13</v>
      </c>
      <c r="I236" s="2">
        <v>109</v>
      </c>
      <c r="J236" s="1">
        <v>0.99</v>
      </c>
      <c r="K236" s="1">
        <v>0</v>
      </c>
    </row>
    <row r="237" spans="1:11" x14ac:dyDescent="0.25">
      <c r="A237">
        <v>212</v>
      </c>
      <c r="B237">
        <v>4297</v>
      </c>
      <c r="C237">
        <v>101053</v>
      </c>
      <c r="D237" t="s">
        <v>503</v>
      </c>
      <c r="E237" t="s">
        <v>50</v>
      </c>
      <c r="F237" t="s">
        <v>11</v>
      </c>
      <c r="G237" t="s">
        <v>504</v>
      </c>
      <c r="H237" t="s">
        <v>20</v>
      </c>
      <c r="I237" s="2">
        <v>170</v>
      </c>
      <c r="J237" s="1">
        <v>0.55000000000000004</v>
      </c>
      <c r="K237" s="1">
        <v>0.28000000000000003</v>
      </c>
    </row>
    <row r="238" spans="1:11" x14ac:dyDescent="0.25">
      <c r="A238">
        <v>212</v>
      </c>
      <c r="B238">
        <v>5400</v>
      </c>
      <c r="C238">
        <v>137005</v>
      </c>
      <c r="D238" t="s">
        <v>505</v>
      </c>
      <c r="E238" t="s">
        <v>50</v>
      </c>
      <c r="F238" t="s">
        <v>11</v>
      </c>
      <c r="G238" t="s">
        <v>506</v>
      </c>
      <c r="H238" t="s">
        <v>70</v>
      </c>
      <c r="I238" s="2">
        <v>248</v>
      </c>
      <c r="J238" s="1">
        <v>0.86</v>
      </c>
      <c r="K238" s="1">
        <v>0.51</v>
      </c>
    </row>
    <row r="239" spans="1:11" x14ac:dyDescent="0.25">
      <c r="A239">
        <v>212</v>
      </c>
      <c r="B239">
        <v>6390</v>
      </c>
      <c r="C239">
        <v>101086</v>
      </c>
      <c r="D239" t="s">
        <v>507</v>
      </c>
      <c r="E239" t="s">
        <v>50</v>
      </c>
      <c r="F239" t="s">
        <v>11</v>
      </c>
      <c r="G239" t="s">
        <v>508</v>
      </c>
      <c r="H239" t="s">
        <v>13</v>
      </c>
      <c r="I239" s="2">
        <v>48</v>
      </c>
      <c r="J239" s="1">
        <v>0.81</v>
      </c>
      <c r="K239" s="1">
        <v>0.23</v>
      </c>
    </row>
    <row r="240" spans="1:11" x14ac:dyDescent="0.25">
      <c r="A240">
        <v>212</v>
      </c>
      <c r="B240">
        <v>4001</v>
      </c>
      <c r="C240">
        <v>140985</v>
      </c>
      <c r="D240" t="s">
        <v>509</v>
      </c>
      <c r="E240" t="s">
        <v>50</v>
      </c>
      <c r="F240" t="s">
        <v>11</v>
      </c>
      <c r="G240" t="s">
        <v>494</v>
      </c>
      <c r="H240" t="s">
        <v>49</v>
      </c>
      <c r="I240" s="2" t="s">
        <v>50</v>
      </c>
      <c r="J240" t="s">
        <v>50</v>
      </c>
      <c r="K240" t="s">
        <v>50</v>
      </c>
    </row>
    <row r="241" spans="1:11" x14ac:dyDescent="0.25">
      <c r="A241">
        <v>212</v>
      </c>
      <c r="B241">
        <v>6040</v>
      </c>
      <c r="C241">
        <v>101064</v>
      </c>
      <c r="D241" t="s">
        <v>510</v>
      </c>
      <c r="E241" t="s">
        <v>50</v>
      </c>
      <c r="F241" t="s">
        <v>11</v>
      </c>
      <c r="G241" t="s">
        <v>511</v>
      </c>
      <c r="H241" t="s">
        <v>13</v>
      </c>
      <c r="I241" s="2">
        <v>95</v>
      </c>
      <c r="J241" s="1">
        <v>0</v>
      </c>
      <c r="K241" s="1">
        <v>0</v>
      </c>
    </row>
    <row r="242" spans="1:11" x14ac:dyDescent="0.25">
      <c r="A242">
        <v>212</v>
      </c>
      <c r="B242">
        <v>6310</v>
      </c>
      <c r="C242">
        <v>101072</v>
      </c>
      <c r="D242" t="s">
        <v>512</v>
      </c>
      <c r="E242" t="s">
        <v>50</v>
      </c>
      <c r="F242" t="s">
        <v>11</v>
      </c>
      <c r="G242" t="s">
        <v>513</v>
      </c>
      <c r="H242" t="s">
        <v>13</v>
      </c>
      <c r="I242" s="2">
        <v>77</v>
      </c>
      <c r="J242" s="1">
        <v>0</v>
      </c>
      <c r="K242" s="1">
        <v>0</v>
      </c>
    </row>
    <row r="243" spans="1:11" x14ac:dyDescent="0.25">
      <c r="A243">
        <v>212</v>
      </c>
      <c r="B243">
        <v>4734</v>
      </c>
      <c r="C243">
        <v>132173</v>
      </c>
      <c r="D243" t="s">
        <v>514</v>
      </c>
      <c r="E243" t="s">
        <v>50</v>
      </c>
      <c r="F243" t="s">
        <v>11</v>
      </c>
      <c r="G243" t="s">
        <v>515</v>
      </c>
      <c r="H243" t="s">
        <v>23</v>
      </c>
      <c r="I243" s="2">
        <v>147</v>
      </c>
      <c r="J243" s="1">
        <v>0.7</v>
      </c>
      <c r="K243" s="1">
        <v>0.39</v>
      </c>
    </row>
    <row r="244" spans="1:11" x14ac:dyDescent="0.25">
      <c r="A244">
        <v>212</v>
      </c>
      <c r="B244">
        <v>4008</v>
      </c>
      <c r="C244">
        <v>135762</v>
      </c>
      <c r="D244" t="s">
        <v>516</v>
      </c>
      <c r="E244" t="s">
        <v>50</v>
      </c>
      <c r="F244" t="s">
        <v>11</v>
      </c>
      <c r="G244" t="s">
        <v>517</v>
      </c>
      <c r="H244" t="s">
        <v>23</v>
      </c>
      <c r="I244" s="2">
        <v>86</v>
      </c>
      <c r="J244" s="1">
        <v>0.51</v>
      </c>
      <c r="K244" s="1">
        <v>0.2</v>
      </c>
    </row>
    <row r="245" spans="1:11" x14ac:dyDescent="0.25">
      <c r="A245">
        <v>212</v>
      </c>
      <c r="B245">
        <v>5405</v>
      </c>
      <c r="C245">
        <v>138682</v>
      </c>
      <c r="D245" t="s">
        <v>518</v>
      </c>
      <c r="E245" t="s">
        <v>50</v>
      </c>
      <c r="F245" t="s">
        <v>11</v>
      </c>
      <c r="G245" t="s">
        <v>519</v>
      </c>
      <c r="H245" t="s">
        <v>70</v>
      </c>
      <c r="I245" s="2">
        <v>203</v>
      </c>
      <c r="J245" s="1">
        <v>0.53</v>
      </c>
      <c r="K245" s="1">
        <v>0.06</v>
      </c>
    </row>
    <row r="246" spans="1:11" x14ac:dyDescent="0.25">
      <c r="A246">
        <v>212</v>
      </c>
      <c r="B246">
        <v>6403</v>
      </c>
      <c r="C246">
        <v>132237</v>
      </c>
      <c r="D246" t="s">
        <v>520</v>
      </c>
      <c r="E246" t="s">
        <v>50</v>
      </c>
      <c r="F246" t="s">
        <v>11</v>
      </c>
      <c r="G246" t="s">
        <v>521</v>
      </c>
      <c r="H246" t="s">
        <v>13</v>
      </c>
      <c r="I246" s="2">
        <v>21</v>
      </c>
      <c r="J246" s="1">
        <v>0</v>
      </c>
      <c r="K246" s="1">
        <v>0</v>
      </c>
    </row>
    <row r="247" spans="1:11" x14ac:dyDescent="0.25">
      <c r="A247">
        <v>212</v>
      </c>
      <c r="B247">
        <v>7077</v>
      </c>
      <c r="C247">
        <v>101095</v>
      </c>
      <c r="D247" t="s">
        <v>522</v>
      </c>
      <c r="E247" t="s">
        <v>50</v>
      </c>
      <c r="F247" t="s">
        <v>523</v>
      </c>
      <c r="G247" t="s">
        <v>524</v>
      </c>
      <c r="H247" t="s">
        <v>57</v>
      </c>
      <c r="I247" s="2">
        <v>9</v>
      </c>
      <c r="J247" t="s">
        <v>99</v>
      </c>
      <c r="K247" t="s">
        <v>99</v>
      </c>
    </row>
    <row r="248" spans="1:11" x14ac:dyDescent="0.25">
      <c r="A248">
        <v>212</v>
      </c>
      <c r="B248">
        <v>6408</v>
      </c>
      <c r="C248">
        <v>101175</v>
      </c>
      <c r="D248" t="s">
        <v>525</v>
      </c>
      <c r="E248" t="s">
        <v>50</v>
      </c>
      <c r="F248" t="s">
        <v>11</v>
      </c>
      <c r="G248" t="s">
        <v>526</v>
      </c>
      <c r="H248" t="s">
        <v>114</v>
      </c>
      <c r="I248" s="2">
        <v>11</v>
      </c>
      <c r="J248" s="1">
        <v>0.09</v>
      </c>
      <c r="K248" s="1">
        <v>0</v>
      </c>
    </row>
    <row r="249" spans="1:11" x14ac:dyDescent="0.25">
      <c r="A249">
        <v>212</v>
      </c>
      <c r="B249">
        <v>7207</v>
      </c>
      <c r="C249">
        <v>101103</v>
      </c>
      <c r="D249" t="s">
        <v>527</v>
      </c>
      <c r="E249" t="s">
        <v>50</v>
      </c>
      <c r="F249" t="s">
        <v>11</v>
      </c>
      <c r="G249" t="s">
        <v>528</v>
      </c>
      <c r="H249" t="s">
        <v>57</v>
      </c>
      <c r="I249" s="2">
        <v>25</v>
      </c>
      <c r="J249" s="1">
        <v>0</v>
      </c>
      <c r="K249" s="1">
        <v>0</v>
      </c>
    </row>
    <row r="250" spans="1:11" x14ac:dyDescent="0.25">
      <c r="A250">
        <v>212</v>
      </c>
      <c r="B250">
        <v>7067</v>
      </c>
      <c r="C250">
        <v>101093</v>
      </c>
      <c r="D250" t="s">
        <v>529</v>
      </c>
      <c r="E250" t="s">
        <v>50</v>
      </c>
      <c r="F250" t="s">
        <v>11</v>
      </c>
      <c r="G250" t="s">
        <v>530</v>
      </c>
      <c r="H250" t="s">
        <v>57</v>
      </c>
      <c r="I250" s="2">
        <v>17</v>
      </c>
      <c r="J250" t="s">
        <v>99</v>
      </c>
      <c r="K250" t="s">
        <v>99</v>
      </c>
    </row>
    <row r="251" spans="1:11" x14ac:dyDescent="0.25">
      <c r="A251">
        <v>212</v>
      </c>
      <c r="B251">
        <v>7209</v>
      </c>
      <c r="C251">
        <v>131594</v>
      </c>
      <c r="D251" t="s">
        <v>531</v>
      </c>
      <c r="E251" t="s">
        <v>50</v>
      </c>
      <c r="F251" t="s">
        <v>11</v>
      </c>
      <c r="G251" t="s">
        <v>504</v>
      </c>
      <c r="H251" t="s">
        <v>57</v>
      </c>
      <c r="I251" s="2">
        <v>11</v>
      </c>
      <c r="J251" s="1">
        <v>0</v>
      </c>
      <c r="K251" s="1">
        <v>0</v>
      </c>
    </row>
    <row r="252" spans="1:11" x14ac:dyDescent="0.25">
      <c r="A252">
        <v>212</v>
      </c>
      <c r="B252">
        <v>7068</v>
      </c>
      <c r="C252">
        <v>101094</v>
      </c>
      <c r="D252" t="s">
        <v>532</v>
      </c>
      <c r="E252" t="s">
        <v>50</v>
      </c>
      <c r="F252" t="s">
        <v>11</v>
      </c>
      <c r="G252" t="s">
        <v>533</v>
      </c>
      <c r="H252" t="s">
        <v>57</v>
      </c>
      <c r="I252" s="2">
        <v>13</v>
      </c>
      <c r="J252" s="1">
        <v>0</v>
      </c>
      <c r="K252" s="1">
        <v>0</v>
      </c>
    </row>
    <row r="253" spans="1:11" x14ac:dyDescent="0.25">
      <c r="A253">
        <v>212</v>
      </c>
      <c r="B253">
        <v>7183</v>
      </c>
      <c r="C253">
        <v>101102</v>
      </c>
      <c r="D253" t="s">
        <v>534</v>
      </c>
      <c r="E253" t="s">
        <v>50</v>
      </c>
      <c r="F253" t="s">
        <v>11</v>
      </c>
      <c r="G253" t="s">
        <v>535</v>
      </c>
      <c r="H253" t="s">
        <v>57</v>
      </c>
      <c r="I253" s="2">
        <v>11</v>
      </c>
      <c r="J253" t="s">
        <v>99</v>
      </c>
      <c r="K253" t="s">
        <v>99</v>
      </c>
    </row>
    <row r="254" spans="1:11" x14ac:dyDescent="0.25">
      <c r="A254">
        <v>212</v>
      </c>
      <c r="B254">
        <v>6041</v>
      </c>
      <c r="C254">
        <v>136110</v>
      </c>
      <c r="D254" t="s">
        <v>536</v>
      </c>
      <c r="E254" t="s">
        <v>50</v>
      </c>
      <c r="F254" t="s">
        <v>11</v>
      </c>
      <c r="G254" t="s">
        <v>537</v>
      </c>
      <c r="H254" t="s">
        <v>114</v>
      </c>
      <c r="I254" s="2">
        <v>5</v>
      </c>
      <c r="J254" t="s">
        <v>129</v>
      </c>
      <c r="K254" t="s">
        <v>129</v>
      </c>
    </row>
    <row r="255" spans="1:11" x14ac:dyDescent="0.25">
      <c r="A255">
        <v>212</v>
      </c>
      <c r="B255">
        <v>6405</v>
      </c>
      <c r="C255">
        <v>134145</v>
      </c>
      <c r="D255" t="s">
        <v>538</v>
      </c>
      <c r="E255" t="s">
        <v>50</v>
      </c>
      <c r="F255" t="s">
        <v>11</v>
      </c>
      <c r="G255" t="s">
        <v>539</v>
      </c>
      <c r="H255" t="s">
        <v>114</v>
      </c>
      <c r="I255" s="2">
        <v>3</v>
      </c>
      <c r="J255" t="s">
        <v>129</v>
      </c>
      <c r="K255" t="s">
        <v>129</v>
      </c>
    </row>
    <row r="256" spans="1:11" x14ac:dyDescent="0.25">
      <c r="A256">
        <v>213</v>
      </c>
      <c r="B256">
        <v>6384</v>
      </c>
      <c r="C256">
        <v>101181</v>
      </c>
      <c r="D256" t="s">
        <v>540</v>
      </c>
      <c r="E256" t="s">
        <v>50</v>
      </c>
      <c r="F256" t="s">
        <v>11</v>
      </c>
      <c r="G256" t="s">
        <v>541</v>
      </c>
      <c r="H256" t="s">
        <v>13</v>
      </c>
      <c r="I256" s="2">
        <v>17</v>
      </c>
      <c r="J256" s="1">
        <v>0.47</v>
      </c>
      <c r="K256" s="1">
        <v>0</v>
      </c>
    </row>
    <row r="257" spans="1:11" x14ac:dyDescent="0.25">
      <c r="A257">
        <v>213</v>
      </c>
      <c r="B257">
        <v>6391</v>
      </c>
      <c r="C257">
        <v>100529</v>
      </c>
      <c r="D257" t="s">
        <v>542</v>
      </c>
      <c r="E257" t="s">
        <v>50</v>
      </c>
      <c r="F257" t="s">
        <v>11</v>
      </c>
      <c r="G257" t="s">
        <v>543</v>
      </c>
      <c r="H257" t="s">
        <v>13</v>
      </c>
      <c r="I257" s="2">
        <v>44</v>
      </c>
      <c r="J257" s="1">
        <v>7.0000000000000007E-2</v>
      </c>
      <c r="K257" s="1">
        <v>0</v>
      </c>
    </row>
    <row r="258" spans="1:11" x14ac:dyDescent="0.25">
      <c r="A258">
        <v>213</v>
      </c>
      <c r="B258">
        <v>6046</v>
      </c>
      <c r="C258">
        <v>101161</v>
      </c>
      <c r="D258" t="s">
        <v>544</v>
      </c>
      <c r="E258" t="s">
        <v>50</v>
      </c>
      <c r="F258" t="s">
        <v>11</v>
      </c>
      <c r="G258" t="s">
        <v>545</v>
      </c>
      <c r="H258" t="s">
        <v>13</v>
      </c>
      <c r="I258" s="2">
        <v>41</v>
      </c>
      <c r="J258" s="1">
        <v>0</v>
      </c>
      <c r="K258" s="1">
        <v>0</v>
      </c>
    </row>
    <row r="259" spans="1:11" x14ac:dyDescent="0.25">
      <c r="A259">
        <v>213</v>
      </c>
      <c r="B259">
        <v>6037</v>
      </c>
      <c r="C259">
        <v>101158</v>
      </c>
      <c r="D259" t="s">
        <v>544</v>
      </c>
      <c r="E259" t="s">
        <v>50</v>
      </c>
      <c r="F259" t="s">
        <v>11</v>
      </c>
      <c r="G259" t="s">
        <v>546</v>
      </c>
      <c r="H259" t="s">
        <v>13</v>
      </c>
      <c r="I259" s="2">
        <v>67</v>
      </c>
      <c r="J259" s="1">
        <v>0</v>
      </c>
      <c r="K259" s="1">
        <v>0</v>
      </c>
    </row>
    <row r="260" spans="1:11" x14ac:dyDescent="0.25">
      <c r="A260">
        <v>213</v>
      </c>
      <c r="B260">
        <v>4628</v>
      </c>
      <c r="C260">
        <v>138313</v>
      </c>
      <c r="D260" t="s">
        <v>547</v>
      </c>
      <c r="E260" t="s">
        <v>50</v>
      </c>
      <c r="F260" t="s">
        <v>11</v>
      </c>
      <c r="G260" t="s">
        <v>548</v>
      </c>
      <c r="H260" t="s">
        <v>70</v>
      </c>
      <c r="I260" s="2">
        <v>156</v>
      </c>
      <c r="J260" s="1">
        <v>0.82</v>
      </c>
      <c r="K260" s="1">
        <v>0.65</v>
      </c>
    </row>
    <row r="261" spans="1:11" x14ac:dyDescent="0.25">
      <c r="A261">
        <v>213</v>
      </c>
      <c r="B261">
        <v>6907</v>
      </c>
      <c r="C261">
        <v>135242</v>
      </c>
      <c r="D261" t="s">
        <v>549</v>
      </c>
      <c r="E261" t="s">
        <v>50</v>
      </c>
      <c r="F261" t="s">
        <v>11</v>
      </c>
      <c r="G261" t="s">
        <v>550</v>
      </c>
      <c r="H261" t="s">
        <v>49</v>
      </c>
      <c r="I261" s="2">
        <v>55</v>
      </c>
      <c r="J261" s="1">
        <v>0.93</v>
      </c>
      <c r="K261" s="1">
        <v>0.76</v>
      </c>
    </row>
    <row r="262" spans="1:11" x14ac:dyDescent="0.25">
      <c r="A262">
        <v>213</v>
      </c>
      <c r="B262">
        <v>6389</v>
      </c>
      <c r="C262">
        <v>100536</v>
      </c>
      <c r="D262" t="s">
        <v>551</v>
      </c>
      <c r="E262" t="s">
        <v>50</v>
      </c>
      <c r="F262" t="s">
        <v>11</v>
      </c>
      <c r="G262" t="s">
        <v>552</v>
      </c>
      <c r="H262" t="s">
        <v>13</v>
      </c>
      <c r="I262" s="2">
        <v>12</v>
      </c>
      <c r="J262" s="1">
        <v>0.33</v>
      </c>
      <c r="K262" s="1">
        <v>0</v>
      </c>
    </row>
    <row r="263" spans="1:11" x14ac:dyDescent="0.25">
      <c r="A263">
        <v>213</v>
      </c>
      <c r="B263">
        <v>4000</v>
      </c>
      <c r="C263">
        <v>140884</v>
      </c>
      <c r="D263" t="s">
        <v>553</v>
      </c>
      <c r="E263" t="s">
        <v>50</v>
      </c>
      <c r="F263" t="s">
        <v>50</v>
      </c>
      <c r="G263" t="s">
        <v>554</v>
      </c>
      <c r="H263" t="s">
        <v>77</v>
      </c>
      <c r="I263" s="2" t="s">
        <v>50</v>
      </c>
      <c r="J263" t="s">
        <v>50</v>
      </c>
      <c r="K263" t="s">
        <v>50</v>
      </c>
    </row>
    <row r="264" spans="1:11" x14ac:dyDescent="0.25">
      <c r="A264">
        <v>213</v>
      </c>
      <c r="B264">
        <v>6905</v>
      </c>
      <c r="C264">
        <v>130912</v>
      </c>
      <c r="D264" t="s">
        <v>555</v>
      </c>
      <c r="E264" t="s">
        <v>50</v>
      </c>
      <c r="F264" t="s">
        <v>11</v>
      </c>
      <c r="G264" t="s">
        <v>556</v>
      </c>
      <c r="H264" t="s">
        <v>49</v>
      </c>
      <c r="I264" s="2">
        <v>175</v>
      </c>
      <c r="J264" s="1">
        <v>0.83</v>
      </c>
      <c r="K264" s="1">
        <v>0.24</v>
      </c>
    </row>
    <row r="265" spans="1:11" x14ac:dyDescent="0.25">
      <c r="A265">
        <v>213</v>
      </c>
      <c r="B265">
        <v>6908</v>
      </c>
      <c r="C265">
        <v>135676</v>
      </c>
      <c r="D265" t="s">
        <v>557</v>
      </c>
      <c r="E265" t="s">
        <v>50</v>
      </c>
      <c r="F265" t="s">
        <v>11</v>
      </c>
      <c r="G265" t="s">
        <v>558</v>
      </c>
      <c r="H265" t="s">
        <v>49</v>
      </c>
      <c r="I265" s="2">
        <v>206</v>
      </c>
      <c r="J265" s="1">
        <v>0.63</v>
      </c>
      <c r="K265" s="1">
        <v>0.37</v>
      </c>
    </row>
    <row r="266" spans="1:11" x14ac:dyDescent="0.25">
      <c r="A266">
        <v>213</v>
      </c>
      <c r="B266">
        <v>6386</v>
      </c>
      <c r="C266">
        <v>100541</v>
      </c>
      <c r="D266" t="s">
        <v>559</v>
      </c>
      <c r="E266" t="s">
        <v>50</v>
      </c>
      <c r="F266" t="s">
        <v>11</v>
      </c>
      <c r="G266" t="s">
        <v>560</v>
      </c>
      <c r="H266" t="s">
        <v>13</v>
      </c>
      <c r="I266" s="2">
        <v>74</v>
      </c>
      <c r="J266" s="1">
        <v>0.62</v>
      </c>
      <c r="K266" s="1">
        <v>0.28000000000000003</v>
      </c>
    </row>
    <row r="267" spans="1:11" x14ac:dyDescent="0.25">
      <c r="A267">
        <v>213</v>
      </c>
      <c r="B267">
        <v>6036</v>
      </c>
      <c r="C267">
        <v>101157</v>
      </c>
      <c r="D267" t="s">
        <v>561</v>
      </c>
      <c r="E267" t="s">
        <v>50</v>
      </c>
      <c r="F267" t="s">
        <v>11</v>
      </c>
      <c r="G267" t="s">
        <v>562</v>
      </c>
      <c r="H267" t="s">
        <v>13</v>
      </c>
      <c r="I267" s="2">
        <v>46</v>
      </c>
      <c r="J267" s="1">
        <v>0</v>
      </c>
      <c r="K267" s="1">
        <v>0</v>
      </c>
    </row>
    <row r="268" spans="1:11" x14ac:dyDescent="0.25">
      <c r="A268">
        <v>213</v>
      </c>
      <c r="B268">
        <v>4295</v>
      </c>
      <c r="C268">
        <v>137646</v>
      </c>
      <c r="D268" t="s">
        <v>563</v>
      </c>
      <c r="E268" t="s">
        <v>50</v>
      </c>
      <c r="F268" t="s">
        <v>11</v>
      </c>
      <c r="G268" t="s">
        <v>564</v>
      </c>
      <c r="H268" t="s">
        <v>70</v>
      </c>
      <c r="I268" s="2">
        <v>205</v>
      </c>
      <c r="J268" s="1">
        <v>0.54</v>
      </c>
      <c r="K268" s="1">
        <v>0.21</v>
      </c>
    </row>
    <row r="269" spans="1:11" x14ac:dyDescent="0.25">
      <c r="A269">
        <v>213</v>
      </c>
      <c r="B269">
        <v>4723</v>
      </c>
      <c r="C269">
        <v>101154</v>
      </c>
      <c r="D269" t="s">
        <v>565</v>
      </c>
      <c r="E269" t="s">
        <v>50</v>
      </c>
      <c r="F269" t="s">
        <v>11</v>
      </c>
      <c r="G269" t="s">
        <v>566</v>
      </c>
      <c r="H269" t="s">
        <v>23</v>
      </c>
      <c r="I269" s="2">
        <v>115</v>
      </c>
      <c r="J269" s="1">
        <v>0.68</v>
      </c>
      <c r="K269" s="1">
        <v>0.27</v>
      </c>
    </row>
    <row r="270" spans="1:11" x14ac:dyDescent="0.25">
      <c r="A270">
        <v>213</v>
      </c>
      <c r="B270">
        <v>4809</v>
      </c>
      <c r="C270">
        <v>139369</v>
      </c>
      <c r="D270" t="s">
        <v>567</v>
      </c>
      <c r="E270" t="s">
        <v>50</v>
      </c>
      <c r="F270" t="s">
        <v>11</v>
      </c>
      <c r="G270" t="s">
        <v>568</v>
      </c>
      <c r="H270" t="s">
        <v>70</v>
      </c>
      <c r="I270" s="2">
        <v>113</v>
      </c>
      <c r="J270" s="1">
        <v>0.72</v>
      </c>
      <c r="K270" s="1">
        <v>0.24</v>
      </c>
    </row>
    <row r="271" spans="1:11" x14ac:dyDescent="0.25">
      <c r="A271">
        <v>213</v>
      </c>
      <c r="B271">
        <v>4673</v>
      </c>
      <c r="C271">
        <v>137353</v>
      </c>
      <c r="D271" t="s">
        <v>569</v>
      </c>
      <c r="E271" t="s">
        <v>50</v>
      </c>
      <c r="F271" t="s">
        <v>11</v>
      </c>
      <c r="G271" t="s">
        <v>570</v>
      </c>
      <c r="H271" t="s">
        <v>70</v>
      </c>
      <c r="I271" s="2">
        <v>143</v>
      </c>
      <c r="J271" s="1">
        <v>0.78</v>
      </c>
      <c r="K271" s="1">
        <v>0.55000000000000004</v>
      </c>
    </row>
    <row r="272" spans="1:11" x14ac:dyDescent="0.25">
      <c r="A272">
        <v>213</v>
      </c>
      <c r="B272">
        <v>6319</v>
      </c>
      <c r="C272">
        <v>101172</v>
      </c>
      <c r="D272" t="s">
        <v>571</v>
      </c>
      <c r="E272" t="s">
        <v>50</v>
      </c>
      <c r="F272" t="s">
        <v>11</v>
      </c>
      <c r="G272" t="s">
        <v>572</v>
      </c>
      <c r="H272" t="s">
        <v>13</v>
      </c>
      <c r="I272" s="2">
        <v>42</v>
      </c>
      <c r="J272" s="1">
        <v>0.52</v>
      </c>
      <c r="K272" s="1">
        <v>0.02</v>
      </c>
    </row>
    <row r="273" spans="1:11" x14ac:dyDescent="0.25">
      <c r="A273">
        <v>213</v>
      </c>
      <c r="B273">
        <v>6906</v>
      </c>
      <c r="C273">
        <v>131262</v>
      </c>
      <c r="D273" t="s">
        <v>573</v>
      </c>
      <c r="E273" t="s">
        <v>50</v>
      </c>
      <c r="F273" t="s">
        <v>11</v>
      </c>
      <c r="G273" t="s">
        <v>574</v>
      </c>
      <c r="H273" t="s">
        <v>49</v>
      </c>
      <c r="I273" s="2">
        <v>180</v>
      </c>
      <c r="J273" s="1">
        <v>0.71</v>
      </c>
      <c r="K273" s="1">
        <v>0.21</v>
      </c>
    </row>
    <row r="274" spans="1:11" x14ac:dyDescent="0.25">
      <c r="A274">
        <v>213</v>
      </c>
      <c r="B274">
        <v>4687</v>
      </c>
      <c r="C274">
        <v>138312</v>
      </c>
      <c r="D274" t="s">
        <v>575</v>
      </c>
      <c r="E274" t="s">
        <v>50</v>
      </c>
      <c r="F274" t="s">
        <v>11</v>
      </c>
      <c r="G274" t="s">
        <v>576</v>
      </c>
      <c r="H274" t="s">
        <v>70</v>
      </c>
      <c r="I274" s="2">
        <v>124</v>
      </c>
      <c r="J274" s="1">
        <v>0.62</v>
      </c>
      <c r="K274" s="1">
        <v>0.26</v>
      </c>
    </row>
    <row r="275" spans="1:11" x14ac:dyDescent="0.25">
      <c r="A275">
        <v>213</v>
      </c>
      <c r="B275">
        <v>6047</v>
      </c>
      <c r="C275">
        <v>101162</v>
      </c>
      <c r="D275" t="s">
        <v>577</v>
      </c>
      <c r="E275" t="s">
        <v>50</v>
      </c>
      <c r="F275" t="s">
        <v>11</v>
      </c>
      <c r="G275" t="s">
        <v>578</v>
      </c>
      <c r="H275" t="s">
        <v>13</v>
      </c>
      <c r="I275" s="2">
        <v>120</v>
      </c>
      <c r="J275" s="1">
        <v>0</v>
      </c>
      <c r="K275" s="1">
        <v>0</v>
      </c>
    </row>
    <row r="276" spans="1:11" x14ac:dyDescent="0.25">
      <c r="A276">
        <v>213</v>
      </c>
      <c r="B276">
        <v>7042</v>
      </c>
      <c r="C276">
        <v>101182</v>
      </c>
      <c r="D276" t="s">
        <v>579</v>
      </c>
      <c r="E276" t="s">
        <v>50</v>
      </c>
      <c r="F276" t="s">
        <v>11</v>
      </c>
      <c r="G276" t="s">
        <v>580</v>
      </c>
      <c r="H276" t="s">
        <v>57</v>
      </c>
      <c r="I276" s="2">
        <v>7</v>
      </c>
      <c r="J276" t="s">
        <v>99</v>
      </c>
      <c r="K276" t="s">
        <v>99</v>
      </c>
    </row>
    <row r="277" spans="1:11" x14ac:dyDescent="0.25">
      <c r="A277">
        <v>213</v>
      </c>
      <c r="B277">
        <v>7184</v>
      </c>
      <c r="C277">
        <v>101184</v>
      </c>
      <c r="D277" t="s">
        <v>581</v>
      </c>
      <c r="E277" t="s">
        <v>50</v>
      </c>
      <c r="F277" t="s">
        <v>11</v>
      </c>
      <c r="G277" t="s">
        <v>582</v>
      </c>
      <c r="H277" t="s">
        <v>57</v>
      </c>
      <c r="I277" s="2">
        <v>4</v>
      </c>
      <c r="J277" t="s">
        <v>129</v>
      </c>
      <c r="K277" t="s">
        <v>129</v>
      </c>
    </row>
    <row r="278" spans="1:11" x14ac:dyDescent="0.25">
      <c r="A278">
        <v>301</v>
      </c>
      <c r="B278">
        <v>4703</v>
      </c>
      <c r="C278">
        <v>101247</v>
      </c>
      <c r="D278" t="s">
        <v>583</v>
      </c>
      <c r="E278" t="s">
        <v>50</v>
      </c>
      <c r="F278" t="s">
        <v>584</v>
      </c>
      <c r="G278" t="s">
        <v>585</v>
      </c>
      <c r="H278" t="s">
        <v>23</v>
      </c>
      <c r="I278" s="2">
        <v>179</v>
      </c>
      <c r="J278" s="1">
        <v>0.68</v>
      </c>
      <c r="K278" s="1">
        <v>0.16</v>
      </c>
    </row>
    <row r="279" spans="1:11" x14ac:dyDescent="0.25">
      <c r="A279">
        <v>301</v>
      </c>
      <c r="B279">
        <v>4021</v>
      </c>
      <c r="C279">
        <v>101241</v>
      </c>
      <c r="D279" t="s">
        <v>586</v>
      </c>
      <c r="E279" t="s">
        <v>50</v>
      </c>
      <c r="F279" t="s">
        <v>587</v>
      </c>
      <c r="G279" t="s">
        <v>588</v>
      </c>
      <c r="H279" t="s">
        <v>20</v>
      </c>
      <c r="I279" s="2">
        <v>276</v>
      </c>
      <c r="J279" s="1">
        <v>0.73</v>
      </c>
      <c r="K279" s="1">
        <v>0.17</v>
      </c>
    </row>
    <row r="280" spans="1:11" x14ac:dyDescent="0.25">
      <c r="A280">
        <v>301</v>
      </c>
      <c r="B280">
        <v>4704</v>
      </c>
      <c r="C280">
        <v>136028</v>
      </c>
      <c r="D280" t="s">
        <v>589</v>
      </c>
      <c r="E280" t="s">
        <v>50</v>
      </c>
      <c r="F280" t="s">
        <v>584</v>
      </c>
      <c r="G280" t="s">
        <v>590</v>
      </c>
      <c r="H280" t="s">
        <v>82</v>
      </c>
      <c r="I280" s="2">
        <v>201</v>
      </c>
      <c r="J280" s="1">
        <v>0.51</v>
      </c>
      <c r="K280" s="1">
        <v>0.06</v>
      </c>
    </row>
    <row r="281" spans="1:11" x14ac:dyDescent="0.25">
      <c r="A281">
        <v>301</v>
      </c>
      <c r="B281">
        <v>4023</v>
      </c>
      <c r="C281">
        <v>101243</v>
      </c>
      <c r="D281" t="s">
        <v>591</v>
      </c>
      <c r="E281" t="s">
        <v>50</v>
      </c>
      <c r="F281" t="s">
        <v>584</v>
      </c>
      <c r="G281" t="s">
        <v>592</v>
      </c>
      <c r="H281" t="s">
        <v>20</v>
      </c>
      <c r="I281" s="2">
        <v>185</v>
      </c>
      <c r="J281" s="1">
        <v>0.39</v>
      </c>
      <c r="K281" s="1">
        <v>0.1</v>
      </c>
    </row>
    <row r="282" spans="1:11" x14ac:dyDescent="0.25">
      <c r="A282">
        <v>301</v>
      </c>
      <c r="B282">
        <v>4024</v>
      </c>
      <c r="C282">
        <v>101244</v>
      </c>
      <c r="D282" t="s">
        <v>593</v>
      </c>
      <c r="E282" t="s">
        <v>50</v>
      </c>
      <c r="F282" t="s">
        <v>587</v>
      </c>
      <c r="G282" t="s">
        <v>594</v>
      </c>
      <c r="H282" t="s">
        <v>20</v>
      </c>
      <c r="I282" s="2">
        <v>273</v>
      </c>
      <c r="J282" s="1">
        <v>0.56000000000000005</v>
      </c>
      <c r="K282" s="1">
        <v>0.17</v>
      </c>
    </row>
    <row r="283" spans="1:11" x14ac:dyDescent="0.25">
      <c r="A283">
        <v>301</v>
      </c>
      <c r="B283">
        <v>4003</v>
      </c>
      <c r="C283">
        <v>140962</v>
      </c>
      <c r="D283" t="s">
        <v>595</v>
      </c>
      <c r="E283" t="s">
        <v>50</v>
      </c>
      <c r="F283" t="s">
        <v>11</v>
      </c>
      <c r="G283" t="s">
        <v>596</v>
      </c>
      <c r="H283" t="s">
        <v>77</v>
      </c>
      <c r="I283" s="2" t="s">
        <v>50</v>
      </c>
      <c r="J283" t="s">
        <v>50</v>
      </c>
      <c r="K283" t="s">
        <v>50</v>
      </c>
    </row>
    <row r="284" spans="1:11" x14ac:dyDescent="0.25">
      <c r="A284">
        <v>301</v>
      </c>
      <c r="B284">
        <v>4029</v>
      </c>
      <c r="C284">
        <v>133561</v>
      </c>
      <c r="D284" t="s">
        <v>597</v>
      </c>
      <c r="E284" t="s">
        <v>50</v>
      </c>
      <c r="F284" t="s">
        <v>584</v>
      </c>
      <c r="G284" t="s">
        <v>598</v>
      </c>
      <c r="H284" t="s">
        <v>20</v>
      </c>
      <c r="I284" s="2">
        <v>227</v>
      </c>
      <c r="J284" s="1">
        <v>0.6</v>
      </c>
      <c r="K284" s="1">
        <v>0.21</v>
      </c>
    </row>
    <row r="285" spans="1:11" x14ac:dyDescent="0.25">
      <c r="A285">
        <v>301</v>
      </c>
      <c r="B285">
        <v>6003</v>
      </c>
      <c r="C285">
        <v>136746</v>
      </c>
      <c r="D285" t="s">
        <v>599</v>
      </c>
      <c r="E285" t="s">
        <v>50</v>
      </c>
      <c r="F285" t="s">
        <v>587</v>
      </c>
      <c r="G285" t="s">
        <v>600</v>
      </c>
      <c r="H285" t="s">
        <v>13</v>
      </c>
      <c r="I285" s="2">
        <v>5</v>
      </c>
      <c r="J285" t="s">
        <v>129</v>
      </c>
      <c r="K285" t="s">
        <v>129</v>
      </c>
    </row>
    <row r="286" spans="1:11" x14ac:dyDescent="0.25">
      <c r="A286">
        <v>301</v>
      </c>
      <c r="B286">
        <v>4001</v>
      </c>
      <c r="C286">
        <v>139791</v>
      </c>
      <c r="D286" t="s">
        <v>601</v>
      </c>
      <c r="E286" t="s">
        <v>50</v>
      </c>
      <c r="F286" t="s">
        <v>587</v>
      </c>
      <c r="G286" t="s">
        <v>602</v>
      </c>
      <c r="H286" t="s">
        <v>77</v>
      </c>
      <c r="I286" s="2" t="s">
        <v>50</v>
      </c>
      <c r="J286" t="s">
        <v>50</v>
      </c>
      <c r="K286" t="s">
        <v>50</v>
      </c>
    </row>
    <row r="287" spans="1:11" x14ac:dyDescent="0.25">
      <c r="A287">
        <v>301</v>
      </c>
      <c r="B287">
        <v>4027</v>
      </c>
      <c r="C287">
        <v>101245</v>
      </c>
      <c r="D287" t="s">
        <v>603</v>
      </c>
      <c r="E287" t="s">
        <v>50</v>
      </c>
      <c r="F287" t="s">
        <v>584</v>
      </c>
      <c r="G287" t="s">
        <v>604</v>
      </c>
      <c r="H287" t="s">
        <v>20</v>
      </c>
      <c r="I287" s="2">
        <v>278</v>
      </c>
      <c r="J287" s="1">
        <v>0.62</v>
      </c>
      <c r="K287" s="1">
        <v>0.33</v>
      </c>
    </row>
    <row r="288" spans="1:11" x14ac:dyDescent="0.25">
      <c r="A288">
        <v>301</v>
      </c>
      <c r="B288">
        <v>4028</v>
      </c>
      <c r="C288">
        <v>101246</v>
      </c>
      <c r="D288" t="s">
        <v>605</v>
      </c>
      <c r="E288" t="s">
        <v>50</v>
      </c>
      <c r="F288" t="s">
        <v>584</v>
      </c>
      <c r="G288" t="s">
        <v>606</v>
      </c>
      <c r="H288" t="s">
        <v>20</v>
      </c>
      <c r="I288" s="2">
        <v>273</v>
      </c>
      <c r="J288" s="1">
        <v>0.63</v>
      </c>
      <c r="K288" s="1">
        <v>0.42</v>
      </c>
    </row>
    <row r="289" spans="1:11" x14ac:dyDescent="0.25">
      <c r="A289">
        <v>301</v>
      </c>
      <c r="B289">
        <v>4004</v>
      </c>
      <c r="C289">
        <v>141178</v>
      </c>
      <c r="D289" t="s">
        <v>607</v>
      </c>
      <c r="E289" t="s">
        <v>50</v>
      </c>
      <c r="F289" t="s">
        <v>608</v>
      </c>
      <c r="G289" t="s">
        <v>609</v>
      </c>
      <c r="H289" t="s">
        <v>49</v>
      </c>
      <c r="I289" s="2" t="s">
        <v>50</v>
      </c>
      <c r="J289" t="s">
        <v>50</v>
      </c>
      <c r="K289" t="s">
        <v>50</v>
      </c>
    </row>
    <row r="290" spans="1:11" x14ac:dyDescent="0.25">
      <c r="A290">
        <v>301</v>
      </c>
      <c r="B290">
        <v>4016</v>
      </c>
      <c r="C290">
        <v>101240</v>
      </c>
      <c r="D290" t="s">
        <v>607</v>
      </c>
      <c r="E290" t="s">
        <v>50</v>
      </c>
      <c r="F290" t="s">
        <v>608</v>
      </c>
      <c r="G290" t="s">
        <v>609</v>
      </c>
      <c r="H290" t="s">
        <v>20</v>
      </c>
      <c r="I290" s="2">
        <v>218</v>
      </c>
      <c r="J290" s="1">
        <v>0.5</v>
      </c>
      <c r="K290" s="1">
        <v>0.05</v>
      </c>
    </row>
    <row r="291" spans="1:11" x14ac:dyDescent="0.25">
      <c r="A291">
        <v>301</v>
      </c>
      <c r="B291">
        <v>6002</v>
      </c>
      <c r="C291">
        <v>134388</v>
      </c>
      <c r="D291" t="s">
        <v>610</v>
      </c>
      <c r="E291" t="s">
        <v>50</v>
      </c>
      <c r="F291" t="s">
        <v>584</v>
      </c>
      <c r="G291" t="s">
        <v>611</v>
      </c>
      <c r="H291" t="s">
        <v>114</v>
      </c>
      <c r="I291" s="2">
        <v>9</v>
      </c>
      <c r="J291" s="1">
        <v>0</v>
      </c>
      <c r="K291" s="1">
        <v>0</v>
      </c>
    </row>
    <row r="292" spans="1:11" x14ac:dyDescent="0.25">
      <c r="A292">
        <v>301</v>
      </c>
      <c r="B292">
        <v>7005</v>
      </c>
      <c r="C292">
        <v>131102</v>
      </c>
      <c r="D292" t="s">
        <v>612</v>
      </c>
      <c r="E292" t="s">
        <v>50</v>
      </c>
      <c r="F292" t="s">
        <v>584</v>
      </c>
      <c r="G292" t="s">
        <v>613</v>
      </c>
      <c r="H292" t="s">
        <v>57</v>
      </c>
      <c r="I292" s="2">
        <v>12</v>
      </c>
      <c r="J292" t="s">
        <v>99</v>
      </c>
      <c r="K292" t="s">
        <v>99</v>
      </c>
    </row>
    <row r="293" spans="1:11" x14ac:dyDescent="0.25">
      <c r="A293">
        <v>302</v>
      </c>
      <c r="B293">
        <v>4001</v>
      </c>
      <c r="C293">
        <v>139594</v>
      </c>
      <c r="D293" t="s">
        <v>614</v>
      </c>
      <c r="E293" t="s">
        <v>50</v>
      </c>
      <c r="F293" t="s">
        <v>11</v>
      </c>
      <c r="G293" t="s">
        <v>615</v>
      </c>
      <c r="H293" t="s">
        <v>77</v>
      </c>
      <c r="I293" s="2" t="s">
        <v>50</v>
      </c>
      <c r="J293" t="s">
        <v>50</v>
      </c>
      <c r="K293" t="s">
        <v>50</v>
      </c>
    </row>
    <row r="294" spans="1:11" x14ac:dyDescent="0.25">
      <c r="A294">
        <v>302</v>
      </c>
      <c r="B294">
        <v>5406</v>
      </c>
      <c r="C294">
        <v>136308</v>
      </c>
      <c r="D294" t="s">
        <v>616</v>
      </c>
      <c r="E294" t="s">
        <v>50</v>
      </c>
      <c r="F294" t="s">
        <v>11</v>
      </c>
      <c r="G294" t="s">
        <v>617</v>
      </c>
      <c r="H294" t="s">
        <v>70</v>
      </c>
      <c r="I294" s="2">
        <v>224</v>
      </c>
      <c r="J294" s="1">
        <v>0.79</v>
      </c>
      <c r="K294" s="1">
        <v>0.61</v>
      </c>
    </row>
    <row r="295" spans="1:11" x14ac:dyDescent="0.25">
      <c r="A295">
        <v>302</v>
      </c>
      <c r="B295">
        <v>6119</v>
      </c>
      <c r="C295">
        <v>131261</v>
      </c>
      <c r="D295" t="s">
        <v>618</v>
      </c>
      <c r="E295" t="s">
        <v>50</v>
      </c>
      <c r="F295" t="s">
        <v>11</v>
      </c>
      <c r="G295" t="s">
        <v>619</v>
      </c>
      <c r="H295" t="s">
        <v>13</v>
      </c>
      <c r="I295" s="2">
        <v>25</v>
      </c>
      <c r="J295" s="1">
        <v>0.64</v>
      </c>
      <c r="K295" s="1">
        <v>0.24</v>
      </c>
    </row>
    <row r="296" spans="1:11" x14ac:dyDescent="0.25">
      <c r="A296">
        <v>302</v>
      </c>
      <c r="B296">
        <v>6092</v>
      </c>
      <c r="C296">
        <v>101388</v>
      </c>
      <c r="D296" t="s">
        <v>620</v>
      </c>
      <c r="E296" t="s">
        <v>50</v>
      </c>
      <c r="F296" t="s">
        <v>11</v>
      </c>
      <c r="G296" t="s">
        <v>621</v>
      </c>
      <c r="H296" t="s">
        <v>13</v>
      </c>
      <c r="I296" s="2">
        <v>31</v>
      </c>
      <c r="J296" s="1">
        <v>0.45</v>
      </c>
      <c r="K296" s="1">
        <v>0.03</v>
      </c>
    </row>
    <row r="297" spans="1:11" x14ac:dyDescent="0.25">
      <c r="A297">
        <v>302</v>
      </c>
      <c r="B297">
        <v>5408</v>
      </c>
      <c r="C297">
        <v>101365</v>
      </c>
      <c r="D297" t="s">
        <v>622</v>
      </c>
      <c r="E297" t="s">
        <v>50</v>
      </c>
      <c r="F297" t="s">
        <v>11</v>
      </c>
      <c r="G297" t="s">
        <v>623</v>
      </c>
      <c r="H297" t="s">
        <v>23</v>
      </c>
      <c r="I297" s="2">
        <v>115</v>
      </c>
      <c r="J297" s="1">
        <v>0.47</v>
      </c>
      <c r="K297" s="1">
        <v>0.16</v>
      </c>
    </row>
    <row r="298" spans="1:11" x14ac:dyDescent="0.25">
      <c r="A298">
        <v>302</v>
      </c>
      <c r="B298">
        <v>6101</v>
      </c>
      <c r="C298">
        <v>101393</v>
      </c>
      <c r="D298" t="s">
        <v>624</v>
      </c>
      <c r="E298" t="s">
        <v>50</v>
      </c>
      <c r="F298" t="s">
        <v>11</v>
      </c>
      <c r="G298" t="s">
        <v>625</v>
      </c>
      <c r="H298" t="s">
        <v>13</v>
      </c>
      <c r="I298" s="2">
        <v>11</v>
      </c>
      <c r="J298" s="1">
        <v>0.09</v>
      </c>
      <c r="K298" s="1">
        <v>0.09</v>
      </c>
    </row>
    <row r="299" spans="1:11" x14ac:dyDescent="0.25">
      <c r="A299">
        <v>302</v>
      </c>
      <c r="B299">
        <v>4211</v>
      </c>
      <c r="C299">
        <v>137388</v>
      </c>
      <c r="D299" t="s">
        <v>626</v>
      </c>
      <c r="E299" t="s">
        <v>50</v>
      </c>
      <c r="F299" t="s">
        <v>11</v>
      </c>
      <c r="G299" t="s">
        <v>627</v>
      </c>
      <c r="H299" t="s">
        <v>70</v>
      </c>
      <c r="I299" s="2">
        <v>140</v>
      </c>
      <c r="J299" s="1">
        <v>0.56999999999999995</v>
      </c>
      <c r="K299" s="1">
        <v>0.4</v>
      </c>
    </row>
    <row r="300" spans="1:11" x14ac:dyDescent="0.25">
      <c r="A300">
        <v>302</v>
      </c>
      <c r="B300">
        <v>4215</v>
      </c>
      <c r="C300">
        <v>136418</v>
      </c>
      <c r="D300" t="s">
        <v>628</v>
      </c>
      <c r="E300" t="s">
        <v>50</v>
      </c>
      <c r="F300" t="s">
        <v>11</v>
      </c>
      <c r="G300" t="s">
        <v>629</v>
      </c>
      <c r="H300" t="s">
        <v>70</v>
      </c>
      <c r="I300" s="2">
        <v>176</v>
      </c>
      <c r="J300" s="1">
        <v>0.73</v>
      </c>
      <c r="K300" s="1">
        <v>0.34</v>
      </c>
    </row>
    <row r="301" spans="1:11" x14ac:dyDescent="0.25">
      <c r="A301">
        <v>302</v>
      </c>
      <c r="B301">
        <v>4210</v>
      </c>
      <c r="C301">
        <v>138685</v>
      </c>
      <c r="D301" t="s">
        <v>630</v>
      </c>
      <c r="E301" t="s">
        <v>50</v>
      </c>
      <c r="F301" t="s">
        <v>11</v>
      </c>
      <c r="G301" t="s">
        <v>631</v>
      </c>
      <c r="H301" t="s">
        <v>70</v>
      </c>
      <c r="I301" s="2">
        <v>174</v>
      </c>
      <c r="J301" s="1">
        <v>0.56000000000000005</v>
      </c>
      <c r="K301" s="1">
        <v>0.33</v>
      </c>
    </row>
    <row r="302" spans="1:11" x14ac:dyDescent="0.25">
      <c r="A302">
        <v>302</v>
      </c>
      <c r="B302">
        <v>6098</v>
      </c>
      <c r="C302">
        <v>101391</v>
      </c>
      <c r="D302" t="s">
        <v>632</v>
      </c>
      <c r="E302" t="s">
        <v>50</v>
      </c>
      <c r="F302" t="s">
        <v>11</v>
      </c>
      <c r="G302" t="s">
        <v>633</v>
      </c>
      <c r="H302" t="s">
        <v>13</v>
      </c>
      <c r="I302" s="2">
        <v>12</v>
      </c>
      <c r="J302" t="s">
        <v>99</v>
      </c>
      <c r="K302" t="s">
        <v>99</v>
      </c>
    </row>
    <row r="303" spans="1:11" x14ac:dyDescent="0.25">
      <c r="A303">
        <v>302</v>
      </c>
      <c r="B303">
        <v>4212</v>
      </c>
      <c r="C303">
        <v>136658</v>
      </c>
      <c r="D303" t="s">
        <v>634</v>
      </c>
      <c r="E303" t="s">
        <v>50</v>
      </c>
      <c r="F303" t="s">
        <v>635</v>
      </c>
      <c r="G303" t="s">
        <v>636</v>
      </c>
      <c r="H303" t="s">
        <v>70</v>
      </c>
      <c r="I303" s="2">
        <v>208</v>
      </c>
      <c r="J303" s="1">
        <v>0.67</v>
      </c>
      <c r="K303" s="1">
        <v>0.37</v>
      </c>
    </row>
    <row r="304" spans="1:11" x14ac:dyDescent="0.25">
      <c r="A304">
        <v>302</v>
      </c>
      <c r="B304">
        <v>6118</v>
      </c>
      <c r="C304">
        <v>135072</v>
      </c>
      <c r="D304" t="s">
        <v>637</v>
      </c>
      <c r="E304" t="s">
        <v>50</v>
      </c>
      <c r="F304" t="s">
        <v>11</v>
      </c>
      <c r="G304" t="s">
        <v>638</v>
      </c>
      <c r="H304" t="s">
        <v>13</v>
      </c>
      <c r="I304" s="2">
        <v>6</v>
      </c>
      <c r="J304" t="s">
        <v>99</v>
      </c>
      <c r="K304" t="s">
        <v>99</v>
      </c>
    </row>
    <row r="305" spans="1:11" x14ac:dyDescent="0.25">
      <c r="A305">
        <v>302</v>
      </c>
      <c r="B305">
        <v>5405</v>
      </c>
      <c r="C305">
        <v>101362</v>
      </c>
      <c r="D305" t="s">
        <v>639</v>
      </c>
      <c r="E305" t="s">
        <v>50</v>
      </c>
      <c r="F305" t="s">
        <v>11</v>
      </c>
      <c r="G305" t="s">
        <v>640</v>
      </c>
      <c r="H305" t="s">
        <v>23</v>
      </c>
      <c r="I305" s="2">
        <v>158</v>
      </c>
      <c r="J305" s="1">
        <v>0.79</v>
      </c>
      <c r="K305" s="1">
        <v>0.37</v>
      </c>
    </row>
    <row r="306" spans="1:11" x14ac:dyDescent="0.25">
      <c r="A306">
        <v>302</v>
      </c>
      <c r="B306">
        <v>4003</v>
      </c>
      <c r="C306">
        <v>101345</v>
      </c>
      <c r="D306" t="s">
        <v>641</v>
      </c>
      <c r="E306" t="s">
        <v>50</v>
      </c>
      <c r="F306" t="s">
        <v>11</v>
      </c>
      <c r="G306" t="s">
        <v>642</v>
      </c>
      <c r="H306" t="s">
        <v>20</v>
      </c>
      <c r="I306" s="2">
        <v>159</v>
      </c>
      <c r="J306" s="1">
        <v>0.51</v>
      </c>
      <c r="K306" s="1">
        <v>0.28000000000000003</v>
      </c>
    </row>
    <row r="307" spans="1:11" x14ac:dyDescent="0.25">
      <c r="A307">
        <v>302</v>
      </c>
      <c r="B307">
        <v>5409</v>
      </c>
      <c r="C307">
        <v>137539</v>
      </c>
      <c r="D307" t="s">
        <v>643</v>
      </c>
      <c r="E307" t="s">
        <v>50</v>
      </c>
      <c r="F307" t="s">
        <v>11</v>
      </c>
      <c r="G307" t="s">
        <v>644</v>
      </c>
      <c r="H307" t="s">
        <v>70</v>
      </c>
      <c r="I307" s="2">
        <v>158</v>
      </c>
      <c r="J307" s="1">
        <v>0.84</v>
      </c>
      <c r="K307" s="1">
        <v>0.62</v>
      </c>
    </row>
    <row r="308" spans="1:11" x14ac:dyDescent="0.25">
      <c r="A308">
        <v>302</v>
      </c>
      <c r="B308">
        <v>5400</v>
      </c>
      <c r="C308">
        <v>137645</v>
      </c>
      <c r="D308" t="s">
        <v>645</v>
      </c>
      <c r="E308" t="s">
        <v>50</v>
      </c>
      <c r="F308" t="s">
        <v>11</v>
      </c>
      <c r="G308" t="s">
        <v>646</v>
      </c>
      <c r="H308" t="s">
        <v>70</v>
      </c>
      <c r="I308" s="2">
        <v>194</v>
      </c>
      <c r="J308" s="1">
        <v>0.65</v>
      </c>
      <c r="K308" s="1">
        <v>0.4</v>
      </c>
    </row>
    <row r="309" spans="1:11" x14ac:dyDescent="0.25">
      <c r="A309">
        <v>302</v>
      </c>
      <c r="B309">
        <v>4752</v>
      </c>
      <c r="C309">
        <v>138051</v>
      </c>
      <c r="D309" t="s">
        <v>647</v>
      </c>
      <c r="E309" t="s">
        <v>50</v>
      </c>
      <c r="F309" t="s">
        <v>11</v>
      </c>
      <c r="G309" t="s">
        <v>648</v>
      </c>
      <c r="H309" t="s">
        <v>70</v>
      </c>
      <c r="I309" s="2">
        <v>92</v>
      </c>
      <c r="J309" s="1">
        <v>1</v>
      </c>
      <c r="K309" s="1">
        <v>0.93</v>
      </c>
    </row>
    <row r="310" spans="1:11" x14ac:dyDescent="0.25">
      <c r="A310">
        <v>302</v>
      </c>
      <c r="B310">
        <v>5427</v>
      </c>
      <c r="C310">
        <v>135747</v>
      </c>
      <c r="D310" t="s">
        <v>649</v>
      </c>
      <c r="E310" t="s">
        <v>50</v>
      </c>
      <c r="F310" t="s">
        <v>650</v>
      </c>
      <c r="G310" t="s">
        <v>651</v>
      </c>
      <c r="H310" t="s">
        <v>23</v>
      </c>
      <c r="I310" s="2" t="s">
        <v>50</v>
      </c>
      <c r="J310" t="s">
        <v>50</v>
      </c>
      <c r="K310" t="s">
        <v>50</v>
      </c>
    </row>
    <row r="311" spans="1:11" x14ac:dyDescent="0.25">
      <c r="A311">
        <v>302</v>
      </c>
      <c r="B311">
        <v>6004</v>
      </c>
      <c r="C311">
        <v>101369</v>
      </c>
      <c r="D311" t="s">
        <v>652</v>
      </c>
      <c r="E311" t="s">
        <v>50</v>
      </c>
      <c r="F311" t="s">
        <v>11</v>
      </c>
      <c r="G311" t="s">
        <v>653</v>
      </c>
      <c r="H311" t="s">
        <v>13</v>
      </c>
      <c r="I311" s="2">
        <v>48</v>
      </c>
      <c r="J311" s="1">
        <v>0.94</v>
      </c>
      <c r="K311" s="1">
        <v>0.63</v>
      </c>
    </row>
    <row r="312" spans="1:11" x14ac:dyDescent="0.25">
      <c r="A312">
        <v>302</v>
      </c>
      <c r="B312">
        <v>6905</v>
      </c>
      <c r="C312">
        <v>134798</v>
      </c>
      <c r="D312" t="s">
        <v>654</v>
      </c>
      <c r="E312" t="s">
        <v>50</v>
      </c>
      <c r="F312" t="s">
        <v>655</v>
      </c>
      <c r="G312" t="s">
        <v>656</v>
      </c>
      <c r="H312" t="s">
        <v>49</v>
      </c>
      <c r="I312" s="2">
        <v>210</v>
      </c>
      <c r="J312" s="1">
        <v>0.62</v>
      </c>
      <c r="K312" s="1">
        <v>0.22</v>
      </c>
    </row>
    <row r="313" spans="1:11" x14ac:dyDescent="0.25">
      <c r="A313">
        <v>302</v>
      </c>
      <c r="B313">
        <v>6110</v>
      </c>
      <c r="C313">
        <v>131403</v>
      </c>
      <c r="D313" t="s">
        <v>657</v>
      </c>
      <c r="E313" t="s">
        <v>50</v>
      </c>
      <c r="F313" t="s">
        <v>11</v>
      </c>
      <c r="G313" t="s">
        <v>658</v>
      </c>
      <c r="H313" t="s">
        <v>13</v>
      </c>
      <c r="I313" s="2">
        <v>34</v>
      </c>
      <c r="J313" s="1">
        <v>0</v>
      </c>
      <c r="K313" s="1">
        <v>0</v>
      </c>
    </row>
    <row r="314" spans="1:11" x14ac:dyDescent="0.25">
      <c r="A314">
        <v>302</v>
      </c>
      <c r="B314">
        <v>6089</v>
      </c>
      <c r="C314">
        <v>101387</v>
      </c>
      <c r="D314" t="s">
        <v>659</v>
      </c>
      <c r="E314" t="s">
        <v>50</v>
      </c>
      <c r="F314" t="s">
        <v>655</v>
      </c>
      <c r="G314" t="s">
        <v>660</v>
      </c>
      <c r="H314" t="s">
        <v>13</v>
      </c>
      <c r="I314" s="2">
        <v>23</v>
      </c>
      <c r="J314" s="1">
        <v>0.61</v>
      </c>
      <c r="K314" s="1">
        <v>0.48</v>
      </c>
    </row>
    <row r="315" spans="1:11" x14ac:dyDescent="0.25">
      <c r="A315">
        <v>302</v>
      </c>
      <c r="B315">
        <v>5402</v>
      </c>
      <c r="C315">
        <v>137386</v>
      </c>
      <c r="D315" t="s">
        <v>661</v>
      </c>
      <c r="E315" t="s">
        <v>50</v>
      </c>
      <c r="F315" t="s">
        <v>11</v>
      </c>
      <c r="G315" t="s">
        <v>662</v>
      </c>
      <c r="H315" t="s">
        <v>70</v>
      </c>
      <c r="I315" s="2">
        <v>241</v>
      </c>
      <c r="J315" s="1">
        <v>0.69</v>
      </c>
      <c r="K315" s="1">
        <v>0.56000000000000005</v>
      </c>
    </row>
    <row r="316" spans="1:11" x14ac:dyDescent="0.25">
      <c r="A316">
        <v>302</v>
      </c>
      <c r="B316">
        <v>6000</v>
      </c>
      <c r="C316">
        <v>101367</v>
      </c>
      <c r="D316" t="s">
        <v>663</v>
      </c>
      <c r="E316" t="s">
        <v>50</v>
      </c>
      <c r="F316" t="s">
        <v>11</v>
      </c>
      <c r="G316" t="s">
        <v>664</v>
      </c>
      <c r="H316" t="s">
        <v>13</v>
      </c>
      <c r="I316" s="2">
        <v>140</v>
      </c>
      <c r="J316" s="1">
        <v>0.84</v>
      </c>
      <c r="K316" s="1">
        <v>0.44</v>
      </c>
    </row>
    <row r="317" spans="1:11" x14ac:dyDescent="0.25">
      <c r="A317">
        <v>302</v>
      </c>
      <c r="B317">
        <v>6084</v>
      </c>
      <c r="C317">
        <v>101385</v>
      </c>
      <c r="D317" t="s">
        <v>665</v>
      </c>
      <c r="E317" t="s">
        <v>50</v>
      </c>
      <c r="F317" t="s">
        <v>11</v>
      </c>
      <c r="G317" t="s">
        <v>666</v>
      </c>
      <c r="H317" t="s">
        <v>13</v>
      </c>
      <c r="I317" s="2">
        <v>52</v>
      </c>
      <c r="J317" s="1">
        <v>0.35</v>
      </c>
      <c r="K317" s="1">
        <v>0</v>
      </c>
    </row>
    <row r="318" spans="1:11" x14ac:dyDescent="0.25">
      <c r="A318">
        <v>302</v>
      </c>
      <c r="B318">
        <v>4208</v>
      </c>
      <c r="C318">
        <v>137131</v>
      </c>
      <c r="D318" t="s">
        <v>667</v>
      </c>
      <c r="E318" t="s">
        <v>50</v>
      </c>
      <c r="F318" t="s">
        <v>635</v>
      </c>
      <c r="G318" t="s">
        <v>668</v>
      </c>
      <c r="H318" t="s">
        <v>70</v>
      </c>
      <c r="I318" s="2">
        <v>179</v>
      </c>
      <c r="J318" s="1">
        <v>0.74</v>
      </c>
      <c r="K318" s="1">
        <v>0.5</v>
      </c>
    </row>
    <row r="319" spans="1:11" x14ac:dyDescent="0.25">
      <c r="A319">
        <v>302</v>
      </c>
      <c r="B319">
        <v>5401</v>
      </c>
      <c r="C319">
        <v>136290</v>
      </c>
      <c r="D319" t="s">
        <v>669</v>
      </c>
      <c r="E319" t="s">
        <v>50</v>
      </c>
      <c r="F319" t="s">
        <v>635</v>
      </c>
      <c r="G319" t="s">
        <v>670</v>
      </c>
      <c r="H319" t="s">
        <v>70</v>
      </c>
      <c r="I319" s="2">
        <v>176</v>
      </c>
      <c r="J319" s="1">
        <v>1</v>
      </c>
      <c r="K319" s="1">
        <v>0.99</v>
      </c>
    </row>
    <row r="320" spans="1:11" x14ac:dyDescent="0.25">
      <c r="A320">
        <v>302</v>
      </c>
      <c r="B320">
        <v>6005</v>
      </c>
      <c r="C320">
        <v>139835</v>
      </c>
      <c r="D320" t="s">
        <v>671</v>
      </c>
      <c r="E320" t="s">
        <v>50</v>
      </c>
      <c r="F320" t="s">
        <v>11</v>
      </c>
      <c r="G320" t="s">
        <v>672</v>
      </c>
      <c r="H320" t="s">
        <v>13</v>
      </c>
      <c r="I320" s="2">
        <v>5</v>
      </c>
      <c r="J320" t="s">
        <v>129</v>
      </c>
      <c r="K320" t="s">
        <v>129</v>
      </c>
    </row>
    <row r="321" spans="1:11" x14ac:dyDescent="0.25">
      <c r="A321">
        <v>302</v>
      </c>
      <c r="B321">
        <v>4000</v>
      </c>
      <c r="C321">
        <v>139410</v>
      </c>
      <c r="D321" t="s">
        <v>673</v>
      </c>
      <c r="E321" t="s">
        <v>50</v>
      </c>
      <c r="F321" t="s">
        <v>11</v>
      </c>
      <c r="G321" t="s">
        <v>674</v>
      </c>
      <c r="H321" t="s">
        <v>77</v>
      </c>
      <c r="I321" s="2" t="s">
        <v>50</v>
      </c>
      <c r="J321" t="s">
        <v>50</v>
      </c>
      <c r="K321" t="s">
        <v>50</v>
      </c>
    </row>
    <row r="322" spans="1:11" x14ac:dyDescent="0.25">
      <c r="A322">
        <v>302</v>
      </c>
      <c r="B322">
        <v>5407</v>
      </c>
      <c r="C322">
        <v>101364</v>
      </c>
      <c r="D322" t="s">
        <v>675</v>
      </c>
      <c r="E322" t="s">
        <v>50</v>
      </c>
      <c r="F322" t="s">
        <v>11</v>
      </c>
      <c r="G322" t="s">
        <v>676</v>
      </c>
      <c r="H322" t="s">
        <v>23</v>
      </c>
      <c r="I322" s="2">
        <v>174</v>
      </c>
      <c r="J322" s="1">
        <v>0.84</v>
      </c>
      <c r="K322" s="1">
        <v>0.37</v>
      </c>
    </row>
    <row r="323" spans="1:11" x14ac:dyDescent="0.25">
      <c r="A323">
        <v>302</v>
      </c>
      <c r="B323">
        <v>6014</v>
      </c>
      <c r="C323">
        <v>101374</v>
      </c>
      <c r="D323" t="s">
        <v>677</v>
      </c>
      <c r="E323" t="s">
        <v>50</v>
      </c>
      <c r="F323" t="s">
        <v>635</v>
      </c>
      <c r="G323" t="s">
        <v>678</v>
      </c>
      <c r="H323" t="s">
        <v>13</v>
      </c>
      <c r="I323" s="2">
        <v>54</v>
      </c>
      <c r="J323" s="1">
        <v>0.7</v>
      </c>
      <c r="K323" s="1">
        <v>0.24</v>
      </c>
    </row>
    <row r="324" spans="1:11" x14ac:dyDescent="0.25">
      <c r="A324">
        <v>302</v>
      </c>
      <c r="B324">
        <v>5403</v>
      </c>
      <c r="C324">
        <v>101360</v>
      </c>
      <c r="D324" t="s">
        <v>679</v>
      </c>
      <c r="E324" t="s">
        <v>50</v>
      </c>
      <c r="F324" t="s">
        <v>11</v>
      </c>
      <c r="G324" t="s">
        <v>680</v>
      </c>
      <c r="H324" t="s">
        <v>23</v>
      </c>
      <c r="I324" s="2">
        <v>101</v>
      </c>
      <c r="J324" s="1">
        <v>0.43</v>
      </c>
      <c r="K324" s="1">
        <v>0.2</v>
      </c>
    </row>
    <row r="325" spans="1:11" x14ac:dyDescent="0.25">
      <c r="A325">
        <v>302</v>
      </c>
      <c r="B325">
        <v>5404</v>
      </c>
      <c r="C325">
        <v>101361</v>
      </c>
      <c r="D325" t="s">
        <v>681</v>
      </c>
      <c r="E325" t="s">
        <v>50</v>
      </c>
      <c r="F325" t="s">
        <v>11</v>
      </c>
      <c r="G325" t="s">
        <v>682</v>
      </c>
      <c r="H325" t="s">
        <v>23</v>
      </c>
      <c r="I325" s="2">
        <v>92</v>
      </c>
      <c r="J325" s="1">
        <v>0.98</v>
      </c>
      <c r="K325" s="1">
        <v>0.91</v>
      </c>
    </row>
    <row r="326" spans="1:11" x14ac:dyDescent="0.25">
      <c r="A326">
        <v>302</v>
      </c>
      <c r="B326">
        <v>6111</v>
      </c>
      <c r="C326">
        <v>131830</v>
      </c>
      <c r="D326" t="s">
        <v>683</v>
      </c>
      <c r="E326" t="s">
        <v>50</v>
      </c>
      <c r="F326" t="s">
        <v>635</v>
      </c>
      <c r="G326" t="s">
        <v>684</v>
      </c>
      <c r="H326" t="s">
        <v>13</v>
      </c>
      <c r="I326" s="2">
        <v>10</v>
      </c>
      <c r="J326" s="1">
        <v>0</v>
      </c>
      <c r="K326" s="1">
        <v>0</v>
      </c>
    </row>
    <row r="327" spans="1:11" x14ac:dyDescent="0.25">
      <c r="A327">
        <v>302</v>
      </c>
      <c r="B327">
        <v>4009</v>
      </c>
      <c r="C327">
        <v>137374</v>
      </c>
      <c r="D327" t="s">
        <v>685</v>
      </c>
      <c r="E327" t="s">
        <v>50</v>
      </c>
      <c r="F327" t="s">
        <v>11</v>
      </c>
      <c r="G327" t="s">
        <v>686</v>
      </c>
      <c r="H327" t="s">
        <v>70</v>
      </c>
      <c r="I327" s="2">
        <v>132</v>
      </c>
      <c r="J327" s="1">
        <v>0.42</v>
      </c>
      <c r="K327" s="1">
        <v>0.12</v>
      </c>
    </row>
    <row r="328" spans="1:11" x14ac:dyDescent="0.25">
      <c r="A328">
        <v>302</v>
      </c>
      <c r="B328">
        <v>6015</v>
      </c>
      <c r="C328">
        <v>137784</v>
      </c>
      <c r="D328" t="s">
        <v>687</v>
      </c>
      <c r="E328" t="s">
        <v>50</v>
      </c>
      <c r="F328" t="s">
        <v>11</v>
      </c>
      <c r="G328" t="s">
        <v>688</v>
      </c>
      <c r="H328" t="s">
        <v>13</v>
      </c>
      <c r="I328" s="2">
        <v>8</v>
      </c>
      <c r="J328" s="1">
        <v>0.88</v>
      </c>
      <c r="K328" s="1">
        <v>0</v>
      </c>
    </row>
    <row r="329" spans="1:11" x14ac:dyDescent="0.25">
      <c r="A329">
        <v>302</v>
      </c>
      <c r="B329">
        <v>6109</v>
      </c>
      <c r="C329">
        <v>131288</v>
      </c>
      <c r="D329" t="s">
        <v>689</v>
      </c>
      <c r="E329" t="s">
        <v>50</v>
      </c>
      <c r="F329" t="s">
        <v>11</v>
      </c>
      <c r="G329" t="s">
        <v>690</v>
      </c>
      <c r="H329" t="s">
        <v>13</v>
      </c>
      <c r="I329" s="2">
        <v>11</v>
      </c>
      <c r="J329" s="1">
        <v>0.09</v>
      </c>
      <c r="K329" s="1">
        <v>0</v>
      </c>
    </row>
    <row r="330" spans="1:11" x14ac:dyDescent="0.25">
      <c r="A330">
        <v>302</v>
      </c>
      <c r="B330">
        <v>4012</v>
      </c>
      <c r="C330">
        <v>137361</v>
      </c>
      <c r="D330" t="s">
        <v>691</v>
      </c>
      <c r="E330" t="s">
        <v>50</v>
      </c>
      <c r="F330" t="s">
        <v>11</v>
      </c>
      <c r="G330" t="s">
        <v>692</v>
      </c>
      <c r="H330" t="s">
        <v>70</v>
      </c>
      <c r="I330" s="2">
        <v>124</v>
      </c>
      <c r="J330" s="1">
        <v>0.49</v>
      </c>
      <c r="K330" s="1">
        <v>0.16</v>
      </c>
    </row>
    <row r="331" spans="1:11" x14ac:dyDescent="0.25">
      <c r="A331">
        <v>302</v>
      </c>
      <c r="B331">
        <v>6906</v>
      </c>
      <c r="C331">
        <v>135507</v>
      </c>
      <c r="D331" t="s">
        <v>693</v>
      </c>
      <c r="E331" t="s">
        <v>50</v>
      </c>
      <c r="F331" t="s">
        <v>11</v>
      </c>
      <c r="G331" t="s">
        <v>694</v>
      </c>
      <c r="H331" t="s">
        <v>49</v>
      </c>
      <c r="I331" s="2">
        <v>171</v>
      </c>
      <c r="J331" s="1">
        <v>0.77</v>
      </c>
      <c r="K331" s="1">
        <v>0.5</v>
      </c>
    </row>
    <row r="332" spans="1:11" x14ac:dyDescent="0.25">
      <c r="A332">
        <v>302</v>
      </c>
      <c r="B332">
        <v>6201</v>
      </c>
      <c r="C332">
        <v>136263</v>
      </c>
      <c r="D332" t="s">
        <v>695</v>
      </c>
      <c r="E332" t="s">
        <v>50</v>
      </c>
      <c r="F332" t="s">
        <v>11</v>
      </c>
      <c r="G332" t="s">
        <v>696</v>
      </c>
      <c r="H332" t="s">
        <v>114</v>
      </c>
      <c r="I332" s="2">
        <v>3</v>
      </c>
      <c r="J332" t="s">
        <v>129</v>
      </c>
      <c r="K332" t="s">
        <v>129</v>
      </c>
    </row>
    <row r="333" spans="1:11" x14ac:dyDescent="0.25">
      <c r="A333">
        <v>302</v>
      </c>
      <c r="B333">
        <v>7010</v>
      </c>
      <c r="C333">
        <v>101397</v>
      </c>
      <c r="D333" t="s">
        <v>697</v>
      </c>
      <c r="E333" t="s">
        <v>50</v>
      </c>
      <c r="F333" t="s">
        <v>11</v>
      </c>
      <c r="G333" t="s">
        <v>692</v>
      </c>
      <c r="H333" t="s">
        <v>57</v>
      </c>
      <c r="I333" s="2">
        <v>12</v>
      </c>
      <c r="J333" t="s">
        <v>99</v>
      </c>
      <c r="K333" t="s">
        <v>99</v>
      </c>
    </row>
    <row r="334" spans="1:11" x14ac:dyDescent="0.25">
      <c r="A334">
        <v>302</v>
      </c>
      <c r="B334">
        <v>6050</v>
      </c>
      <c r="C334">
        <v>139558</v>
      </c>
      <c r="D334" t="s">
        <v>698</v>
      </c>
      <c r="E334" t="s">
        <v>50</v>
      </c>
      <c r="F334" t="s">
        <v>11</v>
      </c>
      <c r="G334" t="s">
        <v>699</v>
      </c>
      <c r="H334" t="s">
        <v>114</v>
      </c>
      <c r="I334" s="2">
        <v>1</v>
      </c>
      <c r="J334" t="s">
        <v>129</v>
      </c>
      <c r="K334" t="s">
        <v>129</v>
      </c>
    </row>
    <row r="335" spans="1:11" x14ac:dyDescent="0.25">
      <c r="A335">
        <v>302</v>
      </c>
      <c r="B335">
        <v>7000</v>
      </c>
      <c r="C335">
        <v>101394</v>
      </c>
      <c r="D335" t="s">
        <v>532</v>
      </c>
      <c r="E335" t="s">
        <v>50</v>
      </c>
      <c r="F335" t="s">
        <v>11</v>
      </c>
      <c r="G335" t="s">
        <v>700</v>
      </c>
      <c r="H335" t="s">
        <v>57</v>
      </c>
      <c r="I335" s="2">
        <v>14</v>
      </c>
      <c r="J335" s="1">
        <v>0</v>
      </c>
      <c r="K335" s="1">
        <v>0</v>
      </c>
    </row>
    <row r="336" spans="1:11" x14ac:dyDescent="0.25">
      <c r="A336">
        <v>303</v>
      </c>
      <c r="B336">
        <v>5403</v>
      </c>
      <c r="C336">
        <v>136334</v>
      </c>
      <c r="D336" t="s">
        <v>701</v>
      </c>
      <c r="E336" t="s">
        <v>50</v>
      </c>
      <c r="F336" t="s">
        <v>702</v>
      </c>
      <c r="G336" t="s">
        <v>703</v>
      </c>
      <c r="H336" t="s">
        <v>70</v>
      </c>
      <c r="I336" s="2">
        <v>158</v>
      </c>
      <c r="J336" s="1">
        <v>0.99</v>
      </c>
      <c r="K336" s="1">
        <v>0.68</v>
      </c>
    </row>
    <row r="337" spans="1:11" x14ac:dyDescent="0.25">
      <c r="A337">
        <v>303</v>
      </c>
      <c r="B337">
        <v>4000</v>
      </c>
      <c r="C337">
        <v>136369</v>
      </c>
      <c r="D337" t="s">
        <v>704</v>
      </c>
      <c r="E337" t="s">
        <v>50</v>
      </c>
      <c r="F337" t="s">
        <v>705</v>
      </c>
      <c r="G337" t="s">
        <v>706</v>
      </c>
      <c r="H337" t="s">
        <v>70</v>
      </c>
      <c r="I337" s="2">
        <v>192</v>
      </c>
      <c r="J337" s="1">
        <v>0.96</v>
      </c>
      <c r="K337" s="1">
        <v>0.69</v>
      </c>
    </row>
    <row r="338" spans="1:11" x14ac:dyDescent="0.25">
      <c r="A338">
        <v>303</v>
      </c>
      <c r="B338">
        <v>4002</v>
      </c>
      <c r="C338">
        <v>137138</v>
      </c>
      <c r="D338" t="s">
        <v>707</v>
      </c>
      <c r="E338" t="s">
        <v>50</v>
      </c>
      <c r="F338" t="s">
        <v>708</v>
      </c>
      <c r="G338" t="s">
        <v>709</v>
      </c>
      <c r="H338" t="s">
        <v>49</v>
      </c>
      <c r="I338" s="2">
        <v>259</v>
      </c>
      <c r="J338" s="1">
        <v>0.49</v>
      </c>
      <c r="K338" s="1">
        <v>0.02</v>
      </c>
    </row>
    <row r="339" spans="1:11" x14ac:dyDescent="0.25">
      <c r="A339">
        <v>303</v>
      </c>
      <c r="B339">
        <v>4008</v>
      </c>
      <c r="C339">
        <v>137965</v>
      </c>
      <c r="D339" t="s">
        <v>710</v>
      </c>
      <c r="E339" t="s">
        <v>50</v>
      </c>
      <c r="F339" t="s">
        <v>711</v>
      </c>
      <c r="G339" t="s">
        <v>712</v>
      </c>
      <c r="H339" t="s">
        <v>70</v>
      </c>
      <c r="I339" s="2">
        <v>210</v>
      </c>
      <c r="J339" s="1">
        <v>0.72</v>
      </c>
      <c r="K339" s="1">
        <v>0.17</v>
      </c>
    </row>
    <row r="340" spans="1:11" x14ac:dyDescent="0.25">
      <c r="A340">
        <v>303</v>
      </c>
      <c r="B340">
        <v>6001</v>
      </c>
      <c r="C340">
        <v>140039</v>
      </c>
      <c r="D340" t="s">
        <v>713</v>
      </c>
      <c r="E340" t="s">
        <v>50</v>
      </c>
      <c r="F340" t="s">
        <v>702</v>
      </c>
      <c r="G340" t="s">
        <v>714</v>
      </c>
      <c r="H340" t="s">
        <v>13</v>
      </c>
      <c r="I340" s="2">
        <v>8</v>
      </c>
      <c r="J340" t="s">
        <v>99</v>
      </c>
      <c r="K340" t="s">
        <v>99</v>
      </c>
    </row>
    <row r="341" spans="1:11" x14ac:dyDescent="0.25">
      <c r="A341">
        <v>303</v>
      </c>
      <c r="B341">
        <v>6905</v>
      </c>
      <c r="C341">
        <v>133769</v>
      </c>
      <c r="D341" t="s">
        <v>715</v>
      </c>
      <c r="E341" t="s">
        <v>50</v>
      </c>
      <c r="F341" t="s">
        <v>716</v>
      </c>
      <c r="G341" t="s">
        <v>717</v>
      </c>
      <c r="H341" t="s">
        <v>49</v>
      </c>
      <c r="I341" s="2">
        <v>182</v>
      </c>
      <c r="J341" s="1">
        <v>0.37</v>
      </c>
      <c r="K341" s="1">
        <v>0.08</v>
      </c>
    </row>
    <row r="342" spans="1:11" x14ac:dyDescent="0.25">
      <c r="A342">
        <v>303</v>
      </c>
      <c r="B342">
        <v>4009</v>
      </c>
      <c r="C342">
        <v>137423</v>
      </c>
      <c r="D342" t="s">
        <v>718</v>
      </c>
      <c r="E342" t="s">
        <v>50</v>
      </c>
      <c r="F342" t="s">
        <v>711</v>
      </c>
      <c r="G342" t="s">
        <v>719</v>
      </c>
      <c r="H342" t="s">
        <v>70</v>
      </c>
      <c r="I342" s="2">
        <v>191</v>
      </c>
      <c r="J342" s="1">
        <v>0.98</v>
      </c>
      <c r="K342" s="1">
        <v>0.65</v>
      </c>
    </row>
    <row r="343" spans="1:11" x14ac:dyDescent="0.25">
      <c r="A343">
        <v>303</v>
      </c>
      <c r="B343">
        <v>4030</v>
      </c>
      <c r="C343">
        <v>138686</v>
      </c>
      <c r="D343" t="s">
        <v>720</v>
      </c>
      <c r="E343" t="s">
        <v>50</v>
      </c>
      <c r="F343" t="s">
        <v>711</v>
      </c>
      <c r="G343" t="s">
        <v>721</v>
      </c>
      <c r="H343" t="s">
        <v>70</v>
      </c>
      <c r="I343" s="2">
        <v>184</v>
      </c>
      <c r="J343" s="1">
        <v>0.53</v>
      </c>
      <c r="K343" s="1">
        <v>0.1</v>
      </c>
    </row>
    <row r="344" spans="1:11" x14ac:dyDescent="0.25">
      <c r="A344">
        <v>303</v>
      </c>
      <c r="B344">
        <v>4022</v>
      </c>
      <c r="C344">
        <v>136330</v>
      </c>
      <c r="D344" t="s">
        <v>722</v>
      </c>
      <c r="E344" t="s">
        <v>50</v>
      </c>
      <c r="F344" t="s">
        <v>716</v>
      </c>
      <c r="G344" t="s">
        <v>723</v>
      </c>
      <c r="H344" t="s">
        <v>70</v>
      </c>
      <c r="I344" s="2">
        <v>324</v>
      </c>
      <c r="J344" s="1">
        <v>0.39</v>
      </c>
      <c r="K344" s="1">
        <v>0.08</v>
      </c>
    </row>
    <row r="345" spans="1:11" x14ac:dyDescent="0.25">
      <c r="A345">
        <v>303</v>
      </c>
      <c r="B345">
        <v>6907</v>
      </c>
      <c r="C345">
        <v>135951</v>
      </c>
      <c r="D345" t="s">
        <v>724</v>
      </c>
      <c r="E345" t="s">
        <v>50</v>
      </c>
      <c r="F345" t="s">
        <v>702</v>
      </c>
      <c r="G345" t="s">
        <v>725</v>
      </c>
      <c r="H345" t="s">
        <v>49</v>
      </c>
      <c r="I345" s="2" t="s">
        <v>50</v>
      </c>
      <c r="J345" t="s">
        <v>50</v>
      </c>
      <c r="K345" t="s">
        <v>50</v>
      </c>
    </row>
    <row r="346" spans="1:11" x14ac:dyDescent="0.25">
      <c r="A346">
        <v>303</v>
      </c>
      <c r="B346">
        <v>6906</v>
      </c>
      <c r="C346">
        <v>135677</v>
      </c>
      <c r="D346" t="s">
        <v>726</v>
      </c>
      <c r="E346" t="s">
        <v>50</v>
      </c>
      <c r="F346" t="s">
        <v>705</v>
      </c>
      <c r="G346" t="s">
        <v>727</v>
      </c>
      <c r="H346" t="s">
        <v>49</v>
      </c>
      <c r="I346" s="2">
        <v>171</v>
      </c>
      <c r="J346" s="1">
        <v>0.64</v>
      </c>
      <c r="K346" s="1">
        <v>0.16</v>
      </c>
    </row>
    <row r="347" spans="1:11" x14ac:dyDescent="0.25">
      <c r="A347">
        <v>303</v>
      </c>
      <c r="B347">
        <v>5404</v>
      </c>
      <c r="C347">
        <v>137368</v>
      </c>
      <c r="D347" t="s">
        <v>728</v>
      </c>
      <c r="E347" t="s">
        <v>50</v>
      </c>
      <c r="F347" t="s">
        <v>711</v>
      </c>
      <c r="G347" t="s">
        <v>729</v>
      </c>
      <c r="H347" t="s">
        <v>70</v>
      </c>
      <c r="I347" s="2">
        <v>213</v>
      </c>
      <c r="J347" s="1">
        <v>0.59</v>
      </c>
      <c r="K347" s="1">
        <v>0.18</v>
      </c>
    </row>
    <row r="348" spans="1:11" x14ac:dyDescent="0.25">
      <c r="A348">
        <v>303</v>
      </c>
      <c r="B348">
        <v>5402</v>
      </c>
      <c r="C348">
        <v>137681</v>
      </c>
      <c r="D348" t="s">
        <v>730</v>
      </c>
      <c r="E348" t="s">
        <v>50</v>
      </c>
      <c r="F348" t="s">
        <v>708</v>
      </c>
      <c r="G348" t="s">
        <v>731</v>
      </c>
      <c r="H348" t="s">
        <v>70</v>
      </c>
      <c r="I348" s="2">
        <v>216</v>
      </c>
      <c r="J348" s="1">
        <v>0.8</v>
      </c>
      <c r="K348" s="1">
        <v>0.48</v>
      </c>
    </row>
    <row r="349" spans="1:11" x14ac:dyDescent="0.25">
      <c r="A349">
        <v>303</v>
      </c>
      <c r="B349">
        <v>5401</v>
      </c>
      <c r="C349">
        <v>138650</v>
      </c>
      <c r="D349" t="s">
        <v>732</v>
      </c>
      <c r="E349" t="s">
        <v>50</v>
      </c>
      <c r="F349" t="s">
        <v>708</v>
      </c>
      <c r="G349" t="s">
        <v>733</v>
      </c>
      <c r="H349" t="s">
        <v>70</v>
      </c>
      <c r="I349" s="2">
        <v>176</v>
      </c>
      <c r="J349" s="1">
        <v>0.59</v>
      </c>
      <c r="K349" s="1">
        <v>0.24</v>
      </c>
    </row>
    <row r="350" spans="1:11" x14ac:dyDescent="0.25">
      <c r="A350">
        <v>303</v>
      </c>
      <c r="B350">
        <v>4001</v>
      </c>
      <c r="C350">
        <v>137769</v>
      </c>
      <c r="D350" t="s">
        <v>734</v>
      </c>
      <c r="E350" t="s">
        <v>50</v>
      </c>
      <c r="F350" t="s">
        <v>708</v>
      </c>
      <c r="G350" t="s">
        <v>735</v>
      </c>
      <c r="H350" t="s">
        <v>70</v>
      </c>
      <c r="I350" s="2">
        <v>209</v>
      </c>
      <c r="J350" s="1">
        <v>0.99</v>
      </c>
      <c r="K350" s="1">
        <v>0.81</v>
      </c>
    </row>
    <row r="351" spans="1:11" x14ac:dyDescent="0.25">
      <c r="A351">
        <v>303</v>
      </c>
      <c r="B351">
        <v>4603</v>
      </c>
      <c r="C351">
        <v>136538</v>
      </c>
      <c r="D351" t="s">
        <v>736</v>
      </c>
      <c r="E351" t="s">
        <v>50</v>
      </c>
      <c r="F351" t="s">
        <v>737</v>
      </c>
      <c r="G351" t="s">
        <v>738</v>
      </c>
      <c r="H351" t="s">
        <v>70</v>
      </c>
      <c r="I351" s="2">
        <v>178</v>
      </c>
      <c r="J351" s="1">
        <v>0.45</v>
      </c>
      <c r="K351" s="1">
        <v>0.22</v>
      </c>
    </row>
    <row r="352" spans="1:11" x14ac:dyDescent="0.25">
      <c r="A352">
        <v>303</v>
      </c>
      <c r="B352">
        <v>4021</v>
      </c>
      <c r="C352">
        <v>136720</v>
      </c>
      <c r="D352" t="s">
        <v>739</v>
      </c>
      <c r="E352" t="s">
        <v>50</v>
      </c>
      <c r="F352" t="s">
        <v>705</v>
      </c>
      <c r="G352" t="s">
        <v>740</v>
      </c>
      <c r="H352" t="s">
        <v>70</v>
      </c>
      <c r="I352" s="2">
        <v>269</v>
      </c>
      <c r="J352" s="1">
        <v>0.5</v>
      </c>
      <c r="K352" s="1">
        <v>0.06</v>
      </c>
    </row>
    <row r="353" spans="1:11" x14ac:dyDescent="0.25">
      <c r="A353">
        <v>303</v>
      </c>
      <c r="B353">
        <v>7002</v>
      </c>
      <c r="C353">
        <v>101487</v>
      </c>
      <c r="D353" t="s">
        <v>741</v>
      </c>
      <c r="E353" t="s">
        <v>50</v>
      </c>
      <c r="F353" t="s">
        <v>711</v>
      </c>
      <c r="G353" t="s">
        <v>742</v>
      </c>
      <c r="H353" t="s">
        <v>57</v>
      </c>
      <c r="I353" s="2">
        <v>11</v>
      </c>
      <c r="J353" t="s">
        <v>99</v>
      </c>
      <c r="K353" t="s">
        <v>99</v>
      </c>
    </row>
    <row r="354" spans="1:11" x14ac:dyDescent="0.25">
      <c r="A354">
        <v>303</v>
      </c>
      <c r="B354">
        <v>7004</v>
      </c>
      <c r="C354">
        <v>131115</v>
      </c>
      <c r="D354" t="s">
        <v>743</v>
      </c>
      <c r="E354" t="s">
        <v>50</v>
      </c>
      <c r="F354" t="s">
        <v>708</v>
      </c>
      <c r="G354" t="s">
        <v>744</v>
      </c>
      <c r="H354" t="s">
        <v>57</v>
      </c>
      <c r="I354" s="2">
        <v>17</v>
      </c>
      <c r="J354" s="1">
        <v>0</v>
      </c>
      <c r="K354" s="1">
        <v>0</v>
      </c>
    </row>
    <row r="355" spans="1:11" x14ac:dyDescent="0.25">
      <c r="A355">
        <v>303</v>
      </c>
      <c r="B355">
        <v>6000</v>
      </c>
      <c r="C355">
        <v>138386</v>
      </c>
      <c r="D355" t="s">
        <v>745</v>
      </c>
      <c r="E355" t="s">
        <v>50</v>
      </c>
      <c r="F355" t="s">
        <v>705</v>
      </c>
      <c r="G355" t="s">
        <v>746</v>
      </c>
      <c r="H355" t="s">
        <v>114</v>
      </c>
      <c r="I355" s="2">
        <v>5</v>
      </c>
      <c r="J355" t="s">
        <v>129</v>
      </c>
      <c r="K355" t="s">
        <v>129</v>
      </c>
    </row>
    <row r="356" spans="1:11" x14ac:dyDescent="0.25">
      <c r="A356">
        <v>303</v>
      </c>
      <c r="B356">
        <v>7000</v>
      </c>
      <c r="C356">
        <v>101485</v>
      </c>
      <c r="D356" t="s">
        <v>747</v>
      </c>
      <c r="E356" t="s">
        <v>50</v>
      </c>
      <c r="F356" t="s">
        <v>737</v>
      </c>
      <c r="G356" t="s">
        <v>748</v>
      </c>
      <c r="H356" t="s">
        <v>57</v>
      </c>
      <c r="I356" s="2">
        <v>29</v>
      </c>
      <c r="J356" s="1">
        <v>0</v>
      </c>
      <c r="K356" s="1">
        <v>0</v>
      </c>
    </row>
    <row r="357" spans="1:11" x14ac:dyDescent="0.25">
      <c r="A357">
        <v>304</v>
      </c>
      <c r="B357">
        <v>5405</v>
      </c>
      <c r="C357">
        <v>138610</v>
      </c>
      <c r="D357" t="s">
        <v>749</v>
      </c>
      <c r="E357" t="s">
        <v>50</v>
      </c>
      <c r="F357" t="s">
        <v>750</v>
      </c>
      <c r="G357" t="s">
        <v>751</v>
      </c>
      <c r="H357" t="s">
        <v>70</v>
      </c>
      <c r="I357" s="2">
        <v>227</v>
      </c>
      <c r="J357" s="1">
        <v>0.53</v>
      </c>
      <c r="K357" s="1">
        <v>0.17</v>
      </c>
    </row>
    <row r="358" spans="1:11" x14ac:dyDescent="0.25">
      <c r="A358">
        <v>304</v>
      </c>
      <c r="B358">
        <v>6072</v>
      </c>
      <c r="C358">
        <v>101576</v>
      </c>
      <c r="D358" t="s">
        <v>752</v>
      </c>
      <c r="E358" t="s">
        <v>50</v>
      </c>
      <c r="F358" t="s">
        <v>11</v>
      </c>
      <c r="G358" t="s">
        <v>753</v>
      </c>
      <c r="H358" t="s">
        <v>13</v>
      </c>
      <c r="I358" s="2">
        <v>30</v>
      </c>
      <c r="J358" s="1">
        <v>0.83</v>
      </c>
      <c r="K358" s="1">
        <v>0.63</v>
      </c>
    </row>
    <row r="359" spans="1:11" x14ac:dyDescent="0.25">
      <c r="A359">
        <v>304</v>
      </c>
      <c r="B359">
        <v>6906</v>
      </c>
      <c r="C359">
        <v>135600</v>
      </c>
      <c r="D359" t="s">
        <v>754</v>
      </c>
      <c r="E359" t="s">
        <v>50</v>
      </c>
      <c r="F359" t="s">
        <v>750</v>
      </c>
      <c r="G359" t="s">
        <v>755</v>
      </c>
      <c r="H359" t="s">
        <v>49</v>
      </c>
      <c r="I359" s="2" t="s">
        <v>50</v>
      </c>
      <c r="J359" t="s">
        <v>50</v>
      </c>
      <c r="K359" t="s">
        <v>50</v>
      </c>
    </row>
    <row r="360" spans="1:11" x14ac:dyDescent="0.25">
      <c r="A360">
        <v>304</v>
      </c>
      <c r="B360">
        <v>4001</v>
      </c>
      <c r="C360">
        <v>141019</v>
      </c>
      <c r="D360" t="s">
        <v>756</v>
      </c>
      <c r="E360" t="s">
        <v>50</v>
      </c>
      <c r="F360" t="s">
        <v>11</v>
      </c>
      <c r="G360" t="s">
        <v>757</v>
      </c>
      <c r="H360" t="s">
        <v>49</v>
      </c>
      <c r="I360" s="2" t="s">
        <v>50</v>
      </c>
      <c r="J360" t="s">
        <v>50</v>
      </c>
      <c r="K360" t="s">
        <v>50</v>
      </c>
    </row>
    <row r="361" spans="1:11" x14ac:dyDescent="0.25">
      <c r="A361">
        <v>304</v>
      </c>
      <c r="B361">
        <v>6076</v>
      </c>
      <c r="C361">
        <v>131059</v>
      </c>
      <c r="D361" t="s">
        <v>758</v>
      </c>
      <c r="E361" t="s">
        <v>50</v>
      </c>
      <c r="F361" t="s">
        <v>11</v>
      </c>
      <c r="G361" t="s">
        <v>759</v>
      </c>
      <c r="H361" t="s">
        <v>13</v>
      </c>
      <c r="I361" s="2">
        <v>23</v>
      </c>
      <c r="J361" s="1">
        <v>0.83</v>
      </c>
      <c r="K361" s="1">
        <v>0.61</v>
      </c>
    </row>
    <row r="362" spans="1:11" x14ac:dyDescent="0.25">
      <c r="A362">
        <v>304</v>
      </c>
      <c r="B362">
        <v>6905</v>
      </c>
      <c r="C362">
        <v>134226</v>
      </c>
      <c r="D362" t="s">
        <v>760</v>
      </c>
      <c r="E362" t="s">
        <v>50</v>
      </c>
      <c r="F362" t="s">
        <v>11</v>
      </c>
      <c r="G362" t="s">
        <v>761</v>
      </c>
      <c r="H362" t="s">
        <v>49</v>
      </c>
      <c r="I362" s="2">
        <v>195</v>
      </c>
      <c r="J362" s="1">
        <v>0.52</v>
      </c>
      <c r="K362" s="1">
        <v>0.23</v>
      </c>
    </row>
    <row r="363" spans="1:11" x14ac:dyDescent="0.25">
      <c r="A363">
        <v>304</v>
      </c>
      <c r="B363">
        <v>5400</v>
      </c>
      <c r="C363">
        <v>136656</v>
      </c>
      <c r="D363" t="s">
        <v>762</v>
      </c>
      <c r="E363" t="s">
        <v>50</v>
      </c>
      <c r="F363" t="s">
        <v>763</v>
      </c>
      <c r="G363" t="s">
        <v>764</v>
      </c>
      <c r="H363" t="s">
        <v>70</v>
      </c>
      <c r="I363" s="2">
        <v>252</v>
      </c>
      <c r="J363" s="1">
        <v>0.66</v>
      </c>
      <c r="K363" s="1">
        <v>0.45</v>
      </c>
    </row>
    <row r="364" spans="1:11" x14ac:dyDescent="0.25">
      <c r="A364">
        <v>304</v>
      </c>
      <c r="B364">
        <v>5404</v>
      </c>
      <c r="C364">
        <v>137994</v>
      </c>
      <c r="D364" t="s">
        <v>765</v>
      </c>
      <c r="E364" t="s">
        <v>50</v>
      </c>
      <c r="F364" t="s">
        <v>11</v>
      </c>
      <c r="G364" t="s">
        <v>766</v>
      </c>
      <c r="H364" t="s">
        <v>70</v>
      </c>
      <c r="I364" s="2">
        <v>178</v>
      </c>
      <c r="J364" s="1">
        <v>0.56000000000000005</v>
      </c>
      <c r="K364" s="1">
        <v>0.26</v>
      </c>
    </row>
    <row r="365" spans="1:11" x14ac:dyDescent="0.25">
      <c r="A365">
        <v>304</v>
      </c>
      <c r="B365">
        <v>5401</v>
      </c>
      <c r="C365">
        <v>101558</v>
      </c>
      <c r="D365" t="s">
        <v>767</v>
      </c>
      <c r="E365" t="s">
        <v>50</v>
      </c>
      <c r="F365" t="s">
        <v>750</v>
      </c>
      <c r="G365" t="s">
        <v>757</v>
      </c>
      <c r="H365" t="s">
        <v>201</v>
      </c>
      <c r="I365" s="2">
        <v>227</v>
      </c>
      <c r="J365" s="1">
        <v>0.46</v>
      </c>
      <c r="K365" s="1">
        <v>0.18</v>
      </c>
    </row>
    <row r="366" spans="1:11" x14ac:dyDescent="0.25">
      <c r="A366">
        <v>304</v>
      </c>
      <c r="B366">
        <v>6907</v>
      </c>
      <c r="C366">
        <v>135973</v>
      </c>
      <c r="D366" t="s">
        <v>768</v>
      </c>
      <c r="E366" t="s">
        <v>50</v>
      </c>
      <c r="F366" t="s">
        <v>11</v>
      </c>
      <c r="G366" t="s">
        <v>769</v>
      </c>
      <c r="H366" t="s">
        <v>49</v>
      </c>
      <c r="I366" s="2">
        <v>139</v>
      </c>
      <c r="J366" s="1">
        <v>0.38</v>
      </c>
      <c r="K366" s="1">
        <v>0.17</v>
      </c>
    </row>
    <row r="367" spans="1:11" x14ac:dyDescent="0.25">
      <c r="A367">
        <v>304</v>
      </c>
      <c r="B367">
        <v>6908</v>
      </c>
      <c r="C367">
        <v>135974</v>
      </c>
      <c r="D367" t="s">
        <v>770</v>
      </c>
      <c r="E367" t="s">
        <v>50</v>
      </c>
      <c r="F367" t="s">
        <v>11</v>
      </c>
      <c r="G367" t="s">
        <v>769</v>
      </c>
      <c r="H367" t="s">
        <v>49</v>
      </c>
      <c r="I367" s="2">
        <v>105</v>
      </c>
      <c r="J367" s="1">
        <v>0.3</v>
      </c>
      <c r="K367" s="1">
        <v>0.03</v>
      </c>
    </row>
    <row r="368" spans="1:11" x14ac:dyDescent="0.25">
      <c r="A368">
        <v>304</v>
      </c>
      <c r="B368">
        <v>6069</v>
      </c>
      <c r="C368">
        <v>101575</v>
      </c>
      <c r="D368" t="s">
        <v>771</v>
      </c>
      <c r="E368" t="s">
        <v>50</v>
      </c>
      <c r="F368" t="s">
        <v>11</v>
      </c>
      <c r="G368" t="s">
        <v>772</v>
      </c>
      <c r="H368" t="s">
        <v>13</v>
      </c>
      <c r="I368" s="2">
        <v>24</v>
      </c>
      <c r="J368" s="1">
        <v>1</v>
      </c>
      <c r="K368" s="1">
        <v>0.57999999999999996</v>
      </c>
    </row>
    <row r="369" spans="1:11" x14ac:dyDescent="0.25">
      <c r="A369">
        <v>304</v>
      </c>
      <c r="B369">
        <v>4033</v>
      </c>
      <c r="C369">
        <v>133724</v>
      </c>
      <c r="D369" t="s">
        <v>773</v>
      </c>
      <c r="E369" t="s">
        <v>50</v>
      </c>
      <c r="F369" t="s">
        <v>763</v>
      </c>
      <c r="G369" t="s">
        <v>774</v>
      </c>
      <c r="H369" t="s">
        <v>23</v>
      </c>
      <c r="I369" s="2">
        <v>300</v>
      </c>
      <c r="J369" s="1">
        <v>0.77</v>
      </c>
      <c r="K369" s="1">
        <v>0.55000000000000004</v>
      </c>
    </row>
    <row r="370" spans="1:11" x14ac:dyDescent="0.25">
      <c r="A370">
        <v>304</v>
      </c>
      <c r="B370">
        <v>5402</v>
      </c>
      <c r="C370">
        <v>137685</v>
      </c>
      <c r="D370" t="s">
        <v>775</v>
      </c>
      <c r="E370" t="s">
        <v>50</v>
      </c>
      <c r="F370" t="s">
        <v>11</v>
      </c>
      <c r="G370" t="s">
        <v>776</v>
      </c>
      <c r="H370" t="s">
        <v>70</v>
      </c>
      <c r="I370" s="2">
        <v>317</v>
      </c>
      <c r="J370" s="1">
        <v>0.69</v>
      </c>
      <c r="K370" s="1">
        <v>0.36</v>
      </c>
    </row>
    <row r="371" spans="1:11" x14ac:dyDescent="0.25">
      <c r="A371">
        <v>304</v>
      </c>
      <c r="B371">
        <v>6080</v>
      </c>
      <c r="C371">
        <v>133448</v>
      </c>
      <c r="D371" t="s">
        <v>777</v>
      </c>
      <c r="E371" t="s">
        <v>50</v>
      </c>
      <c r="F371" t="s">
        <v>11</v>
      </c>
      <c r="G371" t="s">
        <v>778</v>
      </c>
      <c r="H371" t="s">
        <v>13</v>
      </c>
      <c r="I371" s="2">
        <v>38</v>
      </c>
      <c r="J371" s="1">
        <v>0.82</v>
      </c>
      <c r="K371" s="1">
        <v>0.63</v>
      </c>
    </row>
    <row r="372" spans="1:11" x14ac:dyDescent="0.25">
      <c r="A372">
        <v>304</v>
      </c>
      <c r="B372">
        <v>4000</v>
      </c>
      <c r="C372">
        <v>140862</v>
      </c>
      <c r="D372" t="s">
        <v>779</v>
      </c>
      <c r="E372" t="s">
        <v>50</v>
      </c>
      <c r="F372" t="s">
        <v>11</v>
      </c>
      <c r="G372" t="s">
        <v>780</v>
      </c>
      <c r="H372" t="s">
        <v>77</v>
      </c>
      <c r="I372" s="2" t="s">
        <v>50</v>
      </c>
      <c r="J372" t="s">
        <v>50</v>
      </c>
      <c r="K372" t="s">
        <v>50</v>
      </c>
    </row>
    <row r="373" spans="1:11" x14ac:dyDescent="0.25">
      <c r="A373">
        <v>304</v>
      </c>
      <c r="B373">
        <v>5407</v>
      </c>
      <c r="C373">
        <v>101564</v>
      </c>
      <c r="D373" t="s">
        <v>781</v>
      </c>
      <c r="E373" t="s">
        <v>50</v>
      </c>
      <c r="F373" t="s">
        <v>11</v>
      </c>
      <c r="G373" t="s">
        <v>782</v>
      </c>
      <c r="H373" t="s">
        <v>23</v>
      </c>
      <c r="I373" s="2">
        <v>102</v>
      </c>
      <c r="J373" s="1">
        <v>0.43</v>
      </c>
      <c r="K373" s="1">
        <v>0.12</v>
      </c>
    </row>
    <row r="374" spans="1:11" x14ac:dyDescent="0.25">
      <c r="A374">
        <v>304</v>
      </c>
      <c r="B374">
        <v>5410</v>
      </c>
      <c r="C374">
        <v>139319</v>
      </c>
      <c r="D374" t="s">
        <v>783</v>
      </c>
      <c r="E374" t="s">
        <v>50</v>
      </c>
      <c r="F374" t="s">
        <v>750</v>
      </c>
      <c r="G374" t="s">
        <v>784</v>
      </c>
      <c r="H374" t="s">
        <v>70</v>
      </c>
      <c r="I374" s="2">
        <v>250</v>
      </c>
      <c r="J374" s="1">
        <v>0.67</v>
      </c>
      <c r="K374" s="1">
        <v>0.42</v>
      </c>
    </row>
    <row r="375" spans="1:11" x14ac:dyDescent="0.25">
      <c r="A375">
        <v>304</v>
      </c>
      <c r="B375">
        <v>5403</v>
      </c>
      <c r="C375">
        <v>138609</v>
      </c>
      <c r="D375" t="s">
        <v>785</v>
      </c>
      <c r="E375" t="s">
        <v>50</v>
      </c>
      <c r="F375" t="s">
        <v>11</v>
      </c>
      <c r="G375" t="s">
        <v>786</v>
      </c>
      <c r="H375" t="s">
        <v>70</v>
      </c>
      <c r="I375" s="2">
        <v>208</v>
      </c>
      <c r="J375" s="1">
        <v>0.65</v>
      </c>
      <c r="K375" s="1">
        <v>0.12</v>
      </c>
    </row>
    <row r="376" spans="1:11" x14ac:dyDescent="0.25">
      <c r="A376">
        <v>304</v>
      </c>
      <c r="B376">
        <v>5406</v>
      </c>
      <c r="C376">
        <v>101563</v>
      </c>
      <c r="D376" t="s">
        <v>787</v>
      </c>
      <c r="E376" t="s">
        <v>50</v>
      </c>
      <c r="F376" t="s">
        <v>763</v>
      </c>
      <c r="G376" t="s">
        <v>788</v>
      </c>
      <c r="H376" t="s">
        <v>23</v>
      </c>
      <c r="I376" s="2">
        <v>168</v>
      </c>
      <c r="J376" s="1">
        <v>0.74</v>
      </c>
      <c r="K376" s="1">
        <v>0.4</v>
      </c>
    </row>
    <row r="377" spans="1:11" x14ac:dyDescent="0.25">
      <c r="A377">
        <v>304</v>
      </c>
      <c r="B377">
        <v>6074</v>
      </c>
      <c r="C377">
        <v>101578</v>
      </c>
      <c r="D377" t="s">
        <v>789</v>
      </c>
      <c r="E377" t="s">
        <v>50</v>
      </c>
      <c r="F377" t="s">
        <v>11</v>
      </c>
      <c r="G377" t="s">
        <v>790</v>
      </c>
      <c r="H377" t="s">
        <v>13</v>
      </c>
      <c r="I377" s="2">
        <v>42</v>
      </c>
      <c r="J377" s="1">
        <v>0.98</v>
      </c>
      <c r="K377" s="1">
        <v>0.93</v>
      </c>
    </row>
    <row r="378" spans="1:11" x14ac:dyDescent="0.25">
      <c r="A378">
        <v>304</v>
      </c>
      <c r="B378">
        <v>4006</v>
      </c>
      <c r="C378">
        <v>138457</v>
      </c>
      <c r="D378" t="s">
        <v>791</v>
      </c>
      <c r="E378" t="s">
        <v>50</v>
      </c>
      <c r="F378" t="s">
        <v>750</v>
      </c>
      <c r="G378" t="s">
        <v>792</v>
      </c>
      <c r="H378" t="s">
        <v>70</v>
      </c>
      <c r="I378" s="2">
        <v>210</v>
      </c>
      <c r="J378" s="1">
        <v>0.88</v>
      </c>
      <c r="K378" s="1">
        <v>0.61</v>
      </c>
    </row>
    <row r="379" spans="1:11" x14ac:dyDescent="0.25">
      <c r="A379">
        <v>304</v>
      </c>
      <c r="B379">
        <v>6121</v>
      </c>
      <c r="C379">
        <v>135373</v>
      </c>
      <c r="D379" t="s">
        <v>793</v>
      </c>
      <c r="E379" t="s">
        <v>50</v>
      </c>
      <c r="F379" t="s">
        <v>11</v>
      </c>
      <c r="G379" t="s">
        <v>794</v>
      </c>
      <c r="H379" t="s">
        <v>114</v>
      </c>
      <c r="I379" s="2">
        <v>5</v>
      </c>
      <c r="J379" t="s">
        <v>129</v>
      </c>
      <c r="K379" t="s">
        <v>129</v>
      </c>
    </row>
    <row r="380" spans="1:11" x14ac:dyDescent="0.25">
      <c r="A380">
        <v>304</v>
      </c>
      <c r="B380">
        <v>7009</v>
      </c>
      <c r="C380">
        <v>101583</v>
      </c>
      <c r="D380" t="s">
        <v>795</v>
      </c>
      <c r="E380" t="s">
        <v>50</v>
      </c>
      <c r="F380" t="s">
        <v>11</v>
      </c>
      <c r="G380" t="s">
        <v>796</v>
      </c>
      <c r="H380" t="s">
        <v>57</v>
      </c>
      <c r="I380" s="2">
        <v>20</v>
      </c>
      <c r="J380" t="s">
        <v>99</v>
      </c>
      <c r="K380" t="s">
        <v>99</v>
      </c>
    </row>
    <row r="381" spans="1:11" x14ac:dyDescent="0.25">
      <c r="A381">
        <v>304</v>
      </c>
      <c r="B381">
        <v>7000</v>
      </c>
      <c r="C381">
        <v>101579</v>
      </c>
      <c r="D381" t="s">
        <v>797</v>
      </c>
      <c r="E381" t="s">
        <v>797</v>
      </c>
      <c r="F381" t="s">
        <v>11</v>
      </c>
      <c r="G381" t="s">
        <v>798</v>
      </c>
      <c r="H381" t="s">
        <v>57</v>
      </c>
      <c r="I381" s="2">
        <v>14</v>
      </c>
      <c r="J381" s="1">
        <v>0</v>
      </c>
      <c r="K381" s="1">
        <v>0</v>
      </c>
    </row>
    <row r="382" spans="1:11" x14ac:dyDescent="0.25">
      <c r="A382">
        <v>305</v>
      </c>
      <c r="B382">
        <v>6000</v>
      </c>
      <c r="C382">
        <v>101680</v>
      </c>
      <c r="D382" t="s">
        <v>799</v>
      </c>
      <c r="E382" t="s">
        <v>50</v>
      </c>
      <c r="F382" t="s">
        <v>800</v>
      </c>
      <c r="G382" t="s">
        <v>801</v>
      </c>
      <c r="H382" t="s">
        <v>13</v>
      </c>
      <c r="I382" s="2">
        <v>17</v>
      </c>
      <c r="J382" s="1">
        <v>1</v>
      </c>
      <c r="K382" s="1">
        <v>0.59</v>
      </c>
    </row>
    <row r="383" spans="1:11" x14ac:dyDescent="0.25">
      <c r="A383">
        <v>305</v>
      </c>
      <c r="B383">
        <v>5408</v>
      </c>
      <c r="C383">
        <v>136467</v>
      </c>
      <c r="D383" t="s">
        <v>802</v>
      </c>
      <c r="E383" t="s">
        <v>50</v>
      </c>
      <c r="F383" t="s">
        <v>800</v>
      </c>
      <c r="G383" t="s">
        <v>803</v>
      </c>
      <c r="H383" t="s">
        <v>70</v>
      </c>
      <c r="I383" s="2">
        <v>214</v>
      </c>
      <c r="J383" s="1">
        <v>0.64</v>
      </c>
      <c r="K383" s="1">
        <v>0.25</v>
      </c>
    </row>
    <row r="384" spans="1:11" x14ac:dyDescent="0.25">
      <c r="A384">
        <v>305</v>
      </c>
      <c r="B384">
        <v>6003</v>
      </c>
      <c r="C384">
        <v>101683</v>
      </c>
      <c r="D384" t="s">
        <v>804</v>
      </c>
      <c r="E384" t="s">
        <v>50</v>
      </c>
      <c r="F384" t="s">
        <v>337</v>
      </c>
      <c r="G384" t="s">
        <v>805</v>
      </c>
      <c r="H384" t="s">
        <v>13</v>
      </c>
      <c r="I384" s="2">
        <v>44</v>
      </c>
      <c r="J384" s="1">
        <v>0.82</v>
      </c>
      <c r="K384" s="1">
        <v>0.3</v>
      </c>
    </row>
    <row r="385" spans="1:11" x14ac:dyDescent="0.25">
      <c r="A385">
        <v>305</v>
      </c>
      <c r="B385">
        <v>4604</v>
      </c>
      <c r="C385">
        <v>136466</v>
      </c>
      <c r="D385" t="s">
        <v>806</v>
      </c>
      <c r="E385" t="s">
        <v>50</v>
      </c>
      <c r="F385" t="s">
        <v>337</v>
      </c>
      <c r="G385" t="s">
        <v>807</v>
      </c>
      <c r="H385" t="s">
        <v>70</v>
      </c>
      <c r="I385" s="2">
        <v>175</v>
      </c>
      <c r="J385" s="1">
        <v>0.65</v>
      </c>
      <c r="K385" s="1">
        <v>0.26</v>
      </c>
    </row>
    <row r="386" spans="1:11" x14ac:dyDescent="0.25">
      <c r="A386">
        <v>305</v>
      </c>
      <c r="B386">
        <v>6073</v>
      </c>
      <c r="C386">
        <v>101692</v>
      </c>
      <c r="D386" t="s">
        <v>808</v>
      </c>
      <c r="E386" t="s">
        <v>50</v>
      </c>
      <c r="F386" t="s">
        <v>337</v>
      </c>
      <c r="G386" t="s">
        <v>809</v>
      </c>
      <c r="H386" t="s">
        <v>13</v>
      </c>
      <c r="I386" s="2">
        <v>95</v>
      </c>
      <c r="J386" s="1">
        <v>0.99</v>
      </c>
      <c r="K386" s="1">
        <v>0.83</v>
      </c>
    </row>
    <row r="387" spans="1:11" x14ac:dyDescent="0.25">
      <c r="A387">
        <v>305</v>
      </c>
      <c r="B387">
        <v>5400</v>
      </c>
      <c r="C387">
        <v>136709</v>
      </c>
      <c r="D387" t="s">
        <v>810</v>
      </c>
      <c r="E387" t="s">
        <v>50</v>
      </c>
      <c r="F387" t="s">
        <v>800</v>
      </c>
      <c r="G387" t="s">
        <v>811</v>
      </c>
      <c r="H387" t="s">
        <v>70</v>
      </c>
      <c r="I387" s="2">
        <v>208</v>
      </c>
      <c r="J387" s="1">
        <v>0.71</v>
      </c>
      <c r="K387" s="1">
        <v>0.49</v>
      </c>
    </row>
    <row r="388" spans="1:11" x14ac:dyDescent="0.25">
      <c r="A388">
        <v>305</v>
      </c>
      <c r="B388">
        <v>5409</v>
      </c>
      <c r="C388">
        <v>136545</v>
      </c>
      <c r="D388" t="s">
        <v>812</v>
      </c>
      <c r="E388" t="s">
        <v>50</v>
      </c>
      <c r="F388" t="s">
        <v>813</v>
      </c>
      <c r="G388" t="s">
        <v>814</v>
      </c>
      <c r="H388" t="s">
        <v>70</v>
      </c>
      <c r="I388" s="2">
        <v>209</v>
      </c>
      <c r="J388" s="1">
        <v>0.54</v>
      </c>
      <c r="K388" s="1">
        <v>0.18</v>
      </c>
    </row>
    <row r="389" spans="1:11" x14ac:dyDescent="0.25">
      <c r="A389">
        <v>305</v>
      </c>
      <c r="B389">
        <v>5401</v>
      </c>
      <c r="C389">
        <v>136464</v>
      </c>
      <c r="D389" t="s">
        <v>815</v>
      </c>
      <c r="E389" t="s">
        <v>50</v>
      </c>
      <c r="F389" t="s">
        <v>800</v>
      </c>
      <c r="G389" t="s">
        <v>816</v>
      </c>
      <c r="H389" t="s">
        <v>70</v>
      </c>
      <c r="I389" s="2">
        <v>200</v>
      </c>
      <c r="J389" s="1">
        <v>0.53</v>
      </c>
      <c r="K389" s="1">
        <v>0.2</v>
      </c>
    </row>
    <row r="390" spans="1:11" x14ac:dyDescent="0.25">
      <c r="A390">
        <v>305</v>
      </c>
      <c r="B390">
        <v>5418</v>
      </c>
      <c r="C390">
        <v>136355</v>
      </c>
      <c r="D390" t="s">
        <v>817</v>
      </c>
      <c r="E390" t="s">
        <v>50</v>
      </c>
      <c r="F390" t="s">
        <v>818</v>
      </c>
      <c r="G390" t="s">
        <v>819</v>
      </c>
      <c r="H390" t="s">
        <v>70</v>
      </c>
      <c r="I390" s="2">
        <v>262</v>
      </c>
      <c r="J390" s="1">
        <v>0.77</v>
      </c>
      <c r="K390" s="1">
        <v>0.48</v>
      </c>
    </row>
    <row r="391" spans="1:11" x14ac:dyDescent="0.25">
      <c r="A391">
        <v>305</v>
      </c>
      <c r="B391">
        <v>6077</v>
      </c>
      <c r="C391">
        <v>101695</v>
      </c>
      <c r="D391" t="s">
        <v>820</v>
      </c>
      <c r="E391" t="s">
        <v>50</v>
      </c>
      <c r="F391" t="s">
        <v>800</v>
      </c>
      <c r="G391" t="s">
        <v>821</v>
      </c>
      <c r="H391" t="s">
        <v>13</v>
      </c>
      <c r="I391" s="2">
        <v>20</v>
      </c>
      <c r="J391" s="1">
        <v>0.55000000000000004</v>
      </c>
      <c r="K391" s="1">
        <v>0.2</v>
      </c>
    </row>
    <row r="392" spans="1:11" x14ac:dyDescent="0.25">
      <c r="A392">
        <v>305</v>
      </c>
      <c r="B392">
        <v>6074</v>
      </c>
      <c r="C392">
        <v>101693</v>
      </c>
      <c r="D392" t="s">
        <v>822</v>
      </c>
      <c r="E392" t="s">
        <v>50</v>
      </c>
      <c r="F392" t="s">
        <v>11</v>
      </c>
      <c r="G392" t="s">
        <v>823</v>
      </c>
      <c r="H392" t="s">
        <v>13</v>
      </c>
      <c r="I392" s="2">
        <v>73</v>
      </c>
      <c r="J392" s="1">
        <v>0</v>
      </c>
      <c r="K392" s="1">
        <v>0</v>
      </c>
    </row>
    <row r="393" spans="1:11" x14ac:dyDescent="0.25">
      <c r="A393">
        <v>305</v>
      </c>
      <c r="B393">
        <v>6007</v>
      </c>
      <c r="C393">
        <v>101685</v>
      </c>
      <c r="D393" t="s">
        <v>824</v>
      </c>
      <c r="E393" t="s">
        <v>50</v>
      </c>
      <c r="F393" t="s">
        <v>800</v>
      </c>
      <c r="G393" t="s">
        <v>825</v>
      </c>
      <c r="H393" t="s">
        <v>13</v>
      </c>
      <c r="I393" s="2">
        <v>64</v>
      </c>
      <c r="J393" s="1">
        <v>0.47</v>
      </c>
      <c r="K393" s="1">
        <v>0.13</v>
      </c>
    </row>
    <row r="394" spans="1:11" x14ac:dyDescent="0.25">
      <c r="A394">
        <v>305</v>
      </c>
      <c r="B394">
        <v>4000</v>
      </c>
      <c r="C394">
        <v>137121</v>
      </c>
      <c r="D394" t="s">
        <v>826</v>
      </c>
      <c r="E394" t="s">
        <v>50</v>
      </c>
      <c r="F394" t="s">
        <v>827</v>
      </c>
      <c r="G394" t="s">
        <v>828</v>
      </c>
      <c r="H394" t="s">
        <v>49</v>
      </c>
      <c r="I394" s="2">
        <v>109</v>
      </c>
      <c r="J394" s="1">
        <v>0.56000000000000005</v>
      </c>
      <c r="K394" s="1">
        <v>0.2</v>
      </c>
    </row>
    <row r="395" spans="1:11" x14ac:dyDescent="0.25">
      <c r="A395">
        <v>305</v>
      </c>
      <c r="B395">
        <v>4002</v>
      </c>
      <c r="C395">
        <v>137379</v>
      </c>
      <c r="D395" t="s">
        <v>829</v>
      </c>
      <c r="E395" t="s">
        <v>50</v>
      </c>
      <c r="F395" t="s">
        <v>827</v>
      </c>
      <c r="G395" t="s">
        <v>830</v>
      </c>
      <c r="H395" t="s">
        <v>70</v>
      </c>
      <c r="I395" s="2">
        <v>171</v>
      </c>
      <c r="J395" s="1">
        <v>0.64</v>
      </c>
      <c r="K395" s="1">
        <v>0.33</v>
      </c>
    </row>
    <row r="396" spans="1:11" x14ac:dyDescent="0.25">
      <c r="A396">
        <v>305</v>
      </c>
      <c r="B396">
        <v>5407</v>
      </c>
      <c r="C396">
        <v>136644</v>
      </c>
      <c r="D396" t="s">
        <v>831</v>
      </c>
      <c r="E396" t="s">
        <v>50</v>
      </c>
      <c r="F396" t="s">
        <v>337</v>
      </c>
      <c r="G396" t="s">
        <v>832</v>
      </c>
      <c r="H396" t="s">
        <v>70</v>
      </c>
      <c r="I396" s="2">
        <v>237</v>
      </c>
      <c r="J396" s="1">
        <v>0.72</v>
      </c>
      <c r="K396" s="1">
        <v>0.27</v>
      </c>
    </row>
    <row r="397" spans="1:11" x14ac:dyDescent="0.25">
      <c r="A397">
        <v>305</v>
      </c>
      <c r="B397">
        <v>5406</v>
      </c>
      <c r="C397">
        <v>136281</v>
      </c>
      <c r="D397" t="s">
        <v>833</v>
      </c>
      <c r="E397" t="s">
        <v>50</v>
      </c>
      <c r="F397" t="s">
        <v>711</v>
      </c>
      <c r="G397" t="s">
        <v>834</v>
      </c>
      <c r="H397" t="s">
        <v>70</v>
      </c>
      <c r="I397" s="2">
        <v>189</v>
      </c>
      <c r="J397" s="1">
        <v>0.53</v>
      </c>
      <c r="K397" s="1">
        <v>0.15</v>
      </c>
    </row>
    <row r="398" spans="1:11" x14ac:dyDescent="0.25">
      <c r="A398">
        <v>305</v>
      </c>
      <c r="B398">
        <v>6009</v>
      </c>
      <c r="C398">
        <v>138384</v>
      </c>
      <c r="D398" t="s">
        <v>835</v>
      </c>
      <c r="E398" t="s">
        <v>50</v>
      </c>
      <c r="F398" t="s">
        <v>11</v>
      </c>
      <c r="G398" t="s">
        <v>836</v>
      </c>
      <c r="H398" t="s">
        <v>13</v>
      </c>
      <c r="I398" s="2">
        <v>2</v>
      </c>
      <c r="J398" t="s">
        <v>129</v>
      </c>
      <c r="K398" t="s">
        <v>129</v>
      </c>
    </row>
    <row r="399" spans="1:11" x14ac:dyDescent="0.25">
      <c r="A399">
        <v>305</v>
      </c>
      <c r="B399">
        <v>5402</v>
      </c>
      <c r="C399">
        <v>136586</v>
      </c>
      <c r="D399" t="s">
        <v>837</v>
      </c>
      <c r="E399" t="s">
        <v>50</v>
      </c>
      <c r="F399" t="s">
        <v>827</v>
      </c>
      <c r="G399" t="s">
        <v>838</v>
      </c>
      <c r="H399" t="s">
        <v>70</v>
      </c>
      <c r="I399" s="2">
        <v>211</v>
      </c>
      <c r="J399" s="1">
        <v>0.82</v>
      </c>
      <c r="K399" s="1">
        <v>0.47</v>
      </c>
    </row>
    <row r="400" spans="1:11" x14ac:dyDescent="0.25">
      <c r="A400">
        <v>305</v>
      </c>
      <c r="B400">
        <v>5412</v>
      </c>
      <c r="C400">
        <v>137006</v>
      </c>
      <c r="D400" t="s">
        <v>839</v>
      </c>
      <c r="E400" t="s">
        <v>50</v>
      </c>
      <c r="F400" t="s">
        <v>827</v>
      </c>
      <c r="G400" t="s">
        <v>840</v>
      </c>
      <c r="H400" t="s">
        <v>70</v>
      </c>
      <c r="I400" s="2">
        <v>240</v>
      </c>
      <c r="J400" s="1">
        <v>0.84</v>
      </c>
      <c r="K400" s="1">
        <v>0.55000000000000004</v>
      </c>
    </row>
    <row r="401" spans="1:11" x14ac:dyDescent="0.25">
      <c r="A401">
        <v>305</v>
      </c>
      <c r="B401">
        <v>5405</v>
      </c>
      <c r="C401">
        <v>136551</v>
      </c>
      <c r="D401" t="s">
        <v>841</v>
      </c>
      <c r="E401" t="s">
        <v>50</v>
      </c>
      <c r="F401" t="s">
        <v>818</v>
      </c>
      <c r="G401" t="s">
        <v>842</v>
      </c>
      <c r="H401" t="s">
        <v>70</v>
      </c>
      <c r="I401" s="2">
        <v>137</v>
      </c>
      <c r="J401" s="1">
        <v>0.99</v>
      </c>
      <c r="K401" s="1">
        <v>0.77</v>
      </c>
    </row>
    <row r="402" spans="1:11" x14ac:dyDescent="0.25">
      <c r="A402">
        <v>305</v>
      </c>
      <c r="B402">
        <v>5419</v>
      </c>
      <c r="C402">
        <v>138114</v>
      </c>
      <c r="D402" t="s">
        <v>843</v>
      </c>
      <c r="E402" t="s">
        <v>50</v>
      </c>
      <c r="F402" t="s">
        <v>818</v>
      </c>
      <c r="G402" t="s">
        <v>844</v>
      </c>
      <c r="H402" t="s">
        <v>70</v>
      </c>
      <c r="I402" s="2">
        <v>176</v>
      </c>
      <c r="J402" s="1">
        <v>0.41</v>
      </c>
      <c r="K402" s="1">
        <v>0.1</v>
      </c>
    </row>
    <row r="403" spans="1:11" x14ac:dyDescent="0.25">
      <c r="A403">
        <v>305</v>
      </c>
      <c r="B403">
        <v>5403</v>
      </c>
      <c r="C403">
        <v>136517</v>
      </c>
      <c r="D403" t="s">
        <v>845</v>
      </c>
      <c r="E403" t="s">
        <v>50</v>
      </c>
      <c r="F403" t="s">
        <v>337</v>
      </c>
      <c r="G403" t="s">
        <v>846</v>
      </c>
      <c r="H403" t="s">
        <v>70</v>
      </c>
      <c r="I403" s="2">
        <v>217</v>
      </c>
      <c r="J403" s="1">
        <v>0.67</v>
      </c>
      <c r="K403" s="1">
        <v>0.45</v>
      </c>
    </row>
    <row r="404" spans="1:11" x14ac:dyDescent="0.25">
      <c r="A404">
        <v>305</v>
      </c>
      <c r="B404">
        <v>5413</v>
      </c>
      <c r="C404">
        <v>136540</v>
      </c>
      <c r="D404" t="s">
        <v>847</v>
      </c>
      <c r="E404" t="s">
        <v>50</v>
      </c>
      <c r="F404" t="s">
        <v>337</v>
      </c>
      <c r="G404" t="s">
        <v>848</v>
      </c>
      <c r="H404" t="s">
        <v>70</v>
      </c>
      <c r="I404" s="2">
        <v>216</v>
      </c>
      <c r="J404" s="1">
        <v>0.67</v>
      </c>
      <c r="K404" s="1">
        <v>0.13</v>
      </c>
    </row>
    <row r="405" spans="1:11" x14ac:dyDescent="0.25">
      <c r="A405">
        <v>305</v>
      </c>
      <c r="B405">
        <v>5410</v>
      </c>
      <c r="C405">
        <v>101676</v>
      </c>
      <c r="D405" t="s">
        <v>849</v>
      </c>
      <c r="E405" t="s">
        <v>50</v>
      </c>
      <c r="F405" t="s">
        <v>818</v>
      </c>
      <c r="G405" t="s">
        <v>850</v>
      </c>
      <c r="H405" t="s">
        <v>23</v>
      </c>
      <c r="I405" s="2">
        <v>119</v>
      </c>
      <c r="J405" s="1">
        <v>1</v>
      </c>
      <c r="K405" s="1">
        <v>0.93</v>
      </c>
    </row>
    <row r="406" spans="1:11" x14ac:dyDescent="0.25">
      <c r="A406">
        <v>305</v>
      </c>
      <c r="B406">
        <v>6079</v>
      </c>
      <c r="C406">
        <v>134175</v>
      </c>
      <c r="D406" t="s">
        <v>851</v>
      </c>
      <c r="E406" t="s">
        <v>50</v>
      </c>
      <c r="F406" t="s">
        <v>852</v>
      </c>
      <c r="G406" t="s">
        <v>853</v>
      </c>
      <c r="H406" t="s">
        <v>13</v>
      </c>
      <c r="I406" s="2">
        <v>5</v>
      </c>
      <c r="J406" t="s">
        <v>129</v>
      </c>
      <c r="K406" t="s">
        <v>129</v>
      </c>
    </row>
    <row r="407" spans="1:11" x14ac:dyDescent="0.25">
      <c r="A407">
        <v>305</v>
      </c>
      <c r="B407">
        <v>6078</v>
      </c>
      <c r="C407">
        <v>131395</v>
      </c>
      <c r="D407" t="s">
        <v>854</v>
      </c>
      <c r="E407" t="s">
        <v>50</v>
      </c>
      <c r="F407" t="s">
        <v>818</v>
      </c>
      <c r="G407" t="s">
        <v>855</v>
      </c>
      <c r="H407" t="s">
        <v>114</v>
      </c>
      <c r="I407" s="2">
        <v>15</v>
      </c>
      <c r="J407" t="s">
        <v>99</v>
      </c>
      <c r="K407" t="s">
        <v>99</v>
      </c>
    </row>
    <row r="408" spans="1:11" x14ac:dyDescent="0.25">
      <c r="A408">
        <v>305</v>
      </c>
      <c r="B408">
        <v>7011</v>
      </c>
      <c r="C408">
        <v>132008</v>
      </c>
      <c r="D408" t="s">
        <v>856</v>
      </c>
      <c r="E408" t="s">
        <v>50</v>
      </c>
      <c r="F408" t="s">
        <v>818</v>
      </c>
      <c r="G408" t="s">
        <v>857</v>
      </c>
      <c r="H408" t="s">
        <v>57</v>
      </c>
      <c r="I408" s="2">
        <v>4</v>
      </c>
      <c r="J408" t="s">
        <v>129</v>
      </c>
      <c r="K408" t="s">
        <v>129</v>
      </c>
    </row>
    <row r="409" spans="1:11" x14ac:dyDescent="0.25">
      <c r="A409">
        <v>305</v>
      </c>
      <c r="B409">
        <v>6005</v>
      </c>
      <c r="C409">
        <v>138378</v>
      </c>
      <c r="D409" t="s">
        <v>858</v>
      </c>
      <c r="E409" t="s">
        <v>50</v>
      </c>
      <c r="F409" t="s">
        <v>818</v>
      </c>
      <c r="G409" t="s">
        <v>859</v>
      </c>
      <c r="H409" t="s">
        <v>114</v>
      </c>
      <c r="I409" s="2">
        <v>2</v>
      </c>
      <c r="J409" t="s">
        <v>129</v>
      </c>
      <c r="K409" t="s">
        <v>129</v>
      </c>
    </row>
    <row r="410" spans="1:11" x14ac:dyDescent="0.25">
      <c r="A410">
        <v>305</v>
      </c>
      <c r="B410">
        <v>5950</v>
      </c>
      <c r="C410">
        <v>101700</v>
      </c>
      <c r="D410" t="s">
        <v>860</v>
      </c>
      <c r="E410" t="s">
        <v>50</v>
      </c>
      <c r="F410" t="s">
        <v>852</v>
      </c>
      <c r="G410" t="s">
        <v>861</v>
      </c>
      <c r="H410" t="s">
        <v>333</v>
      </c>
      <c r="I410" s="2">
        <v>23</v>
      </c>
      <c r="J410" s="1">
        <v>0</v>
      </c>
      <c r="K410" s="1">
        <v>0</v>
      </c>
    </row>
    <row r="411" spans="1:11" x14ac:dyDescent="0.25">
      <c r="A411">
        <v>305</v>
      </c>
      <c r="B411">
        <v>7005</v>
      </c>
      <c r="C411">
        <v>101697</v>
      </c>
      <c r="D411" t="s">
        <v>862</v>
      </c>
      <c r="E411" t="s">
        <v>50</v>
      </c>
      <c r="F411" t="s">
        <v>800</v>
      </c>
      <c r="G411" t="s">
        <v>816</v>
      </c>
      <c r="H411" t="s">
        <v>57</v>
      </c>
      <c r="I411" s="2">
        <v>9</v>
      </c>
      <c r="J411" s="1">
        <v>0</v>
      </c>
      <c r="K411" s="1">
        <v>0</v>
      </c>
    </row>
    <row r="412" spans="1:11" x14ac:dyDescent="0.25">
      <c r="A412">
        <v>305</v>
      </c>
      <c r="B412">
        <v>7012</v>
      </c>
      <c r="C412">
        <v>135232</v>
      </c>
      <c r="D412" t="s">
        <v>601</v>
      </c>
      <c r="E412" t="s">
        <v>50</v>
      </c>
      <c r="F412" t="s">
        <v>818</v>
      </c>
      <c r="G412" t="s">
        <v>863</v>
      </c>
      <c r="H412" t="s">
        <v>57</v>
      </c>
      <c r="I412" s="2">
        <v>7</v>
      </c>
      <c r="J412" t="s">
        <v>99</v>
      </c>
      <c r="K412" t="s">
        <v>99</v>
      </c>
    </row>
    <row r="413" spans="1:11" x14ac:dyDescent="0.25">
      <c r="A413">
        <v>305</v>
      </c>
      <c r="B413">
        <v>6081</v>
      </c>
      <c r="C413">
        <v>136228</v>
      </c>
      <c r="D413" t="s">
        <v>864</v>
      </c>
      <c r="E413" t="s">
        <v>50</v>
      </c>
      <c r="F413" t="s">
        <v>818</v>
      </c>
      <c r="G413" t="s">
        <v>865</v>
      </c>
      <c r="H413" t="s">
        <v>114</v>
      </c>
      <c r="I413" s="2">
        <v>2</v>
      </c>
      <c r="J413" t="s">
        <v>129</v>
      </c>
      <c r="K413" t="s">
        <v>129</v>
      </c>
    </row>
    <row r="414" spans="1:11" x14ac:dyDescent="0.25">
      <c r="A414">
        <v>305</v>
      </c>
      <c r="B414">
        <v>6080</v>
      </c>
      <c r="C414">
        <v>135670</v>
      </c>
      <c r="D414" t="s">
        <v>866</v>
      </c>
      <c r="E414" t="s">
        <v>50</v>
      </c>
      <c r="F414" t="s">
        <v>337</v>
      </c>
      <c r="G414" t="s">
        <v>867</v>
      </c>
      <c r="H414" t="s">
        <v>114</v>
      </c>
      <c r="I414" s="2">
        <v>3</v>
      </c>
      <c r="J414" t="s">
        <v>129</v>
      </c>
      <c r="K414" t="s">
        <v>129</v>
      </c>
    </row>
    <row r="415" spans="1:11" x14ac:dyDescent="0.25">
      <c r="A415">
        <v>306</v>
      </c>
      <c r="B415">
        <v>4000</v>
      </c>
      <c r="C415">
        <v>139074</v>
      </c>
      <c r="D415" t="s">
        <v>868</v>
      </c>
      <c r="E415" t="s">
        <v>50</v>
      </c>
      <c r="F415" t="s">
        <v>869</v>
      </c>
      <c r="G415" t="s">
        <v>870</v>
      </c>
      <c r="H415" t="s">
        <v>49</v>
      </c>
      <c r="I415" s="2">
        <v>167</v>
      </c>
      <c r="J415" s="1">
        <v>0.37</v>
      </c>
      <c r="K415" s="1">
        <v>0.05</v>
      </c>
    </row>
    <row r="416" spans="1:11" x14ac:dyDescent="0.25">
      <c r="A416">
        <v>306</v>
      </c>
      <c r="B416">
        <v>6096</v>
      </c>
      <c r="C416">
        <v>134585</v>
      </c>
      <c r="D416" t="s">
        <v>871</v>
      </c>
      <c r="E416" t="s">
        <v>50</v>
      </c>
      <c r="F416" t="s">
        <v>869</v>
      </c>
      <c r="G416" t="s">
        <v>872</v>
      </c>
      <c r="H416" t="s">
        <v>13</v>
      </c>
      <c r="I416" s="2">
        <v>22</v>
      </c>
      <c r="J416" s="1">
        <v>1</v>
      </c>
      <c r="K416" s="1">
        <v>0.77</v>
      </c>
    </row>
    <row r="417" spans="1:11" x14ac:dyDescent="0.25">
      <c r="A417">
        <v>306</v>
      </c>
      <c r="B417">
        <v>4003</v>
      </c>
      <c r="C417">
        <v>141210</v>
      </c>
      <c r="D417" t="s">
        <v>873</v>
      </c>
      <c r="E417" t="s">
        <v>50</v>
      </c>
      <c r="F417" t="s">
        <v>869</v>
      </c>
      <c r="G417" t="s">
        <v>874</v>
      </c>
      <c r="H417" t="s">
        <v>49</v>
      </c>
      <c r="I417" s="2" t="s">
        <v>50</v>
      </c>
      <c r="J417" t="s">
        <v>50</v>
      </c>
      <c r="K417" t="s">
        <v>50</v>
      </c>
    </row>
    <row r="418" spans="1:11" x14ac:dyDescent="0.25">
      <c r="A418">
        <v>306</v>
      </c>
      <c r="B418">
        <v>5408</v>
      </c>
      <c r="C418">
        <v>101826</v>
      </c>
      <c r="D418" t="s">
        <v>875</v>
      </c>
      <c r="E418" t="s">
        <v>50</v>
      </c>
      <c r="F418" t="s">
        <v>869</v>
      </c>
      <c r="G418" t="s">
        <v>874</v>
      </c>
      <c r="H418" t="s">
        <v>201</v>
      </c>
      <c r="I418" s="2">
        <v>214</v>
      </c>
      <c r="J418" s="1">
        <v>0.46</v>
      </c>
      <c r="K418" s="1">
        <v>0.21</v>
      </c>
    </row>
    <row r="419" spans="1:11" x14ac:dyDescent="0.25">
      <c r="A419">
        <v>306</v>
      </c>
      <c r="B419">
        <v>4600</v>
      </c>
      <c r="C419">
        <v>101811</v>
      </c>
      <c r="D419" t="s">
        <v>876</v>
      </c>
      <c r="E419" t="s">
        <v>50</v>
      </c>
      <c r="F419" t="s">
        <v>869</v>
      </c>
      <c r="G419" t="s">
        <v>877</v>
      </c>
      <c r="H419" t="s">
        <v>23</v>
      </c>
      <c r="I419" s="2">
        <v>100</v>
      </c>
      <c r="J419" s="1">
        <v>0.71</v>
      </c>
      <c r="K419" s="1">
        <v>0.37</v>
      </c>
    </row>
    <row r="420" spans="1:11" x14ac:dyDescent="0.25">
      <c r="A420">
        <v>306</v>
      </c>
      <c r="B420">
        <v>6900</v>
      </c>
      <c r="C420">
        <v>101849</v>
      </c>
      <c r="D420" t="s">
        <v>878</v>
      </c>
      <c r="E420" t="s">
        <v>50</v>
      </c>
      <c r="F420" t="s">
        <v>869</v>
      </c>
      <c r="G420" t="s">
        <v>879</v>
      </c>
      <c r="H420" t="s">
        <v>880</v>
      </c>
      <c r="I420" s="2">
        <v>185</v>
      </c>
      <c r="J420" s="1">
        <v>0.57999999999999996</v>
      </c>
      <c r="K420" s="1">
        <v>0.2</v>
      </c>
    </row>
    <row r="421" spans="1:11" x14ac:dyDescent="0.25">
      <c r="A421">
        <v>306</v>
      </c>
      <c r="B421">
        <v>6095</v>
      </c>
      <c r="C421">
        <v>133528</v>
      </c>
      <c r="D421" t="s">
        <v>881</v>
      </c>
      <c r="E421" t="s">
        <v>50</v>
      </c>
      <c r="F421" t="s">
        <v>869</v>
      </c>
      <c r="G421" t="s">
        <v>882</v>
      </c>
      <c r="H421" t="s">
        <v>13</v>
      </c>
      <c r="I421" s="2">
        <v>23</v>
      </c>
      <c r="J421" s="1">
        <v>0</v>
      </c>
      <c r="K421" s="1">
        <v>0</v>
      </c>
    </row>
    <row r="422" spans="1:11" x14ac:dyDescent="0.25">
      <c r="A422">
        <v>306</v>
      </c>
      <c r="B422">
        <v>5405</v>
      </c>
      <c r="C422">
        <v>101823</v>
      </c>
      <c r="D422" t="s">
        <v>883</v>
      </c>
      <c r="E422" t="s">
        <v>50</v>
      </c>
      <c r="F422" t="s">
        <v>869</v>
      </c>
      <c r="G422" t="s">
        <v>884</v>
      </c>
      <c r="H422" t="s">
        <v>23</v>
      </c>
      <c r="I422" s="2">
        <v>153</v>
      </c>
      <c r="J422" s="1">
        <v>0.9</v>
      </c>
      <c r="K422" s="1">
        <v>0.75</v>
      </c>
    </row>
    <row r="423" spans="1:11" x14ac:dyDescent="0.25">
      <c r="A423">
        <v>306</v>
      </c>
      <c r="B423">
        <v>6081</v>
      </c>
      <c r="C423">
        <v>101845</v>
      </c>
      <c r="D423" t="s">
        <v>885</v>
      </c>
      <c r="E423" t="s">
        <v>50</v>
      </c>
      <c r="F423" t="s">
        <v>886</v>
      </c>
      <c r="G423" t="s">
        <v>887</v>
      </c>
      <c r="H423" t="s">
        <v>13</v>
      </c>
      <c r="I423" s="2">
        <v>70</v>
      </c>
      <c r="J423" s="1">
        <v>0</v>
      </c>
      <c r="K423" s="1">
        <v>0</v>
      </c>
    </row>
    <row r="424" spans="1:11" x14ac:dyDescent="0.25">
      <c r="A424">
        <v>306</v>
      </c>
      <c r="B424">
        <v>6000</v>
      </c>
      <c r="C424">
        <v>137567</v>
      </c>
      <c r="D424" t="s">
        <v>888</v>
      </c>
      <c r="E424" t="s">
        <v>50</v>
      </c>
      <c r="F424" t="s">
        <v>869</v>
      </c>
      <c r="G424" t="s">
        <v>889</v>
      </c>
      <c r="H424" t="s">
        <v>13</v>
      </c>
      <c r="I424" s="2">
        <v>1</v>
      </c>
      <c r="J424" t="s">
        <v>129</v>
      </c>
      <c r="K424" t="s">
        <v>129</v>
      </c>
    </row>
    <row r="425" spans="1:11" x14ac:dyDescent="0.25">
      <c r="A425">
        <v>306</v>
      </c>
      <c r="B425">
        <v>5401</v>
      </c>
      <c r="C425">
        <v>101819</v>
      </c>
      <c r="D425" t="s">
        <v>890</v>
      </c>
      <c r="E425" t="s">
        <v>50</v>
      </c>
      <c r="F425" t="s">
        <v>869</v>
      </c>
      <c r="G425" t="s">
        <v>891</v>
      </c>
      <c r="H425" t="s">
        <v>201</v>
      </c>
      <c r="I425" s="2">
        <v>214</v>
      </c>
      <c r="J425" s="1">
        <v>0.45</v>
      </c>
      <c r="K425" s="1">
        <v>0.24</v>
      </c>
    </row>
    <row r="426" spans="1:11" x14ac:dyDescent="0.25">
      <c r="A426">
        <v>306</v>
      </c>
      <c r="B426">
        <v>6010</v>
      </c>
      <c r="C426">
        <v>137671</v>
      </c>
      <c r="D426" t="s">
        <v>892</v>
      </c>
      <c r="E426" t="s">
        <v>50</v>
      </c>
      <c r="F426" t="s">
        <v>869</v>
      </c>
      <c r="G426" t="s">
        <v>893</v>
      </c>
      <c r="H426" t="s">
        <v>13</v>
      </c>
      <c r="I426" s="2">
        <v>18</v>
      </c>
      <c r="J426" t="s">
        <v>99</v>
      </c>
      <c r="K426" t="s">
        <v>99</v>
      </c>
    </row>
    <row r="427" spans="1:11" x14ac:dyDescent="0.25">
      <c r="A427">
        <v>306</v>
      </c>
      <c r="B427">
        <v>6908</v>
      </c>
      <c r="C427">
        <v>135955</v>
      </c>
      <c r="D427" t="s">
        <v>894</v>
      </c>
      <c r="E427" t="s">
        <v>50</v>
      </c>
      <c r="F427" t="s">
        <v>886</v>
      </c>
      <c r="G427" t="s">
        <v>895</v>
      </c>
      <c r="H427" t="s">
        <v>49</v>
      </c>
      <c r="I427" s="2">
        <v>137</v>
      </c>
      <c r="J427" s="1">
        <v>0.77</v>
      </c>
      <c r="K427" s="1">
        <v>0.18</v>
      </c>
    </row>
    <row r="428" spans="1:11" x14ac:dyDescent="0.25">
      <c r="A428">
        <v>306</v>
      </c>
      <c r="B428">
        <v>6905</v>
      </c>
      <c r="C428">
        <v>135249</v>
      </c>
      <c r="D428" t="s">
        <v>896</v>
      </c>
      <c r="E428" t="s">
        <v>50</v>
      </c>
      <c r="F428" t="s">
        <v>11</v>
      </c>
      <c r="G428" t="s">
        <v>897</v>
      </c>
      <c r="H428" t="s">
        <v>49</v>
      </c>
      <c r="I428" s="2">
        <v>187</v>
      </c>
      <c r="J428" s="1">
        <v>0.67</v>
      </c>
      <c r="K428" s="1">
        <v>0.36</v>
      </c>
    </row>
    <row r="429" spans="1:11" x14ac:dyDescent="0.25">
      <c r="A429">
        <v>306</v>
      </c>
      <c r="B429">
        <v>4001</v>
      </c>
      <c r="C429">
        <v>139906</v>
      </c>
      <c r="D429" t="s">
        <v>898</v>
      </c>
      <c r="E429" t="s">
        <v>50</v>
      </c>
      <c r="F429" t="s">
        <v>11</v>
      </c>
      <c r="G429" t="s">
        <v>899</v>
      </c>
      <c r="H429" t="s">
        <v>49</v>
      </c>
      <c r="I429" s="2">
        <v>133</v>
      </c>
      <c r="J429" s="1">
        <v>0.54</v>
      </c>
      <c r="K429" s="1">
        <v>0.21</v>
      </c>
    </row>
    <row r="430" spans="1:11" x14ac:dyDescent="0.25">
      <c r="A430">
        <v>306</v>
      </c>
      <c r="B430">
        <v>6906</v>
      </c>
      <c r="C430">
        <v>135311</v>
      </c>
      <c r="D430" t="s">
        <v>900</v>
      </c>
      <c r="E430" t="s">
        <v>50</v>
      </c>
      <c r="F430" t="s">
        <v>11</v>
      </c>
      <c r="G430" t="s">
        <v>901</v>
      </c>
      <c r="H430" t="s">
        <v>49</v>
      </c>
      <c r="I430" s="2">
        <v>179</v>
      </c>
      <c r="J430" s="1">
        <v>0.77</v>
      </c>
      <c r="K430" s="1">
        <v>0.55000000000000004</v>
      </c>
    </row>
    <row r="431" spans="1:11" x14ac:dyDescent="0.25">
      <c r="A431">
        <v>306</v>
      </c>
      <c r="B431">
        <v>4002</v>
      </c>
      <c r="C431">
        <v>140952</v>
      </c>
      <c r="D431" t="s">
        <v>902</v>
      </c>
      <c r="E431" t="s">
        <v>50</v>
      </c>
      <c r="F431" t="s">
        <v>869</v>
      </c>
      <c r="G431" t="s">
        <v>903</v>
      </c>
      <c r="H431" t="s">
        <v>77</v>
      </c>
      <c r="I431" s="2" t="s">
        <v>50</v>
      </c>
      <c r="J431" t="s">
        <v>50</v>
      </c>
      <c r="K431" t="s">
        <v>50</v>
      </c>
    </row>
    <row r="432" spans="1:11" x14ac:dyDescent="0.25">
      <c r="A432">
        <v>306</v>
      </c>
      <c r="B432">
        <v>5406</v>
      </c>
      <c r="C432">
        <v>137754</v>
      </c>
      <c r="D432" t="s">
        <v>904</v>
      </c>
      <c r="E432" t="s">
        <v>50</v>
      </c>
      <c r="F432" t="s">
        <v>905</v>
      </c>
      <c r="G432" t="s">
        <v>906</v>
      </c>
      <c r="H432" t="s">
        <v>70</v>
      </c>
      <c r="I432" s="2">
        <v>193</v>
      </c>
      <c r="J432" s="1">
        <v>0.66</v>
      </c>
      <c r="K432" s="1">
        <v>0.28000000000000003</v>
      </c>
    </row>
    <row r="433" spans="1:11" x14ac:dyDescent="0.25">
      <c r="A433">
        <v>306</v>
      </c>
      <c r="B433">
        <v>6907</v>
      </c>
      <c r="C433">
        <v>135654</v>
      </c>
      <c r="D433" t="s">
        <v>907</v>
      </c>
      <c r="E433" t="s">
        <v>50</v>
      </c>
      <c r="F433" t="s">
        <v>869</v>
      </c>
      <c r="G433" t="s">
        <v>908</v>
      </c>
      <c r="H433" t="s">
        <v>49</v>
      </c>
      <c r="I433" s="2">
        <v>114</v>
      </c>
      <c r="J433" s="1">
        <v>0.47</v>
      </c>
      <c r="K433" s="1">
        <v>0.05</v>
      </c>
    </row>
    <row r="434" spans="1:11" x14ac:dyDescent="0.25">
      <c r="A434">
        <v>306</v>
      </c>
      <c r="B434">
        <v>6909</v>
      </c>
      <c r="C434">
        <v>135968</v>
      </c>
      <c r="D434" t="s">
        <v>909</v>
      </c>
      <c r="E434" t="s">
        <v>50</v>
      </c>
      <c r="F434" t="s">
        <v>869</v>
      </c>
      <c r="G434" t="s">
        <v>910</v>
      </c>
      <c r="H434" t="s">
        <v>49</v>
      </c>
      <c r="I434" s="2">
        <v>197</v>
      </c>
      <c r="J434" s="1">
        <v>0.61</v>
      </c>
      <c r="K434" s="1">
        <v>0.15</v>
      </c>
    </row>
    <row r="435" spans="1:11" x14ac:dyDescent="0.25">
      <c r="A435">
        <v>306</v>
      </c>
      <c r="B435">
        <v>6082</v>
      </c>
      <c r="C435">
        <v>101846</v>
      </c>
      <c r="D435" t="s">
        <v>911</v>
      </c>
      <c r="E435" t="s">
        <v>50</v>
      </c>
      <c r="F435" t="s">
        <v>869</v>
      </c>
      <c r="G435" t="s">
        <v>912</v>
      </c>
      <c r="H435" t="s">
        <v>13</v>
      </c>
      <c r="I435" s="2">
        <v>65</v>
      </c>
      <c r="J435" s="1">
        <v>0.88</v>
      </c>
      <c r="K435" s="1">
        <v>0.26</v>
      </c>
    </row>
    <row r="436" spans="1:11" x14ac:dyDescent="0.25">
      <c r="A436">
        <v>306</v>
      </c>
      <c r="B436">
        <v>6910</v>
      </c>
      <c r="C436">
        <v>136203</v>
      </c>
      <c r="D436" t="s">
        <v>913</v>
      </c>
      <c r="E436" t="s">
        <v>50</v>
      </c>
      <c r="F436" t="s">
        <v>886</v>
      </c>
      <c r="G436" t="s">
        <v>914</v>
      </c>
      <c r="H436" t="s">
        <v>49</v>
      </c>
      <c r="I436" s="2">
        <v>67</v>
      </c>
      <c r="J436" s="1">
        <v>0.54</v>
      </c>
      <c r="K436" s="1">
        <v>0.12</v>
      </c>
    </row>
    <row r="437" spans="1:11" x14ac:dyDescent="0.25">
      <c r="A437">
        <v>306</v>
      </c>
      <c r="B437">
        <v>5400</v>
      </c>
      <c r="C437">
        <v>138178</v>
      </c>
      <c r="D437" t="s">
        <v>915</v>
      </c>
      <c r="E437" t="s">
        <v>50</v>
      </c>
      <c r="F437" t="s">
        <v>916</v>
      </c>
      <c r="G437" t="s">
        <v>917</v>
      </c>
      <c r="H437" t="s">
        <v>70</v>
      </c>
      <c r="I437" s="2">
        <v>313</v>
      </c>
      <c r="J437" s="1">
        <v>0.74</v>
      </c>
      <c r="K437" s="1">
        <v>0.33</v>
      </c>
    </row>
    <row r="438" spans="1:11" x14ac:dyDescent="0.25">
      <c r="A438">
        <v>306</v>
      </c>
      <c r="B438">
        <v>6009</v>
      </c>
      <c r="C438">
        <v>101835</v>
      </c>
      <c r="D438" t="s">
        <v>918</v>
      </c>
      <c r="E438" t="s">
        <v>50</v>
      </c>
      <c r="F438" t="s">
        <v>869</v>
      </c>
      <c r="G438" t="s">
        <v>919</v>
      </c>
      <c r="H438" t="s">
        <v>13</v>
      </c>
      <c r="I438" s="2">
        <v>89</v>
      </c>
      <c r="J438" s="1">
        <v>0.84</v>
      </c>
      <c r="K438" s="1">
        <v>0</v>
      </c>
    </row>
    <row r="439" spans="1:11" x14ac:dyDescent="0.25">
      <c r="A439">
        <v>306</v>
      </c>
      <c r="B439">
        <v>4603</v>
      </c>
      <c r="C439">
        <v>101813</v>
      </c>
      <c r="D439" t="s">
        <v>920</v>
      </c>
      <c r="E439" t="s">
        <v>50</v>
      </c>
      <c r="F439" t="s">
        <v>869</v>
      </c>
      <c r="G439" t="s">
        <v>921</v>
      </c>
      <c r="H439" t="s">
        <v>23</v>
      </c>
      <c r="I439" s="2">
        <v>133</v>
      </c>
      <c r="J439" s="1">
        <v>0</v>
      </c>
      <c r="K439" s="1">
        <v>0</v>
      </c>
    </row>
    <row r="440" spans="1:11" x14ac:dyDescent="0.25">
      <c r="A440">
        <v>306</v>
      </c>
      <c r="B440">
        <v>5402</v>
      </c>
      <c r="C440">
        <v>138221</v>
      </c>
      <c r="D440" t="s">
        <v>922</v>
      </c>
      <c r="E440" t="s">
        <v>50</v>
      </c>
      <c r="F440" t="s">
        <v>11</v>
      </c>
      <c r="G440" t="s">
        <v>923</v>
      </c>
      <c r="H440" t="s">
        <v>70</v>
      </c>
      <c r="I440" s="2">
        <v>167</v>
      </c>
      <c r="J440" s="1">
        <v>0.65</v>
      </c>
      <c r="K440" s="1">
        <v>0.21</v>
      </c>
    </row>
    <row r="441" spans="1:11" x14ac:dyDescent="0.25">
      <c r="A441">
        <v>306</v>
      </c>
      <c r="B441">
        <v>4702</v>
      </c>
      <c r="C441">
        <v>101814</v>
      </c>
      <c r="D441" t="s">
        <v>924</v>
      </c>
      <c r="E441" t="s">
        <v>50</v>
      </c>
      <c r="F441" t="s">
        <v>869</v>
      </c>
      <c r="G441" t="s">
        <v>925</v>
      </c>
      <c r="H441" t="s">
        <v>23</v>
      </c>
      <c r="I441" s="2">
        <v>146</v>
      </c>
      <c r="J441" s="1">
        <v>0.42</v>
      </c>
      <c r="K441" s="1">
        <v>0.14000000000000001</v>
      </c>
    </row>
    <row r="442" spans="1:11" x14ac:dyDescent="0.25">
      <c r="A442">
        <v>306</v>
      </c>
      <c r="B442">
        <v>5407</v>
      </c>
      <c r="C442">
        <v>137772</v>
      </c>
      <c r="D442" t="s">
        <v>926</v>
      </c>
      <c r="E442" t="s">
        <v>50</v>
      </c>
      <c r="F442" t="s">
        <v>869</v>
      </c>
      <c r="G442" t="s">
        <v>927</v>
      </c>
      <c r="H442" t="s">
        <v>70</v>
      </c>
      <c r="I442" s="2">
        <v>181</v>
      </c>
      <c r="J442" s="1">
        <v>0.52</v>
      </c>
      <c r="K442" s="1">
        <v>0.2</v>
      </c>
    </row>
    <row r="443" spans="1:11" x14ac:dyDescent="0.25">
      <c r="A443">
        <v>306</v>
      </c>
      <c r="B443">
        <v>5403</v>
      </c>
      <c r="C443">
        <v>101821</v>
      </c>
      <c r="D443" t="s">
        <v>928</v>
      </c>
      <c r="E443" t="s">
        <v>50</v>
      </c>
      <c r="F443" t="s">
        <v>916</v>
      </c>
      <c r="G443" t="s">
        <v>929</v>
      </c>
      <c r="H443" t="s">
        <v>23</v>
      </c>
      <c r="I443" s="2">
        <v>150</v>
      </c>
      <c r="J443" s="1">
        <v>0.63</v>
      </c>
      <c r="K443" s="1">
        <v>0.12</v>
      </c>
    </row>
    <row r="444" spans="1:11" x14ac:dyDescent="0.25">
      <c r="A444">
        <v>306</v>
      </c>
      <c r="B444">
        <v>6077</v>
      </c>
      <c r="C444">
        <v>101842</v>
      </c>
      <c r="D444" t="s">
        <v>612</v>
      </c>
      <c r="E444" t="s">
        <v>50</v>
      </c>
      <c r="F444" t="s">
        <v>869</v>
      </c>
      <c r="G444" t="s">
        <v>930</v>
      </c>
      <c r="H444" t="s">
        <v>13</v>
      </c>
      <c r="I444" s="2">
        <v>148</v>
      </c>
      <c r="J444" s="1">
        <v>0</v>
      </c>
      <c r="K444" s="1">
        <v>0</v>
      </c>
    </row>
    <row r="445" spans="1:11" x14ac:dyDescent="0.25">
      <c r="A445">
        <v>306</v>
      </c>
      <c r="B445">
        <v>5900</v>
      </c>
      <c r="C445">
        <v>131280</v>
      </c>
      <c r="D445" t="s">
        <v>931</v>
      </c>
      <c r="E445" t="s">
        <v>50</v>
      </c>
      <c r="F445" t="s">
        <v>11</v>
      </c>
      <c r="G445" t="s">
        <v>932</v>
      </c>
      <c r="H445" t="s">
        <v>23</v>
      </c>
      <c r="I445" s="2">
        <v>114</v>
      </c>
      <c r="J445" s="1">
        <v>0.62</v>
      </c>
      <c r="K445" s="1">
        <v>0.23</v>
      </c>
    </row>
    <row r="446" spans="1:11" x14ac:dyDescent="0.25">
      <c r="A446">
        <v>306</v>
      </c>
      <c r="B446">
        <v>6014</v>
      </c>
      <c r="C446">
        <v>101837</v>
      </c>
      <c r="D446" t="s">
        <v>933</v>
      </c>
      <c r="E446" t="s">
        <v>50</v>
      </c>
      <c r="F446" t="s">
        <v>886</v>
      </c>
      <c r="G446" t="s">
        <v>934</v>
      </c>
      <c r="H446" t="s">
        <v>13</v>
      </c>
      <c r="I446" s="2">
        <v>203</v>
      </c>
      <c r="J446" s="1">
        <v>0</v>
      </c>
      <c r="K446" s="1">
        <v>0</v>
      </c>
    </row>
    <row r="447" spans="1:11" x14ac:dyDescent="0.25">
      <c r="A447">
        <v>306</v>
      </c>
      <c r="B447">
        <v>4031</v>
      </c>
      <c r="C447">
        <v>138187</v>
      </c>
      <c r="D447" t="s">
        <v>935</v>
      </c>
      <c r="E447" t="s">
        <v>50</v>
      </c>
      <c r="F447" t="s">
        <v>936</v>
      </c>
      <c r="G447" t="s">
        <v>937</v>
      </c>
      <c r="H447" t="s">
        <v>70</v>
      </c>
      <c r="I447" s="2">
        <v>213</v>
      </c>
      <c r="J447" s="1">
        <v>0.77</v>
      </c>
      <c r="K447" s="1">
        <v>0.51</v>
      </c>
    </row>
    <row r="448" spans="1:11" x14ac:dyDescent="0.25">
      <c r="A448">
        <v>306</v>
      </c>
      <c r="B448">
        <v>7004</v>
      </c>
      <c r="C448">
        <v>101853</v>
      </c>
      <c r="D448" t="s">
        <v>938</v>
      </c>
      <c r="E448" t="s">
        <v>50</v>
      </c>
      <c r="F448" t="s">
        <v>827</v>
      </c>
      <c r="G448" t="s">
        <v>939</v>
      </c>
      <c r="H448" t="s">
        <v>57</v>
      </c>
      <c r="I448" s="2">
        <v>8</v>
      </c>
      <c r="J448" s="1">
        <v>0</v>
      </c>
      <c r="K448" s="1">
        <v>0</v>
      </c>
    </row>
    <row r="449" spans="1:11" x14ac:dyDescent="0.25">
      <c r="A449">
        <v>306</v>
      </c>
      <c r="B449">
        <v>7000</v>
      </c>
      <c r="C449">
        <v>101851</v>
      </c>
      <c r="D449" t="s">
        <v>940</v>
      </c>
      <c r="E449" t="s">
        <v>50</v>
      </c>
      <c r="F449" t="s">
        <v>905</v>
      </c>
      <c r="G449" t="s">
        <v>941</v>
      </c>
      <c r="H449" t="s">
        <v>57</v>
      </c>
      <c r="I449" s="2">
        <v>44</v>
      </c>
      <c r="J449" s="1">
        <v>0</v>
      </c>
      <c r="K449" s="1">
        <v>0</v>
      </c>
    </row>
    <row r="450" spans="1:11" x14ac:dyDescent="0.25">
      <c r="A450">
        <v>306</v>
      </c>
      <c r="B450">
        <v>6104</v>
      </c>
      <c r="C450">
        <v>133438</v>
      </c>
      <c r="D450" t="s">
        <v>942</v>
      </c>
      <c r="E450" t="s">
        <v>50</v>
      </c>
      <c r="F450" t="s">
        <v>943</v>
      </c>
      <c r="G450" t="s">
        <v>944</v>
      </c>
      <c r="H450" t="s">
        <v>114</v>
      </c>
      <c r="I450" s="2">
        <v>10</v>
      </c>
      <c r="J450" s="1">
        <v>0</v>
      </c>
      <c r="K450" s="1">
        <v>0</v>
      </c>
    </row>
    <row r="451" spans="1:11" x14ac:dyDescent="0.25">
      <c r="A451">
        <v>306</v>
      </c>
      <c r="B451">
        <v>6089</v>
      </c>
      <c r="C451">
        <v>131721</v>
      </c>
      <c r="D451" t="s">
        <v>945</v>
      </c>
      <c r="E451" t="s">
        <v>50</v>
      </c>
      <c r="F451" t="s">
        <v>886</v>
      </c>
      <c r="G451" t="s">
        <v>946</v>
      </c>
      <c r="H451" t="s">
        <v>114</v>
      </c>
      <c r="I451" s="2">
        <v>8</v>
      </c>
      <c r="J451" s="1">
        <v>0</v>
      </c>
      <c r="K451" s="1">
        <v>0</v>
      </c>
    </row>
    <row r="452" spans="1:11" x14ac:dyDescent="0.25">
      <c r="A452">
        <v>306</v>
      </c>
      <c r="B452">
        <v>7008</v>
      </c>
      <c r="C452">
        <v>101856</v>
      </c>
      <c r="D452" t="s">
        <v>947</v>
      </c>
      <c r="E452" t="s">
        <v>50</v>
      </c>
      <c r="F452" t="s">
        <v>11</v>
      </c>
      <c r="G452" t="s">
        <v>948</v>
      </c>
      <c r="H452" t="s">
        <v>57</v>
      </c>
      <c r="I452" s="2">
        <v>8</v>
      </c>
      <c r="J452" t="s">
        <v>99</v>
      </c>
      <c r="K452" t="s">
        <v>99</v>
      </c>
    </row>
    <row r="453" spans="1:11" x14ac:dyDescent="0.25">
      <c r="A453">
        <v>306</v>
      </c>
      <c r="B453">
        <v>6078</v>
      </c>
      <c r="C453">
        <v>101843</v>
      </c>
      <c r="D453" t="s">
        <v>949</v>
      </c>
      <c r="E453" t="s">
        <v>50</v>
      </c>
      <c r="F453" t="s">
        <v>886</v>
      </c>
      <c r="G453" t="s">
        <v>950</v>
      </c>
      <c r="H453" t="s">
        <v>114</v>
      </c>
      <c r="I453" s="2">
        <v>2</v>
      </c>
      <c r="J453" t="s">
        <v>129</v>
      </c>
      <c r="K453" t="s">
        <v>129</v>
      </c>
    </row>
    <row r="454" spans="1:11" x14ac:dyDescent="0.25">
      <c r="A454">
        <v>306</v>
      </c>
      <c r="B454">
        <v>7001</v>
      </c>
      <c r="C454">
        <v>101852</v>
      </c>
      <c r="D454" t="s">
        <v>951</v>
      </c>
      <c r="E454" t="s">
        <v>50</v>
      </c>
      <c r="F454" t="s">
        <v>886</v>
      </c>
      <c r="G454" t="s">
        <v>952</v>
      </c>
      <c r="H454" t="s">
        <v>57</v>
      </c>
      <c r="I454" s="2">
        <v>11</v>
      </c>
      <c r="J454" s="1">
        <v>0</v>
      </c>
      <c r="K454" s="1">
        <v>0</v>
      </c>
    </row>
    <row r="455" spans="1:11" x14ac:dyDescent="0.25">
      <c r="A455">
        <v>307</v>
      </c>
      <c r="B455">
        <v>6081</v>
      </c>
      <c r="C455">
        <v>131982</v>
      </c>
      <c r="D455" t="s">
        <v>953</v>
      </c>
      <c r="E455" t="s">
        <v>50</v>
      </c>
      <c r="F455" t="s">
        <v>954</v>
      </c>
      <c r="G455" t="s">
        <v>955</v>
      </c>
      <c r="H455" t="s">
        <v>13</v>
      </c>
      <c r="I455" s="2">
        <v>9</v>
      </c>
      <c r="J455" s="1">
        <v>0.56000000000000005</v>
      </c>
      <c r="K455" s="1">
        <v>0</v>
      </c>
    </row>
    <row r="456" spans="1:11" x14ac:dyDescent="0.25">
      <c r="A456">
        <v>307</v>
      </c>
      <c r="B456">
        <v>4035</v>
      </c>
      <c r="C456">
        <v>101932</v>
      </c>
      <c r="D456" t="s">
        <v>956</v>
      </c>
      <c r="E456" t="s">
        <v>50</v>
      </c>
      <c r="F456" t="s">
        <v>11</v>
      </c>
      <c r="G456" t="s">
        <v>957</v>
      </c>
      <c r="H456" t="s">
        <v>20</v>
      </c>
      <c r="I456" s="2">
        <v>240</v>
      </c>
      <c r="J456" s="1">
        <v>0.45</v>
      </c>
      <c r="K456" s="1">
        <v>0.15</v>
      </c>
    </row>
    <row r="457" spans="1:11" x14ac:dyDescent="0.25">
      <c r="A457">
        <v>307</v>
      </c>
      <c r="B457">
        <v>6905</v>
      </c>
      <c r="C457">
        <v>134369</v>
      </c>
      <c r="D457" t="s">
        <v>958</v>
      </c>
      <c r="E457" t="s">
        <v>50</v>
      </c>
      <c r="F457" t="s">
        <v>959</v>
      </c>
      <c r="G457" t="s">
        <v>960</v>
      </c>
      <c r="H457" t="s">
        <v>49</v>
      </c>
      <c r="I457" s="2">
        <v>160</v>
      </c>
      <c r="J457" s="1">
        <v>0.53</v>
      </c>
      <c r="K457" s="1">
        <v>0.1</v>
      </c>
    </row>
    <row r="458" spans="1:11" x14ac:dyDescent="0.25">
      <c r="A458">
        <v>307</v>
      </c>
      <c r="B458">
        <v>6338</v>
      </c>
      <c r="C458">
        <v>135155</v>
      </c>
      <c r="D458" t="s">
        <v>961</v>
      </c>
      <c r="E458" t="s">
        <v>50</v>
      </c>
      <c r="F458" t="s">
        <v>954</v>
      </c>
      <c r="G458" t="s">
        <v>962</v>
      </c>
      <c r="H458" t="s">
        <v>13</v>
      </c>
      <c r="I458" s="2">
        <v>19</v>
      </c>
      <c r="J458" s="1">
        <v>0.79</v>
      </c>
      <c r="K458" s="1">
        <v>0.21</v>
      </c>
    </row>
    <row r="459" spans="1:11" x14ac:dyDescent="0.25">
      <c r="A459">
        <v>307</v>
      </c>
      <c r="B459">
        <v>6050</v>
      </c>
      <c r="C459">
        <v>101948</v>
      </c>
      <c r="D459" t="s">
        <v>963</v>
      </c>
      <c r="E459" t="s">
        <v>50</v>
      </c>
      <c r="F459" t="s">
        <v>11</v>
      </c>
      <c r="G459" t="s">
        <v>964</v>
      </c>
      <c r="H459" t="s">
        <v>13</v>
      </c>
      <c r="I459" s="2">
        <v>13</v>
      </c>
      <c r="J459" s="1">
        <v>0.62</v>
      </c>
      <c r="K459" s="1">
        <v>0</v>
      </c>
    </row>
    <row r="460" spans="1:11" x14ac:dyDescent="0.25">
      <c r="A460">
        <v>307</v>
      </c>
      <c r="B460">
        <v>5400</v>
      </c>
      <c r="C460">
        <v>101939</v>
      </c>
      <c r="D460" t="s">
        <v>965</v>
      </c>
      <c r="E460" t="s">
        <v>50</v>
      </c>
      <c r="F460" t="s">
        <v>11</v>
      </c>
      <c r="G460" t="s">
        <v>966</v>
      </c>
      <c r="H460" t="s">
        <v>201</v>
      </c>
      <c r="I460" s="2">
        <v>225</v>
      </c>
      <c r="J460" s="1">
        <v>0.64</v>
      </c>
      <c r="K460" s="1">
        <v>0.41</v>
      </c>
    </row>
    <row r="461" spans="1:11" x14ac:dyDescent="0.25">
      <c r="A461">
        <v>307</v>
      </c>
      <c r="B461">
        <v>4603</v>
      </c>
      <c r="C461">
        <v>101934</v>
      </c>
      <c r="D461" t="s">
        <v>967</v>
      </c>
      <c r="E461" t="s">
        <v>50</v>
      </c>
      <c r="F461" t="s">
        <v>968</v>
      </c>
      <c r="G461" t="s">
        <v>969</v>
      </c>
      <c r="H461" t="s">
        <v>23</v>
      </c>
      <c r="I461" s="2">
        <v>295</v>
      </c>
      <c r="J461" s="1">
        <v>0.68</v>
      </c>
      <c r="K461" s="1">
        <v>0.42</v>
      </c>
    </row>
    <row r="462" spans="1:11" x14ac:dyDescent="0.25">
      <c r="A462">
        <v>307</v>
      </c>
      <c r="B462">
        <v>4030</v>
      </c>
      <c r="C462">
        <v>101930</v>
      </c>
      <c r="D462" t="s">
        <v>970</v>
      </c>
      <c r="E462" t="s">
        <v>50</v>
      </c>
      <c r="F462" t="s">
        <v>954</v>
      </c>
      <c r="G462" t="s">
        <v>971</v>
      </c>
      <c r="H462" t="s">
        <v>20</v>
      </c>
      <c r="I462" s="2">
        <v>178</v>
      </c>
      <c r="J462" s="1">
        <v>0.46</v>
      </c>
      <c r="K462" s="1">
        <v>0.17</v>
      </c>
    </row>
    <row r="463" spans="1:11" x14ac:dyDescent="0.25">
      <c r="A463">
        <v>307</v>
      </c>
      <c r="B463">
        <v>5403</v>
      </c>
      <c r="C463">
        <v>137221</v>
      </c>
      <c r="D463" t="s">
        <v>972</v>
      </c>
      <c r="E463" t="s">
        <v>50</v>
      </c>
      <c r="F463" t="s">
        <v>11</v>
      </c>
      <c r="G463" t="s">
        <v>973</v>
      </c>
      <c r="H463" t="s">
        <v>70</v>
      </c>
      <c r="I463" s="2">
        <v>235</v>
      </c>
      <c r="J463" s="1">
        <v>0.64</v>
      </c>
      <c r="K463" s="1">
        <v>0.47</v>
      </c>
    </row>
    <row r="464" spans="1:11" x14ac:dyDescent="0.25">
      <c r="A464">
        <v>307</v>
      </c>
      <c r="B464">
        <v>6082</v>
      </c>
      <c r="C464">
        <v>133444</v>
      </c>
      <c r="D464" t="s">
        <v>974</v>
      </c>
      <c r="E464" t="s">
        <v>50</v>
      </c>
      <c r="F464" t="s">
        <v>11</v>
      </c>
      <c r="G464" t="s">
        <v>975</v>
      </c>
      <c r="H464" t="s">
        <v>13</v>
      </c>
      <c r="I464" s="2">
        <v>10</v>
      </c>
      <c r="J464" s="1">
        <v>0.1</v>
      </c>
      <c r="K464" s="1">
        <v>0</v>
      </c>
    </row>
    <row r="465" spans="1:11" x14ac:dyDescent="0.25">
      <c r="A465">
        <v>307</v>
      </c>
      <c r="B465">
        <v>6084</v>
      </c>
      <c r="C465">
        <v>101964</v>
      </c>
      <c r="D465" t="s">
        <v>976</v>
      </c>
      <c r="E465" t="s">
        <v>50</v>
      </c>
      <c r="F465" t="s">
        <v>977</v>
      </c>
      <c r="G465" t="s">
        <v>978</v>
      </c>
      <c r="H465" t="s">
        <v>13</v>
      </c>
      <c r="I465" s="2">
        <v>9</v>
      </c>
      <c r="J465" s="1">
        <v>0</v>
      </c>
      <c r="K465" s="1">
        <v>0</v>
      </c>
    </row>
    <row r="466" spans="1:11" x14ac:dyDescent="0.25">
      <c r="A466">
        <v>307</v>
      </c>
      <c r="B466">
        <v>5402</v>
      </c>
      <c r="C466">
        <v>101941</v>
      </c>
      <c r="D466" t="s">
        <v>979</v>
      </c>
      <c r="E466" t="s">
        <v>50</v>
      </c>
      <c r="F466" t="s">
        <v>11</v>
      </c>
      <c r="G466" t="s">
        <v>980</v>
      </c>
      <c r="H466" t="s">
        <v>201</v>
      </c>
      <c r="I466" s="2">
        <v>214</v>
      </c>
      <c r="J466" s="1">
        <v>0.71</v>
      </c>
      <c r="K466" s="1">
        <v>0.4</v>
      </c>
    </row>
    <row r="467" spans="1:11" x14ac:dyDescent="0.25">
      <c r="A467">
        <v>307</v>
      </c>
      <c r="B467">
        <v>4036</v>
      </c>
      <c r="C467">
        <v>131310</v>
      </c>
      <c r="D467" t="s">
        <v>981</v>
      </c>
      <c r="E467" t="s">
        <v>50</v>
      </c>
      <c r="F467" t="s">
        <v>11</v>
      </c>
      <c r="G467" t="s">
        <v>982</v>
      </c>
      <c r="H467" t="s">
        <v>20</v>
      </c>
      <c r="I467" s="2">
        <v>180</v>
      </c>
      <c r="J467" s="1">
        <v>0.74</v>
      </c>
      <c r="K467" s="1">
        <v>0.34</v>
      </c>
    </row>
    <row r="468" spans="1:11" x14ac:dyDescent="0.25">
      <c r="A468">
        <v>307</v>
      </c>
      <c r="B468">
        <v>4031</v>
      </c>
      <c r="C468">
        <v>137729</v>
      </c>
      <c r="D468" t="s">
        <v>983</v>
      </c>
      <c r="E468" t="s">
        <v>50</v>
      </c>
      <c r="F468" t="s">
        <v>954</v>
      </c>
      <c r="G468" t="s">
        <v>984</v>
      </c>
      <c r="H468" t="s">
        <v>70</v>
      </c>
      <c r="I468" s="2">
        <v>237</v>
      </c>
      <c r="J468" s="1">
        <v>0.5</v>
      </c>
      <c r="K468" s="1">
        <v>0.19</v>
      </c>
    </row>
    <row r="469" spans="1:11" x14ac:dyDescent="0.25">
      <c r="A469">
        <v>307</v>
      </c>
      <c r="B469">
        <v>5401</v>
      </c>
      <c r="C469">
        <v>101940</v>
      </c>
      <c r="D469" t="s">
        <v>985</v>
      </c>
      <c r="E469" t="s">
        <v>50</v>
      </c>
      <c r="F469" t="s">
        <v>954</v>
      </c>
      <c r="G469" t="s">
        <v>986</v>
      </c>
      <c r="H469" t="s">
        <v>201</v>
      </c>
      <c r="I469" s="2">
        <v>239</v>
      </c>
      <c r="J469" s="1">
        <v>0.77</v>
      </c>
      <c r="K469" s="1">
        <v>0.42</v>
      </c>
    </row>
    <row r="470" spans="1:11" x14ac:dyDescent="0.25">
      <c r="A470">
        <v>307</v>
      </c>
      <c r="B470">
        <v>6068</v>
      </c>
      <c r="C470">
        <v>101957</v>
      </c>
      <c r="D470" t="s">
        <v>987</v>
      </c>
      <c r="E470" t="s">
        <v>50</v>
      </c>
      <c r="F470" t="s">
        <v>11</v>
      </c>
      <c r="G470" t="s">
        <v>988</v>
      </c>
      <c r="H470" t="s">
        <v>13</v>
      </c>
      <c r="I470" s="2">
        <v>20</v>
      </c>
      <c r="J470" s="1">
        <v>0</v>
      </c>
      <c r="K470" s="1">
        <v>0</v>
      </c>
    </row>
    <row r="471" spans="1:11" x14ac:dyDescent="0.25">
      <c r="A471">
        <v>307</v>
      </c>
      <c r="B471">
        <v>5404</v>
      </c>
      <c r="C471">
        <v>101943</v>
      </c>
      <c r="D471" t="s">
        <v>989</v>
      </c>
      <c r="E471" t="s">
        <v>50</v>
      </c>
      <c r="F471" t="s">
        <v>959</v>
      </c>
      <c r="G471" t="s">
        <v>990</v>
      </c>
      <c r="H471" t="s">
        <v>201</v>
      </c>
      <c r="I471" s="2">
        <v>231</v>
      </c>
      <c r="J471" s="1">
        <v>0.49</v>
      </c>
      <c r="K471" s="1">
        <v>0.14000000000000001</v>
      </c>
    </row>
    <row r="472" spans="1:11" x14ac:dyDescent="0.25">
      <c r="A472">
        <v>307</v>
      </c>
      <c r="B472">
        <v>6065</v>
      </c>
      <c r="C472">
        <v>101954</v>
      </c>
      <c r="D472" t="s">
        <v>991</v>
      </c>
      <c r="E472" t="s">
        <v>50</v>
      </c>
      <c r="F472" t="s">
        <v>11</v>
      </c>
      <c r="G472" t="s">
        <v>992</v>
      </c>
      <c r="H472" t="s">
        <v>13</v>
      </c>
      <c r="I472" s="2">
        <v>141</v>
      </c>
      <c r="J472" s="1">
        <v>0</v>
      </c>
      <c r="K472" s="1">
        <v>0</v>
      </c>
    </row>
    <row r="473" spans="1:11" x14ac:dyDescent="0.25">
      <c r="A473">
        <v>307</v>
      </c>
      <c r="B473">
        <v>6005</v>
      </c>
      <c r="C473">
        <v>101946</v>
      </c>
      <c r="D473" t="s">
        <v>993</v>
      </c>
      <c r="E473" t="s">
        <v>50</v>
      </c>
      <c r="F473" t="s">
        <v>11</v>
      </c>
      <c r="G473" t="s">
        <v>994</v>
      </c>
      <c r="H473" t="s">
        <v>13</v>
      </c>
      <c r="I473" s="2">
        <v>42</v>
      </c>
      <c r="J473" s="1">
        <v>0.95</v>
      </c>
      <c r="K473" s="1">
        <v>0.31</v>
      </c>
    </row>
    <row r="474" spans="1:11" x14ac:dyDescent="0.25">
      <c r="A474">
        <v>307</v>
      </c>
      <c r="B474">
        <v>6006</v>
      </c>
      <c r="C474">
        <v>101947</v>
      </c>
      <c r="D474" t="s">
        <v>995</v>
      </c>
      <c r="E474" t="s">
        <v>50</v>
      </c>
      <c r="F474" t="s">
        <v>11</v>
      </c>
      <c r="G474" t="s">
        <v>996</v>
      </c>
      <c r="H474" t="s">
        <v>13</v>
      </c>
      <c r="I474" s="2">
        <v>115</v>
      </c>
      <c r="J474" s="1">
        <v>0.9</v>
      </c>
      <c r="K474" s="1">
        <v>0</v>
      </c>
    </row>
    <row r="475" spans="1:11" x14ac:dyDescent="0.25">
      <c r="A475">
        <v>307</v>
      </c>
      <c r="B475">
        <v>4602</v>
      </c>
      <c r="C475">
        <v>137546</v>
      </c>
      <c r="D475" t="s">
        <v>997</v>
      </c>
      <c r="E475" t="s">
        <v>50</v>
      </c>
      <c r="F475" t="s">
        <v>11</v>
      </c>
      <c r="G475" t="s">
        <v>998</v>
      </c>
      <c r="H475" t="s">
        <v>70</v>
      </c>
      <c r="I475" s="2">
        <v>186</v>
      </c>
      <c r="J475" s="1">
        <v>0.86</v>
      </c>
      <c r="K475" s="1">
        <v>0.62</v>
      </c>
    </row>
    <row r="476" spans="1:11" x14ac:dyDescent="0.25">
      <c r="A476">
        <v>307</v>
      </c>
      <c r="B476">
        <v>4020</v>
      </c>
      <c r="C476">
        <v>101928</v>
      </c>
      <c r="D476" t="s">
        <v>999</v>
      </c>
      <c r="E476" t="s">
        <v>50</v>
      </c>
      <c r="F476" t="s">
        <v>954</v>
      </c>
      <c r="G476" t="s">
        <v>1000</v>
      </c>
      <c r="H476" t="s">
        <v>201</v>
      </c>
      <c r="I476" s="2">
        <v>261</v>
      </c>
      <c r="J476" s="1">
        <v>0.51</v>
      </c>
      <c r="K476" s="1">
        <v>0.16</v>
      </c>
    </row>
    <row r="477" spans="1:11" x14ac:dyDescent="0.25">
      <c r="A477">
        <v>307</v>
      </c>
      <c r="B477">
        <v>4000</v>
      </c>
      <c r="C477">
        <v>139725</v>
      </c>
      <c r="D477" t="s">
        <v>1001</v>
      </c>
      <c r="E477" t="s">
        <v>50</v>
      </c>
      <c r="F477" t="s">
        <v>50</v>
      </c>
      <c r="G477" t="s">
        <v>1002</v>
      </c>
      <c r="H477" t="s">
        <v>77</v>
      </c>
      <c r="I477" s="2" t="s">
        <v>50</v>
      </c>
      <c r="J477" t="s">
        <v>50</v>
      </c>
      <c r="K477" t="s">
        <v>50</v>
      </c>
    </row>
    <row r="478" spans="1:11" x14ac:dyDescent="0.25">
      <c r="A478">
        <v>307</v>
      </c>
      <c r="B478">
        <v>7005</v>
      </c>
      <c r="C478">
        <v>101965</v>
      </c>
      <c r="D478" t="s">
        <v>1003</v>
      </c>
      <c r="E478" t="s">
        <v>50</v>
      </c>
      <c r="F478" t="s">
        <v>959</v>
      </c>
      <c r="G478" t="s">
        <v>1004</v>
      </c>
      <c r="H478" t="s">
        <v>57</v>
      </c>
      <c r="I478" s="2">
        <v>21</v>
      </c>
      <c r="J478" s="1">
        <v>0</v>
      </c>
      <c r="K478" s="1">
        <v>0</v>
      </c>
    </row>
    <row r="479" spans="1:11" x14ac:dyDescent="0.25">
      <c r="A479">
        <v>307</v>
      </c>
      <c r="B479">
        <v>6339</v>
      </c>
      <c r="C479">
        <v>135493</v>
      </c>
      <c r="D479" t="s">
        <v>1005</v>
      </c>
      <c r="E479" t="s">
        <v>50</v>
      </c>
      <c r="F479" t="s">
        <v>11</v>
      </c>
      <c r="G479" t="s">
        <v>1006</v>
      </c>
      <c r="H479" t="s">
        <v>114</v>
      </c>
      <c r="I479" s="2">
        <v>9</v>
      </c>
      <c r="J479" s="1">
        <v>0</v>
      </c>
      <c r="K479" s="1">
        <v>0</v>
      </c>
    </row>
    <row r="480" spans="1:11" x14ac:dyDescent="0.25">
      <c r="A480">
        <v>307</v>
      </c>
      <c r="B480">
        <v>7012</v>
      </c>
      <c r="C480">
        <v>101969</v>
      </c>
      <c r="D480" t="s">
        <v>1007</v>
      </c>
      <c r="E480" t="s">
        <v>50</v>
      </c>
      <c r="F480" t="s">
        <v>959</v>
      </c>
      <c r="G480" t="s">
        <v>1008</v>
      </c>
      <c r="H480" t="s">
        <v>57</v>
      </c>
      <c r="I480" s="2">
        <v>10</v>
      </c>
      <c r="J480" s="1">
        <v>0</v>
      </c>
      <c r="K480" s="1">
        <v>0</v>
      </c>
    </row>
    <row r="481" spans="1:11" x14ac:dyDescent="0.25">
      <c r="A481">
        <v>307</v>
      </c>
      <c r="B481">
        <v>6401</v>
      </c>
      <c r="C481">
        <v>135794</v>
      </c>
      <c r="D481" t="s">
        <v>1009</v>
      </c>
      <c r="E481" t="s">
        <v>50</v>
      </c>
      <c r="F481" t="s">
        <v>11</v>
      </c>
      <c r="G481" t="s">
        <v>1010</v>
      </c>
      <c r="H481" t="s">
        <v>114</v>
      </c>
      <c r="I481" s="2">
        <v>19</v>
      </c>
      <c r="J481" s="1">
        <v>0</v>
      </c>
      <c r="K481" s="1">
        <v>0</v>
      </c>
    </row>
    <row r="482" spans="1:11" x14ac:dyDescent="0.25">
      <c r="A482">
        <v>307</v>
      </c>
      <c r="B482">
        <v>7014</v>
      </c>
      <c r="C482">
        <v>101971</v>
      </c>
      <c r="D482" t="s">
        <v>1011</v>
      </c>
      <c r="E482" t="s">
        <v>50</v>
      </c>
      <c r="F482" t="s">
        <v>11</v>
      </c>
      <c r="G482" t="s">
        <v>1012</v>
      </c>
      <c r="H482" t="s">
        <v>57</v>
      </c>
      <c r="I482" s="2">
        <v>8</v>
      </c>
      <c r="J482" t="s">
        <v>99</v>
      </c>
      <c r="K482" t="s">
        <v>99</v>
      </c>
    </row>
    <row r="483" spans="1:11" x14ac:dyDescent="0.25">
      <c r="A483">
        <v>307</v>
      </c>
      <c r="B483">
        <v>7013</v>
      </c>
      <c r="C483">
        <v>101970</v>
      </c>
      <c r="D483" t="s">
        <v>1013</v>
      </c>
      <c r="E483" t="s">
        <v>50</v>
      </c>
      <c r="F483" t="s">
        <v>11</v>
      </c>
      <c r="G483" t="s">
        <v>1014</v>
      </c>
      <c r="H483" t="s">
        <v>57</v>
      </c>
      <c r="I483" s="2">
        <v>9</v>
      </c>
      <c r="J483" t="s">
        <v>99</v>
      </c>
      <c r="K483" t="s">
        <v>99</v>
      </c>
    </row>
    <row r="484" spans="1:11" x14ac:dyDescent="0.25">
      <c r="A484">
        <v>308</v>
      </c>
      <c r="B484">
        <v>4001</v>
      </c>
      <c r="C484">
        <v>139815</v>
      </c>
      <c r="D484" t="s">
        <v>1015</v>
      </c>
      <c r="E484" t="s">
        <v>50</v>
      </c>
      <c r="F484" t="s">
        <v>11</v>
      </c>
      <c r="G484" t="s">
        <v>1016</v>
      </c>
      <c r="H484" t="s">
        <v>77</v>
      </c>
      <c r="I484" s="2" t="s">
        <v>50</v>
      </c>
      <c r="J484" t="s">
        <v>50</v>
      </c>
      <c r="K484" t="s">
        <v>50</v>
      </c>
    </row>
    <row r="485" spans="1:11" x14ac:dyDescent="0.25">
      <c r="A485">
        <v>308</v>
      </c>
      <c r="B485">
        <v>6907</v>
      </c>
      <c r="C485">
        <v>136147</v>
      </c>
      <c r="D485" t="s">
        <v>1017</v>
      </c>
      <c r="E485" t="s">
        <v>50</v>
      </c>
      <c r="F485" t="s">
        <v>11</v>
      </c>
      <c r="G485" t="s">
        <v>1018</v>
      </c>
      <c r="H485" t="s">
        <v>49</v>
      </c>
      <c r="I485" s="2">
        <v>238</v>
      </c>
      <c r="J485" s="1">
        <v>0.4</v>
      </c>
      <c r="K485" s="1">
        <v>0.11</v>
      </c>
    </row>
    <row r="486" spans="1:11" x14ac:dyDescent="0.25">
      <c r="A486">
        <v>308</v>
      </c>
      <c r="B486">
        <v>4702</v>
      </c>
      <c r="C486">
        <v>102052</v>
      </c>
      <c r="D486" t="s">
        <v>1019</v>
      </c>
      <c r="E486" t="s">
        <v>50</v>
      </c>
      <c r="F486" t="s">
        <v>1020</v>
      </c>
      <c r="G486" t="s">
        <v>1021</v>
      </c>
      <c r="H486" t="s">
        <v>23</v>
      </c>
      <c r="I486" s="2">
        <v>185</v>
      </c>
      <c r="J486" s="1">
        <v>0.7</v>
      </c>
      <c r="K486" s="1">
        <v>0.34</v>
      </c>
    </row>
    <row r="487" spans="1:11" x14ac:dyDescent="0.25">
      <c r="A487">
        <v>308</v>
      </c>
      <c r="B487">
        <v>5401</v>
      </c>
      <c r="C487">
        <v>102056</v>
      </c>
      <c r="D487" t="s">
        <v>1022</v>
      </c>
      <c r="E487" t="s">
        <v>50</v>
      </c>
      <c r="F487" t="s">
        <v>11</v>
      </c>
      <c r="G487" t="s">
        <v>1023</v>
      </c>
      <c r="H487" t="s">
        <v>201</v>
      </c>
      <c r="I487" s="2">
        <v>210</v>
      </c>
      <c r="J487" s="1">
        <v>0.5</v>
      </c>
      <c r="K487" s="1">
        <v>0.26</v>
      </c>
    </row>
    <row r="488" spans="1:11" x14ac:dyDescent="0.25">
      <c r="A488">
        <v>308</v>
      </c>
      <c r="B488">
        <v>4037</v>
      </c>
      <c r="C488">
        <v>102049</v>
      </c>
      <c r="D488" t="s">
        <v>1024</v>
      </c>
      <c r="E488" t="s">
        <v>50</v>
      </c>
      <c r="F488" t="s">
        <v>1020</v>
      </c>
      <c r="G488" t="s">
        <v>1025</v>
      </c>
      <c r="H488" t="s">
        <v>20</v>
      </c>
      <c r="I488" s="2">
        <v>204</v>
      </c>
      <c r="J488" s="1">
        <v>0.57999999999999996</v>
      </c>
      <c r="K488" s="1">
        <v>0.23</v>
      </c>
    </row>
    <row r="489" spans="1:11" x14ac:dyDescent="0.25">
      <c r="A489">
        <v>308</v>
      </c>
      <c r="B489">
        <v>4007</v>
      </c>
      <c r="C489">
        <v>102043</v>
      </c>
      <c r="D489" t="s">
        <v>1026</v>
      </c>
      <c r="E489" t="s">
        <v>50</v>
      </c>
      <c r="F489" t="s">
        <v>1020</v>
      </c>
      <c r="G489" t="s">
        <v>1027</v>
      </c>
      <c r="H489" t="s">
        <v>20</v>
      </c>
      <c r="I489" s="2">
        <v>269</v>
      </c>
      <c r="J489" s="1">
        <v>0.54</v>
      </c>
      <c r="K489" s="1">
        <v>0.19</v>
      </c>
    </row>
    <row r="490" spans="1:11" x14ac:dyDescent="0.25">
      <c r="A490">
        <v>308</v>
      </c>
      <c r="B490">
        <v>4030</v>
      </c>
      <c r="C490">
        <v>102048</v>
      </c>
      <c r="D490" t="s">
        <v>1028</v>
      </c>
      <c r="E490" t="s">
        <v>50</v>
      </c>
      <c r="F490" t="s">
        <v>1020</v>
      </c>
      <c r="G490" t="s">
        <v>1029</v>
      </c>
      <c r="H490" t="s">
        <v>20</v>
      </c>
      <c r="I490" s="2">
        <v>186</v>
      </c>
      <c r="J490" s="1">
        <v>0.7</v>
      </c>
      <c r="K490" s="1">
        <v>0.36</v>
      </c>
    </row>
    <row r="491" spans="1:11" x14ac:dyDescent="0.25">
      <c r="A491">
        <v>308</v>
      </c>
      <c r="B491">
        <v>5404</v>
      </c>
      <c r="C491">
        <v>137094</v>
      </c>
      <c r="D491" t="s">
        <v>1030</v>
      </c>
      <c r="E491" t="s">
        <v>50</v>
      </c>
      <c r="F491" t="s">
        <v>1020</v>
      </c>
      <c r="G491" t="s">
        <v>1031</v>
      </c>
      <c r="H491" t="s">
        <v>70</v>
      </c>
      <c r="I491" s="2">
        <v>178</v>
      </c>
      <c r="J491" s="1">
        <v>0.68</v>
      </c>
      <c r="K491" s="1">
        <v>0.35</v>
      </c>
    </row>
    <row r="492" spans="1:11" x14ac:dyDescent="0.25">
      <c r="A492">
        <v>308</v>
      </c>
      <c r="B492">
        <v>6305</v>
      </c>
      <c r="C492">
        <v>135839</v>
      </c>
      <c r="D492" t="s">
        <v>1032</v>
      </c>
      <c r="E492" t="s">
        <v>50</v>
      </c>
      <c r="F492" t="s">
        <v>1033</v>
      </c>
      <c r="G492" t="s">
        <v>1034</v>
      </c>
      <c r="H492" t="s">
        <v>13</v>
      </c>
      <c r="I492" s="2">
        <v>2</v>
      </c>
      <c r="J492" t="s">
        <v>129</v>
      </c>
      <c r="K492" t="s">
        <v>129</v>
      </c>
    </row>
    <row r="493" spans="1:11" x14ac:dyDescent="0.25">
      <c r="A493">
        <v>308</v>
      </c>
      <c r="B493">
        <v>4000</v>
      </c>
      <c r="C493">
        <v>139599</v>
      </c>
      <c r="D493" t="s">
        <v>1035</v>
      </c>
      <c r="E493" t="s">
        <v>50</v>
      </c>
      <c r="F493" t="s">
        <v>11</v>
      </c>
      <c r="G493" t="s">
        <v>1036</v>
      </c>
      <c r="H493" t="s">
        <v>77</v>
      </c>
      <c r="I493" s="2" t="s">
        <v>50</v>
      </c>
      <c r="J493" t="s">
        <v>50</v>
      </c>
      <c r="K493" t="s">
        <v>50</v>
      </c>
    </row>
    <row r="494" spans="1:11" x14ac:dyDescent="0.25">
      <c r="A494">
        <v>308</v>
      </c>
      <c r="B494">
        <v>4043</v>
      </c>
      <c r="C494">
        <v>132256</v>
      </c>
      <c r="D494" t="s">
        <v>1037</v>
      </c>
      <c r="E494" t="s">
        <v>50</v>
      </c>
      <c r="F494" t="s">
        <v>11</v>
      </c>
      <c r="G494" t="s">
        <v>1038</v>
      </c>
      <c r="H494" t="s">
        <v>20</v>
      </c>
      <c r="I494" s="2">
        <v>247</v>
      </c>
      <c r="J494" s="1">
        <v>0.74</v>
      </c>
      <c r="K494" s="1">
        <v>0.36</v>
      </c>
    </row>
    <row r="495" spans="1:11" x14ac:dyDescent="0.25">
      <c r="A495">
        <v>308</v>
      </c>
      <c r="B495">
        <v>4015</v>
      </c>
      <c r="C495">
        <v>136327</v>
      </c>
      <c r="D495" t="s">
        <v>1039</v>
      </c>
      <c r="E495" t="s">
        <v>50</v>
      </c>
      <c r="F495" t="s">
        <v>1020</v>
      </c>
      <c r="G495" t="s">
        <v>1040</v>
      </c>
      <c r="H495" t="s">
        <v>70</v>
      </c>
      <c r="I495" s="2">
        <v>231</v>
      </c>
      <c r="J495" s="1">
        <v>0.61</v>
      </c>
      <c r="K495" s="1">
        <v>0.26</v>
      </c>
    </row>
    <row r="496" spans="1:11" x14ac:dyDescent="0.25">
      <c r="A496">
        <v>308</v>
      </c>
      <c r="B496">
        <v>5400</v>
      </c>
      <c r="C496">
        <v>102055</v>
      </c>
      <c r="D496" t="s">
        <v>1041</v>
      </c>
      <c r="E496" t="s">
        <v>50</v>
      </c>
      <c r="F496" t="s">
        <v>11</v>
      </c>
      <c r="G496" t="s">
        <v>1042</v>
      </c>
      <c r="H496" t="s">
        <v>23</v>
      </c>
      <c r="I496" s="2">
        <v>179</v>
      </c>
      <c r="J496" s="1">
        <v>0.99</v>
      </c>
      <c r="K496" s="1">
        <v>0.89</v>
      </c>
    </row>
    <row r="497" spans="1:11" x14ac:dyDescent="0.25">
      <c r="A497">
        <v>308</v>
      </c>
      <c r="B497">
        <v>4038</v>
      </c>
      <c r="C497">
        <v>102050</v>
      </c>
      <c r="D497" t="s">
        <v>1043</v>
      </c>
      <c r="E497" t="s">
        <v>50</v>
      </c>
      <c r="F497" t="s">
        <v>1020</v>
      </c>
      <c r="G497" t="s">
        <v>1044</v>
      </c>
      <c r="H497" t="s">
        <v>20</v>
      </c>
      <c r="I497" s="2">
        <v>227</v>
      </c>
      <c r="J497" s="1">
        <v>0.56999999999999995</v>
      </c>
      <c r="K497" s="1">
        <v>0.24</v>
      </c>
    </row>
    <row r="498" spans="1:11" x14ac:dyDescent="0.25">
      <c r="A498">
        <v>308</v>
      </c>
      <c r="B498">
        <v>6908</v>
      </c>
      <c r="C498">
        <v>136157</v>
      </c>
      <c r="D498" t="s">
        <v>1045</v>
      </c>
      <c r="E498" t="s">
        <v>50</v>
      </c>
      <c r="F498" t="s">
        <v>11</v>
      </c>
      <c r="G498" t="s">
        <v>1046</v>
      </c>
      <c r="H498" t="s">
        <v>49</v>
      </c>
      <c r="I498" s="2">
        <v>155</v>
      </c>
      <c r="J498" s="1">
        <v>0.35</v>
      </c>
      <c r="K498" s="1">
        <v>0.09</v>
      </c>
    </row>
    <row r="499" spans="1:11" x14ac:dyDescent="0.25">
      <c r="A499">
        <v>308</v>
      </c>
      <c r="B499">
        <v>6905</v>
      </c>
      <c r="C499">
        <v>134311</v>
      </c>
      <c r="D499" t="s">
        <v>1047</v>
      </c>
      <c r="E499" t="s">
        <v>50</v>
      </c>
      <c r="F499" t="s">
        <v>1020</v>
      </c>
      <c r="G499" t="s">
        <v>1048</v>
      </c>
      <c r="H499" t="s">
        <v>49</v>
      </c>
      <c r="I499" s="2">
        <v>172</v>
      </c>
      <c r="J499" s="1">
        <v>0.63</v>
      </c>
      <c r="K499" s="1">
        <v>0.24</v>
      </c>
    </row>
    <row r="500" spans="1:11" x14ac:dyDescent="0.25">
      <c r="A500">
        <v>308</v>
      </c>
      <c r="B500">
        <v>6906</v>
      </c>
      <c r="C500">
        <v>135958</v>
      </c>
      <c r="D500" t="s">
        <v>1049</v>
      </c>
      <c r="E500" t="s">
        <v>50</v>
      </c>
      <c r="F500" t="s">
        <v>1020</v>
      </c>
      <c r="G500" t="s">
        <v>1050</v>
      </c>
      <c r="H500" t="s">
        <v>49</v>
      </c>
      <c r="I500" s="2">
        <v>160</v>
      </c>
      <c r="J500" s="1">
        <v>0.53</v>
      </c>
      <c r="K500" s="1">
        <v>0.09</v>
      </c>
    </row>
    <row r="501" spans="1:11" x14ac:dyDescent="0.25">
      <c r="A501">
        <v>308</v>
      </c>
      <c r="B501">
        <v>6001</v>
      </c>
      <c r="C501">
        <v>102061</v>
      </c>
      <c r="D501" t="s">
        <v>1051</v>
      </c>
      <c r="E501" t="s">
        <v>50</v>
      </c>
      <c r="F501" t="s">
        <v>11</v>
      </c>
      <c r="G501" t="s">
        <v>1052</v>
      </c>
      <c r="H501" t="s">
        <v>13</v>
      </c>
      <c r="I501" s="2">
        <v>32</v>
      </c>
      <c r="J501" s="1">
        <v>0.97</v>
      </c>
      <c r="K501" s="1">
        <v>0.19</v>
      </c>
    </row>
    <row r="502" spans="1:11" x14ac:dyDescent="0.25">
      <c r="A502">
        <v>308</v>
      </c>
      <c r="B502">
        <v>6068</v>
      </c>
      <c r="C502">
        <v>134580</v>
      </c>
      <c r="D502" t="s">
        <v>1053</v>
      </c>
      <c r="E502" t="s">
        <v>50</v>
      </c>
      <c r="F502" t="s">
        <v>11</v>
      </c>
      <c r="G502" t="s">
        <v>1054</v>
      </c>
      <c r="H502" t="s">
        <v>13</v>
      </c>
      <c r="I502" s="2">
        <v>4</v>
      </c>
      <c r="J502" t="s">
        <v>129</v>
      </c>
      <c r="K502" t="s">
        <v>129</v>
      </c>
    </row>
    <row r="503" spans="1:11" x14ac:dyDescent="0.25">
      <c r="A503">
        <v>308</v>
      </c>
      <c r="B503">
        <v>4706</v>
      </c>
      <c r="C503">
        <v>102053</v>
      </c>
      <c r="D503" t="s">
        <v>1055</v>
      </c>
      <c r="E503" t="s">
        <v>50</v>
      </c>
      <c r="F503" t="s">
        <v>11</v>
      </c>
      <c r="G503" t="s">
        <v>1056</v>
      </c>
      <c r="H503" t="s">
        <v>23</v>
      </c>
      <c r="I503" s="2">
        <v>181</v>
      </c>
      <c r="J503" s="1">
        <v>0.8</v>
      </c>
      <c r="K503" s="1">
        <v>0.19</v>
      </c>
    </row>
    <row r="504" spans="1:11" x14ac:dyDescent="0.25">
      <c r="A504">
        <v>308</v>
      </c>
      <c r="B504">
        <v>5403</v>
      </c>
      <c r="C504">
        <v>102058</v>
      </c>
      <c r="D504" t="s">
        <v>1057</v>
      </c>
      <c r="E504" t="s">
        <v>50</v>
      </c>
      <c r="F504" t="s">
        <v>1020</v>
      </c>
      <c r="G504" t="s">
        <v>1058</v>
      </c>
      <c r="H504" t="s">
        <v>23</v>
      </c>
      <c r="I504" s="2">
        <v>179</v>
      </c>
      <c r="J504" s="1">
        <v>0.74</v>
      </c>
      <c r="K504" s="1">
        <v>0.44</v>
      </c>
    </row>
    <row r="505" spans="1:11" x14ac:dyDescent="0.25">
      <c r="A505">
        <v>308</v>
      </c>
      <c r="B505">
        <v>6062</v>
      </c>
      <c r="C505">
        <v>102065</v>
      </c>
      <c r="D505" t="s">
        <v>1059</v>
      </c>
      <c r="E505" t="s">
        <v>50</v>
      </c>
      <c r="F505" t="s">
        <v>1060</v>
      </c>
      <c r="G505" t="s">
        <v>1061</v>
      </c>
      <c r="H505" t="s">
        <v>13</v>
      </c>
      <c r="I505" s="2">
        <v>53</v>
      </c>
      <c r="J505" s="1">
        <v>0.98</v>
      </c>
      <c r="K505" s="1">
        <v>0.36</v>
      </c>
    </row>
    <row r="506" spans="1:11" x14ac:dyDescent="0.25">
      <c r="A506">
        <v>308</v>
      </c>
      <c r="B506">
        <v>4029</v>
      </c>
      <c r="C506">
        <v>102047</v>
      </c>
      <c r="D506" t="s">
        <v>1062</v>
      </c>
      <c r="E506" t="s">
        <v>50</v>
      </c>
      <c r="F506" t="s">
        <v>635</v>
      </c>
      <c r="G506" t="s">
        <v>1063</v>
      </c>
      <c r="H506" t="s">
        <v>20</v>
      </c>
      <c r="I506" s="2">
        <v>240</v>
      </c>
      <c r="J506" s="1">
        <v>0.61</v>
      </c>
      <c r="K506" s="1">
        <v>0.36</v>
      </c>
    </row>
    <row r="507" spans="1:11" x14ac:dyDescent="0.25">
      <c r="A507">
        <v>308</v>
      </c>
      <c r="B507">
        <v>4026</v>
      </c>
      <c r="C507">
        <v>102045</v>
      </c>
      <c r="D507" t="s">
        <v>1064</v>
      </c>
      <c r="E507" t="s">
        <v>50</v>
      </c>
      <c r="F507" t="s">
        <v>11</v>
      </c>
      <c r="G507" t="s">
        <v>1065</v>
      </c>
      <c r="H507" t="s">
        <v>20</v>
      </c>
      <c r="I507" s="2">
        <v>228</v>
      </c>
      <c r="J507" s="1">
        <v>0.66</v>
      </c>
      <c r="K507" s="1">
        <v>0.27</v>
      </c>
    </row>
    <row r="508" spans="1:11" x14ac:dyDescent="0.25">
      <c r="A508">
        <v>308</v>
      </c>
      <c r="B508">
        <v>7004</v>
      </c>
      <c r="C508">
        <v>102068</v>
      </c>
      <c r="D508" t="s">
        <v>1066</v>
      </c>
      <c r="E508" t="s">
        <v>50</v>
      </c>
      <c r="F508" t="s">
        <v>1020</v>
      </c>
      <c r="G508" t="s">
        <v>1067</v>
      </c>
      <c r="H508" t="s">
        <v>57</v>
      </c>
      <c r="I508" s="2">
        <v>6</v>
      </c>
      <c r="J508" s="1">
        <v>0</v>
      </c>
      <c r="K508" s="1">
        <v>0</v>
      </c>
    </row>
    <row r="509" spans="1:11" x14ac:dyDescent="0.25">
      <c r="A509">
        <v>308</v>
      </c>
      <c r="B509">
        <v>7000</v>
      </c>
      <c r="C509">
        <v>102066</v>
      </c>
      <c r="D509" t="s">
        <v>1068</v>
      </c>
      <c r="E509" t="s">
        <v>50</v>
      </c>
      <c r="F509" t="s">
        <v>1020</v>
      </c>
      <c r="G509" t="s">
        <v>1069</v>
      </c>
      <c r="H509" t="s">
        <v>57</v>
      </c>
      <c r="I509" s="2">
        <v>10</v>
      </c>
      <c r="J509" t="s">
        <v>99</v>
      </c>
      <c r="K509" t="s">
        <v>99</v>
      </c>
    </row>
    <row r="510" spans="1:11" x14ac:dyDescent="0.25">
      <c r="A510">
        <v>308</v>
      </c>
      <c r="B510">
        <v>7005</v>
      </c>
      <c r="C510">
        <v>102069</v>
      </c>
      <c r="D510" t="s">
        <v>1070</v>
      </c>
      <c r="E510" t="s">
        <v>50</v>
      </c>
      <c r="F510" t="s">
        <v>11</v>
      </c>
      <c r="G510" t="s">
        <v>1071</v>
      </c>
      <c r="H510" t="s">
        <v>57</v>
      </c>
      <c r="I510" s="2">
        <v>11</v>
      </c>
      <c r="J510" t="s">
        <v>99</v>
      </c>
      <c r="K510" t="s">
        <v>99</v>
      </c>
    </row>
    <row r="511" spans="1:11" x14ac:dyDescent="0.25">
      <c r="A511">
        <v>308</v>
      </c>
      <c r="B511">
        <v>7007</v>
      </c>
      <c r="C511">
        <v>102070</v>
      </c>
      <c r="D511" t="s">
        <v>1072</v>
      </c>
      <c r="E511" t="s">
        <v>50</v>
      </c>
      <c r="F511" t="s">
        <v>1020</v>
      </c>
      <c r="G511" t="s">
        <v>1073</v>
      </c>
      <c r="H511" t="s">
        <v>57</v>
      </c>
      <c r="I511" s="2">
        <v>4</v>
      </c>
      <c r="J511" t="s">
        <v>129</v>
      </c>
      <c r="K511" t="s">
        <v>129</v>
      </c>
    </row>
    <row r="512" spans="1:11" x14ac:dyDescent="0.25">
      <c r="A512">
        <v>308</v>
      </c>
      <c r="B512">
        <v>7002</v>
      </c>
      <c r="C512">
        <v>102067</v>
      </c>
      <c r="D512" t="s">
        <v>1074</v>
      </c>
      <c r="E512" t="s">
        <v>50</v>
      </c>
      <c r="F512" t="s">
        <v>11</v>
      </c>
      <c r="G512" t="s">
        <v>1075</v>
      </c>
      <c r="H512" t="s">
        <v>57</v>
      </c>
      <c r="I512" s="2">
        <v>17</v>
      </c>
      <c r="J512" s="1">
        <v>0</v>
      </c>
      <c r="K512" s="1">
        <v>0</v>
      </c>
    </row>
    <row r="513" spans="1:11" x14ac:dyDescent="0.25">
      <c r="A513">
        <v>309</v>
      </c>
      <c r="B513">
        <v>4036</v>
      </c>
      <c r="C513">
        <v>137531</v>
      </c>
      <c r="D513" t="s">
        <v>1076</v>
      </c>
      <c r="E513" t="s">
        <v>50</v>
      </c>
      <c r="F513" t="s">
        <v>11</v>
      </c>
      <c r="G513" t="s">
        <v>1077</v>
      </c>
      <c r="H513" t="s">
        <v>70</v>
      </c>
      <c r="I513" s="2">
        <v>218</v>
      </c>
      <c r="J513" s="1">
        <v>0.72</v>
      </c>
      <c r="K513" s="1">
        <v>0.38</v>
      </c>
    </row>
    <row r="514" spans="1:11" x14ac:dyDescent="0.25">
      <c r="A514">
        <v>309</v>
      </c>
      <c r="B514">
        <v>6000</v>
      </c>
      <c r="C514">
        <v>102162</v>
      </c>
      <c r="D514" t="s">
        <v>1078</v>
      </c>
      <c r="E514" t="s">
        <v>50</v>
      </c>
      <c r="F514" t="s">
        <v>11</v>
      </c>
      <c r="G514" t="s">
        <v>1079</v>
      </c>
      <c r="H514" t="s">
        <v>13</v>
      </c>
      <c r="I514" s="2">
        <v>82</v>
      </c>
      <c r="J514" s="1">
        <v>0</v>
      </c>
      <c r="K514" s="1">
        <v>0</v>
      </c>
    </row>
    <row r="515" spans="1:11" x14ac:dyDescent="0.25">
      <c r="A515">
        <v>309</v>
      </c>
      <c r="B515">
        <v>4032</v>
      </c>
      <c r="C515">
        <v>102156</v>
      </c>
      <c r="D515" t="s">
        <v>1080</v>
      </c>
      <c r="E515" t="s">
        <v>50</v>
      </c>
      <c r="F515" t="s">
        <v>11</v>
      </c>
      <c r="G515" t="s">
        <v>1081</v>
      </c>
      <c r="H515" t="s">
        <v>201</v>
      </c>
      <c r="I515" s="2">
        <v>246</v>
      </c>
      <c r="J515" s="1">
        <v>0.82</v>
      </c>
      <c r="K515" s="1">
        <v>0.59</v>
      </c>
    </row>
    <row r="516" spans="1:11" x14ac:dyDescent="0.25">
      <c r="A516">
        <v>309</v>
      </c>
      <c r="B516">
        <v>4033</v>
      </c>
      <c r="C516">
        <v>102157</v>
      </c>
      <c r="D516" t="s">
        <v>1082</v>
      </c>
      <c r="E516" t="s">
        <v>50</v>
      </c>
      <c r="F516" t="s">
        <v>11</v>
      </c>
      <c r="G516" t="s">
        <v>1083</v>
      </c>
      <c r="H516" t="s">
        <v>20</v>
      </c>
      <c r="I516" s="2">
        <v>258</v>
      </c>
      <c r="J516" s="1">
        <v>0.65</v>
      </c>
      <c r="K516" s="1">
        <v>0.23</v>
      </c>
    </row>
    <row r="517" spans="1:11" x14ac:dyDescent="0.25">
      <c r="A517">
        <v>309</v>
      </c>
      <c r="B517">
        <v>6905</v>
      </c>
      <c r="C517">
        <v>133386</v>
      </c>
      <c r="D517" t="s">
        <v>1084</v>
      </c>
      <c r="E517" t="s">
        <v>50</v>
      </c>
      <c r="F517" t="s">
        <v>11</v>
      </c>
      <c r="G517" t="s">
        <v>1085</v>
      </c>
      <c r="H517" t="s">
        <v>49</v>
      </c>
      <c r="I517" s="2">
        <v>193</v>
      </c>
      <c r="J517" s="1">
        <v>0.45</v>
      </c>
      <c r="K517" s="1">
        <v>0.16</v>
      </c>
    </row>
    <row r="518" spans="1:11" x14ac:dyDescent="0.25">
      <c r="A518">
        <v>309</v>
      </c>
      <c r="B518">
        <v>4000</v>
      </c>
      <c r="C518">
        <v>140935</v>
      </c>
      <c r="D518" t="s">
        <v>1086</v>
      </c>
      <c r="E518" t="s">
        <v>50</v>
      </c>
      <c r="F518" t="s">
        <v>11</v>
      </c>
      <c r="G518" t="s">
        <v>1087</v>
      </c>
      <c r="H518" t="s">
        <v>77</v>
      </c>
      <c r="I518" s="2" t="s">
        <v>50</v>
      </c>
      <c r="J518" t="s">
        <v>50</v>
      </c>
      <c r="K518" t="s">
        <v>50</v>
      </c>
    </row>
    <row r="519" spans="1:11" x14ac:dyDescent="0.25">
      <c r="A519">
        <v>309</v>
      </c>
      <c r="B519">
        <v>4705</v>
      </c>
      <c r="C519">
        <v>139616</v>
      </c>
      <c r="D519" t="s">
        <v>1088</v>
      </c>
      <c r="E519" t="s">
        <v>50</v>
      </c>
      <c r="F519" t="s">
        <v>11</v>
      </c>
      <c r="G519" t="s">
        <v>1089</v>
      </c>
      <c r="H519" t="s">
        <v>70</v>
      </c>
      <c r="I519" s="2" t="s">
        <v>50</v>
      </c>
      <c r="J519" t="s">
        <v>50</v>
      </c>
      <c r="K519" t="s">
        <v>50</v>
      </c>
    </row>
    <row r="520" spans="1:11" x14ac:dyDescent="0.25">
      <c r="A520">
        <v>309</v>
      </c>
      <c r="B520">
        <v>6001</v>
      </c>
      <c r="C520">
        <v>102163</v>
      </c>
      <c r="D520" t="s">
        <v>1090</v>
      </c>
      <c r="E520" t="s">
        <v>50</v>
      </c>
      <c r="F520" t="s">
        <v>11</v>
      </c>
      <c r="G520" t="s">
        <v>1091</v>
      </c>
      <c r="H520" t="s">
        <v>13</v>
      </c>
      <c r="I520" s="2">
        <v>141</v>
      </c>
      <c r="J520" s="1">
        <v>0</v>
      </c>
      <c r="K520" s="1">
        <v>0</v>
      </c>
    </row>
    <row r="521" spans="1:11" x14ac:dyDescent="0.25">
      <c r="A521">
        <v>309</v>
      </c>
      <c r="B521">
        <v>4030</v>
      </c>
      <c r="C521">
        <v>102154</v>
      </c>
      <c r="D521" t="s">
        <v>1092</v>
      </c>
      <c r="E521" t="s">
        <v>50</v>
      </c>
      <c r="F521" t="s">
        <v>11</v>
      </c>
      <c r="G521" t="s">
        <v>1093</v>
      </c>
      <c r="H521" t="s">
        <v>20</v>
      </c>
      <c r="I521" s="2">
        <v>240</v>
      </c>
      <c r="J521" s="1">
        <v>0.68</v>
      </c>
      <c r="K521" s="1">
        <v>0.28000000000000003</v>
      </c>
    </row>
    <row r="522" spans="1:11" x14ac:dyDescent="0.25">
      <c r="A522">
        <v>309</v>
      </c>
      <c r="B522">
        <v>4029</v>
      </c>
      <c r="C522">
        <v>102153</v>
      </c>
      <c r="D522" t="s">
        <v>1094</v>
      </c>
      <c r="E522" t="s">
        <v>50</v>
      </c>
      <c r="F522" t="s">
        <v>11</v>
      </c>
      <c r="G522" t="s">
        <v>1095</v>
      </c>
      <c r="H522" t="s">
        <v>20</v>
      </c>
      <c r="I522" s="2">
        <v>217</v>
      </c>
      <c r="J522" s="1">
        <v>0.71</v>
      </c>
      <c r="K522" s="1">
        <v>0.23</v>
      </c>
    </row>
    <row r="523" spans="1:11" x14ac:dyDescent="0.25">
      <c r="A523">
        <v>309</v>
      </c>
      <c r="B523">
        <v>6086</v>
      </c>
      <c r="C523">
        <v>134764</v>
      </c>
      <c r="D523" t="s">
        <v>1096</v>
      </c>
      <c r="E523" t="s">
        <v>50</v>
      </c>
      <c r="F523" t="s">
        <v>11</v>
      </c>
      <c r="G523" t="s">
        <v>1097</v>
      </c>
      <c r="H523" t="s">
        <v>13</v>
      </c>
      <c r="I523" s="2">
        <v>16</v>
      </c>
      <c r="J523" s="1">
        <v>0.38</v>
      </c>
      <c r="K523" s="1">
        <v>0.31</v>
      </c>
    </row>
    <row r="524" spans="1:11" x14ac:dyDescent="0.25">
      <c r="A524">
        <v>309</v>
      </c>
      <c r="B524">
        <v>4031</v>
      </c>
      <c r="C524">
        <v>102155</v>
      </c>
      <c r="D524" t="s">
        <v>1098</v>
      </c>
      <c r="E524" t="s">
        <v>50</v>
      </c>
      <c r="F524" t="s">
        <v>11</v>
      </c>
      <c r="G524" t="s">
        <v>1099</v>
      </c>
      <c r="H524" t="s">
        <v>20</v>
      </c>
      <c r="I524" s="2">
        <v>207</v>
      </c>
      <c r="J524" s="1">
        <v>0.53</v>
      </c>
      <c r="K524" s="1">
        <v>7.0000000000000007E-2</v>
      </c>
    </row>
    <row r="525" spans="1:11" x14ac:dyDescent="0.25">
      <c r="A525">
        <v>309</v>
      </c>
      <c r="B525">
        <v>4037</v>
      </c>
      <c r="C525">
        <v>131757</v>
      </c>
      <c r="D525" t="s">
        <v>1100</v>
      </c>
      <c r="E525" t="s">
        <v>50</v>
      </c>
      <c r="F525" t="s">
        <v>11</v>
      </c>
      <c r="G525" t="s">
        <v>1101</v>
      </c>
      <c r="H525" t="s">
        <v>20</v>
      </c>
      <c r="I525" s="2">
        <v>227</v>
      </c>
      <c r="J525" s="1">
        <v>0.53</v>
      </c>
      <c r="K525" s="1">
        <v>0.03</v>
      </c>
    </row>
    <row r="526" spans="1:11" x14ac:dyDescent="0.25">
      <c r="A526">
        <v>309</v>
      </c>
      <c r="B526">
        <v>4703</v>
      </c>
      <c r="C526">
        <v>139362</v>
      </c>
      <c r="D526" t="s">
        <v>1102</v>
      </c>
      <c r="E526" t="s">
        <v>50</v>
      </c>
      <c r="F526" t="s">
        <v>11</v>
      </c>
      <c r="G526" t="s">
        <v>1103</v>
      </c>
      <c r="H526" t="s">
        <v>70</v>
      </c>
      <c r="I526" s="2">
        <v>104</v>
      </c>
      <c r="J526" s="1">
        <v>0.77</v>
      </c>
      <c r="K526" s="1">
        <v>0.2</v>
      </c>
    </row>
    <row r="527" spans="1:11" x14ac:dyDescent="0.25">
      <c r="A527">
        <v>309</v>
      </c>
      <c r="B527">
        <v>4001</v>
      </c>
      <c r="C527">
        <v>140968</v>
      </c>
      <c r="D527" t="s">
        <v>1104</v>
      </c>
      <c r="E527" t="s">
        <v>50</v>
      </c>
      <c r="F527" t="s">
        <v>11</v>
      </c>
      <c r="G527" t="s">
        <v>1105</v>
      </c>
      <c r="H527" t="s">
        <v>104</v>
      </c>
      <c r="I527" s="2" t="s">
        <v>50</v>
      </c>
      <c r="J527" t="s">
        <v>50</v>
      </c>
      <c r="K527" t="s">
        <v>50</v>
      </c>
    </row>
    <row r="528" spans="1:11" x14ac:dyDescent="0.25">
      <c r="A528">
        <v>309</v>
      </c>
      <c r="B528">
        <v>4034</v>
      </c>
      <c r="C528">
        <v>137745</v>
      </c>
      <c r="D528" t="s">
        <v>1106</v>
      </c>
      <c r="E528" t="s">
        <v>50</v>
      </c>
      <c r="F528" t="s">
        <v>11</v>
      </c>
      <c r="G528" t="s">
        <v>1107</v>
      </c>
      <c r="H528" t="s">
        <v>70</v>
      </c>
      <c r="I528" s="2">
        <v>149</v>
      </c>
      <c r="J528" s="1">
        <v>0.49</v>
      </c>
      <c r="K528" s="1">
        <v>0.21</v>
      </c>
    </row>
    <row r="529" spans="1:11" x14ac:dyDescent="0.25">
      <c r="A529">
        <v>309</v>
      </c>
      <c r="B529">
        <v>7000</v>
      </c>
      <c r="C529">
        <v>102175</v>
      </c>
      <c r="D529" t="s">
        <v>1108</v>
      </c>
      <c r="E529" t="s">
        <v>50</v>
      </c>
      <c r="F529" t="s">
        <v>11</v>
      </c>
      <c r="G529" t="s">
        <v>1109</v>
      </c>
      <c r="H529" t="s">
        <v>57</v>
      </c>
      <c r="I529" s="2">
        <v>9</v>
      </c>
      <c r="J529" s="1">
        <v>0.11</v>
      </c>
      <c r="K529" s="1">
        <v>0</v>
      </c>
    </row>
    <row r="530" spans="1:11" x14ac:dyDescent="0.25">
      <c r="A530">
        <v>309</v>
      </c>
      <c r="B530">
        <v>7006</v>
      </c>
      <c r="C530">
        <v>102178</v>
      </c>
      <c r="D530" t="s">
        <v>601</v>
      </c>
      <c r="E530" t="s">
        <v>50</v>
      </c>
      <c r="F530" t="s">
        <v>11</v>
      </c>
      <c r="G530" t="s">
        <v>1107</v>
      </c>
      <c r="H530" t="s">
        <v>57</v>
      </c>
      <c r="I530" s="2">
        <v>26</v>
      </c>
      <c r="J530" t="s">
        <v>99</v>
      </c>
      <c r="K530" t="s">
        <v>99</v>
      </c>
    </row>
    <row r="531" spans="1:11" x14ac:dyDescent="0.25">
      <c r="A531">
        <v>309</v>
      </c>
      <c r="B531">
        <v>7008</v>
      </c>
      <c r="C531">
        <v>135534</v>
      </c>
      <c r="D531" t="s">
        <v>1110</v>
      </c>
      <c r="E531" t="s">
        <v>50</v>
      </c>
      <c r="F531" t="s">
        <v>11</v>
      </c>
      <c r="G531" t="s">
        <v>1111</v>
      </c>
      <c r="H531" t="s">
        <v>222</v>
      </c>
      <c r="I531" s="2">
        <v>10</v>
      </c>
      <c r="J531" t="s">
        <v>99</v>
      </c>
      <c r="K531" t="s">
        <v>99</v>
      </c>
    </row>
    <row r="532" spans="1:11" x14ac:dyDescent="0.25">
      <c r="A532">
        <v>309</v>
      </c>
      <c r="B532">
        <v>7001</v>
      </c>
      <c r="C532">
        <v>102176</v>
      </c>
      <c r="D532" t="s">
        <v>1112</v>
      </c>
      <c r="E532" t="s">
        <v>50</v>
      </c>
      <c r="F532" t="s">
        <v>11</v>
      </c>
      <c r="G532" t="s">
        <v>1099</v>
      </c>
      <c r="H532" t="s">
        <v>57</v>
      </c>
      <c r="I532" s="2">
        <v>11</v>
      </c>
      <c r="J532" s="1">
        <v>0</v>
      </c>
      <c r="K532" s="1">
        <v>0</v>
      </c>
    </row>
    <row r="533" spans="1:11" x14ac:dyDescent="0.25">
      <c r="A533">
        <v>310</v>
      </c>
      <c r="B533">
        <v>4032</v>
      </c>
      <c r="C533">
        <v>137178</v>
      </c>
      <c r="D533" t="s">
        <v>1113</v>
      </c>
      <c r="E533" t="s">
        <v>50</v>
      </c>
      <c r="F533" t="s">
        <v>1114</v>
      </c>
      <c r="G533" t="s">
        <v>1115</v>
      </c>
      <c r="H533" t="s">
        <v>70</v>
      </c>
      <c r="I533" s="2">
        <v>173</v>
      </c>
      <c r="J533" s="1">
        <v>0.64</v>
      </c>
      <c r="K533" s="1">
        <v>0.5</v>
      </c>
    </row>
    <row r="534" spans="1:11" x14ac:dyDescent="0.25">
      <c r="A534">
        <v>310</v>
      </c>
      <c r="B534">
        <v>4022</v>
      </c>
      <c r="C534">
        <v>137199</v>
      </c>
      <c r="D534" t="s">
        <v>1116</v>
      </c>
      <c r="E534" t="s">
        <v>50</v>
      </c>
      <c r="F534" t="s">
        <v>655</v>
      </c>
      <c r="G534" t="s">
        <v>1117</v>
      </c>
      <c r="H534" t="s">
        <v>70</v>
      </c>
      <c r="I534" s="2">
        <v>169</v>
      </c>
      <c r="J534" s="1">
        <v>0.54</v>
      </c>
      <c r="K534" s="1">
        <v>0.16</v>
      </c>
    </row>
    <row r="535" spans="1:11" x14ac:dyDescent="0.25">
      <c r="A535">
        <v>310</v>
      </c>
      <c r="B535">
        <v>4033</v>
      </c>
      <c r="C535">
        <v>137177</v>
      </c>
      <c r="D535" t="s">
        <v>1118</v>
      </c>
      <c r="E535" t="s">
        <v>50</v>
      </c>
      <c r="F535" t="s">
        <v>763</v>
      </c>
      <c r="G535" t="s">
        <v>1119</v>
      </c>
      <c r="H535" t="s">
        <v>70</v>
      </c>
      <c r="I535" s="2">
        <v>155</v>
      </c>
      <c r="J535" s="1">
        <v>0.54</v>
      </c>
      <c r="K535" s="1">
        <v>0.1</v>
      </c>
    </row>
    <row r="536" spans="1:11" x14ac:dyDescent="0.25">
      <c r="A536">
        <v>310</v>
      </c>
      <c r="B536">
        <v>6000</v>
      </c>
      <c r="C536">
        <v>102245</v>
      </c>
      <c r="D536" t="s">
        <v>1120</v>
      </c>
      <c r="E536" t="s">
        <v>50</v>
      </c>
      <c r="F536" t="s">
        <v>1121</v>
      </c>
      <c r="G536" t="s">
        <v>1122</v>
      </c>
      <c r="H536" t="s">
        <v>13</v>
      </c>
      <c r="I536" s="2">
        <v>153</v>
      </c>
      <c r="J536" s="1">
        <v>0</v>
      </c>
      <c r="K536" s="1">
        <v>0</v>
      </c>
    </row>
    <row r="537" spans="1:11" x14ac:dyDescent="0.25">
      <c r="A537">
        <v>310</v>
      </c>
      <c r="B537">
        <v>4020</v>
      </c>
      <c r="C537">
        <v>137204</v>
      </c>
      <c r="D537" t="s">
        <v>1123</v>
      </c>
      <c r="E537" t="s">
        <v>50</v>
      </c>
      <c r="F537" t="s">
        <v>763</v>
      </c>
      <c r="G537" t="s">
        <v>1124</v>
      </c>
      <c r="H537" t="s">
        <v>70</v>
      </c>
      <c r="I537" s="2">
        <v>289</v>
      </c>
      <c r="J537" s="1">
        <v>0.6</v>
      </c>
      <c r="K537" s="1">
        <v>0.27</v>
      </c>
    </row>
    <row r="538" spans="1:11" x14ac:dyDescent="0.25">
      <c r="A538">
        <v>310</v>
      </c>
      <c r="B538">
        <v>6002</v>
      </c>
      <c r="C538">
        <v>102247</v>
      </c>
      <c r="D538" t="s">
        <v>1125</v>
      </c>
      <c r="E538" t="s">
        <v>50</v>
      </c>
      <c r="F538" t="s">
        <v>763</v>
      </c>
      <c r="G538" t="s">
        <v>1126</v>
      </c>
      <c r="H538" t="s">
        <v>13</v>
      </c>
      <c r="I538" s="2">
        <v>106</v>
      </c>
      <c r="J538" s="1">
        <v>0</v>
      </c>
      <c r="K538" s="1">
        <v>0</v>
      </c>
    </row>
    <row r="539" spans="1:11" x14ac:dyDescent="0.25">
      <c r="A539">
        <v>310</v>
      </c>
      <c r="B539">
        <v>6083</v>
      </c>
      <c r="C539">
        <v>135334</v>
      </c>
      <c r="D539" t="s">
        <v>1127</v>
      </c>
      <c r="E539" t="s">
        <v>50</v>
      </c>
      <c r="F539" t="s">
        <v>763</v>
      </c>
      <c r="G539" t="s">
        <v>1128</v>
      </c>
      <c r="H539" t="s">
        <v>13</v>
      </c>
      <c r="I539" s="2">
        <v>5</v>
      </c>
      <c r="J539" t="s">
        <v>129</v>
      </c>
      <c r="K539" t="s">
        <v>129</v>
      </c>
    </row>
    <row r="540" spans="1:11" x14ac:dyDescent="0.25">
      <c r="A540">
        <v>310</v>
      </c>
      <c r="B540">
        <v>6075</v>
      </c>
      <c r="C540">
        <v>102257</v>
      </c>
      <c r="D540" t="s">
        <v>1129</v>
      </c>
      <c r="E540" t="s">
        <v>50</v>
      </c>
      <c r="F540" t="s">
        <v>655</v>
      </c>
      <c r="G540" t="s">
        <v>1130</v>
      </c>
      <c r="H540" t="s">
        <v>13</v>
      </c>
      <c r="I540" s="2">
        <v>104</v>
      </c>
      <c r="J540" s="1">
        <v>0</v>
      </c>
      <c r="K540" s="1">
        <v>0</v>
      </c>
    </row>
    <row r="541" spans="1:11" x14ac:dyDescent="0.25">
      <c r="A541">
        <v>310</v>
      </c>
      <c r="B541">
        <v>4024</v>
      </c>
      <c r="C541">
        <v>137028</v>
      </c>
      <c r="D541" t="s">
        <v>1131</v>
      </c>
      <c r="E541" t="s">
        <v>50</v>
      </c>
      <c r="F541" t="s">
        <v>1132</v>
      </c>
      <c r="G541" t="s">
        <v>1133</v>
      </c>
      <c r="H541" t="s">
        <v>70</v>
      </c>
      <c r="I541" s="2">
        <v>298</v>
      </c>
      <c r="J541" s="1">
        <v>0.72</v>
      </c>
      <c r="K541" s="1">
        <v>0.34</v>
      </c>
    </row>
    <row r="542" spans="1:11" x14ac:dyDescent="0.25">
      <c r="A542">
        <v>310</v>
      </c>
      <c r="B542">
        <v>4021</v>
      </c>
      <c r="C542">
        <v>137075</v>
      </c>
      <c r="D542" t="s">
        <v>1134</v>
      </c>
      <c r="E542" t="s">
        <v>50</v>
      </c>
      <c r="F542" t="s">
        <v>1114</v>
      </c>
      <c r="G542" t="s">
        <v>1135</v>
      </c>
      <c r="H542" t="s">
        <v>70</v>
      </c>
      <c r="I542" s="2">
        <v>278</v>
      </c>
      <c r="J542" s="1">
        <v>0.69</v>
      </c>
      <c r="K542" s="1">
        <v>0.28999999999999998</v>
      </c>
    </row>
    <row r="543" spans="1:11" x14ac:dyDescent="0.25">
      <c r="A543">
        <v>310</v>
      </c>
      <c r="B543">
        <v>6204</v>
      </c>
      <c r="C543">
        <v>135687</v>
      </c>
      <c r="D543" t="s">
        <v>1136</v>
      </c>
      <c r="E543" t="s">
        <v>50</v>
      </c>
      <c r="F543" t="s">
        <v>763</v>
      </c>
      <c r="G543" t="s">
        <v>1137</v>
      </c>
      <c r="H543" t="s">
        <v>13</v>
      </c>
      <c r="I543" s="2">
        <v>6</v>
      </c>
      <c r="J543" s="1">
        <v>0</v>
      </c>
      <c r="K543" s="1">
        <v>0</v>
      </c>
    </row>
    <row r="544" spans="1:11" x14ac:dyDescent="0.25">
      <c r="A544">
        <v>310</v>
      </c>
      <c r="B544">
        <v>6080</v>
      </c>
      <c r="C544">
        <v>134891</v>
      </c>
      <c r="D544" t="s">
        <v>1138</v>
      </c>
      <c r="E544" t="s">
        <v>50</v>
      </c>
      <c r="F544" t="s">
        <v>763</v>
      </c>
      <c r="G544" t="s">
        <v>1139</v>
      </c>
      <c r="H544" t="s">
        <v>13</v>
      </c>
      <c r="I544" s="2">
        <v>10</v>
      </c>
      <c r="J544" s="1">
        <v>0</v>
      </c>
      <c r="K544" s="1">
        <v>0</v>
      </c>
    </row>
    <row r="545" spans="1:11" x14ac:dyDescent="0.25">
      <c r="A545">
        <v>310</v>
      </c>
      <c r="B545">
        <v>4027</v>
      </c>
      <c r="C545">
        <v>137198</v>
      </c>
      <c r="D545" t="s">
        <v>1140</v>
      </c>
      <c r="E545" t="s">
        <v>50</v>
      </c>
      <c r="F545" t="s">
        <v>763</v>
      </c>
      <c r="G545" t="s">
        <v>1141</v>
      </c>
      <c r="H545" t="s">
        <v>70</v>
      </c>
      <c r="I545" s="2">
        <v>179</v>
      </c>
      <c r="J545" s="1">
        <v>0.53</v>
      </c>
      <c r="K545" s="1">
        <v>0.25</v>
      </c>
    </row>
    <row r="546" spans="1:11" x14ac:dyDescent="0.25">
      <c r="A546">
        <v>310</v>
      </c>
      <c r="B546">
        <v>4700</v>
      </c>
      <c r="C546">
        <v>102243</v>
      </c>
      <c r="D546" t="s">
        <v>1142</v>
      </c>
      <c r="E546" t="s">
        <v>50</v>
      </c>
      <c r="F546" t="s">
        <v>763</v>
      </c>
      <c r="G546" t="s">
        <v>1143</v>
      </c>
      <c r="H546" t="s">
        <v>23</v>
      </c>
      <c r="I546" s="2">
        <v>148</v>
      </c>
      <c r="J546" s="1">
        <v>0.86</v>
      </c>
      <c r="K546" s="1">
        <v>0.62</v>
      </c>
    </row>
    <row r="547" spans="1:11" x14ac:dyDescent="0.25">
      <c r="A547">
        <v>310</v>
      </c>
      <c r="B547">
        <v>5400</v>
      </c>
      <c r="C547">
        <v>138458</v>
      </c>
      <c r="D547" t="s">
        <v>1144</v>
      </c>
      <c r="E547" t="s">
        <v>50</v>
      </c>
      <c r="F547" t="s">
        <v>763</v>
      </c>
      <c r="G547" t="s">
        <v>1145</v>
      </c>
      <c r="H547" t="s">
        <v>70</v>
      </c>
      <c r="I547" s="2">
        <v>142</v>
      </c>
      <c r="J547" s="1">
        <v>0.63</v>
      </c>
      <c r="K547" s="1">
        <v>0.32</v>
      </c>
    </row>
    <row r="548" spans="1:11" x14ac:dyDescent="0.25">
      <c r="A548">
        <v>310</v>
      </c>
      <c r="B548">
        <v>4026</v>
      </c>
      <c r="C548">
        <v>102239</v>
      </c>
      <c r="D548" t="s">
        <v>1146</v>
      </c>
      <c r="E548" t="s">
        <v>50</v>
      </c>
      <c r="F548" t="s">
        <v>763</v>
      </c>
      <c r="G548" t="s">
        <v>1147</v>
      </c>
      <c r="H548" t="s">
        <v>20</v>
      </c>
      <c r="I548" s="2">
        <v>259</v>
      </c>
      <c r="J548" s="1">
        <v>0.7</v>
      </c>
      <c r="K548" s="1">
        <v>0.46</v>
      </c>
    </row>
    <row r="549" spans="1:11" x14ac:dyDescent="0.25">
      <c r="A549">
        <v>310</v>
      </c>
      <c r="B549">
        <v>7005</v>
      </c>
      <c r="C549">
        <v>133317</v>
      </c>
      <c r="D549" t="s">
        <v>1148</v>
      </c>
      <c r="E549" t="s">
        <v>50</v>
      </c>
      <c r="F549" t="s">
        <v>763</v>
      </c>
      <c r="G549" t="s">
        <v>1149</v>
      </c>
      <c r="H549" t="s">
        <v>57</v>
      </c>
      <c r="I549" s="2">
        <v>10</v>
      </c>
      <c r="J549" t="s">
        <v>99</v>
      </c>
      <c r="K549" t="s">
        <v>99</v>
      </c>
    </row>
    <row r="550" spans="1:11" x14ac:dyDescent="0.25">
      <c r="A550">
        <v>310</v>
      </c>
      <c r="B550">
        <v>7002</v>
      </c>
      <c r="C550">
        <v>102260</v>
      </c>
      <c r="D550" t="s">
        <v>1150</v>
      </c>
      <c r="E550" t="s">
        <v>50</v>
      </c>
      <c r="F550" t="s">
        <v>763</v>
      </c>
      <c r="G550" t="s">
        <v>1151</v>
      </c>
      <c r="H550" t="s">
        <v>57</v>
      </c>
      <c r="I550" s="2">
        <v>31</v>
      </c>
      <c r="J550" s="1">
        <v>0</v>
      </c>
      <c r="K550" s="1">
        <v>0</v>
      </c>
    </row>
    <row r="551" spans="1:11" x14ac:dyDescent="0.25">
      <c r="A551">
        <v>311</v>
      </c>
      <c r="B551">
        <v>5401</v>
      </c>
      <c r="C551">
        <v>136663</v>
      </c>
      <c r="D551" t="s">
        <v>1152</v>
      </c>
      <c r="E551" t="s">
        <v>50</v>
      </c>
      <c r="F551" t="s">
        <v>1153</v>
      </c>
      <c r="G551" t="s">
        <v>1154</v>
      </c>
      <c r="H551" t="s">
        <v>70</v>
      </c>
      <c r="I551" s="2">
        <v>165</v>
      </c>
      <c r="J551" s="1">
        <v>0.65</v>
      </c>
      <c r="K551" s="1">
        <v>0.25</v>
      </c>
    </row>
    <row r="552" spans="1:11" x14ac:dyDescent="0.25">
      <c r="A552">
        <v>311</v>
      </c>
      <c r="B552">
        <v>4038</v>
      </c>
      <c r="C552">
        <v>137189</v>
      </c>
      <c r="D552" t="s">
        <v>1155</v>
      </c>
      <c r="E552" t="s">
        <v>50</v>
      </c>
      <c r="F552" t="s">
        <v>1153</v>
      </c>
      <c r="G552" t="s">
        <v>1156</v>
      </c>
      <c r="H552" t="s">
        <v>70</v>
      </c>
      <c r="I552" s="2">
        <v>188</v>
      </c>
      <c r="J552" s="1">
        <v>0.53</v>
      </c>
      <c r="K552" s="1">
        <v>0.15</v>
      </c>
    </row>
    <row r="553" spans="1:11" x14ac:dyDescent="0.25">
      <c r="A553">
        <v>311</v>
      </c>
      <c r="B553">
        <v>4042</v>
      </c>
      <c r="C553">
        <v>139307</v>
      </c>
      <c r="D553" t="s">
        <v>1157</v>
      </c>
      <c r="E553" t="s">
        <v>50</v>
      </c>
      <c r="F553" t="s">
        <v>608</v>
      </c>
      <c r="G553" t="s">
        <v>1158</v>
      </c>
      <c r="H553" t="s">
        <v>70</v>
      </c>
      <c r="I553" s="2">
        <v>157</v>
      </c>
      <c r="J553" s="1">
        <v>0.5</v>
      </c>
      <c r="K553" s="1">
        <v>0.18</v>
      </c>
    </row>
    <row r="554" spans="1:11" x14ac:dyDescent="0.25">
      <c r="A554">
        <v>311</v>
      </c>
      <c r="B554">
        <v>4003</v>
      </c>
      <c r="C554">
        <v>136576</v>
      </c>
      <c r="D554" t="s">
        <v>1159</v>
      </c>
      <c r="E554" t="s">
        <v>50</v>
      </c>
      <c r="F554" t="s">
        <v>1160</v>
      </c>
      <c r="G554" t="s">
        <v>1161</v>
      </c>
      <c r="H554" t="s">
        <v>70</v>
      </c>
      <c r="I554" s="2">
        <v>220</v>
      </c>
      <c r="J554" s="1">
        <v>0.5</v>
      </c>
      <c r="K554" s="1">
        <v>0.05</v>
      </c>
    </row>
    <row r="555" spans="1:11" x14ac:dyDescent="0.25">
      <c r="A555">
        <v>311</v>
      </c>
      <c r="B555">
        <v>4700</v>
      </c>
      <c r="C555">
        <v>137040</v>
      </c>
      <c r="D555" t="s">
        <v>1162</v>
      </c>
      <c r="E555" t="s">
        <v>50</v>
      </c>
      <c r="F555" t="s">
        <v>1153</v>
      </c>
      <c r="G555" t="s">
        <v>1163</v>
      </c>
      <c r="H555" t="s">
        <v>70</v>
      </c>
      <c r="I555" s="2">
        <v>148</v>
      </c>
      <c r="J555" s="1">
        <v>0.75</v>
      </c>
      <c r="K555" s="1">
        <v>0.48</v>
      </c>
    </row>
    <row r="556" spans="1:11" x14ac:dyDescent="0.25">
      <c r="A556">
        <v>311</v>
      </c>
      <c r="B556">
        <v>4011</v>
      </c>
      <c r="C556">
        <v>102342</v>
      </c>
      <c r="D556" t="s">
        <v>1164</v>
      </c>
      <c r="E556" t="s">
        <v>1164</v>
      </c>
      <c r="F556" t="s">
        <v>1160</v>
      </c>
      <c r="G556" t="s">
        <v>1165</v>
      </c>
      <c r="H556" t="s">
        <v>201</v>
      </c>
      <c r="I556" s="2">
        <v>190</v>
      </c>
      <c r="J556" s="1">
        <v>0.56999999999999995</v>
      </c>
      <c r="K556" s="1">
        <v>0.22</v>
      </c>
    </row>
    <row r="557" spans="1:11" x14ac:dyDescent="0.25">
      <c r="A557">
        <v>311</v>
      </c>
      <c r="B557">
        <v>5402</v>
      </c>
      <c r="C557">
        <v>136600</v>
      </c>
      <c r="D557" t="s">
        <v>1166</v>
      </c>
      <c r="E557" t="s">
        <v>50</v>
      </c>
      <c r="F557" t="s">
        <v>1167</v>
      </c>
      <c r="G557" t="s">
        <v>1168</v>
      </c>
      <c r="H557" t="s">
        <v>70</v>
      </c>
      <c r="I557" s="2">
        <v>180</v>
      </c>
      <c r="J557" s="1">
        <v>0.84</v>
      </c>
      <c r="K557" s="1">
        <v>0.51</v>
      </c>
    </row>
    <row r="558" spans="1:11" x14ac:dyDescent="0.25">
      <c r="A558">
        <v>311</v>
      </c>
      <c r="B558">
        <v>6905</v>
      </c>
      <c r="C558">
        <v>136090</v>
      </c>
      <c r="D558" t="s">
        <v>1169</v>
      </c>
      <c r="E558" t="s">
        <v>50</v>
      </c>
      <c r="F558" t="s">
        <v>608</v>
      </c>
      <c r="G558" t="s">
        <v>1170</v>
      </c>
      <c r="H558" t="s">
        <v>49</v>
      </c>
      <c r="I558" s="2">
        <v>87</v>
      </c>
      <c r="J558" s="1">
        <v>0.46</v>
      </c>
      <c r="K558" s="1">
        <v>0.17</v>
      </c>
    </row>
    <row r="559" spans="1:11" x14ac:dyDescent="0.25">
      <c r="A559">
        <v>311</v>
      </c>
      <c r="B559">
        <v>4004</v>
      </c>
      <c r="C559">
        <v>140945</v>
      </c>
      <c r="D559" t="s">
        <v>1171</v>
      </c>
      <c r="E559" t="s">
        <v>50</v>
      </c>
      <c r="F559" t="s">
        <v>50</v>
      </c>
      <c r="G559" t="s">
        <v>1172</v>
      </c>
      <c r="H559" t="s">
        <v>104</v>
      </c>
      <c r="I559" s="2" t="s">
        <v>50</v>
      </c>
      <c r="J559" t="s">
        <v>50</v>
      </c>
      <c r="K559" t="s">
        <v>50</v>
      </c>
    </row>
    <row r="560" spans="1:11" x14ac:dyDescent="0.25">
      <c r="A560">
        <v>311</v>
      </c>
      <c r="B560">
        <v>4006</v>
      </c>
      <c r="C560">
        <v>137414</v>
      </c>
      <c r="D560" t="s">
        <v>1173</v>
      </c>
      <c r="E560" t="s">
        <v>50</v>
      </c>
      <c r="F560" t="s">
        <v>1153</v>
      </c>
      <c r="G560" t="s">
        <v>1174</v>
      </c>
      <c r="H560" t="s">
        <v>70</v>
      </c>
      <c r="I560" s="2">
        <v>194</v>
      </c>
      <c r="J560" s="1">
        <v>0.55000000000000004</v>
      </c>
      <c r="K560" s="1">
        <v>0.08</v>
      </c>
    </row>
    <row r="561" spans="1:11" x14ac:dyDescent="0.25">
      <c r="A561">
        <v>311</v>
      </c>
      <c r="B561">
        <v>5400</v>
      </c>
      <c r="C561">
        <v>138326</v>
      </c>
      <c r="D561" t="s">
        <v>1175</v>
      </c>
      <c r="E561" t="s">
        <v>50</v>
      </c>
      <c r="F561" t="s">
        <v>608</v>
      </c>
      <c r="G561" t="s">
        <v>1176</v>
      </c>
      <c r="H561" t="s">
        <v>70</v>
      </c>
      <c r="I561" s="2">
        <v>221</v>
      </c>
      <c r="J561" s="1">
        <v>0.65</v>
      </c>
      <c r="K561" s="1">
        <v>0.35</v>
      </c>
    </row>
    <row r="562" spans="1:11" x14ac:dyDescent="0.25">
      <c r="A562">
        <v>311</v>
      </c>
      <c r="B562">
        <v>4026</v>
      </c>
      <c r="C562">
        <v>102344</v>
      </c>
      <c r="D562" t="s">
        <v>1177</v>
      </c>
      <c r="E562" t="s">
        <v>50</v>
      </c>
      <c r="F562" t="s">
        <v>1167</v>
      </c>
      <c r="G562" t="s">
        <v>1178</v>
      </c>
      <c r="H562" t="s">
        <v>20</v>
      </c>
      <c r="I562" s="2">
        <v>168</v>
      </c>
      <c r="J562" s="1">
        <v>0.61</v>
      </c>
      <c r="K562" s="1">
        <v>0.15</v>
      </c>
    </row>
    <row r="563" spans="1:11" x14ac:dyDescent="0.25">
      <c r="A563">
        <v>311</v>
      </c>
      <c r="B563">
        <v>4000</v>
      </c>
      <c r="C563">
        <v>137197</v>
      </c>
      <c r="D563" t="s">
        <v>1179</v>
      </c>
      <c r="E563" t="s">
        <v>50</v>
      </c>
      <c r="F563" t="s">
        <v>1167</v>
      </c>
      <c r="G563" t="s">
        <v>1180</v>
      </c>
      <c r="H563" t="s">
        <v>70</v>
      </c>
      <c r="I563" s="2">
        <v>189</v>
      </c>
      <c r="J563" s="1">
        <v>0.74</v>
      </c>
      <c r="K563" s="1">
        <v>0.28999999999999998</v>
      </c>
    </row>
    <row r="564" spans="1:11" x14ac:dyDescent="0.25">
      <c r="A564">
        <v>311</v>
      </c>
      <c r="B564">
        <v>6060</v>
      </c>
      <c r="C564">
        <v>102360</v>
      </c>
      <c r="D564" t="s">
        <v>1181</v>
      </c>
      <c r="E564" t="s">
        <v>50</v>
      </c>
      <c r="F564" t="s">
        <v>608</v>
      </c>
      <c r="G564" t="s">
        <v>1182</v>
      </c>
      <c r="H564" t="s">
        <v>13</v>
      </c>
      <c r="I564" s="2">
        <v>10</v>
      </c>
      <c r="J564" s="1">
        <v>0.9</v>
      </c>
      <c r="K564" s="1">
        <v>0.7</v>
      </c>
    </row>
    <row r="565" spans="1:11" x14ac:dyDescent="0.25">
      <c r="A565">
        <v>311</v>
      </c>
      <c r="B565">
        <v>4037</v>
      </c>
      <c r="C565">
        <v>102345</v>
      </c>
      <c r="D565" t="s">
        <v>1183</v>
      </c>
      <c r="E565" t="s">
        <v>50</v>
      </c>
      <c r="F565" t="s">
        <v>608</v>
      </c>
      <c r="G565" t="s">
        <v>1184</v>
      </c>
      <c r="H565" t="s">
        <v>201</v>
      </c>
      <c r="I565" s="2">
        <v>170</v>
      </c>
      <c r="J565" s="1">
        <v>0.57999999999999996</v>
      </c>
      <c r="K565" s="1">
        <v>0.19</v>
      </c>
    </row>
    <row r="566" spans="1:11" x14ac:dyDescent="0.25">
      <c r="A566">
        <v>311</v>
      </c>
      <c r="B566">
        <v>6057</v>
      </c>
      <c r="C566">
        <v>102358</v>
      </c>
      <c r="D566" t="s">
        <v>1185</v>
      </c>
      <c r="E566" t="s">
        <v>50</v>
      </c>
      <c r="F566" t="s">
        <v>1153</v>
      </c>
      <c r="G566" t="s">
        <v>1186</v>
      </c>
      <c r="H566" t="s">
        <v>13</v>
      </c>
      <c r="I566" s="2">
        <v>8</v>
      </c>
      <c r="J566" s="1">
        <v>1</v>
      </c>
      <c r="K566" s="1">
        <v>0.63</v>
      </c>
    </row>
    <row r="567" spans="1:11" x14ac:dyDescent="0.25">
      <c r="A567">
        <v>311</v>
      </c>
      <c r="B567">
        <v>4001</v>
      </c>
      <c r="C567">
        <v>137396</v>
      </c>
      <c r="D567" t="s">
        <v>1187</v>
      </c>
      <c r="E567" t="s">
        <v>50</v>
      </c>
      <c r="F567" t="s">
        <v>608</v>
      </c>
      <c r="G567" t="s">
        <v>1188</v>
      </c>
      <c r="H567" t="s">
        <v>70</v>
      </c>
      <c r="I567" s="2">
        <v>113</v>
      </c>
      <c r="J567" s="1">
        <v>0.66</v>
      </c>
      <c r="K567" s="1">
        <v>0.24</v>
      </c>
    </row>
    <row r="568" spans="1:11" x14ac:dyDescent="0.25">
      <c r="A568">
        <v>311</v>
      </c>
      <c r="B568">
        <v>4025</v>
      </c>
      <c r="C568">
        <v>102343</v>
      </c>
      <c r="D568" t="s">
        <v>1189</v>
      </c>
      <c r="E568" t="s">
        <v>50</v>
      </c>
      <c r="F568" t="s">
        <v>608</v>
      </c>
      <c r="G568" t="s">
        <v>1190</v>
      </c>
      <c r="H568" t="s">
        <v>201</v>
      </c>
      <c r="I568" s="2">
        <v>117</v>
      </c>
      <c r="J568" s="1">
        <v>0.55000000000000004</v>
      </c>
      <c r="K568" s="1">
        <v>0.19</v>
      </c>
    </row>
    <row r="569" spans="1:11" x14ac:dyDescent="0.25">
      <c r="A569">
        <v>311</v>
      </c>
      <c r="B569">
        <v>5403</v>
      </c>
      <c r="C569">
        <v>137233</v>
      </c>
      <c r="D569" t="s">
        <v>1191</v>
      </c>
      <c r="E569" t="s">
        <v>50</v>
      </c>
      <c r="F569" t="s">
        <v>1167</v>
      </c>
      <c r="G569" t="s">
        <v>1192</v>
      </c>
      <c r="H569" t="s">
        <v>70</v>
      </c>
      <c r="I569" s="2">
        <v>126</v>
      </c>
      <c r="J569" s="1">
        <v>0.78</v>
      </c>
      <c r="K569" s="1">
        <v>0.56999999999999995</v>
      </c>
    </row>
    <row r="570" spans="1:11" x14ac:dyDescent="0.25">
      <c r="A570">
        <v>311</v>
      </c>
      <c r="B570">
        <v>4600</v>
      </c>
      <c r="C570">
        <v>137145</v>
      </c>
      <c r="D570" t="s">
        <v>1193</v>
      </c>
      <c r="E570" t="s">
        <v>50</v>
      </c>
      <c r="F570" t="s">
        <v>608</v>
      </c>
      <c r="G570" t="s">
        <v>1194</v>
      </c>
      <c r="H570" t="s">
        <v>70</v>
      </c>
      <c r="I570" s="2">
        <v>210</v>
      </c>
      <c r="J570" s="1">
        <v>0.57999999999999996</v>
      </c>
      <c r="K570" s="1">
        <v>0.28999999999999998</v>
      </c>
    </row>
    <row r="571" spans="1:11" x14ac:dyDescent="0.25">
      <c r="A571">
        <v>311</v>
      </c>
      <c r="B571">
        <v>4009</v>
      </c>
      <c r="C571">
        <v>102341</v>
      </c>
      <c r="D571" t="s">
        <v>1195</v>
      </c>
      <c r="E571" t="s">
        <v>50</v>
      </c>
      <c r="F571" t="s">
        <v>1153</v>
      </c>
      <c r="G571" t="s">
        <v>1196</v>
      </c>
      <c r="H571" t="s">
        <v>201</v>
      </c>
      <c r="I571" s="2">
        <v>189</v>
      </c>
      <c r="J571" s="1">
        <v>0.56999999999999995</v>
      </c>
      <c r="K571" s="1">
        <v>0.18</v>
      </c>
    </row>
    <row r="572" spans="1:11" x14ac:dyDescent="0.25">
      <c r="A572">
        <v>311</v>
      </c>
      <c r="B572">
        <v>7000</v>
      </c>
      <c r="C572">
        <v>102362</v>
      </c>
      <c r="D572" t="s">
        <v>1197</v>
      </c>
      <c r="E572" t="s">
        <v>50</v>
      </c>
      <c r="F572" t="s">
        <v>1167</v>
      </c>
      <c r="G572" t="s">
        <v>1198</v>
      </c>
      <c r="H572" t="s">
        <v>333</v>
      </c>
      <c r="I572" s="2">
        <v>11</v>
      </c>
      <c r="J572" t="s">
        <v>99</v>
      </c>
      <c r="K572" t="s">
        <v>99</v>
      </c>
    </row>
    <row r="573" spans="1:11" x14ac:dyDescent="0.25">
      <c r="A573">
        <v>311</v>
      </c>
      <c r="B573">
        <v>7002</v>
      </c>
      <c r="C573">
        <v>102363</v>
      </c>
      <c r="D573" t="s">
        <v>1199</v>
      </c>
      <c r="E573" t="s">
        <v>50</v>
      </c>
      <c r="F573" t="s">
        <v>608</v>
      </c>
      <c r="G573" t="s">
        <v>1200</v>
      </c>
      <c r="H573" t="s">
        <v>57</v>
      </c>
      <c r="I573" s="2">
        <v>8</v>
      </c>
      <c r="J573" t="s">
        <v>99</v>
      </c>
      <c r="K573" t="s">
        <v>99</v>
      </c>
    </row>
    <row r="574" spans="1:11" x14ac:dyDescent="0.25">
      <c r="A574">
        <v>311</v>
      </c>
      <c r="B574">
        <v>7003</v>
      </c>
      <c r="C574">
        <v>102364</v>
      </c>
      <c r="D574" t="s">
        <v>1201</v>
      </c>
      <c r="E574" t="s">
        <v>50</v>
      </c>
      <c r="F574" t="s">
        <v>608</v>
      </c>
      <c r="G574" t="s">
        <v>1202</v>
      </c>
      <c r="H574" t="s">
        <v>57</v>
      </c>
      <c r="I574" s="2">
        <v>6</v>
      </c>
      <c r="J574" t="s">
        <v>99</v>
      </c>
      <c r="K574" t="s">
        <v>99</v>
      </c>
    </row>
    <row r="575" spans="1:11" x14ac:dyDescent="0.25">
      <c r="A575">
        <v>312</v>
      </c>
      <c r="B575">
        <v>5409</v>
      </c>
      <c r="C575">
        <v>102449</v>
      </c>
      <c r="D575" t="s">
        <v>1203</v>
      </c>
      <c r="E575" t="s">
        <v>50</v>
      </c>
      <c r="F575" t="s">
        <v>1204</v>
      </c>
      <c r="G575" t="s">
        <v>1205</v>
      </c>
      <c r="H575" t="s">
        <v>201</v>
      </c>
      <c r="I575" s="2">
        <v>111</v>
      </c>
      <c r="J575" s="1">
        <v>0.53</v>
      </c>
      <c r="K575" s="1">
        <v>0.14000000000000001</v>
      </c>
    </row>
    <row r="576" spans="1:11" x14ac:dyDescent="0.25">
      <c r="A576">
        <v>312</v>
      </c>
      <c r="B576">
        <v>5412</v>
      </c>
      <c r="C576">
        <v>137844</v>
      </c>
      <c r="D576" t="s">
        <v>1206</v>
      </c>
      <c r="E576" t="s">
        <v>50</v>
      </c>
      <c r="F576" t="s">
        <v>1207</v>
      </c>
      <c r="G576" t="s">
        <v>1208</v>
      </c>
      <c r="H576" t="s">
        <v>70</v>
      </c>
      <c r="I576" s="2">
        <v>236</v>
      </c>
      <c r="J576" s="1">
        <v>0.46</v>
      </c>
      <c r="K576" s="1">
        <v>0.16</v>
      </c>
    </row>
    <row r="577" spans="1:11" x14ac:dyDescent="0.25">
      <c r="A577">
        <v>312</v>
      </c>
      <c r="B577">
        <v>4600</v>
      </c>
      <c r="C577">
        <v>137407</v>
      </c>
      <c r="D577" t="s">
        <v>1209</v>
      </c>
      <c r="E577" t="s">
        <v>50</v>
      </c>
      <c r="F577" t="s">
        <v>1210</v>
      </c>
      <c r="G577" t="s">
        <v>1211</v>
      </c>
      <c r="H577" t="s">
        <v>70</v>
      </c>
      <c r="I577" s="2">
        <v>183</v>
      </c>
      <c r="J577" s="1">
        <v>0.84</v>
      </c>
      <c r="K577" s="1">
        <v>0.28999999999999998</v>
      </c>
    </row>
    <row r="578" spans="1:11" x14ac:dyDescent="0.25">
      <c r="A578">
        <v>312</v>
      </c>
      <c r="B578">
        <v>5400</v>
      </c>
      <c r="C578">
        <v>137633</v>
      </c>
      <c r="D578" t="s">
        <v>1212</v>
      </c>
      <c r="E578" t="s">
        <v>50</v>
      </c>
      <c r="F578" t="s">
        <v>1204</v>
      </c>
      <c r="G578" t="s">
        <v>1213</v>
      </c>
      <c r="H578" t="s">
        <v>70</v>
      </c>
      <c r="I578" s="2">
        <v>183</v>
      </c>
      <c r="J578" s="1">
        <v>0.61</v>
      </c>
      <c r="K578" s="1">
        <v>0.22</v>
      </c>
    </row>
    <row r="579" spans="1:11" x14ac:dyDescent="0.25">
      <c r="A579">
        <v>312</v>
      </c>
      <c r="B579">
        <v>4009</v>
      </c>
      <c r="C579">
        <v>141035</v>
      </c>
      <c r="D579" t="s">
        <v>1214</v>
      </c>
      <c r="E579" t="s">
        <v>50</v>
      </c>
      <c r="F579" t="s">
        <v>1207</v>
      </c>
      <c r="G579" t="s">
        <v>1215</v>
      </c>
      <c r="H579" t="s">
        <v>1216</v>
      </c>
      <c r="I579" s="2" t="s">
        <v>50</v>
      </c>
      <c r="J579" t="s">
        <v>50</v>
      </c>
      <c r="K579" t="s">
        <v>50</v>
      </c>
    </row>
    <row r="580" spans="1:11" x14ac:dyDescent="0.25">
      <c r="A580">
        <v>312</v>
      </c>
      <c r="B580">
        <v>5408</v>
      </c>
      <c r="C580">
        <v>137925</v>
      </c>
      <c r="D580" t="s">
        <v>1217</v>
      </c>
      <c r="E580" t="s">
        <v>50</v>
      </c>
      <c r="F580" t="s">
        <v>1204</v>
      </c>
      <c r="G580" t="s">
        <v>1218</v>
      </c>
      <c r="H580" t="s">
        <v>70</v>
      </c>
      <c r="I580" s="2">
        <v>229</v>
      </c>
      <c r="J580" s="1">
        <v>0.66</v>
      </c>
      <c r="K580" s="1">
        <v>0.27</v>
      </c>
    </row>
    <row r="581" spans="1:11" x14ac:dyDescent="0.25">
      <c r="A581">
        <v>312</v>
      </c>
      <c r="B581">
        <v>4654</v>
      </c>
      <c r="C581">
        <v>136329</v>
      </c>
      <c r="D581" t="s">
        <v>1219</v>
      </c>
      <c r="E581" t="s">
        <v>50</v>
      </c>
      <c r="F581" t="s">
        <v>1207</v>
      </c>
      <c r="G581" t="s">
        <v>1220</v>
      </c>
      <c r="H581" t="s">
        <v>70</v>
      </c>
      <c r="I581" s="2">
        <v>124</v>
      </c>
      <c r="J581" s="1">
        <v>0.64</v>
      </c>
      <c r="K581" s="1">
        <v>0.4</v>
      </c>
    </row>
    <row r="582" spans="1:11" x14ac:dyDescent="0.25">
      <c r="A582">
        <v>312</v>
      </c>
      <c r="B582">
        <v>6906</v>
      </c>
      <c r="C582">
        <v>135004</v>
      </c>
      <c r="D582" t="s">
        <v>1221</v>
      </c>
      <c r="E582" t="s">
        <v>50</v>
      </c>
      <c r="F582" t="s">
        <v>1204</v>
      </c>
      <c r="G582" t="s">
        <v>1222</v>
      </c>
      <c r="H582" t="s">
        <v>49</v>
      </c>
      <c r="I582" s="2">
        <v>134</v>
      </c>
      <c r="J582" s="1">
        <v>0.56000000000000005</v>
      </c>
      <c r="K582" s="1">
        <v>0.02</v>
      </c>
    </row>
    <row r="583" spans="1:11" x14ac:dyDescent="0.25">
      <c r="A583">
        <v>312</v>
      </c>
      <c r="B583">
        <v>5411</v>
      </c>
      <c r="C583">
        <v>102451</v>
      </c>
      <c r="D583" t="s">
        <v>1223</v>
      </c>
      <c r="E583" t="s">
        <v>50</v>
      </c>
      <c r="F583" t="s">
        <v>1207</v>
      </c>
      <c r="G583" t="s">
        <v>1224</v>
      </c>
      <c r="H583" t="s">
        <v>201</v>
      </c>
      <c r="I583" s="2">
        <v>201</v>
      </c>
      <c r="J583" s="1">
        <v>0.45</v>
      </c>
      <c r="K583" s="1">
        <v>0.19</v>
      </c>
    </row>
    <row r="584" spans="1:11" x14ac:dyDescent="0.25">
      <c r="A584">
        <v>312</v>
      </c>
      <c r="B584">
        <v>5401</v>
      </c>
      <c r="C584">
        <v>136519</v>
      </c>
      <c r="D584" t="s">
        <v>1225</v>
      </c>
      <c r="E584" t="s">
        <v>50</v>
      </c>
      <c r="F584" t="s">
        <v>1132</v>
      </c>
      <c r="G584" t="s">
        <v>1226</v>
      </c>
      <c r="H584" t="s">
        <v>70</v>
      </c>
      <c r="I584" s="2">
        <v>295</v>
      </c>
      <c r="J584" s="1">
        <v>0.7</v>
      </c>
      <c r="K584" s="1">
        <v>0.24</v>
      </c>
    </row>
    <row r="585" spans="1:11" x14ac:dyDescent="0.25">
      <c r="A585">
        <v>312</v>
      </c>
      <c r="B585">
        <v>4002</v>
      </c>
      <c r="C585">
        <v>140941</v>
      </c>
      <c r="D585" t="s">
        <v>1227</v>
      </c>
      <c r="E585" t="s">
        <v>50</v>
      </c>
      <c r="F585" t="s">
        <v>50</v>
      </c>
      <c r="G585" t="s">
        <v>1228</v>
      </c>
      <c r="H585" t="s">
        <v>104</v>
      </c>
      <c r="I585" s="2" t="s">
        <v>50</v>
      </c>
      <c r="J585" t="s">
        <v>50</v>
      </c>
      <c r="K585" t="s">
        <v>50</v>
      </c>
    </row>
    <row r="586" spans="1:11" x14ac:dyDescent="0.25">
      <c r="A586">
        <v>312</v>
      </c>
      <c r="B586">
        <v>5407</v>
      </c>
      <c r="C586">
        <v>137078</v>
      </c>
      <c r="D586" t="s">
        <v>1229</v>
      </c>
      <c r="E586" t="s">
        <v>50</v>
      </c>
      <c r="F586" t="s">
        <v>1207</v>
      </c>
      <c r="G586" t="s">
        <v>1215</v>
      </c>
      <c r="H586" t="s">
        <v>70</v>
      </c>
      <c r="I586" s="2">
        <v>72</v>
      </c>
      <c r="J586" s="1">
        <v>0.56999999999999995</v>
      </c>
      <c r="K586" s="1">
        <v>0.28000000000000003</v>
      </c>
    </row>
    <row r="587" spans="1:11" x14ac:dyDescent="0.25">
      <c r="A587">
        <v>312</v>
      </c>
      <c r="B587">
        <v>6001</v>
      </c>
      <c r="C587">
        <v>102452</v>
      </c>
      <c r="D587" t="s">
        <v>1230</v>
      </c>
      <c r="E587" t="s">
        <v>50</v>
      </c>
      <c r="F587" t="s">
        <v>1231</v>
      </c>
      <c r="G587" t="s">
        <v>1232</v>
      </c>
      <c r="H587" t="s">
        <v>13</v>
      </c>
      <c r="I587" s="2">
        <v>66</v>
      </c>
      <c r="J587" s="1">
        <v>0.92</v>
      </c>
      <c r="K587" s="1">
        <v>0</v>
      </c>
    </row>
    <row r="588" spans="1:11" x14ac:dyDescent="0.25">
      <c r="A588">
        <v>312</v>
      </c>
      <c r="B588">
        <v>5405</v>
      </c>
      <c r="C588">
        <v>137829</v>
      </c>
      <c r="D588" t="s">
        <v>1233</v>
      </c>
      <c r="E588" t="s">
        <v>50</v>
      </c>
      <c r="F588" t="s">
        <v>1231</v>
      </c>
      <c r="G588" t="s">
        <v>1234</v>
      </c>
      <c r="H588" t="s">
        <v>70</v>
      </c>
      <c r="I588" s="2">
        <v>49</v>
      </c>
      <c r="J588" s="1">
        <v>0.82</v>
      </c>
      <c r="K588" s="1">
        <v>0.37</v>
      </c>
    </row>
    <row r="589" spans="1:11" x14ac:dyDescent="0.25">
      <c r="A589">
        <v>312</v>
      </c>
      <c r="B589">
        <v>4000</v>
      </c>
      <c r="C589">
        <v>138368</v>
      </c>
      <c r="D589" t="s">
        <v>1235</v>
      </c>
      <c r="E589" t="s">
        <v>50</v>
      </c>
      <c r="F589" t="s">
        <v>1207</v>
      </c>
      <c r="G589" t="s">
        <v>1236</v>
      </c>
      <c r="H589" t="s">
        <v>1216</v>
      </c>
      <c r="I589" s="2">
        <v>57</v>
      </c>
      <c r="J589" s="1">
        <v>0.16</v>
      </c>
      <c r="K589" s="1">
        <v>0</v>
      </c>
    </row>
    <row r="590" spans="1:11" x14ac:dyDescent="0.25">
      <c r="A590">
        <v>312</v>
      </c>
      <c r="B590">
        <v>5403</v>
      </c>
      <c r="C590">
        <v>136711</v>
      </c>
      <c r="D590" t="s">
        <v>1237</v>
      </c>
      <c r="E590" t="s">
        <v>50</v>
      </c>
      <c r="F590" t="s">
        <v>1210</v>
      </c>
      <c r="G590" t="s">
        <v>1238</v>
      </c>
      <c r="H590" t="s">
        <v>70</v>
      </c>
      <c r="I590" s="2">
        <v>192</v>
      </c>
      <c r="J590" s="1">
        <v>0.74</v>
      </c>
      <c r="K590" s="1">
        <v>0.46</v>
      </c>
    </row>
    <row r="591" spans="1:11" x14ac:dyDescent="0.25">
      <c r="A591">
        <v>312</v>
      </c>
      <c r="B591">
        <v>5406</v>
      </c>
      <c r="C591">
        <v>137077</v>
      </c>
      <c r="D591" t="s">
        <v>1239</v>
      </c>
      <c r="E591" t="s">
        <v>50</v>
      </c>
      <c r="F591" t="s">
        <v>1207</v>
      </c>
      <c r="G591" t="s">
        <v>1236</v>
      </c>
      <c r="H591" t="s">
        <v>70</v>
      </c>
      <c r="I591" s="2">
        <v>129</v>
      </c>
      <c r="J591" s="1">
        <v>0.74</v>
      </c>
      <c r="K591" s="1">
        <v>0.22</v>
      </c>
    </row>
    <row r="592" spans="1:11" x14ac:dyDescent="0.25">
      <c r="A592">
        <v>312</v>
      </c>
      <c r="B592">
        <v>4023</v>
      </c>
      <c r="C592">
        <v>133625</v>
      </c>
      <c r="D592" t="s">
        <v>1240</v>
      </c>
      <c r="E592" t="s">
        <v>1240</v>
      </c>
      <c r="F592" t="s">
        <v>1210</v>
      </c>
      <c r="G592" t="s">
        <v>1241</v>
      </c>
      <c r="H592" t="s">
        <v>20</v>
      </c>
      <c r="I592" s="2">
        <v>149</v>
      </c>
      <c r="J592" s="1">
        <v>0.74</v>
      </c>
      <c r="K592" s="1">
        <v>0.32</v>
      </c>
    </row>
    <row r="593" spans="1:11" x14ac:dyDescent="0.25">
      <c r="A593">
        <v>312</v>
      </c>
      <c r="B593">
        <v>6004</v>
      </c>
      <c r="C593">
        <v>102453</v>
      </c>
      <c r="D593" t="s">
        <v>1242</v>
      </c>
      <c r="E593" t="s">
        <v>50</v>
      </c>
      <c r="F593" t="s">
        <v>1231</v>
      </c>
      <c r="G593" t="s">
        <v>1243</v>
      </c>
      <c r="H593" t="s">
        <v>13</v>
      </c>
      <c r="I593" s="2">
        <v>104</v>
      </c>
      <c r="J593" s="1">
        <v>0</v>
      </c>
      <c r="K593" s="1">
        <v>0</v>
      </c>
    </row>
    <row r="594" spans="1:11" x14ac:dyDescent="0.25">
      <c r="A594">
        <v>312</v>
      </c>
      <c r="B594">
        <v>6905</v>
      </c>
      <c r="C594">
        <v>134797</v>
      </c>
      <c r="D594" t="s">
        <v>1244</v>
      </c>
      <c r="E594" t="s">
        <v>50</v>
      </c>
      <c r="F594" t="s">
        <v>1245</v>
      </c>
      <c r="G594" t="s">
        <v>1246</v>
      </c>
      <c r="H594" t="s">
        <v>49</v>
      </c>
      <c r="I594" s="2">
        <v>173</v>
      </c>
      <c r="J594" s="1">
        <v>0.31</v>
      </c>
      <c r="K594" s="1">
        <v>0.04</v>
      </c>
    </row>
    <row r="595" spans="1:11" x14ac:dyDescent="0.25">
      <c r="A595">
        <v>312</v>
      </c>
      <c r="B595">
        <v>5410</v>
      </c>
      <c r="C595">
        <v>136631</v>
      </c>
      <c r="D595" t="s">
        <v>1247</v>
      </c>
      <c r="E595" t="s">
        <v>50</v>
      </c>
      <c r="F595" t="s">
        <v>1204</v>
      </c>
      <c r="G595" t="s">
        <v>1248</v>
      </c>
      <c r="H595" t="s">
        <v>70</v>
      </c>
      <c r="I595" s="2">
        <v>163</v>
      </c>
      <c r="J595" s="1">
        <v>0.77</v>
      </c>
      <c r="K595" s="1">
        <v>0.42</v>
      </c>
    </row>
    <row r="596" spans="1:11" x14ac:dyDescent="0.25">
      <c r="A596">
        <v>312</v>
      </c>
      <c r="B596">
        <v>5404</v>
      </c>
      <c r="C596">
        <v>136768</v>
      </c>
      <c r="D596" t="s">
        <v>1249</v>
      </c>
      <c r="E596" t="s">
        <v>50</v>
      </c>
      <c r="F596" t="s">
        <v>1204</v>
      </c>
      <c r="G596" t="s">
        <v>1250</v>
      </c>
      <c r="H596" t="s">
        <v>70</v>
      </c>
      <c r="I596" s="2">
        <v>203</v>
      </c>
      <c r="J596" s="1">
        <v>0.52</v>
      </c>
      <c r="K596" s="1">
        <v>0.25</v>
      </c>
    </row>
    <row r="597" spans="1:11" x14ac:dyDescent="0.25">
      <c r="A597">
        <v>312</v>
      </c>
      <c r="B597">
        <v>5402</v>
      </c>
      <c r="C597">
        <v>137635</v>
      </c>
      <c r="D597" t="s">
        <v>1251</v>
      </c>
      <c r="E597" t="s">
        <v>50</v>
      </c>
      <c r="F597" t="s">
        <v>1204</v>
      </c>
      <c r="G597" t="s">
        <v>1252</v>
      </c>
      <c r="H597" t="s">
        <v>70</v>
      </c>
      <c r="I597" s="2">
        <v>182</v>
      </c>
      <c r="J597" s="1">
        <v>0.75</v>
      </c>
      <c r="K597" s="1">
        <v>0.34</v>
      </c>
    </row>
    <row r="598" spans="1:11" x14ac:dyDescent="0.25">
      <c r="A598">
        <v>312</v>
      </c>
      <c r="B598">
        <v>5950</v>
      </c>
      <c r="C598">
        <v>102461</v>
      </c>
      <c r="D598" t="s">
        <v>1253</v>
      </c>
      <c r="E598" t="s">
        <v>50</v>
      </c>
      <c r="F598" t="s">
        <v>1254</v>
      </c>
      <c r="G598" t="s">
        <v>1255</v>
      </c>
      <c r="H598" t="s">
        <v>333</v>
      </c>
      <c r="I598" s="2">
        <v>14</v>
      </c>
      <c r="J598" s="1">
        <v>0</v>
      </c>
      <c r="K598" s="1">
        <v>0</v>
      </c>
    </row>
    <row r="599" spans="1:11" x14ac:dyDescent="0.25">
      <c r="A599">
        <v>312</v>
      </c>
      <c r="B599">
        <v>6063</v>
      </c>
      <c r="C599">
        <v>131940</v>
      </c>
      <c r="D599" t="s">
        <v>1256</v>
      </c>
      <c r="E599" t="s">
        <v>50</v>
      </c>
      <c r="F599" t="s">
        <v>1204</v>
      </c>
      <c r="G599" t="s">
        <v>1257</v>
      </c>
      <c r="H599" t="s">
        <v>114</v>
      </c>
      <c r="I599" s="2">
        <v>43</v>
      </c>
      <c r="J599" s="1">
        <v>0</v>
      </c>
      <c r="K599" s="1">
        <v>0</v>
      </c>
    </row>
    <row r="600" spans="1:11" x14ac:dyDescent="0.25">
      <c r="A600">
        <v>312</v>
      </c>
      <c r="B600">
        <v>7004</v>
      </c>
      <c r="C600">
        <v>102462</v>
      </c>
      <c r="D600" t="s">
        <v>1258</v>
      </c>
      <c r="E600" t="s">
        <v>50</v>
      </c>
      <c r="F600" t="s">
        <v>1204</v>
      </c>
      <c r="G600" t="s">
        <v>1259</v>
      </c>
      <c r="H600" t="s">
        <v>57</v>
      </c>
      <c r="I600" s="2">
        <v>34</v>
      </c>
      <c r="J600" s="1">
        <v>0</v>
      </c>
      <c r="K600" s="1">
        <v>0</v>
      </c>
    </row>
    <row r="601" spans="1:11" x14ac:dyDescent="0.25">
      <c r="A601">
        <v>312</v>
      </c>
      <c r="B601">
        <v>7010</v>
      </c>
      <c r="C601">
        <v>138158</v>
      </c>
      <c r="D601" t="s">
        <v>1260</v>
      </c>
      <c r="E601" t="s">
        <v>50</v>
      </c>
      <c r="F601" t="s">
        <v>1204</v>
      </c>
      <c r="G601" t="s">
        <v>1261</v>
      </c>
      <c r="H601" t="s">
        <v>109</v>
      </c>
      <c r="I601" s="2">
        <v>8</v>
      </c>
      <c r="J601" t="s">
        <v>99</v>
      </c>
      <c r="K601" t="s">
        <v>99</v>
      </c>
    </row>
    <row r="602" spans="1:11" x14ac:dyDescent="0.25">
      <c r="A602">
        <v>312</v>
      </c>
      <c r="B602">
        <v>7006</v>
      </c>
      <c r="C602">
        <v>102464</v>
      </c>
      <c r="D602" t="s">
        <v>1262</v>
      </c>
      <c r="E602" t="s">
        <v>50</v>
      </c>
      <c r="F602" t="s">
        <v>1204</v>
      </c>
      <c r="G602" t="s">
        <v>1263</v>
      </c>
      <c r="H602" t="s">
        <v>222</v>
      </c>
      <c r="I602" s="2">
        <v>8</v>
      </c>
      <c r="J602" t="s">
        <v>99</v>
      </c>
      <c r="K602" t="s">
        <v>99</v>
      </c>
    </row>
    <row r="603" spans="1:11" x14ac:dyDescent="0.25">
      <c r="A603">
        <v>313</v>
      </c>
      <c r="B603">
        <v>6064</v>
      </c>
      <c r="C603">
        <v>102551</v>
      </c>
      <c r="D603" t="s">
        <v>1264</v>
      </c>
      <c r="E603" t="s">
        <v>50</v>
      </c>
      <c r="F603" t="s">
        <v>11</v>
      </c>
      <c r="G603" t="s">
        <v>1265</v>
      </c>
      <c r="H603" t="s">
        <v>13</v>
      </c>
      <c r="I603" s="2">
        <v>29</v>
      </c>
      <c r="J603" s="1">
        <v>0.76</v>
      </c>
      <c r="K603" s="1">
        <v>0</v>
      </c>
    </row>
    <row r="604" spans="1:11" x14ac:dyDescent="0.25">
      <c r="A604">
        <v>313</v>
      </c>
      <c r="B604">
        <v>4024</v>
      </c>
      <c r="C604">
        <v>139095</v>
      </c>
      <c r="D604" t="s">
        <v>1266</v>
      </c>
      <c r="E604" t="s">
        <v>50</v>
      </c>
      <c r="F604" t="s">
        <v>1267</v>
      </c>
      <c r="G604" t="s">
        <v>1268</v>
      </c>
      <c r="H604" t="s">
        <v>70</v>
      </c>
      <c r="I604" s="2">
        <v>150</v>
      </c>
      <c r="J604" s="1">
        <v>0.69</v>
      </c>
      <c r="K604" s="1">
        <v>0.35</v>
      </c>
    </row>
    <row r="605" spans="1:11" x14ac:dyDescent="0.25">
      <c r="A605">
        <v>313</v>
      </c>
      <c r="B605">
        <v>4020</v>
      </c>
      <c r="C605">
        <v>137907</v>
      </c>
      <c r="D605" t="s">
        <v>1269</v>
      </c>
      <c r="E605" t="s">
        <v>50</v>
      </c>
      <c r="F605" t="s">
        <v>11</v>
      </c>
      <c r="G605" t="s">
        <v>1270</v>
      </c>
      <c r="H605" t="s">
        <v>70</v>
      </c>
      <c r="I605" s="2">
        <v>206</v>
      </c>
      <c r="J605" s="1">
        <v>0.66</v>
      </c>
      <c r="K605" s="1">
        <v>0.33</v>
      </c>
    </row>
    <row r="606" spans="1:11" x14ac:dyDescent="0.25">
      <c r="A606">
        <v>313</v>
      </c>
      <c r="B606">
        <v>4029</v>
      </c>
      <c r="C606">
        <v>136522</v>
      </c>
      <c r="D606" t="s">
        <v>1271</v>
      </c>
      <c r="E606" t="s">
        <v>50</v>
      </c>
      <c r="F606" t="s">
        <v>1272</v>
      </c>
      <c r="G606" t="s">
        <v>1273</v>
      </c>
      <c r="H606" t="s">
        <v>70</v>
      </c>
      <c r="I606" s="2">
        <v>246</v>
      </c>
      <c r="J606" s="1">
        <v>0.55000000000000004</v>
      </c>
      <c r="K606" s="1">
        <v>0.31</v>
      </c>
    </row>
    <row r="607" spans="1:11" x14ac:dyDescent="0.25">
      <c r="A607">
        <v>313</v>
      </c>
      <c r="B607">
        <v>4023</v>
      </c>
      <c r="C607">
        <v>137618</v>
      </c>
      <c r="D607" t="s">
        <v>1274</v>
      </c>
      <c r="E607" t="s">
        <v>50</v>
      </c>
      <c r="F607" t="s">
        <v>1275</v>
      </c>
      <c r="G607" t="s">
        <v>1276</v>
      </c>
      <c r="H607" t="s">
        <v>70</v>
      </c>
      <c r="I607" s="2">
        <v>176</v>
      </c>
      <c r="J607" s="1">
        <v>0.52</v>
      </c>
      <c r="K607" s="1">
        <v>0.22</v>
      </c>
    </row>
    <row r="608" spans="1:11" x14ac:dyDescent="0.25">
      <c r="A608">
        <v>313</v>
      </c>
      <c r="B608">
        <v>4600</v>
      </c>
      <c r="C608">
        <v>139989</v>
      </c>
      <c r="D608" t="s">
        <v>1277</v>
      </c>
      <c r="E608" t="s">
        <v>50</v>
      </c>
      <c r="F608" t="s">
        <v>1278</v>
      </c>
      <c r="G608" t="s">
        <v>1279</v>
      </c>
      <c r="H608" t="s">
        <v>70</v>
      </c>
      <c r="I608" s="2">
        <v>148</v>
      </c>
      <c r="J608" s="1">
        <v>0.84</v>
      </c>
      <c r="K608" s="1">
        <v>0.41</v>
      </c>
    </row>
    <row r="609" spans="1:11" x14ac:dyDescent="0.25">
      <c r="A609">
        <v>313</v>
      </c>
      <c r="B609">
        <v>5400</v>
      </c>
      <c r="C609">
        <v>137928</v>
      </c>
      <c r="D609" t="s">
        <v>1280</v>
      </c>
      <c r="E609" t="s">
        <v>50</v>
      </c>
      <c r="F609" t="s">
        <v>1278</v>
      </c>
      <c r="G609" t="s">
        <v>1281</v>
      </c>
      <c r="H609" t="s">
        <v>70</v>
      </c>
      <c r="I609" s="2">
        <v>189</v>
      </c>
      <c r="J609" s="1">
        <v>0.84</v>
      </c>
      <c r="K609" s="1">
        <v>0.52</v>
      </c>
    </row>
    <row r="610" spans="1:11" x14ac:dyDescent="0.25">
      <c r="A610">
        <v>313</v>
      </c>
      <c r="B610">
        <v>5401</v>
      </c>
      <c r="C610">
        <v>102545</v>
      </c>
      <c r="D610" t="s">
        <v>1282</v>
      </c>
      <c r="E610" t="s">
        <v>50</v>
      </c>
      <c r="F610" t="s">
        <v>1267</v>
      </c>
      <c r="G610" t="s">
        <v>1283</v>
      </c>
      <c r="H610" t="s">
        <v>23</v>
      </c>
      <c r="I610" s="2">
        <v>180</v>
      </c>
      <c r="J610" s="1">
        <v>0.86</v>
      </c>
      <c r="K610" s="1">
        <v>0.56000000000000005</v>
      </c>
    </row>
    <row r="611" spans="1:11" x14ac:dyDescent="0.25">
      <c r="A611">
        <v>313</v>
      </c>
      <c r="B611">
        <v>4028</v>
      </c>
      <c r="C611">
        <v>102539</v>
      </c>
      <c r="D611" t="s">
        <v>1284</v>
      </c>
      <c r="E611" t="s">
        <v>50</v>
      </c>
      <c r="F611" t="s">
        <v>1272</v>
      </c>
      <c r="G611" t="s">
        <v>1285</v>
      </c>
      <c r="H611" t="s">
        <v>20</v>
      </c>
      <c r="I611" s="2">
        <v>262</v>
      </c>
      <c r="J611" s="1">
        <v>0.66</v>
      </c>
      <c r="K611" s="1">
        <v>0.47</v>
      </c>
    </row>
    <row r="612" spans="1:11" x14ac:dyDescent="0.25">
      <c r="A612">
        <v>313</v>
      </c>
      <c r="B612">
        <v>4026</v>
      </c>
      <c r="C612">
        <v>138924</v>
      </c>
      <c r="D612" t="s">
        <v>1286</v>
      </c>
      <c r="E612" t="s">
        <v>50</v>
      </c>
      <c r="F612" t="s">
        <v>1272</v>
      </c>
      <c r="G612" t="s">
        <v>1287</v>
      </c>
      <c r="H612" t="s">
        <v>70</v>
      </c>
      <c r="I612" s="2">
        <v>189</v>
      </c>
      <c r="J612" s="1">
        <v>0.67</v>
      </c>
      <c r="K612" s="1">
        <v>0.14000000000000001</v>
      </c>
    </row>
    <row r="613" spans="1:11" x14ac:dyDescent="0.25">
      <c r="A613">
        <v>313</v>
      </c>
      <c r="B613">
        <v>4500</v>
      </c>
      <c r="C613">
        <v>137940</v>
      </c>
      <c r="D613" t="s">
        <v>1288</v>
      </c>
      <c r="E613" t="s">
        <v>50</v>
      </c>
      <c r="F613" t="s">
        <v>1278</v>
      </c>
      <c r="G613" t="s">
        <v>1289</v>
      </c>
      <c r="H613" t="s">
        <v>70</v>
      </c>
      <c r="I613" s="2">
        <v>159</v>
      </c>
      <c r="J613" s="1">
        <v>0.62</v>
      </c>
      <c r="K613" s="1">
        <v>0.33</v>
      </c>
    </row>
    <row r="614" spans="1:11" x14ac:dyDescent="0.25">
      <c r="A614">
        <v>313</v>
      </c>
      <c r="B614">
        <v>4001</v>
      </c>
      <c r="C614">
        <v>139276</v>
      </c>
      <c r="D614" t="s">
        <v>1290</v>
      </c>
      <c r="E614" t="s">
        <v>50</v>
      </c>
      <c r="F614" t="s">
        <v>1272</v>
      </c>
      <c r="G614" t="s">
        <v>1291</v>
      </c>
      <c r="H614" t="s">
        <v>49</v>
      </c>
      <c r="I614" s="2">
        <v>167</v>
      </c>
      <c r="J614" s="1">
        <v>0.46</v>
      </c>
      <c r="K614" s="1">
        <v>0.2</v>
      </c>
    </row>
    <row r="615" spans="1:11" x14ac:dyDescent="0.25">
      <c r="A615">
        <v>313</v>
      </c>
      <c r="B615">
        <v>6082</v>
      </c>
      <c r="C615">
        <v>136046</v>
      </c>
      <c r="D615" t="s">
        <v>1292</v>
      </c>
      <c r="E615" t="s">
        <v>50</v>
      </c>
      <c r="F615" t="s">
        <v>1272</v>
      </c>
      <c r="G615" t="s">
        <v>1293</v>
      </c>
      <c r="H615" t="s">
        <v>13</v>
      </c>
      <c r="I615" s="2">
        <v>3</v>
      </c>
      <c r="J615" t="s">
        <v>129</v>
      </c>
      <c r="K615" t="s">
        <v>129</v>
      </c>
    </row>
    <row r="616" spans="1:11" x14ac:dyDescent="0.25">
      <c r="A616">
        <v>313</v>
      </c>
      <c r="B616">
        <v>4027</v>
      </c>
      <c r="C616">
        <v>136341</v>
      </c>
      <c r="D616" t="s">
        <v>1294</v>
      </c>
      <c r="E616" t="s">
        <v>50</v>
      </c>
      <c r="F616" t="s">
        <v>1272</v>
      </c>
      <c r="G616" t="s">
        <v>1295</v>
      </c>
      <c r="H616" t="s">
        <v>70</v>
      </c>
      <c r="I616" s="2">
        <v>209</v>
      </c>
      <c r="J616" s="1">
        <v>0.65</v>
      </c>
      <c r="K616" s="1">
        <v>0.4</v>
      </c>
    </row>
    <row r="617" spans="1:11" x14ac:dyDescent="0.25">
      <c r="A617">
        <v>313</v>
      </c>
      <c r="B617">
        <v>6081</v>
      </c>
      <c r="C617">
        <v>135090</v>
      </c>
      <c r="D617" t="s">
        <v>1296</v>
      </c>
      <c r="E617" t="s">
        <v>50</v>
      </c>
      <c r="F617" t="s">
        <v>1272</v>
      </c>
      <c r="G617" t="s">
        <v>1297</v>
      </c>
      <c r="H617" t="s">
        <v>13</v>
      </c>
      <c r="I617" s="2">
        <v>15</v>
      </c>
      <c r="J617" s="1">
        <v>0.87</v>
      </c>
      <c r="K617" s="1">
        <v>0.47</v>
      </c>
    </row>
    <row r="618" spans="1:11" x14ac:dyDescent="0.25">
      <c r="A618">
        <v>313</v>
      </c>
      <c r="B618">
        <v>4000</v>
      </c>
      <c r="C618">
        <v>138266</v>
      </c>
      <c r="D618" t="s">
        <v>1298</v>
      </c>
      <c r="E618" t="s">
        <v>50</v>
      </c>
      <c r="F618" t="s">
        <v>1275</v>
      </c>
      <c r="G618" t="s">
        <v>1299</v>
      </c>
      <c r="H618" t="s">
        <v>77</v>
      </c>
      <c r="I618" s="2" t="s">
        <v>50</v>
      </c>
      <c r="J618" t="s">
        <v>50</v>
      </c>
      <c r="K618" t="s">
        <v>50</v>
      </c>
    </row>
    <row r="619" spans="1:11" x14ac:dyDescent="0.25">
      <c r="A619">
        <v>313</v>
      </c>
      <c r="B619">
        <v>4022</v>
      </c>
      <c r="C619">
        <v>137009</v>
      </c>
      <c r="D619" t="s">
        <v>1300</v>
      </c>
      <c r="E619" t="s">
        <v>50</v>
      </c>
      <c r="F619" t="s">
        <v>1275</v>
      </c>
      <c r="G619" t="s">
        <v>1301</v>
      </c>
      <c r="H619" t="s">
        <v>70</v>
      </c>
      <c r="I619" s="2">
        <v>175</v>
      </c>
      <c r="J619" s="1">
        <v>0.61</v>
      </c>
      <c r="K619" s="1">
        <v>0.26</v>
      </c>
    </row>
    <row r="620" spans="1:11" x14ac:dyDescent="0.25">
      <c r="A620">
        <v>313</v>
      </c>
      <c r="B620">
        <v>4800</v>
      </c>
      <c r="C620">
        <v>137995</v>
      </c>
      <c r="D620" t="s">
        <v>1302</v>
      </c>
      <c r="E620" t="s">
        <v>50</v>
      </c>
      <c r="F620" t="s">
        <v>1272</v>
      </c>
      <c r="G620" t="s">
        <v>1303</v>
      </c>
      <c r="H620" t="s">
        <v>70</v>
      </c>
      <c r="I620" s="2">
        <v>183</v>
      </c>
      <c r="J620" s="1">
        <v>0.87</v>
      </c>
      <c r="K620" s="1">
        <v>0.63</v>
      </c>
    </row>
    <row r="621" spans="1:11" x14ac:dyDescent="0.25">
      <c r="A621">
        <v>313</v>
      </c>
      <c r="B621">
        <v>7005</v>
      </c>
      <c r="C621">
        <v>102554</v>
      </c>
      <c r="D621" t="s">
        <v>1304</v>
      </c>
      <c r="E621" t="s">
        <v>50</v>
      </c>
      <c r="F621" t="s">
        <v>1275</v>
      </c>
      <c r="G621" t="s">
        <v>1305</v>
      </c>
      <c r="H621" t="s">
        <v>57</v>
      </c>
      <c r="I621" s="2">
        <v>20</v>
      </c>
      <c r="J621" s="1">
        <v>0</v>
      </c>
      <c r="K621" s="1">
        <v>0</v>
      </c>
    </row>
    <row r="622" spans="1:11" x14ac:dyDescent="0.25">
      <c r="A622">
        <v>313</v>
      </c>
      <c r="B622">
        <v>7006</v>
      </c>
      <c r="C622">
        <v>102555</v>
      </c>
      <c r="D622" t="s">
        <v>464</v>
      </c>
      <c r="E622" t="s">
        <v>50</v>
      </c>
      <c r="F622" t="s">
        <v>1278</v>
      </c>
      <c r="G622" t="s">
        <v>1306</v>
      </c>
      <c r="H622" t="s">
        <v>57</v>
      </c>
      <c r="I622" s="2">
        <v>9</v>
      </c>
      <c r="J622" t="s">
        <v>99</v>
      </c>
      <c r="K622" t="s">
        <v>99</v>
      </c>
    </row>
    <row r="623" spans="1:11" x14ac:dyDescent="0.25">
      <c r="A623">
        <v>313</v>
      </c>
      <c r="B623">
        <v>6083</v>
      </c>
      <c r="C623">
        <v>136740</v>
      </c>
      <c r="D623" t="s">
        <v>1307</v>
      </c>
      <c r="E623" t="s">
        <v>50</v>
      </c>
      <c r="F623" t="s">
        <v>1267</v>
      </c>
      <c r="G623" t="s">
        <v>1308</v>
      </c>
      <c r="H623" t="s">
        <v>114</v>
      </c>
      <c r="I623" s="2">
        <v>29</v>
      </c>
      <c r="J623" t="s">
        <v>99</v>
      </c>
      <c r="K623" t="s">
        <v>99</v>
      </c>
    </row>
    <row r="624" spans="1:11" x14ac:dyDescent="0.25">
      <c r="A624">
        <v>313</v>
      </c>
      <c r="B624">
        <v>7003</v>
      </c>
      <c r="C624">
        <v>140360</v>
      </c>
      <c r="D624" t="s">
        <v>1309</v>
      </c>
      <c r="E624" t="s">
        <v>50</v>
      </c>
      <c r="F624" t="s">
        <v>50</v>
      </c>
      <c r="G624" t="s">
        <v>1276</v>
      </c>
      <c r="H624" t="s">
        <v>1310</v>
      </c>
      <c r="I624" s="2" t="s">
        <v>50</v>
      </c>
      <c r="J624" t="s">
        <v>50</v>
      </c>
      <c r="K624" t="s">
        <v>50</v>
      </c>
    </row>
    <row r="625" spans="1:11" x14ac:dyDescent="0.25">
      <c r="A625">
        <v>314</v>
      </c>
      <c r="B625">
        <v>6068</v>
      </c>
      <c r="C625">
        <v>102620</v>
      </c>
      <c r="D625" t="s">
        <v>1311</v>
      </c>
      <c r="E625" t="s">
        <v>50</v>
      </c>
      <c r="F625" t="s">
        <v>1312</v>
      </c>
      <c r="G625" t="s">
        <v>1313</v>
      </c>
      <c r="H625" t="s">
        <v>13</v>
      </c>
      <c r="I625" s="2">
        <v>9</v>
      </c>
      <c r="J625" s="1">
        <v>0.22</v>
      </c>
      <c r="K625" s="1">
        <v>0.22</v>
      </c>
    </row>
    <row r="626" spans="1:11" x14ac:dyDescent="0.25">
      <c r="A626">
        <v>314</v>
      </c>
      <c r="B626">
        <v>4006</v>
      </c>
      <c r="C626">
        <v>102599</v>
      </c>
      <c r="D626" t="s">
        <v>1314</v>
      </c>
      <c r="E626" t="s">
        <v>50</v>
      </c>
      <c r="F626" t="s">
        <v>1315</v>
      </c>
      <c r="G626" t="s">
        <v>1316</v>
      </c>
      <c r="H626" t="s">
        <v>20</v>
      </c>
      <c r="I626" s="2">
        <v>142</v>
      </c>
      <c r="J626" s="1">
        <v>0.62</v>
      </c>
      <c r="K626" s="1">
        <v>0.08</v>
      </c>
    </row>
    <row r="627" spans="1:11" x14ac:dyDescent="0.25">
      <c r="A627">
        <v>314</v>
      </c>
      <c r="B627">
        <v>5403</v>
      </c>
      <c r="C627">
        <v>137859</v>
      </c>
      <c r="D627" t="s">
        <v>1317</v>
      </c>
      <c r="E627" t="s">
        <v>50</v>
      </c>
      <c r="F627" t="s">
        <v>1318</v>
      </c>
      <c r="G627" t="s">
        <v>1319</v>
      </c>
      <c r="H627" t="s">
        <v>70</v>
      </c>
      <c r="I627" s="2">
        <v>149</v>
      </c>
      <c r="J627" s="1">
        <v>0.59</v>
      </c>
      <c r="K627" s="1">
        <v>0.23</v>
      </c>
    </row>
    <row r="628" spans="1:11" x14ac:dyDescent="0.25">
      <c r="A628">
        <v>314</v>
      </c>
      <c r="B628">
        <v>4004</v>
      </c>
      <c r="C628">
        <v>137848</v>
      </c>
      <c r="D628" t="s">
        <v>1320</v>
      </c>
      <c r="E628" t="s">
        <v>50</v>
      </c>
      <c r="F628" t="s">
        <v>1318</v>
      </c>
      <c r="G628" t="s">
        <v>1321</v>
      </c>
      <c r="H628" t="s">
        <v>70</v>
      </c>
      <c r="I628" s="2">
        <v>207</v>
      </c>
      <c r="J628" s="1">
        <v>0.77</v>
      </c>
      <c r="K628" s="1">
        <v>0.43</v>
      </c>
    </row>
    <row r="629" spans="1:11" x14ac:dyDescent="0.25">
      <c r="A629">
        <v>314</v>
      </c>
      <c r="B629">
        <v>5404</v>
      </c>
      <c r="C629">
        <v>137678</v>
      </c>
      <c r="D629" t="s">
        <v>1322</v>
      </c>
      <c r="E629" t="s">
        <v>50</v>
      </c>
      <c r="F629" t="s">
        <v>1323</v>
      </c>
      <c r="G629" t="s">
        <v>1324</v>
      </c>
      <c r="H629" t="s">
        <v>70</v>
      </c>
      <c r="I629" s="2">
        <v>179</v>
      </c>
      <c r="J629" s="1">
        <v>0.57999999999999996</v>
      </c>
      <c r="K629" s="1">
        <v>0.25</v>
      </c>
    </row>
    <row r="630" spans="1:11" x14ac:dyDescent="0.25">
      <c r="A630">
        <v>314</v>
      </c>
      <c r="B630">
        <v>5402</v>
      </c>
      <c r="C630">
        <v>138459</v>
      </c>
      <c r="D630" t="s">
        <v>1325</v>
      </c>
      <c r="E630" t="s">
        <v>50</v>
      </c>
      <c r="F630" t="s">
        <v>1318</v>
      </c>
      <c r="G630" t="s">
        <v>1326</v>
      </c>
      <c r="H630" t="s">
        <v>70</v>
      </c>
      <c r="I630" s="2">
        <v>148</v>
      </c>
      <c r="J630" s="1">
        <v>0.78</v>
      </c>
      <c r="K630" s="1">
        <v>0.53</v>
      </c>
    </row>
    <row r="631" spans="1:11" x14ac:dyDescent="0.25">
      <c r="A631">
        <v>314</v>
      </c>
      <c r="B631">
        <v>6067</v>
      </c>
      <c r="C631">
        <v>102619</v>
      </c>
      <c r="D631" t="s">
        <v>1327</v>
      </c>
      <c r="E631" t="s">
        <v>50</v>
      </c>
      <c r="F631" t="s">
        <v>1312</v>
      </c>
      <c r="G631" t="s">
        <v>1328</v>
      </c>
      <c r="H631" t="s">
        <v>13</v>
      </c>
      <c r="I631" s="2">
        <v>114</v>
      </c>
      <c r="J631" s="1">
        <v>0</v>
      </c>
      <c r="K631" s="1">
        <v>0</v>
      </c>
    </row>
    <row r="632" spans="1:11" x14ac:dyDescent="0.25">
      <c r="A632">
        <v>314</v>
      </c>
      <c r="B632">
        <v>5401</v>
      </c>
      <c r="C632">
        <v>137299</v>
      </c>
      <c r="D632" t="s">
        <v>1329</v>
      </c>
      <c r="E632" t="s">
        <v>50</v>
      </c>
      <c r="F632" t="s">
        <v>1318</v>
      </c>
      <c r="G632" t="s">
        <v>1330</v>
      </c>
      <c r="H632" t="s">
        <v>70</v>
      </c>
      <c r="I632" s="2">
        <v>136</v>
      </c>
      <c r="J632" s="1">
        <v>0.78</v>
      </c>
      <c r="K632" s="1">
        <v>0.55000000000000004</v>
      </c>
    </row>
    <row r="633" spans="1:11" x14ac:dyDescent="0.25">
      <c r="A633">
        <v>314</v>
      </c>
      <c r="B633">
        <v>4009</v>
      </c>
      <c r="C633">
        <v>137917</v>
      </c>
      <c r="D633" t="s">
        <v>1331</v>
      </c>
      <c r="E633" t="s">
        <v>50</v>
      </c>
      <c r="F633" t="s">
        <v>1323</v>
      </c>
      <c r="G633" t="s">
        <v>1332</v>
      </c>
      <c r="H633" t="s">
        <v>70</v>
      </c>
      <c r="I633" s="2">
        <v>126</v>
      </c>
      <c r="J633" s="1">
        <v>0.66</v>
      </c>
      <c r="K633" s="1">
        <v>0.4</v>
      </c>
    </row>
    <row r="634" spans="1:11" x14ac:dyDescent="0.25">
      <c r="A634">
        <v>314</v>
      </c>
      <c r="B634">
        <v>6003</v>
      </c>
      <c r="C634">
        <v>102611</v>
      </c>
      <c r="D634" t="s">
        <v>1333</v>
      </c>
      <c r="E634" t="s">
        <v>50</v>
      </c>
      <c r="F634" t="s">
        <v>1312</v>
      </c>
      <c r="G634" t="s">
        <v>1334</v>
      </c>
      <c r="H634" t="s">
        <v>13</v>
      </c>
      <c r="I634" s="2">
        <v>146</v>
      </c>
      <c r="J634" s="1">
        <v>0.13</v>
      </c>
      <c r="K634" s="1">
        <v>0.13</v>
      </c>
    </row>
    <row r="635" spans="1:11" x14ac:dyDescent="0.25">
      <c r="A635">
        <v>314</v>
      </c>
      <c r="B635">
        <v>4010</v>
      </c>
      <c r="C635">
        <v>136615</v>
      </c>
      <c r="D635" t="s">
        <v>1335</v>
      </c>
      <c r="E635" t="s">
        <v>50</v>
      </c>
      <c r="F635" t="s">
        <v>1312</v>
      </c>
      <c r="G635" t="s">
        <v>1336</v>
      </c>
      <c r="H635" t="s">
        <v>70</v>
      </c>
      <c r="I635" s="2">
        <v>118</v>
      </c>
      <c r="J635" s="1">
        <v>1</v>
      </c>
      <c r="K635" s="1">
        <v>0.89</v>
      </c>
    </row>
    <row r="636" spans="1:11" x14ac:dyDescent="0.25">
      <c r="A636">
        <v>314</v>
      </c>
      <c r="B636">
        <v>5400</v>
      </c>
      <c r="C636">
        <v>136910</v>
      </c>
      <c r="D636" t="s">
        <v>1337</v>
      </c>
      <c r="E636" t="s">
        <v>50</v>
      </c>
      <c r="F636" t="s">
        <v>1312</v>
      </c>
      <c r="G636" t="s">
        <v>1338</v>
      </c>
      <c r="H636" t="s">
        <v>70</v>
      </c>
      <c r="I636" s="2">
        <v>139</v>
      </c>
      <c r="J636" s="1">
        <v>1</v>
      </c>
      <c r="K636" s="1">
        <v>0.93</v>
      </c>
    </row>
    <row r="637" spans="1:11" x14ac:dyDescent="0.25">
      <c r="A637">
        <v>314</v>
      </c>
      <c r="B637">
        <v>4011</v>
      </c>
      <c r="C637">
        <v>137060</v>
      </c>
      <c r="D637" t="s">
        <v>1339</v>
      </c>
      <c r="E637" t="s">
        <v>50</v>
      </c>
      <c r="F637" t="s">
        <v>1323</v>
      </c>
      <c r="G637" t="s">
        <v>1340</v>
      </c>
      <c r="H637" t="s">
        <v>70</v>
      </c>
      <c r="I637" s="2">
        <v>207</v>
      </c>
      <c r="J637" s="1">
        <v>0.64</v>
      </c>
      <c r="K637" s="1">
        <v>0.33</v>
      </c>
    </row>
    <row r="638" spans="1:11" x14ac:dyDescent="0.25">
      <c r="A638">
        <v>314</v>
      </c>
      <c r="B638">
        <v>5950</v>
      </c>
      <c r="C638">
        <v>102621</v>
      </c>
      <c r="D638" t="s">
        <v>1341</v>
      </c>
      <c r="E638" t="s">
        <v>50</v>
      </c>
      <c r="F638" t="s">
        <v>1312</v>
      </c>
      <c r="G638" t="s">
        <v>1342</v>
      </c>
      <c r="H638" t="s">
        <v>333</v>
      </c>
      <c r="I638" s="2">
        <v>10</v>
      </c>
      <c r="J638" t="s">
        <v>99</v>
      </c>
      <c r="K638" t="s">
        <v>99</v>
      </c>
    </row>
    <row r="639" spans="1:11" x14ac:dyDescent="0.25">
      <c r="A639">
        <v>314</v>
      </c>
      <c r="B639">
        <v>7002</v>
      </c>
      <c r="C639">
        <v>102623</v>
      </c>
      <c r="D639" t="s">
        <v>1343</v>
      </c>
      <c r="E639" t="s">
        <v>50</v>
      </c>
      <c r="F639" t="s">
        <v>1323</v>
      </c>
      <c r="G639" t="s">
        <v>1344</v>
      </c>
      <c r="H639" t="s">
        <v>57</v>
      </c>
      <c r="I639" s="2">
        <v>6</v>
      </c>
      <c r="J639" t="s">
        <v>99</v>
      </c>
      <c r="K639" t="s">
        <v>99</v>
      </c>
    </row>
    <row r="640" spans="1:11" x14ac:dyDescent="0.25">
      <c r="A640">
        <v>314</v>
      </c>
      <c r="B640">
        <v>7001</v>
      </c>
      <c r="C640">
        <v>102622</v>
      </c>
      <c r="D640" t="s">
        <v>1345</v>
      </c>
      <c r="E640" t="s">
        <v>50</v>
      </c>
      <c r="F640" t="s">
        <v>1315</v>
      </c>
      <c r="G640" t="s">
        <v>1346</v>
      </c>
      <c r="H640" t="s">
        <v>57</v>
      </c>
      <c r="I640" s="2">
        <v>28</v>
      </c>
      <c r="J640" s="1">
        <v>0</v>
      </c>
      <c r="K640" s="1">
        <v>0</v>
      </c>
    </row>
    <row r="641" spans="1:11" x14ac:dyDescent="0.25">
      <c r="A641">
        <v>315</v>
      </c>
      <c r="B641">
        <v>6905</v>
      </c>
      <c r="C641">
        <v>131897</v>
      </c>
      <c r="D641" t="s">
        <v>1347</v>
      </c>
      <c r="E641" t="s">
        <v>50</v>
      </c>
      <c r="F641" t="s">
        <v>1348</v>
      </c>
      <c r="G641" t="s">
        <v>1349</v>
      </c>
      <c r="H641" t="s">
        <v>49</v>
      </c>
      <c r="I641" s="2">
        <v>170</v>
      </c>
      <c r="J641" s="1">
        <v>0.57999999999999996</v>
      </c>
      <c r="K641" s="1">
        <v>0.14000000000000001</v>
      </c>
    </row>
    <row r="642" spans="1:11" x14ac:dyDescent="0.25">
      <c r="A642">
        <v>315</v>
      </c>
      <c r="B642">
        <v>4000</v>
      </c>
      <c r="C642">
        <v>138495</v>
      </c>
      <c r="D642" t="s">
        <v>1350</v>
      </c>
      <c r="E642" t="s">
        <v>50</v>
      </c>
      <c r="F642" t="s">
        <v>1351</v>
      </c>
      <c r="G642" t="s">
        <v>1352</v>
      </c>
      <c r="H642" t="s">
        <v>49</v>
      </c>
      <c r="I642" s="2">
        <v>124</v>
      </c>
      <c r="J642" s="1">
        <v>0.56000000000000005</v>
      </c>
      <c r="K642" s="1">
        <v>0.17</v>
      </c>
    </row>
    <row r="643" spans="1:11" x14ac:dyDescent="0.25">
      <c r="A643">
        <v>315</v>
      </c>
      <c r="B643">
        <v>6000</v>
      </c>
      <c r="C643">
        <v>102684</v>
      </c>
      <c r="D643" t="s">
        <v>1353</v>
      </c>
      <c r="E643" t="s">
        <v>50</v>
      </c>
      <c r="F643" t="s">
        <v>11</v>
      </c>
      <c r="G643" t="s">
        <v>1354</v>
      </c>
      <c r="H643" t="s">
        <v>13</v>
      </c>
      <c r="I643" s="2">
        <v>154</v>
      </c>
      <c r="J643" s="1">
        <v>0</v>
      </c>
      <c r="K643" s="1">
        <v>0</v>
      </c>
    </row>
    <row r="644" spans="1:11" x14ac:dyDescent="0.25">
      <c r="A644">
        <v>315</v>
      </c>
      <c r="B644">
        <v>4052</v>
      </c>
      <c r="C644">
        <v>102674</v>
      </c>
      <c r="D644" t="s">
        <v>1355</v>
      </c>
      <c r="E644" t="s">
        <v>50</v>
      </c>
      <c r="F644" t="s">
        <v>11</v>
      </c>
      <c r="G644" t="s">
        <v>1356</v>
      </c>
      <c r="H644" t="s">
        <v>20</v>
      </c>
      <c r="I644" s="2">
        <v>219</v>
      </c>
      <c r="J644" s="1">
        <v>0.56999999999999995</v>
      </c>
      <c r="K644" s="1">
        <v>0.21</v>
      </c>
    </row>
    <row r="645" spans="1:11" x14ac:dyDescent="0.25">
      <c r="A645">
        <v>315</v>
      </c>
      <c r="B645">
        <v>4050</v>
      </c>
      <c r="C645">
        <v>102673</v>
      </c>
      <c r="D645" t="s">
        <v>1357</v>
      </c>
      <c r="E645" t="s">
        <v>50</v>
      </c>
      <c r="F645" t="s">
        <v>11</v>
      </c>
      <c r="G645" t="s">
        <v>1358</v>
      </c>
      <c r="H645" t="s">
        <v>20</v>
      </c>
      <c r="I645" s="2">
        <v>233</v>
      </c>
      <c r="J645" s="1">
        <v>0.71</v>
      </c>
      <c r="K645" s="1">
        <v>0.39</v>
      </c>
    </row>
    <row r="646" spans="1:11" x14ac:dyDescent="0.25">
      <c r="A646">
        <v>315</v>
      </c>
      <c r="B646">
        <v>4500</v>
      </c>
      <c r="C646">
        <v>102679</v>
      </c>
      <c r="D646" t="s">
        <v>1359</v>
      </c>
      <c r="E646" t="s">
        <v>50</v>
      </c>
      <c r="F646" t="s">
        <v>11</v>
      </c>
      <c r="G646" t="s">
        <v>1360</v>
      </c>
      <c r="H646" t="s">
        <v>82</v>
      </c>
      <c r="I646" s="2">
        <v>230</v>
      </c>
      <c r="J646" s="1">
        <v>0.7</v>
      </c>
      <c r="K646" s="1">
        <v>0.43</v>
      </c>
    </row>
    <row r="647" spans="1:11" x14ac:dyDescent="0.25">
      <c r="A647">
        <v>315</v>
      </c>
      <c r="B647">
        <v>6906</v>
      </c>
      <c r="C647">
        <v>134003</v>
      </c>
      <c r="D647" t="s">
        <v>1361</v>
      </c>
      <c r="E647" t="s">
        <v>50</v>
      </c>
      <c r="F647" t="s">
        <v>1348</v>
      </c>
      <c r="G647" t="s">
        <v>1362</v>
      </c>
      <c r="H647" t="s">
        <v>49</v>
      </c>
      <c r="I647" s="2">
        <v>151</v>
      </c>
      <c r="J647" s="1">
        <v>0.49</v>
      </c>
      <c r="K647" s="1">
        <v>0.11</v>
      </c>
    </row>
    <row r="648" spans="1:11" x14ac:dyDescent="0.25">
      <c r="A648">
        <v>315</v>
      </c>
      <c r="B648">
        <v>5400</v>
      </c>
      <c r="C648">
        <v>102683</v>
      </c>
      <c r="D648" t="s">
        <v>1363</v>
      </c>
      <c r="E648" t="s">
        <v>50</v>
      </c>
      <c r="F648" t="s">
        <v>11</v>
      </c>
      <c r="G648" t="s">
        <v>1364</v>
      </c>
      <c r="H648" t="s">
        <v>23</v>
      </c>
      <c r="I648" s="2">
        <v>203</v>
      </c>
      <c r="J648" s="1">
        <v>0.87</v>
      </c>
      <c r="K648" s="1">
        <v>0.61</v>
      </c>
    </row>
    <row r="649" spans="1:11" x14ac:dyDescent="0.25">
      <c r="A649">
        <v>315</v>
      </c>
      <c r="B649">
        <v>4701</v>
      </c>
      <c r="C649">
        <v>102681</v>
      </c>
      <c r="D649" t="s">
        <v>1365</v>
      </c>
      <c r="E649" t="s">
        <v>50</v>
      </c>
      <c r="F649" t="s">
        <v>11</v>
      </c>
      <c r="G649" t="s">
        <v>1366</v>
      </c>
      <c r="H649" t="s">
        <v>23</v>
      </c>
      <c r="I649" s="2">
        <v>196</v>
      </c>
      <c r="J649" s="1">
        <v>0.72</v>
      </c>
      <c r="K649" s="1">
        <v>0.36</v>
      </c>
    </row>
    <row r="650" spans="1:11" x14ac:dyDescent="0.25">
      <c r="A650">
        <v>315</v>
      </c>
      <c r="B650">
        <v>6071</v>
      </c>
      <c r="C650">
        <v>102692</v>
      </c>
      <c r="D650" t="s">
        <v>1367</v>
      </c>
      <c r="E650" t="s">
        <v>50</v>
      </c>
      <c r="F650" t="s">
        <v>11</v>
      </c>
      <c r="G650" t="s">
        <v>1368</v>
      </c>
      <c r="H650" t="s">
        <v>13</v>
      </c>
      <c r="I650" s="2">
        <v>104</v>
      </c>
      <c r="J650" s="1">
        <v>0</v>
      </c>
      <c r="K650" s="1">
        <v>0</v>
      </c>
    </row>
    <row r="651" spans="1:11" x14ac:dyDescent="0.25">
      <c r="A651">
        <v>315</v>
      </c>
      <c r="B651">
        <v>6076</v>
      </c>
      <c r="C651">
        <v>102694</v>
      </c>
      <c r="D651" t="s">
        <v>1369</v>
      </c>
      <c r="E651" t="s">
        <v>50</v>
      </c>
      <c r="F651" t="s">
        <v>11</v>
      </c>
      <c r="G651" t="s">
        <v>1370</v>
      </c>
      <c r="H651" t="s">
        <v>114</v>
      </c>
      <c r="I651" s="2">
        <v>19</v>
      </c>
      <c r="J651" s="1">
        <v>0</v>
      </c>
      <c r="K651" s="1">
        <v>0</v>
      </c>
    </row>
    <row r="652" spans="1:11" x14ac:dyDescent="0.25">
      <c r="A652">
        <v>315</v>
      </c>
      <c r="B652">
        <v>7006</v>
      </c>
      <c r="C652">
        <v>102699</v>
      </c>
      <c r="D652" t="s">
        <v>1371</v>
      </c>
      <c r="E652" t="s">
        <v>50</v>
      </c>
      <c r="F652" t="s">
        <v>1348</v>
      </c>
      <c r="G652" t="s">
        <v>1372</v>
      </c>
      <c r="H652" t="s">
        <v>57</v>
      </c>
      <c r="I652" s="2">
        <v>17</v>
      </c>
      <c r="J652" t="s">
        <v>99</v>
      </c>
      <c r="K652" t="s">
        <v>99</v>
      </c>
    </row>
    <row r="653" spans="1:11" x14ac:dyDescent="0.25">
      <c r="A653">
        <v>315</v>
      </c>
      <c r="B653">
        <v>7003</v>
      </c>
      <c r="C653">
        <v>102697</v>
      </c>
      <c r="D653" t="s">
        <v>1373</v>
      </c>
      <c r="E653" t="s">
        <v>50</v>
      </c>
      <c r="F653" t="s">
        <v>1348</v>
      </c>
      <c r="G653" t="s">
        <v>1374</v>
      </c>
      <c r="H653" t="s">
        <v>57</v>
      </c>
      <c r="I653" s="2">
        <v>12</v>
      </c>
      <c r="J653" s="1">
        <v>0</v>
      </c>
      <c r="K653" s="1">
        <v>0</v>
      </c>
    </row>
    <row r="654" spans="1:11" x14ac:dyDescent="0.25">
      <c r="A654">
        <v>315</v>
      </c>
      <c r="B654">
        <v>7004</v>
      </c>
      <c r="C654">
        <v>102698</v>
      </c>
      <c r="D654" t="s">
        <v>1375</v>
      </c>
      <c r="E654" t="s">
        <v>50</v>
      </c>
      <c r="F654" t="s">
        <v>1351</v>
      </c>
      <c r="G654" t="s">
        <v>1376</v>
      </c>
      <c r="H654" t="s">
        <v>57</v>
      </c>
      <c r="I654" s="2">
        <v>11</v>
      </c>
      <c r="J654" t="s">
        <v>99</v>
      </c>
      <c r="K654" t="s">
        <v>99</v>
      </c>
    </row>
    <row r="655" spans="1:11" x14ac:dyDescent="0.25">
      <c r="A655">
        <v>316</v>
      </c>
      <c r="B655">
        <v>6064</v>
      </c>
      <c r="C655">
        <v>134417</v>
      </c>
      <c r="D655" t="s">
        <v>1377</v>
      </c>
      <c r="E655" t="s">
        <v>50</v>
      </c>
      <c r="F655" t="s">
        <v>11</v>
      </c>
      <c r="G655" t="s">
        <v>1378</v>
      </c>
      <c r="H655" t="s">
        <v>13</v>
      </c>
      <c r="I655" s="2">
        <v>37</v>
      </c>
      <c r="J655" s="1">
        <v>0.95</v>
      </c>
      <c r="K655" s="1">
        <v>0.65</v>
      </c>
    </row>
    <row r="656" spans="1:11" x14ac:dyDescent="0.25">
      <c r="A656">
        <v>316</v>
      </c>
      <c r="B656">
        <v>4031</v>
      </c>
      <c r="C656">
        <v>136669</v>
      </c>
      <c r="D656" t="s">
        <v>1379</v>
      </c>
      <c r="E656" t="s">
        <v>50</v>
      </c>
      <c r="F656" t="s">
        <v>11</v>
      </c>
      <c r="G656" t="s">
        <v>1380</v>
      </c>
      <c r="H656" t="s">
        <v>70</v>
      </c>
      <c r="I656" s="2">
        <v>259</v>
      </c>
      <c r="J656" s="1">
        <v>0.65</v>
      </c>
      <c r="K656" s="1">
        <v>0.42</v>
      </c>
    </row>
    <row r="657" spans="1:11" x14ac:dyDescent="0.25">
      <c r="A657">
        <v>316</v>
      </c>
      <c r="B657">
        <v>4003</v>
      </c>
      <c r="C657">
        <v>139703</v>
      </c>
      <c r="D657" t="s">
        <v>1381</v>
      </c>
      <c r="E657" t="s">
        <v>50</v>
      </c>
      <c r="F657" t="s">
        <v>11</v>
      </c>
      <c r="G657" t="s">
        <v>1382</v>
      </c>
      <c r="H657" t="s">
        <v>49</v>
      </c>
      <c r="I657" s="2" t="s">
        <v>50</v>
      </c>
      <c r="J657" t="s">
        <v>50</v>
      </c>
      <c r="K657" t="s">
        <v>50</v>
      </c>
    </row>
    <row r="658" spans="1:11" x14ac:dyDescent="0.25">
      <c r="A658">
        <v>316</v>
      </c>
      <c r="B658">
        <v>4033</v>
      </c>
      <c r="C658">
        <v>102783</v>
      </c>
      <c r="D658" t="s">
        <v>1383</v>
      </c>
      <c r="E658" t="s">
        <v>50</v>
      </c>
      <c r="F658" t="s">
        <v>11</v>
      </c>
      <c r="G658" t="s">
        <v>1384</v>
      </c>
      <c r="H658" t="s">
        <v>20</v>
      </c>
      <c r="I658" s="2">
        <v>281</v>
      </c>
      <c r="J658" s="1">
        <v>0.38</v>
      </c>
      <c r="K658" s="1">
        <v>0.08</v>
      </c>
    </row>
    <row r="659" spans="1:11" x14ac:dyDescent="0.25">
      <c r="A659">
        <v>316</v>
      </c>
      <c r="B659">
        <v>4004</v>
      </c>
      <c r="C659">
        <v>139834</v>
      </c>
      <c r="D659" t="s">
        <v>1385</v>
      </c>
      <c r="E659" t="s">
        <v>50</v>
      </c>
      <c r="F659" t="s">
        <v>11</v>
      </c>
      <c r="G659" t="s">
        <v>1386</v>
      </c>
      <c r="H659" t="s">
        <v>77</v>
      </c>
      <c r="I659" s="2" t="s">
        <v>50</v>
      </c>
      <c r="J659" t="s">
        <v>50</v>
      </c>
      <c r="K659" t="s">
        <v>50</v>
      </c>
    </row>
    <row r="660" spans="1:11" x14ac:dyDescent="0.25">
      <c r="A660">
        <v>316</v>
      </c>
      <c r="B660">
        <v>4034</v>
      </c>
      <c r="C660">
        <v>102784</v>
      </c>
      <c r="D660" t="s">
        <v>1387</v>
      </c>
      <c r="E660" t="s">
        <v>50</v>
      </c>
      <c r="F660" t="s">
        <v>11</v>
      </c>
      <c r="G660" t="s">
        <v>1388</v>
      </c>
      <c r="H660" t="s">
        <v>20</v>
      </c>
      <c r="I660" s="2">
        <v>160</v>
      </c>
      <c r="J660" s="1">
        <v>0.45</v>
      </c>
      <c r="K660" s="1">
        <v>0.16</v>
      </c>
    </row>
    <row r="661" spans="1:11" x14ac:dyDescent="0.25">
      <c r="A661">
        <v>316</v>
      </c>
      <c r="B661">
        <v>4008</v>
      </c>
      <c r="C661">
        <v>102775</v>
      </c>
      <c r="D661" t="s">
        <v>1389</v>
      </c>
      <c r="E661" t="s">
        <v>50</v>
      </c>
      <c r="F661" t="s">
        <v>11</v>
      </c>
      <c r="G661" t="s">
        <v>1390</v>
      </c>
      <c r="H661" t="s">
        <v>20</v>
      </c>
      <c r="I661" s="2">
        <v>201</v>
      </c>
      <c r="J661" s="1">
        <v>0.6</v>
      </c>
      <c r="K661" s="1">
        <v>0.19</v>
      </c>
    </row>
    <row r="662" spans="1:11" x14ac:dyDescent="0.25">
      <c r="A662">
        <v>316</v>
      </c>
      <c r="B662">
        <v>4037</v>
      </c>
      <c r="C662">
        <v>132058</v>
      </c>
      <c r="D662" t="s">
        <v>1391</v>
      </c>
      <c r="E662" t="s">
        <v>50</v>
      </c>
      <c r="F662" t="s">
        <v>11</v>
      </c>
      <c r="G662" t="s">
        <v>1392</v>
      </c>
      <c r="H662" t="s">
        <v>20</v>
      </c>
      <c r="I662" s="2">
        <v>279</v>
      </c>
      <c r="J662" s="1">
        <v>0.63</v>
      </c>
      <c r="K662" s="1">
        <v>0.14000000000000001</v>
      </c>
    </row>
    <row r="663" spans="1:11" x14ac:dyDescent="0.25">
      <c r="A663">
        <v>316</v>
      </c>
      <c r="B663">
        <v>4005</v>
      </c>
      <c r="C663">
        <v>140373</v>
      </c>
      <c r="D663" t="s">
        <v>1393</v>
      </c>
      <c r="E663" t="s">
        <v>50</v>
      </c>
      <c r="F663" t="s">
        <v>11</v>
      </c>
      <c r="G663" t="s">
        <v>1394</v>
      </c>
      <c r="H663" t="s">
        <v>49</v>
      </c>
      <c r="I663" s="2" t="s">
        <v>50</v>
      </c>
      <c r="J663" t="s">
        <v>50</v>
      </c>
      <c r="K663" t="s">
        <v>50</v>
      </c>
    </row>
    <row r="664" spans="1:11" x14ac:dyDescent="0.25">
      <c r="A664">
        <v>316</v>
      </c>
      <c r="B664">
        <v>4030</v>
      </c>
      <c r="C664">
        <v>102780</v>
      </c>
      <c r="D664" t="s">
        <v>1395</v>
      </c>
      <c r="E664" t="s">
        <v>50</v>
      </c>
      <c r="F664" t="s">
        <v>11</v>
      </c>
      <c r="G664" t="s">
        <v>1394</v>
      </c>
      <c r="H664" t="s">
        <v>20</v>
      </c>
      <c r="I664" s="2">
        <v>348</v>
      </c>
      <c r="J664" s="1">
        <v>0.45</v>
      </c>
      <c r="K664" s="1">
        <v>0.32</v>
      </c>
    </row>
    <row r="665" spans="1:11" x14ac:dyDescent="0.25">
      <c r="A665">
        <v>316</v>
      </c>
      <c r="B665">
        <v>4025</v>
      </c>
      <c r="C665">
        <v>102778</v>
      </c>
      <c r="D665" t="s">
        <v>1396</v>
      </c>
      <c r="E665" t="s">
        <v>50</v>
      </c>
      <c r="F665" t="s">
        <v>11</v>
      </c>
      <c r="G665" t="s">
        <v>1397</v>
      </c>
      <c r="H665" t="s">
        <v>20</v>
      </c>
      <c r="I665" s="2">
        <v>237</v>
      </c>
      <c r="J665" s="1">
        <v>0.56000000000000005</v>
      </c>
      <c r="K665" s="1">
        <v>0.23</v>
      </c>
    </row>
    <row r="666" spans="1:11" x14ac:dyDescent="0.25">
      <c r="A666">
        <v>316</v>
      </c>
      <c r="B666">
        <v>4015</v>
      </c>
      <c r="C666">
        <v>102776</v>
      </c>
      <c r="D666" t="s">
        <v>1398</v>
      </c>
      <c r="E666" t="s">
        <v>50</v>
      </c>
      <c r="F666" t="s">
        <v>11</v>
      </c>
      <c r="G666" t="s">
        <v>1399</v>
      </c>
      <c r="H666" t="s">
        <v>20</v>
      </c>
      <c r="I666" s="2">
        <v>253</v>
      </c>
      <c r="J666" s="1">
        <v>0.63</v>
      </c>
      <c r="K666" s="1">
        <v>0.3</v>
      </c>
    </row>
    <row r="667" spans="1:11" x14ac:dyDescent="0.25">
      <c r="A667">
        <v>316</v>
      </c>
      <c r="B667">
        <v>6067</v>
      </c>
      <c r="C667">
        <v>135091</v>
      </c>
      <c r="D667" t="s">
        <v>1400</v>
      </c>
      <c r="E667" t="s">
        <v>50</v>
      </c>
      <c r="F667" t="s">
        <v>11</v>
      </c>
      <c r="G667" t="s">
        <v>1401</v>
      </c>
      <c r="H667" t="s">
        <v>13</v>
      </c>
      <c r="I667" s="2">
        <v>5</v>
      </c>
      <c r="J667" t="s">
        <v>129</v>
      </c>
      <c r="K667" t="s">
        <v>129</v>
      </c>
    </row>
    <row r="668" spans="1:11" x14ac:dyDescent="0.25">
      <c r="A668">
        <v>316</v>
      </c>
      <c r="B668">
        <v>4006</v>
      </c>
      <c r="C668">
        <v>141082</v>
      </c>
      <c r="D668" t="s">
        <v>1402</v>
      </c>
      <c r="E668" t="s">
        <v>50</v>
      </c>
      <c r="F668" t="s">
        <v>11</v>
      </c>
      <c r="G668" t="s">
        <v>1403</v>
      </c>
      <c r="H668" t="s">
        <v>77</v>
      </c>
      <c r="I668" s="2" t="s">
        <v>50</v>
      </c>
      <c r="J668" t="s">
        <v>50</v>
      </c>
      <c r="K668" t="s">
        <v>50</v>
      </c>
    </row>
    <row r="669" spans="1:11" x14ac:dyDescent="0.25">
      <c r="A669">
        <v>316</v>
      </c>
      <c r="B669">
        <v>4032</v>
      </c>
      <c r="C669">
        <v>102782</v>
      </c>
      <c r="D669" t="s">
        <v>1404</v>
      </c>
      <c r="E669" t="s">
        <v>50</v>
      </c>
      <c r="F669" t="s">
        <v>11</v>
      </c>
      <c r="G669" t="s">
        <v>1405</v>
      </c>
      <c r="H669" t="s">
        <v>20</v>
      </c>
      <c r="I669" s="2">
        <v>267</v>
      </c>
      <c r="J669" s="1">
        <v>0.7</v>
      </c>
      <c r="K669" s="1">
        <v>0.43</v>
      </c>
    </row>
    <row r="670" spans="1:11" x14ac:dyDescent="0.25">
      <c r="A670">
        <v>316</v>
      </c>
      <c r="B670">
        <v>6068</v>
      </c>
      <c r="C670">
        <v>131031</v>
      </c>
      <c r="D670" t="s">
        <v>1406</v>
      </c>
      <c r="E670" t="s">
        <v>50</v>
      </c>
      <c r="F670" t="s">
        <v>11</v>
      </c>
      <c r="G670" t="s">
        <v>1407</v>
      </c>
      <c r="H670" t="s">
        <v>13</v>
      </c>
      <c r="I670" s="2">
        <v>1</v>
      </c>
      <c r="J670" t="s">
        <v>129</v>
      </c>
      <c r="K670" t="s">
        <v>129</v>
      </c>
    </row>
    <row r="671" spans="1:11" x14ac:dyDescent="0.25">
      <c r="A671">
        <v>316</v>
      </c>
      <c r="B671">
        <v>6066</v>
      </c>
      <c r="C671">
        <v>134627</v>
      </c>
      <c r="D671" t="s">
        <v>1408</v>
      </c>
      <c r="E671" t="s">
        <v>50</v>
      </c>
      <c r="F671" t="s">
        <v>11</v>
      </c>
      <c r="G671" t="s">
        <v>1409</v>
      </c>
      <c r="H671" t="s">
        <v>13</v>
      </c>
      <c r="I671" s="2">
        <v>14</v>
      </c>
      <c r="J671" s="1">
        <v>0.71</v>
      </c>
      <c r="K671" s="1">
        <v>0</v>
      </c>
    </row>
    <row r="672" spans="1:11" x14ac:dyDescent="0.25">
      <c r="A672">
        <v>316</v>
      </c>
      <c r="B672">
        <v>4016</v>
      </c>
      <c r="C672">
        <v>102777</v>
      </c>
      <c r="D672" t="s">
        <v>1410</v>
      </c>
      <c r="E672" t="s">
        <v>50</v>
      </c>
      <c r="F672" t="s">
        <v>11</v>
      </c>
      <c r="G672" t="s">
        <v>1411</v>
      </c>
      <c r="H672" t="s">
        <v>20</v>
      </c>
      <c r="I672" s="2">
        <v>139</v>
      </c>
      <c r="J672" s="1">
        <v>0.55000000000000004</v>
      </c>
      <c r="K672" s="1">
        <v>0.14000000000000001</v>
      </c>
    </row>
    <row r="673" spans="1:11" x14ac:dyDescent="0.25">
      <c r="A673">
        <v>316</v>
      </c>
      <c r="B673">
        <v>4036</v>
      </c>
      <c r="C673">
        <v>131929</v>
      </c>
      <c r="D673" t="s">
        <v>1412</v>
      </c>
      <c r="E673" t="s">
        <v>50</v>
      </c>
      <c r="F673" t="s">
        <v>11</v>
      </c>
      <c r="G673" t="s">
        <v>1413</v>
      </c>
      <c r="H673" t="s">
        <v>201</v>
      </c>
      <c r="I673" s="2">
        <v>204</v>
      </c>
      <c r="J673" s="1">
        <v>0.39</v>
      </c>
      <c r="K673" s="1">
        <v>0.11</v>
      </c>
    </row>
    <row r="674" spans="1:11" x14ac:dyDescent="0.25">
      <c r="A674">
        <v>316</v>
      </c>
      <c r="B674">
        <v>4600</v>
      </c>
      <c r="C674">
        <v>102786</v>
      </c>
      <c r="D674" t="s">
        <v>1414</v>
      </c>
      <c r="E674" t="s">
        <v>50</v>
      </c>
      <c r="F674" t="s">
        <v>11</v>
      </c>
      <c r="G674" t="s">
        <v>1415</v>
      </c>
      <c r="H674" t="s">
        <v>23</v>
      </c>
      <c r="I674" s="2">
        <v>186</v>
      </c>
      <c r="J674" s="1">
        <v>0.69</v>
      </c>
      <c r="K674" s="1">
        <v>0.42</v>
      </c>
    </row>
    <row r="675" spans="1:11" x14ac:dyDescent="0.25">
      <c r="A675">
        <v>316</v>
      </c>
      <c r="B675">
        <v>4601</v>
      </c>
      <c r="C675">
        <v>102787</v>
      </c>
      <c r="D675" t="s">
        <v>1416</v>
      </c>
      <c r="E675" t="s">
        <v>50</v>
      </c>
      <c r="F675" t="s">
        <v>11</v>
      </c>
      <c r="G675" t="s">
        <v>1417</v>
      </c>
      <c r="H675" t="s">
        <v>23</v>
      </c>
      <c r="I675" s="2">
        <v>180</v>
      </c>
      <c r="J675" s="1">
        <v>0.67</v>
      </c>
      <c r="K675" s="1">
        <v>0.22</v>
      </c>
    </row>
    <row r="676" spans="1:11" x14ac:dyDescent="0.25">
      <c r="A676">
        <v>316</v>
      </c>
      <c r="B676">
        <v>4035</v>
      </c>
      <c r="C676">
        <v>102785</v>
      </c>
      <c r="D676" t="s">
        <v>1418</v>
      </c>
      <c r="E676" t="s">
        <v>50</v>
      </c>
      <c r="F676" t="s">
        <v>11</v>
      </c>
      <c r="G676" t="s">
        <v>1419</v>
      </c>
      <c r="H676" t="s">
        <v>20</v>
      </c>
      <c r="I676" s="2">
        <v>233</v>
      </c>
      <c r="J676" s="1">
        <v>0.66</v>
      </c>
      <c r="K676" s="1">
        <v>0.39</v>
      </c>
    </row>
    <row r="677" spans="1:11" x14ac:dyDescent="0.25">
      <c r="A677">
        <v>316</v>
      </c>
      <c r="B677">
        <v>4001</v>
      </c>
      <c r="C677">
        <v>138196</v>
      </c>
      <c r="D677" t="s">
        <v>1420</v>
      </c>
      <c r="E677" t="s">
        <v>50</v>
      </c>
      <c r="F677" t="s">
        <v>1421</v>
      </c>
      <c r="G677" t="s">
        <v>1422</v>
      </c>
      <c r="H677" t="s">
        <v>77</v>
      </c>
      <c r="I677" s="2" t="s">
        <v>50</v>
      </c>
      <c r="J677" t="s">
        <v>50</v>
      </c>
      <c r="K677" t="s">
        <v>50</v>
      </c>
    </row>
    <row r="678" spans="1:11" x14ac:dyDescent="0.25">
      <c r="A678">
        <v>316</v>
      </c>
      <c r="B678">
        <v>5400</v>
      </c>
      <c r="C678">
        <v>136978</v>
      </c>
      <c r="D678" t="s">
        <v>1423</v>
      </c>
      <c r="E678" t="s">
        <v>50</v>
      </c>
      <c r="F678" t="s">
        <v>11</v>
      </c>
      <c r="G678" t="s">
        <v>1424</v>
      </c>
      <c r="H678" t="s">
        <v>70</v>
      </c>
      <c r="I678" s="2">
        <v>174</v>
      </c>
      <c r="J678" s="1">
        <v>0.54</v>
      </c>
      <c r="K678" s="1">
        <v>0.22</v>
      </c>
    </row>
    <row r="679" spans="1:11" x14ac:dyDescent="0.25">
      <c r="A679">
        <v>316</v>
      </c>
      <c r="B679">
        <v>6072</v>
      </c>
      <c r="C679">
        <v>136052</v>
      </c>
      <c r="D679" t="s">
        <v>1425</v>
      </c>
      <c r="E679" t="s">
        <v>50</v>
      </c>
      <c r="F679" t="s">
        <v>11</v>
      </c>
      <c r="G679" t="s">
        <v>1426</v>
      </c>
      <c r="H679" t="s">
        <v>114</v>
      </c>
      <c r="I679" s="2">
        <v>16</v>
      </c>
      <c r="J679" s="1">
        <v>0</v>
      </c>
      <c r="K679" s="1">
        <v>0</v>
      </c>
    </row>
    <row r="680" spans="1:11" x14ac:dyDescent="0.25">
      <c r="A680">
        <v>316</v>
      </c>
      <c r="B680">
        <v>7004</v>
      </c>
      <c r="C680">
        <v>102791</v>
      </c>
      <c r="D680" t="s">
        <v>1427</v>
      </c>
      <c r="E680" t="s">
        <v>1427</v>
      </c>
      <c r="F680" t="s">
        <v>11</v>
      </c>
      <c r="G680" t="s">
        <v>1422</v>
      </c>
      <c r="H680" t="s">
        <v>57</v>
      </c>
      <c r="I680" s="2">
        <v>9</v>
      </c>
      <c r="J680" t="s">
        <v>99</v>
      </c>
      <c r="K680" t="s">
        <v>99</v>
      </c>
    </row>
    <row r="681" spans="1:11" x14ac:dyDescent="0.25">
      <c r="A681">
        <v>317</v>
      </c>
      <c r="B681">
        <v>6063</v>
      </c>
      <c r="C681">
        <v>102875</v>
      </c>
      <c r="D681" t="s">
        <v>1428</v>
      </c>
      <c r="E681" t="s">
        <v>50</v>
      </c>
      <c r="F681" t="s">
        <v>1429</v>
      </c>
      <c r="G681" t="s">
        <v>1430</v>
      </c>
      <c r="H681" t="s">
        <v>13</v>
      </c>
      <c r="I681" s="2">
        <v>107</v>
      </c>
      <c r="J681" s="1">
        <v>0</v>
      </c>
      <c r="K681" s="1">
        <v>0</v>
      </c>
    </row>
    <row r="682" spans="1:11" x14ac:dyDescent="0.25">
      <c r="A682">
        <v>317</v>
      </c>
      <c r="B682">
        <v>4030</v>
      </c>
      <c r="C682">
        <v>102855</v>
      </c>
      <c r="D682" t="s">
        <v>1431</v>
      </c>
      <c r="E682" t="s">
        <v>1431</v>
      </c>
      <c r="F682" t="s">
        <v>1432</v>
      </c>
      <c r="G682" t="s">
        <v>1433</v>
      </c>
      <c r="H682" t="s">
        <v>20</v>
      </c>
      <c r="I682" s="2">
        <v>247</v>
      </c>
      <c r="J682" s="1">
        <v>0.74</v>
      </c>
      <c r="K682" s="1">
        <v>0.38</v>
      </c>
    </row>
    <row r="683" spans="1:11" x14ac:dyDescent="0.25">
      <c r="A683">
        <v>317</v>
      </c>
      <c r="B683">
        <v>4006</v>
      </c>
      <c r="C683">
        <v>102849</v>
      </c>
      <c r="D683" t="s">
        <v>1434</v>
      </c>
      <c r="E683" t="s">
        <v>50</v>
      </c>
      <c r="F683" t="s">
        <v>1432</v>
      </c>
      <c r="G683" t="s">
        <v>1435</v>
      </c>
      <c r="H683" t="s">
        <v>20</v>
      </c>
      <c r="I683" s="2">
        <v>175</v>
      </c>
      <c r="J683" s="1">
        <v>0.65</v>
      </c>
      <c r="K683" s="1">
        <v>0.28999999999999998</v>
      </c>
    </row>
    <row r="684" spans="1:11" x14ac:dyDescent="0.25">
      <c r="A684">
        <v>317</v>
      </c>
      <c r="B684">
        <v>5400</v>
      </c>
      <c r="C684">
        <v>136267</v>
      </c>
      <c r="D684" t="s">
        <v>1436</v>
      </c>
      <c r="E684" t="s">
        <v>50</v>
      </c>
      <c r="F684" t="s">
        <v>608</v>
      </c>
      <c r="G684" t="s">
        <v>1437</v>
      </c>
      <c r="H684" t="s">
        <v>70</v>
      </c>
      <c r="I684" s="2">
        <v>183</v>
      </c>
      <c r="J684" s="1">
        <v>0.84</v>
      </c>
      <c r="K684" s="1">
        <v>0.31</v>
      </c>
    </row>
    <row r="685" spans="1:11" x14ac:dyDescent="0.25">
      <c r="A685">
        <v>317</v>
      </c>
      <c r="B685">
        <v>6054</v>
      </c>
      <c r="C685">
        <v>102868</v>
      </c>
      <c r="D685" t="s">
        <v>1438</v>
      </c>
      <c r="E685" t="s">
        <v>50</v>
      </c>
      <c r="F685" t="s">
        <v>1432</v>
      </c>
      <c r="G685" t="s">
        <v>1439</v>
      </c>
      <c r="H685" t="s">
        <v>13</v>
      </c>
      <c r="I685" s="2">
        <v>24</v>
      </c>
      <c r="J685" s="1">
        <v>0.63</v>
      </c>
      <c r="K685" s="1">
        <v>0.21</v>
      </c>
    </row>
    <row r="686" spans="1:11" x14ac:dyDescent="0.25">
      <c r="A686">
        <v>317</v>
      </c>
      <c r="B686">
        <v>4000</v>
      </c>
      <c r="C686">
        <v>137692</v>
      </c>
      <c r="D686" t="s">
        <v>1440</v>
      </c>
      <c r="E686" t="s">
        <v>50</v>
      </c>
      <c r="F686" t="s">
        <v>1432</v>
      </c>
      <c r="G686" t="s">
        <v>1441</v>
      </c>
      <c r="H686" t="s">
        <v>49</v>
      </c>
      <c r="I686" s="2">
        <v>157</v>
      </c>
      <c r="J686" s="1">
        <v>0.43</v>
      </c>
      <c r="K686" s="1">
        <v>0.16</v>
      </c>
    </row>
    <row r="687" spans="1:11" x14ac:dyDescent="0.25">
      <c r="A687">
        <v>317</v>
      </c>
      <c r="B687">
        <v>4007</v>
      </c>
      <c r="C687">
        <v>102850</v>
      </c>
      <c r="D687" t="s">
        <v>1442</v>
      </c>
      <c r="E687" t="s">
        <v>50</v>
      </c>
      <c r="F687" t="s">
        <v>1432</v>
      </c>
      <c r="G687" t="s">
        <v>1443</v>
      </c>
      <c r="H687" t="s">
        <v>20</v>
      </c>
      <c r="I687" s="2">
        <v>120</v>
      </c>
      <c r="J687" s="1">
        <v>0.98</v>
      </c>
      <c r="K687" s="1">
        <v>0.73</v>
      </c>
    </row>
    <row r="688" spans="1:11" x14ac:dyDescent="0.25">
      <c r="A688">
        <v>317</v>
      </c>
      <c r="B688">
        <v>6066</v>
      </c>
      <c r="C688">
        <v>102876</v>
      </c>
      <c r="D688" t="s">
        <v>1444</v>
      </c>
      <c r="E688" t="s">
        <v>50</v>
      </c>
      <c r="F688" t="s">
        <v>1432</v>
      </c>
      <c r="G688" t="s">
        <v>1445</v>
      </c>
      <c r="H688" t="s">
        <v>13</v>
      </c>
      <c r="I688" s="2">
        <v>8</v>
      </c>
      <c r="J688" s="1">
        <v>0.75</v>
      </c>
      <c r="K688" s="1">
        <v>0.63</v>
      </c>
    </row>
    <row r="689" spans="1:11" x14ac:dyDescent="0.25">
      <c r="A689">
        <v>317</v>
      </c>
      <c r="B689">
        <v>4001</v>
      </c>
      <c r="C689">
        <v>138518</v>
      </c>
      <c r="D689" t="s">
        <v>1446</v>
      </c>
      <c r="E689" t="s">
        <v>50</v>
      </c>
      <c r="F689" t="s">
        <v>1432</v>
      </c>
      <c r="G689" t="s">
        <v>1447</v>
      </c>
      <c r="H689" t="s">
        <v>49</v>
      </c>
      <c r="I689" s="2" t="s">
        <v>50</v>
      </c>
      <c r="J689" t="s">
        <v>50</v>
      </c>
      <c r="K689" t="s">
        <v>50</v>
      </c>
    </row>
    <row r="690" spans="1:11" x14ac:dyDescent="0.25">
      <c r="A690">
        <v>317</v>
      </c>
      <c r="B690">
        <v>4604</v>
      </c>
      <c r="C690">
        <v>102861</v>
      </c>
      <c r="D690" t="s">
        <v>1448</v>
      </c>
      <c r="E690" t="s">
        <v>50</v>
      </c>
      <c r="F690" t="s">
        <v>1432</v>
      </c>
      <c r="G690" t="s">
        <v>1449</v>
      </c>
      <c r="H690" t="s">
        <v>23</v>
      </c>
      <c r="I690" s="2">
        <v>149</v>
      </c>
      <c r="J690" s="1">
        <v>0.67</v>
      </c>
      <c r="K690" s="1">
        <v>0.36</v>
      </c>
    </row>
    <row r="691" spans="1:11" x14ac:dyDescent="0.25">
      <c r="A691">
        <v>317</v>
      </c>
      <c r="B691">
        <v>4027</v>
      </c>
      <c r="C691">
        <v>102853</v>
      </c>
      <c r="D691" t="s">
        <v>1450</v>
      </c>
      <c r="E691" t="s">
        <v>1450</v>
      </c>
      <c r="F691" t="s">
        <v>1432</v>
      </c>
      <c r="G691" t="s">
        <v>1451</v>
      </c>
      <c r="H691" t="s">
        <v>20</v>
      </c>
      <c r="I691" s="2">
        <v>258</v>
      </c>
      <c r="J691" s="1">
        <v>0.71</v>
      </c>
      <c r="K691" s="1">
        <v>0.3</v>
      </c>
    </row>
    <row r="692" spans="1:11" x14ac:dyDescent="0.25">
      <c r="A692">
        <v>317</v>
      </c>
      <c r="B692">
        <v>4035</v>
      </c>
      <c r="C692">
        <v>102858</v>
      </c>
      <c r="D692" t="s">
        <v>1452</v>
      </c>
      <c r="E692" t="s">
        <v>50</v>
      </c>
      <c r="F692" t="s">
        <v>584</v>
      </c>
      <c r="G692" t="s">
        <v>1453</v>
      </c>
      <c r="H692" t="s">
        <v>201</v>
      </c>
      <c r="I692" s="2">
        <v>230</v>
      </c>
      <c r="J692" s="1">
        <v>0.53</v>
      </c>
      <c r="K692" s="1">
        <v>0.16</v>
      </c>
    </row>
    <row r="693" spans="1:11" x14ac:dyDescent="0.25">
      <c r="A693">
        <v>317</v>
      </c>
      <c r="B693">
        <v>4040</v>
      </c>
      <c r="C693">
        <v>133405</v>
      </c>
      <c r="D693" t="s">
        <v>1454</v>
      </c>
      <c r="E693" t="s">
        <v>50</v>
      </c>
      <c r="F693" t="s">
        <v>1432</v>
      </c>
      <c r="G693" t="s">
        <v>1455</v>
      </c>
      <c r="H693" t="s">
        <v>20</v>
      </c>
      <c r="I693" s="2">
        <v>239</v>
      </c>
      <c r="J693" s="1">
        <v>0.57999999999999996</v>
      </c>
      <c r="K693" s="1">
        <v>0.21</v>
      </c>
    </row>
    <row r="694" spans="1:11" x14ac:dyDescent="0.25">
      <c r="A694">
        <v>317</v>
      </c>
      <c r="B694">
        <v>4800</v>
      </c>
      <c r="C694">
        <v>137088</v>
      </c>
      <c r="D694" t="s">
        <v>1456</v>
      </c>
      <c r="E694" t="s">
        <v>50</v>
      </c>
      <c r="F694" t="s">
        <v>1432</v>
      </c>
      <c r="G694" t="s">
        <v>1457</v>
      </c>
      <c r="H694" t="s">
        <v>70</v>
      </c>
      <c r="I694" s="2">
        <v>185</v>
      </c>
      <c r="J694" s="1">
        <v>0.61</v>
      </c>
      <c r="K694" s="1">
        <v>0.19</v>
      </c>
    </row>
    <row r="695" spans="1:11" x14ac:dyDescent="0.25">
      <c r="A695">
        <v>317</v>
      </c>
      <c r="B695">
        <v>6061</v>
      </c>
      <c r="C695">
        <v>102873</v>
      </c>
      <c r="D695" t="s">
        <v>1458</v>
      </c>
      <c r="E695" t="s">
        <v>50</v>
      </c>
      <c r="F695" t="s">
        <v>1432</v>
      </c>
      <c r="G695" t="s">
        <v>1459</v>
      </c>
      <c r="H695" t="s">
        <v>13</v>
      </c>
      <c r="I695" s="2">
        <v>26</v>
      </c>
      <c r="J695" s="1">
        <v>0.85</v>
      </c>
      <c r="K695" s="1">
        <v>0.54</v>
      </c>
    </row>
    <row r="696" spans="1:11" x14ac:dyDescent="0.25">
      <c r="A696">
        <v>317</v>
      </c>
      <c r="B696">
        <v>4032</v>
      </c>
      <c r="C696">
        <v>102856</v>
      </c>
      <c r="D696" t="s">
        <v>1460</v>
      </c>
      <c r="E696" t="s">
        <v>50</v>
      </c>
      <c r="F696" t="s">
        <v>1432</v>
      </c>
      <c r="G696" t="s">
        <v>1461</v>
      </c>
      <c r="H696" t="s">
        <v>20</v>
      </c>
      <c r="I696" s="2">
        <v>185</v>
      </c>
      <c r="J696" s="1">
        <v>0.78</v>
      </c>
      <c r="K696" s="1">
        <v>0.41</v>
      </c>
    </row>
    <row r="697" spans="1:11" x14ac:dyDescent="0.25">
      <c r="A697">
        <v>317</v>
      </c>
      <c r="B697">
        <v>4603</v>
      </c>
      <c r="C697">
        <v>102860</v>
      </c>
      <c r="D697" t="s">
        <v>1462</v>
      </c>
      <c r="E697" t="s">
        <v>50</v>
      </c>
      <c r="F697" t="s">
        <v>1429</v>
      </c>
      <c r="G697" t="s">
        <v>1463</v>
      </c>
      <c r="H697" t="s">
        <v>23</v>
      </c>
      <c r="I697" s="2">
        <v>241</v>
      </c>
      <c r="J697" s="1">
        <v>0.81</v>
      </c>
      <c r="K697" s="1">
        <v>0.19</v>
      </c>
    </row>
    <row r="698" spans="1:11" x14ac:dyDescent="0.25">
      <c r="A698">
        <v>317</v>
      </c>
      <c r="B698">
        <v>4605</v>
      </c>
      <c r="C698">
        <v>137418</v>
      </c>
      <c r="D698" t="s">
        <v>1464</v>
      </c>
      <c r="E698" t="s">
        <v>50</v>
      </c>
      <c r="F698" t="s">
        <v>1432</v>
      </c>
      <c r="G698" t="s">
        <v>1465</v>
      </c>
      <c r="H698" t="s">
        <v>70</v>
      </c>
      <c r="I698" s="2">
        <v>120</v>
      </c>
      <c r="J698" s="1">
        <v>0.87</v>
      </c>
      <c r="K698" s="1">
        <v>0.46</v>
      </c>
    </row>
    <row r="699" spans="1:11" x14ac:dyDescent="0.25">
      <c r="A699">
        <v>317</v>
      </c>
      <c r="B699">
        <v>4033</v>
      </c>
      <c r="C699">
        <v>102857</v>
      </c>
      <c r="D699" t="s">
        <v>1466</v>
      </c>
      <c r="E699" t="s">
        <v>50</v>
      </c>
      <c r="F699" t="s">
        <v>1432</v>
      </c>
      <c r="G699" t="s">
        <v>1467</v>
      </c>
      <c r="H699" t="s">
        <v>20</v>
      </c>
      <c r="I699" s="2">
        <v>182</v>
      </c>
      <c r="J699" s="1">
        <v>0.68</v>
      </c>
      <c r="K699" s="1">
        <v>0.37</v>
      </c>
    </row>
    <row r="700" spans="1:11" x14ac:dyDescent="0.25">
      <c r="A700">
        <v>317</v>
      </c>
      <c r="B700">
        <v>4021</v>
      </c>
      <c r="C700">
        <v>102851</v>
      </c>
      <c r="D700" t="s">
        <v>1468</v>
      </c>
      <c r="E700" t="s">
        <v>50</v>
      </c>
      <c r="F700" t="s">
        <v>11</v>
      </c>
      <c r="G700" t="s">
        <v>1469</v>
      </c>
      <c r="H700" t="s">
        <v>20</v>
      </c>
      <c r="I700" s="2">
        <v>240</v>
      </c>
      <c r="J700" s="1">
        <v>0.62</v>
      </c>
      <c r="K700" s="1">
        <v>0.33</v>
      </c>
    </row>
    <row r="701" spans="1:11" x14ac:dyDescent="0.25">
      <c r="A701">
        <v>317</v>
      </c>
      <c r="B701">
        <v>4029</v>
      </c>
      <c r="C701">
        <v>102854</v>
      </c>
      <c r="D701" t="s">
        <v>1470</v>
      </c>
      <c r="E701" t="s">
        <v>50</v>
      </c>
      <c r="F701" t="s">
        <v>1429</v>
      </c>
      <c r="G701" t="s">
        <v>1471</v>
      </c>
      <c r="H701" t="s">
        <v>20</v>
      </c>
      <c r="I701" s="2">
        <v>238</v>
      </c>
      <c r="J701" s="1">
        <v>0.64</v>
      </c>
      <c r="K701" s="1">
        <v>0.32</v>
      </c>
    </row>
    <row r="702" spans="1:11" x14ac:dyDescent="0.25">
      <c r="A702">
        <v>317</v>
      </c>
      <c r="B702">
        <v>4025</v>
      </c>
      <c r="C702">
        <v>102852</v>
      </c>
      <c r="D702" t="s">
        <v>1472</v>
      </c>
      <c r="E702" t="s">
        <v>50</v>
      </c>
      <c r="F702" t="s">
        <v>1429</v>
      </c>
      <c r="G702" t="s">
        <v>1473</v>
      </c>
      <c r="H702" t="s">
        <v>20</v>
      </c>
      <c r="I702" s="2">
        <v>120</v>
      </c>
      <c r="J702" s="1">
        <v>0.99</v>
      </c>
      <c r="K702" s="1">
        <v>0.94</v>
      </c>
    </row>
    <row r="703" spans="1:11" x14ac:dyDescent="0.25">
      <c r="A703">
        <v>317</v>
      </c>
      <c r="B703">
        <v>5950</v>
      </c>
      <c r="C703">
        <v>102878</v>
      </c>
      <c r="D703" t="s">
        <v>1474</v>
      </c>
      <c r="E703" t="s">
        <v>50</v>
      </c>
      <c r="F703" t="s">
        <v>608</v>
      </c>
      <c r="G703" t="s">
        <v>1475</v>
      </c>
      <c r="H703" t="s">
        <v>333</v>
      </c>
      <c r="I703" s="2">
        <v>27</v>
      </c>
      <c r="J703" s="1">
        <v>0</v>
      </c>
      <c r="K703" s="1">
        <v>0</v>
      </c>
    </row>
    <row r="704" spans="1:11" x14ac:dyDescent="0.25">
      <c r="A704">
        <v>317</v>
      </c>
      <c r="B704">
        <v>7004</v>
      </c>
      <c r="C704">
        <v>102879</v>
      </c>
      <c r="D704" t="s">
        <v>1476</v>
      </c>
      <c r="E704" t="s">
        <v>50</v>
      </c>
      <c r="F704" t="s">
        <v>1432</v>
      </c>
      <c r="G704" t="s">
        <v>1477</v>
      </c>
      <c r="H704" t="s">
        <v>57</v>
      </c>
      <c r="I704" s="2">
        <v>4</v>
      </c>
      <c r="J704" t="s">
        <v>129</v>
      </c>
      <c r="K704" t="s">
        <v>129</v>
      </c>
    </row>
    <row r="705" spans="1:11" x14ac:dyDescent="0.25">
      <c r="A705">
        <v>317</v>
      </c>
      <c r="B705">
        <v>7009</v>
      </c>
      <c r="C705">
        <v>130899</v>
      </c>
      <c r="D705" t="s">
        <v>1478</v>
      </c>
      <c r="E705" t="s">
        <v>50</v>
      </c>
      <c r="F705" t="s">
        <v>608</v>
      </c>
      <c r="G705" t="s">
        <v>1479</v>
      </c>
      <c r="H705" t="s">
        <v>57</v>
      </c>
      <c r="I705" s="2">
        <v>8</v>
      </c>
      <c r="J705" t="s">
        <v>99</v>
      </c>
      <c r="K705" t="s">
        <v>99</v>
      </c>
    </row>
    <row r="706" spans="1:11" x14ac:dyDescent="0.25">
      <c r="A706">
        <v>318</v>
      </c>
      <c r="B706">
        <v>4603</v>
      </c>
      <c r="C706">
        <v>102929</v>
      </c>
      <c r="D706" t="s">
        <v>1480</v>
      </c>
      <c r="E706" t="s">
        <v>50</v>
      </c>
      <c r="F706" t="s">
        <v>1481</v>
      </c>
      <c r="G706" t="s">
        <v>1482</v>
      </c>
      <c r="H706" t="s">
        <v>23</v>
      </c>
      <c r="I706" s="2">
        <v>115</v>
      </c>
      <c r="J706" s="1">
        <v>0.71</v>
      </c>
      <c r="K706" s="1">
        <v>0.43</v>
      </c>
    </row>
    <row r="707" spans="1:11" x14ac:dyDescent="0.25">
      <c r="A707">
        <v>318</v>
      </c>
      <c r="B707">
        <v>4006</v>
      </c>
      <c r="C707">
        <v>138825</v>
      </c>
      <c r="D707" t="s">
        <v>1483</v>
      </c>
      <c r="E707" t="s">
        <v>50</v>
      </c>
      <c r="F707" t="s">
        <v>1481</v>
      </c>
      <c r="G707" t="s">
        <v>1484</v>
      </c>
      <c r="H707" t="s">
        <v>70</v>
      </c>
      <c r="I707" s="2">
        <v>212</v>
      </c>
      <c r="J707" s="1">
        <v>0.76</v>
      </c>
      <c r="K707" s="1">
        <v>0.49</v>
      </c>
    </row>
    <row r="708" spans="1:11" x14ac:dyDescent="0.25">
      <c r="A708">
        <v>318</v>
      </c>
      <c r="B708">
        <v>6905</v>
      </c>
      <c r="C708">
        <v>136103</v>
      </c>
      <c r="D708" t="s">
        <v>1485</v>
      </c>
      <c r="E708" t="s">
        <v>50</v>
      </c>
      <c r="F708" t="s">
        <v>1486</v>
      </c>
      <c r="G708" t="s">
        <v>1487</v>
      </c>
      <c r="H708" t="s">
        <v>49</v>
      </c>
      <c r="I708" s="2">
        <v>178</v>
      </c>
      <c r="J708" s="1">
        <v>0.48</v>
      </c>
      <c r="K708" s="1">
        <v>0.2</v>
      </c>
    </row>
    <row r="709" spans="1:11" x14ac:dyDescent="0.25">
      <c r="A709">
        <v>318</v>
      </c>
      <c r="B709">
        <v>6586</v>
      </c>
      <c r="C709">
        <v>133443</v>
      </c>
      <c r="D709" t="s">
        <v>1488</v>
      </c>
      <c r="E709" t="s">
        <v>50</v>
      </c>
      <c r="F709" t="s">
        <v>1489</v>
      </c>
      <c r="G709" t="s">
        <v>1490</v>
      </c>
      <c r="H709" t="s">
        <v>13</v>
      </c>
      <c r="I709" s="2">
        <v>18</v>
      </c>
      <c r="J709" s="1">
        <v>0</v>
      </c>
      <c r="K709" s="1">
        <v>0</v>
      </c>
    </row>
    <row r="710" spans="1:11" x14ac:dyDescent="0.25">
      <c r="A710">
        <v>318</v>
      </c>
      <c r="B710">
        <v>6071</v>
      </c>
      <c r="C710">
        <v>102946</v>
      </c>
      <c r="D710" t="s">
        <v>1491</v>
      </c>
      <c r="E710" t="s">
        <v>50</v>
      </c>
      <c r="F710" t="s">
        <v>1486</v>
      </c>
      <c r="G710" t="s">
        <v>1492</v>
      </c>
      <c r="H710" t="s">
        <v>13</v>
      </c>
      <c r="I710" s="2">
        <v>212</v>
      </c>
      <c r="J710" s="1">
        <v>0</v>
      </c>
      <c r="K710" s="1">
        <v>0</v>
      </c>
    </row>
    <row r="711" spans="1:11" x14ac:dyDescent="0.25">
      <c r="A711">
        <v>318</v>
      </c>
      <c r="B711">
        <v>6078</v>
      </c>
      <c r="C711">
        <v>102950</v>
      </c>
      <c r="D711" t="s">
        <v>1493</v>
      </c>
      <c r="E711" t="s">
        <v>50</v>
      </c>
      <c r="F711" t="s">
        <v>11</v>
      </c>
      <c r="G711" t="s">
        <v>1494</v>
      </c>
      <c r="H711" t="s">
        <v>13</v>
      </c>
      <c r="I711" s="2">
        <v>105</v>
      </c>
      <c r="J711" s="1">
        <v>0</v>
      </c>
      <c r="K711" s="1">
        <v>0</v>
      </c>
    </row>
    <row r="712" spans="1:11" x14ac:dyDescent="0.25">
      <c r="A712">
        <v>318</v>
      </c>
      <c r="B712">
        <v>6002</v>
      </c>
      <c r="C712">
        <v>102932</v>
      </c>
      <c r="D712" t="s">
        <v>1495</v>
      </c>
      <c r="E712" t="s">
        <v>50</v>
      </c>
      <c r="F712" t="s">
        <v>1486</v>
      </c>
      <c r="G712" t="s">
        <v>1496</v>
      </c>
      <c r="H712" t="s">
        <v>13</v>
      </c>
      <c r="I712" s="2">
        <v>101</v>
      </c>
      <c r="J712" s="1">
        <v>0</v>
      </c>
      <c r="K712" s="1">
        <v>0</v>
      </c>
    </row>
    <row r="713" spans="1:11" x14ac:dyDescent="0.25">
      <c r="A713">
        <v>318</v>
      </c>
      <c r="B713">
        <v>4010</v>
      </c>
      <c r="C713">
        <v>138651</v>
      </c>
      <c r="D713" t="s">
        <v>1497</v>
      </c>
      <c r="E713" t="s">
        <v>50</v>
      </c>
      <c r="F713" t="s">
        <v>1498</v>
      </c>
      <c r="G713" t="s">
        <v>1499</v>
      </c>
      <c r="H713" t="s">
        <v>70</v>
      </c>
      <c r="I713" s="2">
        <v>196</v>
      </c>
      <c r="J713" s="1">
        <v>0.68</v>
      </c>
      <c r="K713" s="1">
        <v>0.38</v>
      </c>
    </row>
    <row r="714" spans="1:11" x14ac:dyDescent="0.25">
      <c r="A714">
        <v>318</v>
      </c>
      <c r="B714">
        <v>6006</v>
      </c>
      <c r="C714">
        <v>137018</v>
      </c>
      <c r="D714" t="s">
        <v>1500</v>
      </c>
      <c r="E714" t="s">
        <v>50</v>
      </c>
      <c r="F714" t="s">
        <v>1498</v>
      </c>
      <c r="G714" t="s">
        <v>1501</v>
      </c>
      <c r="H714" t="s">
        <v>13</v>
      </c>
      <c r="I714" s="2">
        <v>41</v>
      </c>
      <c r="J714" s="1">
        <v>0.02</v>
      </c>
      <c r="K714" s="1">
        <v>0</v>
      </c>
    </row>
    <row r="715" spans="1:11" x14ac:dyDescent="0.25">
      <c r="A715">
        <v>318</v>
      </c>
      <c r="B715">
        <v>6907</v>
      </c>
      <c r="C715">
        <v>136208</v>
      </c>
      <c r="D715" t="s">
        <v>1502</v>
      </c>
      <c r="E715" t="s">
        <v>50</v>
      </c>
      <c r="F715" t="s">
        <v>11</v>
      </c>
      <c r="G715" t="s">
        <v>1503</v>
      </c>
      <c r="H715" t="s">
        <v>49</v>
      </c>
      <c r="I715" s="2">
        <v>92</v>
      </c>
      <c r="J715" s="1">
        <v>0.52</v>
      </c>
      <c r="K715" s="1">
        <v>0.24</v>
      </c>
    </row>
    <row r="716" spans="1:11" x14ac:dyDescent="0.25">
      <c r="A716">
        <v>318</v>
      </c>
      <c r="B716">
        <v>6074</v>
      </c>
      <c r="C716">
        <v>102947</v>
      </c>
      <c r="D716" t="s">
        <v>1504</v>
      </c>
      <c r="E716" t="s">
        <v>50</v>
      </c>
      <c r="F716" t="s">
        <v>11</v>
      </c>
      <c r="G716" t="s">
        <v>1505</v>
      </c>
      <c r="H716" t="s">
        <v>13</v>
      </c>
      <c r="I716" s="2">
        <v>30</v>
      </c>
      <c r="J716" s="1">
        <v>0.9</v>
      </c>
      <c r="K716" s="1">
        <v>0.17</v>
      </c>
    </row>
    <row r="717" spans="1:11" x14ac:dyDescent="0.25">
      <c r="A717">
        <v>318</v>
      </c>
      <c r="B717">
        <v>6008</v>
      </c>
      <c r="C717">
        <v>102936</v>
      </c>
      <c r="D717" t="s">
        <v>1506</v>
      </c>
      <c r="E717" t="s">
        <v>50</v>
      </c>
      <c r="F717" t="s">
        <v>1498</v>
      </c>
      <c r="G717" t="s">
        <v>1507</v>
      </c>
      <c r="H717" t="s">
        <v>13</v>
      </c>
      <c r="I717" s="2">
        <v>48</v>
      </c>
      <c r="J717" s="1">
        <v>0</v>
      </c>
      <c r="K717" s="1">
        <v>0</v>
      </c>
    </row>
    <row r="718" spans="1:11" x14ac:dyDescent="0.25">
      <c r="A718">
        <v>318</v>
      </c>
      <c r="B718">
        <v>6066</v>
      </c>
      <c r="C718">
        <v>102942</v>
      </c>
      <c r="D718" t="s">
        <v>1508</v>
      </c>
      <c r="E718" t="s">
        <v>50</v>
      </c>
      <c r="F718" t="s">
        <v>11</v>
      </c>
      <c r="G718" t="s">
        <v>1509</v>
      </c>
      <c r="H718" t="s">
        <v>13</v>
      </c>
      <c r="I718" s="2">
        <v>176</v>
      </c>
      <c r="J718" s="1">
        <v>0</v>
      </c>
      <c r="K718" s="1">
        <v>0</v>
      </c>
    </row>
    <row r="719" spans="1:11" x14ac:dyDescent="0.25">
      <c r="A719">
        <v>318</v>
      </c>
      <c r="B719">
        <v>4000</v>
      </c>
      <c r="C719">
        <v>139121</v>
      </c>
      <c r="D719" t="s">
        <v>1510</v>
      </c>
      <c r="E719" t="s">
        <v>50</v>
      </c>
      <c r="F719" t="s">
        <v>11</v>
      </c>
      <c r="G719" t="s">
        <v>1511</v>
      </c>
      <c r="H719" t="s">
        <v>23</v>
      </c>
      <c r="I719" s="2" t="s">
        <v>50</v>
      </c>
      <c r="J719" t="s">
        <v>50</v>
      </c>
      <c r="K719" t="s">
        <v>50</v>
      </c>
    </row>
    <row r="720" spans="1:11" x14ac:dyDescent="0.25">
      <c r="A720">
        <v>318</v>
      </c>
      <c r="B720">
        <v>4013</v>
      </c>
      <c r="C720">
        <v>138460</v>
      </c>
      <c r="D720" t="s">
        <v>1512</v>
      </c>
      <c r="E720" t="s">
        <v>50</v>
      </c>
      <c r="F720" t="s">
        <v>1513</v>
      </c>
      <c r="G720" t="s">
        <v>1514</v>
      </c>
      <c r="H720" t="s">
        <v>70</v>
      </c>
      <c r="I720" s="2">
        <v>223</v>
      </c>
      <c r="J720" s="1">
        <v>0.78</v>
      </c>
      <c r="K720" s="1">
        <v>0.45</v>
      </c>
    </row>
    <row r="721" spans="1:11" x14ac:dyDescent="0.25">
      <c r="A721">
        <v>318</v>
      </c>
      <c r="B721">
        <v>6906</v>
      </c>
      <c r="C721">
        <v>136104</v>
      </c>
      <c r="D721" t="s">
        <v>1515</v>
      </c>
      <c r="E721" t="s">
        <v>50</v>
      </c>
      <c r="F721" t="s">
        <v>1498</v>
      </c>
      <c r="G721" t="s">
        <v>1516</v>
      </c>
      <c r="H721" t="s">
        <v>49</v>
      </c>
      <c r="I721" s="2">
        <v>143</v>
      </c>
      <c r="J721" s="1">
        <v>0.52</v>
      </c>
      <c r="K721" s="1">
        <v>0.15</v>
      </c>
    </row>
    <row r="722" spans="1:11" x14ac:dyDescent="0.25">
      <c r="A722">
        <v>318</v>
      </c>
      <c r="B722">
        <v>4021</v>
      </c>
      <c r="C722">
        <v>138461</v>
      </c>
      <c r="D722" t="s">
        <v>1517</v>
      </c>
      <c r="E722" t="s">
        <v>50</v>
      </c>
      <c r="F722" t="s">
        <v>1498</v>
      </c>
      <c r="G722" t="s">
        <v>1518</v>
      </c>
      <c r="H722" t="s">
        <v>70</v>
      </c>
      <c r="I722" s="2">
        <v>198</v>
      </c>
      <c r="J722" s="1">
        <v>0.83</v>
      </c>
      <c r="K722" s="1">
        <v>0.63</v>
      </c>
    </row>
    <row r="723" spans="1:11" x14ac:dyDescent="0.25">
      <c r="A723">
        <v>318</v>
      </c>
      <c r="B723">
        <v>7000</v>
      </c>
      <c r="C723">
        <v>102952</v>
      </c>
      <c r="D723" t="s">
        <v>1519</v>
      </c>
      <c r="E723" t="s">
        <v>50</v>
      </c>
      <c r="F723" t="s">
        <v>1486</v>
      </c>
      <c r="G723" t="s">
        <v>1520</v>
      </c>
      <c r="H723" t="s">
        <v>57</v>
      </c>
      <c r="I723" s="2">
        <v>16</v>
      </c>
      <c r="J723" s="1">
        <v>0.06</v>
      </c>
      <c r="K723" s="1">
        <v>0</v>
      </c>
    </row>
    <row r="724" spans="1:11" x14ac:dyDescent="0.25">
      <c r="A724">
        <v>318</v>
      </c>
      <c r="B724">
        <v>7007</v>
      </c>
      <c r="C724">
        <v>102954</v>
      </c>
      <c r="D724" t="s">
        <v>1521</v>
      </c>
      <c r="E724" t="s">
        <v>50</v>
      </c>
      <c r="F724" t="s">
        <v>1481</v>
      </c>
      <c r="G724" t="s">
        <v>1522</v>
      </c>
      <c r="H724" t="s">
        <v>57</v>
      </c>
      <c r="I724" s="2">
        <v>2</v>
      </c>
      <c r="J724" t="s">
        <v>129</v>
      </c>
      <c r="K724" t="s">
        <v>129</v>
      </c>
    </row>
    <row r="725" spans="1:11" x14ac:dyDescent="0.25">
      <c r="A725">
        <v>319</v>
      </c>
      <c r="B725">
        <v>4000</v>
      </c>
      <c r="C725">
        <v>136799</v>
      </c>
      <c r="D725" t="s">
        <v>1523</v>
      </c>
      <c r="E725" t="s">
        <v>50</v>
      </c>
      <c r="F725" t="s">
        <v>1524</v>
      </c>
      <c r="G725" t="s">
        <v>1525</v>
      </c>
      <c r="H725" t="s">
        <v>70</v>
      </c>
      <c r="I725" s="2">
        <v>205</v>
      </c>
      <c r="J725" s="1">
        <v>0.56000000000000005</v>
      </c>
      <c r="K725" s="1">
        <v>0.18</v>
      </c>
    </row>
    <row r="726" spans="1:11" x14ac:dyDescent="0.25">
      <c r="A726">
        <v>319</v>
      </c>
      <c r="B726">
        <v>4002</v>
      </c>
      <c r="C726">
        <v>136797</v>
      </c>
      <c r="D726" t="s">
        <v>1526</v>
      </c>
      <c r="E726" t="s">
        <v>50</v>
      </c>
      <c r="F726" t="s">
        <v>1524</v>
      </c>
      <c r="G726" t="s">
        <v>1527</v>
      </c>
      <c r="H726" t="s">
        <v>70</v>
      </c>
      <c r="I726" s="2">
        <v>241</v>
      </c>
      <c r="J726" s="1">
        <v>0.57999999999999996</v>
      </c>
      <c r="K726" s="1">
        <v>0.16</v>
      </c>
    </row>
    <row r="727" spans="1:11" x14ac:dyDescent="0.25">
      <c r="A727">
        <v>319</v>
      </c>
      <c r="B727">
        <v>5403</v>
      </c>
      <c r="C727">
        <v>136785</v>
      </c>
      <c r="D727" t="s">
        <v>1528</v>
      </c>
      <c r="E727" t="s">
        <v>50</v>
      </c>
      <c r="F727" t="s">
        <v>1529</v>
      </c>
      <c r="G727" t="s">
        <v>1530</v>
      </c>
      <c r="H727" t="s">
        <v>70</v>
      </c>
      <c r="I727" s="2">
        <v>299</v>
      </c>
      <c r="J727" s="1">
        <v>0.72</v>
      </c>
      <c r="K727" s="1">
        <v>0.3</v>
      </c>
    </row>
    <row r="728" spans="1:11" x14ac:dyDescent="0.25">
      <c r="A728">
        <v>319</v>
      </c>
      <c r="B728">
        <v>6073</v>
      </c>
      <c r="C728">
        <v>134887</v>
      </c>
      <c r="D728" t="s">
        <v>1531</v>
      </c>
      <c r="E728" t="s">
        <v>50</v>
      </c>
      <c r="F728" t="s">
        <v>1524</v>
      </c>
      <c r="G728" t="s">
        <v>1532</v>
      </c>
      <c r="H728" t="s">
        <v>13</v>
      </c>
      <c r="I728" s="2">
        <v>7</v>
      </c>
      <c r="J728" s="1">
        <v>0.86</v>
      </c>
      <c r="K728" s="1">
        <v>0.43</v>
      </c>
    </row>
    <row r="729" spans="1:11" x14ac:dyDescent="0.25">
      <c r="A729">
        <v>319</v>
      </c>
      <c r="B729">
        <v>4011</v>
      </c>
      <c r="C729">
        <v>136914</v>
      </c>
      <c r="D729" t="s">
        <v>1533</v>
      </c>
      <c r="E729" t="s">
        <v>50</v>
      </c>
      <c r="F729" t="s">
        <v>1529</v>
      </c>
      <c r="G729" t="s">
        <v>1534</v>
      </c>
      <c r="H729" t="s">
        <v>70</v>
      </c>
      <c r="I729" s="2">
        <v>212</v>
      </c>
      <c r="J729" s="1">
        <v>0.79</v>
      </c>
      <c r="K729" s="1">
        <v>0.38</v>
      </c>
    </row>
    <row r="730" spans="1:11" x14ac:dyDescent="0.25">
      <c r="A730">
        <v>319</v>
      </c>
      <c r="B730">
        <v>4007</v>
      </c>
      <c r="C730">
        <v>136800</v>
      </c>
      <c r="D730" t="s">
        <v>1535</v>
      </c>
      <c r="E730" t="s">
        <v>50</v>
      </c>
      <c r="F730" t="s">
        <v>1529</v>
      </c>
      <c r="G730" t="s">
        <v>1536</v>
      </c>
      <c r="H730" t="s">
        <v>70</v>
      </c>
      <c r="I730" s="2">
        <v>244</v>
      </c>
      <c r="J730" s="1">
        <v>0.73</v>
      </c>
      <c r="K730" s="1">
        <v>0.37</v>
      </c>
    </row>
    <row r="731" spans="1:11" x14ac:dyDescent="0.25">
      <c r="A731">
        <v>319</v>
      </c>
      <c r="B731">
        <v>5402</v>
      </c>
      <c r="C731">
        <v>103009</v>
      </c>
      <c r="D731" t="s">
        <v>1537</v>
      </c>
      <c r="E731" t="s">
        <v>50</v>
      </c>
      <c r="F731" t="s">
        <v>916</v>
      </c>
      <c r="G731" t="s">
        <v>1538</v>
      </c>
      <c r="H731" t="s">
        <v>23</v>
      </c>
      <c r="I731" s="2">
        <v>148</v>
      </c>
      <c r="J731" s="1">
        <v>0.74</v>
      </c>
      <c r="K731" s="1">
        <v>0.33</v>
      </c>
    </row>
    <row r="732" spans="1:11" x14ac:dyDescent="0.25">
      <c r="A732">
        <v>319</v>
      </c>
      <c r="B732">
        <v>5401</v>
      </c>
      <c r="C732">
        <v>136795</v>
      </c>
      <c r="D732" t="s">
        <v>1539</v>
      </c>
      <c r="E732" t="s">
        <v>50</v>
      </c>
      <c r="F732" t="s">
        <v>1529</v>
      </c>
      <c r="G732" t="s">
        <v>1540</v>
      </c>
      <c r="H732" t="s">
        <v>70</v>
      </c>
      <c r="I732" s="2">
        <v>176</v>
      </c>
      <c r="J732" s="1">
        <v>1</v>
      </c>
      <c r="K732" s="1">
        <v>0.9</v>
      </c>
    </row>
    <row r="733" spans="1:11" x14ac:dyDescent="0.25">
      <c r="A733">
        <v>319</v>
      </c>
      <c r="B733">
        <v>4019</v>
      </c>
      <c r="C733">
        <v>136756</v>
      </c>
      <c r="D733" t="s">
        <v>1541</v>
      </c>
      <c r="E733" t="s">
        <v>50</v>
      </c>
      <c r="F733" t="s">
        <v>1529</v>
      </c>
      <c r="G733" t="s">
        <v>1542</v>
      </c>
      <c r="H733" t="s">
        <v>70</v>
      </c>
      <c r="I733" s="2">
        <v>209</v>
      </c>
      <c r="J733" s="1">
        <v>0.61</v>
      </c>
      <c r="K733" s="1">
        <v>0.14000000000000001</v>
      </c>
    </row>
    <row r="734" spans="1:11" x14ac:dyDescent="0.25">
      <c r="A734">
        <v>319</v>
      </c>
      <c r="B734">
        <v>5406</v>
      </c>
      <c r="C734">
        <v>103013</v>
      </c>
      <c r="D734" t="s">
        <v>1543</v>
      </c>
      <c r="E734" t="s">
        <v>50</v>
      </c>
      <c r="F734" t="s">
        <v>1524</v>
      </c>
      <c r="G734" t="s">
        <v>1544</v>
      </c>
      <c r="H734" t="s">
        <v>23</v>
      </c>
      <c r="I734" s="2">
        <v>190</v>
      </c>
      <c r="J734" s="1">
        <v>0.88</v>
      </c>
      <c r="K734" s="1">
        <v>0.63</v>
      </c>
    </row>
    <row r="735" spans="1:11" x14ac:dyDescent="0.25">
      <c r="A735">
        <v>319</v>
      </c>
      <c r="B735">
        <v>4015</v>
      </c>
      <c r="C735">
        <v>103003</v>
      </c>
      <c r="D735" t="s">
        <v>1545</v>
      </c>
      <c r="E735" t="s">
        <v>50</v>
      </c>
      <c r="F735" t="s">
        <v>1524</v>
      </c>
      <c r="G735" t="s">
        <v>1546</v>
      </c>
      <c r="H735" t="s">
        <v>20</v>
      </c>
      <c r="I735" s="2">
        <v>178</v>
      </c>
      <c r="J735" s="1">
        <v>0.48</v>
      </c>
      <c r="K735" s="1">
        <v>0.09</v>
      </c>
    </row>
    <row r="736" spans="1:11" x14ac:dyDescent="0.25">
      <c r="A736">
        <v>319</v>
      </c>
      <c r="B736">
        <v>5404</v>
      </c>
      <c r="C736">
        <v>136787</v>
      </c>
      <c r="D736" t="s">
        <v>1547</v>
      </c>
      <c r="E736" t="s">
        <v>50</v>
      </c>
      <c r="F736" t="s">
        <v>1529</v>
      </c>
      <c r="G736" t="s">
        <v>1548</v>
      </c>
      <c r="H736" t="s">
        <v>70</v>
      </c>
      <c r="I736" s="2">
        <v>119</v>
      </c>
      <c r="J736" s="1">
        <v>0.99</v>
      </c>
      <c r="K736" s="1">
        <v>0.95</v>
      </c>
    </row>
    <row r="737" spans="1:11" x14ac:dyDescent="0.25">
      <c r="A737">
        <v>319</v>
      </c>
      <c r="B737">
        <v>6069</v>
      </c>
      <c r="C737">
        <v>103022</v>
      </c>
      <c r="D737" t="s">
        <v>1549</v>
      </c>
      <c r="E737" t="s">
        <v>50</v>
      </c>
      <c r="F737" t="s">
        <v>1529</v>
      </c>
      <c r="G737" t="s">
        <v>1550</v>
      </c>
      <c r="H737" t="s">
        <v>13</v>
      </c>
      <c r="I737" s="2">
        <v>62</v>
      </c>
      <c r="J737" s="1">
        <v>0</v>
      </c>
      <c r="K737" s="1">
        <v>0</v>
      </c>
    </row>
    <row r="738" spans="1:11" x14ac:dyDescent="0.25">
      <c r="A738">
        <v>319</v>
      </c>
      <c r="B738">
        <v>5407</v>
      </c>
      <c r="C738">
        <v>136798</v>
      </c>
      <c r="D738" t="s">
        <v>1551</v>
      </c>
      <c r="E738" t="s">
        <v>50</v>
      </c>
      <c r="F738" t="s">
        <v>1552</v>
      </c>
      <c r="G738" t="s">
        <v>1553</v>
      </c>
      <c r="H738" t="s">
        <v>70</v>
      </c>
      <c r="I738" s="2">
        <v>130</v>
      </c>
      <c r="J738" s="1">
        <v>1</v>
      </c>
      <c r="K738" s="1">
        <v>0.76</v>
      </c>
    </row>
    <row r="739" spans="1:11" x14ac:dyDescent="0.25">
      <c r="A739">
        <v>319</v>
      </c>
      <c r="B739">
        <v>5405</v>
      </c>
      <c r="C739">
        <v>136789</v>
      </c>
      <c r="D739" t="s">
        <v>1554</v>
      </c>
      <c r="E739" t="s">
        <v>50</v>
      </c>
      <c r="F739" t="s">
        <v>1552</v>
      </c>
      <c r="G739" t="s">
        <v>1555</v>
      </c>
      <c r="H739" t="s">
        <v>70</v>
      </c>
      <c r="I739" s="2">
        <v>178</v>
      </c>
      <c r="J739" s="1">
        <v>0.98</v>
      </c>
      <c r="K739" s="1">
        <v>0.93</v>
      </c>
    </row>
    <row r="740" spans="1:11" x14ac:dyDescent="0.25">
      <c r="A740">
        <v>319</v>
      </c>
      <c r="B740">
        <v>5400</v>
      </c>
      <c r="C740">
        <v>136621</v>
      </c>
      <c r="D740" t="s">
        <v>1556</v>
      </c>
      <c r="E740" t="s">
        <v>50</v>
      </c>
      <c r="F740" t="s">
        <v>1552</v>
      </c>
      <c r="G740" t="s">
        <v>1557</v>
      </c>
      <c r="H740" t="s">
        <v>70</v>
      </c>
      <c r="I740" s="2">
        <v>150</v>
      </c>
      <c r="J740" s="1">
        <v>1</v>
      </c>
      <c r="K740" s="1">
        <v>0.87</v>
      </c>
    </row>
    <row r="741" spans="1:11" x14ac:dyDescent="0.25">
      <c r="A741">
        <v>319</v>
      </c>
      <c r="B741">
        <v>7001</v>
      </c>
      <c r="C741">
        <v>139722</v>
      </c>
      <c r="D741" t="s">
        <v>1558</v>
      </c>
      <c r="E741" t="s">
        <v>50</v>
      </c>
      <c r="F741" t="s">
        <v>1552</v>
      </c>
      <c r="G741" t="s">
        <v>1559</v>
      </c>
      <c r="H741" t="s">
        <v>1560</v>
      </c>
      <c r="I741" s="2">
        <v>26</v>
      </c>
      <c r="J741" s="1">
        <v>0</v>
      </c>
      <c r="K741" s="1">
        <v>0</v>
      </c>
    </row>
    <row r="742" spans="1:11" x14ac:dyDescent="0.25">
      <c r="A742">
        <v>319</v>
      </c>
      <c r="B742">
        <v>6074</v>
      </c>
      <c r="C742">
        <v>135801</v>
      </c>
      <c r="D742" t="s">
        <v>1561</v>
      </c>
      <c r="E742" t="s">
        <v>50</v>
      </c>
      <c r="F742" t="s">
        <v>1529</v>
      </c>
      <c r="G742" t="s">
        <v>1562</v>
      </c>
      <c r="H742" t="s">
        <v>114</v>
      </c>
      <c r="I742" s="2">
        <v>14</v>
      </c>
      <c r="J742" s="1">
        <v>0</v>
      </c>
      <c r="K742" s="1">
        <v>0</v>
      </c>
    </row>
    <row r="743" spans="1:11" x14ac:dyDescent="0.25">
      <c r="A743">
        <v>319</v>
      </c>
      <c r="B743">
        <v>7007</v>
      </c>
      <c r="C743">
        <v>133742</v>
      </c>
      <c r="D743" t="s">
        <v>1563</v>
      </c>
      <c r="E743" t="s">
        <v>50</v>
      </c>
      <c r="F743" t="s">
        <v>869</v>
      </c>
      <c r="G743" t="s">
        <v>1564</v>
      </c>
      <c r="H743" t="s">
        <v>222</v>
      </c>
      <c r="I743" s="2">
        <v>9</v>
      </c>
      <c r="J743" s="1">
        <v>0</v>
      </c>
      <c r="K743" s="1">
        <v>0</v>
      </c>
    </row>
    <row r="744" spans="1:11" x14ac:dyDescent="0.25">
      <c r="A744">
        <v>319</v>
      </c>
      <c r="B744">
        <v>7002</v>
      </c>
      <c r="C744">
        <v>103025</v>
      </c>
      <c r="D744" t="s">
        <v>1565</v>
      </c>
      <c r="E744" t="s">
        <v>50</v>
      </c>
      <c r="F744" t="s">
        <v>1552</v>
      </c>
      <c r="G744" t="s">
        <v>1566</v>
      </c>
      <c r="H744" t="s">
        <v>57</v>
      </c>
      <c r="I744" s="2">
        <v>3</v>
      </c>
      <c r="J744" t="s">
        <v>129</v>
      </c>
      <c r="K744" t="s">
        <v>129</v>
      </c>
    </row>
    <row r="745" spans="1:11" x14ac:dyDescent="0.25">
      <c r="A745">
        <v>319</v>
      </c>
      <c r="B745">
        <v>7005</v>
      </c>
      <c r="C745">
        <v>137507</v>
      </c>
      <c r="D745" t="s">
        <v>1567</v>
      </c>
      <c r="E745" t="s">
        <v>50</v>
      </c>
      <c r="F745" t="s">
        <v>1524</v>
      </c>
      <c r="G745" t="s">
        <v>1568</v>
      </c>
      <c r="H745" t="s">
        <v>109</v>
      </c>
      <c r="I745" s="2">
        <v>11</v>
      </c>
      <c r="J745" s="1">
        <v>0</v>
      </c>
      <c r="K745" s="1">
        <v>0</v>
      </c>
    </row>
    <row r="746" spans="1:11" x14ac:dyDescent="0.25">
      <c r="A746">
        <v>320</v>
      </c>
      <c r="B746">
        <v>4000</v>
      </c>
      <c r="C746">
        <v>103080</v>
      </c>
      <c r="D746" t="s">
        <v>1569</v>
      </c>
      <c r="E746" t="s">
        <v>50</v>
      </c>
      <c r="F746" t="s">
        <v>11</v>
      </c>
      <c r="G746" t="s">
        <v>1570</v>
      </c>
      <c r="H746" t="s">
        <v>201</v>
      </c>
      <c r="I746" s="2">
        <v>121</v>
      </c>
      <c r="J746" s="1">
        <v>0.61</v>
      </c>
      <c r="K746" s="1">
        <v>0.21</v>
      </c>
    </row>
    <row r="747" spans="1:11" x14ac:dyDescent="0.25">
      <c r="A747">
        <v>320</v>
      </c>
      <c r="B747">
        <v>5401</v>
      </c>
      <c r="C747">
        <v>138691</v>
      </c>
      <c r="D747" t="s">
        <v>1571</v>
      </c>
      <c r="E747" t="s">
        <v>50</v>
      </c>
      <c r="F747" t="s">
        <v>11</v>
      </c>
      <c r="G747" t="s">
        <v>1572</v>
      </c>
      <c r="H747" t="s">
        <v>70</v>
      </c>
      <c r="I747" s="2">
        <v>226</v>
      </c>
      <c r="J747" s="1">
        <v>0.67</v>
      </c>
      <c r="K747" s="1">
        <v>0.37</v>
      </c>
    </row>
    <row r="748" spans="1:11" x14ac:dyDescent="0.25">
      <c r="A748">
        <v>320</v>
      </c>
      <c r="B748">
        <v>4061</v>
      </c>
      <c r="C748">
        <v>139293</v>
      </c>
      <c r="D748" t="s">
        <v>1573</v>
      </c>
      <c r="E748" t="s">
        <v>50</v>
      </c>
      <c r="F748" t="s">
        <v>11</v>
      </c>
      <c r="G748" t="s">
        <v>1574</v>
      </c>
      <c r="H748" t="s">
        <v>70</v>
      </c>
      <c r="I748" s="2">
        <v>119</v>
      </c>
      <c r="J748" s="1">
        <v>0.67</v>
      </c>
      <c r="K748" s="1">
        <v>0.4</v>
      </c>
    </row>
    <row r="749" spans="1:11" x14ac:dyDescent="0.25">
      <c r="A749">
        <v>320</v>
      </c>
      <c r="B749">
        <v>4002</v>
      </c>
      <c r="C749">
        <v>140957</v>
      </c>
      <c r="D749" t="s">
        <v>1575</v>
      </c>
      <c r="E749" t="s">
        <v>50</v>
      </c>
      <c r="F749" t="s">
        <v>1576</v>
      </c>
      <c r="G749" t="s">
        <v>1577</v>
      </c>
      <c r="H749" t="s">
        <v>77</v>
      </c>
      <c r="I749" s="2" t="s">
        <v>50</v>
      </c>
      <c r="J749" t="s">
        <v>50</v>
      </c>
      <c r="K749" t="s">
        <v>50</v>
      </c>
    </row>
    <row r="750" spans="1:11" x14ac:dyDescent="0.25">
      <c r="A750">
        <v>320</v>
      </c>
      <c r="B750">
        <v>6000</v>
      </c>
      <c r="C750">
        <v>103110</v>
      </c>
      <c r="D750" t="s">
        <v>1578</v>
      </c>
      <c r="E750" t="s">
        <v>50</v>
      </c>
      <c r="F750" t="s">
        <v>11</v>
      </c>
      <c r="G750" t="s">
        <v>1579</v>
      </c>
      <c r="H750" t="s">
        <v>13</v>
      </c>
      <c r="I750" s="2">
        <v>148</v>
      </c>
      <c r="J750" s="1">
        <v>0</v>
      </c>
      <c r="K750" s="1">
        <v>0</v>
      </c>
    </row>
    <row r="751" spans="1:11" x14ac:dyDescent="0.25">
      <c r="A751">
        <v>320</v>
      </c>
      <c r="B751">
        <v>4060</v>
      </c>
      <c r="C751">
        <v>103094</v>
      </c>
      <c r="D751" t="s">
        <v>1580</v>
      </c>
      <c r="E751" t="s">
        <v>50</v>
      </c>
      <c r="F751" t="s">
        <v>11</v>
      </c>
      <c r="G751" t="s">
        <v>1581</v>
      </c>
      <c r="H751" t="s">
        <v>20</v>
      </c>
      <c r="I751" s="2">
        <v>173</v>
      </c>
      <c r="J751" s="1">
        <v>0.5</v>
      </c>
      <c r="K751" s="1">
        <v>0.19</v>
      </c>
    </row>
    <row r="752" spans="1:11" x14ac:dyDescent="0.25">
      <c r="A752">
        <v>320</v>
      </c>
      <c r="B752">
        <v>4062</v>
      </c>
      <c r="C752">
        <v>103096</v>
      </c>
      <c r="D752" t="s">
        <v>1582</v>
      </c>
      <c r="E752" t="s">
        <v>50</v>
      </c>
      <c r="F752" t="s">
        <v>11</v>
      </c>
      <c r="G752" t="s">
        <v>1583</v>
      </c>
      <c r="H752" t="s">
        <v>20</v>
      </c>
      <c r="I752" s="2">
        <v>103</v>
      </c>
      <c r="J752" s="1">
        <v>0.48</v>
      </c>
      <c r="K752" s="1">
        <v>0.1</v>
      </c>
    </row>
    <row r="753" spans="1:11" x14ac:dyDescent="0.25">
      <c r="A753">
        <v>320</v>
      </c>
      <c r="B753">
        <v>4063</v>
      </c>
      <c r="C753">
        <v>103097</v>
      </c>
      <c r="D753" t="s">
        <v>1584</v>
      </c>
      <c r="E753" t="s">
        <v>50</v>
      </c>
      <c r="F753" t="s">
        <v>11</v>
      </c>
      <c r="G753" t="s">
        <v>1585</v>
      </c>
      <c r="H753" t="s">
        <v>20</v>
      </c>
      <c r="I753" s="2">
        <v>174</v>
      </c>
      <c r="J753" s="1">
        <v>0.47</v>
      </c>
      <c r="K753" s="1">
        <v>0.15</v>
      </c>
    </row>
    <row r="754" spans="1:11" x14ac:dyDescent="0.25">
      <c r="A754">
        <v>320</v>
      </c>
      <c r="B754">
        <v>5400</v>
      </c>
      <c r="C754">
        <v>137558</v>
      </c>
      <c r="D754" t="s">
        <v>1586</v>
      </c>
      <c r="E754" t="s">
        <v>50</v>
      </c>
      <c r="F754" t="s">
        <v>11</v>
      </c>
      <c r="G754" t="s">
        <v>1587</v>
      </c>
      <c r="H754" t="s">
        <v>70</v>
      </c>
      <c r="I754" s="2">
        <v>222</v>
      </c>
      <c r="J754" s="1">
        <v>0.7</v>
      </c>
      <c r="K754" s="1">
        <v>0.32</v>
      </c>
    </row>
    <row r="755" spans="1:11" x14ac:dyDescent="0.25">
      <c r="A755">
        <v>320</v>
      </c>
      <c r="B755">
        <v>4603</v>
      </c>
      <c r="C755">
        <v>103106</v>
      </c>
      <c r="D755" t="s">
        <v>1588</v>
      </c>
      <c r="E755" t="s">
        <v>50</v>
      </c>
      <c r="F755" t="s">
        <v>11</v>
      </c>
      <c r="G755" t="s">
        <v>1589</v>
      </c>
      <c r="H755" t="s">
        <v>23</v>
      </c>
      <c r="I755" s="2">
        <v>170</v>
      </c>
      <c r="J755" s="1">
        <v>0.65</v>
      </c>
      <c r="K755" s="1">
        <v>0.18</v>
      </c>
    </row>
    <row r="756" spans="1:11" x14ac:dyDescent="0.25">
      <c r="A756">
        <v>320</v>
      </c>
      <c r="B756">
        <v>4075</v>
      </c>
      <c r="C756">
        <v>103105</v>
      </c>
      <c r="D756" t="s">
        <v>1590</v>
      </c>
      <c r="E756" t="s">
        <v>50</v>
      </c>
      <c r="F756" t="s">
        <v>11</v>
      </c>
      <c r="G756" t="s">
        <v>1591</v>
      </c>
      <c r="H756" t="s">
        <v>20</v>
      </c>
      <c r="I756" s="2">
        <v>170</v>
      </c>
      <c r="J756" s="1">
        <v>0.51</v>
      </c>
      <c r="K756" s="1">
        <v>0.28000000000000003</v>
      </c>
    </row>
    <row r="757" spans="1:11" x14ac:dyDescent="0.25">
      <c r="A757">
        <v>320</v>
      </c>
      <c r="B757">
        <v>4076</v>
      </c>
      <c r="C757">
        <v>133287</v>
      </c>
      <c r="D757" t="s">
        <v>1592</v>
      </c>
      <c r="E757" t="s">
        <v>50</v>
      </c>
      <c r="F757" t="s">
        <v>11</v>
      </c>
      <c r="G757" t="s">
        <v>1593</v>
      </c>
      <c r="H757" t="s">
        <v>20</v>
      </c>
      <c r="I757" s="2">
        <v>131</v>
      </c>
      <c r="J757" s="1">
        <v>0.47</v>
      </c>
      <c r="K757" s="1">
        <v>0.11</v>
      </c>
    </row>
    <row r="758" spans="1:11" x14ac:dyDescent="0.25">
      <c r="A758">
        <v>320</v>
      </c>
      <c r="B758">
        <v>6501</v>
      </c>
      <c r="C758">
        <v>132848</v>
      </c>
      <c r="D758" t="s">
        <v>1594</v>
      </c>
      <c r="E758" t="s">
        <v>50</v>
      </c>
      <c r="F758" t="s">
        <v>11</v>
      </c>
      <c r="G758" t="s">
        <v>1595</v>
      </c>
      <c r="H758" t="s">
        <v>13</v>
      </c>
      <c r="I758" s="2">
        <v>14</v>
      </c>
      <c r="J758" s="1">
        <v>1</v>
      </c>
      <c r="K758" s="1">
        <v>0.64</v>
      </c>
    </row>
    <row r="759" spans="1:11" x14ac:dyDescent="0.25">
      <c r="A759">
        <v>320</v>
      </c>
      <c r="B759">
        <v>4069</v>
      </c>
      <c r="C759">
        <v>103101</v>
      </c>
      <c r="D759" t="s">
        <v>1596</v>
      </c>
      <c r="E759" t="s">
        <v>50</v>
      </c>
      <c r="F759" t="s">
        <v>11</v>
      </c>
      <c r="G759" t="s">
        <v>1597</v>
      </c>
      <c r="H759" t="s">
        <v>20</v>
      </c>
      <c r="I759" s="2">
        <v>171</v>
      </c>
      <c r="J759" s="1">
        <v>0.51</v>
      </c>
      <c r="K759" s="1">
        <v>0.22</v>
      </c>
    </row>
    <row r="760" spans="1:11" x14ac:dyDescent="0.25">
      <c r="A760">
        <v>320</v>
      </c>
      <c r="B760">
        <v>4064</v>
      </c>
      <c r="C760">
        <v>103098</v>
      </c>
      <c r="D760" t="s">
        <v>1598</v>
      </c>
      <c r="E760" t="s">
        <v>50</v>
      </c>
      <c r="F760" t="s">
        <v>11</v>
      </c>
      <c r="G760" t="s">
        <v>1599</v>
      </c>
      <c r="H760" t="s">
        <v>20</v>
      </c>
      <c r="I760" s="2">
        <v>72</v>
      </c>
      <c r="J760" s="1">
        <v>0.61</v>
      </c>
      <c r="K760" s="1">
        <v>0.25</v>
      </c>
    </row>
    <row r="761" spans="1:11" x14ac:dyDescent="0.25">
      <c r="A761">
        <v>320</v>
      </c>
      <c r="B761">
        <v>6059</v>
      </c>
      <c r="C761">
        <v>103112</v>
      </c>
      <c r="D761" t="s">
        <v>1600</v>
      </c>
      <c r="E761" t="s">
        <v>50</v>
      </c>
      <c r="F761" t="s">
        <v>11</v>
      </c>
      <c r="G761" t="s">
        <v>1601</v>
      </c>
      <c r="H761" t="s">
        <v>13</v>
      </c>
      <c r="I761" s="2">
        <v>17</v>
      </c>
      <c r="J761" s="1">
        <v>0.71</v>
      </c>
      <c r="K761" s="1">
        <v>0.24</v>
      </c>
    </row>
    <row r="762" spans="1:11" x14ac:dyDescent="0.25">
      <c r="A762">
        <v>320</v>
      </c>
      <c r="B762">
        <v>4001</v>
      </c>
      <c r="C762">
        <v>138859</v>
      </c>
      <c r="D762" t="s">
        <v>1602</v>
      </c>
      <c r="E762" t="s">
        <v>50</v>
      </c>
      <c r="F762" t="s">
        <v>11</v>
      </c>
      <c r="G762" t="s">
        <v>1603</v>
      </c>
      <c r="H762" t="s">
        <v>49</v>
      </c>
      <c r="I762" s="2">
        <v>143</v>
      </c>
      <c r="J762" s="1">
        <v>0.53</v>
      </c>
      <c r="K762" s="1">
        <v>0.12</v>
      </c>
    </row>
    <row r="763" spans="1:11" x14ac:dyDescent="0.25">
      <c r="A763">
        <v>320</v>
      </c>
      <c r="B763">
        <v>6905</v>
      </c>
      <c r="C763">
        <v>132727</v>
      </c>
      <c r="D763" t="s">
        <v>1604</v>
      </c>
      <c r="E763" t="s">
        <v>50</v>
      </c>
      <c r="F763" t="s">
        <v>11</v>
      </c>
      <c r="G763" t="s">
        <v>1605</v>
      </c>
      <c r="H763" t="s">
        <v>49</v>
      </c>
      <c r="I763" s="2">
        <v>170</v>
      </c>
      <c r="J763" s="1">
        <v>0.59</v>
      </c>
      <c r="K763" s="1">
        <v>0.18</v>
      </c>
    </row>
    <row r="764" spans="1:11" x14ac:dyDescent="0.25">
      <c r="A764">
        <v>320</v>
      </c>
      <c r="B764">
        <v>4072</v>
      </c>
      <c r="C764">
        <v>103103</v>
      </c>
      <c r="D764" t="s">
        <v>1606</v>
      </c>
      <c r="E764" t="s">
        <v>50</v>
      </c>
      <c r="F764" t="s">
        <v>11</v>
      </c>
      <c r="G764" t="s">
        <v>1607</v>
      </c>
      <c r="H764" t="s">
        <v>20</v>
      </c>
      <c r="I764" s="2">
        <v>177</v>
      </c>
      <c r="J764" s="1">
        <v>0.75</v>
      </c>
      <c r="K764" s="1">
        <v>0.4</v>
      </c>
    </row>
    <row r="765" spans="1:11" x14ac:dyDescent="0.25">
      <c r="A765">
        <v>320</v>
      </c>
      <c r="B765">
        <v>4066</v>
      </c>
      <c r="C765">
        <v>103100</v>
      </c>
      <c r="D765" t="s">
        <v>1608</v>
      </c>
      <c r="E765" t="s">
        <v>50</v>
      </c>
      <c r="F765" t="s">
        <v>11</v>
      </c>
      <c r="G765" t="s">
        <v>1609</v>
      </c>
      <c r="H765" t="s">
        <v>20</v>
      </c>
      <c r="I765" s="2">
        <v>109</v>
      </c>
      <c r="J765" s="1">
        <v>0.56000000000000005</v>
      </c>
      <c r="K765" s="1">
        <v>0.27</v>
      </c>
    </row>
    <row r="766" spans="1:11" x14ac:dyDescent="0.25">
      <c r="A766">
        <v>320</v>
      </c>
      <c r="B766">
        <v>7011</v>
      </c>
      <c r="C766">
        <v>131697</v>
      </c>
      <c r="D766" t="s">
        <v>1610</v>
      </c>
      <c r="E766" t="s">
        <v>50</v>
      </c>
      <c r="F766" t="s">
        <v>11</v>
      </c>
      <c r="G766" t="s">
        <v>1611</v>
      </c>
      <c r="H766" t="s">
        <v>57</v>
      </c>
      <c r="I766" s="2">
        <v>19</v>
      </c>
      <c r="J766" s="1">
        <v>0</v>
      </c>
      <c r="K766" s="1">
        <v>0</v>
      </c>
    </row>
    <row r="767" spans="1:11" x14ac:dyDescent="0.25">
      <c r="A767">
        <v>320</v>
      </c>
      <c r="B767">
        <v>7005</v>
      </c>
      <c r="C767">
        <v>138692</v>
      </c>
      <c r="D767" t="s">
        <v>1612</v>
      </c>
      <c r="E767" t="s">
        <v>50</v>
      </c>
      <c r="F767" t="s">
        <v>1429</v>
      </c>
      <c r="G767" t="s">
        <v>1613</v>
      </c>
      <c r="H767" t="s">
        <v>109</v>
      </c>
      <c r="I767" s="2">
        <v>4</v>
      </c>
      <c r="J767" t="s">
        <v>129</v>
      </c>
      <c r="K767" t="s">
        <v>129</v>
      </c>
    </row>
    <row r="768" spans="1:11" x14ac:dyDescent="0.25">
      <c r="A768">
        <v>320</v>
      </c>
      <c r="B768">
        <v>7003</v>
      </c>
      <c r="C768">
        <v>140197</v>
      </c>
      <c r="D768" t="s">
        <v>1614</v>
      </c>
      <c r="E768" t="s">
        <v>50</v>
      </c>
      <c r="F768" t="s">
        <v>11</v>
      </c>
      <c r="G768" t="s">
        <v>1615</v>
      </c>
      <c r="H768" t="s">
        <v>1560</v>
      </c>
      <c r="I768" s="2" t="s">
        <v>50</v>
      </c>
      <c r="J768" t="s">
        <v>50</v>
      </c>
      <c r="K768" t="s">
        <v>50</v>
      </c>
    </row>
    <row r="769" spans="1:11" x14ac:dyDescent="0.25">
      <c r="A769">
        <v>320</v>
      </c>
      <c r="B769">
        <v>7000</v>
      </c>
      <c r="C769">
        <v>103114</v>
      </c>
      <c r="D769" t="s">
        <v>1614</v>
      </c>
      <c r="E769" t="s">
        <v>50</v>
      </c>
      <c r="F769" t="s">
        <v>11</v>
      </c>
      <c r="G769" t="s">
        <v>1615</v>
      </c>
      <c r="H769" t="s">
        <v>57</v>
      </c>
      <c r="I769" s="2">
        <v>6</v>
      </c>
      <c r="J769" s="1">
        <v>0</v>
      </c>
      <c r="K769" s="1">
        <v>0</v>
      </c>
    </row>
    <row r="770" spans="1:11" x14ac:dyDescent="0.25">
      <c r="A770">
        <v>320</v>
      </c>
      <c r="B770">
        <v>5950</v>
      </c>
      <c r="C770">
        <v>103109</v>
      </c>
      <c r="D770" t="s">
        <v>1616</v>
      </c>
      <c r="E770" t="s">
        <v>1616</v>
      </c>
      <c r="F770" t="s">
        <v>11</v>
      </c>
      <c r="G770" t="s">
        <v>1617</v>
      </c>
      <c r="H770" t="s">
        <v>333</v>
      </c>
      <c r="I770" s="2">
        <v>27</v>
      </c>
      <c r="J770" s="1">
        <v>0</v>
      </c>
      <c r="K770" s="1">
        <v>0</v>
      </c>
    </row>
    <row r="771" spans="1:11" x14ac:dyDescent="0.25">
      <c r="A771">
        <v>320</v>
      </c>
      <c r="B771">
        <v>7002</v>
      </c>
      <c r="C771">
        <v>138454</v>
      </c>
      <c r="D771" t="s">
        <v>1618</v>
      </c>
      <c r="E771" t="s">
        <v>50</v>
      </c>
      <c r="F771" t="s">
        <v>11</v>
      </c>
      <c r="G771" t="s">
        <v>1619</v>
      </c>
      <c r="H771" t="s">
        <v>1560</v>
      </c>
      <c r="I771" s="2">
        <v>18</v>
      </c>
      <c r="J771" s="1">
        <v>0</v>
      </c>
      <c r="K771" s="1">
        <v>0</v>
      </c>
    </row>
    <row r="772" spans="1:11" x14ac:dyDescent="0.25">
      <c r="A772">
        <v>330</v>
      </c>
      <c r="B772">
        <v>6092</v>
      </c>
      <c r="C772">
        <v>103599</v>
      </c>
      <c r="D772" t="s">
        <v>1620</v>
      </c>
      <c r="E772" t="s">
        <v>50</v>
      </c>
      <c r="F772" t="s">
        <v>1621</v>
      </c>
      <c r="G772" t="s">
        <v>1622</v>
      </c>
      <c r="H772" t="s">
        <v>13</v>
      </c>
      <c r="I772" s="2">
        <v>10</v>
      </c>
      <c r="J772" s="1">
        <v>0.1</v>
      </c>
      <c r="K772" s="1">
        <v>0</v>
      </c>
    </row>
    <row r="773" spans="1:11" x14ac:dyDescent="0.25">
      <c r="A773">
        <v>330</v>
      </c>
      <c r="B773">
        <v>6088</v>
      </c>
      <c r="C773">
        <v>103595</v>
      </c>
      <c r="D773" t="s">
        <v>1623</v>
      </c>
      <c r="E773" t="s">
        <v>50</v>
      </c>
      <c r="F773" t="s">
        <v>1621</v>
      </c>
      <c r="G773" t="s">
        <v>1624</v>
      </c>
      <c r="H773" t="s">
        <v>13</v>
      </c>
      <c r="I773" s="2">
        <v>13</v>
      </c>
      <c r="J773" s="1">
        <v>0.54</v>
      </c>
      <c r="K773" s="1">
        <v>0</v>
      </c>
    </row>
    <row r="774" spans="1:11" x14ac:dyDescent="0.25">
      <c r="A774">
        <v>330</v>
      </c>
      <c r="B774">
        <v>6104</v>
      </c>
      <c r="C774">
        <v>134034</v>
      </c>
      <c r="D774" t="s">
        <v>1625</v>
      </c>
      <c r="E774" t="s">
        <v>50</v>
      </c>
      <c r="F774" t="s">
        <v>1621</v>
      </c>
      <c r="G774" t="s">
        <v>1626</v>
      </c>
      <c r="H774" t="s">
        <v>13</v>
      </c>
      <c r="I774" s="2">
        <v>17</v>
      </c>
      <c r="J774" s="1">
        <v>1</v>
      </c>
      <c r="K774" s="1">
        <v>0.53</v>
      </c>
    </row>
    <row r="775" spans="1:11" x14ac:dyDescent="0.25">
      <c r="A775">
        <v>330</v>
      </c>
      <c r="B775">
        <v>6084</v>
      </c>
      <c r="C775">
        <v>103592</v>
      </c>
      <c r="D775" t="s">
        <v>1627</v>
      </c>
      <c r="E775" t="s">
        <v>50</v>
      </c>
      <c r="F775" t="s">
        <v>1621</v>
      </c>
      <c r="G775" t="s">
        <v>1628</v>
      </c>
      <c r="H775" t="s">
        <v>13</v>
      </c>
      <c r="I775" s="2">
        <v>10</v>
      </c>
      <c r="J775" s="1">
        <v>1</v>
      </c>
      <c r="K775" s="1">
        <v>0.6</v>
      </c>
    </row>
    <row r="776" spans="1:11" x14ac:dyDescent="0.25">
      <c r="A776">
        <v>330</v>
      </c>
      <c r="B776">
        <v>6029</v>
      </c>
      <c r="C776">
        <v>136063</v>
      </c>
      <c r="D776" t="s">
        <v>1629</v>
      </c>
      <c r="E776" t="s">
        <v>50</v>
      </c>
      <c r="F776" t="s">
        <v>1621</v>
      </c>
      <c r="G776" t="s">
        <v>1630</v>
      </c>
      <c r="H776" t="s">
        <v>13</v>
      </c>
      <c r="I776" s="2">
        <v>8</v>
      </c>
      <c r="J776" t="s">
        <v>99</v>
      </c>
      <c r="K776" t="s">
        <v>99</v>
      </c>
    </row>
    <row r="777" spans="1:11" x14ac:dyDescent="0.25">
      <c r="A777">
        <v>330</v>
      </c>
      <c r="B777">
        <v>4334</v>
      </c>
      <c r="C777">
        <v>133306</v>
      </c>
      <c r="D777" t="s">
        <v>1631</v>
      </c>
      <c r="E777" t="s">
        <v>50</v>
      </c>
      <c r="F777" t="s">
        <v>1621</v>
      </c>
      <c r="G777" t="s">
        <v>1632</v>
      </c>
      <c r="H777" t="s">
        <v>23</v>
      </c>
      <c r="I777" s="2">
        <v>57</v>
      </c>
      <c r="J777" s="1">
        <v>0.7</v>
      </c>
      <c r="K777" s="1">
        <v>0.33</v>
      </c>
    </row>
    <row r="778" spans="1:11" x14ac:dyDescent="0.25">
      <c r="A778">
        <v>330</v>
      </c>
      <c r="B778">
        <v>6130</v>
      </c>
      <c r="C778">
        <v>136037</v>
      </c>
      <c r="D778" t="s">
        <v>1633</v>
      </c>
      <c r="E778" t="s">
        <v>50</v>
      </c>
      <c r="F778" t="s">
        <v>1621</v>
      </c>
      <c r="G778" t="s">
        <v>1634</v>
      </c>
      <c r="H778" t="s">
        <v>13</v>
      </c>
      <c r="I778" s="2">
        <v>4</v>
      </c>
      <c r="J778" t="s">
        <v>129</v>
      </c>
      <c r="K778" t="s">
        <v>129</v>
      </c>
    </row>
    <row r="779" spans="1:11" x14ac:dyDescent="0.25">
      <c r="A779">
        <v>330</v>
      </c>
      <c r="B779">
        <v>6205</v>
      </c>
      <c r="C779">
        <v>135688</v>
      </c>
      <c r="D779" t="s">
        <v>1635</v>
      </c>
      <c r="E779" t="s">
        <v>50</v>
      </c>
      <c r="F779" t="s">
        <v>1621</v>
      </c>
      <c r="G779" t="s">
        <v>1636</v>
      </c>
      <c r="H779" t="s">
        <v>13</v>
      </c>
      <c r="I779" s="2">
        <v>21</v>
      </c>
      <c r="J779" s="1">
        <v>0</v>
      </c>
      <c r="K779" s="1">
        <v>0</v>
      </c>
    </row>
    <row r="780" spans="1:11" x14ac:dyDescent="0.25">
      <c r="A780">
        <v>330</v>
      </c>
      <c r="B780">
        <v>4804</v>
      </c>
      <c r="C780">
        <v>103541</v>
      </c>
      <c r="D780" t="s">
        <v>1637</v>
      </c>
      <c r="E780" t="s">
        <v>50</v>
      </c>
      <c r="F780" t="s">
        <v>1621</v>
      </c>
      <c r="G780" t="s">
        <v>1638</v>
      </c>
      <c r="H780" t="s">
        <v>23</v>
      </c>
      <c r="I780" s="2">
        <v>209</v>
      </c>
      <c r="J780" s="1">
        <v>0.63</v>
      </c>
      <c r="K780" s="1">
        <v>0.17</v>
      </c>
    </row>
    <row r="781" spans="1:11" x14ac:dyDescent="0.25">
      <c r="A781">
        <v>330</v>
      </c>
      <c r="B781">
        <v>6120</v>
      </c>
      <c r="C781">
        <v>135406</v>
      </c>
      <c r="D781" t="s">
        <v>1639</v>
      </c>
      <c r="E781" t="s">
        <v>50</v>
      </c>
      <c r="F781" t="s">
        <v>1621</v>
      </c>
      <c r="G781" t="s">
        <v>1640</v>
      </c>
      <c r="H781" t="s">
        <v>13</v>
      </c>
      <c r="I781" s="2">
        <v>42</v>
      </c>
      <c r="J781" s="1">
        <v>0</v>
      </c>
      <c r="K781" s="1">
        <v>0</v>
      </c>
    </row>
    <row r="782" spans="1:11" x14ac:dyDescent="0.25">
      <c r="A782">
        <v>330</v>
      </c>
      <c r="B782">
        <v>4001</v>
      </c>
      <c r="C782">
        <v>137578</v>
      </c>
      <c r="D782" t="s">
        <v>1641</v>
      </c>
      <c r="E782" t="s">
        <v>50</v>
      </c>
      <c r="F782" t="s">
        <v>1621</v>
      </c>
      <c r="G782" t="s">
        <v>1642</v>
      </c>
      <c r="H782" t="s">
        <v>49</v>
      </c>
      <c r="I782" s="2">
        <v>46</v>
      </c>
      <c r="J782" s="1">
        <v>0.46</v>
      </c>
      <c r="K782" s="1">
        <v>0.09</v>
      </c>
    </row>
    <row r="783" spans="1:11" x14ac:dyDescent="0.25">
      <c r="A783">
        <v>330</v>
      </c>
      <c r="B783">
        <v>4307</v>
      </c>
      <c r="C783">
        <v>138136</v>
      </c>
      <c r="D783" t="s">
        <v>1643</v>
      </c>
      <c r="E783" t="s">
        <v>50</v>
      </c>
      <c r="F783" t="s">
        <v>1644</v>
      </c>
      <c r="G783" t="s">
        <v>1645</v>
      </c>
      <c r="H783" t="s">
        <v>70</v>
      </c>
      <c r="I783" s="2">
        <v>232</v>
      </c>
      <c r="J783" s="1">
        <v>0.81</v>
      </c>
      <c r="K783" s="1">
        <v>0.38</v>
      </c>
    </row>
    <row r="784" spans="1:11" x14ac:dyDescent="0.25">
      <c r="A784">
        <v>330</v>
      </c>
      <c r="B784">
        <v>4220</v>
      </c>
      <c r="C784">
        <v>136882</v>
      </c>
      <c r="D784" t="s">
        <v>1646</v>
      </c>
      <c r="E784" t="s">
        <v>50</v>
      </c>
      <c r="F784" t="s">
        <v>1621</v>
      </c>
      <c r="G784" t="s">
        <v>1647</v>
      </c>
      <c r="H784" t="s">
        <v>70</v>
      </c>
      <c r="I784" s="2">
        <v>141</v>
      </c>
      <c r="J784" s="1">
        <v>0.55000000000000004</v>
      </c>
      <c r="K784" s="1">
        <v>0.18</v>
      </c>
    </row>
    <row r="785" spans="1:11" x14ac:dyDescent="0.25">
      <c r="A785">
        <v>330</v>
      </c>
      <c r="B785">
        <v>4003</v>
      </c>
      <c r="C785">
        <v>138222</v>
      </c>
      <c r="D785" t="s">
        <v>1648</v>
      </c>
      <c r="E785" t="s">
        <v>50</v>
      </c>
      <c r="F785" t="s">
        <v>1621</v>
      </c>
      <c r="G785" t="s">
        <v>1649</v>
      </c>
      <c r="H785" t="s">
        <v>104</v>
      </c>
      <c r="I785" s="2">
        <v>58</v>
      </c>
      <c r="J785" s="1">
        <v>0.52</v>
      </c>
      <c r="K785" s="1">
        <v>0</v>
      </c>
    </row>
    <row r="786" spans="1:11" x14ac:dyDescent="0.25">
      <c r="A786">
        <v>330</v>
      </c>
      <c r="B786">
        <v>4108</v>
      </c>
      <c r="C786">
        <v>136589</v>
      </c>
      <c r="D786" t="s">
        <v>1650</v>
      </c>
      <c r="E786" t="s">
        <v>50</v>
      </c>
      <c r="F786" t="s">
        <v>1621</v>
      </c>
      <c r="G786" t="s">
        <v>1651</v>
      </c>
      <c r="H786" t="s">
        <v>70</v>
      </c>
      <c r="I786" s="2">
        <v>172</v>
      </c>
      <c r="J786" s="1">
        <v>0.55000000000000004</v>
      </c>
      <c r="K786" s="1">
        <v>0.23</v>
      </c>
    </row>
    <row r="787" spans="1:11" x14ac:dyDescent="0.25">
      <c r="A787">
        <v>330</v>
      </c>
      <c r="B787">
        <v>5400</v>
      </c>
      <c r="C787">
        <v>139738</v>
      </c>
      <c r="D787" t="s">
        <v>1652</v>
      </c>
      <c r="E787" t="s">
        <v>50</v>
      </c>
      <c r="F787" t="s">
        <v>1621</v>
      </c>
      <c r="G787" t="s">
        <v>1653</v>
      </c>
      <c r="H787" t="s">
        <v>70</v>
      </c>
      <c r="I787" s="2">
        <v>194</v>
      </c>
      <c r="J787" s="1">
        <v>0.41</v>
      </c>
      <c r="K787" s="1">
        <v>0.02</v>
      </c>
    </row>
    <row r="788" spans="1:11" x14ac:dyDescent="0.25">
      <c r="A788">
        <v>330</v>
      </c>
      <c r="B788">
        <v>6083</v>
      </c>
      <c r="C788">
        <v>103591</v>
      </c>
      <c r="D788" t="s">
        <v>1654</v>
      </c>
      <c r="E788" t="s">
        <v>50</v>
      </c>
      <c r="F788" t="s">
        <v>1621</v>
      </c>
      <c r="G788" t="s">
        <v>1655</v>
      </c>
      <c r="H788" t="s">
        <v>13</v>
      </c>
      <c r="I788" s="2">
        <v>24</v>
      </c>
      <c r="J788" s="1">
        <v>0.42</v>
      </c>
      <c r="K788" s="1">
        <v>0.08</v>
      </c>
    </row>
    <row r="789" spans="1:11" x14ac:dyDescent="0.25">
      <c r="A789">
        <v>330</v>
      </c>
      <c r="B789">
        <v>4000</v>
      </c>
      <c r="C789">
        <v>136944</v>
      </c>
      <c r="D789" t="s">
        <v>1656</v>
      </c>
      <c r="E789" t="s">
        <v>50</v>
      </c>
      <c r="F789" t="s">
        <v>1621</v>
      </c>
      <c r="G789" t="s">
        <v>1657</v>
      </c>
      <c r="H789" t="s">
        <v>49</v>
      </c>
      <c r="I789" s="2">
        <v>125</v>
      </c>
      <c r="J789" s="1">
        <v>0.65</v>
      </c>
      <c r="K789" s="1">
        <v>0.02</v>
      </c>
    </row>
    <row r="790" spans="1:11" x14ac:dyDescent="0.25">
      <c r="A790">
        <v>330</v>
      </c>
      <c r="B790">
        <v>5413</v>
      </c>
      <c r="C790">
        <v>103560</v>
      </c>
      <c r="D790" t="s">
        <v>1658</v>
      </c>
      <c r="E790" t="s">
        <v>50</v>
      </c>
      <c r="F790" t="s">
        <v>1621</v>
      </c>
      <c r="G790" t="s">
        <v>1659</v>
      </c>
      <c r="H790" t="s">
        <v>23</v>
      </c>
      <c r="I790" s="2">
        <v>177</v>
      </c>
      <c r="J790" s="1">
        <v>0.84</v>
      </c>
      <c r="K790" s="1">
        <v>0.28999999999999998</v>
      </c>
    </row>
    <row r="791" spans="1:11" x14ac:dyDescent="0.25">
      <c r="A791">
        <v>330</v>
      </c>
      <c r="B791">
        <v>4660</v>
      </c>
      <c r="C791">
        <v>137988</v>
      </c>
      <c r="D791" t="s">
        <v>1660</v>
      </c>
      <c r="E791" t="s">
        <v>50</v>
      </c>
      <c r="F791" t="s">
        <v>1644</v>
      </c>
      <c r="G791" t="s">
        <v>1661</v>
      </c>
      <c r="H791" t="s">
        <v>70</v>
      </c>
      <c r="I791" s="2">
        <v>126</v>
      </c>
      <c r="J791" s="1">
        <v>0.97</v>
      </c>
      <c r="K791" s="1">
        <v>0.78</v>
      </c>
    </row>
    <row r="792" spans="1:11" x14ac:dyDescent="0.25">
      <c r="A792">
        <v>330</v>
      </c>
      <c r="B792">
        <v>4661</v>
      </c>
      <c r="C792">
        <v>103536</v>
      </c>
      <c r="D792" t="s">
        <v>1662</v>
      </c>
      <c r="E792" t="s">
        <v>1662</v>
      </c>
      <c r="F792" t="s">
        <v>1644</v>
      </c>
      <c r="G792" t="s">
        <v>1663</v>
      </c>
      <c r="H792" t="s">
        <v>23</v>
      </c>
      <c r="I792" s="2">
        <v>143</v>
      </c>
      <c r="J792" s="1">
        <v>0.77</v>
      </c>
      <c r="K792" s="1">
        <v>0.36</v>
      </c>
    </row>
    <row r="793" spans="1:11" x14ac:dyDescent="0.25">
      <c r="A793">
        <v>330</v>
      </c>
      <c r="B793">
        <v>4115</v>
      </c>
      <c r="C793">
        <v>103493</v>
      </c>
      <c r="D793" t="s">
        <v>1664</v>
      </c>
      <c r="E793" t="s">
        <v>50</v>
      </c>
      <c r="F793" t="s">
        <v>1621</v>
      </c>
      <c r="G793" t="s">
        <v>1665</v>
      </c>
      <c r="H793" t="s">
        <v>20</v>
      </c>
      <c r="I793" s="2">
        <v>118</v>
      </c>
      <c r="J793" s="1">
        <v>0.6</v>
      </c>
      <c r="K793" s="1">
        <v>0.34</v>
      </c>
    </row>
    <row r="794" spans="1:11" x14ac:dyDescent="0.25">
      <c r="A794">
        <v>330</v>
      </c>
      <c r="B794">
        <v>4238</v>
      </c>
      <c r="C794">
        <v>103515</v>
      </c>
      <c r="D794" t="s">
        <v>1666</v>
      </c>
      <c r="E794" t="s">
        <v>50</v>
      </c>
      <c r="F794" t="s">
        <v>1621</v>
      </c>
      <c r="G794" t="s">
        <v>1667</v>
      </c>
      <c r="H794" t="s">
        <v>201</v>
      </c>
      <c r="I794" s="2">
        <v>198</v>
      </c>
      <c r="J794" s="1">
        <v>0.48</v>
      </c>
      <c r="K794" s="1">
        <v>0.21</v>
      </c>
    </row>
    <row r="795" spans="1:11" x14ac:dyDescent="0.25">
      <c r="A795">
        <v>330</v>
      </c>
      <c r="B795">
        <v>4227</v>
      </c>
      <c r="C795">
        <v>139841</v>
      </c>
      <c r="D795" t="s">
        <v>1668</v>
      </c>
      <c r="E795" t="s">
        <v>50</v>
      </c>
      <c r="F795" t="s">
        <v>1621</v>
      </c>
      <c r="G795" t="s">
        <v>1669</v>
      </c>
      <c r="H795" t="s">
        <v>70</v>
      </c>
      <c r="I795" s="2">
        <v>197</v>
      </c>
      <c r="J795" s="1">
        <v>0.51</v>
      </c>
      <c r="K795" s="1">
        <v>0.2</v>
      </c>
    </row>
    <row r="796" spans="1:11" x14ac:dyDescent="0.25">
      <c r="A796">
        <v>330</v>
      </c>
      <c r="B796">
        <v>4801</v>
      </c>
      <c r="C796">
        <v>103539</v>
      </c>
      <c r="D796" t="s">
        <v>1670</v>
      </c>
      <c r="E796" t="s">
        <v>50</v>
      </c>
      <c r="F796" t="s">
        <v>1621</v>
      </c>
      <c r="G796" t="s">
        <v>1671</v>
      </c>
      <c r="H796" t="s">
        <v>23</v>
      </c>
      <c r="I796" s="2">
        <v>116</v>
      </c>
      <c r="J796" s="1">
        <v>0.44</v>
      </c>
      <c r="K796" s="1">
        <v>0.24</v>
      </c>
    </row>
    <row r="797" spans="1:11" x14ac:dyDescent="0.25">
      <c r="A797">
        <v>330</v>
      </c>
      <c r="B797">
        <v>4233</v>
      </c>
      <c r="C797">
        <v>103513</v>
      </c>
      <c r="D797" t="s">
        <v>1672</v>
      </c>
      <c r="E797" t="s">
        <v>50</v>
      </c>
      <c r="F797" t="s">
        <v>1621</v>
      </c>
      <c r="G797" t="s">
        <v>1673</v>
      </c>
      <c r="H797" t="s">
        <v>20</v>
      </c>
      <c r="I797" s="2">
        <v>244</v>
      </c>
      <c r="J797" s="1">
        <v>0.37</v>
      </c>
      <c r="K797" s="1">
        <v>0.09</v>
      </c>
    </row>
    <row r="798" spans="1:11" x14ac:dyDescent="0.25">
      <c r="A798">
        <v>330</v>
      </c>
      <c r="B798">
        <v>5416</v>
      </c>
      <c r="C798">
        <v>103563</v>
      </c>
      <c r="D798" t="s">
        <v>1674</v>
      </c>
      <c r="E798" t="s">
        <v>50</v>
      </c>
      <c r="F798" t="s">
        <v>1621</v>
      </c>
      <c r="G798" t="s">
        <v>1675</v>
      </c>
      <c r="H798" t="s">
        <v>201</v>
      </c>
      <c r="I798" s="2">
        <v>194</v>
      </c>
      <c r="J798" s="1">
        <v>0.46</v>
      </c>
      <c r="K798" s="1">
        <v>0.12</v>
      </c>
    </row>
    <row r="799" spans="1:11" x14ac:dyDescent="0.25">
      <c r="A799">
        <v>330</v>
      </c>
      <c r="B799">
        <v>6010</v>
      </c>
      <c r="C799">
        <v>137819</v>
      </c>
      <c r="D799" t="s">
        <v>1676</v>
      </c>
      <c r="E799" t="s">
        <v>50</v>
      </c>
      <c r="F799" t="s">
        <v>1621</v>
      </c>
      <c r="G799" t="s">
        <v>1677</v>
      </c>
      <c r="H799" t="s">
        <v>13</v>
      </c>
      <c r="I799" s="2">
        <v>8</v>
      </c>
      <c r="J799" s="1">
        <v>0</v>
      </c>
      <c r="K799" s="1">
        <v>0</v>
      </c>
    </row>
    <row r="800" spans="1:11" x14ac:dyDescent="0.25">
      <c r="A800">
        <v>330</v>
      </c>
      <c r="B800">
        <v>4129</v>
      </c>
      <c r="C800">
        <v>103494</v>
      </c>
      <c r="D800" t="s">
        <v>1678</v>
      </c>
      <c r="E800" t="s">
        <v>50</v>
      </c>
      <c r="F800" t="s">
        <v>1621</v>
      </c>
      <c r="G800" t="s">
        <v>1679</v>
      </c>
      <c r="H800" t="s">
        <v>201</v>
      </c>
      <c r="I800" s="2">
        <v>107</v>
      </c>
      <c r="J800" s="1">
        <v>0.56999999999999995</v>
      </c>
      <c r="K800" s="1">
        <v>0.16</v>
      </c>
    </row>
    <row r="801" spans="1:11" x14ac:dyDescent="0.25">
      <c r="A801">
        <v>330</v>
      </c>
      <c r="B801">
        <v>6078</v>
      </c>
      <c r="C801">
        <v>103586</v>
      </c>
      <c r="D801" t="s">
        <v>1680</v>
      </c>
      <c r="E801" t="s">
        <v>50</v>
      </c>
      <c r="F801" t="s">
        <v>1621</v>
      </c>
      <c r="G801" t="s">
        <v>1681</v>
      </c>
      <c r="H801" t="s">
        <v>13</v>
      </c>
      <c r="I801" s="2">
        <v>21</v>
      </c>
      <c r="J801" s="1">
        <v>0.81</v>
      </c>
      <c r="K801" s="1">
        <v>0</v>
      </c>
    </row>
    <row r="802" spans="1:11" x14ac:dyDescent="0.25">
      <c r="A802">
        <v>330</v>
      </c>
      <c r="B802">
        <v>6003</v>
      </c>
      <c r="C802">
        <v>103567</v>
      </c>
      <c r="D802" t="s">
        <v>1682</v>
      </c>
      <c r="E802" t="s">
        <v>50</v>
      </c>
      <c r="F802" t="s">
        <v>1621</v>
      </c>
      <c r="G802" t="s">
        <v>1683</v>
      </c>
      <c r="H802" t="s">
        <v>13</v>
      </c>
      <c r="I802" s="2">
        <v>72</v>
      </c>
      <c r="J802" s="1">
        <v>1</v>
      </c>
      <c r="K802" s="1">
        <v>0.78</v>
      </c>
    </row>
    <row r="803" spans="1:11" x14ac:dyDescent="0.25">
      <c r="A803">
        <v>330</v>
      </c>
      <c r="B803">
        <v>6111</v>
      </c>
      <c r="C803">
        <v>134908</v>
      </c>
      <c r="D803" t="s">
        <v>1684</v>
      </c>
      <c r="E803" t="s">
        <v>50</v>
      </c>
      <c r="F803" t="s">
        <v>1621</v>
      </c>
      <c r="G803" t="s">
        <v>1685</v>
      </c>
      <c r="H803" t="s">
        <v>13</v>
      </c>
      <c r="I803" s="2">
        <v>28</v>
      </c>
      <c r="J803" s="1">
        <v>0.68</v>
      </c>
      <c r="K803" s="1">
        <v>0.14000000000000001</v>
      </c>
    </row>
    <row r="804" spans="1:11" x14ac:dyDescent="0.25">
      <c r="A804">
        <v>330</v>
      </c>
      <c r="B804">
        <v>5410</v>
      </c>
      <c r="C804">
        <v>136908</v>
      </c>
      <c r="D804" t="s">
        <v>1686</v>
      </c>
      <c r="E804" t="s">
        <v>50</v>
      </c>
      <c r="F804" t="s">
        <v>1644</v>
      </c>
      <c r="G804" t="s">
        <v>1687</v>
      </c>
      <c r="H804" t="s">
        <v>70</v>
      </c>
      <c r="I804" s="2">
        <v>212</v>
      </c>
      <c r="J804" s="1">
        <v>0.67</v>
      </c>
      <c r="K804" s="1">
        <v>0.4</v>
      </c>
    </row>
    <row r="805" spans="1:11" x14ac:dyDescent="0.25">
      <c r="A805">
        <v>330</v>
      </c>
      <c r="B805">
        <v>6128</v>
      </c>
      <c r="C805">
        <v>135561</v>
      </c>
      <c r="D805" t="s">
        <v>1688</v>
      </c>
      <c r="E805" t="s">
        <v>50</v>
      </c>
      <c r="F805" t="s">
        <v>1621</v>
      </c>
      <c r="G805" t="s">
        <v>1689</v>
      </c>
      <c r="H805" t="s">
        <v>13</v>
      </c>
      <c r="I805" s="2">
        <v>43</v>
      </c>
      <c r="J805" s="1">
        <v>0</v>
      </c>
      <c r="K805" s="1">
        <v>0</v>
      </c>
    </row>
    <row r="806" spans="1:11" x14ac:dyDescent="0.25">
      <c r="A806">
        <v>330</v>
      </c>
      <c r="B806">
        <v>4005</v>
      </c>
      <c r="C806">
        <v>139047</v>
      </c>
      <c r="D806" t="s">
        <v>1690</v>
      </c>
      <c r="E806" t="s">
        <v>50</v>
      </c>
      <c r="F806" t="s">
        <v>1621</v>
      </c>
      <c r="G806" t="s">
        <v>1691</v>
      </c>
      <c r="H806" t="s">
        <v>49</v>
      </c>
      <c r="I806" s="2">
        <v>114</v>
      </c>
      <c r="J806" s="1">
        <v>0.35</v>
      </c>
      <c r="K806" s="1">
        <v>0.12</v>
      </c>
    </row>
    <row r="807" spans="1:11" x14ac:dyDescent="0.25">
      <c r="A807">
        <v>330</v>
      </c>
      <c r="B807">
        <v>4333</v>
      </c>
      <c r="C807">
        <v>103529</v>
      </c>
      <c r="D807" t="s">
        <v>1692</v>
      </c>
      <c r="E807" t="s">
        <v>50</v>
      </c>
      <c r="F807" t="s">
        <v>1621</v>
      </c>
      <c r="G807" t="s">
        <v>1693</v>
      </c>
      <c r="H807" t="s">
        <v>20</v>
      </c>
      <c r="I807" s="2">
        <v>73</v>
      </c>
      <c r="J807" s="1">
        <v>0.25</v>
      </c>
      <c r="K807" s="1">
        <v>0.03</v>
      </c>
    </row>
    <row r="808" spans="1:11" x14ac:dyDescent="0.25">
      <c r="A808">
        <v>330</v>
      </c>
      <c r="B808">
        <v>6121</v>
      </c>
      <c r="C808">
        <v>135422</v>
      </c>
      <c r="D808" t="s">
        <v>1694</v>
      </c>
      <c r="E808" t="s">
        <v>50</v>
      </c>
      <c r="F808" t="s">
        <v>1621</v>
      </c>
      <c r="G808" t="s">
        <v>1695</v>
      </c>
      <c r="H808" t="s">
        <v>13</v>
      </c>
      <c r="I808" s="2">
        <v>30</v>
      </c>
      <c r="J808" s="1">
        <v>0</v>
      </c>
      <c r="K808" s="1">
        <v>0</v>
      </c>
    </row>
    <row r="809" spans="1:11" x14ac:dyDescent="0.25">
      <c r="A809">
        <v>330</v>
      </c>
      <c r="B809">
        <v>5412</v>
      </c>
      <c r="C809">
        <v>138695</v>
      </c>
      <c r="D809" t="s">
        <v>1696</v>
      </c>
      <c r="E809" t="s">
        <v>50</v>
      </c>
      <c r="F809" t="s">
        <v>1621</v>
      </c>
      <c r="G809" t="s">
        <v>1697</v>
      </c>
      <c r="H809" t="s">
        <v>70</v>
      </c>
      <c r="I809" s="2">
        <v>154</v>
      </c>
      <c r="J809" s="1">
        <v>0.44</v>
      </c>
      <c r="K809" s="1">
        <v>0.19</v>
      </c>
    </row>
    <row r="810" spans="1:11" x14ac:dyDescent="0.25">
      <c r="A810">
        <v>330</v>
      </c>
      <c r="B810">
        <v>4138</v>
      </c>
      <c r="C810">
        <v>103495</v>
      </c>
      <c r="D810" t="s">
        <v>1698</v>
      </c>
      <c r="E810" t="s">
        <v>50</v>
      </c>
      <c r="F810" t="s">
        <v>1621</v>
      </c>
      <c r="G810" t="s">
        <v>1699</v>
      </c>
      <c r="H810" t="s">
        <v>20</v>
      </c>
      <c r="I810" s="2">
        <v>164</v>
      </c>
      <c r="J810" s="1">
        <v>0.46</v>
      </c>
      <c r="K810" s="1">
        <v>0.1</v>
      </c>
    </row>
    <row r="811" spans="1:11" x14ac:dyDescent="0.25">
      <c r="A811">
        <v>330</v>
      </c>
      <c r="B811">
        <v>4013</v>
      </c>
      <c r="C811">
        <v>140014</v>
      </c>
      <c r="D811" t="s">
        <v>1700</v>
      </c>
      <c r="E811" t="s">
        <v>50</v>
      </c>
      <c r="F811" t="s">
        <v>1621</v>
      </c>
      <c r="G811" t="s">
        <v>1699</v>
      </c>
      <c r="H811" t="s">
        <v>49</v>
      </c>
      <c r="I811" s="2" t="s">
        <v>50</v>
      </c>
      <c r="J811" t="s">
        <v>50</v>
      </c>
      <c r="K811" t="s">
        <v>50</v>
      </c>
    </row>
    <row r="812" spans="1:11" x14ac:dyDescent="0.25">
      <c r="A812">
        <v>330</v>
      </c>
      <c r="B812">
        <v>5403</v>
      </c>
      <c r="C812">
        <v>103550</v>
      </c>
      <c r="D812" t="s">
        <v>1701</v>
      </c>
      <c r="E812" t="s">
        <v>50</v>
      </c>
      <c r="F812" t="s">
        <v>1621</v>
      </c>
      <c r="G812" t="s">
        <v>1702</v>
      </c>
      <c r="H812" t="s">
        <v>201</v>
      </c>
      <c r="I812" s="2">
        <v>383</v>
      </c>
      <c r="J812" s="1">
        <v>0.43</v>
      </c>
      <c r="K812" s="1">
        <v>0.08</v>
      </c>
    </row>
    <row r="813" spans="1:11" x14ac:dyDescent="0.25">
      <c r="A813">
        <v>330</v>
      </c>
      <c r="B813">
        <v>4006</v>
      </c>
      <c r="C813">
        <v>139048</v>
      </c>
      <c r="D813" t="s">
        <v>1703</v>
      </c>
      <c r="E813" t="s">
        <v>50</v>
      </c>
      <c r="F813" t="s">
        <v>1621</v>
      </c>
      <c r="G813" t="s">
        <v>1704</v>
      </c>
      <c r="H813" t="s">
        <v>49</v>
      </c>
      <c r="I813" s="2">
        <v>126</v>
      </c>
      <c r="J813" s="1">
        <v>0.52</v>
      </c>
      <c r="K813" s="1">
        <v>0.09</v>
      </c>
    </row>
    <row r="814" spans="1:11" x14ac:dyDescent="0.25">
      <c r="A814">
        <v>330</v>
      </c>
      <c r="B814">
        <v>5409</v>
      </c>
      <c r="C814">
        <v>137858</v>
      </c>
      <c r="D814" t="s">
        <v>1705</v>
      </c>
      <c r="E814" t="s">
        <v>50</v>
      </c>
      <c r="F814" t="s">
        <v>1621</v>
      </c>
      <c r="G814" t="s">
        <v>1706</v>
      </c>
      <c r="H814" t="s">
        <v>70</v>
      </c>
      <c r="I814" s="2">
        <v>178</v>
      </c>
      <c r="J814" s="1">
        <v>0.63</v>
      </c>
      <c r="K814" s="1">
        <v>0.38</v>
      </c>
    </row>
    <row r="815" spans="1:11" x14ac:dyDescent="0.25">
      <c r="A815">
        <v>330</v>
      </c>
      <c r="B815">
        <v>4240</v>
      </c>
      <c r="C815">
        <v>139746</v>
      </c>
      <c r="D815" t="s">
        <v>1707</v>
      </c>
      <c r="E815" t="s">
        <v>50</v>
      </c>
      <c r="F815" t="s">
        <v>1621</v>
      </c>
      <c r="G815" t="s">
        <v>1708</v>
      </c>
      <c r="H815" t="s">
        <v>70</v>
      </c>
      <c r="I815" s="2">
        <v>171</v>
      </c>
      <c r="J815" s="1">
        <v>0.46</v>
      </c>
      <c r="K815" s="1">
        <v>0.13</v>
      </c>
    </row>
    <row r="816" spans="1:11" x14ac:dyDescent="0.25">
      <c r="A816">
        <v>330</v>
      </c>
      <c r="B816">
        <v>5402</v>
      </c>
      <c r="C816">
        <v>103549</v>
      </c>
      <c r="D816" t="s">
        <v>1709</v>
      </c>
      <c r="E816" t="s">
        <v>50</v>
      </c>
      <c r="F816" t="s">
        <v>1621</v>
      </c>
      <c r="G816" t="s">
        <v>1710</v>
      </c>
      <c r="H816" t="s">
        <v>23</v>
      </c>
      <c r="I816" s="2">
        <v>142</v>
      </c>
      <c r="J816" s="1">
        <v>0.92</v>
      </c>
      <c r="K816" s="1">
        <v>0.46</v>
      </c>
    </row>
    <row r="817" spans="1:11" x14ac:dyDescent="0.25">
      <c r="A817">
        <v>330</v>
      </c>
      <c r="B817">
        <v>4207</v>
      </c>
      <c r="C817">
        <v>138937</v>
      </c>
      <c r="D817" t="s">
        <v>1711</v>
      </c>
      <c r="E817" t="s">
        <v>50</v>
      </c>
      <c r="F817" t="s">
        <v>1621</v>
      </c>
      <c r="G817" t="s">
        <v>1712</v>
      </c>
      <c r="H817" t="s">
        <v>70</v>
      </c>
      <c r="I817" s="2">
        <v>128</v>
      </c>
      <c r="J817" s="1">
        <v>0.52</v>
      </c>
      <c r="K817" s="1">
        <v>0.16</v>
      </c>
    </row>
    <row r="818" spans="1:11" x14ac:dyDescent="0.25">
      <c r="A818">
        <v>330</v>
      </c>
      <c r="B818">
        <v>6910</v>
      </c>
      <c r="C818">
        <v>136213</v>
      </c>
      <c r="D818" t="s">
        <v>1713</v>
      </c>
      <c r="E818" t="s">
        <v>50</v>
      </c>
      <c r="F818" t="s">
        <v>1621</v>
      </c>
      <c r="G818" t="s">
        <v>1714</v>
      </c>
      <c r="H818" t="s">
        <v>49</v>
      </c>
      <c r="I818" s="2">
        <v>107</v>
      </c>
      <c r="J818" s="1">
        <v>0.4</v>
      </c>
      <c r="K818" s="1">
        <v>7.0000000000000007E-2</v>
      </c>
    </row>
    <row r="819" spans="1:11" x14ac:dyDescent="0.25">
      <c r="A819">
        <v>330</v>
      </c>
      <c r="B819">
        <v>6170</v>
      </c>
      <c r="C819">
        <v>136123</v>
      </c>
      <c r="D819" t="s">
        <v>1715</v>
      </c>
      <c r="E819" t="s">
        <v>50</v>
      </c>
      <c r="F819" t="s">
        <v>1621</v>
      </c>
      <c r="G819" t="s">
        <v>1716</v>
      </c>
      <c r="H819" t="s">
        <v>13</v>
      </c>
      <c r="I819" s="2">
        <v>5</v>
      </c>
      <c r="J819" t="s">
        <v>129</v>
      </c>
      <c r="K819" t="s">
        <v>129</v>
      </c>
    </row>
    <row r="820" spans="1:11" x14ac:dyDescent="0.25">
      <c r="A820">
        <v>330</v>
      </c>
      <c r="B820">
        <v>6905</v>
      </c>
      <c r="C820">
        <v>135907</v>
      </c>
      <c r="D820" t="s">
        <v>1717</v>
      </c>
      <c r="E820" t="s">
        <v>50</v>
      </c>
      <c r="F820" t="s">
        <v>1621</v>
      </c>
      <c r="G820" t="s">
        <v>1718</v>
      </c>
      <c r="H820" t="s">
        <v>49</v>
      </c>
      <c r="I820" s="2">
        <v>124</v>
      </c>
      <c r="J820" s="1">
        <v>0.53</v>
      </c>
      <c r="K820" s="1">
        <v>0.23</v>
      </c>
    </row>
    <row r="821" spans="1:11" x14ac:dyDescent="0.25">
      <c r="A821">
        <v>330</v>
      </c>
      <c r="B821">
        <v>6060</v>
      </c>
      <c r="C821">
        <v>103576</v>
      </c>
      <c r="D821" t="s">
        <v>1719</v>
      </c>
      <c r="E821" t="s">
        <v>50</v>
      </c>
      <c r="F821" t="s">
        <v>1621</v>
      </c>
      <c r="G821" t="s">
        <v>1720</v>
      </c>
      <c r="H821" t="s">
        <v>13</v>
      </c>
      <c r="I821" s="2">
        <v>27</v>
      </c>
      <c r="J821" s="1">
        <v>0.93</v>
      </c>
      <c r="K821" s="1">
        <v>0.81</v>
      </c>
    </row>
    <row r="822" spans="1:11" x14ac:dyDescent="0.25">
      <c r="A822">
        <v>330</v>
      </c>
      <c r="B822">
        <v>4012</v>
      </c>
      <c r="C822">
        <v>137346</v>
      </c>
      <c r="D822" t="s">
        <v>1721</v>
      </c>
      <c r="E822" t="s">
        <v>50</v>
      </c>
      <c r="F822" t="s">
        <v>1621</v>
      </c>
      <c r="G822" t="s">
        <v>1722</v>
      </c>
      <c r="H822" t="s">
        <v>70</v>
      </c>
      <c r="I822" s="2">
        <v>110</v>
      </c>
      <c r="J822" s="1">
        <v>0.42</v>
      </c>
      <c r="K822" s="1">
        <v>0.23</v>
      </c>
    </row>
    <row r="823" spans="1:11" x14ac:dyDescent="0.25">
      <c r="A823">
        <v>330</v>
      </c>
      <c r="B823">
        <v>4201</v>
      </c>
      <c r="C823">
        <v>103503</v>
      </c>
      <c r="D823" t="s">
        <v>1723</v>
      </c>
      <c r="E823" t="s">
        <v>50</v>
      </c>
      <c r="F823" t="s">
        <v>1621</v>
      </c>
      <c r="G823" t="s">
        <v>1724</v>
      </c>
      <c r="H823" t="s">
        <v>20</v>
      </c>
      <c r="I823" s="2">
        <v>215</v>
      </c>
      <c r="J823" s="1">
        <v>0.5</v>
      </c>
      <c r="K823" s="1">
        <v>0.14000000000000001</v>
      </c>
    </row>
    <row r="824" spans="1:11" x14ac:dyDescent="0.25">
      <c r="A824">
        <v>330</v>
      </c>
      <c r="B824">
        <v>4015</v>
      </c>
      <c r="C824">
        <v>103483</v>
      </c>
      <c r="D824" t="s">
        <v>1725</v>
      </c>
      <c r="E824" t="s">
        <v>50</v>
      </c>
      <c r="F824" t="s">
        <v>1621</v>
      </c>
      <c r="G824" t="s">
        <v>1726</v>
      </c>
      <c r="H824" t="s">
        <v>20</v>
      </c>
      <c r="I824" s="2">
        <v>149</v>
      </c>
      <c r="J824" s="1">
        <v>0.72</v>
      </c>
      <c r="K824" s="1">
        <v>0.38</v>
      </c>
    </row>
    <row r="825" spans="1:11" x14ac:dyDescent="0.25">
      <c r="A825">
        <v>330</v>
      </c>
      <c r="B825">
        <v>4223</v>
      </c>
      <c r="C825">
        <v>103509</v>
      </c>
      <c r="D825" t="s">
        <v>1727</v>
      </c>
      <c r="E825" t="s">
        <v>50</v>
      </c>
      <c r="F825" t="s">
        <v>1621</v>
      </c>
      <c r="G825" t="s">
        <v>1728</v>
      </c>
      <c r="H825" t="s">
        <v>20</v>
      </c>
      <c r="I825" s="2">
        <v>189</v>
      </c>
      <c r="J825" s="1">
        <v>0.61</v>
      </c>
      <c r="K825" s="1">
        <v>0.22</v>
      </c>
    </row>
    <row r="826" spans="1:11" x14ac:dyDescent="0.25">
      <c r="A826">
        <v>330</v>
      </c>
      <c r="B826">
        <v>4664</v>
      </c>
      <c r="C826">
        <v>103538</v>
      </c>
      <c r="D826" t="s">
        <v>1729</v>
      </c>
      <c r="E826" t="s">
        <v>50</v>
      </c>
      <c r="F826" t="s">
        <v>1621</v>
      </c>
      <c r="G826" t="s">
        <v>1730</v>
      </c>
      <c r="H826" t="s">
        <v>23</v>
      </c>
      <c r="I826" s="2">
        <v>105</v>
      </c>
      <c r="J826" s="1">
        <v>0.47</v>
      </c>
      <c r="K826" s="1">
        <v>0.13</v>
      </c>
    </row>
    <row r="827" spans="1:11" x14ac:dyDescent="0.25">
      <c r="A827">
        <v>330</v>
      </c>
      <c r="B827">
        <v>4241</v>
      </c>
      <c r="C827">
        <v>137034</v>
      </c>
      <c r="D827" t="s">
        <v>1731</v>
      </c>
      <c r="E827" t="s">
        <v>50</v>
      </c>
      <c r="F827" t="s">
        <v>1621</v>
      </c>
      <c r="G827" t="s">
        <v>1732</v>
      </c>
      <c r="H827" t="s">
        <v>70</v>
      </c>
      <c r="I827" s="2">
        <v>198</v>
      </c>
      <c r="J827" s="1">
        <v>0.61</v>
      </c>
      <c r="K827" s="1">
        <v>0.06</v>
      </c>
    </row>
    <row r="828" spans="1:11" x14ac:dyDescent="0.25">
      <c r="A828">
        <v>330</v>
      </c>
      <c r="B828">
        <v>4244</v>
      </c>
      <c r="C828">
        <v>103518</v>
      </c>
      <c r="D828" t="s">
        <v>1733</v>
      </c>
      <c r="E828" t="s">
        <v>50</v>
      </c>
      <c r="F828" t="s">
        <v>1621</v>
      </c>
      <c r="G828" t="s">
        <v>1734</v>
      </c>
      <c r="H828" t="s">
        <v>20</v>
      </c>
      <c r="I828" s="2">
        <v>90</v>
      </c>
      <c r="J828" s="1">
        <v>0.28000000000000003</v>
      </c>
      <c r="K828" s="1">
        <v>0.02</v>
      </c>
    </row>
    <row r="829" spans="1:11" x14ac:dyDescent="0.25">
      <c r="A829">
        <v>330</v>
      </c>
      <c r="B829">
        <v>6106</v>
      </c>
      <c r="C829">
        <v>134571</v>
      </c>
      <c r="D829" t="s">
        <v>1735</v>
      </c>
      <c r="E829" t="s">
        <v>50</v>
      </c>
      <c r="F829" t="s">
        <v>1621</v>
      </c>
      <c r="G829" t="s">
        <v>1736</v>
      </c>
      <c r="H829" t="s">
        <v>13</v>
      </c>
      <c r="I829" s="2">
        <v>27</v>
      </c>
      <c r="J829" s="1">
        <v>0.26</v>
      </c>
      <c r="K829" s="1">
        <v>0</v>
      </c>
    </row>
    <row r="830" spans="1:11" x14ac:dyDescent="0.25">
      <c r="A830">
        <v>330</v>
      </c>
      <c r="B830">
        <v>4301</v>
      </c>
      <c r="C830">
        <v>103522</v>
      </c>
      <c r="D830" t="s">
        <v>1737</v>
      </c>
      <c r="E830" t="s">
        <v>50</v>
      </c>
      <c r="F830" t="s">
        <v>1644</v>
      </c>
      <c r="G830" t="s">
        <v>1738</v>
      </c>
      <c r="H830" t="s">
        <v>20</v>
      </c>
      <c r="I830" s="2">
        <v>191</v>
      </c>
      <c r="J830" s="1">
        <v>0.5</v>
      </c>
      <c r="K830" s="1">
        <v>0.21</v>
      </c>
    </row>
    <row r="831" spans="1:11" x14ac:dyDescent="0.25">
      <c r="A831">
        <v>330</v>
      </c>
      <c r="B831">
        <v>4007</v>
      </c>
      <c r="C831">
        <v>139783</v>
      </c>
      <c r="D831" t="s">
        <v>1739</v>
      </c>
      <c r="E831" t="s">
        <v>50</v>
      </c>
      <c r="F831" t="s">
        <v>1621</v>
      </c>
      <c r="G831" t="s">
        <v>1740</v>
      </c>
      <c r="H831" t="s">
        <v>1216</v>
      </c>
      <c r="I831" s="2">
        <v>6</v>
      </c>
      <c r="J831" s="1">
        <v>0</v>
      </c>
      <c r="K831" s="1">
        <v>0</v>
      </c>
    </row>
    <row r="832" spans="1:11" x14ac:dyDescent="0.25">
      <c r="A832">
        <v>330</v>
      </c>
      <c r="B832">
        <v>5408</v>
      </c>
      <c r="C832">
        <v>137043</v>
      </c>
      <c r="D832" t="s">
        <v>1741</v>
      </c>
      <c r="E832" t="s">
        <v>50</v>
      </c>
      <c r="F832" t="s">
        <v>1621</v>
      </c>
      <c r="G832" t="s">
        <v>1742</v>
      </c>
      <c r="H832" t="s">
        <v>70</v>
      </c>
      <c r="I832" s="2">
        <v>101</v>
      </c>
      <c r="J832" s="1">
        <v>0.96</v>
      </c>
      <c r="K832" s="1">
        <v>0</v>
      </c>
    </row>
    <row r="833" spans="1:11" x14ac:dyDescent="0.25">
      <c r="A833">
        <v>330</v>
      </c>
      <c r="B833">
        <v>5407</v>
      </c>
      <c r="C833">
        <v>137045</v>
      </c>
      <c r="D833" t="s">
        <v>1743</v>
      </c>
      <c r="E833" t="s">
        <v>50</v>
      </c>
      <c r="F833" t="s">
        <v>1621</v>
      </c>
      <c r="G833" t="s">
        <v>1744</v>
      </c>
      <c r="H833" t="s">
        <v>70</v>
      </c>
      <c r="I833" s="2">
        <v>93</v>
      </c>
      <c r="J833" s="1">
        <v>1</v>
      </c>
      <c r="K833" s="1">
        <v>0</v>
      </c>
    </row>
    <row r="834" spans="1:11" x14ac:dyDescent="0.25">
      <c r="A834">
        <v>330</v>
      </c>
      <c r="B834">
        <v>5406</v>
      </c>
      <c r="C834">
        <v>137044</v>
      </c>
      <c r="D834" t="s">
        <v>1745</v>
      </c>
      <c r="E834" t="s">
        <v>50</v>
      </c>
      <c r="F834" t="s">
        <v>1621</v>
      </c>
      <c r="G834" t="s">
        <v>1744</v>
      </c>
      <c r="H834" t="s">
        <v>70</v>
      </c>
      <c r="I834" s="2">
        <v>118</v>
      </c>
      <c r="J834" s="1">
        <v>1</v>
      </c>
      <c r="K834" s="1">
        <v>0.96</v>
      </c>
    </row>
    <row r="835" spans="1:11" x14ac:dyDescent="0.25">
      <c r="A835">
        <v>330</v>
      </c>
      <c r="B835">
        <v>5405</v>
      </c>
      <c r="C835">
        <v>137046</v>
      </c>
      <c r="D835" t="s">
        <v>1746</v>
      </c>
      <c r="E835" t="s">
        <v>50</v>
      </c>
      <c r="F835" t="s">
        <v>1621</v>
      </c>
      <c r="G835" t="s">
        <v>1747</v>
      </c>
      <c r="H835" t="s">
        <v>70</v>
      </c>
      <c r="I835" s="2">
        <v>155</v>
      </c>
      <c r="J835" s="1">
        <v>1</v>
      </c>
      <c r="K835" s="1">
        <v>0.95</v>
      </c>
    </row>
    <row r="836" spans="1:11" x14ac:dyDescent="0.25">
      <c r="A836">
        <v>330</v>
      </c>
      <c r="B836">
        <v>5404</v>
      </c>
      <c r="C836">
        <v>137047</v>
      </c>
      <c r="D836" t="s">
        <v>1748</v>
      </c>
      <c r="E836" t="s">
        <v>50</v>
      </c>
      <c r="F836" t="s">
        <v>1621</v>
      </c>
      <c r="G836" t="s">
        <v>1749</v>
      </c>
      <c r="H836" t="s">
        <v>70</v>
      </c>
      <c r="I836" s="2">
        <v>129</v>
      </c>
      <c r="J836" s="1">
        <v>0.99</v>
      </c>
      <c r="K836" s="1">
        <v>0.91</v>
      </c>
    </row>
    <row r="837" spans="1:11" x14ac:dyDescent="0.25">
      <c r="A837">
        <v>330</v>
      </c>
      <c r="B837">
        <v>6077</v>
      </c>
      <c r="C837">
        <v>103585</v>
      </c>
      <c r="D837" t="s">
        <v>1750</v>
      </c>
      <c r="E837" t="s">
        <v>50</v>
      </c>
      <c r="F837" t="s">
        <v>1621</v>
      </c>
      <c r="G837" t="s">
        <v>1751</v>
      </c>
      <c r="H837" t="s">
        <v>13</v>
      </c>
      <c r="I837" s="2">
        <v>82</v>
      </c>
      <c r="J837" s="1">
        <v>0</v>
      </c>
      <c r="K837" s="1">
        <v>0</v>
      </c>
    </row>
    <row r="838" spans="1:11" x14ac:dyDescent="0.25">
      <c r="A838">
        <v>330</v>
      </c>
      <c r="B838">
        <v>6906</v>
      </c>
      <c r="C838">
        <v>136152</v>
      </c>
      <c r="D838" t="s">
        <v>1752</v>
      </c>
      <c r="E838" t="s">
        <v>50</v>
      </c>
      <c r="F838" t="s">
        <v>1621</v>
      </c>
      <c r="G838" t="s">
        <v>1753</v>
      </c>
      <c r="H838" t="s">
        <v>49</v>
      </c>
      <c r="I838" s="2">
        <v>161</v>
      </c>
      <c r="J838" s="1">
        <v>0.5</v>
      </c>
      <c r="K838" s="1">
        <v>0.33</v>
      </c>
    </row>
    <row r="839" spans="1:11" x14ac:dyDescent="0.25">
      <c r="A839">
        <v>330</v>
      </c>
      <c r="B839">
        <v>6076</v>
      </c>
      <c r="C839">
        <v>103584</v>
      </c>
      <c r="D839" t="s">
        <v>1754</v>
      </c>
      <c r="E839" t="s">
        <v>50</v>
      </c>
      <c r="F839" t="s">
        <v>1621</v>
      </c>
      <c r="G839" t="s">
        <v>1755</v>
      </c>
      <c r="H839" t="s">
        <v>13</v>
      </c>
      <c r="I839" s="2">
        <v>124</v>
      </c>
      <c r="J839" s="1">
        <v>0</v>
      </c>
      <c r="K839" s="1">
        <v>0</v>
      </c>
    </row>
    <row r="840" spans="1:11" x14ac:dyDescent="0.25">
      <c r="A840">
        <v>330</v>
      </c>
      <c r="B840">
        <v>4063</v>
      </c>
      <c r="C840">
        <v>103486</v>
      </c>
      <c r="D840" t="s">
        <v>1756</v>
      </c>
      <c r="E840" t="s">
        <v>50</v>
      </c>
      <c r="F840" t="s">
        <v>1621</v>
      </c>
      <c r="G840" t="s">
        <v>1757</v>
      </c>
      <c r="H840" t="s">
        <v>20</v>
      </c>
      <c r="I840" s="2">
        <v>110</v>
      </c>
      <c r="J840" s="1">
        <v>0.53</v>
      </c>
      <c r="K840" s="1">
        <v>0.08</v>
      </c>
    </row>
    <row r="841" spans="1:11" x14ac:dyDescent="0.25">
      <c r="A841">
        <v>330</v>
      </c>
      <c r="B841">
        <v>5415</v>
      </c>
      <c r="C841">
        <v>103562</v>
      </c>
      <c r="D841" t="s">
        <v>1758</v>
      </c>
      <c r="E841" t="s">
        <v>50</v>
      </c>
      <c r="F841" t="s">
        <v>1621</v>
      </c>
      <c r="G841" t="s">
        <v>1759</v>
      </c>
      <c r="H841" t="s">
        <v>201</v>
      </c>
      <c r="I841" s="2">
        <v>109</v>
      </c>
      <c r="J841" s="1">
        <v>0.66</v>
      </c>
      <c r="K841" s="1">
        <v>0.33</v>
      </c>
    </row>
    <row r="842" spans="1:11" x14ac:dyDescent="0.25">
      <c r="A842">
        <v>330</v>
      </c>
      <c r="B842">
        <v>5414</v>
      </c>
      <c r="C842">
        <v>136590</v>
      </c>
      <c r="D842" t="s">
        <v>1760</v>
      </c>
      <c r="E842" t="s">
        <v>50</v>
      </c>
      <c r="F842" t="s">
        <v>1621</v>
      </c>
      <c r="G842" t="s">
        <v>1761</v>
      </c>
      <c r="H842" t="s">
        <v>70</v>
      </c>
      <c r="I842" s="2">
        <v>144</v>
      </c>
      <c r="J842" s="1">
        <v>0.81</v>
      </c>
      <c r="K842" s="1">
        <v>0.35</v>
      </c>
    </row>
    <row r="843" spans="1:11" x14ac:dyDescent="0.25">
      <c r="A843">
        <v>330</v>
      </c>
      <c r="B843">
        <v>4330</v>
      </c>
      <c r="C843">
        <v>103526</v>
      </c>
      <c r="D843" t="s">
        <v>1762</v>
      </c>
      <c r="E843" t="s">
        <v>50</v>
      </c>
      <c r="F843" t="s">
        <v>1621</v>
      </c>
      <c r="G843" t="s">
        <v>1763</v>
      </c>
      <c r="H843" t="s">
        <v>20</v>
      </c>
      <c r="I843" s="2">
        <v>163</v>
      </c>
      <c r="J843" s="1">
        <v>0.37</v>
      </c>
      <c r="K843" s="1">
        <v>0.05</v>
      </c>
    </row>
    <row r="844" spans="1:11" x14ac:dyDescent="0.25">
      <c r="A844">
        <v>330</v>
      </c>
      <c r="B844">
        <v>4057</v>
      </c>
      <c r="C844">
        <v>139157</v>
      </c>
      <c r="D844" t="s">
        <v>1764</v>
      </c>
      <c r="E844" t="s">
        <v>50</v>
      </c>
      <c r="F844" t="s">
        <v>1621</v>
      </c>
      <c r="G844" t="s">
        <v>1765</v>
      </c>
      <c r="H844" t="s">
        <v>70</v>
      </c>
      <c r="I844" s="2">
        <v>105</v>
      </c>
      <c r="J844" s="1">
        <v>0.3</v>
      </c>
      <c r="K844" s="1">
        <v>0.04</v>
      </c>
    </row>
    <row r="845" spans="1:11" x14ac:dyDescent="0.25">
      <c r="A845">
        <v>330</v>
      </c>
      <c r="B845">
        <v>4060</v>
      </c>
      <c r="C845">
        <v>136592</v>
      </c>
      <c r="D845" t="s">
        <v>1766</v>
      </c>
      <c r="E845" t="s">
        <v>50</v>
      </c>
      <c r="F845" t="s">
        <v>1621</v>
      </c>
      <c r="G845" t="s">
        <v>1767</v>
      </c>
      <c r="H845" t="s">
        <v>70</v>
      </c>
      <c r="I845" s="2">
        <v>125</v>
      </c>
      <c r="J845" s="1">
        <v>0.76</v>
      </c>
      <c r="K845" s="1">
        <v>0.4</v>
      </c>
    </row>
    <row r="846" spans="1:11" x14ac:dyDescent="0.25">
      <c r="A846">
        <v>330</v>
      </c>
      <c r="B846">
        <v>6079</v>
      </c>
      <c r="C846">
        <v>103587</v>
      </c>
      <c r="D846" t="s">
        <v>1768</v>
      </c>
      <c r="E846" t="s">
        <v>50</v>
      </c>
      <c r="F846" t="s">
        <v>1621</v>
      </c>
      <c r="G846" t="s">
        <v>1769</v>
      </c>
      <c r="H846" t="s">
        <v>13</v>
      </c>
      <c r="I846" s="2">
        <v>3</v>
      </c>
      <c r="J846" t="s">
        <v>129</v>
      </c>
      <c r="K846" t="s">
        <v>129</v>
      </c>
    </row>
    <row r="847" spans="1:11" x14ac:dyDescent="0.25">
      <c r="A847">
        <v>330</v>
      </c>
      <c r="B847">
        <v>4245</v>
      </c>
      <c r="C847">
        <v>103519</v>
      </c>
      <c r="D847" t="s">
        <v>1770</v>
      </c>
      <c r="E847" t="s">
        <v>50</v>
      </c>
      <c r="F847" t="s">
        <v>1621</v>
      </c>
      <c r="G847" t="s">
        <v>1771</v>
      </c>
      <c r="H847" t="s">
        <v>201</v>
      </c>
      <c r="I847" s="2">
        <v>227</v>
      </c>
      <c r="J847" s="1">
        <v>0.52</v>
      </c>
      <c r="K847" s="1">
        <v>0.11</v>
      </c>
    </row>
    <row r="848" spans="1:11" x14ac:dyDescent="0.25">
      <c r="A848">
        <v>330</v>
      </c>
      <c r="B848">
        <v>5411</v>
      </c>
      <c r="C848">
        <v>136406</v>
      </c>
      <c r="D848" t="s">
        <v>1772</v>
      </c>
      <c r="E848" t="s">
        <v>50</v>
      </c>
      <c r="F848" t="s">
        <v>1621</v>
      </c>
      <c r="G848" t="s">
        <v>1773</v>
      </c>
      <c r="H848" t="s">
        <v>70</v>
      </c>
      <c r="I848" s="2">
        <v>236</v>
      </c>
      <c r="J848" s="1">
        <v>0.56999999999999995</v>
      </c>
      <c r="K848" s="1">
        <v>0.32</v>
      </c>
    </row>
    <row r="849" spans="1:11" x14ac:dyDescent="0.25">
      <c r="A849">
        <v>330</v>
      </c>
      <c r="B849">
        <v>4004</v>
      </c>
      <c r="C849">
        <v>138586</v>
      </c>
      <c r="D849" t="s">
        <v>1774</v>
      </c>
      <c r="E849" t="s">
        <v>50</v>
      </c>
      <c r="F849" t="s">
        <v>1621</v>
      </c>
      <c r="G849" t="s">
        <v>1775</v>
      </c>
      <c r="H849" t="s">
        <v>77</v>
      </c>
      <c r="I849" s="2" t="s">
        <v>50</v>
      </c>
      <c r="J849" t="s">
        <v>50</v>
      </c>
      <c r="K849" t="s">
        <v>50</v>
      </c>
    </row>
    <row r="850" spans="1:11" x14ac:dyDescent="0.25">
      <c r="A850">
        <v>330</v>
      </c>
      <c r="B850">
        <v>6909</v>
      </c>
      <c r="C850">
        <v>136032</v>
      </c>
      <c r="D850" t="s">
        <v>1776</v>
      </c>
      <c r="E850" t="s">
        <v>50</v>
      </c>
      <c r="F850" t="s">
        <v>1621</v>
      </c>
      <c r="G850" t="s">
        <v>1777</v>
      </c>
      <c r="H850" t="s">
        <v>49</v>
      </c>
      <c r="I850" s="2">
        <v>116</v>
      </c>
      <c r="J850" s="1">
        <v>0.35</v>
      </c>
      <c r="K850" s="1">
        <v>0.14000000000000001</v>
      </c>
    </row>
    <row r="851" spans="1:11" x14ac:dyDescent="0.25">
      <c r="A851">
        <v>330</v>
      </c>
      <c r="B851">
        <v>4323</v>
      </c>
      <c r="C851">
        <v>138059</v>
      </c>
      <c r="D851" t="s">
        <v>1778</v>
      </c>
      <c r="E851" t="s">
        <v>50</v>
      </c>
      <c r="F851" t="s">
        <v>1621</v>
      </c>
      <c r="G851" t="s">
        <v>1779</v>
      </c>
      <c r="H851" t="s">
        <v>70</v>
      </c>
      <c r="I851" s="2">
        <v>124</v>
      </c>
      <c r="J851" s="1">
        <v>0.65</v>
      </c>
      <c r="K851" s="1">
        <v>0.24</v>
      </c>
    </row>
    <row r="852" spans="1:11" x14ac:dyDescent="0.25">
      <c r="A852">
        <v>330</v>
      </c>
      <c r="B852">
        <v>4002</v>
      </c>
      <c r="C852">
        <v>138200</v>
      </c>
      <c r="D852" t="s">
        <v>1780</v>
      </c>
      <c r="E852" t="s">
        <v>50</v>
      </c>
      <c r="F852" t="s">
        <v>1621</v>
      </c>
      <c r="G852" t="s">
        <v>1781</v>
      </c>
      <c r="H852" t="s">
        <v>77</v>
      </c>
      <c r="I852" s="2" t="s">
        <v>50</v>
      </c>
      <c r="J852" t="s">
        <v>50</v>
      </c>
      <c r="K852" t="s">
        <v>50</v>
      </c>
    </row>
    <row r="853" spans="1:11" x14ac:dyDescent="0.25">
      <c r="A853">
        <v>330</v>
      </c>
      <c r="B853">
        <v>4011</v>
      </c>
      <c r="C853">
        <v>139797</v>
      </c>
      <c r="D853" t="s">
        <v>1782</v>
      </c>
      <c r="E853" t="s">
        <v>50</v>
      </c>
      <c r="F853" t="s">
        <v>1621</v>
      </c>
      <c r="G853" t="s">
        <v>1783</v>
      </c>
      <c r="H853" t="s">
        <v>77</v>
      </c>
      <c r="I853" s="2" t="s">
        <v>50</v>
      </c>
      <c r="J853" t="s">
        <v>50</v>
      </c>
      <c r="K853" t="s">
        <v>50</v>
      </c>
    </row>
    <row r="854" spans="1:11" x14ac:dyDescent="0.25">
      <c r="A854">
        <v>330</v>
      </c>
      <c r="B854">
        <v>4016</v>
      </c>
      <c r="C854">
        <v>141003</v>
      </c>
      <c r="D854" t="s">
        <v>1784</v>
      </c>
      <c r="E854" t="s">
        <v>50</v>
      </c>
      <c r="F854" t="s">
        <v>1621</v>
      </c>
      <c r="G854" t="s">
        <v>1785</v>
      </c>
      <c r="H854" t="s">
        <v>77</v>
      </c>
      <c r="I854" s="2" t="s">
        <v>50</v>
      </c>
      <c r="J854" t="s">
        <v>50</v>
      </c>
      <c r="K854" t="s">
        <v>50</v>
      </c>
    </row>
    <row r="855" spans="1:11" x14ac:dyDescent="0.25">
      <c r="A855">
        <v>330</v>
      </c>
      <c r="B855">
        <v>4109</v>
      </c>
      <c r="C855">
        <v>138141</v>
      </c>
      <c r="D855" t="s">
        <v>1786</v>
      </c>
      <c r="E855" t="s">
        <v>50</v>
      </c>
      <c r="F855" t="s">
        <v>1621</v>
      </c>
      <c r="G855" t="s">
        <v>1787</v>
      </c>
      <c r="H855" t="s">
        <v>70</v>
      </c>
      <c r="I855" s="2">
        <v>172</v>
      </c>
      <c r="J855" s="1">
        <v>0.81</v>
      </c>
      <c r="K855" s="1">
        <v>0.3</v>
      </c>
    </row>
    <row r="856" spans="1:11" x14ac:dyDescent="0.25">
      <c r="A856">
        <v>330</v>
      </c>
      <c r="B856">
        <v>4331</v>
      </c>
      <c r="C856">
        <v>137053</v>
      </c>
      <c r="D856" t="s">
        <v>1788</v>
      </c>
      <c r="E856" t="s">
        <v>50</v>
      </c>
      <c r="F856" t="s">
        <v>1644</v>
      </c>
      <c r="G856" t="s">
        <v>1789</v>
      </c>
      <c r="H856" t="s">
        <v>70</v>
      </c>
      <c r="I856" s="2">
        <v>203</v>
      </c>
      <c r="J856" s="1">
        <v>0.71</v>
      </c>
      <c r="K856" s="1">
        <v>0.35</v>
      </c>
    </row>
    <row r="857" spans="1:11" x14ac:dyDescent="0.25">
      <c r="A857">
        <v>330</v>
      </c>
      <c r="B857">
        <v>6002</v>
      </c>
      <c r="C857">
        <v>103566</v>
      </c>
      <c r="D857" t="s">
        <v>843</v>
      </c>
      <c r="E857" t="s">
        <v>50</v>
      </c>
      <c r="F857" t="s">
        <v>1621</v>
      </c>
      <c r="G857" t="s">
        <v>1790</v>
      </c>
      <c r="H857" t="s">
        <v>13</v>
      </c>
      <c r="I857" s="2">
        <v>34</v>
      </c>
      <c r="J857" s="1">
        <v>0.59</v>
      </c>
      <c r="K857" s="1">
        <v>0.41</v>
      </c>
    </row>
    <row r="858" spans="1:11" x14ac:dyDescent="0.25">
      <c r="A858">
        <v>330</v>
      </c>
      <c r="B858">
        <v>4173</v>
      </c>
      <c r="C858">
        <v>103497</v>
      </c>
      <c r="D858" t="s">
        <v>1791</v>
      </c>
      <c r="E858" t="s">
        <v>50</v>
      </c>
      <c r="F858" t="s">
        <v>1621</v>
      </c>
      <c r="G858" t="s">
        <v>1792</v>
      </c>
      <c r="H858" t="s">
        <v>201</v>
      </c>
      <c r="I858" s="2">
        <v>129</v>
      </c>
      <c r="J858" s="1">
        <v>0.67</v>
      </c>
      <c r="K858" s="1">
        <v>0.26</v>
      </c>
    </row>
    <row r="859" spans="1:11" x14ac:dyDescent="0.25">
      <c r="A859">
        <v>330</v>
      </c>
      <c r="B859">
        <v>6009</v>
      </c>
      <c r="C859">
        <v>137560</v>
      </c>
      <c r="D859" t="s">
        <v>1793</v>
      </c>
      <c r="E859" t="s">
        <v>50</v>
      </c>
      <c r="F859" t="s">
        <v>1621</v>
      </c>
      <c r="G859" t="s">
        <v>1794</v>
      </c>
      <c r="H859" t="s">
        <v>13</v>
      </c>
      <c r="I859" s="2">
        <v>26</v>
      </c>
      <c r="J859" s="1">
        <v>0</v>
      </c>
      <c r="K859" s="1">
        <v>0</v>
      </c>
    </row>
    <row r="860" spans="1:11" x14ac:dyDescent="0.25">
      <c r="A860">
        <v>330</v>
      </c>
      <c r="B860">
        <v>6908</v>
      </c>
      <c r="C860">
        <v>135970</v>
      </c>
      <c r="D860" t="s">
        <v>1795</v>
      </c>
      <c r="E860" t="s">
        <v>50</v>
      </c>
      <c r="F860" t="s">
        <v>1621</v>
      </c>
      <c r="G860" t="s">
        <v>1796</v>
      </c>
      <c r="H860" t="s">
        <v>49</v>
      </c>
      <c r="I860" s="2">
        <v>83</v>
      </c>
      <c r="J860" s="1">
        <v>0.65</v>
      </c>
      <c r="K860" s="1">
        <v>0.34</v>
      </c>
    </row>
    <row r="861" spans="1:11" x14ac:dyDescent="0.25">
      <c r="A861">
        <v>330</v>
      </c>
      <c r="B861">
        <v>4663</v>
      </c>
      <c r="C861">
        <v>103537</v>
      </c>
      <c r="D861" t="s">
        <v>1797</v>
      </c>
      <c r="E861" t="s">
        <v>50</v>
      </c>
      <c r="F861" t="s">
        <v>1621</v>
      </c>
      <c r="G861" t="s">
        <v>1798</v>
      </c>
      <c r="H861" t="s">
        <v>23</v>
      </c>
      <c r="I861" s="2">
        <v>168</v>
      </c>
      <c r="J861" s="1">
        <v>0.48</v>
      </c>
      <c r="K861" s="1">
        <v>0.11</v>
      </c>
    </row>
    <row r="862" spans="1:11" x14ac:dyDescent="0.25">
      <c r="A862">
        <v>330</v>
      </c>
      <c r="B862">
        <v>6000</v>
      </c>
      <c r="C862">
        <v>103564</v>
      </c>
      <c r="D862" t="s">
        <v>1799</v>
      </c>
      <c r="E862" t="s">
        <v>50</v>
      </c>
      <c r="F862" t="s">
        <v>1621</v>
      </c>
      <c r="G862" t="s">
        <v>1800</v>
      </c>
      <c r="H862" t="s">
        <v>13</v>
      </c>
      <c r="I862" s="2">
        <v>49</v>
      </c>
      <c r="J862" s="1">
        <v>0.67</v>
      </c>
      <c r="K862" s="1">
        <v>0.14000000000000001</v>
      </c>
    </row>
    <row r="863" spans="1:11" x14ac:dyDescent="0.25">
      <c r="A863">
        <v>330</v>
      </c>
      <c r="B863">
        <v>4625</v>
      </c>
      <c r="C863">
        <v>103534</v>
      </c>
      <c r="D863" t="s">
        <v>1801</v>
      </c>
      <c r="E863" t="s">
        <v>50</v>
      </c>
      <c r="F863" t="s">
        <v>1621</v>
      </c>
      <c r="G863" t="s">
        <v>1802</v>
      </c>
      <c r="H863" t="s">
        <v>23</v>
      </c>
      <c r="I863" s="2">
        <v>111</v>
      </c>
      <c r="J863" s="1">
        <v>0.27</v>
      </c>
      <c r="K863" s="1">
        <v>0.16</v>
      </c>
    </row>
    <row r="864" spans="1:11" x14ac:dyDescent="0.25">
      <c r="A864">
        <v>330</v>
      </c>
      <c r="B864">
        <v>6115</v>
      </c>
      <c r="C864">
        <v>135208</v>
      </c>
      <c r="D864" t="s">
        <v>1803</v>
      </c>
      <c r="E864" t="s">
        <v>50</v>
      </c>
      <c r="F864" t="s">
        <v>1621</v>
      </c>
      <c r="G864" t="s">
        <v>1804</v>
      </c>
      <c r="H864" t="s">
        <v>13</v>
      </c>
      <c r="I864" s="2">
        <v>11</v>
      </c>
      <c r="J864" s="1">
        <v>0</v>
      </c>
      <c r="K864" s="1">
        <v>0</v>
      </c>
    </row>
    <row r="865" spans="1:11" x14ac:dyDescent="0.25">
      <c r="A865">
        <v>330</v>
      </c>
      <c r="B865">
        <v>4606</v>
      </c>
      <c r="C865">
        <v>103531</v>
      </c>
      <c r="D865" t="s">
        <v>1805</v>
      </c>
      <c r="E865" t="s">
        <v>50</v>
      </c>
      <c r="F865" t="s">
        <v>1621</v>
      </c>
      <c r="G865" t="s">
        <v>1806</v>
      </c>
      <c r="H865" t="s">
        <v>23</v>
      </c>
      <c r="I865" s="2">
        <v>167</v>
      </c>
      <c r="J865" s="1">
        <v>0.8</v>
      </c>
      <c r="K865" s="1">
        <v>0.41</v>
      </c>
    </row>
    <row r="866" spans="1:11" x14ac:dyDescent="0.25">
      <c r="A866">
        <v>330</v>
      </c>
      <c r="B866">
        <v>4616</v>
      </c>
      <c r="C866">
        <v>103533</v>
      </c>
      <c r="D866" t="s">
        <v>1807</v>
      </c>
      <c r="E866" t="s">
        <v>50</v>
      </c>
      <c r="F866" t="s">
        <v>1621</v>
      </c>
      <c r="G866" t="s">
        <v>1808</v>
      </c>
      <c r="H866" t="s">
        <v>23</v>
      </c>
      <c r="I866" s="2">
        <v>184</v>
      </c>
      <c r="J866" s="1">
        <v>0.67</v>
      </c>
      <c r="K866" s="1">
        <v>0.28999999999999998</v>
      </c>
    </row>
    <row r="867" spans="1:11" x14ac:dyDescent="0.25">
      <c r="A867">
        <v>330</v>
      </c>
      <c r="B867">
        <v>4008</v>
      </c>
      <c r="C867">
        <v>103480</v>
      </c>
      <c r="D867" t="s">
        <v>1809</v>
      </c>
      <c r="E867" t="s">
        <v>50</v>
      </c>
      <c r="F867" t="s">
        <v>1621</v>
      </c>
      <c r="G867" t="s">
        <v>1810</v>
      </c>
      <c r="H867" t="s">
        <v>20</v>
      </c>
      <c r="I867" s="2">
        <v>183</v>
      </c>
      <c r="J867" s="1">
        <v>0.42</v>
      </c>
      <c r="K867" s="1">
        <v>0.16</v>
      </c>
    </row>
    <row r="868" spans="1:11" x14ac:dyDescent="0.25">
      <c r="A868">
        <v>330</v>
      </c>
      <c r="B868">
        <v>4177</v>
      </c>
      <c r="C868">
        <v>103498</v>
      </c>
      <c r="D868" t="s">
        <v>1811</v>
      </c>
      <c r="E868" t="s">
        <v>50</v>
      </c>
      <c r="F868" t="s">
        <v>1621</v>
      </c>
      <c r="G868" t="s">
        <v>1812</v>
      </c>
      <c r="H868" t="s">
        <v>20</v>
      </c>
      <c r="I868" s="2">
        <v>134</v>
      </c>
      <c r="J868" s="1">
        <v>0.77</v>
      </c>
      <c r="K868" s="1">
        <v>0.31</v>
      </c>
    </row>
    <row r="869" spans="1:11" x14ac:dyDescent="0.25">
      <c r="A869">
        <v>330</v>
      </c>
      <c r="B869">
        <v>6907</v>
      </c>
      <c r="C869">
        <v>135911</v>
      </c>
      <c r="D869" t="s">
        <v>1813</v>
      </c>
      <c r="E869" t="s">
        <v>50</v>
      </c>
      <c r="F869" t="s">
        <v>1621</v>
      </c>
      <c r="G869" t="s">
        <v>1814</v>
      </c>
      <c r="H869" t="s">
        <v>49</v>
      </c>
      <c r="I869" s="2">
        <v>111</v>
      </c>
      <c r="J869" s="1">
        <v>0.44</v>
      </c>
      <c r="K869" s="1">
        <v>0.09</v>
      </c>
    </row>
    <row r="870" spans="1:11" x14ac:dyDescent="0.25">
      <c r="A870">
        <v>330</v>
      </c>
      <c r="B870">
        <v>5401</v>
      </c>
      <c r="C870">
        <v>103548</v>
      </c>
      <c r="D870" t="s">
        <v>1815</v>
      </c>
      <c r="E870" t="s">
        <v>50</v>
      </c>
      <c r="F870" t="s">
        <v>1621</v>
      </c>
      <c r="G870" t="s">
        <v>1816</v>
      </c>
      <c r="H870" t="s">
        <v>201</v>
      </c>
      <c r="I870" s="2">
        <v>217</v>
      </c>
      <c r="J870" s="1">
        <v>0.51</v>
      </c>
      <c r="K870" s="1">
        <v>0.23</v>
      </c>
    </row>
    <row r="871" spans="1:11" x14ac:dyDescent="0.25">
      <c r="A871">
        <v>330</v>
      </c>
      <c r="B871">
        <v>6109</v>
      </c>
      <c r="C871">
        <v>134403</v>
      </c>
      <c r="D871" t="s">
        <v>1817</v>
      </c>
      <c r="E871" t="s">
        <v>50</v>
      </c>
      <c r="F871" t="s">
        <v>1621</v>
      </c>
      <c r="G871" t="s">
        <v>1818</v>
      </c>
      <c r="H871" t="s">
        <v>13</v>
      </c>
      <c r="I871" s="2">
        <v>4</v>
      </c>
      <c r="J871" t="s">
        <v>129</v>
      </c>
      <c r="K871" t="s">
        <v>129</v>
      </c>
    </row>
    <row r="872" spans="1:11" x14ac:dyDescent="0.25">
      <c r="A872">
        <v>330</v>
      </c>
      <c r="B872">
        <v>2179</v>
      </c>
      <c r="C872">
        <v>103258</v>
      </c>
      <c r="D872" t="s">
        <v>1819</v>
      </c>
      <c r="E872" t="s">
        <v>50</v>
      </c>
      <c r="F872" t="s">
        <v>1621</v>
      </c>
      <c r="G872" t="s">
        <v>1820</v>
      </c>
      <c r="H872" t="s">
        <v>20</v>
      </c>
      <c r="I872" s="2" t="s">
        <v>50</v>
      </c>
      <c r="J872" t="s">
        <v>50</v>
      </c>
      <c r="K872" t="s">
        <v>50</v>
      </c>
    </row>
    <row r="873" spans="1:11" x14ac:dyDescent="0.25">
      <c r="A873">
        <v>330</v>
      </c>
      <c r="B873">
        <v>4206</v>
      </c>
      <c r="C873">
        <v>138137</v>
      </c>
      <c r="D873" t="s">
        <v>1821</v>
      </c>
      <c r="E873" t="s">
        <v>50</v>
      </c>
      <c r="F873" t="s">
        <v>1621</v>
      </c>
      <c r="G873" t="s">
        <v>1822</v>
      </c>
      <c r="H873" t="s">
        <v>70</v>
      </c>
      <c r="I873" s="2">
        <v>141</v>
      </c>
      <c r="J873" s="1">
        <v>0.43</v>
      </c>
      <c r="K873" s="1">
        <v>0.1</v>
      </c>
    </row>
    <row r="874" spans="1:11" x14ac:dyDescent="0.25">
      <c r="A874">
        <v>330</v>
      </c>
      <c r="B874">
        <v>4300</v>
      </c>
      <c r="C874">
        <v>136778</v>
      </c>
      <c r="D874" t="s">
        <v>1823</v>
      </c>
      <c r="E874" t="s">
        <v>50</v>
      </c>
      <c r="F874" t="s">
        <v>1644</v>
      </c>
      <c r="G874" t="s">
        <v>1824</v>
      </c>
      <c r="H874" t="s">
        <v>70</v>
      </c>
      <c r="I874" s="2">
        <v>152</v>
      </c>
      <c r="J874" s="1">
        <v>0.99</v>
      </c>
      <c r="K874" s="1">
        <v>0.7</v>
      </c>
    </row>
    <row r="875" spans="1:11" x14ac:dyDescent="0.25">
      <c r="A875">
        <v>330</v>
      </c>
      <c r="B875">
        <v>4237</v>
      </c>
      <c r="C875">
        <v>103514</v>
      </c>
      <c r="D875" t="s">
        <v>1825</v>
      </c>
      <c r="E875" t="s">
        <v>50</v>
      </c>
      <c r="F875" t="s">
        <v>1621</v>
      </c>
      <c r="G875" t="s">
        <v>1826</v>
      </c>
      <c r="H875" t="s">
        <v>20</v>
      </c>
      <c r="I875" s="2">
        <v>293</v>
      </c>
      <c r="J875" s="1">
        <v>0.57999999999999996</v>
      </c>
      <c r="K875" s="1">
        <v>0.32</v>
      </c>
    </row>
    <row r="876" spans="1:11" x14ac:dyDescent="0.25">
      <c r="A876">
        <v>330</v>
      </c>
      <c r="B876">
        <v>6015</v>
      </c>
      <c r="C876">
        <v>139962</v>
      </c>
      <c r="D876" t="s">
        <v>1827</v>
      </c>
      <c r="E876" t="s">
        <v>50</v>
      </c>
      <c r="F876" t="s">
        <v>1621</v>
      </c>
      <c r="G876" t="s">
        <v>1828</v>
      </c>
      <c r="H876" t="s">
        <v>13</v>
      </c>
      <c r="I876" s="2">
        <v>6</v>
      </c>
      <c r="J876" t="s">
        <v>99</v>
      </c>
      <c r="K876" t="s">
        <v>99</v>
      </c>
    </row>
    <row r="877" spans="1:11" x14ac:dyDescent="0.25">
      <c r="A877">
        <v>330</v>
      </c>
      <c r="B877">
        <v>6129</v>
      </c>
      <c r="C877">
        <v>135608</v>
      </c>
      <c r="D877" t="s">
        <v>1829</v>
      </c>
      <c r="E877" t="s">
        <v>50</v>
      </c>
      <c r="F877" t="s">
        <v>1621</v>
      </c>
      <c r="G877" t="s">
        <v>1830</v>
      </c>
      <c r="H877" t="s">
        <v>13</v>
      </c>
      <c r="I877" s="2">
        <v>6</v>
      </c>
      <c r="J877" t="s">
        <v>99</v>
      </c>
      <c r="K877" t="s">
        <v>99</v>
      </c>
    </row>
    <row r="878" spans="1:11" x14ac:dyDescent="0.25">
      <c r="A878">
        <v>330</v>
      </c>
      <c r="B878">
        <v>4188</v>
      </c>
      <c r="C878">
        <v>103500</v>
      </c>
      <c r="D878" t="s">
        <v>1831</v>
      </c>
      <c r="E878" t="s">
        <v>50</v>
      </c>
      <c r="F878" t="s">
        <v>1621</v>
      </c>
      <c r="G878" t="s">
        <v>1832</v>
      </c>
      <c r="H878" t="s">
        <v>20</v>
      </c>
      <c r="I878" s="2">
        <v>115</v>
      </c>
      <c r="J878" s="1">
        <v>0.35</v>
      </c>
      <c r="K878" s="1">
        <v>0.1</v>
      </c>
    </row>
    <row r="879" spans="1:11" x14ac:dyDescent="0.25">
      <c r="A879">
        <v>330</v>
      </c>
      <c r="B879">
        <v>4187</v>
      </c>
      <c r="C879">
        <v>103499</v>
      </c>
      <c r="D879" t="s">
        <v>1833</v>
      </c>
      <c r="E879" t="s">
        <v>50</v>
      </c>
      <c r="F879" t="s">
        <v>1621</v>
      </c>
      <c r="G879" t="s">
        <v>1834</v>
      </c>
      <c r="H879" t="s">
        <v>201</v>
      </c>
      <c r="I879" s="2">
        <v>136</v>
      </c>
      <c r="J879" s="1">
        <v>0.61</v>
      </c>
      <c r="K879" s="1">
        <v>0.19</v>
      </c>
    </row>
    <row r="880" spans="1:11" x14ac:dyDescent="0.25">
      <c r="A880">
        <v>330</v>
      </c>
      <c r="B880">
        <v>6116</v>
      </c>
      <c r="C880">
        <v>135238</v>
      </c>
      <c r="D880" t="s">
        <v>1835</v>
      </c>
      <c r="E880" t="s">
        <v>50</v>
      </c>
      <c r="F880" t="s">
        <v>1621</v>
      </c>
      <c r="G880" t="s">
        <v>1836</v>
      </c>
      <c r="H880" t="s">
        <v>13</v>
      </c>
      <c r="I880" s="2">
        <v>4</v>
      </c>
      <c r="J880" t="s">
        <v>129</v>
      </c>
      <c r="K880" t="s">
        <v>129</v>
      </c>
    </row>
    <row r="881" spans="1:11" x14ac:dyDescent="0.25">
      <c r="A881">
        <v>330</v>
      </c>
      <c r="B881">
        <v>4084</v>
      </c>
      <c r="C881">
        <v>139888</v>
      </c>
      <c r="D881" t="s">
        <v>1837</v>
      </c>
      <c r="E881" t="s">
        <v>50</v>
      </c>
      <c r="F881" t="s">
        <v>1621</v>
      </c>
      <c r="G881" t="s">
        <v>1838</v>
      </c>
      <c r="H881" t="s">
        <v>70</v>
      </c>
      <c r="I881" s="2">
        <v>244</v>
      </c>
      <c r="J881" s="1">
        <v>0.5</v>
      </c>
      <c r="K881" s="1">
        <v>0.05</v>
      </c>
    </row>
    <row r="882" spans="1:11" x14ac:dyDescent="0.25">
      <c r="A882">
        <v>330</v>
      </c>
      <c r="B882">
        <v>4009</v>
      </c>
      <c r="C882">
        <v>103481</v>
      </c>
      <c r="D882" t="s">
        <v>1072</v>
      </c>
      <c r="E882" t="s">
        <v>50</v>
      </c>
      <c r="F882" t="s">
        <v>1621</v>
      </c>
      <c r="G882" t="s">
        <v>1839</v>
      </c>
      <c r="H882" t="s">
        <v>20</v>
      </c>
      <c r="I882" s="2">
        <v>170</v>
      </c>
      <c r="J882" s="1">
        <v>0.55000000000000004</v>
      </c>
      <c r="K882" s="1">
        <v>0.21</v>
      </c>
    </row>
    <row r="883" spans="1:11" x14ac:dyDescent="0.25">
      <c r="A883">
        <v>330</v>
      </c>
      <c r="B883">
        <v>4010</v>
      </c>
      <c r="C883">
        <v>139788</v>
      </c>
      <c r="D883" t="s">
        <v>1840</v>
      </c>
      <c r="E883" t="s">
        <v>50</v>
      </c>
      <c r="F883" t="s">
        <v>1621</v>
      </c>
      <c r="G883" t="s">
        <v>1839</v>
      </c>
      <c r="H883" t="s">
        <v>1216</v>
      </c>
      <c r="I883" s="2" t="s">
        <v>50</v>
      </c>
      <c r="J883" t="s">
        <v>50</v>
      </c>
      <c r="K883" t="s">
        <v>50</v>
      </c>
    </row>
    <row r="884" spans="1:11" x14ac:dyDescent="0.25">
      <c r="A884">
        <v>330</v>
      </c>
      <c r="B884">
        <v>4193</v>
      </c>
      <c r="C884">
        <v>103501</v>
      </c>
      <c r="D884" t="s">
        <v>1841</v>
      </c>
      <c r="E884" t="s">
        <v>50</v>
      </c>
      <c r="F884" t="s">
        <v>1621</v>
      </c>
      <c r="G884" t="s">
        <v>1842</v>
      </c>
      <c r="H884" t="s">
        <v>20</v>
      </c>
      <c r="I884" s="2">
        <v>114</v>
      </c>
      <c r="J884" s="1">
        <v>0.74</v>
      </c>
      <c r="K884" s="1">
        <v>0.21</v>
      </c>
    </row>
    <row r="885" spans="1:11" x14ac:dyDescent="0.25">
      <c r="A885">
        <v>330</v>
      </c>
      <c r="B885">
        <v>6094</v>
      </c>
      <c r="C885">
        <v>131164</v>
      </c>
      <c r="D885" t="s">
        <v>1843</v>
      </c>
      <c r="E885" t="s">
        <v>50</v>
      </c>
      <c r="F885" t="s">
        <v>1621</v>
      </c>
      <c r="G885" t="s">
        <v>1844</v>
      </c>
      <c r="H885" t="s">
        <v>13</v>
      </c>
      <c r="I885" s="2">
        <v>18</v>
      </c>
      <c r="J885" s="1">
        <v>0.33</v>
      </c>
      <c r="K885" s="1">
        <v>0.17</v>
      </c>
    </row>
    <row r="886" spans="1:11" x14ac:dyDescent="0.25">
      <c r="A886">
        <v>330</v>
      </c>
      <c r="B886">
        <v>4246</v>
      </c>
      <c r="C886">
        <v>139994</v>
      </c>
      <c r="D886" t="s">
        <v>1845</v>
      </c>
      <c r="E886" t="s">
        <v>50</v>
      </c>
      <c r="F886" t="s">
        <v>1621</v>
      </c>
      <c r="G886" t="s">
        <v>1628</v>
      </c>
      <c r="H886" t="s">
        <v>70</v>
      </c>
      <c r="I886" s="2">
        <v>177</v>
      </c>
      <c r="J886" s="1">
        <v>0.57999999999999996</v>
      </c>
      <c r="K886" s="1">
        <v>0.13</v>
      </c>
    </row>
    <row r="887" spans="1:11" x14ac:dyDescent="0.25">
      <c r="A887">
        <v>330</v>
      </c>
      <c r="B887">
        <v>7016</v>
      </c>
      <c r="C887">
        <v>103606</v>
      </c>
      <c r="D887" t="s">
        <v>1846</v>
      </c>
      <c r="E887" t="s">
        <v>50</v>
      </c>
      <c r="F887" t="s">
        <v>1621</v>
      </c>
      <c r="G887" t="s">
        <v>1847</v>
      </c>
      <c r="H887" t="s">
        <v>57</v>
      </c>
      <c r="I887" s="2">
        <v>14</v>
      </c>
      <c r="J887" s="1">
        <v>0</v>
      </c>
      <c r="K887" s="1">
        <v>0</v>
      </c>
    </row>
    <row r="888" spans="1:11" x14ac:dyDescent="0.25">
      <c r="A888">
        <v>330</v>
      </c>
      <c r="B888">
        <v>6213</v>
      </c>
      <c r="C888">
        <v>136513</v>
      </c>
      <c r="D888" t="s">
        <v>1848</v>
      </c>
      <c r="E888" t="s">
        <v>50</v>
      </c>
      <c r="F888" t="s">
        <v>1621</v>
      </c>
      <c r="G888" t="s">
        <v>1849</v>
      </c>
      <c r="H888" t="s">
        <v>114</v>
      </c>
      <c r="I888" s="2">
        <v>30</v>
      </c>
      <c r="J888" s="1">
        <v>0.1</v>
      </c>
      <c r="K888" s="1">
        <v>0</v>
      </c>
    </row>
    <row r="889" spans="1:11" x14ac:dyDescent="0.25">
      <c r="A889">
        <v>330</v>
      </c>
      <c r="B889">
        <v>7030</v>
      </c>
      <c r="C889">
        <v>103611</v>
      </c>
      <c r="D889" t="s">
        <v>1850</v>
      </c>
      <c r="E889" t="s">
        <v>50</v>
      </c>
      <c r="F889" t="s">
        <v>1621</v>
      </c>
      <c r="G889" t="s">
        <v>1851</v>
      </c>
      <c r="H889" t="s">
        <v>333</v>
      </c>
      <c r="I889" s="2">
        <v>14</v>
      </c>
      <c r="J889" s="1">
        <v>0</v>
      </c>
      <c r="K889" s="1">
        <v>0</v>
      </c>
    </row>
    <row r="890" spans="1:11" x14ac:dyDescent="0.25">
      <c r="A890">
        <v>330</v>
      </c>
      <c r="B890">
        <v>7013</v>
      </c>
      <c r="C890">
        <v>103604</v>
      </c>
      <c r="D890" t="s">
        <v>1852</v>
      </c>
      <c r="E890" t="s">
        <v>11085</v>
      </c>
      <c r="F890" t="s">
        <v>1621</v>
      </c>
      <c r="G890" t="s">
        <v>1853</v>
      </c>
      <c r="H890" t="s">
        <v>57</v>
      </c>
      <c r="I890" s="2">
        <v>33</v>
      </c>
      <c r="J890" t="s">
        <v>99</v>
      </c>
      <c r="K890" t="s">
        <v>99</v>
      </c>
    </row>
    <row r="891" spans="1:11" x14ac:dyDescent="0.25">
      <c r="A891">
        <v>330</v>
      </c>
      <c r="B891">
        <v>7050</v>
      </c>
      <c r="C891">
        <v>103625</v>
      </c>
      <c r="D891" t="s">
        <v>1854</v>
      </c>
      <c r="E891" t="s">
        <v>50</v>
      </c>
      <c r="F891" t="s">
        <v>1621</v>
      </c>
      <c r="G891" t="s">
        <v>1792</v>
      </c>
      <c r="H891" t="s">
        <v>57</v>
      </c>
      <c r="I891" s="2">
        <v>9</v>
      </c>
      <c r="J891" t="s">
        <v>99</v>
      </c>
      <c r="K891" t="s">
        <v>99</v>
      </c>
    </row>
    <row r="892" spans="1:11" x14ac:dyDescent="0.25">
      <c r="A892">
        <v>330</v>
      </c>
      <c r="B892">
        <v>7027</v>
      </c>
      <c r="C892">
        <v>103610</v>
      </c>
      <c r="D892" t="s">
        <v>1855</v>
      </c>
      <c r="E892" t="s">
        <v>50</v>
      </c>
      <c r="F892" t="s">
        <v>1621</v>
      </c>
      <c r="G892" t="s">
        <v>1856</v>
      </c>
      <c r="H892" t="s">
        <v>57</v>
      </c>
      <c r="I892" s="2">
        <v>29</v>
      </c>
      <c r="J892" s="1">
        <v>0</v>
      </c>
      <c r="K892" s="1">
        <v>0</v>
      </c>
    </row>
    <row r="893" spans="1:11" x14ac:dyDescent="0.25">
      <c r="A893">
        <v>330</v>
      </c>
      <c r="B893">
        <v>7026</v>
      </c>
      <c r="C893">
        <v>103609</v>
      </c>
      <c r="D893" t="s">
        <v>1857</v>
      </c>
      <c r="E893" t="s">
        <v>50</v>
      </c>
      <c r="F893" t="s">
        <v>1858</v>
      </c>
      <c r="G893" t="s">
        <v>1859</v>
      </c>
      <c r="H893" t="s">
        <v>57</v>
      </c>
      <c r="I893" s="2">
        <v>23</v>
      </c>
      <c r="J893" s="1">
        <v>0</v>
      </c>
      <c r="K893" s="1">
        <v>0</v>
      </c>
    </row>
    <row r="894" spans="1:11" x14ac:dyDescent="0.25">
      <c r="A894">
        <v>330</v>
      </c>
      <c r="B894">
        <v>7062</v>
      </c>
      <c r="C894">
        <v>103632</v>
      </c>
      <c r="D894" t="s">
        <v>1860</v>
      </c>
      <c r="E894" t="s">
        <v>50</v>
      </c>
      <c r="F894" t="s">
        <v>1621</v>
      </c>
      <c r="G894" t="s">
        <v>1861</v>
      </c>
      <c r="H894" t="s">
        <v>57</v>
      </c>
      <c r="I894" s="2">
        <v>41</v>
      </c>
      <c r="J894" s="1">
        <v>0</v>
      </c>
      <c r="K894" s="1">
        <v>0</v>
      </c>
    </row>
    <row r="895" spans="1:11" x14ac:dyDescent="0.25">
      <c r="A895">
        <v>330</v>
      </c>
      <c r="B895">
        <v>7040</v>
      </c>
      <c r="C895">
        <v>103619</v>
      </c>
      <c r="D895" t="s">
        <v>1452</v>
      </c>
      <c r="E895" t="s">
        <v>50</v>
      </c>
      <c r="F895" t="s">
        <v>1621</v>
      </c>
      <c r="G895" t="s">
        <v>1862</v>
      </c>
      <c r="H895" t="s">
        <v>57</v>
      </c>
      <c r="I895" s="2">
        <v>14</v>
      </c>
      <c r="J895" t="s">
        <v>99</v>
      </c>
      <c r="K895" t="s">
        <v>99</v>
      </c>
    </row>
    <row r="896" spans="1:11" x14ac:dyDescent="0.25">
      <c r="A896">
        <v>330</v>
      </c>
      <c r="B896">
        <v>7053</v>
      </c>
      <c r="C896">
        <v>103628</v>
      </c>
      <c r="D896" t="s">
        <v>1863</v>
      </c>
      <c r="E896" t="s">
        <v>50</v>
      </c>
      <c r="F896" t="s">
        <v>1621</v>
      </c>
      <c r="G896" t="s">
        <v>1864</v>
      </c>
      <c r="H896" t="s">
        <v>57</v>
      </c>
      <c r="I896" s="2">
        <v>6</v>
      </c>
      <c r="J896" t="s">
        <v>99</v>
      </c>
      <c r="K896" t="s">
        <v>99</v>
      </c>
    </row>
    <row r="897" spans="1:11" x14ac:dyDescent="0.25">
      <c r="A897">
        <v>330</v>
      </c>
      <c r="B897">
        <v>6208</v>
      </c>
      <c r="C897">
        <v>135898</v>
      </c>
      <c r="D897" t="s">
        <v>1865</v>
      </c>
      <c r="E897" t="s">
        <v>50</v>
      </c>
      <c r="F897" t="s">
        <v>1621</v>
      </c>
      <c r="G897" t="s">
        <v>1866</v>
      </c>
      <c r="H897" t="s">
        <v>114</v>
      </c>
      <c r="I897" s="2">
        <v>9</v>
      </c>
      <c r="J897" t="s">
        <v>99</v>
      </c>
      <c r="K897" t="s">
        <v>99</v>
      </c>
    </row>
    <row r="898" spans="1:11" x14ac:dyDescent="0.25">
      <c r="A898">
        <v>330</v>
      </c>
      <c r="B898">
        <v>7034</v>
      </c>
      <c r="C898">
        <v>103614</v>
      </c>
      <c r="D898" t="s">
        <v>1867</v>
      </c>
      <c r="E898" t="s">
        <v>50</v>
      </c>
      <c r="F898" t="s">
        <v>1621</v>
      </c>
      <c r="G898" t="s">
        <v>1787</v>
      </c>
      <c r="H898" t="s">
        <v>57</v>
      </c>
      <c r="I898" s="2">
        <v>10</v>
      </c>
      <c r="J898" s="1">
        <v>0.1</v>
      </c>
      <c r="K898" s="1">
        <v>0.1</v>
      </c>
    </row>
    <row r="899" spans="1:11" x14ac:dyDescent="0.25">
      <c r="A899">
        <v>330</v>
      </c>
      <c r="B899">
        <v>7036</v>
      </c>
      <c r="C899">
        <v>103616</v>
      </c>
      <c r="D899" t="s">
        <v>1868</v>
      </c>
      <c r="E899" t="s">
        <v>50</v>
      </c>
      <c r="F899" t="s">
        <v>1621</v>
      </c>
      <c r="G899" t="s">
        <v>1869</v>
      </c>
      <c r="H899" t="s">
        <v>57</v>
      </c>
      <c r="I899" s="2">
        <v>52</v>
      </c>
      <c r="J899" s="1">
        <v>0</v>
      </c>
      <c r="K899" s="1">
        <v>0</v>
      </c>
    </row>
    <row r="900" spans="1:11" x14ac:dyDescent="0.25">
      <c r="A900">
        <v>330</v>
      </c>
      <c r="B900">
        <v>6014</v>
      </c>
      <c r="C900">
        <v>139706</v>
      </c>
      <c r="D900" t="s">
        <v>1870</v>
      </c>
      <c r="E900" t="s">
        <v>50</v>
      </c>
      <c r="F900" t="s">
        <v>1621</v>
      </c>
      <c r="G900" t="s">
        <v>1871</v>
      </c>
      <c r="H900" t="s">
        <v>114</v>
      </c>
      <c r="I900" s="2">
        <v>1</v>
      </c>
      <c r="J900" t="s">
        <v>129</v>
      </c>
      <c r="K900" t="s">
        <v>129</v>
      </c>
    </row>
    <row r="901" spans="1:11" x14ac:dyDescent="0.25">
      <c r="A901">
        <v>330</v>
      </c>
      <c r="B901">
        <v>6210</v>
      </c>
      <c r="C901">
        <v>136134</v>
      </c>
      <c r="D901" t="s">
        <v>1872</v>
      </c>
      <c r="E901" t="s">
        <v>50</v>
      </c>
      <c r="F901" t="s">
        <v>1621</v>
      </c>
      <c r="G901" t="s">
        <v>1873</v>
      </c>
      <c r="H901" t="s">
        <v>114</v>
      </c>
      <c r="I901" s="2">
        <v>15</v>
      </c>
      <c r="J901" t="s">
        <v>99</v>
      </c>
      <c r="K901" t="s">
        <v>99</v>
      </c>
    </row>
    <row r="902" spans="1:11" x14ac:dyDescent="0.25">
      <c r="A902">
        <v>330</v>
      </c>
      <c r="B902">
        <v>7033</v>
      </c>
      <c r="C902">
        <v>103613</v>
      </c>
      <c r="D902" t="s">
        <v>1874</v>
      </c>
      <c r="E902" t="s">
        <v>50</v>
      </c>
      <c r="F902" t="s">
        <v>1621</v>
      </c>
      <c r="G902" t="s">
        <v>1875</v>
      </c>
      <c r="H902" t="s">
        <v>333</v>
      </c>
      <c r="I902" s="2">
        <v>58</v>
      </c>
      <c r="J902" s="1">
        <v>0.02</v>
      </c>
      <c r="K902" s="1">
        <v>0</v>
      </c>
    </row>
    <row r="903" spans="1:11" x14ac:dyDescent="0.25">
      <c r="A903">
        <v>330</v>
      </c>
      <c r="B903">
        <v>6112</v>
      </c>
      <c r="C903">
        <v>134982</v>
      </c>
      <c r="D903" t="s">
        <v>1876</v>
      </c>
      <c r="E903" t="s">
        <v>50</v>
      </c>
      <c r="F903" t="s">
        <v>1621</v>
      </c>
      <c r="G903" t="s">
        <v>1877</v>
      </c>
      <c r="H903" t="s">
        <v>114</v>
      </c>
      <c r="I903" s="2">
        <v>13</v>
      </c>
      <c r="J903" s="1">
        <v>0</v>
      </c>
      <c r="K903" s="1">
        <v>0</v>
      </c>
    </row>
    <row r="904" spans="1:11" x14ac:dyDescent="0.25">
      <c r="A904">
        <v>330</v>
      </c>
      <c r="B904">
        <v>7014</v>
      </c>
      <c r="C904">
        <v>103605</v>
      </c>
      <c r="D904" t="s">
        <v>1878</v>
      </c>
      <c r="E904" t="s">
        <v>50</v>
      </c>
      <c r="F904" t="s">
        <v>1621</v>
      </c>
      <c r="G904" t="s">
        <v>1792</v>
      </c>
      <c r="H904" t="s">
        <v>57</v>
      </c>
      <c r="I904" s="2">
        <v>8</v>
      </c>
      <c r="J904" t="s">
        <v>99</v>
      </c>
      <c r="K904" t="s">
        <v>99</v>
      </c>
    </row>
    <row r="905" spans="1:11" x14ac:dyDescent="0.25">
      <c r="A905">
        <v>330</v>
      </c>
      <c r="B905">
        <v>6101</v>
      </c>
      <c r="C905">
        <v>132743</v>
      </c>
      <c r="D905" t="s">
        <v>1879</v>
      </c>
      <c r="E905" t="s">
        <v>50</v>
      </c>
      <c r="F905" t="s">
        <v>1621</v>
      </c>
      <c r="G905" t="s">
        <v>1880</v>
      </c>
      <c r="H905" t="s">
        <v>114</v>
      </c>
      <c r="I905" s="2">
        <v>11</v>
      </c>
      <c r="J905" s="1">
        <v>0</v>
      </c>
      <c r="K905" s="1">
        <v>0</v>
      </c>
    </row>
    <row r="906" spans="1:11" x14ac:dyDescent="0.25">
      <c r="A906">
        <v>330</v>
      </c>
      <c r="B906">
        <v>7009</v>
      </c>
      <c r="C906">
        <v>103601</v>
      </c>
      <c r="D906" t="s">
        <v>1881</v>
      </c>
      <c r="E906" t="s">
        <v>50</v>
      </c>
      <c r="F906" t="s">
        <v>1621</v>
      </c>
      <c r="G906" t="s">
        <v>1882</v>
      </c>
      <c r="H906" t="s">
        <v>57</v>
      </c>
      <c r="I906" s="2">
        <v>9</v>
      </c>
      <c r="J906" t="s">
        <v>99</v>
      </c>
      <c r="K906" t="s">
        <v>99</v>
      </c>
    </row>
    <row r="907" spans="1:11" x14ac:dyDescent="0.25">
      <c r="A907">
        <v>330</v>
      </c>
      <c r="B907">
        <v>7031</v>
      </c>
      <c r="C907">
        <v>138281</v>
      </c>
      <c r="D907" t="s">
        <v>1883</v>
      </c>
      <c r="E907" t="s">
        <v>50</v>
      </c>
      <c r="F907" t="s">
        <v>1621</v>
      </c>
      <c r="G907" t="s">
        <v>1884</v>
      </c>
      <c r="H907" t="s">
        <v>109</v>
      </c>
      <c r="I907" s="2">
        <v>15</v>
      </c>
      <c r="J907" s="1">
        <v>0</v>
      </c>
      <c r="K907" s="1">
        <v>0</v>
      </c>
    </row>
    <row r="908" spans="1:11" x14ac:dyDescent="0.25">
      <c r="A908">
        <v>331</v>
      </c>
      <c r="B908">
        <v>6017</v>
      </c>
      <c r="C908">
        <v>103751</v>
      </c>
      <c r="D908" t="s">
        <v>1885</v>
      </c>
      <c r="E908" t="s">
        <v>50</v>
      </c>
      <c r="F908" t="s">
        <v>1886</v>
      </c>
      <c r="G908" t="s">
        <v>1887</v>
      </c>
      <c r="H908" t="s">
        <v>13</v>
      </c>
      <c r="I908" s="2">
        <v>134</v>
      </c>
      <c r="J908" s="1">
        <v>0.9</v>
      </c>
      <c r="K908" s="1">
        <v>0</v>
      </c>
    </row>
    <row r="909" spans="1:11" x14ac:dyDescent="0.25">
      <c r="A909">
        <v>331</v>
      </c>
      <c r="B909">
        <v>4000</v>
      </c>
      <c r="C909">
        <v>103727</v>
      </c>
      <c r="D909" t="s">
        <v>1888</v>
      </c>
      <c r="E909" t="s">
        <v>50</v>
      </c>
      <c r="F909" t="s">
        <v>1886</v>
      </c>
      <c r="G909" t="s">
        <v>1889</v>
      </c>
      <c r="H909" t="s">
        <v>201</v>
      </c>
      <c r="I909" s="2">
        <v>120</v>
      </c>
      <c r="J909" s="1">
        <v>0.32</v>
      </c>
      <c r="K909" s="1">
        <v>0.08</v>
      </c>
    </row>
    <row r="910" spans="1:11" x14ac:dyDescent="0.25">
      <c r="A910">
        <v>331</v>
      </c>
      <c r="B910">
        <v>4701</v>
      </c>
      <c r="C910">
        <v>103742</v>
      </c>
      <c r="D910" t="s">
        <v>1890</v>
      </c>
      <c r="E910" t="s">
        <v>50</v>
      </c>
      <c r="F910" t="s">
        <v>1886</v>
      </c>
      <c r="G910" t="s">
        <v>1891</v>
      </c>
      <c r="H910" t="s">
        <v>23</v>
      </c>
      <c r="I910" s="2">
        <v>138</v>
      </c>
      <c r="J910" s="1">
        <v>0.67</v>
      </c>
      <c r="K910" s="1">
        <v>0.42</v>
      </c>
    </row>
    <row r="911" spans="1:11" x14ac:dyDescent="0.25">
      <c r="A911">
        <v>331</v>
      </c>
      <c r="B911">
        <v>4800</v>
      </c>
      <c r="C911">
        <v>137272</v>
      </c>
      <c r="D911" t="s">
        <v>1892</v>
      </c>
      <c r="E911" t="s">
        <v>50</v>
      </c>
      <c r="F911" t="s">
        <v>1886</v>
      </c>
      <c r="G911" t="s">
        <v>1893</v>
      </c>
      <c r="H911" t="s">
        <v>70</v>
      </c>
      <c r="I911" s="2">
        <v>213</v>
      </c>
      <c r="J911" s="1">
        <v>0.76</v>
      </c>
      <c r="K911" s="1">
        <v>0.43</v>
      </c>
    </row>
    <row r="912" spans="1:11" x14ac:dyDescent="0.25">
      <c r="A912">
        <v>331</v>
      </c>
      <c r="B912">
        <v>4028</v>
      </c>
      <c r="C912">
        <v>139292</v>
      </c>
      <c r="D912" t="s">
        <v>1894</v>
      </c>
      <c r="E912" t="s">
        <v>50</v>
      </c>
      <c r="F912" t="s">
        <v>1886</v>
      </c>
      <c r="G912" t="s">
        <v>1895</v>
      </c>
      <c r="H912" t="s">
        <v>70</v>
      </c>
      <c r="I912" s="2">
        <v>242</v>
      </c>
      <c r="J912" s="1">
        <v>0.64</v>
      </c>
      <c r="K912" s="1">
        <v>0.19</v>
      </c>
    </row>
    <row r="913" spans="1:11" x14ac:dyDescent="0.25">
      <c r="A913">
        <v>331</v>
      </c>
      <c r="B913">
        <v>4707</v>
      </c>
      <c r="C913">
        <v>103743</v>
      </c>
      <c r="D913" t="s">
        <v>1896</v>
      </c>
      <c r="E913" t="s">
        <v>50</v>
      </c>
      <c r="F913" t="s">
        <v>1886</v>
      </c>
      <c r="G913" t="s">
        <v>1897</v>
      </c>
      <c r="H913" t="s">
        <v>23</v>
      </c>
      <c r="I913" s="2">
        <v>206</v>
      </c>
      <c r="J913" s="1">
        <v>0.56000000000000005</v>
      </c>
      <c r="K913" s="1">
        <v>0.23</v>
      </c>
    </row>
    <row r="914" spans="1:11" x14ac:dyDescent="0.25">
      <c r="A914">
        <v>331</v>
      </c>
      <c r="B914">
        <v>4710</v>
      </c>
      <c r="C914">
        <v>103744</v>
      </c>
      <c r="D914" t="s">
        <v>1898</v>
      </c>
      <c r="E914" t="s">
        <v>50</v>
      </c>
      <c r="F914" t="s">
        <v>1886</v>
      </c>
      <c r="G914" t="s">
        <v>1899</v>
      </c>
      <c r="H914" t="s">
        <v>23</v>
      </c>
      <c r="I914" s="2">
        <v>214</v>
      </c>
      <c r="J914" s="1">
        <v>0.46</v>
      </c>
      <c r="K914" s="1">
        <v>0.21</v>
      </c>
    </row>
    <row r="915" spans="1:11" x14ac:dyDescent="0.25">
      <c r="A915">
        <v>331</v>
      </c>
      <c r="B915">
        <v>4026</v>
      </c>
      <c r="C915">
        <v>138023</v>
      </c>
      <c r="D915" t="s">
        <v>1900</v>
      </c>
      <c r="E915" t="s">
        <v>50</v>
      </c>
      <c r="F915" t="s">
        <v>1886</v>
      </c>
      <c r="G915" t="s">
        <v>1901</v>
      </c>
      <c r="H915" t="s">
        <v>70</v>
      </c>
      <c r="I915" s="2">
        <v>270</v>
      </c>
      <c r="J915" s="1">
        <v>0.65</v>
      </c>
      <c r="K915" s="1">
        <v>0.17</v>
      </c>
    </row>
    <row r="916" spans="1:11" x14ac:dyDescent="0.25">
      <c r="A916">
        <v>331</v>
      </c>
      <c r="B916">
        <v>6022</v>
      </c>
      <c r="C916">
        <v>103753</v>
      </c>
      <c r="D916" t="s">
        <v>1902</v>
      </c>
      <c r="E916" t="s">
        <v>50</v>
      </c>
      <c r="F916" t="s">
        <v>1886</v>
      </c>
      <c r="G916" t="s">
        <v>1903</v>
      </c>
      <c r="H916" t="s">
        <v>13</v>
      </c>
      <c r="I916" s="2">
        <v>7</v>
      </c>
      <c r="J916" s="1">
        <v>0.14000000000000001</v>
      </c>
      <c r="K916" s="1">
        <v>0.14000000000000001</v>
      </c>
    </row>
    <row r="917" spans="1:11" x14ac:dyDescent="0.25">
      <c r="A917">
        <v>331</v>
      </c>
      <c r="B917">
        <v>4002</v>
      </c>
      <c r="C917">
        <v>140958</v>
      </c>
      <c r="D917" t="s">
        <v>1904</v>
      </c>
      <c r="E917" t="s">
        <v>50</v>
      </c>
      <c r="F917" t="s">
        <v>1886</v>
      </c>
      <c r="G917" t="s">
        <v>1905</v>
      </c>
      <c r="H917" t="s">
        <v>77</v>
      </c>
      <c r="I917" s="2" t="s">
        <v>50</v>
      </c>
      <c r="J917" t="s">
        <v>50</v>
      </c>
      <c r="K917" t="s">
        <v>50</v>
      </c>
    </row>
    <row r="918" spans="1:11" x14ac:dyDescent="0.25">
      <c r="A918">
        <v>331</v>
      </c>
      <c r="B918">
        <v>4001</v>
      </c>
      <c r="C918">
        <v>140366</v>
      </c>
      <c r="D918" t="s">
        <v>1906</v>
      </c>
      <c r="E918" t="s">
        <v>50</v>
      </c>
      <c r="F918" t="s">
        <v>1886</v>
      </c>
      <c r="G918" t="s">
        <v>1907</v>
      </c>
      <c r="H918" t="s">
        <v>49</v>
      </c>
      <c r="I918" s="2" t="s">
        <v>50</v>
      </c>
      <c r="J918" t="s">
        <v>50</v>
      </c>
      <c r="K918" t="s">
        <v>50</v>
      </c>
    </row>
    <row r="919" spans="1:11" x14ac:dyDescent="0.25">
      <c r="A919">
        <v>331</v>
      </c>
      <c r="B919">
        <v>4039</v>
      </c>
      <c r="C919">
        <v>103740</v>
      </c>
      <c r="D919" t="s">
        <v>1908</v>
      </c>
      <c r="E919" t="s">
        <v>50</v>
      </c>
      <c r="F919" t="s">
        <v>1886</v>
      </c>
      <c r="G919" t="s">
        <v>1907</v>
      </c>
      <c r="H919" t="s">
        <v>20</v>
      </c>
      <c r="I919" s="2">
        <v>104</v>
      </c>
      <c r="J919" s="1">
        <v>0.55000000000000004</v>
      </c>
      <c r="K919" s="1">
        <v>0.09</v>
      </c>
    </row>
    <row r="920" spans="1:11" x14ac:dyDescent="0.25">
      <c r="A920">
        <v>331</v>
      </c>
      <c r="B920">
        <v>4037</v>
      </c>
      <c r="C920">
        <v>136963</v>
      </c>
      <c r="D920" t="s">
        <v>1909</v>
      </c>
      <c r="E920" t="s">
        <v>50</v>
      </c>
      <c r="F920" t="s">
        <v>1886</v>
      </c>
      <c r="G920" t="s">
        <v>1910</v>
      </c>
      <c r="H920" t="s">
        <v>70</v>
      </c>
      <c r="I920" s="2">
        <v>239</v>
      </c>
      <c r="J920" s="1">
        <v>0.67</v>
      </c>
      <c r="K920" s="1">
        <v>0.32</v>
      </c>
    </row>
    <row r="921" spans="1:11" x14ac:dyDescent="0.25">
      <c r="A921">
        <v>331</v>
      </c>
      <c r="B921">
        <v>6027</v>
      </c>
      <c r="C921">
        <v>134464</v>
      </c>
      <c r="D921" t="s">
        <v>1911</v>
      </c>
      <c r="E921" t="s">
        <v>50</v>
      </c>
      <c r="F921" t="s">
        <v>1886</v>
      </c>
      <c r="G921" t="s">
        <v>1912</v>
      </c>
      <c r="H921" t="s">
        <v>13</v>
      </c>
      <c r="I921" s="2">
        <v>11</v>
      </c>
      <c r="J921" s="1">
        <v>0.82</v>
      </c>
      <c r="K921" s="1">
        <v>0.82</v>
      </c>
    </row>
    <row r="922" spans="1:11" x14ac:dyDescent="0.25">
      <c r="A922">
        <v>331</v>
      </c>
      <c r="B922">
        <v>4029</v>
      </c>
      <c r="C922">
        <v>103732</v>
      </c>
      <c r="D922" t="s">
        <v>1913</v>
      </c>
      <c r="E922" t="s">
        <v>50</v>
      </c>
      <c r="F922" t="s">
        <v>1886</v>
      </c>
      <c r="G922" t="s">
        <v>1914</v>
      </c>
      <c r="H922" t="s">
        <v>201</v>
      </c>
      <c r="I922" s="2">
        <v>172</v>
      </c>
      <c r="J922" s="1">
        <v>0.44</v>
      </c>
      <c r="K922" s="1">
        <v>7.0000000000000007E-2</v>
      </c>
    </row>
    <row r="923" spans="1:11" x14ac:dyDescent="0.25">
      <c r="A923">
        <v>331</v>
      </c>
      <c r="B923">
        <v>6905</v>
      </c>
      <c r="C923">
        <v>135335</v>
      </c>
      <c r="D923" t="s">
        <v>1915</v>
      </c>
      <c r="E923" t="s">
        <v>50</v>
      </c>
      <c r="F923" t="s">
        <v>1886</v>
      </c>
      <c r="G923" t="s">
        <v>1916</v>
      </c>
      <c r="H923" t="s">
        <v>49</v>
      </c>
      <c r="I923" s="2">
        <v>144</v>
      </c>
      <c r="J923" s="1">
        <v>0.38</v>
      </c>
      <c r="K923" s="1">
        <v>0.08</v>
      </c>
    </row>
    <row r="924" spans="1:11" x14ac:dyDescent="0.25">
      <c r="A924">
        <v>331</v>
      </c>
      <c r="B924">
        <v>6016</v>
      </c>
      <c r="C924">
        <v>103750</v>
      </c>
      <c r="D924" t="s">
        <v>1917</v>
      </c>
      <c r="E924" t="s">
        <v>50</v>
      </c>
      <c r="F924" t="s">
        <v>1886</v>
      </c>
      <c r="G924" t="s">
        <v>1918</v>
      </c>
      <c r="H924" t="s">
        <v>13</v>
      </c>
      <c r="I924" s="2">
        <v>122</v>
      </c>
      <c r="J924" s="1">
        <v>0</v>
      </c>
      <c r="K924" s="1">
        <v>0</v>
      </c>
    </row>
    <row r="925" spans="1:11" x14ac:dyDescent="0.25">
      <c r="A925">
        <v>331</v>
      </c>
      <c r="B925">
        <v>4030</v>
      </c>
      <c r="C925">
        <v>103733</v>
      </c>
      <c r="D925" t="s">
        <v>1919</v>
      </c>
      <c r="E925" t="s">
        <v>50</v>
      </c>
      <c r="F925" t="s">
        <v>1886</v>
      </c>
      <c r="G925" t="s">
        <v>1920</v>
      </c>
      <c r="H925" t="s">
        <v>201</v>
      </c>
      <c r="I925" s="2">
        <v>108</v>
      </c>
      <c r="J925" s="1">
        <v>0.47</v>
      </c>
      <c r="K925" s="1">
        <v>0.05</v>
      </c>
    </row>
    <row r="926" spans="1:11" x14ac:dyDescent="0.25">
      <c r="A926">
        <v>331</v>
      </c>
      <c r="B926">
        <v>6011</v>
      </c>
      <c r="C926">
        <v>103747</v>
      </c>
      <c r="D926" t="s">
        <v>1921</v>
      </c>
      <c r="E926" t="s">
        <v>50</v>
      </c>
      <c r="F926" t="s">
        <v>1886</v>
      </c>
      <c r="G926" t="s">
        <v>1922</v>
      </c>
      <c r="H926" t="s">
        <v>13</v>
      </c>
      <c r="I926" s="2">
        <v>14</v>
      </c>
      <c r="J926" s="1">
        <v>0.64</v>
      </c>
      <c r="K926" s="1">
        <v>0.5</v>
      </c>
    </row>
    <row r="927" spans="1:11" x14ac:dyDescent="0.25">
      <c r="A927">
        <v>331</v>
      </c>
      <c r="B927">
        <v>4034</v>
      </c>
      <c r="C927">
        <v>103736</v>
      </c>
      <c r="D927" t="s">
        <v>1923</v>
      </c>
      <c r="E927" t="s">
        <v>1923</v>
      </c>
      <c r="F927" t="s">
        <v>1886</v>
      </c>
      <c r="G927" t="s">
        <v>1924</v>
      </c>
      <c r="H927" t="s">
        <v>20</v>
      </c>
      <c r="I927" s="2">
        <v>213</v>
      </c>
      <c r="J927" s="1">
        <v>0.65</v>
      </c>
      <c r="K927" s="1">
        <v>0.23</v>
      </c>
    </row>
    <row r="928" spans="1:11" x14ac:dyDescent="0.25">
      <c r="A928">
        <v>331</v>
      </c>
      <c r="B928">
        <v>4004</v>
      </c>
      <c r="C928">
        <v>141104</v>
      </c>
      <c r="D928" t="s">
        <v>1925</v>
      </c>
      <c r="E928" t="s">
        <v>50</v>
      </c>
      <c r="F928" t="s">
        <v>1886</v>
      </c>
      <c r="G928" t="s">
        <v>1926</v>
      </c>
      <c r="H928" t="s">
        <v>77</v>
      </c>
      <c r="I928" s="2" t="s">
        <v>50</v>
      </c>
      <c r="J928" t="s">
        <v>50</v>
      </c>
      <c r="K928" t="s">
        <v>50</v>
      </c>
    </row>
    <row r="929" spans="1:11" x14ac:dyDescent="0.25">
      <c r="A929">
        <v>331</v>
      </c>
      <c r="B929">
        <v>6906</v>
      </c>
      <c r="C929">
        <v>136126</v>
      </c>
      <c r="D929" t="s">
        <v>1927</v>
      </c>
      <c r="E929" t="s">
        <v>50</v>
      </c>
      <c r="F929" t="s">
        <v>1886</v>
      </c>
      <c r="G929" t="s">
        <v>1928</v>
      </c>
      <c r="H929" t="s">
        <v>49</v>
      </c>
      <c r="I929" s="2">
        <v>207</v>
      </c>
      <c r="J929" s="1">
        <v>0.65</v>
      </c>
      <c r="K929" s="1">
        <v>0.35</v>
      </c>
    </row>
    <row r="930" spans="1:11" x14ac:dyDescent="0.25">
      <c r="A930">
        <v>331</v>
      </c>
      <c r="B930">
        <v>4005</v>
      </c>
      <c r="C930">
        <v>103728</v>
      </c>
      <c r="D930" t="s">
        <v>1929</v>
      </c>
      <c r="E930" t="s">
        <v>50</v>
      </c>
      <c r="F930" t="s">
        <v>1886</v>
      </c>
      <c r="G930" t="s">
        <v>1930</v>
      </c>
      <c r="H930" t="s">
        <v>201</v>
      </c>
      <c r="I930" s="2">
        <v>171</v>
      </c>
      <c r="J930" s="1">
        <v>0.56000000000000005</v>
      </c>
      <c r="K930" s="1">
        <v>0.05</v>
      </c>
    </row>
    <row r="931" spans="1:11" x14ac:dyDescent="0.25">
      <c r="A931">
        <v>331</v>
      </c>
      <c r="B931">
        <v>4033</v>
      </c>
      <c r="C931">
        <v>137209</v>
      </c>
      <c r="D931" t="s">
        <v>1931</v>
      </c>
      <c r="E931" t="s">
        <v>50</v>
      </c>
      <c r="F931" t="s">
        <v>1886</v>
      </c>
      <c r="G931" t="s">
        <v>1932</v>
      </c>
      <c r="H931" t="s">
        <v>70</v>
      </c>
      <c r="I931" s="2">
        <v>201</v>
      </c>
      <c r="J931" s="1">
        <v>0.59</v>
      </c>
      <c r="K931" s="1">
        <v>0.24</v>
      </c>
    </row>
    <row r="932" spans="1:11" x14ac:dyDescent="0.25">
      <c r="A932">
        <v>331</v>
      </c>
      <c r="B932">
        <v>4043</v>
      </c>
      <c r="C932">
        <v>137225</v>
      </c>
      <c r="D932" t="s">
        <v>1933</v>
      </c>
      <c r="E932" t="s">
        <v>50</v>
      </c>
      <c r="F932" t="s">
        <v>1886</v>
      </c>
      <c r="G932" t="s">
        <v>1934</v>
      </c>
      <c r="H932" t="s">
        <v>70</v>
      </c>
      <c r="I932" s="2">
        <v>96</v>
      </c>
      <c r="J932" s="1">
        <v>0.48</v>
      </c>
      <c r="K932" s="1">
        <v>0.03</v>
      </c>
    </row>
    <row r="933" spans="1:11" x14ac:dyDescent="0.25">
      <c r="A933">
        <v>331</v>
      </c>
      <c r="B933">
        <v>4044</v>
      </c>
      <c r="C933">
        <v>136840</v>
      </c>
      <c r="D933" t="s">
        <v>1935</v>
      </c>
      <c r="E933" t="s">
        <v>50</v>
      </c>
      <c r="F933" t="s">
        <v>1886</v>
      </c>
      <c r="G933" t="s">
        <v>1936</v>
      </c>
      <c r="H933" t="s">
        <v>70</v>
      </c>
      <c r="I933" s="2">
        <v>134</v>
      </c>
      <c r="J933" s="1">
        <v>0.52</v>
      </c>
      <c r="K933" s="1">
        <v>0.15</v>
      </c>
    </row>
    <row r="934" spans="1:11" x14ac:dyDescent="0.25">
      <c r="A934">
        <v>331</v>
      </c>
      <c r="B934">
        <v>4003</v>
      </c>
      <c r="C934">
        <v>140961</v>
      </c>
      <c r="D934" t="s">
        <v>1937</v>
      </c>
      <c r="E934" t="s">
        <v>50</v>
      </c>
      <c r="F934" t="s">
        <v>1886</v>
      </c>
      <c r="G934" t="s">
        <v>1934</v>
      </c>
      <c r="H934" t="s">
        <v>104</v>
      </c>
      <c r="I934" s="2" t="s">
        <v>50</v>
      </c>
      <c r="J934" t="s">
        <v>50</v>
      </c>
      <c r="K934" t="s">
        <v>50</v>
      </c>
    </row>
    <row r="935" spans="1:11" x14ac:dyDescent="0.25">
      <c r="A935">
        <v>331</v>
      </c>
      <c r="B935">
        <v>4027</v>
      </c>
      <c r="C935">
        <v>137165</v>
      </c>
      <c r="D935" t="s">
        <v>1938</v>
      </c>
      <c r="E935" t="s">
        <v>50</v>
      </c>
      <c r="F935" t="s">
        <v>1886</v>
      </c>
      <c r="G935" t="s">
        <v>1939</v>
      </c>
      <c r="H935" t="s">
        <v>70</v>
      </c>
      <c r="I935" s="2">
        <v>150</v>
      </c>
      <c r="J935" s="1">
        <v>0.5</v>
      </c>
      <c r="K935" s="1">
        <v>0.14000000000000001</v>
      </c>
    </row>
    <row r="936" spans="1:11" x14ac:dyDescent="0.25">
      <c r="A936">
        <v>331</v>
      </c>
      <c r="B936">
        <v>7004</v>
      </c>
      <c r="C936">
        <v>103756</v>
      </c>
      <c r="D936" t="s">
        <v>1940</v>
      </c>
      <c r="E936" t="s">
        <v>50</v>
      </c>
      <c r="F936" t="s">
        <v>1886</v>
      </c>
      <c r="G936" t="s">
        <v>1941</v>
      </c>
      <c r="H936" t="s">
        <v>57</v>
      </c>
      <c r="I936" s="2">
        <v>31</v>
      </c>
      <c r="J936" s="1">
        <v>0</v>
      </c>
      <c r="K936" s="1">
        <v>0</v>
      </c>
    </row>
    <row r="937" spans="1:11" x14ac:dyDescent="0.25">
      <c r="A937">
        <v>331</v>
      </c>
      <c r="B937">
        <v>7019</v>
      </c>
      <c r="C937">
        <v>103765</v>
      </c>
      <c r="D937" t="s">
        <v>1942</v>
      </c>
      <c r="E937" t="s">
        <v>50</v>
      </c>
      <c r="F937" t="s">
        <v>1886</v>
      </c>
      <c r="G937" t="s">
        <v>1943</v>
      </c>
      <c r="H937" t="s">
        <v>57</v>
      </c>
      <c r="I937" s="2">
        <v>13</v>
      </c>
      <c r="J937" t="s">
        <v>99</v>
      </c>
      <c r="K937" t="s">
        <v>99</v>
      </c>
    </row>
    <row r="938" spans="1:11" x14ac:dyDescent="0.25">
      <c r="A938">
        <v>331</v>
      </c>
      <c r="B938">
        <v>7022</v>
      </c>
      <c r="C938">
        <v>134533</v>
      </c>
      <c r="D938" t="s">
        <v>1944</v>
      </c>
      <c r="E938" t="s">
        <v>50</v>
      </c>
      <c r="F938" t="s">
        <v>1886</v>
      </c>
      <c r="G938" t="s">
        <v>1945</v>
      </c>
      <c r="H938" t="s">
        <v>57</v>
      </c>
      <c r="I938" s="2">
        <v>18</v>
      </c>
      <c r="J938" s="1">
        <v>0</v>
      </c>
      <c r="K938" s="1">
        <v>0</v>
      </c>
    </row>
    <row r="939" spans="1:11" x14ac:dyDescent="0.25">
      <c r="A939">
        <v>331</v>
      </c>
      <c r="B939">
        <v>7009</v>
      </c>
      <c r="C939">
        <v>103760</v>
      </c>
      <c r="D939" t="s">
        <v>1946</v>
      </c>
      <c r="E939" t="s">
        <v>50</v>
      </c>
      <c r="F939" t="s">
        <v>1886</v>
      </c>
      <c r="G939" t="s">
        <v>1947</v>
      </c>
      <c r="H939" t="s">
        <v>57</v>
      </c>
      <c r="I939" s="2">
        <v>12</v>
      </c>
      <c r="J939" t="s">
        <v>99</v>
      </c>
      <c r="K939" t="s">
        <v>99</v>
      </c>
    </row>
    <row r="940" spans="1:11" x14ac:dyDescent="0.25">
      <c r="A940">
        <v>331</v>
      </c>
      <c r="B940">
        <v>7021</v>
      </c>
      <c r="C940">
        <v>131574</v>
      </c>
      <c r="D940" t="s">
        <v>1948</v>
      </c>
      <c r="E940" t="s">
        <v>50</v>
      </c>
      <c r="F940" t="s">
        <v>1886</v>
      </c>
      <c r="G940" t="s">
        <v>1949</v>
      </c>
      <c r="H940" t="s">
        <v>57</v>
      </c>
      <c r="I940" s="2">
        <v>22</v>
      </c>
      <c r="J940" s="1">
        <v>0</v>
      </c>
      <c r="K940" s="1">
        <v>0</v>
      </c>
    </row>
    <row r="941" spans="1:11" x14ac:dyDescent="0.25">
      <c r="A941">
        <v>332</v>
      </c>
      <c r="B941">
        <v>4800</v>
      </c>
      <c r="C941">
        <v>140126</v>
      </c>
      <c r="D941" t="s">
        <v>1950</v>
      </c>
      <c r="E941" t="s">
        <v>50</v>
      </c>
      <c r="F941" t="s">
        <v>1951</v>
      </c>
      <c r="G941" t="s">
        <v>1952</v>
      </c>
      <c r="H941" t="s">
        <v>70</v>
      </c>
      <c r="I941" s="2">
        <v>119</v>
      </c>
      <c r="J941" s="1">
        <v>0.66</v>
      </c>
      <c r="K941" s="1">
        <v>0.11</v>
      </c>
    </row>
    <row r="942" spans="1:11" x14ac:dyDescent="0.25">
      <c r="A942">
        <v>332</v>
      </c>
      <c r="B942">
        <v>6007</v>
      </c>
      <c r="C942">
        <v>137571</v>
      </c>
      <c r="D942" t="s">
        <v>1953</v>
      </c>
      <c r="E942" t="s">
        <v>50</v>
      </c>
      <c r="F942" t="s">
        <v>1954</v>
      </c>
      <c r="G942" t="s">
        <v>1955</v>
      </c>
      <c r="H942" t="s">
        <v>13</v>
      </c>
      <c r="I942" s="2">
        <v>14</v>
      </c>
      <c r="J942" s="1">
        <v>0</v>
      </c>
      <c r="K942" s="1">
        <v>0</v>
      </c>
    </row>
    <row r="943" spans="1:11" x14ac:dyDescent="0.25">
      <c r="A943">
        <v>332</v>
      </c>
      <c r="B943">
        <v>4612</v>
      </c>
      <c r="C943">
        <v>103867</v>
      </c>
      <c r="D943" t="s">
        <v>1956</v>
      </c>
      <c r="E943" t="s">
        <v>50</v>
      </c>
      <c r="F943" t="s">
        <v>1951</v>
      </c>
      <c r="G943" t="s">
        <v>1957</v>
      </c>
      <c r="H943" t="s">
        <v>23</v>
      </c>
      <c r="I943" s="2">
        <v>140</v>
      </c>
      <c r="J943" s="1">
        <v>0.45</v>
      </c>
      <c r="K943" s="1">
        <v>0.08</v>
      </c>
    </row>
    <row r="944" spans="1:11" x14ac:dyDescent="0.25">
      <c r="A944">
        <v>332</v>
      </c>
      <c r="B944">
        <v>4027</v>
      </c>
      <c r="C944">
        <v>103857</v>
      </c>
      <c r="D944" t="s">
        <v>1958</v>
      </c>
      <c r="E944" t="s">
        <v>50</v>
      </c>
      <c r="F944" t="s">
        <v>1959</v>
      </c>
      <c r="G944" t="s">
        <v>1960</v>
      </c>
      <c r="H944" t="s">
        <v>201</v>
      </c>
      <c r="I944" s="2">
        <v>181</v>
      </c>
      <c r="J944" s="1">
        <v>0.39</v>
      </c>
      <c r="K944" s="1">
        <v>0.15</v>
      </c>
    </row>
    <row r="945" spans="1:11" x14ac:dyDescent="0.25">
      <c r="A945">
        <v>332</v>
      </c>
      <c r="B945">
        <v>4025</v>
      </c>
      <c r="C945">
        <v>103856</v>
      </c>
      <c r="D945" t="s">
        <v>1961</v>
      </c>
      <c r="E945" t="s">
        <v>50</v>
      </c>
      <c r="F945" t="s">
        <v>1962</v>
      </c>
      <c r="G945" t="s">
        <v>1963</v>
      </c>
      <c r="H945" t="s">
        <v>20</v>
      </c>
      <c r="I945" s="2">
        <v>127</v>
      </c>
      <c r="J945" s="1">
        <v>0.54</v>
      </c>
      <c r="K945" s="1">
        <v>0.14000000000000001</v>
      </c>
    </row>
    <row r="946" spans="1:11" x14ac:dyDescent="0.25">
      <c r="A946">
        <v>332</v>
      </c>
      <c r="B946">
        <v>4023</v>
      </c>
      <c r="C946">
        <v>103855</v>
      </c>
      <c r="D946" t="s">
        <v>1964</v>
      </c>
      <c r="E946" t="s">
        <v>50</v>
      </c>
      <c r="F946" t="s">
        <v>1951</v>
      </c>
      <c r="G946" t="s">
        <v>1965</v>
      </c>
      <c r="H946" t="s">
        <v>20</v>
      </c>
      <c r="I946" s="2">
        <v>222</v>
      </c>
      <c r="J946" s="1">
        <v>0.52</v>
      </c>
      <c r="K946" s="1">
        <v>0.2</v>
      </c>
    </row>
    <row r="947" spans="1:11" x14ac:dyDescent="0.25">
      <c r="A947">
        <v>332</v>
      </c>
      <c r="B947">
        <v>4106</v>
      </c>
      <c r="C947">
        <v>137812</v>
      </c>
      <c r="D947" t="s">
        <v>1966</v>
      </c>
      <c r="E947" t="s">
        <v>50</v>
      </c>
      <c r="F947" t="s">
        <v>1967</v>
      </c>
      <c r="G947" t="s">
        <v>1968</v>
      </c>
      <c r="H947" t="s">
        <v>70</v>
      </c>
      <c r="I947" s="2">
        <v>236</v>
      </c>
      <c r="J947" s="1">
        <v>0.63</v>
      </c>
      <c r="K947" s="1">
        <v>0.2</v>
      </c>
    </row>
    <row r="948" spans="1:11" x14ac:dyDescent="0.25">
      <c r="A948">
        <v>332</v>
      </c>
      <c r="B948">
        <v>5401</v>
      </c>
      <c r="C948">
        <v>103871</v>
      </c>
      <c r="D948" t="s">
        <v>1969</v>
      </c>
      <c r="E948" t="s">
        <v>50</v>
      </c>
      <c r="F948" t="s">
        <v>1951</v>
      </c>
      <c r="G948" t="s">
        <v>1970</v>
      </c>
      <c r="H948" t="s">
        <v>201</v>
      </c>
      <c r="I948" s="2">
        <v>197</v>
      </c>
      <c r="J948" s="1">
        <v>0.71</v>
      </c>
      <c r="K948" s="1">
        <v>0.32</v>
      </c>
    </row>
    <row r="949" spans="1:11" x14ac:dyDescent="0.25">
      <c r="A949">
        <v>332</v>
      </c>
      <c r="B949">
        <v>6000</v>
      </c>
      <c r="C949">
        <v>103876</v>
      </c>
      <c r="D949" t="s">
        <v>1971</v>
      </c>
      <c r="E949" t="s">
        <v>50</v>
      </c>
      <c r="F949" t="s">
        <v>1954</v>
      </c>
      <c r="G949" t="s">
        <v>1972</v>
      </c>
      <c r="H949" t="s">
        <v>13</v>
      </c>
      <c r="I949" s="2">
        <v>21</v>
      </c>
      <c r="J949" s="1">
        <v>0</v>
      </c>
      <c r="K949" s="1">
        <v>0</v>
      </c>
    </row>
    <row r="950" spans="1:11" x14ac:dyDescent="0.25">
      <c r="A950">
        <v>332</v>
      </c>
      <c r="B950">
        <v>5403</v>
      </c>
      <c r="C950">
        <v>137705</v>
      </c>
      <c r="D950" t="s">
        <v>1973</v>
      </c>
      <c r="E950" t="s">
        <v>50</v>
      </c>
      <c r="F950" t="s">
        <v>1951</v>
      </c>
      <c r="G950" t="s">
        <v>1974</v>
      </c>
      <c r="H950" t="s">
        <v>70</v>
      </c>
      <c r="I950" s="2">
        <v>240</v>
      </c>
      <c r="J950" s="1">
        <v>0.48</v>
      </c>
      <c r="K950" s="1">
        <v>0.09</v>
      </c>
    </row>
    <row r="951" spans="1:11" x14ac:dyDescent="0.25">
      <c r="A951">
        <v>332</v>
      </c>
      <c r="B951">
        <v>4117</v>
      </c>
      <c r="C951">
        <v>103863</v>
      </c>
      <c r="D951" t="s">
        <v>1975</v>
      </c>
      <c r="E951" t="s">
        <v>50</v>
      </c>
      <c r="F951" t="s">
        <v>1951</v>
      </c>
      <c r="G951" t="s">
        <v>1976</v>
      </c>
      <c r="H951" t="s">
        <v>20</v>
      </c>
      <c r="I951" s="2">
        <v>179</v>
      </c>
      <c r="J951" s="1">
        <v>0.51</v>
      </c>
      <c r="K951" s="1">
        <v>0.16</v>
      </c>
    </row>
    <row r="952" spans="1:11" x14ac:dyDescent="0.25">
      <c r="A952">
        <v>332</v>
      </c>
      <c r="B952">
        <v>5405</v>
      </c>
      <c r="C952">
        <v>137390</v>
      </c>
      <c r="D952" t="s">
        <v>1977</v>
      </c>
      <c r="E952" t="s">
        <v>50</v>
      </c>
      <c r="F952" t="s">
        <v>1951</v>
      </c>
      <c r="G952" t="s">
        <v>1978</v>
      </c>
      <c r="H952" t="s">
        <v>70</v>
      </c>
      <c r="I952" s="2">
        <v>146</v>
      </c>
      <c r="J952" s="1">
        <v>0.39</v>
      </c>
      <c r="K952" s="1">
        <v>0.16</v>
      </c>
    </row>
    <row r="953" spans="1:11" x14ac:dyDescent="0.25">
      <c r="A953">
        <v>332</v>
      </c>
      <c r="B953">
        <v>5402</v>
      </c>
      <c r="C953">
        <v>137773</v>
      </c>
      <c r="D953" t="s">
        <v>1979</v>
      </c>
      <c r="E953" t="s">
        <v>50</v>
      </c>
      <c r="F953" t="s">
        <v>1962</v>
      </c>
      <c r="G953" t="s">
        <v>1980</v>
      </c>
      <c r="H953" t="s">
        <v>70</v>
      </c>
      <c r="I953" s="2">
        <v>179</v>
      </c>
      <c r="J953" s="1">
        <v>0.66</v>
      </c>
      <c r="K953" s="1">
        <v>0.08</v>
      </c>
    </row>
    <row r="954" spans="1:11" x14ac:dyDescent="0.25">
      <c r="A954">
        <v>332</v>
      </c>
      <c r="B954">
        <v>4110</v>
      </c>
      <c r="C954">
        <v>103861</v>
      </c>
      <c r="D954" t="s">
        <v>1981</v>
      </c>
      <c r="E954" t="s">
        <v>50</v>
      </c>
      <c r="F954" t="s">
        <v>1967</v>
      </c>
      <c r="G954" t="s">
        <v>1982</v>
      </c>
      <c r="H954" t="s">
        <v>201</v>
      </c>
      <c r="I954" s="2">
        <v>207</v>
      </c>
      <c r="J954" s="1">
        <v>0.42</v>
      </c>
      <c r="K954" s="1">
        <v>0.19</v>
      </c>
    </row>
    <row r="955" spans="1:11" x14ac:dyDescent="0.25">
      <c r="A955">
        <v>332</v>
      </c>
      <c r="B955">
        <v>6004</v>
      </c>
      <c r="C955">
        <v>134458</v>
      </c>
      <c r="D955" t="s">
        <v>1983</v>
      </c>
      <c r="E955" t="s">
        <v>50</v>
      </c>
      <c r="F955" t="s">
        <v>1967</v>
      </c>
      <c r="G955" t="s">
        <v>1984</v>
      </c>
      <c r="H955" t="s">
        <v>13</v>
      </c>
      <c r="I955" s="2">
        <v>7</v>
      </c>
      <c r="J955" t="s">
        <v>99</v>
      </c>
      <c r="K955" t="s">
        <v>99</v>
      </c>
    </row>
    <row r="956" spans="1:11" x14ac:dyDescent="0.25">
      <c r="A956">
        <v>332</v>
      </c>
      <c r="B956">
        <v>5400</v>
      </c>
      <c r="C956">
        <v>103870</v>
      </c>
      <c r="D956" t="s">
        <v>1985</v>
      </c>
      <c r="E956" t="s">
        <v>50</v>
      </c>
      <c r="F956" t="s">
        <v>1954</v>
      </c>
      <c r="G956" t="s">
        <v>1986</v>
      </c>
      <c r="H956" t="s">
        <v>23</v>
      </c>
      <c r="I956" s="2">
        <v>87</v>
      </c>
      <c r="J956" s="1">
        <v>0.76</v>
      </c>
      <c r="K956" s="1">
        <v>0.31</v>
      </c>
    </row>
    <row r="957" spans="1:11" x14ac:dyDescent="0.25">
      <c r="A957">
        <v>332</v>
      </c>
      <c r="B957">
        <v>4105</v>
      </c>
      <c r="C957">
        <v>103859</v>
      </c>
      <c r="D957" t="s">
        <v>1987</v>
      </c>
      <c r="E957" t="s">
        <v>50</v>
      </c>
      <c r="F957" t="s">
        <v>1954</v>
      </c>
      <c r="G957" t="s">
        <v>1988</v>
      </c>
      <c r="H957" t="s">
        <v>201</v>
      </c>
      <c r="I957" s="2">
        <v>116</v>
      </c>
      <c r="J957" s="1">
        <v>0.57999999999999996</v>
      </c>
      <c r="K957" s="1">
        <v>0.17</v>
      </c>
    </row>
    <row r="958" spans="1:11" x14ac:dyDescent="0.25">
      <c r="A958">
        <v>332</v>
      </c>
      <c r="B958">
        <v>4119</v>
      </c>
      <c r="C958">
        <v>139872</v>
      </c>
      <c r="D958" t="s">
        <v>1989</v>
      </c>
      <c r="E958" t="s">
        <v>50</v>
      </c>
      <c r="F958" t="s">
        <v>1954</v>
      </c>
      <c r="G958" t="s">
        <v>1990</v>
      </c>
      <c r="H958" t="s">
        <v>70</v>
      </c>
      <c r="I958" s="2">
        <v>230</v>
      </c>
      <c r="J958" s="1">
        <v>0.7</v>
      </c>
      <c r="K958" s="1">
        <v>0.42</v>
      </c>
    </row>
    <row r="959" spans="1:11" x14ac:dyDescent="0.25">
      <c r="A959">
        <v>332</v>
      </c>
      <c r="B959">
        <v>4121</v>
      </c>
      <c r="C959">
        <v>103866</v>
      </c>
      <c r="D959" t="s">
        <v>1991</v>
      </c>
      <c r="E959" t="s">
        <v>50</v>
      </c>
      <c r="F959" t="s">
        <v>1954</v>
      </c>
      <c r="G959" t="s">
        <v>1992</v>
      </c>
      <c r="H959" t="s">
        <v>201</v>
      </c>
      <c r="I959" s="2">
        <v>173</v>
      </c>
      <c r="J959" s="1">
        <v>0.62</v>
      </c>
      <c r="K959" s="1">
        <v>0.12</v>
      </c>
    </row>
    <row r="960" spans="1:11" x14ac:dyDescent="0.25">
      <c r="A960">
        <v>332</v>
      </c>
      <c r="B960">
        <v>4020</v>
      </c>
      <c r="C960">
        <v>103854</v>
      </c>
      <c r="D960" t="s">
        <v>1993</v>
      </c>
      <c r="E960" t="s">
        <v>50</v>
      </c>
      <c r="F960" t="s">
        <v>1962</v>
      </c>
      <c r="G960" t="s">
        <v>1994</v>
      </c>
      <c r="H960" t="s">
        <v>20</v>
      </c>
      <c r="I960" s="2">
        <v>201</v>
      </c>
      <c r="J960" s="1">
        <v>0.69</v>
      </c>
      <c r="K960" s="1">
        <v>0.38</v>
      </c>
    </row>
    <row r="961" spans="1:11" x14ac:dyDescent="0.25">
      <c r="A961">
        <v>332</v>
      </c>
      <c r="B961">
        <v>4018</v>
      </c>
      <c r="C961">
        <v>103853</v>
      </c>
      <c r="D961" t="s">
        <v>1995</v>
      </c>
      <c r="E961" t="s">
        <v>50</v>
      </c>
      <c r="F961" t="s">
        <v>1996</v>
      </c>
      <c r="G961" t="s">
        <v>1997</v>
      </c>
      <c r="H961" t="s">
        <v>201</v>
      </c>
      <c r="I961" s="2">
        <v>258</v>
      </c>
      <c r="J961" s="1">
        <v>0.41</v>
      </c>
      <c r="K961" s="1">
        <v>0.21</v>
      </c>
    </row>
    <row r="962" spans="1:11" x14ac:dyDescent="0.25">
      <c r="A962">
        <v>332</v>
      </c>
      <c r="B962">
        <v>5404</v>
      </c>
      <c r="C962">
        <v>136618</v>
      </c>
      <c r="D962" t="s">
        <v>1998</v>
      </c>
      <c r="E962" t="s">
        <v>50</v>
      </c>
      <c r="F962" t="s">
        <v>1967</v>
      </c>
      <c r="G962" t="s">
        <v>1999</v>
      </c>
      <c r="H962" t="s">
        <v>70</v>
      </c>
      <c r="I962" s="2">
        <v>273</v>
      </c>
      <c r="J962" s="1">
        <v>0.74</v>
      </c>
      <c r="K962" s="1">
        <v>0.18</v>
      </c>
    </row>
    <row r="963" spans="1:11" x14ac:dyDescent="0.25">
      <c r="A963">
        <v>332</v>
      </c>
      <c r="B963">
        <v>4030</v>
      </c>
      <c r="C963">
        <v>103858</v>
      </c>
      <c r="D963" t="s">
        <v>2000</v>
      </c>
      <c r="E963" t="s">
        <v>50</v>
      </c>
      <c r="F963" t="s">
        <v>1954</v>
      </c>
      <c r="G963" t="s">
        <v>2001</v>
      </c>
      <c r="H963" t="s">
        <v>20</v>
      </c>
      <c r="I963" s="2">
        <v>145</v>
      </c>
      <c r="J963" s="1">
        <v>0.5</v>
      </c>
      <c r="K963" s="1">
        <v>0.06</v>
      </c>
    </row>
    <row r="964" spans="1:11" x14ac:dyDescent="0.25">
      <c r="A964">
        <v>332</v>
      </c>
      <c r="B964">
        <v>7002</v>
      </c>
      <c r="C964">
        <v>103878</v>
      </c>
      <c r="D964" t="s">
        <v>2002</v>
      </c>
      <c r="E964" t="s">
        <v>50</v>
      </c>
      <c r="F964" t="s">
        <v>1962</v>
      </c>
      <c r="G964" t="s">
        <v>2003</v>
      </c>
      <c r="H964" t="s">
        <v>57</v>
      </c>
      <c r="I964" s="2">
        <v>12</v>
      </c>
      <c r="J964" s="1">
        <v>0.17</v>
      </c>
      <c r="K964" s="1">
        <v>0</v>
      </c>
    </row>
    <row r="965" spans="1:11" x14ac:dyDescent="0.25">
      <c r="A965">
        <v>332</v>
      </c>
      <c r="B965">
        <v>7005</v>
      </c>
      <c r="C965">
        <v>103881</v>
      </c>
      <c r="D965" t="s">
        <v>2004</v>
      </c>
      <c r="E965" t="s">
        <v>50</v>
      </c>
      <c r="F965" t="s">
        <v>1967</v>
      </c>
      <c r="G965" t="s">
        <v>2005</v>
      </c>
      <c r="H965" t="s">
        <v>333</v>
      </c>
      <c r="I965" s="2">
        <v>7</v>
      </c>
      <c r="J965" s="1">
        <v>0</v>
      </c>
      <c r="K965" s="1">
        <v>0</v>
      </c>
    </row>
    <row r="966" spans="1:11" x14ac:dyDescent="0.25">
      <c r="A966">
        <v>332</v>
      </c>
      <c r="B966">
        <v>7004</v>
      </c>
      <c r="C966">
        <v>103880</v>
      </c>
      <c r="D966" t="s">
        <v>2006</v>
      </c>
      <c r="E966" t="s">
        <v>50</v>
      </c>
      <c r="F966" t="s">
        <v>1996</v>
      </c>
      <c r="G966" t="s">
        <v>2007</v>
      </c>
      <c r="H966" t="s">
        <v>57</v>
      </c>
      <c r="I966" s="2">
        <v>7</v>
      </c>
      <c r="J966" t="s">
        <v>99</v>
      </c>
      <c r="K966" t="s">
        <v>99</v>
      </c>
    </row>
    <row r="967" spans="1:11" x14ac:dyDescent="0.25">
      <c r="A967">
        <v>332</v>
      </c>
      <c r="B967">
        <v>7009</v>
      </c>
      <c r="C967">
        <v>103883</v>
      </c>
      <c r="D967" t="s">
        <v>2008</v>
      </c>
      <c r="E967" t="s">
        <v>50</v>
      </c>
      <c r="F967" t="s">
        <v>1954</v>
      </c>
      <c r="G967" t="s">
        <v>2009</v>
      </c>
      <c r="H967" t="s">
        <v>57</v>
      </c>
      <c r="I967" s="2">
        <v>1</v>
      </c>
      <c r="J967" t="s">
        <v>129</v>
      </c>
      <c r="K967" t="s">
        <v>129</v>
      </c>
    </row>
    <row r="968" spans="1:11" x14ac:dyDescent="0.25">
      <c r="A968">
        <v>332</v>
      </c>
      <c r="B968">
        <v>7008</v>
      </c>
      <c r="C968">
        <v>103882</v>
      </c>
      <c r="D968" t="s">
        <v>2010</v>
      </c>
      <c r="E968" t="s">
        <v>50</v>
      </c>
      <c r="F968" t="s">
        <v>1959</v>
      </c>
      <c r="G968" t="s">
        <v>2011</v>
      </c>
      <c r="H968" t="s">
        <v>57</v>
      </c>
      <c r="I968" s="2">
        <v>15</v>
      </c>
      <c r="J968" s="1">
        <v>0</v>
      </c>
      <c r="K968" s="1">
        <v>0</v>
      </c>
    </row>
    <row r="969" spans="1:11" x14ac:dyDescent="0.25">
      <c r="A969">
        <v>332</v>
      </c>
      <c r="B969">
        <v>7001</v>
      </c>
      <c r="C969">
        <v>103877</v>
      </c>
      <c r="D969" t="s">
        <v>2012</v>
      </c>
      <c r="E969" t="s">
        <v>50</v>
      </c>
      <c r="F969" t="s">
        <v>1951</v>
      </c>
      <c r="G969" t="s">
        <v>1978</v>
      </c>
      <c r="H969" t="s">
        <v>333</v>
      </c>
      <c r="I969" s="2">
        <v>37</v>
      </c>
      <c r="J969" s="1">
        <v>0</v>
      </c>
      <c r="K969" s="1">
        <v>0</v>
      </c>
    </row>
    <row r="970" spans="1:11" x14ac:dyDescent="0.25">
      <c r="A970">
        <v>333</v>
      </c>
      <c r="B970">
        <v>4001</v>
      </c>
      <c r="C970">
        <v>139328</v>
      </c>
      <c r="D970" t="s">
        <v>2013</v>
      </c>
      <c r="E970" t="s">
        <v>50</v>
      </c>
      <c r="F970" t="s">
        <v>2014</v>
      </c>
      <c r="G970" t="s">
        <v>2015</v>
      </c>
      <c r="H970" t="s">
        <v>49</v>
      </c>
      <c r="I970" s="2">
        <v>228</v>
      </c>
      <c r="J970" s="1">
        <v>0.35</v>
      </c>
      <c r="K970" s="1">
        <v>0.08</v>
      </c>
    </row>
    <row r="971" spans="1:11" x14ac:dyDescent="0.25">
      <c r="A971">
        <v>333</v>
      </c>
      <c r="B971">
        <v>4129</v>
      </c>
      <c r="C971">
        <v>139043</v>
      </c>
      <c r="D971" t="s">
        <v>2016</v>
      </c>
      <c r="E971" t="s">
        <v>50</v>
      </c>
      <c r="F971" t="s">
        <v>2017</v>
      </c>
      <c r="G971" t="s">
        <v>2018</v>
      </c>
      <c r="H971" t="s">
        <v>70</v>
      </c>
      <c r="I971" s="2">
        <v>189</v>
      </c>
      <c r="J971" s="1">
        <v>0.44</v>
      </c>
      <c r="K971" s="1">
        <v>0.21</v>
      </c>
    </row>
    <row r="972" spans="1:11" x14ac:dyDescent="0.25">
      <c r="A972">
        <v>333</v>
      </c>
      <c r="B972">
        <v>6907</v>
      </c>
      <c r="C972">
        <v>135234</v>
      </c>
      <c r="D972" t="s">
        <v>2019</v>
      </c>
      <c r="E972" t="s">
        <v>50</v>
      </c>
      <c r="F972" t="s">
        <v>2020</v>
      </c>
      <c r="G972" t="s">
        <v>2021</v>
      </c>
      <c r="H972" t="s">
        <v>49</v>
      </c>
      <c r="I972" s="2">
        <v>180</v>
      </c>
      <c r="J972" s="1">
        <v>0.69</v>
      </c>
      <c r="K972" s="1">
        <v>0.22</v>
      </c>
    </row>
    <row r="973" spans="1:11" x14ac:dyDescent="0.25">
      <c r="A973">
        <v>333</v>
      </c>
      <c r="B973">
        <v>4138</v>
      </c>
      <c r="C973">
        <v>104018</v>
      </c>
      <c r="D973" t="s">
        <v>2022</v>
      </c>
      <c r="E973" t="s">
        <v>50</v>
      </c>
      <c r="F973" t="s">
        <v>2023</v>
      </c>
      <c r="G973" t="s">
        <v>2024</v>
      </c>
      <c r="H973" t="s">
        <v>201</v>
      </c>
      <c r="I973" s="2">
        <v>237</v>
      </c>
      <c r="J973" s="1">
        <v>0.39</v>
      </c>
      <c r="K973" s="1">
        <v>0.13</v>
      </c>
    </row>
    <row r="974" spans="1:11" x14ac:dyDescent="0.25">
      <c r="A974">
        <v>333</v>
      </c>
      <c r="B974">
        <v>4110</v>
      </c>
      <c r="C974">
        <v>137701</v>
      </c>
      <c r="D974" t="s">
        <v>2025</v>
      </c>
      <c r="E974" t="s">
        <v>50</v>
      </c>
      <c r="F974" t="s">
        <v>2017</v>
      </c>
      <c r="G974" t="s">
        <v>2026</v>
      </c>
      <c r="H974" t="s">
        <v>70</v>
      </c>
      <c r="I974" s="2">
        <v>295</v>
      </c>
      <c r="J974" s="1">
        <v>0.51</v>
      </c>
      <c r="K974" s="1">
        <v>7.0000000000000007E-2</v>
      </c>
    </row>
    <row r="975" spans="1:11" x14ac:dyDescent="0.25">
      <c r="A975">
        <v>333</v>
      </c>
      <c r="B975">
        <v>4000</v>
      </c>
      <c r="C975">
        <v>137673</v>
      </c>
      <c r="D975" t="s">
        <v>2027</v>
      </c>
      <c r="E975" t="s">
        <v>50</v>
      </c>
      <c r="F975" t="s">
        <v>2028</v>
      </c>
      <c r="G975" t="s">
        <v>2029</v>
      </c>
      <c r="H975" t="s">
        <v>49</v>
      </c>
      <c r="I975" s="2">
        <v>278</v>
      </c>
      <c r="J975" s="1">
        <v>0.54</v>
      </c>
      <c r="K975" s="1">
        <v>0.16</v>
      </c>
    </row>
    <row r="976" spans="1:11" x14ac:dyDescent="0.25">
      <c r="A976">
        <v>333</v>
      </c>
      <c r="B976">
        <v>6910</v>
      </c>
      <c r="C976">
        <v>135979</v>
      </c>
      <c r="D976" t="s">
        <v>2030</v>
      </c>
      <c r="E976" t="s">
        <v>50</v>
      </c>
      <c r="F976" t="s">
        <v>2017</v>
      </c>
      <c r="G976" t="s">
        <v>2031</v>
      </c>
      <c r="H976" t="s">
        <v>49</v>
      </c>
      <c r="I976" s="2">
        <v>150</v>
      </c>
      <c r="J976" s="1">
        <v>0.49</v>
      </c>
      <c r="K976" s="1">
        <v>0.03</v>
      </c>
    </row>
    <row r="977" spans="1:11" x14ac:dyDescent="0.25">
      <c r="A977">
        <v>333</v>
      </c>
      <c r="B977">
        <v>4111</v>
      </c>
      <c r="C977">
        <v>104012</v>
      </c>
      <c r="D977" t="s">
        <v>2032</v>
      </c>
      <c r="E977" t="s">
        <v>50</v>
      </c>
      <c r="F977" t="s">
        <v>2017</v>
      </c>
      <c r="G977" t="s">
        <v>2033</v>
      </c>
      <c r="H977" t="s">
        <v>20</v>
      </c>
      <c r="I977" s="2">
        <v>200</v>
      </c>
      <c r="J977" s="1">
        <v>0.6</v>
      </c>
      <c r="K977" s="1">
        <v>0.33</v>
      </c>
    </row>
    <row r="978" spans="1:11" x14ac:dyDescent="0.25">
      <c r="A978">
        <v>333</v>
      </c>
      <c r="B978">
        <v>4028</v>
      </c>
      <c r="C978">
        <v>136091</v>
      </c>
      <c r="D978" t="s">
        <v>2034</v>
      </c>
      <c r="E978" t="s">
        <v>50</v>
      </c>
      <c r="F978" t="s">
        <v>2035</v>
      </c>
      <c r="G978" t="s">
        <v>2036</v>
      </c>
      <c r="H978" t="s">
        <v>201</v>
      </c>
      <c r="I978" s="2">
        <v>287</v>
      </c>
      <c r="J978" s="1">
        <v>0.56000000000000005</v>
      </c>
      <c r="K978" s="1">
        <v>0.15</v>
      </c>
    </row>
    <row r="979" spans="1:11" x14ac:dyDescent="0.25">
      <c r="A979">
        <v>333</v>
      </c>
      <c r="B979">
        <v>6908</v>
      </c>
      <c r="C979">
        <v>135449</v>
      </c>
      <c r="D979" t="s">
        <v>2037</v>
      </c>
      <c r="E979" t="s">
        <v>50</v>
      </c>
      <c r="F979" t="s">
        <v>1621</v>
      </c>
      <c r="G979" t="s">
        <v>2038</v>
      </c>
      <c r="H979" t="s">
        <v>49</v>
      </c>
      <c r="I979" s="2">
        <v>179</v>
      </c>
      <c r="J979" s="1">
        <v>0.75</v>
      </c>
      <c r="K979" s="1">
        <v>0.11</v>
      </c>
    </row>
    <row r="980" spans="1:11" x14ac:dyDescent="0.25">
      <c r="A980">
        <v>333</v>
      </c>
      <c r="B980">
        <v>6909</v>
      </c>
      <c r="C980">
        <v>135599</v>
      </c>
      <c r="D980" t="s">
        <v>2039</v>
      </c>
      <c r="E980" t="s">
        <v>50</v>
      </c>
      <c r="F980" t="s">
        <v>2014</v>
      </c>
      <c r="G980" t="s">
        <v>2040</v>
      </c>
      <c r="H980" t="s">
        <v>49</v>
      </c>
      <c r="I980" s="2">
        <v>173</v>
      </c>
      <c r="J980" s="1">
        <v>0.56000000000000005</v>
      </c>
      <c r="K980" s="1">
        <v>0.12</v>
      </c>
    </row>
    <row r="981" spans="1:11" x14ac:dyDescent="0.25">
      <c r="A981">
        <v>333</v>
      </c>
      <c r="B981">
        <v>4500</v>
      </c>
      <c r="C981">
        <v>104019</v>
      </c>
      <c r="D981" t="s">
        <v>2041</v>
      </c>
      <c r="E981" t="s">
        <v>50</v>
      </c>
      <c r="F981" t="s">
        <v>2042</v>
      </c>
      <c r="G981" t="s">
        <v>2043</v>
      </c>
      <c r="H981" t="s">
        <v>82</v>
      </c>
      <c r="I981" s="2">
        <v>192</v>
      </c>
      <c r="J981" s="1">
        <v>0.51</v>
      </c>
      <c r="K981" s="1">
        <v>0.08</v>
      </c>
    </row>
    <row r="982" spans="1:11" x14ac:dyDescent="0.25">
      <c r="A982">
        <v>333</v>
      </c>
      <c r="B982">
        <v>6905</v>
      </c>
      <c r="C982">
        <v>134993</v>
      </c>
      <c r="D982" t="s">
        <v>2044</v>
      </c>
      <c r="E982" t="s">
        <v>50</v>
      </c>
      <c r="F982" t="s">
        <v>2020</v>
      </c>
      <c r="G982" t="s">
        <v>2045</v>
      </c>
      <c r="H982" t="s">
        <v>49</v>
      </c>
      <c r="I982" s="2">
        <v>185</v>
      </c>
      <c r="J982" s="1">
        <v>0.76</v>
      </c>
      <c r="K982" s="1">
        <v>0.24</v>
      </c>
    </row>
    <row r="983" spans="1:11" x14ac:dyDescent="0.25">
      <c r="A983">
        <v>333</v>
      </c>
      <c r="B983">
        <v>6906</v>
      </c>
      <c r="C983">
        <v>135170</v>
      </c>
      <c r="D983" t="s">
        <v>2046</v>
      </c>
      <c r="E983" t="s">
        <v>50</v>
      </c>
      <c r="F983" t="s">
        <v>2023</v>
      </c>
      <c r="G983" t="s">
        <v>2047</v>
      </c>
      <c r="H983" t="s">
        <v>49</v>
      </c>
      <c r="I983" s="2">
        <v>180</v>
      </c>
      <c r="J983" s="1">
        <v>0.53</v>
      </c>
      <c r="K983" s="1">
        <v>7.0000000000000007E-2</v>
      </c>
    </row>
    <row r="984" spans="1:11" x14ac:dyDescent="0.25">
      <c r="A984">
        <v>333</v>
      </c>
      <c r="B984">
        <v>4600</v>
      </c>
      <c r="C984">
        <v>104020</v>
      </c>
      <c r="D984" t="s">
        <v>2048</v>
      </c>
      <c r="E984" t="s">
        <v>50</v>
      </c>
      <c r="F984" t="s">
        <v>2049</v>
      </c>
      <c r="G984" t="s">
        <v>2050</v>
      </c>
      <c r="H984" t="s">
        <v>23</v>
      </c>
      <c r="I984" s="2">
        <v>133</v>
      </c>
      <c r="J984" s="1">
        <v>0.56999999999999995</v>
      </c>
      <c r="K984" s="1">
        <v>0.13</v>
      </c>
    </row>
    <row r="985" spans="1:11" x14ac:dyDescent="0.25">
      <c r="A985">
        <v>333</v>
      </c>
      <c r="B985">
        <v>4023</v>
      </c>
      <c r="C985">
        <v>104006</v>
      </c>
      <c r="D985" t="s">
        <v>2051</v>
      </c>
      <c r="E985" t="s">
        <v>50</v>
      </c>
      <c r="F985" t="s">
        <v>2049</v>
      </c>
      <c r="G985" t="s">
        <v>2052</v>
      </c>
      <c r="H985" t="s">
        <v>20</v>
      </c>
      <c r="I985" s="2">
        <v>199</v>
      </c>
      <c r="J985" s="1">
        <v>0.34</v>
      </c>
      <c r="K985" s="1">
        <v>0.01</v>
      </c>
    </row>
    <row r="986" spans="1:11" x14ac:dyDescent="0.25">
      <c r="A986">
        <v>333</v>
      </c>
      <c r="B986">
        <v>4002</v>
      </c>
      <c r="C986">
        <v>139918</v>
      </c>
      <c r="D986" t="s">
        <v>2053</v>
      </c>
      <c r="E986" t="s">
        <v>50</v>
      </c>
      <c r="F986" t="s">
        <v>2049</v>
      </c>
      <c r="G986" t="s">
        <v>2052</v>
      </c>
      <c r="H986" t="s">
        <v>49</v>
      </c>
      <c r="I986" s="2" t="s">
        <v>50</v>
      </c>
      <c r="J986" t="s">
        <v>50</v>
      </c>
      <c r="K986" t="s">
        <v>50</v>
      </c>
    </row>
    <row r="987" spans="1:11" x14ac:dyDescent="0.25">
      <c r="A987">
        <v>333</v>
      </c>
      <c r="B987">
        <v>4024</v>
      </c>
      <c r="C987">
        <v>136616</v>
      </c>
      <c r="D987" t="s">
        <v>2054</v>
      </c>
      <c r="E987" t="s">
        <v>50</v>
      </c>
      <c r="F987" t="s">
        <v>2049</v>
      </c>
      <c r="G987" t="s">
        <v>2055</v>
      </c>
      <c r="H987" t="s">
        <v>70</v>
      </c>
      <c r="I987" s="2">
        <v>245</v>
      </c>
      <c r="J987" s="1">
        <v>0.57999999999999996</v>
      </c>
      <c r="K987" s="1">
        <v>0.23</v>
      </c>
    </row>
    <row r="988" spans="1:11" x14ac:dyDescent="0.25">
      <c r="A988">
        <v>333</v>
      </c>
      <c r="B988">
        <v>6004</v>
      </c>
      <c r="C988">
        <v>135518</v>
      </c>
      <c r="D988" t="s">
        <v>2056</v>
      </c>
      <c r="E988" t="s">
        <v>50</v>
      </c>
      <c r="F988" t="s">
        <v>2014</v>
      </c>
      <c r="G988" t="s">
        <v>2057</v>
      </c>
      <c r="H988" t="s">
        <v>114</v>
      </c>
      <c r="I988" s="2">
        <v>6</v>
      </c>
      <c r="J988" s="1">
        <v>0</v>
      </c>
      <c r="K988" s="1">
        <v>0</v>
      </c>
    </row>
    <row r="989" spans="1:11" x14ac:dyDescent="0.25">
      <c r="A989">
        <v>333</v>
      </c>
      <c r="B989">
        <v>7017</v>
      </c>
      <c r="C989">
        <v>132231</v>
      </c>
      <c r="D989" t="s">
        <v>2058</v>
      </c>
      <c r="E989" t="s">
        <v>50</v>
      </c>
      <c r="F989" t="s">
        <v>2017</v>
      </c>
      <c r="G989" t="s">
        <v>2059</v>
      </c>
      <c r="H989" t="s">
        <v>57</v>
      </c>
      <c r="I989" s="2">
        <v>16</v>
      </c>
      <c r="J989" t="s">
        <v>99</v>
      </c>
      <c r="K989" t="s">
        <v>99</v>
      </c>
    </row>
    <row r="990" spans="1:11" x14ac:dyDescent="0.25">
      <c r="A990">
        <v>333</v>
      </c>
      <c r="B990">
        <v>7001</v>
      </c>
      <c r="C990">
        <v>104024</v>
      </c>
      <c r="D990" t="s">
        <v>2060</v>
      </c>
      <c r="E990" t="s">
        <v>50</v>
      </c>
      <c r="F990" t="s">
        <v>2061</v>
      </c>
      <c r="G990" t="s">
        <v>2062</v>
      </c>
      <c r="H990" t="s">
        <v>57</v>
      </c>
      <c r="I990" s="2">
        <v>8</v>
      </c>
      <c r="J990" t="s">
        <v>99</v>
      </c>
      <c r="K990" t="s">
        <v>99</v>
      </c>
    </row>
    <row r="991" spans="1:11" x14ac:dyDescent="0.25">
      <c r="A991">
        <v>333</v>
      </c>
      <c r="B991">
        <v>7019</v>
      </c>
      <c r="C991">
        <v>132233</v>
      </c>
      <c r="D991" t="s">
        <v>2063</v>
      </c>
      <c r="E991" t="s">
        <v>50</v>
      </c>
      <c r="F991" t="s">
        <v>2042</v>
      </c>
      <c r="G991" t="s">
        <v>2043</v>
      </c>
      <c r="H991" t="s">
        <v>57</v>
      </c>
      <c r="I991" s="2">
        <v>18</v>
      </c>
      <c r="J991" s="1">
        <v>0</v>
      </c>
      <c r="K991" s="1">
        <v>0</v>
      </c>
    </row>
    <row r="992" spans="1:11" x14ac:dyDescent="0.25">
      <c r="A992">
        <v>334</v>
      </c>
      <c r="B992">
        <v>4015</v>
      </c>
      <c r="C992">
        <v>136994</v>
      </c>
      <c r="D992" t="s">
        <v>2064</v>
      </c>
      <c r="E992" t="s">
        <v>50</v>
      </c>
      <c r="F992" t="s">
        <v>2065</v>
      </c>
      <c r="G992" t="s">
        <v>2066</v>
      </c>
      <c r="H992" t="s">
        <v>70</v>
      </c>
      <c r="I992" s="2">
        <v>251</v>
      </c>
      <c r="J992" s="1">
        <v>0.78</v>
      </c>
      <c r="K992" s="1">
        <v>0.43</v>
      </c>
    </row>
    <row r="993" spans="1:11" x14ac:dyDescent="0.25">
      <c r="A993">
        <v>334</v>
      </c>
      <c r="B993">
        <v>4017</v>
      </c>
      <c r="C993">
        <v>136333</v>
      </c>
      <c r="D993" t="s">
        <v>2067</v>
      </c>
      <c r="E993" t="s">
        <v>50</v>
      </c>
      <c r="F993" t="s">
        <v>2065</v>
      </c>
      <c r="G993" t="s">
        <v>2068</v>
      </c>
      <c r="H993" t="s">
        <v>70</v>
      </c>
      <c r="I993" s="2">
        <v>243</v>
      </c>
      <c r="J993" s="1">
        <v>0.85</v>
      </c>
      <c r="K993" s="1">
        <v>0.41</v>
      </c>
    </row>
    <row r="994" spans="1:11" x14ac:dyDescent="0.25">
      <c r="A994">
        <v>334</v>
      </c>
      <c r="B994">
        <v>6924</v>
      </c>
      <c r="C994">
        <v>135684</v>
      </c>
      <c r="D994" t="s">
        <v>2069</v>
      </c>
      <c r="E994" t="s">
        <v>50</v>
      </c>
      <c r="F994" t="s">
        <v>2065</v>
      </c>
      <c r="G994" t="s">
        <v>2070</v>
      </c>
      <c r="H994" t="s">
        <v>49</v>
      </c>
      <c r="I994" s="2">
        <v>224</v>
      </c>
      <c r="J994" s="1">
        <v>0.47</v>
      </c>
      <c r="K994" s="1">
        <v>0.16</v>
      </c>
    </row>
    <row r="995" spans="1:11" x14ac:dyDescent="0.25">
      <c r="A995">
        <v>334</v>
      </c>
      <c r="B995">
        <v>6905</v>
      </c>
      <c r="C995">
        <v>129342</v>
      </c>
      <c r="D995" t="s">
        <v>2071</v>
      </c>
      <c r="E995" t="s">
        <v>50</v>
      </c>
      <c r="F995" t="s">
        <v>1621</v>
      </c>
      <c r="G995" t="s">
        <v>2072</v>
      </c>
      <c r="H995" t="s">
        <v>49</v>
      </c>
      <c r="I995" s="2">
        <v>182</v>
      </c>
      <c r="J995" s="1">
        <v>0.35</v>
      </c>
      <c r="K995" s="1">
        <v>0.15</v>
      </c>
    </row>
    <row r="996" spans="1:11" x14ac:dyDescent="0.25">
      <c r="A996">
        <v>334</v>
      </c>
      <c r="B996">
        <v>4030</v>
      </c>
      <c r="C996">
        <v>136909</v>
      </c>
      <c r="D996" t="s">
        <v>2073</v>
      </c>
      <c r="E996" t="s">
        <v>50</v>
      </c>
      <c r="F996" t="s">
        <v>1886</v>
      </c>
      <c r="G996" t="s">
        <v>2074</v>
      </c>
      <c r="H996" t="s">
        <v>70</v>
      </c>
      <c r="I996" s="2">
        <v>206</v>
      </c>
      <c r="J996" s="1">
        <v>0.7</v>
      </c>
      <c r="K996" s="1">
        <v>0.39</v>
      </c>
    </row>
    <row r="997" spans="1:11" x14ac:dyDescent="0.25">
      <c r="A997">
        <v>334</v>
      </c>
      <c r="B997">
        <v>4661</v>
      </c>
      <c r="C997">
        <v>136347</v>
      </c>
      <c r="D997" t="s">
        <v>2075</v>
      </c>
      <c r="E997" t="s">
        <v>50</v>
      </c>
      <c r="F997" t="s">
        <v>1621</v>
      </c>
      <c r="G997" t="s">
        <v>2076</v>
      </c>
      <c r="H997" t="s">
        <v>49</v>
      </c>
      <c r="I997" s="2">
        <v>135</v>
      </c>
      <c r="J997" s="1">
        <v>0.47</v>
      </c>
      <c r="K997" s="1">
        <v>0.24</v>
      </c>
    </row>
    <row r="998" spans="1:11" x14ac:dyDescent="0.25">
      <c r="A998">
        <v>334</v>
      </c>
      <c r="B998">
        <v>4012</v>
      </c>
      <c r="C998">
        <v>137007</v>
      </c>
      <c r="D998" t="s">
        <v>2077</v>
      </c>
      <c r="E998" t="s">
        <v>50</v>
      </c>
      <c r="F998" t="s">
        <v>2065</v>
      </c>
      <c r="G998" t="s">
        <v>2078</v>
      </c>
      <c r="H998" t="s">
        <v>70</v>
      </c>
      <c r="I998" s="2">
        <v>200</v>
      </c>
      <c r="J998" s="1">
        <v>0.67</v>
      </c>
      <c r="K998" s="1">
        <v>0.45</v>
      </c>
    </row>
    <row r="999" spans="1:11" x14ac:dyDescent="0.25">
      <c r="A999">
        <v>334</v>
      </c>
      <c r="B999">
        <v>4018</v>
      </c>
      <c r="C999">
        <v>137231</v>
      </c>
      <c r="D999" t="s">
        <v>2079</v>
      </c>
      <c r="E999" t="s">
        <v>50</v>
      </c>
      <c r="F999" t="s">
        <v>2065</v>
      </c>
      <c r="G999" t="s">
        <v>2080</v>
      </c>
      <c r="H999" t="s">
        <v>70</v>
      </c>
      <c r="I999" s="2">
        <v>231</v>
      </c>
      <c r="J999" s="1">
        <v>0.76</v>
      </c>
      <c r="K999" s="1">
        <v>0.22</v>
      </c>
    </row>
    <row r="1000" spans="1:11" x14ac:dyDescent="0.25">
      <c r="A1000">
        <v>334</v>
      </c>
      <c r="B1000">
        <v>4019</v>
      </c>
      <c r="C1000">
        <v>137008</v>
      </c>
      <c r="D1000" t="s">
        <v>2081</v>
      </c>
      <c r="E1000" t="s">
        <v>50</v>
      </c>
      <c r="F1000" t="s">
        <v>2065</v>
      </c>
      <c r="G1000" t="s">
        <v>2082</v>
      </c>
      <c r="H1000" t="s">
        <v>70</v>
      </c>
      <c r="I1000" s="2">
        <v>204</v>
      </c>
      <c r="J1000" s="1">
        <v>0.68</v>
      </c>
      <c r="K1000" s="1">
        <v>0.35</v>
      </c>
    </row>
    <row r="1001" spans="1:11" x14ac:dyDescent="0.25">
      <c r="A1001">
        <v>334</v>
      </c>
      <c r="B1001">
        <v>4020</v>
      </c>
      <c r="C1001">
        <v>104114</v>
      </c>
      <c r="D1001" t="s">
        <v>2083</v>
      </c>
      <c r="E1001" t="s">
        <v>50</v>
      </c>
      <c r="F1001" t="s">
        <v>2065</v>
      </c>
      <c r="G1001" t="s">
        <v>2084</v>
      </c>
      <c r="H1001" t="s">
        <v>201</v>
      </c>
      <c r="I1001" s="2">
        <v>257</v>
      </c>
      <c r="J1001" s="1">
        <v>0.56000000000000005</v>
      </c>
      <c r="K1001" s="1">
        <v>0.13</v>
      </c>
    </row>
    <row r="1002" spans="1:11" x14ac:dyDescent="0.25">
      <c r="A1002">
        <v>334</v>
      </c>
      <c r="B1002">
        <v>6906</v>
      </c>
      <c r="C1002">
        <v>135971</v>
      </c>
      <c r="D1002" t="s">
        <v>2085</v>
      </c>
      <c r="E1002" t="s">
        <v>50</v>
      </c>
      <c r="F1002" t="s">
        <v>1621</v>
      </c>
      <c r="G1002" t="s">
        <v>2086</v>
      </c>
      <c r="H1002" t="s">
        <v>49</v>
      </c>
      <c r="I1002" s="2">
        <v>152</v>
      </c>
      <c r="J1002" s="1">
        <v>0.4</v>
      </c>
      <c r="K1002" s="1">
        <v>0.1</v>
      </c>
    </row>
    <row r="1003" spans="1:11" x14ac:dyDescent="0.25">
      <c r="A1003">
        <v>334</v>
      </c>
      <c r="B1003">
        <v>6002</v>
      </c>
      <c r="C1003">
        <v>104123</v>
      </c>
      <c r="D1003" t="s">
        <v>2087</v>
      </c>
      <c r="E1003" t="s">
        <v>50</v>
      </c>
      <c r="F1003" t="s">
        <v>2065</v>
      </c>
      <c r="G1003" t="s">
        <v>2088</v>
      </c>
      <c r="H1003" t="s">
        <v>13</v>
      </c>
      <c r="I1003" s="2">
        <v>34</v>
      </c>
      <c r="J1003" s="1">
        <v>0.91</v>
      </c>
      <c r="K1003" s="1">
        <v>0.62</v>
      </c>
    </row>
    <row r="1004" spans="1:11" x14ac:dyDescent="0.25">
      <c r="A1004">
        <v>334</v>
      </c>
      <c r="B1004">
        <v>4650</v>
      </c>
      <c r="C1004">
        <v>104119</v>
      </c>
      <c r="D1004" t="s">
        <v>2089</v>
      </c>
      <c r="E1004" t="s">
        <v>50</v>
      </c>
      <c r="F1004" t="s">
        <v>2065</v>
      </c>
      <c r="G1004" t="s">
        <v>2090</v>
      </c>
      <c r="H1004" t="s">
        <v>23</v>
      </c>
      <c r="I1004" s="2">
        <v>198</v>
      </c>
      <c r="J1004" s="1">
        <v>0.8</v>
      </c>
      <c r="K1004" s="1">
        <v>0.39</v>
      </c>
    </row>
    <row r="1005" spans="1:11" x14ac:dyDescent="0.25">
      <c r="A1005">
        <v>334</v>
      </c>
      <c r="B1005">
        <v>4034</v>
      </c>
      <c r="C1005">
        <v>104118</v>
      </c>
      <c r="D1005" t="s">
        <v>2091</v>
      </c>
      <c r="E1005" t="s">
        <v>50</v>
      </c>
      <c r="F1005" t="s">
        <v>1621</v>
      </c>
      <c r="G1005" t="s">
        <v>2092</v>
      </c>
      <c r="H1005" t="s">
        <v>20</v>
      </c>
      <c r="I1005" s="2">
        <v>203</v>
      </c>
      <c r="J1005" s="1">
        <v>0.34</v>
      </c>
      <c r="K1005" s="1">
        <v>0.12</v>
      </c>
    </row>
    <row r="1006" spans="1:11" x14ac:dyDescent="0.25">
      <c r="A1006">
        <v>334</v>
      </c>
      <c r="B1006">
        <v>6003</v>
      </c>
      <c r="C1006">
        <v>104124</v>
      </c>
      <c r="D1006" t="s">
        <v>2093</v>
      </c>
      <c r="E1006" t="s">
        <v>50</v>
      </c>
      <c r="F1006" t="s">
        <v>2065</v>
      </c>
      <c r="G1006" t="s">
        <v>2094</v>
      </c>
      <c r="H1006" t="s">
        <v>13</v>
      </c>
      <c r="I1006" s="2">
        <v>107</v>
      </c>
      <c r="J1006" s="1">
        <v>0.97</v>
      </c>
      <c r="K1006" s="1">
        <v>0.02</v>
      </c>
    </row>
    <row r="1007" spans="1:11" x14ac:dyDescent="0.25">
      <c r="A1007">
        <v>334</v>
      </c>
      <c r="B1007">
        <v>4014</v>
      </c>
      <c r="C1007">
        <v>136310</v>
      </c>
      <c r="D1007" t="s">
        <v>2095</v>
      </c>
      <c r="E1007" t="s">
        <v>50</v>
      </c>
      <c r="F1007" t="s">
        <v>2065</v>
      </c>
      <c r="G1007" t="s">
        <v>2096</v>
      </c>
      <c r="H1007" t="s">
        <v>70</v>
      </c>
      <c r="I1007" s="2">
        <v>248</v>
      </c>
      <c r="J1007" s="1">
        <v>0.95</v>
      </c>
      <c r="K1007" s="1">
        <v>0.48</v>
      </c>
    </row>
    <row r="1008" spans="1:11" x14ac:dyDescent="0.25">
      <c r="A1008">
        <v>334</v>
      </c>
      <c r="B1008">
        <v>7005</v>
      </c>
      <c r="C1008">
        <v>104132</v>
      </c>
      <c r="D1008" t="s">
        <v>2097</v>
      </c>
      <c r="E1008" t="s">
        <v>50</v>
      </c>
      <c r="F1008" t="s">
        <v>1621</v>
      </c>
      <c r="G1008" t="s">
        <v>2092</v>
      </c>
      <c r="H1008" t="s">
        <v>57</v>
      </c>
      <c r="I1008" s="2">
        <v>14</v>
      </c>
      <c r="J1008" s="1">
        <v>0</v>
      </c>
      <c r="K1008" s="1">
        <v>0</v>
      </c>
    </row>
    <row r="1009" spans="1:11" x14ac:dyDescent="0.25">
      <c r="A1009">
        <v>334</v>
      </c>
      <c r="B1009">
        <v>7001</v>
      </c>
      <c r="C1009">
        <v>104130</v>
      </c>
      <c r="D1009" t="s">
        <v>2098</v>
      </c>
      <c r="E1009" t="s">
        <v>50</v>
      </c>
      <c r="F1009" t="s">
        <v>2065</v>
      </c>
      <c r="G1009" t="s">
        <v>2099</v>
      </c>
      <c r="H1009" t="s">
        <v>57</v>
      </c>
      <c r="I1009" s="2">
        <v>14</v>
      </c>
      <c r="J1009" s="1">
        <v>0</v>
      </c>
      <c r="K1009" s="1">
        <v>0</v>
      </c>
    </row>
    <row r="1010" spans="1:11" x14ac:dyDescent="0.25">
      <c r="A1010">
        <v>334</v>
      </c>
      <c r="B1010">
        <v>7007</v>
      </c>
      <c r="C1010">
        <v>104133</v>
      </c>
      <c r="D1010" t="s">
        <v>2100</v>
      </c>
      <c r="E1010" t="s">
        <v>50</v>
      </c>
      <c r="F1010" t="s">
        <v>1621</v>
      </c>
      <c r="G1010" t="s">
        <v>2092</v>
      </c>
      <c r="H1010" t="s">
        <v>57</v>
      </c>
      <c r="I1010" s="2">
        <v>5</v>
      </c>
      <c r="J1010" t="s">
        <v>129</v>
      </c>
      <c r="K1010" t="s">
        <v>129</v>
      </c>
    </row>
    <row r="1011" spans="1:11" x14ac:dyDescent="0.25">
      <c r="A1011">
        <v>334</v>
      </c>
      <c r="B1011">
        <v>7009</v>
      </c>
      <c r="C1011">
        <v>130960</v>
      </c>
      <c r="D1011" t="s">
        <v>2101</v>
      </c>
      <c r="E1011" t="s">
        <v>50</v>
      </c>
      <c r="F1011" t="s">
        <v>1621</v>
      </c>
      <c r="G1011" t="s">
        <v>2102</v>
      </c>
      <c r="H1011" t="s">
        <v>57</v>
      </c>
      <c r="I1011" s="2">
        <v>11</v>
      </c>
      <c r="J1011" s="1">
        <v>0</v>
      </c>
      <c r="K1011" s="1">
        <v>0</v>
      </c>
    </row>
    <row r="1012" spans="1:11" x14ac:dyDescent="0.25">
      <c r="A1012">
        <v>334</v>
      </c>
      <c r="B1012">
        <v>7002</v>
      </c>
      <c r="C1012">
        <v>104131</v>
      </c>
      <c r="D1012" t="s">
        <v>2103</v>
      </c>
      <c r="E1012" t="s">
        <v>50</v>
      </c>
      <c r="F1012" t="s">
        <v>2065</v>
      </c>
      <c r="G1012" t="s">
        <v>2078</v>
      </c>
      <c r="H1012" t="s">
        <v>57</v>
      </c>
      <c r="I1012" s="2">
        <v>7</v>
      </c>
      <c r="J1012" t="s">
        <v>99</v>
      </c>
      <c r="K1012" t="s">
        <v>99</v>
      </c>
    </row>
    <row r="1013" spans="1:11" x14ac:dyDescent="0.25">
      <c r="A1013">
        <v>335</v>
      </c>
      <c r="B1013">
        <v>6013</v>
      </c>
      <c r="C1013">
        <v>135483</v>
      </c>
      <c r="D1013" t="s">
        <v>2104</v>
      </c>
      <c r="E1013" t="s">
        <v>50</v>
      </c>
      <c r="F1013" t="s">
        <v>2105</v>
      </c>
      <c r="G1013" t="s">
        <v>2106</v>
      </c>
      <c r="H1013" t="s">
        <v>13</v>
      </c>
      <c r="I1013" s="2">
        <v>21</v>
      </c>
      <c r="J1013" s="1">
        <v>0.71</v>
      </c>
      <c r="K1013" s="1">
        <v>0</v>
      </c>
    </row>
    <row r="1014" spans="1:11" x14ac:dyDescent="0.25">
      <c r="A1014">
        <v>335</v>
      </c>
      <c r="B1014">
        <v>6010</v>
      </c>
      <c r="C1014">
        <v>132750</v>
      </c>
      <c r="D1014" t="s">
        <v>2107</v>
      </c>
      <c r="E1014" t="s">
        <v>50</v>
      </c>
      <c r="F1014" t="s">
        <v>2105</v>
      </c>
      <c r="G1014" t="s">
        <v>2108</v>
      </c>
      <c r="H1014" t="s">
        <v>13</v>
      </c>
      <c r="I1014" s="2">
        <v>43</v>
      </c>
      <c r="J1014" s="1">
        <v>0.63</v>
      </c>
      <c r="K1014" s="1">
        <v>0.14000000000000001</v>
      </c>
    </row>
    <row r="1015" spans="1:11" x14ac:dyDescent="0.25">
      <c r="A1015">
        <v>335</v>
      </c>
      <c r="B1015">
        <v>5405</v>
      </c>
      <c r="C1015">
        <v>137974</v>
      </c>
      <c r="D1015" t="s">
        <v>2109</v>
      </c>
      <c r="E1015" t="s">
        <v>50</v>
      </c>
      <c r="F1015" t="s">
        <v>2105</v>
      </c>
      <c r="G1015" t="s">
        <v>2110</v>
      </c>
      <c r="H1015" t="s">
        <v>70</v>
      </c>
      <c r="I1015" s="2">
        <v>258</v>
      </c>
      <c r="J1015" s="1">
        <v>0.66</v>
      </c>
      <c r="K1015" s="1">
        <v>0.38</v>
      </c>
    </row>
    <row r="1016" spans="1:11" x14ac:dyDescent="0.25">
      <c r="A1016">
        <v>335</v>
      </c>
      <c r="B1016">
        <v>5406</v>
      </c>
      <c r="C1016">
        <v>136885</v>
      </c>
      <c r="D1016" t="s">
        <v>2111</v>
      </c>
      <c r="E1016" t="s">
        <v>50</v>
      </c>
      <c r="F1016" t="s">
        <v>2105</v>
      </c>
      <c r="G1016" t="s">
        <v>2112</v>
      </c>
      <c r="H1016" t="s">
        <v>70</v>
      </c>
      <c r="I1016" s="2">
        <v>257</v>
      </c>
      <c r="J1016" s="1">
        <v>0.76</v>
      </c>
      <c r="K1016" s="1">
        <v>0.34</v>
      </c>
    </row>
    <row r="1017" spans="1:11" x14ac:dyDescent="0.25">
      <c r="A1017">
        <v>335</v>
      </c>
      <c r="B1017">
        <v>4000</v>
      </c>
      <c r="C1017">
        <v>136933</v>
      </c>
      <c r="D1017" t="s">
        <v>2113</v>
      </c>
      <c r="E1017" t="s">
        <v>50</v>
      </c>
      <c r="F1017" t="s">
        <v>2105</v>
      </c>
      <c r="G1017" t="s">
        <v>2114</v>
      </c>
      <c r="H1017" t="s">
        <v>104</v>
      </c>
      <c r="I1017" s="2">
        <v>19</v>
      </c>
      <c r="J1017" s="1">
        <v>0.21</v>
      </c>
      <c r="K1017" s="1">
        <v>0.05</v>
      </c>
    </row>
    <row r="1018" spans="1:11" x14ac:dyDescent="0.25">
      <c r="A1018">
        <v>335</v>
      </c>
      <c r="B1018">
        <v>4004</v>
      </c>
      <c r="C1018">
        <v>138606</v>
      </c>
      <c r="D1018" t="s">
        <v>2115</v>
      </c>
      <c r="E1018" t="s">
        <v>50</v>
      </c>
      <c r="F1018" t="s">
        <v>2105</v>
      </c>
      <c r="G1018" t="s">
        <v>2116</v>
      </c>
      <c r="H1018" t="s">
        <v>49</v>
      </c>
      <c r="I1018" s="2">
        <v>116</v>
      </c>
      <c r="J1018" s="1">
        <v>0.5</v>
      </c>
      <c r="K1018" s="1">
        <v>0.19</v>
      </c>
    </row>
    <row r="1019" spans="1:11" x14ac:dyDescent="0.25">
      <c r="A1019">
        <v>335</v>
      </c>
      <c r="B1019">
        <v>4057</v>
      </c>
      <c r="C1019">
        <v>104248</v>
      </c>
      <c r="D1019" t="s">
        <v>2117</v>
      </c>
      <c r="E1019" t="s">
        <v>50</v>
      </c>
      <c r="F1019" t="s">
        <v>2105</v>
      </c>
      <c r="G1019" t="s">
        <v>2118</v>
      </c>
      <c r="H1019" t="s">
        <v>201</v>
      </c>
      <c r="I1019" s="2">
        <v>129</v>
      </c>
      <c r="J1019" s="1">
        <v>0.5</v>
      </c>
      <c r="K1019" s="1">
        <v>0</v>
      </c>
    </row>
    <row r="1020" spans="1:11" x14ac:dyDescent="0.25">
      <c r="A1020">
        <v>335</v>
      </c>
      <c r="B1020">
        <v>6009</v>
      </c>
      <c r="C1020">
        <v>130323</v>
      </c>
      <c r="D1020" t="s">
        <v>2119</v>
      </c>
      <c r="E1020" t="s">
        <v>50</v>
      </c>
      <c r="F1020" t="s">
        <v>2105</v>
      </c>
      <c r="G1020" t="s">
        <v>2120</v>
      </c>
      <c r="H1020" t="s">
        <v>13</v>
      </c>
      <c r="I1020" s="2">
        <v>5</v>
      </c>
      <c r="J1020" t="s">
        <v>129</v>
      </c>
      <c r="K1020" t="s">
        <v>129</v>
      </c>
    </row>
    <row r="1021" spans="1:11" x14ac:dyDescent="0.25">
      <c r="A1021">
        <v>335</v>
      </c>
      <c r="B1021">
        <v>6907</v>
      </c>
      <c r="C1021">
        <v>135956</v>
      </c>
      <c r="D1021" t="s">
        <v>2121</v>
      </c>
      <c r="E1021" t="s">
        <v>50</v>
      </c>
      <c r="F1021" t="s">
        <v>2049</v>
      </c>
      <c r="G1021" t="s">
        <v>2122</v>
      </c>
      <c r="H1021" t="s">
        <v>49</v>
      </c>
      <c r="I1021" s="2">
        <v>117</v>
      </c>
      <c r="J1021" s="1">
        <v>0.39</v>
      </c>
      <c r="K1021" s="1">
        <v>0.03</v>
      </c>
    </row>
    <row r="1022" spans="1:11" x14ac:dyDescent="0.25">
      <c r="A1022">
        <v>335</v>
      </c>
      <c r="B1022">
        <v>6007</v>
      </c>
      <c r="C1022">
        <v>104266</v>
      </c>
      <c r="D1022" t="s">
        <v>2123</v>
      </c>
      <c r="E1022" t="s">
        <v>50</v>
      </c>
      <c r="F1022" t="s">
        <v>2105</v>
      </c>
      <c r="G1022" t="s">
        <v>2124</v>
      </c>
      <c r="H1022" t="s">
        <v>13</v>
      </c>
      <c r="I1022" s="2">
        <v>23</v>
      </c>
      <c r="J1022" s="1">
        <v>0.83</v>
      </c>
      <c r="K1022" s="1">
        <v>0.04</v>
      </c>
    </row>
    <row r="1023" spans="1:11" x14ac:dyDescent="0.25">
      <c r="A1023">
        <v>335</v>
      </c>
      <c r="B1023">
        <v>4007</v>
      </c>
      <c r="C1023">
        <v>137830</v>
      </c>
      <c r="D1023" t="s">
        <v>2125</v>
      </c>
      <c r="E1023" t="s">
        <v>50</v>
      </c>
      <c r="F1023" t="s">
        <v>2105</v>
      </c>
      <c r="G1023" t="s">
        <v>2126</v>
      </c>
      <c r="H1023" t="s">
        <v>70</v>
      </c>
      <c r="I1023" s="2">
        <v>192</v>
      </c>
      <c r="J1023" s="1">
        <v>0.42</v>
      </c>
      <c r="K1023" s="1">
        <v>0.05</v>
      </c>
    </row>
    <row r="1024" spans="1:11" x14ac:dyDescent="0.25">
      <c r="A1024">
        <v>335</v>
      </c>
      <c r="B1024">
        <v>4001</v>
      </c>
      <c r="C1024">
        <v>137274</v>
      </c>
      <c r="D1024" t="s">
        <v>2127</v>
      </c>
      <c r="E1024" t="s">
        <v>50</v>
      </c>
      <c r="F1024" t="s">
        <v>2105</v>
      </c>
      <c r="G1024" t="s">
        <v>2128</v>
      </c>
      <c r="H1024" t="s">
        <v>49</v>
      </c>
      <c r="I1024" s="2">
        <v>166</v>
      </c>
      <c r="J1024" s="1">
        <v>0.17</v>
      </c>
      <c r="K1024" s="1">
        <v>0.01</v>
      </c>
    </row>
    <row r="1025" spans="1:11" x14ac:dyDescent="0.25">
      <c r="A1025">
        <v>335</v>
      </c>
      <c r="B1025">
        <v>6008</v>
      </c>
      <c r="C1025">
        <v>104267</v>
      </c>
      <c r="D1025" t="s">
        <v>2129</v>
      </c>
      <c r="E1025" t="s">
        <v>50</v>
      </c>
      <c r="F1025" t="s">
        <v>2105</v>
      </c>
      <c r="G1025" t="s">
        <v>2130</v>
      </c>
      <c r="H1025" t="s">
        <v>13</v>
      </c>
      <c r="I1025" s="2">
        <v>39</v>
      </c>
      <c r="J1025" s="1">
        <v>0.79</v>
      </c>
      <c r="K1025" s="1">
        <v>0.23</v>
      </c>
    </row>
    <row r="1026" spans="1:11" x14ac:dyDescent="0.25">
      <c r="A1026">
        <v>335</v>
      </c>
      <c r="B1026">
        <v>4106</v>
      </c>
      <c r="C1026">
        <v>104251</v>
      </c>
      <c r="D1026" t="s">
        <v>2131</v>
      </c>
      <c r="E1026" t="s">
        <v>50</v>
      </c>
      <c r="F1026" t="s">
        <v>2132</v>
      </c>
      <c r="G1026" t="s">
        <v>2133</v>
      </c>
      <c r="H1026" t="s">
        <v>201</v>
      </c>
      <c r="I1026" s="2">
        <v>208</v>
      </c>
      <c r="J1026" s="1">
        <v>0.5</v>
      </c>
      <c r="K1026" s="1">
        <v>0.04</v>
      </c>
    </row>
    <row r="1027" spans="1:11" x14ac:dyDescent="0.25">
      <c r="A1027">
        <v>335</v>
      </c>
      <c r="B1027">
        <v>5404</v>
      </c>
      <c r="C1027">
        <v>136773</v>
      </c>
      <c r="D1027" t="s">
        <v>2134</v>
      </c>
      <c r="E1027" t="s">
        <v>50</v>
      </c>
      <c r="F1027" t="s">
        <v>2105</v>
      </c>
      <c r="G1027" t="s">
        <v>2135</v>
      </c>
      <c r="H1027" t="s">
        <v>70</v>
      </c>
      <c r="I1027" s="2">
        <v>94</v>
      </c>
      <c r="J1027" s="1">
        <v>0.99</v>
      </c>
      <c r="K1027" s="1">
        <v>0.91</v>
      </c>
    </row>
    <row r="1028" spans="1:11" x14ac:dyDescent="0.25">
      <c r="A1028">
        <v>335</v>
      </c>
      <c r="B1028">
        <v>5403</v>
      </c>
      <c r="C1028">
        <v>136777</v>
      </c>
      <c r="D1028" t="s">
        <v>2136</v>
      </c>
      <c r="E1028" t="s">
        <v>50</v>
      </c>
      <c r="F1028" t="s">
        <v>2105</v>
      </c>
      <c r="G1028" t="s">
        <v>2137</v>
      </c>
      <c r="H1028" t="s">
        <v>70</v>
      </c>
      <c r="I1028" s="2">
        <v>95</v>
      </c>
      <c r="J1028" s="1">
        <v>0.92</v>
      </c>
      <c r="K1028" s="1">
        <v>0.74</v>
      </c>
    </row>
    <row r="1029" spans="1:11" x14ac:dyDescent="0.25">
      <c r="A1029">
        <v>335</v>
      </c>
      <c r="B1029">
        <v>4606</v>
      </c>
      <c r="C1029">
        <v>104255</v>
      </c>
      <c r="D1029" t="s">
        <v>2138</v>
      </c>
      <c r="E1029" t="s">
        <v>50</v>
      </c>
      <c r="F1029" t="s">
        <v>2105</v>
      </c>
      <c r="G1029" t="s">
        <v>2139</v>
      </c>
      <c r="H1029" t="s">
        <v>23</v>
      </c>
      <c r="I1029" s="2">
        <v>183</v>
      </c>
      <c r="J1029" s="1">
        <v>0.66</v>
      </c>
      <c r="K1029" s="1">
        <v>0.13</v>
      </c>
    </row>
    <row r="1030" spans="1:11" x14ac:dyDescent="0.25">
      <c r="A1030">
        <v>335</v>
      </c>
      <c r="B1030">
        <v>5401</v>
      </c>
      <c r="C1030">
        <v>104259</v>
      </c>
      <c r="D1030" t="s">
        <v>2140</v>
      </c>
      <c r="E1030" t="s">
        <v>50</v>
      </c>
      <c r="F1030" t="s">
        <v>1959</v>
      </c>
      <c r="G1030" t="s">
        <v>2141</v>
      </c>
      <c r="H1030" t="s">
        <v>23</v>
      </c>
      <c r="I1030" s="2">
        <v>234</v>
      </c>
      <c r="J1030" s="1">
        <v>0.56000000000000005</v>
      </c>
      <c r="K1030" s="1">
        <v>0.14000000000000001</v>
      </c>
    </row>
    <row r="1031" spans="1:11" x14ac:dyDescent="0.25">
      <c r="A1031">
        <v>335</v>
      </c>
      <c r="B1031">
        <v>6012</v>
      </c>
      <c r="C1031">
        <v>134414</v>
      </c>
      <c r="D1031" t="s">
        <v>2142</v>
      </c>
      <c r="E1031" t="s">
        <v>50</v>
      </c>
      <c r="F1031" t="s">
        <v>2105</v>
      </c>
      <c r="G1031" t="s">
        <v>2143</v>
      </c>
      <c r="H1031" t="s">
        <v>13</v>
      </c>
      <c r="I1031" s="2">
        <v>11</v>
      </c>
      <c r="J1031" t="s">
        <v>99</v>
      </c>
      <c r="K1031" t="s">
        <v>99</v>
      </c>
    </row>
    <row r="1032" spans="1:11" x14ac:dyDescent="0.25">
      <c r="A1032">
        <v>335</v>
      </c>
      <c r="B1032">
        <v>6906</v>
      </c>
      <c r="C1032">
        <v>135769</v>
      </c>
      <c r="D1032" t="s">
        <v>2144</v>
      </c>
      <c r="E1032" t="s">
        <v>50</v>
      </c>
      <c r="F1032" t="s">
        <v>2105</v>
      </c>
      <c r="G1032" t="s">
        <v>2145</v>
      </c>
      <c r="H1032" t="s">
        <v>49</v>
      </c>
      <c r="I1032" s="2">
        <v>225</v>
      </c>
      <c r="J1032" s="1">
        <v>0.39</v>
      </c>
      <c r="K1032" s="1">
        <v>0.02</v>
      </c>
    </row>
    <row r="1033" spans="1:11" x14ac:dyDescent="0.25">
      <c r="A1033">
        <v>335</v>
      </c>
      <c r="B1033">
        <v>5402</v>
      </c>
      <c r="C1033">
        <v>136620</v>
      </c>
      <c r="D1033" t="s">
        <v>2146</v>
      </c>
      <c r="E1033" t="s">
        <v>50</v>
      </c>
      <c r="F1033" t="s">
        <v>2105</v>
      </c>
      <c r="G1033" t="s">
        <v>2147</v>
      </c>
      <c r="H1033" t="s">
        <v>70</v>
      </c>
      <c r="I1033" s="2">
        <v>242</v>
      </c>
      <c r="J1033" s="1">
        <v>0.65</v>
      </c>
      <c r="K1033" s="1">
        <v>0.28999999999999998</v>
      </c>
    </row>
    <row r="1034" spans="1:11" x14ac:dyDescent="0.25">
      <c r="A1034">
        <v>335</v>
      </c>
      <c r="B1034">
        <v>5400</v>
      </c>
      <c r="C1034">
        <v>137707</v>
      </c>
      <c r="D1034" t="s">
        <v>2148</v>
      </c>
      <c r="E1034" t="s">
        <v>50</v>
      </c>
      <c r="F1034" t="s">
        <v>1644</v>
      </c>
      <c r="G1034" t="s">
        <v>2149</v>
      </c>
      <c r="H1034" t="s">
        <v>70</v>
      </c>
      <c r="I1034" s="2">
        <v>235</v>
      </c>
      <c r="J1034" s="1">
        <v>0.66</v>
      </c>
      <c r="K1034" s="1">
        <v>0.27</v>
      </c>
    </row>
    <row r="1035" spans="1:11" x14ac:dyDescent="0.25">
      <c r="A1035">
        <v>335</v>
      </c>
      <c r="B1035">
        <v>6905</v>
      </c>
      <c r="C1035">
        <v>133697</v>
      </c>
      <c r="D1035" t="s">
        <v>2150</v>
      </c>
      <c r="E1035" t="s">
        <v>50</v>
      </c>
      <c r="F1035" t="s">
        <v>2105</v>
      </c>
      <c r="G1035" t="s">
        <v>2151</v>
      </c>
      <c r="H1035" t="s">
        <v>49</v>
      </c>
      <c r="I1035" s="2">
        <v>165</v>
      </c>
      <c r="J1035" s="1">
        <v>0.75</v>
      </c>
      <c r="K1035" s="1">
        <v>0.4</v>
      </c>
    </row>
    <row r="1036" spans="1:11" x14ac:dyDescent="0.25">
      <c r="A1036">
        <v>335</v>
      </c>
      <c r="B1036">
        <v>4005</v>
      </c>
      <c r="C1036">
        <v>139789</v>
      </c>
      <c r="D1036" t="s">
        <v>2152</v>
      </c>
      <c r="E1036" t="s">
        <v>50</v>
      </c>
      <c r="F1036" t="s">
        <v>2105</v>
      </c>
      <c r="G1036" t="s">
        <v>2153</v>
      </c>
      <c r="H1036" t="s">
        <v>1216</v>
      </c>
      <c r="I1036" s="2" t="s">
        <v>50</v>
      </c>
      <c r="J1036" t="s">
        <v>50</v>
      </c>
      <c r="K1036" t="s">
        <v>50</v>
      </c>
    </row>
    <row r="1037" spans="1:11" x14ac:dyDescent="0.25">
      <c r="A1037">
        <v>335</v>
      </c>
      <c r="B1037">
        <v>4003</v>
      </c>
      <c r="C1037">
        <v>138374</v>
      </c>
      <c r="D1037" t="s">
        <v>2154</v>
      </c>
      <c r="E1037" t="s">
        <v>50</v>
      </c>
      <c r="F1037" t="s">
        <v>2105</v>
      </c>
      <c r="G1037" t="s">
        <v>2155</v>
      </c>
      <c r="H1037" t="s">
        <v>49</v>
      </c>
      <c r="I1037" s="2">
        <v>148</v>
      </c>
      <c r="J1037" s="1">
        <v>0.39</v>
      </c>
      <c r="K1037" s="1">
        <v>0.11</v>
      </c>
    </row>
    <row r="1038" spans="1:11" x14ac:dyDescent="0.25">
      <c r="A1038">
        <v>335</v>
      </c>
      <c r="B1038">
        <v>4002</v>
      </c>
      <c r="C1038">
        <v>137706</v>
      </c>
      <c r="D1038" t="s">
        <v>2156</v>
      </c>
      <c r="E1038" t="s">
        <v>50</v>
      </c>
      <c r="F1038" t="s">
        <v>2132</v>
      </c>
      <c r="G1038" t="s">
        <v>2157</v>
      </c>
      <c r="H1038" t="s">
        <v>49</v>
      </c>
      <c r="I1038" s="2">
        <v>252</v>
      </c>
      <c r="J1038" s="1">
        <v>0.47</v>
      </c>
      <c r="K1038" s="1">
        <v>0.11</v>
      </c>
    </row>
    <row r="1039" spans="1:11" x14ac:dyDescent="0.25">
      <c r="A1039">
        <v>335</v>
      </c>
      <c r="B1039">
        <v>7002</v>
      </c>
      <c r="C1039">
        <v>104269</v>
      </c>
      <c r="D1039" t="s">
        <v>2158</v>
      </c>
      <c r="E1039" t="s">
        <v>50</v>
      </c>
      <c r="F1039" t="s">
        <v>2105</v>
      </c>
      <c r="G1039" t="s">
        <v>2159</v>
      </c>
      <c r="H1039" t="s">
        <v>57</v>
      </c>
      <c r="I1039" s="2">
        <v>18</v>
      </c>
      <c r="J1039" s="1">
        <v>0</v>
      </c>
      <c r="K1039" s="1">
        <v>0</v>
      </c>
    </row>
    <row r="1040" spans="1:11" x14ac:dyDescent="0.25">
      <c r="A1040">
        <v>335</v>
      </c>
      <c r="B1040">
        <v>7014</v>
      </c>
      <c r="C1040">
        <v>135461</v>
      </c>
      <c r="D1040" t="s">
        <v>2160</v>
      </c>
      <c r="E1040" t="s">
        <v>50</v>
      </c>
      <c r="F1040" t="s">
        <v>2105</v>
      </c>
      <c r="G1040" t="s">
        <v>2161</v>
      </c>
      <c r="H1040" t="s">
        <v>57</v>
      </c>
      <c r="I1040" s="2">
        <v>9</v>
      </c>
      <c r="J1040" s="1">
        <v>0</v>
      </c>
      <c r="K1040" s="1">
        <v>0</v>
      </c>
    </row>
    <row r="1041" spans="1:11" x14ac:dyDescent="0.25">
      <c r="A1041">
        <v>335</v>
      </c>
      <c r="B1041">
        <v>7004</v>
      </c>
      <c r="C1041">
        <v>104271</v>
      </c>
      <c r="D1041" t="s">
        <v>2162</v>
      </c>
      <c r="E1041" t="s">
        <v>50</v>
      </c>
      <c r="F1041" t="s">
        <v>2105</v>
      </c>
      <c r="G1041" t="s">
        <v>2163</v>
      </c>
      <c r="H1041" t="s">
        <v>57</v>
      </c>
      <c r="I1041" s="2">
        <v>14</v>
      </c>
      <c r="J1041" s="1">
        <v>0</v>
      </c>
      <c r="K1041" s="1">
        <v>0</v>
      </c>
    </row>
    <row r="1042" spans="1:11" x14ac:dyDescent="0.25">
      <c r="A1042">
        <v>335</v>
      </c>
      <c r="B1042">
        <v>7005</v>
      </c>
      <c r="C1042">
        <v>104272</v>
      </c>
      <c r="D1042" t="s">
        <v>2164</v>
      </c>
      <c r="E1042" t="s">
        <v>50</v>
      </c>
      <c r="F1042" t="s">
        <v>2105</v>
      </c>
      <c r="G1042" t="s">
        <v>2128</v>
      </c>
      <c r="H1042" t="s">
        <v>57</v>
      </c>
      <c r="I1042" s="2">
        <v>20</v>
      </c>
      <c r="J1042" t="s">
        <v>99</v>
      </c>
      <c r="K1042" t="s">
        <v>99</v>
      </c>
    </row>
    <row r="1043" spans="1:11" x14ac:dyDescent="0.25">
      <c r="A1043">
        <v>336</v>
      </c>
      <c r="B1043">
        <v>5402</v>
      </c>
      <c r="C1043">
        <v>139138</v>
      </c>
      <c r="D1043" t="s">
        <v>2165</v>
      </c>
      <c r="E1043" t="s">
        <v>50</v>
      </c>
      <c r="F1043" t="s">
        <v>2166</v>
      </c>
      <c r="G1043" t="s">
        <v>2167</v>
      </c>
      <c r="H1043" t="s">
        <v>70</v>
      </c>
      <c r="I1043" s="2">
        <v>110</v>
      </c>
      <c r="J1043" s="1">
        <v>0.37</v>
      </c>
      <c r="K1043" s="1">
        <v>0.15</v>
      </c>
    </row>
    <row r="1044" spans="1:11" x14ac:dyDescent="0.25">
      <c r="A1044">
        <v>336</v>
      </c>
      <c r="B1044">
        <v>4133</v>
      </c>
      <c r="C1044">
        <v>104395</v>
      </c>
      <c r="D1044" t="s">
        <v>2168</v>
      </c>
      <c r="E1044" t="s">
        <v>50</v>
      </c>
      <c r="F1044" t="s">
        <v>2166</v>
      </c>
      <c r="G1044" t="s">
        <v>2169</v>
      </c>
      <c r="H1044" t="s">
        <v>20</v>
      </c>
      <c r="I1044" s="2">
        <v>146</v>
      </c>
      <c r="J1044" s="1">
        <v>0.45</v>
      </c>
      <c r="K1044" s="1">
        <v>0.26</v>
      </c>
    </row>
    <row r="1045" spans="1:11" x14ac:dyDescent="0.25">
      <c r="A1045">
        <v>336</v>
      </c>
      <c r="B1045">
        <v>4128</v>
      </c>
      <c r="C1045">
        <v>104390</v>
      </c>
      <c r="D1045" t="s">
        <v>2170</v>
      </c>
      <c r="E1045" t="s">
        <v>50</v>
      </c>
      <c r="F1045" t="s">
        <v>2166</v>
      </c>
      <c r="G1045" t="s">
        <v>2171</v>
      </c>
      <c r="H1045" t="s">
        <v>20</v>
      </c>
      <c r="I1045" s="2">
        <v>155</v>
      </c>
      <c r="J1045" s="1">
        <v>0.54</v>
      </c>
      <c r="K1045" s="1">
        <v>0.09</v>
      </c>
    </row>
    <row r="1046" spans="1:11" x14ac:dyDescent="0.25">
      <c r="A1046">
        <v>336</v>
      </c>
      <c r="B1046">
        <v>4115</v>
      </c>
      <c r="C1046">
        <v>104387</v>
      </c>
      <c r="D1046" t="s">
        <v>2172</v>
      </c>
      <c r="E1046" t="s">
        <v>50</v>
      </c>
      <c r="F1046" t="s">
        <v>2166</v>
      </c>
      <c r="G1046" t="s">
        <v>2173</v>
      </c>
      <c r="H1046" t="s">
        <v>20</v>
      </c>
      <c r="I1046" s="2">
        <v>139</v>
      </c>
      <c r="J1046" s="1">
        <v>0.45</v>
      </c>
      <c r="K1046" s="1">
        <v>7.0000000000000007E-2</v>
      </c>
    </row>
    <row r="1047" spans="1:11" x14ac:dyDescent="0.25">
      <c r="A1047">
        <v>336</v>
      </c>
      <c r="B1047">
        <v>4134</v>
      </c>
      <c r="C1047">
        <v>137730</v>
      </c>
      <c r="D1047" t="s">
        <v>2174</v>
      </c>
      <c r="E1047" t="s">
        <v>50</v>
      </c>
      <c r="F1047" t="s">
        <v>2166</v>
      </c>
      <c r="G1047" t="s">
        <v>2175</v>
      </c>
      <c r="H1047" t="s">
        <v>70</v>
      </c>
      <c r="I1047" s="2">
        <v>200</v>
      </c>
      <c r="J1047" s="1">
        <v>0.69</v>
      </c>
      <c r="K1047" s="1">
        <v>0.02</v>
      </c>
    </row>
    <row r="1048" spans="1:11" x14ac:dyDescent="0.25">
      <c r="A1048">
        <v>336</v>
      </c>
      <c r="B1048">
        <v>4113</v>
      </c>
      <c r="C1048">
        <v>104386</v>
      </c>
      <c r="D1048" t="s">
        <v>2176</v>
      </c>
      <c r="E1048" t="s">
        <v>50</v>
      </c>
      <c r="F1048" t="s">
        <v>2166</v>
      </c>
      <c r="G1048" t="s">
        <v>2177</v>
      </c>
      <c r="H1048" t="s">
        <v>20</v>
      </c>
      <c r="I1048" s="2">
        <v>247</v>
      </c>
      <c r="J1048" s="1">
        <v>0.64</v>
      </c>
      <c r="K1048" s="1">
        <v>0.23</v>
      </c>
    </row>
    <row r="1049" spans="1:11" x14ac:dyDescent="0.25">
      <c r="A1049">
        <v>336</v>
      </c>
      <c r="B1049">
        <v>4731</v>
      </c>
      <c r="C1049">
        <v>131547</v>
      </c>
      <c r="D1049" t="s">
        <v>2178</v>
      </c>
      <c r="E1049" t="s">
        <v>50</v>
      </c>
      <c r="F1049" t="s">
        <v>2166</v>
      </c>
      <c r="G1049" t="s">
        <v>2179</v>
      </c>
      <c r="H1049" t="s">
        <v>23</v>
      </c>
      <c r="I1049" s="2">
        <v>126</v>
      </c>
      <c r="J1049" s="1">
        <v>0.4</v>
      </c>
      <c r="K1049" s="1">
        <v>0.18</v>
      </c>
    </row>
    <row r="1050" spans="1:11" x14ac:dyDescent="0.25">
      <c r="A1050">
        <v>336</v>
      </c>
      <c r="B1050">
        <v>4139</v>
      </c>
      <c r="C1050">
        <v>104397</v>
      </c>
      <c r="D1050" t="s">
        <v>2180</v>
      </c>
      <c r="E1050" t="s">
        <v>50</v>
      </c>
      <c r="F1050" t="s">
        <v>2166</v>
      </c>
      <c r="G1050" t="s">
        <v>2181</v>
      </c>
      <c r="H1050" t="s">
        <v>20</v>
      </c>
      <c r="I1050" s="2">
        <v>115</v>
      </c>
      <c r="J1050" s="1">
        <v>0.38</v>
      </c>
      <c r="K1050" s="1">
        <v>0.11</v>
      </c>
    </row>
    <row r="1051" spans="1:11" x14ac:dyDescent="0.25">
      <c r="A1051">
        <v>336</v>
      </c>
      <c r="B1051">
        <v>4000</v>
      </c>
      <c r="C1051">
        <v>138098</v>
      </c>
      <c r="D1051" t="s">
        <v>2182</v>
      </c>
      <c r="E1051" t="s">
        <v>50</v>
      </c>
      <c r="F1051" t="s">
        <v>50</v>
      </c>
      <c r="G1051" t="s">
        <v>2183</v>
      </c>
      <c r="H1051" t="s">
        <v>49</v>
      </c>
      <c r="I1051" s="2">
        <v>142</v>
      </c>
      <c r="J1051" s="1">
        <v>0.79</v>
      </c>
      <c r="K1051" s="1">
        <v>0.02</v>
      </c>
    </row>
    <row r="1052" spans="1:11" x14ac:dyDescent="0.25">
      <c r="A1052">
        <v>336</v>
      </c>
      <c r="B1052">
        <v>6906</v>
      </c>
      <c r="C1052">
        <v>136182</v>
      </c>
      <c r="D1052" t="s">
        <v>2184</v>
      </c>
      <c r="E1052" t="s">
        <v>50</v>
      </c>
      <c r="F1052" t="s">
        <v>2166</v>
      </c>
      <c r="G1052" t="s">
        <v>2185</v>
      </c>
      <c r="H1052" t="s">
        <v>49</v>
      </c>
      <c r="I1052" s="2">
        <v>182</v>
      </c>
      <c r="J1052" s="1">
        <v>0.35</v>
      </c>
      <c r="K1052" s="1">
        <v>0.08</v>
      </c>
    </row>
    <row r="1053" spans="1:11" x14ac:dyDescent="0.25">
      <c r="A1053">
        <v>336</v>
      </c>
      <c r="B1053">
        <v>4606</v>
      </c>
      <c r="C1053">
        <v>104401</v>
      </c>
      <c r="D1053" t="s">
        <v>2186</v>
      </c>
      <c r="E1053" t="s">
        <v>50</v>
      </c>
      <c r="F1053" t="s">
        <v>2166</v>
      </c>
      <c r="G1053" t="s">
        <v>2187</v>
      </c>
      <c r="H1053" t="s">
        <v>23</v>
      </c>
      <c r="I1053" s="2">
        <v>132</v>
      </c>
      <c r="J1053" s="1">
        <v>0.55000000000000004</v>
      </c>
      <c r="K1053" s="1">
        <v>0.22</v>
      </c>
    </row>
    <row r="1054" spans="1:11" x14ac:dyDescent="0.25">
      <c r="A1054">
        <v>336</v>
      </c>
      <c r="B1054">
        <v>6000</v>
      </c>
      <c r="C1054">
        <v>104405</v>
      </c>
      <c r="D1054" t="s">
        <v>2188</v>
      </c>
      <c r="E1054" t="s">
        <v>50</v>
      </c>
      <c r="F1054" t="s">
        <v>2166</v>
      </c>
      <c r="G1054" t="s">
        <v>2189</v>
      </c>
      <c r="H1054" t="s">
        <v>13</v>
      </c>
      <c r="I1054" s="2">
        <v>24</v>
      </c>
      <c r="J1054" s="1">
        <v>0</v>
      </c>
      <c r="K1054" s="1">
        <v>0</v>
      </c>
    </row>
    <row r="1055" spans="1:11" x14ac:dyDescent="0.25">
      <c r="A1055">
        <v>336</v>
      </c>
      <c r="B1055">
        <v>4605</v>
      </c>
      <c r="C1055">
        <v>139891</v>
      </c>
      <c r="D1055" t="s">
        <v>2190</v>
      </c>
      <c r="E1055" t="s">
        <v>50</v>
      </c>
      <c r="F1055" t="s">
        <v>2166</v>
      </c>
      <c r="G1055" t="s">
        <v>2191</v>
      </c>
      <c r="H1055" t="s">
        <v>70</v>
      </c>
      <c r="I1055" s="2">
        <v>138</v>
      </c>
      <c r="J1055" s="1">
        <v>0.54</v>
      </c>
      <c r="K1055" s="1">
        <v>0.21</v>
      </c>
    </row>
    <row r="1056" spans="1:11" x14ac:dyDescent="0.25">
      <c r="A1056">
        <v>336</v>
      </c>
      <c r="B1056">
        <v>4601</v>
      </c>
      <c r="C1056">
        <v>138852</v>
      </c>
      <c r="D1056" t="s">
        <v>2192</v>
      </c>
      <c r="E1056" t="s">
        <v>50</v>
      </c>
      <c r="F1056" t="s">
        <v>2166</v>
      </c>
      <c r="G1056" t="s">
        <v>2191</v>
      </c>
      <c r="H1056" t="s">
        <v>70</v>
      </c>
      <c r="I1056" s="2">
        <v>163</v>
      </c>
      <c r="J1056" s="1">
        <v>0.66</v>
      </c>
      <c r="K1056" s="1">
        <v>0.28000000000000003</v>
      </c>
    </row>
    <row r="1057" spans="1:11" x14ac:dyDescent="0.25">
      <c r="A1057">
        <v>336</v>
      </c>
      <c r="B1057">
        <v>4117</v>
      </c>
      <c r="C1057">
        <v>104389</v>
      </c>
      <c r="D1057" t="s">
        <v>2193</v>
      </c>
      <c r="E1057" t="s">
        <v>2193</v>
      </c>
      <c r="F1057" t="s">
        <v>2166</v>
      </c>
      <c r="G1057" t="s">
        <v>2194</v>
      </c>
      <c r="H1057" t="s">
        <v>20</v>
      </c>
      <c r="I1057" s="2">
        <v>165</v>
      </c>
      <c r="J1057" s="1">
        <v>0.59</v>
      </c>
      <c r="K1057" s="1">
        <v>0.24</v>
      </c>
    </row>
    <row r="1058" spans="1:11" x14ac:dyDescent="0.25">
      <c r="A1058">
        <v>336</v>
      </c>
      <c r="B1058">
        <v>6905</v>
      </c>
      <c r="C1058">
        <v>135983</v>
      </c>
      <c r="D1058" t="s">
        <v>2195</v>
      </c>
      <c r="E1058" t="s">
        <v>50</v>
      </c>
      <c r="F1058" t="s">
        <v>1959</v>
      </c>
      <c r="G1058" t="s">
        <v>2196</v>
      </c>
      <c r="H1058" t="s">
        <v>49</v>
      </c>
      <c r="I1058" s="2">
        <v>103</v>
      </c>
      <c r="J1058" s="1">
        <v>0.18</v>
      </c>
      <c r="K1058" s="1">
        <v>0.05</v>
      </c>
    </row>
    <row r="1059" spans="1:11" x14ac:dyDescent="0.25">
      <c r="A1059">
        <v>336</v>
      </c>
      <c r="B1059">
        <v>6013</v>
      </c>
      <c r="C1059">
        <v>104407</v>
      </c>
      <c r="D1059" t="s">
        <v>2197</v>
      </c>
      <c r="E1059" t="s">
        <v>50</v>
      </c>
      <c r="F1059" t="s">
        <v>2166</v>
      </c>
      <c r="G1059" t="s">
        <v>2198</v>
      </c>
      <c r="H1059" t="s">
        <v>13</v>
      </c>
      <c r="I1059" s="2">
        <v>27</v>
      </c>
      <c r="J1059" s="1">
        <v>0.74</v>
      </c>
      <c r="K1059" s="1">
        <v>0.22</v>
      </c>
    </row>
    <row r="1060" spans="1:11" x14ac:dyDescent="0.25">
      <c r="A1060">
        <v>336</v>
      </c>
      <c r="B1060">
        <v>4130</v>
      </c>
      <c r="C1060">
        <v>104392</v>
      </c>
      <c r="D1060" t="s">
        <v>2199</v>
      </c>
      <c r="E1060" t="s">
        <v>50</v>
      </c>
      <c r="F1060" t="s">
        <v>2166</v>
      </c>
      <c r="G1060" t="s">
        <v>2200</v>
      </c>
      <c r="H1060" t="s">
        <v>20</v>
      </c>
      <c r="I1060" s="2">
        <v>148</v>
      </c>
      <c r="J1060" s="1">
        <v>0.4</v>
      </c>
      <c r="K1060" s="1">
        <v>0.02</v>
      </c>
    </row>
    <row r="1061" spans="1:11" x14ac:dyDescent="0.25">
      <c r="A1061">
        <v>336</v>
      </c>
      <c r="B1061">
        <v>5400</v>
      </c>
      <c r="C1061">
        <v>104402</v>
      </c>
      <c r="D1061" t="s">
        <v>2201</v>
      </c>
      <c r="E1061" t="s">
        <v>2201</v>
      </c>
      <c r="F1061" t="s">
        <v>2166</v>
      </c>
      <c r="G1061" t="s">
        <v>2202</v>
      </c>
      <c r="H1061" t="s">
        <v>201</v>
      </c>
      <c r="I1061" s="2">
        <v>108</v>
      </c>
      <c r="J1061" s="1">
        <v>1</v>
      </c>
      <c r="K1061" s="1">
        <v>0.91</v>
      </c>
    </row>
    <row r="1062" spans="1:11" x14ac:dyDescent="0.25">
      <c r="A1062">
        <v>336</v>
      </c>
      <c r="B1062">
        <v>6023</v>
      </c>
      <c r="C1062">
        <v>104411</v>
      </c>
      <c r="D1062" t="s">
        <v>2203</v>
      </c>
      <c r="E1062" t="s">
        <v>50</v>
      </c>
      <c r="F1062" t="s">
        <v>2166</v>
      </c>
      <c r="G1062" t="s">
        <v>2204</v>
      </c>
      <c r="H1062" t="s">
        <v>13</v>
      </c>
      <c r="I1062" s="2">
        <v>99</v>
      </c>
      <c r="J1062" s="1">
        <v>0.99</v>
      </c>
      <c r="K1062" s="1">
        <v>0.4</v>
      </c>
    </row>
    <row r="1063" spans="1:11" x14ac:dyDescent="0.25">
      <c r="A1063">
        <v>336</v>
      </c>
      <c r="B1063">
        <v>7008</v>
      </c>
      <c r="C1063">
        <v>104415</v>
      </c>
      <c r="D1063" t="s">
        <v>2205</v>
      </c>
      <c r="E1063" t="s">
        <v>50</v>
      </c>
      <c r="F1063" t="s">
        <v>1959</v>
      </c>
      <c r="G1063" t="s">
        <v>2206</v>
      </c>
      <c r="H1063" t="s">
        <v>57</v>
      </c>
      <c r="I1063" s="2">
        <v>3</v>
      </c>
      <c r="J1063" t="s">
        <v>129</v>
      </c>
      <c r="K1063" t="s">
        <v>129</v>
      </c>
    </row>
    <row r="1064" spans="1:11" x14ac:dyDescent="0.25">
      <c r="A1064">
        <v>336</v>
      </c>
      <c r="B1064">
        <v>7015</v>
      </c>
      <c r="C1064">
        <v>134261</v>
      </c>
      <c r="D1064" t="s">
        <v>2207</v>
      </c>
      <c r="E1064" t="s">
        <v>50</v>
      </c>
      <c r="F1064" t="s">
        <v>2166</v>
      </c>
      <c r="G1064" t="s">
        <v>2208</v>
      </c>
      <c r="H1064" t="s">
        <v>57</v>
      </c>
      <c r="I1064" s="2">
        <v>20</v>
      </c>
      <c r="J1064" s="1">
        <v>0</v>
      </c>
      <c r="K1064" s="1">
        <v>0</v>
      </c>
    </row>
    <row r="1065" spans="1:11" x14ac:dyDescent="0.25">
      <c r="A1065">
        <v>336</v>
      </c>
      <c r="B1065">
        <v>7004</v>
      </c>
      <c r="C1065">
        <v>104412</v>
      </c>
      <c r="D1065" t="s">
        <v>2209</v>
      </c>
      <c r="E1065" t="s">
        <v>50</v>
      </c>
      <c r="F1065" t="s">
        <v>2166</v>
      </c>
      <c r="G1065" t="s">
        <v>2177</v>
      </c>
      <c r="H1065" t="s">
        <v>57</v>
      </c>
      <c r="I1065" s="2">
        <v>23</v>
      </c>
      <c r="J1065" s="1">
        <v>0</v>
      </c>
      <c r="K1065" s="1">
        <v>0</v>
      </c>
    </row>
    <row r="1066" spans="1:11" x14ac:dyDescent="0.25">
      <c r="A1066">
        <v>336</v>
      </c>
      <c r="B1066">
        <v>7012</v>
      </c>
      <c r="C1066">
        <v>104417</v>
      </c>
      <c r="D1066" t="s">
        <v>2210</v>
      </c>
      <c r="E1066" t="s">
        <v>50</v>
      </c>
      <c r="F1066" t="s">
        <v>2166</v>
      </c>
      <c r="G1066" t="s">
        <v>2211</v>
      </c>
      <c r="H1066" t="s">
        <v>57</v>
      </c>
      <c r="I1066" s="2">
        <v>7</v>
      </c>
      <c r="J1066" t="s">
        <v>99</v>
      </c>
      <c r="K1066" t="s">
        <v>99</v>
      </c>
    </row>
    <row r="1067" spans="1:11" x14ac:dyDescent="0.25">
      <c r="A1067">
        <v>336</v>
      </c>
      <c r="B1067">
        <v>7007</v>
      </c>
      <c r="C1067">
        <v>104414</v>
      </c>
      <c r="D1067" t="s">
        <v>2212</v>
      </c>
      <c r="E1067" t="s">
        <v>50</v>
      </c>
      <c r="F1067" t="s">
        <v>2166</v>
      </c>
      <c r="G1067" t="s">
        <v>2213</v>
      </c>
      <c r="H1067" t="s">
        <v>57</v>
      </c>
      <c r="I1067" s="2">
        <v>8</v>
      </c>
      <c r="J1067" t="s">
        <v>99</v>
      </c>
      <c r="K1067" t="s">
        <v>99</v>
      </c>
    </row>
    <row r="1068" spans="1:11" x14ac:dyDescent="0.25">
      <c r="A1068">
        <v>336</v>
      </c>
      <c r="B1068">
        <v>7005</v>
      </c>
      <c r="C1068">
        <v>104413</v>
      </c>
      <c r="D1068" t="s">
        <v>2214</v>
      </c>
      <c r="E1068" t="s">
        <v>50</v>
      </c>
      <c r="F1068" t="s">
        <v>2166</v>
      </c>
      <c r="G1068" t="s">
        <v>2215</v>
      </c>
      <c r="H1068" t="s">
        <v>57</v>
      </c>
      <c r="I1068" s="2">
        <v>24</v>
      </c>
      <c r="J1068" s="1">
        <v>0</v>
      </c>
      <c r="K1068" s="1">
        <v>0</v>
      </c>
    </row>
    <row r="1069" spans="1:11" x14ac:dyDescent="0.25">
      <c r="A1069">
        <v>340</v>
      </c>
      <c r="B1069">
        <v>4615</v>
      </c>
      <c r="C1069">
        <v>135479</v>
      </c>
      <c r="D1069" t="s">
        <v>2216</v>
      </c>
      <c r="E1069" t="s">
        <v>50</v>
      </c>
      <c r="F1069" t="s">
        <v>2217</v>
      </c>
      <c r="G1069" t="s">
        <v>2218</v>
      </c>
      <c r="H1069" t="s">
        <v>23</v>
      </c>
      <c r="I1069" s="2">
        <v>208</v>
      </c>
      <c r="J1069" s="1">
        <v>0.33</v>
      </c>
      <c r="K1069" s="1">
        <v>0.01</v>
      </c>
    </row>
    <row r="1070" spans="1:11" x14ac:dyDescent="0.25">
      <c r="A1070">
        <v>340</v>
      </c>
      <c r="B1070">
        <v>4611</v>
      </c>
      <c r="C1070">
        <v>139614</v>
      </c>
      <c r="D1070" t="s">
        <v>2219</v>
      </c>
      <c r="E1070" t="s">
        <v>50</v>
      </c>
      <c r="F1070" t="s">
        <v>2217</v>
      </c>
      <c r="G1070" t="s">
        <v>2220</v>
      </c>
      <c r="H1070" t="s">
        <v>70</v>
      </c>
      <c r="I1070" s="2">
        <v>199</v>
      </c>
      <c r="J1070" s="1">
        <v>0.31</v>
      </c>
      <c r="K1070" s="1">
        <v>0.13</v>
      </c>
    </row>
    <row r="1071" spans="1:11" x14ac:dyDescent="0.25">
      <c r="A1071">
        <v>340</v>
      </c>
      <c r="B1071">
        <v>4612</v>
      </c>
      <c r="C1071">
        <v>135476</v>
      </c>
      <c r="D1071" t="s">
        <v>2221</v>
      </c>
      <c r="E1071" t="s">
        <v>50</v>
      </c>
      <c r="F1071" t="s">
        <v>2222</v>
      </c>
      <c r="G1071" t="s">
        <v>2223</v>
      </c>
      <c r="H1071" t="s">
        <v>20</v>
      </c>
      <c r="I1071" s="2">
        <v>193</v>
      </c>
      <c r="J1071" s="1">
        <v>0.44</v>
      </c>
      <c r="K1071" s="1">
        <v>0.13</v>
      </c>
    </row>
    <row r="1072" spans="1:11" x14ac:dyDescent="0.25">
      <c r="A1072">
        <v>340</v>
      </c>
      <c r="B1072">
        <v>4000</v>
      </c>
      <c r="C1072">
        <v>140001</v>
      </c>
      <c r="D1072" t="s">
        <v>2224</v>
      </c>
      <c r="E1072" t="s">
        <v>50</v>
      </c>
      <c r="F1072" t="s">
        <v>2222</v>
      </c>
      <c r="G1072" t="s">
        <v>2225</v>
      </c>
      <c r="H1072" t="s">
        <v>49</v>
      </c>
      <c r="I1072" s="2">
        <v>185</v>
      </c>
      <c r="J1072" s="1">
        <v>0.3</v>
      </c>
      <c r="K1072" s="1">
        <v>0.05</v>
      </c>
    </row>
    <row r="1073" spans="1:11" x14ac:dyDescent="0.25">
      <c r="A1073">
        <v>340</v>
      </c>
      <c r="B1073">
        <v>4613</v>
      </c>
      <c r="C1073">
        <v>135477</v>
      </c>
      <c r="D1073" t="s">
        <v>2226</v>
      </c>
      <c r="E1073" t="s">
        <v>50</v>
      </c>
      <c r="F1073" t="s">
        <v>2222</v>
      </c>
      <c r="G1073" t="s">
        <v>2227</v>
      </c>
      <c r="H1073" t="s">
        <v>20</v>
      </c>
      <c r="I1073" s="2">
        <v>238</v>
      </c>
      <c r="J1073" s="1">
        <v>0.33</v>
      </c>
      <c r="K1073" s="1">
        <v>0.13</v>
      </c>
    </row>
    <row r="1074" spans="1:11" x14ac:dyDescent="0.25">
      <c r="A1074">
        <v>340</v>
      </c>
      <c r="B1074">
        <v>4001</v>
      </c>
      <c r="C1074">
        <v>140412</v>
      </c>
      <c r="D1074" t="s">
        <v>2228</v>
      </c>
      <c r="E1074" t="s">
        <v>50</v>
      </c>
      <c r="F1074" t="s">
        <v>2229</v>
      </c>
      <c r="G1074" t="s">
        <v>2223</v>
      </c>
      <c r="H1074" t="s">
        <v>49</v>
      </c>
      <c r="I1074" s="2" t="s">
        <v>50</v>
      </c>
      <c r="J1074" t="s">
        <v>50</v>
      </c>
      <c r="K1074" t="s">
        <v>50</v>
      </c>
    </row>
    <row r="1075" spans="1:11" x14ac:dyDescent="0.25">
      <c r="A1075">
        <v>340</v>
      </c>
      <c r="B1075">
        <v>4616</v>
      </c>
      <c r="C1075">
        <v>135481</v>
      </c>
      <c r="D1075" t="s">
        <v>2230</v>
      </c>
      <c r="E1075" t="s">
        <v>50</v>
      </c>
      <c r="F1075" t="s">
        <v>2222</v>
      </c>
      <c r="G1075" t="s">
        <v>2231</v>
      </c>
      <c r="H1075" t="s">
        <v>23</v>
      </c>
      <c r="I1075" s="2">
        <v>198</v>
      </c>
      <c r="J1075" s="1">
        <v>0.6</v>
      </c>
      <c r="K1075" s="1">
        <v>0.13</v>
      </c>
    </row>
    <row r="1076" spans="1:11" x14ac:dyDescent="0.25">
      <c r="A1076">
        <v>340</v>
      </c>
      <c r="B1076">
        <v>7013</v>
      </c>
      <c r="C1076">
        <v>104498</v>
      </c>
      <c r="D1076" t="s">
        <v>2232</v>
      </c>
      <c r="E1076" t="s">
        <v>50</v>
      </c>
      <c r="F1076" t="s">
        <v>2222</v>
      </c>
      <c r="G1076" t="s">
        <v>2233</v>
      </c>
      <c r="H1076" t="s">
        <v>57</v>
      </c>
      <c r="I1076" s="2">
        <v>22</v>
      </c>
      <c r="J1076" s="1">
        <v>0</v>
      </c>
      <c r="K1076" s="1">
        <v>0</v>
      </c>
    </row>
    <row r="1077" spans="1:11" x14ac:dyDescent="0.25">
      <c r="A1077">
        <v>340</v>
      </c>
      <c r="B1077">
        <v>7005</v>
      </c>
      <c r="C1077">
        <v>104495</v>
      </c>
      <c r="D1077" t="s">
        <v>2234</v>
      </c>
      <c r="E1077" t="s">
        <v>50</v>
      </c>
      <c r="F1077" t="s">
        <v>2222</v>
      </c>
      <c r="G1077" t="s">
        <v>2235</v>
      </c>
      <c r="H1077" t="s">
        <v>57</v>
      </c>
      <c r="I1077" s="2">
        <v>2</v>
      </c>
      <c r="J1077" t="s">
        <v>129</v>
      </c>
      <c r="K1077" t="s">
        <v>129</v>
      </c>
    </row>
    <row r="1078" spans="1:11" x14ac:dyDescent="0.25">
      <c r="A1078">
        <v>340</v>
      </c>
      <c r="B1078">
        <v>7002</v>
      </c>
      <c r="C1078">
        <v>141033</v>
      </c>
      <c r="D1078" t="s">
        <v>2236</v>
      </c>
      <c r="E1078" t="s">
        <v>50</v>
      </c>
      <c r="F1078" t="s">
        <v>2222</v>
      </c>
      <c r="G1078" t="s">
        <v>2237</v>
      </c>
      <c r="H1078" t="s">
        <v>1560</v>
      </c>
      <c r="I1078" s="2" t="s">
        <v>50</v>
      </c>
      <c r="J1078" t="s">
        <v>50</v>
      </c>
      <c r="K1078" t="s">
        <v>50</v>
      </c>
    </row>
    <row r="1079" spans="1:11" x14ac:dyDescent="0.25">
      <c r="A1079">
        <v>340</v>
      </c>
      <c r="B1079">
        <v>7006</v>
      </c>
      <c r="C1079">
        <v>104496</v>
      </c>
      <c r="D1079" t="s">
        <v>2238</v>
      </c>
      <c r="E1079" t="s">
        <v>50</v>
      </c>
      <c r="F1079" t="s">
        <v>2222</v>
      </c>
      <c r="G1079" t="s">
        <v>2237</v>
      </c>
      <c r="H1079" t="s">
        <v>57</v>
      </c>
      <c r="I1079" s="2">
        <v>7</v>
      </c>
      <c r="J1079" s="1">
        <v>0</v>
      </c>
      <c r="K1079" s="1">
        <v>0</v>
      </c>
    </row>
    <row r="1080" spans="1:11" x14ac:dyDescent="0.25">
      <c r="A1080">
        <v>340</v>
      </c>
      <c r="B1080">
        <v>6001</v>
      </c>
      <c r="C1080">
        <v>136752</v>
      </c>
      <c r="D1080" t="s">
        <v>2239</v>
      </c>
      <c r="E1080" t="s">
        <v>50</v>
      </c>
      <c r="F1080" t="s">
        <v>2222</v>
      </c>
      <c r="G1080" t="s">
        <v>2240</v>
      </c>
      <c r="H1080" t="s">
        <v>114</v>
      </c>
      <c r="I1080" s="2">
        <v>2</v>
      </c>
      <c r="J1080" t="s">
        <v>129</v>
      </c>
      <c r="K1080" t="s">
        <v>129</v>
      </c>
    </row>
    <row r="1081" spans="1:11" x14ac:dyDescent="0.25">
      <c r="A1081">
        <v>340</v>
      </c>
      <c r="B1081">
        <v>7012</v>
      </c>
      <c r="C1081">
        <v>104497</v>
      </c>
      <c r="D1081" t="s">
        <v>2241</v>
      </c>
      <c r="E1081" t="s">
        <v>50</v>
      </c>
      <c r="F1081" t="s">
        <v>2242</v>
      </c>
      <c r="G1081" t="s">
        <v>2235</v>
      </c>
      <c r="H1081" t="s">
        <v>57</v>
      </c>
      <c r="I1081" s="2">
        <v>7</v>
      </c>
      <c r="J1081" t="s">
        <v>99</v>
      </c>
      <c r="K1081" t="s">
        <v>99</v>
      </c>
    </row>
    <row r="1082" spans="1:11" x14ac:dyDescent="0.25">
      <c r="A1082">
        <v>341</v>
      </c>
      <c r="B1082">
        <v>6905</v>
      </c>
      <c r="C1082">
        <v>101857</v>
      </c>
      <c r="D1082" t="s">
        <v>2243</v>
      </c>
      <c r="E1082" t="s">
        <v>50</v>
      </c>
      <c r="F1082" t="s">
        <v>2222</v>
      </c>
      <c r="G1082" t="s">
        <v>2244</v>
      </c>
      <c r="H1082" t="s">
        <v>49</v>
      </c>
      <c r="I1082" s="2">
        <v>164</v>
      </c>
      <c r="J1082" s="1">
        <v>0.31</v>
      </c>
      <c r="K1082" s="1">
        <v>0.05</v>
      </c>
    </row>
    <row r="1083" spans="1:11" x14ac:dyDescent="0.25">
      <c r="A1083">
        <v>341</v>
      </c>
      <c r="B1083">
        <v>4421</v>
      </c>
      <c r="C1083">
        <v>104693</v>
      </c>
      <c r="D1083" t="s">
        <v>2245</v>
      </c>
      <c r="E1083" t="s">
        <v>50</v>
      </c>
      <c r="F1083" t="s">
        <v>2222</v>
      </c>
      <c r="G1083" t="s">
        <v>2246</v>
      </c>
      <c r="H1083" t="s">
        <v>20</v>
      </c>
      <c r="I1083" s="2">
        <v>277</v>
      </c>
      <c r="J1083" s="1">
        <v>0.4</v>
      </c>
      <c r="K1083" s="1">
        <v>0.18</v>
      </c>
    </row>
    <row r="1084" spans="1:11" x14ac:dyDescent="0.25">
      <c r="A1084">
        <v>341</v>
      </c>
      <c r="B1084">
        <v>4796</v>
      </c>
      <c r="C1084">
        <v>104717</v>
      </c>
      <c r="D1084" t="s">
        <v>2247</v>
      </c>
      <c r="E1084" t="s">
        <v>50</v>
      </c>
      <c r="F1084" t="s">
        <v>2222</v>
      </c>
      <c r="G1084" t="s">
        <v>2248</v>
      </c>
      <c r="H1084" t="s">
        <v>23</v>
      </c>
      <c r="I1084" s="2">
        <v>162</v>
      </c>
      <c r="J1084" s="1">
        <v>0.53</v>
      </c>
      <c r="K1084" s="1">
        <v>0.27</v>
      </c>
    </row>
    <row r="1085" spans="1:11" x14ac:dyDescent="0.25">
      <c r="A1085">
        <v>341</v>
      </c>
      <c r="B1085">
        <v>4781</v>
      </c>
      <c r="C1085">
        <v>104705</v>
      </c>
      <c r="D1085" t="s">
        <v>2249</v>
      </c>
      <c r="E1085" t="s">
        <v>50</v>
      </c>
      <c r="F1085" t="s">
        <v>2222</v>
      </c>
      <c r="G1085" t="s">
        <v>2250</v>
      </c>
      <c r="H1085" t="s">
        <v>23</v>
      </c>
      <c r="I1085" s="2">
        <v>143</v>
      </c>
      <c r="J1085" s="1">
        <v>0.63</v>
      </c>
      <c r="K1085" s="1">
        <v>0.38</v>
      </c>
    </row>
    <row r="1086" spans="1:11" x14ac:dyDescent="0.25">
      <c r="A1086">
        <v>341</v>
      </c>
      <c r="B1086">
        <v>6003</v>
      </c>
      <c r="C1086">
        <v>138878</v>
      </c>
      <c r="D1086" t="s">
        <v>2251</v>
      </c>
      <c r="E1086" t="s">
        <v>50</v>
      </c>
      <c r="F1086" t="s">
        <v>2222</v>
      </c>
      <c r="G1086" t="s">
        <v>2252</v>
      </c>
      <c r="H1086" t="s">
        <v>13</v>
      </c>
      <c r="I1086" s="2">
        <v>25</v>
      </c>
      <c r="J1086" s="1">
        <v>0</v>
      </c>
      <c r="K1086" s="1">
        <v>0</v>
      </c>
    </row>
    <row r="1087" spans="1:11" x14ac:dyDescent="0.25">
      <c r="A1087">
        <v>341</v>
      </c>
      <c r="B1087">
        <v>6046</v>
      </c>
      <c r="C1087">
        <v>132119</v>
      </c>
      <c r="D1087" t="s">
        <v>2253</v>
      </c>
      <c r="E1087" t="s">
        <v>50</v>
      </c>
      <c r="F1087" t="s">
        <v>2222</v>
      </c>
      <c r="G1087" t="s">
        <v>2254</v>
      </c>
      <c r="H1087" t="s">
        <v>13</v>
      </c>
      <c r="I1087" s="2">
        <v>8</v>
      </c>
      <c r="J1087" s="1">
        <v>0</v>
      </c>
      <c r="K1087" s="1">
        <v>0</v>
      </c>
    </row>
    <row r="1088" spans="1:11" x14ac:dyDescent="0.25">
      <c r="A1088">
        <v>341</v>
      </c>
      <c r="B1088">
        <v>4787</v>
      </c>
      <c r="C1088">
        <v>138183</v>
      </c>
      <c r="D1088" t="s">
        <v>2255</v>
      </c>
      <c r="E1088" t="s">
        <v>50</v>
      </c>
      <c r="F1088" t="s">
        <v>2222</v>
      </c>
      <c r="G1088" t="s">
        <v>2256</v>
      </c>
      <c r="H1088" t="s">
        <v>70</v>
      </c>
      <c r="I1088" s="2">
        <v>153</v>
      </c>
      <c r="J1088" s="1">
        <v>0.69</v>
      </c>
      <c r="K1088" s="1">
        <v>0.33</v>
      </c>
    </row>
    <row r="1089" spans="1:11" x14ac:dyDescent="0.25">
      <c r="A1089">
        <v>341</v>
      </c>
      <c r="B1089">
        <v>6907</v>
      </c>
      <c r="C1089">
        <v>135174</v>
      </c>
      <c r="D1089" t="s">
        <v>2257</v>
      </c>
      <c r="E1089" t="s">
        <v>50</v>
      </c>
      <c r="F1089" t="s">
        <v>2222</v>
      </c>
      <c r="G1089" t="s">
        <v>2258</v>
      </c>
      <c r="H1089" t="s">
        <v>49</v>
      </c>
      <c r="I1089" s="2">
        <v>129</v>
      </c>
      <c r="J1089" s="1">
        <v>0.79</v>
      </c>
      <c r="K1089" s="1">
        <v>0.28000000000000003</v>
      </c>
    </row>
    <row r="1090" spans="1:11" x14ac:dyDescent="0.25">
      <c r="A1090">
        <v>341</v>
      </c>
      <c r="B1090">
        <v>5404</v>
      </c>
      <c r="C1090">
        <v>137916</v>
      </c>
      <c r="D1090" t="s">
        <v>2259</v>
      </c>
      <c r="E1090" t="s">
        <v>50</v>
      </c>
      <c r="F1090" t="s">
        <v>2222</v>
      </c>
      <c r="G1090" t="s">
        <v>2260</v>
      </c>
      <c r="H1090" t="s">
        <v>70</v>
      </c>
      <c r="I1090" s="2">
        <v>122</v>
      </c>
      <c r="J1090" s="1">
        <v>0.99</v>
      </c>
      <c r="K1090" s="1">
        <v>0.9</v>
      </c>
    </row>
    <row r="1091" spans="1:11" x14ac:dyDescent="0.25">
      <c r="A1091">
        <v>341</v>
      </c>
      <c r="B1091">
        <v>4425</v>
      </c>
      <c r="C1091">
        <v>104696</v>
      </c>
      <c r="D1091" t="s">
        <v>2261</v>
      </c>
      <c r="E1091" t="s">
        <v>50</v>
      </c>
      <c r="F1091" t="s">
        <v>2222</v>
      </c>
      <c r="G1091" t="s">
        <v>2262</v>
      </c>
      <c r="H1091" t="s">
        <v>201</v>
      </c>
      <c r="I1091" s="2">
        <v>201</v>
      </c>
      <c r="J1091" s="1">
        <v>0.37</v>
      </c>
      <c r="K1091" s="1">
        <v>0.13</v>
      </c>
    </row>
    <row r="1092" spans="1:11" x14ac:dyDescent="0.25">
      <c r="A1092">
        <v>341</v>
      </c>
      <c r="B1092">
        <v>4792</v>
      </c>
      <c r="C1092">
        <v>104713</v>
      </c>
      <c r="D1092" t="s">
        <v>2263</v>
      </c>
      <c r="E1092" t="s">
        <v>50</v>
      </c>
      <c r="F1092" t="s">
        <v>2222</v>
      </c>
      <c r="G1092" t="s">
        <v>2264</v>
      </c>
      <c r="H1092" t="s">
        <v>23</v>
      </c>
      <c r="I1092" s="2">
        <v>197</v>
      </c>
      <c r="J1092" s="1">
        <v>0.63</v>
      </c>
      <c r="K1092" s="1">
        <v>0.23</v>
      </c>
    </row>
    <row r="1093" spans="1:11" x14ac:dyDescent="0.25">
      <c r="A1093">
        <v>341</v>
      </c>
      <c r="B1093">
        <v>4427</v>
      </c>
      <c r="C1093">
        <v>104698</v>
      </c>
      <c r="D1093" t="s">
        <v>2265</v>
      </c>
      <c r="E1093" t="s">
        <v>50</v>
      </c>
      <c r="F1093" t="s">
        <v>2222</v>
      </c>
      <c r="G1093" t="s">
        <v>2266</v>
      </c>
      <c r="H1093" t="s">
        <v>20</v>
      </c>
      <c r="I1093" s="2">
        <v>246</v>
      </c>
      <c r="J1093" s="1">
        <v>0.61</v>
      </c>
      <c r="K1093" s="1">
        <v>0.38</v>
      </c>
    </row>
    <row r="1094" spans="1:11" x14ac:dyDescent="0.25">
      <c r="A1094">
        <v>341</v>
      </c>
      <c r="B1094">
        <v>4793</v>
      </c>
      <c r="C1094">
        <v>104714</v>
      </c>
      <c r="D1094" t="s">
        <v>2267</v>
      </c>
      <c r="E1094" t="s">
        <v>50</v>
      </c>
      <c r="F1094" t="s">
        <v>2222</v>
      </c>
      <c r="G1094" t="s">
        <v>2268</v>
      </c>
      <c r="H1094" t="s">
        <v>23</v>
      </c>
      <c r="I1094" s="2">
        <v>226</v>
      </c>
      <c r="J1094" s="1">
        <v>0.5</v>
      </c>
      <c r="K1094" s="1">
        <v>0.01</v>
      </c>
    </row>
    <row r="1095" spans="1:11" x14ac:dyDescent="0.25">
      <c r="A1095">
        <v>341</v>
      </c>
      <c r="B1095">
        <v>4001</v>
      </c>
      <c r="C1095">
        <v>138787</v>
      </c>
      <c r="D1095" t="s">
        <v>2269</v>
      </c>
      <c r="E1095" t="s">
        <v>50</v>
      </c>
      <c r="F1095" t="s">
        <v>50</v>
      </c>
      <c r="G1095" t="s">
        <v>2270</v>
      </c>
      <c r="H1095" t="s">
        <v>49</v>
      </c>
      <c r="I1095" s="2">
        <v>174</v>
      </c>
      <c r="J1095" s="1">
        <v>0.35</v>
      </c>
      <c r="K1095" s="1">
        <v>0.05</v>
      </c>
    </row>
    <row r="1096" spans="1:11" x14ac:dyDescent="0.25">
      <c r="A1096">
        <v>341</v>
      </c>
      <c r="B1096">
        <v>6040</v>
      </c>
      <c r="C1096">
        <v>104730</v>
      </c>
      <c r="D1096" t="s">
        <v>2271</v>
      </c>
      <c r="E1096" t="s">
        <v>50</v>
      </c>
      <c r="F1096" t="s">
        <v>2222</v>
      </c>
      <c r="G1096" t="s">
        <v>2272</v>
      </c>
      <c r="H1096" t="s">
        <v>13</v>
      </c>
      <c r="I1096" s="2">
        <v>19</v>
      </c>
      <c r="J1096" s="1">
        <v>0.63</v>
      </c>
      <c r="K1096" s="1">
        <v>0.11</v>
      </c>
    </row>
    <row r="1097" spans="1:11" x14ac:dyDescent="0.25">
      <c r="A1097">
        <v>341</v>
      </c>
      <c r="B1097">
        <v>4797</v>
      </c>
      <c r="C1097">
        <v>136409</v>
      </c>
      <c r="D1097" t="s">
        <v>2273</v>
      </c>
      <c r="E1097" t="s">
        <v>50</v>
      </c>
      <c r="F1097" t="s">
        <v>2222</v>
      </c>
      <c r="G1097" t="s">
        <v>2274</v>
      </c>
      <c r="H1097" t="s">
        <v>49</v>
      </c>
      <c r="I1097" s="2">
        <v>64</v>
      </c>
      <c r="J1097" s="1">
        <v>0.5</v>
      </c>
      <c r="K1097" s="1">
        <v>0.13</v>
      </c>
    </row>
    <row r="1098" spans="1:11" x14ac:dyDescent="0.25">
      <c r="A1098">
        <v>341</v>
      </c>
      <c r="B1098">
        <v>6908</v>
      </c>
      <c r="C1098">
        <v>136119</v>
      </c>
      <c r="D1098" t="s">
        <v>2275</v>
      </c>
      <c r="E1098" t="s">
        <v>50</v>
      </c>
      <c r="F1098" t="s">
        <v>2222</v>
      </c>
      <c r="G1098" t="s">
        <v>2276</v>
      </c>
      <c r="H1098" t="s">
        <v>49</v>
      </c>
      <c r="I1098" s="2">
        <v>135</v>
      </c>
      <c r="J1098" s="1">
        <v>0.27</v>
      </c>
      <c r="K1098" s="1">
        <v>0.09</v>
      </c>
    </row>
    <row r="1099" spans="1:11" x14ac:dyDescent="0.25">
      <c r="A1099">
        <v>341</v>
      </c>
      <c r="B1099">
        <v>4420</v>
      </c>
      <c r="C1099">
        <v>104692</v>
      </c>
      <c r="D1099" t="s">
        <v>2277</v>
      </c>
      <c r="E1099" t="s">
        <v>50</v>
      </c>
      <c r="F1099" t="s">
        <v>2222</v>
      </c>
      <c r="G1099" t="s">
        <v>2278</v>
      </c>
      <c r="H1099" t="s">
        <v>20</v>
      </c>
      <c r="I1099" s="2">
        <v>149</v>
      </c>
      <c r="J1099" s="1">
        <v>0.5</v>
      </c>
      <c r="K1099" s="1">
        <v>0.13</v>
      </c>
    </row>
    <row r="1100" spans="1:11" x14ac:dyDescent="0.25">
      <c r="A1100">
        <v>341</v>
      </c>
      <c r="B1100">
        <v>6006</v>
      </c>
      <c r="C1100">
        <v>140042</v>
      </c>
      <c r="D1100" t="s">
        <v>2279</v>
      </c>
      <c r="E1100" t="s">
        <v>50</v>
      </c>
      <c r="F1100" t="s">
        <v>2222</v>
      </c>
      <c r="G1100" t="s">
        <v>2280</v>
      </c>
      <c r="H1100" t="s">
        <v>13</v>
      </c>
      <c r="I1100" s="2">
        <v>11</v>
      </c>
      <c r="J1100" s="1">
        <v>0</v>
      </c>
      <c r="K1100" s="1">
        <v>0</v>
      </c>
    </row>
    <row r="1101" spans="1:11" x14ac:dyDescent="0.25">
      <c r="A1101">
        <v>341</v>
      </c>
      <c r="B1101">
        <v>4429</v>
      </c>
      <c r="C1101">
        <v>104700</v>
      </c>
      <c r="D1101" t="s">
        <v>2281</v>
      </c>
      <c r="E1101" t="s">
        <v>50</v>
      </c>
      <c r="F1101" t="s">
        <v>2222</v>
      </c>
      <c r="G1101" t="s">
        <v>2282</v>
      </c>
      <c r="H1101" t="s">
        <v>20</v>
      </c>
      <c r="I1101" s="2">
        <v>182</v>
      </c>
      <c r="J1101" s="1">
        <v>0.38</v>
      </c>
      <c r="K1101" s="1">
        <v>0.17</v>
      </c>
    </row>
    <row r="1102" spans="1:11" x14ac:dyDescent="0.25">
      <c r="A1102">
        <v>341</v>
      </c>
      <c r="B1102">
        <v>4404</v>
      </c>
      <c r="C1102">
        <v>104688</v>
      </c>
      <c r="D1102" t="s">
        <v>2283</v>
      </c>
      <c r="E1102" t="s">
        <v>50</v>
      </c>
      <c r="F1102" t="s">
        <v>2222</v>
      </c>
      <c r="G1102" t="s">
        <v>2284</v>
      </c>
      <c r="H1102" t="s">
        <v>20</v>
      </c>
      <c r="I1102" s="2">
        <v>152</v>
      </c>
      <c r="J1102" s="1">
        <v>0.42</v>
      </c>
      <c r="K1102" s="1">
        <v>0.13</v>
      </c>
    </row>
    <row r="1103" spans="1:11" x14ac:dyDescent="0.25">
      <c r="A1103">
        <v>341</v>
      </c>
      <c r="B1103">
        <v>4690</v>
      </c>
      <c r="C1103">
        <v>104703</v>
      </c>
      <c r="D1103" t="s">
        <v>2285</v>
      </c>
      <c r="E1103" t="s">
        <v>50</v>
      </c>
      <c r="F1103" t="s">
        <v>2222</v>
      </c>
      <c r="G1103" t="s">
        <v>2286</v>
      </c>
      <c r="H1103" t="s">
        <v>23</v>
      </c>
      <c r="I1103" s="2">
        <v>93</v>
      </c>
      <c r="J1103" s="1">
        <v>0.82</v>
      </c>
      <c r="K1103" s="1">
        <v>0.47</v>
      </c>
    </row>
    <row r="1104" spans="1:11" x14ac:dyDescent="0.25">
      <c r="A1104">
        <v>341</v>
      </c>
      <c r="B1104">
        <v>4004</v>
      </c>
      <c r="C1104">
        <v>139686</v>
      </c>
      <c r="D1104" t="s">
        <v>2287</v>
      </c>
      <c r="E1104" t="s">
        <v>50</v>
      </c>
      <c r="F1104" t="s">
        <v>2222</v>
      </c>
      <c r="G1104" t="s">
        <v>2288</v>
      </c>
      <c r="H1104" t="s">
        <v>49</v>
      </c>
      <c r="I1104" s="2">
        <v>60</v>
      </c>
      <c r="J1104" s="1">
        <v>0.8</v>
      </c>
      <c r="K1104" s="1">
        <v>0.55000000000000004</v>
      </c>
    </row>
    <row r="1105" spans="1:11" x14ac:dyDescent="0.25">
      <c r="A1105">
        <v>341</v>
      </c>
      <c r="B1105">
        <v>4002</v>
      </c>
      <c r="C1105">
        <v>139588</v>
      </c>
      <c r="D1105" t="s">
        <v>2289</v>
      </c>
      <c r="E1105" t="s">
        <v>50</v>
      </c>
      <c r="F1105" t="s">
        <v>2222</v>
      </c>
      <c r="G1105" t="s">
        <v>2290</v>
      </c>
      <c r="H1105" t="s">
        <v>104</v>
      </c>
      <c r="I1105" s="2" t="s">
        <v>50</v>
      </c>
      <c r="J1105" t="s">
        <v>50</v>
      </c>
      <c r="K1105" t="s">
        <v>50</v>
      </c>
    </row>
    <row r="1106" spans="1:11" x14ac:dyDescent="0.25">
      <c r="A1106">
        <v>341</v>
      </c>
      <c r="B1106">
        <v>6906</v>
      </c>
      <c r="C1106">
        <v>131065</v>
      </c>
      <c r="D1106" t="s">
        <v>2291</v>
      </c>
      <c r="E1106" t="s">
        <v>50</v>
      </c>
      <c r="F1106" t="s">
        <v>2222</v>
      </c>
      <c r="G1106" t="s">
        <v>2292</v>
      </c>
      <c r="H1106" t="s">
        <v>49</v>
      </c>
      <c r="I1106" s="2">
        <v>200</v>
      </c>
      <c r="J1106" s="1">
        <v>0.39</v>
      </c>
      <c r="K1106" s="1">
        <v>0.04</v>
      </c>
    </row>
    <row r="1107" spans="1:11" x14ac:dyDescent="0.25">
      <c r="A1107">
        <v>341</v>
      </c>
      <c r="B1107">
        <v>4782</v>
      </c>
      <c r="C1107">
        <v>104706</v>
      </c>
      <c r="D1107" t="s">
        <v>2293</v>
      </c>
      <c r="E1107" t="s">
        <v>50</v>
      </c>
      <c r="F1107" t="s">
        <v>2222</v>
      </c>
      <c r="G1107" t="s">
        <v>2294</v>
      </c>
      <c r="H1107" t="s">
        <v>23</v>
      </c>
      <c r="I1107" s="2">
        <v>110</v>
      </c>
      <c r="J1107" s="1">
        <v>0.41</v>
      </c>
      <c r="K1107" s="1">
        <v>0.23</v>
      </c>
    </row>
    <row r="1108" spans="1:11" x14ac:dyDescent="0.25">
      <c r="A1108">
        <v>341</v>
      </c>
      <c r="B1108">
        <v>4431</v>
      </c>
      <c r="C1108">
        <v>104702</v>
      </c>
      <c r="D1108" t="s">
        <v>2295</v>
      </c>
      <c r="E1108" t="s">
        <v>50</v>
      </c>
      <c r="F1108" t="s">
        <v>2222</v>
      </c>
      <c r="G1108" t="s">
        <v>2296</v>
      </c>
      <c r="H1108" t="s">
        <v>201</v>
      </c>
      <c r="I1108" s="2">
        <v>54</v>
      </c>
      <c r="J1108" s="1">
        <v>0.15</v>
      </c>
      <c r="K1108" s="1">
        <v>0</v>
      </c>
    </row>
    <row r="1109" spans="1:11" x14ac:dyDescent="0.25">
      <c r="A1109">
        <v>341</v>
      </c>
      <c r="B1109">
        <v>5900</v>
      </c>
      <c r="C1109">
        <v>136735</v>
      </c>
      <c r="D1109" t="s">
        <v>2297</v>
      </c>
      <c r="E1109" t="s">
        <v>50</v>
      </c>
      <c r="F1109" t="s">
        <v>2222</v>
      </c>
      <c r="G1109" t="s">
        <v>2298</v>
      </c>
      <c r="H1109" t="s">
        <v>70</v>
      </c>
      <c r="I1109" s="2">
        <v>182</v>
      </c>
      <c r="J1109" s="1">
        <v>0.8</v>
      </c>
      <c r="K1109" s="1">
        <v>0.54</v>
      </c>
    </row>
    <row r="1110" spans="1:11" x14ac:dyDescent="0.25">
      <c r="A1110">
        <v>341</v>
      </c>
      <c r="B1110">
        <v>5400</v>
      </c>
      <c r="C1110">
        <v>138463</v>
      </c>
      <c r="D1110" t="s">
        <v>2299</v>
      </c>
      <c r="E1110" t="s">
        <v>50</v>
      </c>
      <c r="F1110" t="s">
        <v>2222</v>
      </c>
      <c r="G1110" t="s">
        <v>2300</v>
      </c>
      <c r="H1110" t="s">
        <v>70</v>
      </c>
      <c r="I1110" s="2">
        <v>210</v>
      </c>
      <c r="J1110" s="1">
        <v>0.5</v>
      </c>
      <c r="K1110" s="1">
        <v>0.21</v>
      </c>
    </row>
    <row r="1111" spans="1:11" x14ac:dyDescent="0.25">
      <c r="A1111">
        <v>341</v>
      </c>
      <c r="B1111">
        <v>5403</v>
      </c>
      <c r="C1111">
        <v>104721</v>
      </c>
      <c r="D1111" t="s">
        <v>2301</v>
      </c>
      <c r="E1111" t="s">
        <v>50</v>
      </c>
      <c r="F1111" t="s">
        <v>2222</v>
      </c>
      <c r="G1111" t="s">
        <v>2302</v>
      </c>
      <c r="H1111" t="s">
        <v>23</v>
      </c>
      <c r="I1111" s="2">
        <v>133</v>
      </c>
      <c r="J1111" s="1">
        <v>0.78</v>
      </c>
      <c r="K1111" s="1">
        <v>0.54</v>
      </c>
    </row>
    <row r="1112" spans="1:11" x14ac:dyDescent="0.25">
      <c r="A1112">
        <v>341</v>
      </c>
      <c r="B1112">
        <v>4794</v>
      </c>
      <c r="C1112">
        <v>104715</v>
      </c>
      <c r="D1112" t="s">
        <v>2303</v>
      </c>
      <c r="E1112" t="s">
        <v>50</v>
      </c>
      <c r="F1112" t="s">
        <v>2304</v>
      </c>
      <c r="G1112" t="s">
        <v>2305</v>
      </c>
      <c r="H1112" t="s">
        <v>23</v>
      </c>
      <c r="I1112" s="2">
        <v>154</v>
      </c>
      <c r="J1112" s="1">
        <v>0.65</v>
      </c>
      <c r="K1112" s="1">
        <v>0.31</v>
      </c>
    </row>
    <row r="1113" spans="1:11" x14ac:dyDescent="0.25">
      <c r="A1113">
        <v>341</v>
      </c>
      <c r="B1113">
        <v>4790</v>
      </c>
      <c r="C1113">
        <v>104712</v>
      </c>
      <c r="D1113" t="s">
        <v>2306</v>
      </c>
      <c r="E1113" t="s">
        <v>50</v>
      </c>
      <c r="F1113" t="s">
        <v>2222</v>
      </c>
      <c r="G1113" t="s">
        <v>2307</v>
      </c>
      <c r="H1113" t="s">
        <v>23</v>
      </c>
      <c r="I1113" s="2">
        <v>175</v>
      </c>
      <c r="J1113" s="1">
        <v>0.67</v>
      </c>
      <c r="K1113" s="1">
        <v>0.25</v>
      </c>
    </row>
    <row r="1114" spans="1:11" x14ac:dyDescent="0.25">
      <c r="A1114">
        <v>341</v>
      </c>
      <c r="B1114">
        <v>5402</v>
      </c>
      <c r="C1114">
        <v>138850</v>
      </c>
      <c r="D1114" t="s">
        <v>2308</v>
      </c>
      <c r="E1114" t="s">
        <v>50</v>
      </c>
      <c r="F1114" t="s">
        <v>2222</v>
      </c>
      <c r="G1114" t="s">
        <v>2309</v>
      </c>
      <c r="H1114" t="s">
        <v>70</v>
      </c>
      <c r="I1114" s="2">
        <v>158</v>
      </c>
      <c r="J1114" s="1">
        <v>0.82</v>
      </c>
      <c r="K1114" s="1">
        <v>0.3</v>
      </c>
    </row>
    <row r="1115" spans="1:11" x14ac:dyDescent="0.25">
      <c r="A1115">
        <v>341</v>
      </c>
      <c r="B1115">
        <v>4003</v>
      </c>
      <c r="C1115">
        <v>139589</v>
      </c>
      <c r="D1115" t="s">
        <v>2310</v>
      </c>
      <c r="E1115" t="s">
        <v>50</v>
      </c>
      <c r="F1115" t="s">
        <v>2311</v>
      </c>
      <c r="G1115" t="s">
        <v>2290</v>
      </c>
      <c r="H1115" t="s">
        <v>1216</v>
      </c>
      <c r="I1115" s="2" t="s">
        <v>50</v>
      </c>
      <c r="J1115" t="s">
        <v>50</v>
      </c>
      <c r="K1115" t="s">
        <v>50</v>
      </c>
    </row>
    <row r="1116" spans="1:11" x14ac:dyDescent="0.25">
      <c r="A1116">
        <v>341</v>
      </c>
      <c r="B1116">
        <v>4000</v>
      </c>
      <c r="C1116">
        <v>137675</v>
      </c>
      <c r="D1116" t="s">
        <v>2312</v>
      </c>
      <c r="E1116" t="s">
        <v>50</v>
      </c>
      <c r="F1116" t="s">
        <v>2222</v>
      </c>
      <c r="G1116" t="s">
        <v>2313</v>
      </c>
      <c r="H1116" t="s">
        <v>49</v>
      </c>
      <c r="I1116" s="2">
        <v>92</v>
      </c>
      <c r="J1116" s="1">
        <v>0.36</v>
      </c>
      <c r="K1116" s="1">
        <v>0.05</v>
      </c>
    </row>
    <row r="1117" spans="1:11" x14ac:dyDescent="0.25">
      <c r="A1117">
        <v>341</v>
      </c>
      <c r="B1117">
        <v>4306</v>
      </c>
      <c r="C1117">
        <v>138696</v>
      </c>
      <c r="D1117" t="s">
        <v>2314</v>
      </c>
      <c r="E1117" t="s">
        <v>50</v>
      </c>
      <c r="F1117" t="s">
        <v>2222</v>
      </c>
      <c r="G1117" t="s">
        <v>2315</v>
      </c>
      <c r="H1117" t="s">
        <v>70</v>
      </c>
      <c r="I1117" s="2">
        <v>137</v>
      </c>
      <c r="J1117" s="1">
        <v>0.45</v>
      </c>
      <c r="K1117" s="1">
        <v>0.18</v>
      </c>
    </row>
    <row r="1118" spans="1:11" x14ac:dyDescent="0.25">
      <c r="A1118">
        <v>341</v>
      </c>
      <c r="B1118">
        <v>7025</v>
      </c>
      <c r="C1118">
        <v>104736</v>
      </c>
      <c r="D1118" t="s">
        <v>2316</v>
      </c>
      <c r="E1118" t="s">
        <v>50</v>
      </c>
      <c r="F1118" t="s">
        <v>2222</v>
      </c>
      <c r="G1118" t="s">
        <v>2317</v>
      </c>
      <c r="H1118" t="s">
        <v>57</v>
      </c>
      <c r="I1118" s="2">
        <v>16</v>
      </c>
      <c r="J1118" s="1">
        <v>0</v>
      </c>
      <c r="K1118" s="1">
        <v>0</v>
      </c>
    </row>
    <row r="1119" spans="1:11" x14ac:dyDescent="0.25">
      <c r="A1119">
        <v>341</v>
      </c>
      <c r="B1119">
        <v>7069</v>
      </c>
      <c r="C1119">
        <v>134658</v>
      </c>
      <c r="D1119" t="s">
        <v>2318</v>
      </c>
      <c r="E1119" t="s">
        <v>50</v>
      </c>
      <c r="F1119" t="s">
        <v>2222</v>
      </c>
      <c r="G1119" t="s">
        <v>2319</v>
      </c>
      <c r="H1119" t="s">
        <v>57</v>
      </c>
      <c r="I1119" s="2">
        <v>25</v>
      </c>
      <c r="J1119" s="1">
        <v>0</v>
      </c>
      <c r="K1119" s="1">
        <v>0</v>
      </c>
    </row>
    <row r="1120" spans="1:11" x14ac:dyDescent="0.25">
      <c r="A1120">
        <v>341</v>
      </c>
      <c r="B1120">
        <v>7070</v>
      </c>
      <c r="C1120">
        <v>133441</v>
      </c>
      <c r="D1120" t="s">
        <v>2320</v>
      </c>
      <c r="E1120" t="s">
        <v>50</v>
      </c>
      <c r="F1120" t="s">
        <v>2222</v>
      </c>
      <c r="G1120" t="s">
        <v>2321</v>
      </c>
      <c r="H1120" t="s">
        <v>57</v>
      </c>
      <c r="I1120" s="2">
        <v>25</v>
      </c>
      <c r="J1120" s="1">
        <v>0</v>
      </c>
      <c r="K1120" s="1">
        <v>0</v>
      </c>
    </row>
    <row r="1121" spans="1:11" x14ac:dyDescent="0.25">
      <c r="A1121">
        <v>341</v>
      </c>
      <c r="B1121">
        <v>7042</v>
      </c>
      <c r="C1121">
        <v>104742</v>
      </c>
      <c r="D1121" t="s">
        <v>2322</v>
      </c>
      <c r="E1121" t="s">
        <v>50</v>
      </c>
      <c r="F1121" t="s">
        <v>2222</v>
      </c>
      <c r="G1121" t="s">
        <v>2323</v>
      </c>
      <c r="H1121" t="s">
        <v>57</v>
      </c>
      <c r="I1121" s="2">
        <v>16</v>
      </c>
      <c r="J1121" s="1">
        <v>0.06</v>
      </c>
      <c r="K1121" s="1">
        <v>0</v>
      </c>
    </row>
    <row r="1122" spans="1:11" x14ac:dyDescent="0.25">
      <c r="A1122">
        <v>341</v>
      </c>
      <c r="B1122">
        <v>7051</v>
      </c>
      <c r="C1122">
        <v>104748</v>
      </c>
      <c r="D1122" t="s">
        <v>2324</v>
      </c>
      <c r="E1122" t="s">
        <v>50</v>
      </c>
      <c r="F1122" t="s">
        <v>2222</v>
      </c>
      <c r="G1122" t="s">
        <v>2317</v>
      </c>
      <c r="H1122" t="s">
        <v>57</v>
      </c>
      <c r="I1122" s="2">
        <v>14</v>
      </c>
      <c r="J1122" t="s">
        <v>99</v>
      </c>
      <c r="K1122" t="s">
        <v>99</v>
      </c>
    </row>
    <row r="1123" spans="1:11" x14ac:dyDescent="0.25">
      <c r="A1123">
        <v>341</v>
      </c>
      <c r="B1123">
        <v>7052</v>
      </c>
      <c r="C1123">
        <v>104749</v>
      </c>
      <c r="D1123" t="s">
        <v>2325</v>
      </c>
      <c r="E1123" t="s">
        <v>50</v>
      </c>
      <c r="F1123" t="s">
        <v>2222</v>
      </c>
      <c r="G1123" t="s">
        <v>2321</v>
      </c>
      <c r="H1123" t="s">
        <v>57</v>
      </c>
      <c r="I1123" s="2">
        <v>8</v>
      </c>
      <c r="J1123" t="s">
        <v>99</v>
      </c>
      <c r="K1123" t="s">
        <v>99</v>
      </c>
    </row>
    <row r="1124" spans="1:11" x14ac:dyDescent="0.25">
      <c r="A1124">
        <v>341</v>
      </c>
      <c r="B1124">
        <v>7023</v>
      </c>
      <c r="C1124">
        <v>104735</v>
      </c>
      <c r="D1124" t="s">
        <v>2326</v>
      </c>
      <c r="E1124" t="s">
        <v>50</v>
      </c>
      <c r="F1124" t="s">
        <v>2222</v>
      </c>
      <c r="G1124" t="s">
        <v>2327</v>
      </c>
      <c r="H1124" t="s">
        <v>222</v>
      </c>
      <c r="I1124" s="2">
        <v>1</v>
      </c>
      <c r="J1124" t="s">
        <v>129</v>
      </c>
      <c r="K1124" t="s">
        <v>129</v>
      </c>
    </row>
    <row r="1125" spans="1:11" x14ac:dyDescent="0.25">
      <c r="A1125">
        <v>341</v>
      </c>
      <c r="B1125">
        <v>7018</v>
      </c>
      <c r="C1125">
        <v>104734</v>
      </c>
      <c r="D1125" t="s">
        <v>2328</v>
      </c>
      <c r="E1125" t="s">
        <v>50</v>
      </c>
      <c r="F1125" t="s">
        <v>2222</v>
      </c>
      <c r="G1125" t="s">
        <v>2329</v>
      </c>
      <c r="H1125" t="s">
        <v>222</v>
      </c>
      <c r="I1125" s="2">
        <v>7</v>
      </c>
      <c r="J1125" s="1">
        <v>0</v>
      </c>
      <c r="K1125" s="1">
        <v>0</v>
      </c>
    </row>
    <row r="1126" spans="1:11" x14ac:dyDescent="0.25">
      <c r="A1126">
        <v>341</v>
      </c>
      <c r="B1126">
        <v>7059</v>
      </c>
      <c r="C1126">
        <v>130961</v>
      </c>
      <c r="D1126" t="s">
        <v>2330</v>
      </c>
      <c r="E1126" t="s">
        <v>50</v>
      </c>
      <c r="F1126" t="s">
        <v>2222</v>
      </c>
      <c r="G1126" t="s">
        <v>2331</v>
      </c>
      <c r="H1126" t="s">
        <v>57</v>
      </c>
      <c r="I1126" s="2">
        <v>14</v>
      </c>
      <c r="J1126" s="1">
        <v>0</v>
      </c>
      <c r="K1126" s="1">
        <v>0</v>
      </c>
    </row>
    <row r="1127" spans="1:11" x14ac:dyDescent="0.25">
      <c r="A1127">
        <v>341</v>
      </c>
      <c r="B1127">
        <v>7039</v>
      </c>
      <c r="C1127">
        <v>104739</v>
      </c>
      <c r="D1127" t="s">
        <v>2332</v>
      </c>
      <c r="E1127" t="s">
        <v>50</v>
      </c>
      <c r="F1127" t="s">
        <v>2222</v>
      </c>
      <c r="G1127" t="s">
        <v>2333</v>
      </c>
      <c r="H1127" t="s">
        <v>57</v>
      </c>
      <c r="I1127" s="2">
        <v>14</v>
      </c>
      <c r="J1127" s="1">
        <v>0</v>
      </c>
      <c r="K1127" s="1">
        <v>0</v>
      </c>
    </row>
    <row r="1128" spans="1:11" x14ac:dyDescent="0.25">
      <c r="A1128">
        <v>342</v>
      </c>
      <c r="B1128">
        <v>4101</v>
      </c>
      <c r="C1128">
        <v>104829</v>
      </c>
      <c r="D1128" t="s">
        <v>2334</v>
      </c>
      <c r="E1128" t="s">
        <v>50</v>
      </c>
      <c r="F1128" t="s">
        <v>2335</v>
      </c>
      <c r="G1128" t="s">
        <v>2336</v>
      </c>
      <c r="H1128" t="s">
        <v>20</v>
      </c>
      <c r="I1128" s="2">
        <v>228</v>
      </c>
      <c r="J1128" s="1">
        <v>0.54</v>
      </c>
      <c r="K1128" s="1">
        <v>0.2</v>
      </c>
    </row>
    <row r="1129" spans="1:11" x14ac:dyDescent="0.25">
      <c r="A1129">
        <v>342</v>
      </c>
      <c r="B1129">
        <v>4714</v>
      </c>
      <c r="C1129">
        <v>104834</v>
      </c>
      <c r="D1129" t="s">
        <v>2337</v>
      </c>
      <c r="E1129" t="s">
        <v>50</v>
      </c>
      <c r="F1129" t="s">
        <v>2335</v>
      </c>
      <c r="G1129" t="s">
        <v>2338</v>
      </c>
      <c r="H1129" t="s">
        <v>23</v>
      </c>
      <c r="I1129" s="2">
        <v>239</v>
      </c>
      <c r="J1129" s="1">
        <v>0.59</v>
      </c>
      <c r="K1129" s="1">
        <v>0.24</v>
      </c>
    </row>
    <row r="1130" spans="1:11" x14ac:dyDescent="0.25">
      <c r="A1130">
        <v>342</v>
      </c>
      <c r="B1130">
        <v>4051</v>
      </c>
      <c r="C1130">
        <v>104827</v>
      </c>
      <c r="D1130" t="s">
        <v>2339</v>
      </c>
      <c r="E1130" t="s">
        <v>50</v>
      </c>
      <c r="F1130" t="s">
        <v>2335</v>
      </c>
      <c r="G1130" t="s">
        <v>2340</v>
      </c>
      <c r="H1130" t="s">
        <v>20</v>
      </c>
      <c r="I1130" s="2">
        <v>123</v>
      </c>
      <c r="J1130" s="1">
        <v>0.57999999999999996</v>
      </c>
      <c r="K1130" s="1">
        <v>0.12</v>
      </c>
    </row>
    <row r="1131" spans="1:11" x14ac:dyDescent="0.25">
      <c r="A1131">
        <v>342</v>
      </c>
      <c r="B1131">
        <v>4803</v>
      </c>
      <c r="C1131">
        <v>136421</v>
      </c>
      <c r="D1131" t="s">
        <v>2341</v>
      </c>
      <c r="E1131" t="s">
        <v>50</v>
      </c>
      <c r="F1131" t="s">
        <v>2342</v>
      </c>
      <c r="G1131" t="s">
        <v>2343</v>
      </c>
      <c r="H1131" t="s">
        <v>49</v>
      </c>
      <c r="I1131" s="2">
        <v>214</v>
      </c>
      <c r="J1131" s="1">
        <v>0.47</v>
      </c>
      <c r="K1131" s="1">
        <v>0.2</v>
      </c>
    </row>
    <row r="1132" spans="1:11" x14ac:dyDescent="0.25">
      <c r="A1132">
        <v>342</v>
      </c>
      <c r="B1132">
        <v>4050</v>
      </c>
      <c r="C1132">
        <v>104826</v>
      </c>
      <c r="D1132" t="s">
        <v>2344</v>
      </c>
      <c r="E1132" t="s">
        <v>50</v>
      </c>
      <c r="F1132" t="s">
        <v>2335</v>
      </c>
      <c r="G1132" t="s">
        <v>2345</v>
      </c>
      <c r="H1132" t="s">
        <v>20</v>
      </c>
      <c r="I1132" s="2">
        <v>233</v>
      </c>
      <c r="J1132" s="1">
        <v>0.76</v>
      </c>
      <c r="K1132" s="1">
        <v>0.25</v>
      </c>
    </row>
    <row r="1133" spans="1:11" x14ac:dyDescent="0.25">
      <c r="A1133">
        <v>342</v>
      </c>
      <c r="B1133">
        <v>4104</v>
      </c>
      <c r="C1133">
        <v>104830</v>
      </c>
      <c r="D1133" t="s">
        <v>2346</v>
      </c>
      <c r="E1133" t="s">
        <v>50</v>
      </c>
      <c r="F1133" t="s">
        <v>2347</v>
      </c>
      <c r="G1133" t="s">
        <v>2348</v>
      </c>
      <c r="H1133" t="s">
        <v>201</v>
      </c>
      <c r="I1133" s="2">
        <v>238</v>
      </c>
      <c r="J1133" s="1">
        <v>0.64</v>
      </c>
      <c r="K1133" s="1">
        <v>0.3</v>
      </c>
    </row>
    <row r="1134" spans="1:11" x14ac:dyDescent="0.25">
      <c r="A1134">
        <v>342</v>
      </c>
      <c r="B1134">
        <v>4713</v>
      </c>
      <c r="C1134">
        <v>104833</v>
      </c>
      <c r="D1134" t="s">
        <v>2349</v>
      </c>
      <c r="E1134" t="s">
        <v>50</v>
      </c>
      <c r="F1134" t="s">
        <v>2335</v>
      </c>
      <c r="G1134" t="s">
        <v>2350</v>
      </c>
      <c r="H1134" t="s">
        <v>23</v>
      </c>
      <c r="I1134" s="2">
        <v>140</v>
      </c>
      <c r="J1134" s="1">
        <v>0.59</v>
      </c>
      <c r="K1134" s="1">
        <v>0.25</v>
      </c>
    </row>
    <row r="1135" spans="1:11" x14ac:dyDescent="0.25">
      <c r="A1135">
        <v>342</v>
      </c>
      <c r="B1135">
        <v>4801</v>
      </c>
      <c r="C1135">
        <v>104835</v>
      </c>
      <c r="D1135" t="s">
        <v>2351</v>
      </c>
      <c r="E1135" t="s">
        <v>50</v>
      </c>
      <c r="F1135" t="s">
        <v>2335</v>
      </c>
      <c r="G1135" t="s">
        <v>2352</v>
      </c>
      <c r="H1135" t="s">
        <v>23</v>
      </c>
      <c r="I1135" s="2">
        <v>175</v>
      </c>
      <c r="J1135" s="1">
        <v>0.51</v>
      </c>
      <c r="K1135" s="1">
        <v>0.11</v>
      </c>
    </row>
    <row r="1136" spans="1:11" x14ac:dyDescent="0.25">
      <c r="A1136">
        <v>342</v>
      </c>
      <c r="B1136">
        <v>6905</v>
      </c>
      <c r="C1136">
        <v>136141</v>
      </c>
      <c r="D1136" t="s">
        <v>2353</v>
      </c>
      <c r="E1136" t="s">
        <v>50</v>
      </c>
      <c r="F1136" t="s">
        <v>2335</v>
      </c>
      <c r="G1136" t="s">
        <v>2354</v>
      </c>
      <c r="H1136" t="s">
        <v>49</v>
      </c>
      <c r="I1136" s="2">
        <v>188</v>
      </c>
      <c r="J1136" s="1">
        <v>0.4</v>
      </c>
      <c r="K1136" s="1">
        <v>0.04</v>
      </c>
    </row>
    <row r="1137" spans="1:11" x14ac:dyDescent="0.25">
      <c r="A1137">
        <v>342</v>
      </c>
      <c r="B1137">
        <v>6001</v>
      </c>
      <c r="C1137">
        <v>104837</v>
      </c>
      <c r="D1137" t="s">
        <v>2355</v>
      </c>
      <c r="E1137" t="s">
        <v>50</v>
      </c>
      <c r="F1137" t="s">
        <v>2347</v>
      </c>
      <c r="G1137" t="s">
        <v>2356</v>
      </c>
      <c r="H1137" t="s">
        <v>13</v>
      </c>
      <c r="I1137" s="2">
        <v>47</v>
      </c>
      <c r="J1137" s="1">
        <v>0.77</v>
      </c>
      <c r="K1137" s="1">
        <v>0</v>
      </c>
    </row>
    <row r="1138" spans="1:11" x14ac:dyDescent="0.25">
      <c r="A1138">
        <v>342</v>
      </c>
      <c r="B1138">
        <v>7008</v>
      </c>
      <c r="C1138">
        <v>134865</v>
      </c>
      <c r="D1138" t="s">
        <v>2357</v>
      </c>
      <c r="E1138" t="s">
        <v>50</v>
      </c>
      <c r="F1138" t="s">
        <v>2335</v>
      </c>
      <c r="G1138" t="s">
        <v>2358</v>
      </c>
      <c r="H1138" t="s">
        <v>57</v>
      </c>
      <c r="I1138" s="2">
        <v>28</v>
      </c>
      <c r="J1138" s="1">
        <v>0</v>
      </c>
      <c r="K1138" s="1">
        <v>0</v>
      </c>
    </row>
    <row r="1139" spans="1:11" x14ac:dyDescent="0.25">
      <c r="A1139">
        <v>342</v>
      </c>
      <c r="B1139">
        <v>7007</v>
      </c>
      <c r="C1139">
        <v>131022</v>
      </c>
      <c r="D1139" t="s">
        <v>2359</v>
      </c>
      <c r="E1139" t="s">
        <v>50</v>
      </c>
      <c r="F1139" t="s">
        <v>2342</v>
      </c>
      <c r="G1139" t="s">
        <v>2360</v>
      </c>
      <c r="H1139" t="s">
        <v>57</v>
      </c>
      <c r="I1139" s="2">
        <v>6</v>
      </c>
      <c r="J1139" t="s">
        <v>99</v>
      </c>
      <c r="K1139" t="s">
        <v>99</v>
      </c>
    </row>
    <row r="1140" spans="1:11" x14ac:dyDescent="0.25">
      <c r="A1140">
        <v>342</v>
      </c>
      <c r="B1140">
        <v>6004</v>
      </c>
      <c r="C1140">
        <v>104839</v>
      </c>
      <c r="D1140" t="s">
        <v>2361</v>
      </c>
      <c r="E1140" t="s">
        <v>50</v>
      </c>
      <c r="F1140" t="s">
        <v>2362</v>
      </c>
      <c r="G1140" t="s">
        <v>2363</v>
      </c>
      <c r="H1140" t="s">
        <v>114</v>
      </c>
      <c r="I1140" s="2">
        <v>16</v>
      </c>
      <c r="J1140" s="1">
        <v>0</v>
      </c>
      <c r="K1140" s="1">
        <v>0</v>
      </c>
    </row>
    <row r="1141" spans="1:11" x14ac:dyDescent="0.25">
      <c r="A1141">
        <v>342</v>
      </c>
      <c r="B1141">
        <v>7005</v>
      </c>
      <c r="C1141">
        <v>104843</v>
      </c>
      <c r="D1141" t="s">
        <v>2364</v>
      </c>
      <c r="E1141" t="s">
        <v>50</v>
      </c>
      <c r="F1141" t="s">
        <v>2342</v>
      </c>
      <c r="G1141" t="s">
        <v>2365</v>
      </c>
      <c r="H1141" t="s">
        <v>57</v>
      </c>
      <c r="I1141" s="2">
        <v>6</v>
      </c>
      <c r="J1141" s="1">
        <v>0</v>
      </c>
      <c r="K1141" s="1">
        <v>0</v>
      </c>
    </row>
    <row r="1142" spans="1:11" x14ac:dyDescent="0.25">
      <c r="A1142">
        <v>342</v>
      </c>
      <c r="B1142">
        <v>7009</v>
      </c>
      <c r="C1142">
        <v>134888</v>
      </c>
      <c r="D1142" t="s">
        <v>2366</v>
      </c>
      <c r="E1142" t="s">
        <v>50</v>
      </c>
      <c r="F1142" t="s">
        <v>2342</v>
      </c>
      <c r="G1142" t="s">
        <v>2367</v>
      </c>
      <c r="H1142" t="s">
        <v>222</v>
      </c>
      <c r="I1142" s="2">
        <v>7</v>
      </c>
      <c r="J1142" t="s">
        <v>99</v>
      </c>
      <c r="K1142" t="s">
        <v>99</v>
      </c>
    </row>
    <row r="1143" spans="1:11" x14ac:dyDescent="0.25">
      <c r="A1143">
        <v>343</v>
      </c>
      <c r="B1143">
        <v>4108</v>
      </c>
      <c r="C1143">
        <v>137297</v>
      </c>
      <c r="D1143" t="s">
        <v>2368</v>
      </c>
      <c r="E1143" t="s">
        <v>50</v>
      </c>
      <c r="F1143" t="s">
        <v>2369</v>
      </c>
      <c r="G1143" t="s">
        <v>2370</v>
      </c>
      <c r="H1143" t="s">
        <v>70</v>
      </c>
      <c r="I1143" s="2">
        <v>182</v>
      </c>
      <c r="J1143" s="1">
        <v>0.63</v>
      </c>
      <c r="K1143" s="1">
        <v>0.26</v>
      </c>
    </row>
    <row r="1144" spans="1:11" x14ac:dyDescent="0.25">
      <c r="A1144">
        <v>343</v>
      </c>
      <c r="B1144">
        <v>4105</v>
      </c>
      <c r="C1144">
        <v>137514</v>
      </c>
      <c r="D1144" t="s">
        <v>2371</v>
      </c>
      <c r="E1144" t="s">
        <v>50</v>
      </c>
      <c r="F1144" t="s">
        <v>2222</v>
      </c>
      <c r="G1144" t="s">
        <v>2372</v>
      </c>
      <c r="H1144" t="s">
        <v>70</v>
      </c>
      <c r="I1144" s="2">
        <v>222</v>
      </c>
      <c r="J1144" s="1">
        <v>0.55000000000000004</v>
      </c>
      <c r="K1144" s="1">
        <v>0.3</v>
      </c>
    </row>
    <row r="1145" spans="1:11" x14ac:dyDescent="0.25">
      <c r="A1145">
        <v>343</v>
      </c>
      <c r="B1145">
        <v>4800</v>
      </c>
      <c r="C1145">
        <v>104964</v>
      </c>
      <c r="D1145" t="s">
        <v>2373</v>
      </c>
      <c r="E1145" t="s">
        <v>50</v>
      </c>
      <c r="F1145" t="s">
        <v>2369</v>
      </c>
      <c r="G1145" t="s">
        <v>2374</v>
      </c>
      <c r="H1145" t="s">
        <v>23</v>
      </c>
      <c r="I1145" s="2">
        <v>208</v>
      </c>
      <c r="J1145" s="1">
        <v>0.63</v>
      </c>
      <c r="K1145" s="1">
        <v>0.34</v>
      </c>
    </row>
    <row r="1146" spans="1:11" x14ac:dyDescent="0.25">
      <c r="A1146">
        <v>343</v>
      </c>
      <c r="B1146">
        <v>4100</v>
      </c>
      <c r="C1146">
        <v>137533</v>
      </c>
      <c r="D1146" t="s">
        <v>2375</v>
      </c>
      <c r="E1146" t="s">
        <v>50</v>
      </c>
      <c r="F1146" t="s">
        <v>2222</v>
      </c>
      <c r="G1146" t="s">
        <v>2376</v>
      </c>
      <c r="H1146" t="s">
        <v>70</v>
      </c>
      <c r="I1146" s="2">
        <v>224</v>
      </c>
      <c r="J1146" s="1">
        <v>0.7</v>
      </c>
      <c r="K1146" s="1">
        <v>0.3</v>
      </c>
    </row>
    <row r="1147" spans="1:11" x14ac:dyDescent="0.25">
      <c r="A1147">
        <v>343</v>
      </c>
      <c r="B1147">
        <v>4101</v>
      </c>
      <c r="C1147">
        <v>137436</v>
      </c>
      <c r="D1147" t="s">
        <v>2377</v>
      </c>
      <c r="E1147" t="s">
        <v>50</v>
      </c>
      <c r="F1147" t="s">
        <v>2222</v>
      </c>
      <c r="G1147" t="s">
        <v>2378</v>
      </c>
      <c r="H1147" t="s">
        <v>70</v>
      </c>
      <c r="I1147" s="2">
        <v>157</v>
      </c>
      <c r="J1147" s="1">
        <v>0.73</v>
      </c>
      <c r="K1147" s="1">
        <v>0.36</v>
      </c>
    </row>
    <row r="1148" spans="1:11" x14ac:dyDescent="0.25">
      <c r="A1148">
        <v>343</v>
      </c>
      <c r="B1148">
        <v>4109</v>
      </c>
      <c r="C1148">
        <v>137604</v>
      </c>
      <c r="D1148" t="s">
        <v>2379</v>
      </c>
      <c r="E1148" t="s">
        <v>50</v>
      </c>
      <c r="F1148" t="s">
        <v>2369</v>
      </c>
      <c r="G1148" t="s">
        <v>2380</v>
      </c>
      <c r="H1148" t="s">
        <v>70</v>
      </c>
      <c r="I1148" s="2">
        <v>169</v>
      </c>
      <c r="J1148" s="1">
        <v>0.67</v>
      </c>
      <c r="K1148" s="1">
        <v>0.51</v>
      </c>
    </row>
    <row r="1149" spans="1:11" x14ac:dyDescent="0.25">
      <c r="A1149">
        <v>343</v>
      </c>
      <c r="B1149">
        <v>4000</v>
      </c>
      <c r="C1149">
        <v>138260</v>
      </c>
      <c r="D1149" t="s">
        <v>2381</v>
      </c>
      <c r="E1149" t="s">
        <v>50</v>
      </c>
      <c r="F1149" t="s">
        <v>2382</v>
      </c>
      <c r="G1149" t="s">
        <v>2383</v>
      </c>
      <c r="H1149" t="s">
        <v>77</v>
      </c>
      <c r="I1149" s="2">
        <v>103</v>
      </c>
      <c r="J1149" s="1">
        <v>0.43</v>
      </c>
      <c r="K1149" s="1">
        <v>0.2</v>
      </c>
    </row>
    <row r="1150" spans="1:11" x14ac:dyDescent="0.25">
      <c r="A1150">
        <v>343</v>
      </c>
      <c r="B1150">
        <v>4031</v>
      </c>
      <c r="C1150">
        <v>104946</v>
      </c>
      <c r="D1150" t="s">
        <v>2384</v>
      </c>
      <c r="E1150" t="s">
        <v>50</v>
      </c>
      <c r="F1150" t="s">
        <v>2382</v>
      </c>
      <c r="G1150" t="s">
        <v>2385</v>
      </c>
      <c r="H1150" t="s">
        <v>201</v>
      </c>
      <c r="I1150" s="2">
        <v>183</v>
      </c>
      <c r="J1150" s="1">
        <v>0.48</v>
      </c>
      <c r="K1150" s="1">
        <v>0.22</v>
      </c>
    </row>
    <row r="1151" spans="1:11" x14ac:dyDescent="0.25">
      <c r="A1151">
        <v>343</v>
      </c>
      <c r="B1151">
        <v>4624</v>
      </c>
      <c r="C1151">
        <v>104962</v>
      </c>
      <c r="D1151" t="s">
        <v>2386</v>
      </c>
      <c r="E1151" t="s">
        <v>50</v>
      </c>
      <c r="F1151" t="s">
        <v>2222</v>
      </c>
      <c r="G1151" t="s">
        <v>2387</v>
      </c>
      <c r="H1151" t="s">
        <v>23</v>
      </c>
      <c r="I1151" s="2">
        <v>149</v>
      </c>
      <c r="J1151" s="1">
        <v>0.55000000000000004</v>
      </c>
      <c r="K1151" s="1">
        <v>0.17</v>
      </c>
    </row>
    <row r="1152" spans="1:11" x14ac:dyDescent="0.25">
      <c r="A1152">
        <v>343</v>
      </c>
      <c r="B1152">
        <v>4104</v>
      </c>
      <c r="C1152">
        <v>104951</v>
      </c>
      <c r="D1152" t="s">
        <v>2388</v>
      </c>
      <c r="E1152" t="s">
        <v>50</v>
      </c>
      <c r="F1152" t="s">
        <v>2222</v>
      </c>
      <c r="G1152" t="s">
        <v>2389</v>
      </c>
      <c r="H1152" t="s">
        <v>201</v>
      </c>
      <c r="I1152" s="2">
        <v>170</v>
      </c>
      <c r="J1152" s="1">
        <v>0.57999999999999996</v>
      </c>
      <c r="K1152" s="1">
        <v>0.21</v>
      </c>
    </row>
    <row r="1153" spans="1:11" x14ac:dyDescent="0.25">
      <c r="A1153">
        <v>343</v>
      </c>
      <c r="B1153">
        <v>4113</v>
      </c>
      <c r="C1153">
        <v>137520</v>
      </c>
      <c r="D1153" t="s">
        <v>2390</v>
      </c>
      <c r="E1153" t="s">
        <v>50</v>
      </c>
      <c r="F1153" t="s">
        <v>2222</v>
      </c>
      <c r="G1153" t="s">
        <v>2391</v>
      </c>
      <c r="H1153" t="s">
        <v>70</v>
      </c>
      <c r="I1153" s="2">
        <v>214</v>
      </c>
      <c r="J1153" s="1">
        <v>0.46</v>
      </c>
      <c r="K1153" s="1">
        <v>0.17</v>
      </c>
    </row>
    <row r="1154" spans="1:11" x14ac:dyDescent="0.25">
      <c r="A1154">
        <v>343</v>
      </c>
      <c r="B1154">
        <v>4621</v>
      </c>
      <c r="C1154">
        <v>104960</v>
      </c>
      <c r="D1154" t="s">
        <v>2392</v>
      </c>
      <c r="E1154" t="s">
        <v>50</v>
      </c>
      <c r="F1154" t="s">
        <v>2222</v>
      </c>
      <c r="G1154" t="s">
        <v>2393</v>
      </c>
      <c r="H1154" t="s">
        <v>23</v>
      </c>
      <c r="I1154" s="2">
        <v>246</v>
      </c>
      <c r="J1154" s="1">
        <v>0.63</v>
      </c>
      <c r="K1154" s="1">
        <v>0.26</v>
      </c>
    </row>
    <row r="1155" spans="1:11" x14ac:dyDescent="0.25">
      <c r="A1155">
        <v>343</v>
      </c>
      <c r="B1155">
        <v>4110</v>
      </c>
      <c r="C1155">
        <v>104956</v>
      </c>
      <c r="D1155" t="s">
        <v>2394</v>
      </c>
      <c r="E1155" t="s">
        <v>50</v>
      </c>
      <c r="F1155" t="s">
        <v>2369</v>
      </c>
      <c r="G1155" t="s">
        <v>2395</v>
      </c>
      <c r="H1155" t="s">
        <v>20</v>
      </c>
      <c r="I1155" s="2">
        <v>139</v>
      </c>
      <c r="J1155" s="1">
        <v>0.6</v>
      </c>
      <c r="K1155" s="1">
        <v>0.34</v>
      </c>
    </row>
    <row r="1156" spans="1:11" x14ac:dyDescent="0.25">
      <c r="A1156">
        <v>343</v>
      </c>
      <c r="B1156">
        <v>6129</v>
      </c>
      <c r="C1156">
        <v>104973</v>
      </c>
      <c r="D1156" t="s">
        <v>2396</v>
      </c>
      <c r="E1156" t="s">
        <v>50</v>
      </c>
      <c r="F1156" t="s">
        <v>2222</v>
      </c>
      <c r="G1156" t="s">
        <v>2397</v>
      </c>
      <c r="H1156" t="s">
        <v>13</v>
      </c>
      <c r="I1156" s="2">
        <v>78</v>
      </c>
      <c r="J1156" s="1">
        <v>0</v>
      </c>
      <c r="K1156" s="1">
        <v>0</v>
      </c>
    </row>
    <row r="1157" spans="1:11" x14ac:dyDescent="0.25">
      <c r="A1157">
        <v>343</v>
      </c>
      <c r="B1157">
        <v>6130</v>
      </c>
      <c r="C1157">
        <v>104974</v>
      </c>
      <c r="D1157" t="s">
        <v>2398</v>
      </c>
      <c r="E1157" t="s">
        <v>50</v>
      </c>
      <c r="F1157" t="s">
        <v>2222</v>
      </c>
      <c r="G1157" t="s">
        <v>2399</v>
      </c>
      <c r="H1157" t="s">
        <v>13</v>
      </c>
      <c r="I1157" s="2">
        <v>94</v>
      </c>
      <c r="J1157" s="1">
        <v>0.9</v>
      </c>
      <c r="K1157" s="1">
        <v>0.67</v>
      </c>
    </row>
    <row r="1158" spans="1:11" x14ac:dyDescent="0.25">
      <c r="A1158">
        <v>343</v>
      </c>
      <c r="B1158">
        <v>4106</v>
      </c>
      <c r="C1158">
        <v>137612</v>
      </c>
      <c r="D1158" t="s">
        <v>2400</v>
      </c>
      <c r="E1158" t="s">
        <v>50</v>
      </c>
      <c r="F1158" t="s">
        <v>2222</v>
      </c>
      <c r="G1158" t="s">
        <v>2401</v>
      </c>
      <c r="H1158" t="s">
        <v>70</v>
      </c>
      <c r="I1158" s="2">
        <v>199</v>
      </c>
      <c r="J1158" s="1">
        <v>0.66</v>
      </c>
      <c r="K1158" s="1">
        <v>0.28000000000000003</v>
      </c>
    </row>
    <row r="1159" spans="1:11" x14ac:dyDescent="0.25">
      <c r="A1159">
        <v>343</v>
      </c>
      <c r="B1159">
        <v>4623</v>
      </c>
      <c r="C1159">
        <v>104961</v>
      </c>
      <c r="D1159" t="s">
        <v>2402</v>
      </c>
      <c r="E1159" t="s">
        <v>50</v>
      </c>
      <c r="F1159" t="s">
        <v>2222</v>
      </c>
      <c r="G1159" t="s">
        <v>2403</v>
      </c>
      <c r="H1159" t="s">
        <v>23</v>
      </c>
      <c r="I1159" s="2">
        <v>217</v>
      </c>
      <c r="J1159" s="1">
        <v>0.64</v>
      </c>
      <c r="K1159" s="1">
        <v>0.14000000000000001</v>
      </c>
    </row>
    <row r="1160" spans="1:11" x14ac:dyDescent="0.25">
      <c r="A1160">
        <v>343</v>
      </c>
      <c r="B1160">
        <v>4625</v>
      </c>
      <c r="C1160">
        <v>104963</v>
      </c>
      <c r="D1160" t="s">
        <v>2404</v>
      </c>
      <c r="E1160" t="s">
        <v>50</v>
      </c>
      <c r="F1160" t="s">
        <v>2382</v>
      </c>
      <c r="G1160" t="s">
        <v>2405</v>
      </c>
      <c r="H1160" t="s">
        <v>23</v>
      </c>
      <c r="I1160" s="2">
        <v>81</v>
      </c>
      <c r="J1160" s="1">
        <v>0.49</v>
      </c>
      <c r="K1160" s="1">
        <v>0.21</v>
      </c>
    </row>
    <row r="1161" spans="1:11" x14ac:dyDescent="0.25">
      <c r="A1161">
        <v>343</v>
      </c>
      <c r="B1161">
        <v>6128</v>
      </c>
      <c r="C1161">
        <v>104972</v>
      </c>
      <c r="D1161" t="s">
        <v>2406</v>
      </c>
      <c r="E1161" t="s">
        <v>50</v>
      </c>
      <c r="F1161" t="s">
        <v>2222</v>
      </c>
      <c r="G1161" t="s">
        <v>2407</v>
      </c>
      <c r="H1161" t="s">
        <v>13</v>
      </c>
      <c r="I1161" s="2">
        <v>65</v>
      </c>
      <c r="J1161" s="1">
        <v>0.69</v>
      </c>
      <c r="K1161" s="1">
        <v>0.42</v>
      </c>
    </row>
    <row r="1162" spans="1:11" x14ac:dyDescent="0.25">
      <c r="A1162">
        <v>343</v>
      </c>
      <c r="B1162">
        <v>4802</v>
      </c>
      <c r="C1162">
        <v>134710</v>
      </c>
      <c r="D1162" t="s">
        <v>2408</v>
      </c>
      <c r="E1162" t="s">
        <v>50</v>
      </c>
      <c r="F1162" t="s">
        <v>2409</v>
      </c>
      <c r="G1162" t="s">
        <v>2410</v>
      </c>
      <c r="H1162" t="s">
        <v>23</v>
      </c>
      <c r="I1162" s="2">
        <v>90</v>
      </c>
      <c r="J1162" s="1">
        <v>0.56000000000000005</v>
      </c>
      <c r="K1162" s="1">
        <v>0.09</v>
      </c>
    </row>
    <row r="1163" spans="1:11" x14ac:dyDescent="0.25">
      <c r="A1163">
        <v>343</v>
      </c>
      <c r="B1163">
        <v>4611</v>
      </c>
      <c r="C1163">
        <v>104959</v>
      </c>
      <c r="D1163" t="s">
        <v>2411</v>
      </c>
      <c r="E1163" t="s">
        <v>50</v>
      </c>
      <c r="F1163" t="s">
        <v>2382</v>
      </c>
      <c r="G1163" t="s">
        <v>2412</v>
      </c>
      <c r="H1163" t="s">
        <v>23</v>
      </c>
      <c r="I1163" s="2">
        <v>142</v>
      </c>
      <c r="J1163" s="1">
        <v>0.52</v>
      </c>
      <c r="K1163" s="1">
        <v>0.16</v>
      </c>
    </row>
    <row r="1164" spans="1:11" x14ac:dyDescent="0.25">
      <c r="A1164">
        <v>343</v>
      </c>
      <c r="B1164">
        <v>4003</v>
      </c>
      <c r="C1164">
        <v>104944</v>
      </c>
      <c r="D1164" t="s">
        <v>2413</v>
      </c>
      <c r="E1164" t="s">
        <v>50</v>
      </c>
      <c r="F1164" t="s">
        <v>2369</v>
      </c>
      <c r="G1164" t="s">
        <v>2414</v>
      </c>
      <c r="H1164" t="s">
        <v>20</v>
      </c>
      <c r="I1164" s="2">
        <v>156</v>
      </c>
      <c r="J1164" s="1">
        <v>0.51</v>
      </c>
      <c r="K1164" s="1">
        <v>0.21</v>
      </c>
    </row>
    <row r="1165" spans="1:11" x14ac:dyDescent="0.25">
      <c r="A1165">
        <v>343</v>
      </c>
      <c r="B1165">
        <v>6001</v>
      </c>
      <c r="C1165">
        <v>104966</v>
      </c>
      <c r="D1165" t="s">
        <v>2415</v>
      </c>
      <c r="E1165" t="s">
        <v>50</v>
      </c>
      <c r="F1165" t="s">
        <v>2222</v>
      </c>
      <c r="G1165" t="s">
        <v>2416</v>
      </c>
      <c r="H1165" t="s">
        <v>13</v>
      </c>
      <c r="I1165" s="2">
        <v>7</v>
      </c>
      <c r="J1165" s="1">
        <v>0.71</v>
      </c>
      <c r="K1165" s="1">
        <v>0</v>
      </c>
    </row>
    <row r="1166" spans="1:11" x14ac:dyDescent="0.25">
      <c r="A1166">
        <v>343</v>
      </c>
      <c r="B1166">
        <v>6131</v>
      </c>
      <c r="C1166">
        <v>104975</v>
      </c>
      <c r="D1166" t="s">
        <v>2417</v>
      </c>
      <c r="E1166" t="s">
        <v>50</v>
      </c>
      <c r="F1166" t="s">
        <v>2222</v>
      </c>
      <c r="G1166" t="s">
        <v>2418</v>
      </c>
      <c r="H1166" t="s">
        <v>114</v>
      </c>
      <c r="I1166" s="2">
        <v>7</v>
      </c>
      <c r="J1166" s="1">
        <v>0</v>
      </c>
      <c r="K1166" s="1">
        <v>0</v>
      </c>
    </row>
    <row r="1167" spans="1:11" x14ac:dyDescent="0.25">
      <c r="A1167">
        <v>343</v>
      </c>
      <c r="B1167">
        <v>7009</v>
      </c>
      <c r="C1167">
        <v>104980</v>
      </c>
      <c r="D1167" t="s">
        <v>2419</v>
      </c>
      <c r="E1167" t="s">
        <v>50</v>
      </c>
      <c r="F1167" t="s">
        <v>2222</v>
      </c>
      <c r="G1167" t="s">
        <v>2420</v>
      </c>
      <c r="H1167" t="s">
        <v>57</v>
      </c>
      <c r="I1167" s="2">
        <v>30</v>
      </c>
      <c r="J1167" s="1">
        <v>0</v>
      </c>
      <c r="K1167" s="1">
        <v>0</v>
      </c>
    </row>
    <row r="1168" spans="1:11" x14ac:dyDescent="0.25">
      <c r="A1168">
        <v>343</v>
      </c>
      <c r="B1168">
        <v>7006</v>
      </c>
      <c r="C1168">
        <v>104979</v>
      </c>
      <c r="D1168" t="s">
        <v>2421</v>
      </c>
      <c r="E1168" t="s">
        <v>50</v>
      </c>
      <c r="F1168" t="s">
        <v>2369</v>
      </c>
      <c r="G1168" t="s">
        <v>2422</v>
      </c>
      <c r="H1168" t="s">
        <v>57</v>
      </c>
      <c r="I1168" s="2">
        <v>8</v>
      </c>
      <c r="J1168" t="s">
        <v>99</v>
      </c>
      <c r="K1168" t="s">
        <v>99</v>
      </c>
    </row>
    <row r="1169" spans="1:11" x14ac:dyDescent="0.25">
      <c r="A1169">
        <v>343</v>
      </c>
      <c r="B1169">
        <v>7011</v>
      </c>
      <c r="C1169">
        <v>104982</v>
      </c>
      <c r="D1169" t="s">
        <v>2423</v>
      </c>
      <c r="E1169" t="s">
        <v>50</v>
      </c>
      <c r="F1169" t="s">
        <v>2222</v>
      </c>
      <c r="G1169" t="s">
        <v>2424</v>
      </c>
      <c r="H1169" t="s">
        <v>57</v>
      </c>
      <c r="I1169" s="2">
        <v>11</v>
      </c>
      <c r="J1169" s="1">
        <v>0</v>
      </c>
      <c r="K1169" s="1">
        <v>0</v>
      </c>
    </row>
    <row r="1170" spans="1:11" x14ac:dyDescent="0.25">
      <c r="A1170">
        <v>343</v>
      </c>
      <c r="B1170">
        <v>6134</v>
      </c>
      <c r="C1170">
        <v>136088</v>
      </c>
      <c r="D1170" t="s">
        <v>2425</v>
      </c>
      <c r="E1170" t="s">
        <v>50</v>
      </c>
      <c r="F1170" t="s">
        <v>2409</v>
      </c>
      <c r="G1170" t="s">
        <v>2426</v>
      </c>
      <c r="H1170" t="s">
        <v>114</v>
      </c>
      <c r="I1170" s="2">
        <v>4</v>
      </c>
      <c r="J1170" t="s">
        <v>129</v>
      </c>
      <c r="K1170" t="s">
        <v>129</v>
      </c>
    </row>
    <row r="1171" spans="1:11" x14ac:dyDescent="0.25">
      <c r="A1171">
        <v>343</v>
      </c>
      <c r="B1171">
        <v>7014</v>
      </c>
      <c r="C1171">
        <v>133748</v>
      </c>
      <c r="D1171" t="s">
        <v>2427</v>
      </c>
      <c r="E1171" t="s">
        <v>50</v>
      </c>
      <c r="F1171" t="s">
        <v>2369</v>
      </c>
      <c r="G1171" t="s">
        <v>2428</v>
      </c>
      <c r="H1171" t="s">
        <v>222</v>
      </c>
      <c r="I1171" s="2">
        <v>8</v>
      </c>
      <c r="J1171" s="1">
        <v>0</v>
      </c>
      <c r="K1171" s="1">
        <v>0</v>
      </c>
    </row>
    <row r="1172" spans="1:11" x14ac:dyDescent="0.25">
      <c r="A1172">
        <v>343</v>
      </c>
      <c r="B1172">
        <v>7004</v>
      </c>
      <c r="C1172">
        <v>104977</v>
      </c>
      <c r="D1172" t="s">
        <v>2429</v>
      </c>
      <c r="E1172" t="s">
        <v>50</v>
      </c>
      <c r="F1172" t="s">
        <v>2369</v>
      </c>
      <c r="G1172" t="s">
        <v>2428</v>
      </c>
      <c r="H1172" t="s">
        <v>57</v>
      </c>
      <c r="I1172" s="2">
        <v>8</v>
      </c>
      <c r="J1172" s="1">
        <v>0</v>
      </c>
      <c r="K1172" s="1">
        <v>0</v>
      </c>
    </row>
    <row r="1173" spans="1:11" x14ac:dyDescent="0.25">
      <c r="A1173">
        <v>343</v>
      </c>
      <c r="B1173">
        <v>7013</v>
      </c>
      <c r="C1173">
        <v>104983</v>
      </c>
      <c r="D1173" t="s">
        <v>2430</v>
      </c>
      <c r="E1173" t="s">
        <v>50</v>
      </c>
      <c r="F1173" t="s">
        <v>2382</v>
      </c>
      <c r="G1173" t="s">
        <v>2389</v>
      </c>
      <c r="H1173" t="s">
        <v>57</v>
      </c>
      <c r="I1173" s="2">
        <v>8</v>
      </c>
      <c r="J1173" t="s">
        <v>99</v>
      </c>
      <c r="K1173" t="s">
        <v>99</v>
      </c>
    </row>
    <row r="1174" spans="1:11" x14ac:dyDescent="0.25">
      <c r="A1174">
        <v>344</v>
      </c>
      <c r="B1174">
        <v>4070</v>
      </c>
      <c r="C1174">
        <v>105106</v>
      </c>
      <c r="D1174" t="s">
        <v>2431</v>
      </c>
      <c r="E1174" t="s">
        <v>50</v>
      </c>
      <c r="F1174" t="s">
        <v>2432</v>
      </c>
      <c r="G1174" t="s">
        <v>2433</v>
      </c>
      <c r="H1174" t="s">
        <v>201</v>
      </c>
      <c r="I1174" s="2">
        <v>125</v>
      </c>
      <c r="J1174" s="1">
        <v>0.36</v>
      </c>
      <c r="K1174" s="1">
        <v>0.03</v>
      </c>
    </row>
    <row r="1175" spans="1:11" x14ac:dyDescent="0.25">
      <c r="A1175">
        <v>344</v>
      </c>
      <c r="B1175">
        <v>6905</v>
      </c>
      <c r="C1175">
        <v>135877</v>
      </c>
      <c r="D1175" t="s">
        <v>2434</v>
      </c>
      <c r="E1175" t="s">
        <v>50</v>
      </c>
      <c r="F1175" t="s">
        <v>2435</v>
      </c>
      <c r="G1175" t="s">
        <v>2436</v>
      </c>
      <c r="H1175" t="s">
        <v>49</v>
      </c>
      <c r="I1175" s="2">
        <v>93</v>
      </c>
      <c r="J1175" s="1">
        <v>0.83</v>
      </c>
      <c r="K1175" s="1">
        <v>0.38</v>
      </c>
    </row>
    <row r="1176" spans="1:11" x14ac:dyDescent="0.25">
      <c r="A1176">
        <v>344</v>
      </c>
      <c r="B1176">
        <v>6023</v>
      </c>
      <c r="C1176">
        <v>105123</v>
      </c>
      <c r="D1176" t="s">
        <v>2437</v>
      </c>
      <c r="E1176" t="s">
        <v>50</v>
      </c>
      <c r="F1176" t="s">
        <v>2435</v>
      </c>
      <c r="G1176" t="s">
        <v>2438</v>
      </c>
      <c r="H1176" t="s">
        <v>13</v>
      </c>
      <c r="I1176" s="2">
        <v>63</v>
      </c>
      <c r="J1176" s="1">
        <v>0</v>
      </c>
      <c r="K1176" s="1">
        <v>0</v>
      </c>
    </row>
    <row r="1177" spans="1:11" x14ac:dyDescent="0.25">
      <c r="A1177">
        <v>344</v>
      </c>
      <c r="B1177">
        <v>5400</v>
      </c>
      <c r="C1177">
        <v>139144</v>
      </c>
      <c r="D1177" t="s">
        <v>2439</v>
      </c>
      <c r="E1177" t="s">
        <v>50</v>
      </c>
      <c r="F1177" t="s">
        <v>2432</v>
      </c>
      <c r="G1177" t="s">
        <v>2440</v>
      </c>
      <c r="H1177" t="s">
        <v>70</v>
      </c>
      <c r="I1177" s="2">
        <v>178</v>
      </c>
      <c r="J1177" s="1">
        <v>0.94</v>
      </c>
      <c r="K1177" s="1">
        <v>0.83</v>
      </c>
    </row>
    <row r="1178" spans="1:11" x14ac:dyDescent="0.25">
      <c r="A1178">
        <v>344</v>
      </c>
      <c r="B1178">
        <v>4060</v>
      </c>
      <c r="C1178">
        <v>138355</v>
      </c>
      <c r="D1178" t="s">
        <v>2441</v>
      </c>
      <c r="E1178" t="s">
        <v>50</v>
      </c>
      <c r="F1178" t="s">
        <v>2432</v>
      </c>
      <c r="G1178" t="s">
        <v>2442</v>
      </c>
      <c r="H1178" t="s">
        <v>70</v>
      </c>
      <c r="I1178" s="2">
        <v>179</v>
      </c>
      <c r="J1178" s="1">
        <v>0.46</v>
      </c>
      <c r="K1178" s="1">
        <v>0.13</v>
      </c>
    </row>
    <row r="1179" spans="1:11" x14ac:dyDescent="0.25">
      <c r="A1179">
        <v>344</v>
      </c>
      <c r="B1179">
        <v>6014</v>
      </c>
      <c r="C1179">
        <v>105121</v>
      </c>
      <c r="D1179" t="s">
        <v>1039</v>
      </c>
      <c r="E1179" t="s">
        <v>50</v>
      </c>
      <c r="F1179" t="s">
        <v>2432</v>
      </c>
      <c r="G1179" t="s">
        <v>2443</v>
      </c>
      <c r="H1179" t="s">
        <v>13</v>
      </c>
      <c r="I1179" s="2">
        <v>19</v>
      </c>
      <c r="J1179" s="1">
        <v>0.47</v>
      </c>
      <c r="K1179" s="1">
        <v>0.11</v>
      </c>
    </row>
    <row r="1180" spans="1:11" x14ac:dyDescent="0.25">
      <c r="A1180">
        <v>344</v>
      </c>
      <c r="B1180">
        <v>4066</v>
      </c>
      <c r="C1180">
        <v>105103</v>
      </c>
      <c r="D1180" t="s">
        <v>2444</v>
      </c>
      <c r="E1180" t="s">
        <v>50</v>
      </c>
      <c r="F1180" t="s">
        <v>2445</v>
      </c>
      <c r="G1180" t="s">
        <v>2446</v>
      </c>
      <c r="H1180" t="s">
        <v>20</v>
      </c>
      <c r="I1180" s="2">
        <v>172</v>
      </c>
      <c r="J1180" s="1">
        <v>0.23</v>
      </c>
      <c r="K1180" s="1">
        <v>0.05</v>
      </c>
    </row>
    <row r="1181" spans="1:11" x14ac:dyDescent="0.25">
      <c r="A1181">
        <v>344</v>
      </c>
      <c r="B1181">
        <v>4067</v>
      </c>
      <c r="C1181">
        <v>136895</v>
      </c>
      <c r="D1181" t="s">
        <v>2447</v>
      </c>
      <c r="E1181" t="s">
        <v>50</v>
      </c>
      <c r="F1181" t="s">
        <v>2445</v>
      </c>
      <c r="G1181" t="s">
        <v>2448</v>
      </c>
      <c r="H1181" t="s">
        <v>70</v>
      </c>
      <c r="I1181" s="2">
        <v>115</v>
      </c>
      <c r="J1181" s="1">
        <v>0.37</v>
      </c>
      <c r="K1181" s="1">
        <v>0.04</v>
      </c>
    </row>
    <row r="1182" spans="1:11" x14ac:dyDescent="0.25">
      <c r="A1182">
        <v>344</v>
      </c>
      <c r="B1182">
        <v>4057</v>
      </c>
      <c r="C1182">
        <v>105100</v>
      </c>
      <c r="D1182" t="s">
        <v>2449</v>
      </c>
      <c r="E1182" t="s">
        <v>50</v>
      </c>
      <c r="F1182" t="s">
        <v>2432</v>
      </c>
      <c r="G1182" t="s">
        <v>2450</v>
      </c>
      <c r="H1182" t="s">
        <v>20</v>
      </c>
      <c r="I1182" s="2">
        <v>87</v>
      </c>
      <c r="J1182" s="1">
        <v>0.51</v>
      </c>
      <c r="K1182" s="1">
        <v>0.11</v>
      </c>
    </row>
    <row r="1183" spans="1:11" x14ac:dyDescent="0.25">
      <c r="A1183">
        <v>344</v>
      </c>
      <c r="B1183">
        <v>4058</v>
      </c>
      <c r="C1183">
        <v>105101</v>
      </c>
      <c r="D1183" t="s">
        <v>2451</v>
      </c>
      <c r="E1183" t="s">
        <v>50</v>
      </c>
      <c r="F1183" t="s">
        <v>2432</v>
      </c>
      <c r="G1183" t="s">
        <v>2450</v>
      </c>
      <c r="H1183" t="s">
        <v>20</v>
      </c>
      <c r="I1183" s="2">
        <v>99</v>
      </c>
      <c r="J1183" s="1">
        <v>0.65</v>
      </c>
      <c r="K1183" s="1">
        <v>0.28000000000000003</v>
      </c>
    </row>
    <row r="1184" spans="1:11" x14ac:dyDescent="0.25">
      <c r="A1184">
        <v>344</v>
      </c>
      <c r="B1184">
        <v>4010</v>
      </c>
      <c r="C1184">
        <v>137130</v>
      </c>
      <c r="D1184" t="s">
        <v>2452</v>
      </c>
      <c r="E1184" t="s">
        <v>50</v>
      </c>
      <c r="F1184" t="s">
        <v>2453</v>
      </c>
      <c r="G1184" t="s">
        <v>2454</v>
      </c>
      <c r="H1184" t="s">
        <v>70</v>
      </c>
      <c r="I1184" s="2">
        <v>145</v>
      </c>
      <c r="J1184" s="1">
        <v>0.7</v>
      </c>
      <c r="K1184" s="1">
        <v>0.17</v>
      </c>
    </row>
    <row r="1185" spans="1:11" x14ac:dyDescent="0.25">
      <c r="A1185">
        <v>344</v>
      </c>
      <c r="B1185">
        <v>4018</v>
      </c>
      <c r="C1185">
        <v>105097</v>
      </c>
      <c r="D1185" t="s">
        <v>2455</v>
      </c>
      <c r="E1185" t="s">
        <v>50</v>
      </c>
      <c r="F1185" t="s">
        <v>2435</v>
      </c>
      <c r="G1185" t="s">
        <v>2456</v>
      </c>
      <c r="H1185" t="s">
        <v>201</v>
      </c>
      <c r="I1185" s="2">
        <v>127</v>
      </c>
      <c r="J1185" s="1">
        <v>0.39</v>
      </c>
      <c r="K1185" s="1">
        <v>0.13</v>
      </c>
    </row>
    <row r="1186" spans="1:11" x14ac:dyDescent="0.25">
      <c r="A1186">
        <v>344</v>
      </c>
      <c r="B1186">
        <v>5900</v>
      </c>
      <c r="C1186">
        <v>136780</v>
      </c>
      <c r="D1186" t="s">
        <v>2457</v>
      </c>
      <c r="E1186" t="s">
        <v>50</v>
      </c>
      <c r="F1186" t="s">
        <v>2435</v>
      </c>
      <c r="G1186" t="s">
        <v>2458</v>
      </c>
      <c r="H1186" t="s">
        <v>70</v>
      </c>
      <c r="I1186" s="2">
        <v>134</v>
      </c>
      <c r="J1186" s="1">
        <v>0.88</v>
      </c>
      <c r="K1186" s="1">
        <v>0.66</v>
      </c>
    </row>
    <row r="1187" spans="1:11" x14ac:dyDescent="0.25">
      <c r="A1187">
        <v>344</v>
      </c>
      <c r="B1187">
        <v>4605</v>
      </c>
      <c r="C1187">
        <v>139031</v>
      </c>
      <c r="D1187" t="s">
        <v>2459</v>
      </c>
      <c r="E1187" t="s">
        <v>50</v>
      </c>
      <c r="F1187" t="s">
        <v>2432</v>
      </c>
      <c r="G1187" t="s">
        <v>2460</v>
      </c>
      <c r="H1187" t="s">
        <v>70</v>
      </c>
      <c r="I1187" s="2">
        <v>231</v>
      </c>
      <c r="J1187" s="1">
        <v>0.68</v>
      </c>
      <c r="K1187" s="1">
        <v>0.22</v>
      </c>
    </row>
    <row r="1188" spans="1:11" x14ac:dyDescent="0.25">
      <c r="A1188">
        <v>344</v>
      </c>
      <c r="B1188">
        <v>4611</v>
      </c>
      <c r="C1188">
        <v>105110</v>
      </c>
      <c r="D1188" t="s">
        <v>2461</v>
      </c>
      <c r="E1188" t="s">
        <v>50</v>
      </c>
      <c r="F1188" t="s">
        <v>2445</v>
      </c>
      <c r="G1188" t="s">
        <v>2462</v>
      </c>
      <c r="H1188" t="s">
        <v>23</v>
      </c>
      <c r="I1188" s="2">
        <v>249</v>
      </c>
      <c r="J1188" s="1">
        <v>0.45</v>
      </c>
      <c r="K1188" s="1">
        <v>0.13</v>
      </c>
    </row>
    <row r="1189" spans="1:11" x14ac:dyDescent="0.25">
      <c r="A1189">
        <v>344</v>
      </c>
      <c r="B1189">
        <v>4071</v>
      </c>
      <c r="C1189">
        <v>105107</v>
      </c>
      <c r="D1189" t="s">
        <v>2463</v>
      </c>
      <c r="E1189" t="s">
        <v>50</v>
      </c>
      <c r="F1189" t="s">
        <v>2432</v>
      </c>
      <c r="G1189" t="s">
        <v>2464</v>
      </c>
      <c r="H1189" t="s">
        <v>201</v>
      </c>
      <c r="I1189" s="2">
        <v>196</v>
      </c>
      <c r="J1189" s="1">
        <v>0.47</v>
      </c>
      <c r="K1189" s="1">
        <v>0.21</v>
      </c>
    </row>
    <row r="1190" spans="1:11" x14ac:dyDescent="0.25">
      <c r="A1190">
        <v>344</v>
      </c>
      <c r="B1190">
        <v>4798</v>
      </c>
      <c r="C1190">
        <v>136411</v>
      </c>
      <c r="D1190" t="s">
        <v>2465</v>
      </c>
      <c r="E1190" t="s">
        <v>50</v>
      </c>
      <c r="F1190" t="s">
        <v>2435</v>
      </c>
      <c r="G1190" t="s">
        <v>2466</v>
      </c>
      <c r="H1190" t="s">
        <v>49</v>
      </c>
      <c r="I1190" s="2">
        <v>153</v>
      </c>
      <c r="J1190" s="1">
        <v>0.41</v>
      </c>
      <c r="K1190" s="1">
        <v>0.11</v>
      </c>
    </row>
    <row r="1191" spans="1:11" x14ac:dyDescent="0.25">
      <c r="A1191">
        <v>344</v>
      </c>
      <c r="B1191">
        <v>5901</v>
      </c>
      <c r="C1191">
        <v>137929</v>
      </c>
      <c r="D1191" t="s">
        <v>2467</v>
      </c>
      <c r="E1191" t="s">
        <v>50</v>
      </c>
      <c r="F1191" t="s">
        <v>2432</v>
      </c>
      <c r="G1191" t="s">
        <v>2468</v>
      </c>
      <c r="H1191" t="s">
        <v>70</v>
      </c>
      <c r="I1191" s="2">
        <v>143</v>
      </c>
      <c r="J1191" s="1">
        <v>0.99</v>
      </c>
      <c r="K1191" s="1">
        <v>0.91</v>
      </c>
    </row>
    <row r="1192" spans="1:11" x14ac:dyDescent="0.25">
      <c r="A1192">
        <v>344</v>
      </c>
      <c r="B1192">
        <v>4073</v>
      </c>
      <c r="C1192">
        <v>105108</v>
      </c>
      <c r="D1192" t="s">
        <v>2469</v>
      </c>
      <c r="E1192" t="s">
        <v>50</v>
      </c>
      <c r="F1192" t="s">
        <v>2432</v>
      </c>
      <c r="G1192" t="s">
        <v>2470</v>
      </c>
      <c r="H1192" t="s">
        <v>20</v>
      </c>
      <c r="I1192" s="2">
        <v>113</v>
      </c>
      <c r="J1192" s="1">
        <v>0.39</v>
      </c>
      <c r="K1192" s="1">
        <v>0.03</v>
      </c>
    </row>
    <row r="1193" spans="1:11" x14ac:dyDescent="0.25">
      <c r="A1193">
        <v>344</v>
      </c>
      <c r="B1193">
        <v>4069</v>
      </c>
      <c r="C1193">
        <v>137815</v>
      </c>
      <c r="D1193" t="s">
        <v>2471</v>
      </c>
      <c r="E1193" t="s">
        <v>50</v>
      </c>
      <c r="F1193" t="s">
        <v>2445</v>
      </c>
      <c r="G1193" t="s">
        <v>2472</v>
      </c>
      <c r="H1193" t="s">
        <v>70</v>
      </c>
      <c r="I1193" s="2">
        <v>228</v>
      </c>
      <c r="J1193" s="1">
        <v>0.77</v>
      </c>
      <c r="K1193" s="1">
        <v>0.34</v>
      </c>
    </row>
    <row r="1194" spans="1:11" x14ac:dyDescent="0.25">
      <c r="A1194">
        <v>344</v>
      </c>
      <c r="B1194">
        <v>4056</v>
      </c>
      <c r="C1194">
        <v>137243</v>
      </c>
      <c r="D1194" t="s">
        <v>2473</v>
      </c>
      <c r="E1194" t="s">
        <v>50</v>
      </c>
      <c r="F1194" t="s">
        <v>2432</v>
      </c>
      <c r="G1194" t="s">
        <v>2474</v>
      </c>
      <c r="H1194" t="s">
        <v>70</v>
      </c>
      <c r="I1194" s="2">
        <v>173</v>
      </c>
      <c r="J1194" s="1">
        <v>0.99</v>
      </c>
      <c r="K1194" s="1">
        <v>0.82</v>
      </c>
    </row>
    <row r="1195" spans="1:11" x14ac:dyDescent="0.25">
      <c r="A1195">
        <v>344</v>
      </c>
      <c r="B1195">
        <v>5401</v>
      </c>
      <c r="C1195">
        <v>137476</v>
      </c>
      <c r="D1195" t="s">
        <v>2475</v>
      </c>
      <c r="E1195" t="s">
        <v>50</v>
      </c>
      <c r="F1195" t="s">
        <v>2432</v>
      </c>
      <c r="G1195" t="s">
        <v>2476</v>
      </c>
      <c r="H1195" t="s">
        <v>70</v>
      </c>
      <c r="I1195" s="2">
        <v>154</v>
      </c>
      <c r="J1195" s="1">
        <v>0.94</v>
      </c>
      <c r="K1195" s="1">
        <v>0.73</v>
      </c>
    </row>
    <row r="1196" spans="1:11" x14ac:dyDescent="0.25">
      <c r="A1196">
        <v>344</v>
      </c>
      <c r="B1196">
        <v>4052</v>
      </c>
      <c r="C1196">
        <v>137171</v>
      </c>
      <c r="D1196" t="s">
        <v>2477</v>
      </c>
      <c r="E1196" t="s">
        <v>50</v>
      </c>
      <c r="F1196" t="s">
        <v>2432</v>
      </c>
      <c r="G1196" t="s">
        <v>2478</v>
      </c>
      <c r="H1196" t="s">
        <v>70</v>
      </c>
      <c r="I1196" s="2">
        <v>170</v>
      </c>
      <c r="J1196" s="1">
        <v>0.98</v>
      </c>
      <c r="K1196" s="1">
        <v>0.82</v>
      </c>
    </row>
    <row r="1197" spans="1:11" x14ac:dyDescent="0.25">
      <c r="A1197">
        <v>344</v>
      </c>
      <c r="B1197">
        <v>4012</v>
      </c>
      <c r="C1197">
        <v>138853</v>
      </c>
      <c r="D1197" t="s">
        <v>2479</v>
      </c>
      <c r="E1197" t="s">
        <v>50</v>
      </c>
      <c r="F1197" t="s">
        <v>2432</v>
      </c>
      <c r="G1197" t="s">
        <v>2480</v>
      </c>
      <c r="H1197" t="s">
        <v>70</v>
      </c>
      <c r="I1197" s="2">
        <v>252</v>
      </c>
      <c r="J1197" s="1">
        <v>0.55000000000000004</v>
      </c>
      <c r="K1197" s="1">
        <v>0.2</v>
      </c>
    </row>
    <row r="1198" spans="1:11" x14ac:dyDescent="0.25">
      <c r="A1198">
        <v>344</v>
      </c>
      <c r="B1198">
        <v>7001</v>
      </c>
      <c r="C1198">
        <v>105129</v>
      </c>
      <c r="D1198" t="s">
        <v>2481</v>
      </c>
      <c r="E1198" t="s">
        <v>50</v>
      </c>
      <c r="F1198" t="s">
        <v>2432</v>
      </c>
      <c r="G1198" t="s">
        <v>2482</v>
      </c>
      <c r="H1198" t="s">
        <v>57</v>
      </c>
      <c r="I1198" s="2">
        <v>28</v>
      </c>
      <c r="J1198" s="1">
        <v>0</v>
      </c>
      <c r="K1198" s="1">
        <v>0</v>
      </c>
    </row>
    <row r="1199" spans="1:11" x14ac:dyDescent="0.25">
      <c r="A1199">
        <v>344</v>
      </c>
      <c r="B1199">
        <v>7004</v>
      </c>
      <c r="C1199">
        <v>105131</v>
      </c>
      <c r="D1199" t="s">
        <v>2483</v>
      </c>
      <c r="E1199" t="s">
        <v>50</v>
      </c>
      <c r="F1199" t="s">
        <v>2432</v>
      </c>
      <c r="G1199" t="s">
        <v>2484</v>
      </c>
      <c r="H1199" t="s">
        <v>57</v>
      </c>
      <c r="I1199" s="2">
        <v>11</v>
      </c>
      <c r="J1199" t="s">
        <v>99</v>
      </c>
      <c r="K1199" t="s">
        <v>99</v>
      </c>
    </row>
    <row r="1200" spans="1:11" x14ac:dyDescent="0.25">
      <c r="A1200">
        <v>344</v>
      </c>
      <c r="B1200">
        <v>7003</v>
      </c>
      <c r="C1200">
        <v>105130</v>
      </c>
      <c r="D1200" t="s">
        <v>2485</v>
      </c>
      <c r="E1200" t="s">
        <v>50</v>
      </c>
      <c r="F1200" t="s">
        <v>2453</v>
      </c>
      <c r="G1200" t="s">
        <v>2486</v>
      </c>
      <c r="H1200" t="s">
        <v>57</v>
      </c>
      <c r="I1200" s="2">
        <v>10</v>
      </c>
      <c r="J1200" s="1">
        <v>0</v>
      </c>
      <c r="K1200" s="1">
        <v>0</v>
      </c>
    </row>
    <row r="1201" spans="1:11" x14ac:dyDescent="0.25">
      <c r="A1201">
        <v>344</v>
      </c>
      <c r="B1201">
        <v>7007</v>
      </c>
      <c r="C1201">
        <v>105133</v>
      </c>
      <c r="D1201" t="s">
        <v>2487</v>
      </c>
      <c r="E1201" t="s">
        <v>50</v>
      </c>
      <c r="F1201" t="s">
        <v>2432</v>
      </c>
      <c r="G1201" t="s">
        <v>2488</v>
      </c>
      <c r="H1201" t="s">
        <v>57</v>
      </c>
      <c r="I1201" s="2">
        <v>9</v>
      </c>
      <c r="J1201" t="s">
        <v>99</v>
      </c>
      <c r="K1201" t="s">
        <v>99</v>
      </c>
    </row>
    <row r="1202" spans="1:11" x14ac:dyDescent="0.25">
      <c r="A1202">
        <v>344</v>
      </c>
      <c r="B1202">
        <v>7215</v>
      </c>
      <c r="C1202">
        <v>127715</v>
      </c>
      <c r="D1202" t="s">
        <v>2489</v>
      </c>
      <c r="E1202" t="s">
        <v>50</v>
      </c>
      <c r="F1202" t="s">
        <v>2435</v>
      </c>
      <c r="G1202" t="s">
        <v>2490</v>
      </c>
      <c r="H1202" t="s">
        <v>57</v>
      </c>
      <c r="I1202" s="2">
        <v>12</v>
      </c>
      <c r="J1202" s="1">
        <v>0</v>
      </c>
      <c r="K1202" s="1">
        <v>0</v>
      </c>
    </row>
    <row r="1203" spans="1:11" x14ac:dyDescent="0.25">
      <c r="A1203">
        <v>344</v>
      </c>
      <c r="B1203">
        <v>7015</v>
      </c>
      <c r="C1203">
        <v>105137</v>
      </c>
      <c r="D1203" t="s">
        <v>2491</v>
      </c>
      <c r="E1203" t="s">
        <v>50</v>
      </c>
      <c r="F1203" t="s">
        <v>2432</v>
      </c>
      <c r="G1203" t="s">
        <v>2492</v>
      </c>
      <c r="H1203" t="s">
        <v>222</v>
      </c>
      <c r="I1203" s="2">
        <v>17</v>
      </c>
      <c r="J1203" s="1">
        <v>0.18</v>
      </c>
      <c r="K1203" s="1">
        <v>0</v>
      </c>
    </row>
    <row r="1204" spans="1:11" x14ac:dyDescent="0.25">
      <c r="A1204">
        <v>350</v>
      </c>
      <c r="B1204">
        <v>6017</v>
      </c>
      <c r="C1204">
        <v>130285</v>
      </c>
      <c r="D1204" t="s">
        <v>2493</v>
      </c>
      <c r="E1204" t="s">
        <v>50</v>
      </c>
      <c r="F1204" t="s">
        <v>2494</v>
      </c>
      <c r="G1204" t="s">
        <v>2495</v>
      </c>
      <c r="H1204" t="s">
        <v>13</v>
      </c>
      <c r="I1204" s="2">
        <v>31</v>
      </c>
      <c r="J1204" s="1">
        <v>0.26</v>
      </c>
      <c r="K1204" s="1">
        <v>0</v>
      </c>
    </row>
    <row r="1205" spans="1:11" x14ac:dyDescent="0.25">
      <c r="A1205">
        <v>350</v>
      </c>
      <c r="B1205">
        <v>6001</v>
      </c>
      <c r="C1205">
        <v>138498</v>
      </c>
      <c r="D1205" t="s">
        <v>2496</v>
      </c>
      <c r="E1205" t="s">
        <v>50</v>
      </c>
      <c r="F1205" t="s">
        <v>2494</v>
      </c>
      <c r="G1205" t="s">
        <v>2497</v>
      </c>
      <c r="H1205" t="s">
        <v>13</v>
      </c>
      <c r="I1205" s="2">
        <v>1</v>
      </c>
      <c r="J1205" t="s">
        <v>129</v>
      </c>
      <c r="K1205" t="s">
        <v>129</v>
      </c>
    </row>
    <row r="1206" spans="1:11" x14ac:dyDescent="0.25">
      <c r="A1206">
        <v>350</v>
      </c>
      <c r="B1206">
        <v>4806</v>
      </c>
      <c r="C1206">
        <v>135096</v>
      </c>
      <c r="D1206" t="s">
        <v>2498</v>
      </c>
      <c r="E1206" t="s">
        <v>50</v>
      </c>
      <c r="F1206" t="s">
        <v>2494</v>
      </c>
      <c r="G1206" t="s">
        <v>2499</v>
      </c>
      <c r="H1206" t="s">
        <v>23</v>
      </c>
      <c r="I1206" s="2">
        <v>105</v>
      </c>
      <c r="J1206" s="1">
        <v>0.87</v>
      </c>
      <c r="K1206" s="1">
        <v>0.66</v>
      </c>
    </row>
    <row r="1207" spans="1:11" x14ac:dyDescent="0.25">
      <c r="A1207">
        <v>350</v>
      </c>
      <c r="B1207">
        <v>6906</v>
      </c>
      <c r="C1207">
        <v>135981</v>
      </c>
      <c r="D1207" t="s">
        <v>2500</v>
      </c>
      <c r="E1207" t="s">
        <v>50</v>
      </c>
      <c r="F1207" t="s">
        <v>2494</v>
      </c>
      <c r="G1207" t="s">
        <v>2501</v>
      </c>
      <c r="H1207" t="s">
        <v>49</v>
      </c>
      <c r="I1207" s="2">
        <v>133</v>
      </c>
      <c r="J1207" s="1">
        <v>0.35</v>
      </c>
      <c r="K1207" s="1">
        <v>0.01</v>
      </c>
    </row>
    <row r="1208" spans="1:11" x14ac:dyDescent="0.25">
      <c r="A1208">
        <v>350</v>
      </c>
      <c r="B1208">
        <v>6014</v>
      </c>
      <c r="C1208">
        <v>105271</v>
      </c>
      <c r="D1208" t="s">
        <v>2502</v>
      </c>
      <c r="E1208" t="s">
        <v>50</v>
      </c>
      <c r="F1208" t="s">
        <v>2494</v>
      </c>
      <c r="G1208" t="s">
        <v>2503</v>
      </c>
      <c r="H1208" t="s">
        <v>13</v>
      </c>
      <c r="I1208" s="2">
        <v>140</v>
      </c>
      <c r="J1208" s="1">
        <v>0</v>
      </c>
      <c r="K1208" s="1">
        <v>0</v>
      </c>
    </row>
    <row r="1209" spans="1:11" x14ac:dyDescent="0.25">
      <c r="A1209">
        <v>350</v>
      </c>
      <c r="B1209">
        <v>6015</v>
      </c>
      <c r="C1209">
        <v>105272</v>
      </c>
      <c r="D1209" t="s">
        <v>2504</v>
      </c>
      <c r="E1209" t="s">
        <v>50</v>
      </c>
      <c r="F1209" t="s">
        <v>2494</v>
      </c>
      <c r="G1209" t="s">
        <v>2505</v>
      </c>
      <c r="H1209" t="s">
        <v>13</v>
      </c>
      <c r="I1209" s="2">
        <v>116</v>
      </c>
      <c r="J1209" s="1">
        <v>0.99</v>
      </c>
      <c r="K1209" s="1">
        <v>0.9</v>
      </c>
    </row>
    <row r="1210" spans="1:11" x14ac:dyDescent="0.25">
      <c r="A1210">
        <v>350</v>
      </c>
      <c r="B1210">
        <v>5401</v>
      </c>
      <c r="C1210">
        <v>105267</v>
      </c>
      <c r="D1210" t="s">
        <v>2506</v>
      </c>
      <c r="E1210" t="s">
        <v>50</v>
      </c>
      <c r="F1210" t="s">
        <v>2494</v>
      </c>
      <c r="G1210" t="s">
        <v>2507</v>
      </c>
      <c r="H1210" t="s">
        <v>23</v>
      </c>
      <c r="I1210" s="2">
        <v>270</v>
      </c>
      <c r="J1210" s="1">
        <v>0.81</v>
      </c>
      <c r="K1210" s="1">
        <v>0.45</v>
      </c>
    </row>
    <row r="1211" spans="1:11" x14ac:dyDescent="0.25">
      <c r="A1211">
        <v>350</v>
      </c>
      <c r="B1211">
        <v>4000</v>
      </c>
      <c r="C1211">
        <v>140959</v>
      </c>
      <c r="D1211" t="s">
        <v>2508</v>
      </c>
      <c r="E1211" t="s">
        <v>50</v>
      </c>
      <c r="F1211" t="s">
        <v>2494</v>
      </c>
      <c r="G1211" t="s">
        <v>2509</v>
      </c>
      <c r="H1211" t="s">
        <v>77</v>
      </c>
      <c r="I1211" s="2" t="s">
        <v>50</v>
      </c>
      <c r="J1211" t="s">
        <v>50</v>
      </c>
      <c r="K1211" t="s">
        <v>50</v>
      </c>
    </row>
    <row r="1212" spans="1:11" x14ac:dyDescent="0.25">
      <c r="A1212">
        <v>350</v>
      </c>
      <c r="B1212">
        <v>6905</v>
      </c>
      <c r="C1212">
        <v>135770</v>
      </c>
      <c r="D1212" t="s">
        <v>2510</v>
      </c>
      <c r="E1212" t="s">
        <v>50</v>
      </c>
      <c r="F1212" t="s">
        <v>2494</v>
      </c>
      <c r="G1212" t="s">
        <v>2511</v>
      </c>
      <c r="H1212" t="s">
        <v>49</v>
      </c>
      <c r="I1212" s="2">
        <v>147</v>
      </c>
      <c r="J1212" s="1">
        <v>0.54</v>
      </c>
      <c r="K1212" s="1">
        <v>0.08</v>
      </c>
    </row>
    <row r="1213" spans="1:11" x14ac:dyDescent="0.25">
      <c r="A1213">
        <v>350</v>
      </c>
      <c r="B1213">
        <v>4046</v>
      </c>
      <c r="C1213">
        <v>105257</v>
      </c>
      <c r="D1213" t="s">
        <v>2512</v>
      </c>
      <c r="E1213" t="s">
        <v>50</v>
      </c>
      <c r="F1213" t="s">
        <v>2494</v>
      </c>
      <c r="G1213" t="s">
        <v>2513</v>
      </c>
      <c r="H1213" t="s">
        <v>20</v>
      </c>
      <c r="I1213" s="2">
        <v>279</v>
      </c>
      <c r="J1213" s="1">
        <v>0.43</v>
      </c>
      <c r="K1213" s="1">
        <v>0.12</v>
      </c>
    </row>
    <row r="1214" spans="1:11" x14ac:dyDescent="0.25">
      <c r="A1214">
        <v>350</v>
      </c>
      <c r="B1214">
        <v>6907</v>
      </c>
      <c r="C1214">
        <v>136135</v>
      </c>
      <c r="D1214" t="s">
        <v>2514</v>
      </c>
      <c r="E1214" t="s">
        <v>50</v>
      </c>
      <c r="F1214" t="s">
        <v>2494</v>
      </c>
      <c r="G1214" t="s">
        <v>2515</v>
      </c>
      <c r="H1214" t="s">
        <v>49</v>
      </c>
      <c r="I1214" s="2">
        <v>62</v>
      </c>
      <c r="J1214" s="1">
        <v>0.53</v>
      </c>
      <c r="K1214" s="1">
        <v>0</v>
      </c>
    </row>
    <row r="1215" spans="1:11" x14ac:dyDescent="0.25">
      <c r="A1215">
        <v>350</v>
      </c>
      <c r="B1215">
        <v>4805</v>
      </c>
      <c r="C1215">
        <v>134646</v>
      </c>
      <c r="D1215" t="s">
        <v>2516</v>
      </c>
      <c r="E1215" t="s">
        <v>50</v>
      </c>
      <c r="F1215" t="s">
        <v>2494</v>
      </c>
      <c r="G1215" t="s">
        <v>2517</v>
      </c>
      <c r="H1215" t="s">
        <v>20</v>
      </c>
      <c r="I1215" s="2">
        <v>169</v>
      </c>
      <c r="J1215" s="1">
        <v>0.48</v>
      </c>
      <c r="K1215" s="1">
        <v>0.16</v>
      </c>
    </row>
    <row r="1216" spans="1:11" x14ac:dyDescent="0.25">
      <c r="A1216">
        <v>350</v>
      </c>
      <c r="B1216">
        <v>4044</v>
      </c>
      <c r="C1216">
        <v>105256</v>
      </c>
      <c r="D1216" t="s">
        <v>2518</v>
      </c>
      <c r="E1216" t="s">
        <v>50</v>
      </c>
      <c r="F1216" t="s">
        <v>2494</v>
      </c>
      <c r="G1216" t="s">
        <v>2519</v>
      </c>
      <c r="H1216" t="s">
        <v>20</v>
      </c>
      <c r="I1216" s="2">
        <v>182</v>
      </c>
      <c r="J1216" s="1">
        <v>0.53</v>
      </c>
      <c r="K1216" s="1">
        <v>7.0000000000000007E-2</v>
      </c>
    </row>
    <row r="1217" spans="1:11" x14ac:dyDescent="0.25">
      <c r="A1217">
        <v>350</v>
      </c>
      <c r="B1217">
        <v>6000</v>
      </c>
      <c r="C1217">
        <v>105269</v>
      </c>
      <c r="D1217" t="s">
        <v>2520</v>
      </c>
      <c r="E1217" t="s">
        <v>50</v>
      </c>
      <c r="F1217" t="s">
        <v>2494</v>
      </c>
      <c r="G1217" t="s">
        <v>2521</v>
      </c>
      <c r="H1217" t="s">
        <v>13</v>
      </c>
      <c r="I1217" s="2">
        <v>8</v>
      </c>
      <c r="J1217" s="1">
        <v>0.13</v>
      </c>
      <c r="K1217" s="1">
        <v>0</v>
      </c>
    </row>
    <row r="1218" spans="1:11" x14ac:dyDescent="0.25">
      <c r="A1218">
        <v>350</v>
      </c>
      <c r="B1218">
        <v>6018</v>
      </c>
      <c r="C1218">
        <v>133285</v>
      </c>
      <c r="D1218" t="s">
        <v>2522</v>
      </c>
      <c r="E1218" t="s">
        <v>50</v>
      </c>
      <c r="F1218" t="s">
        <v>2494</v>
      </c>
      <c r="G1218" t="s">
        <v>2523</v>
      </c>
      <c r="H1218" t="s">
        <v>13</v>
      </c>
      <c r="I1218" s="2">
        <v>20</v>
      </c>
      <c r="J1218" s="1">
        <v>0.4</v>
      </c>
      <c r="K1218" s="1">
        <v>0.25</v>
      </c>
    </row>
    <row r="1219" spans="1:11" x14ac:dyDescent="0.25">
      <c r="A1219">
        <v>350</v>
      </c>
      <c r="B1219">
        <v>4611</v>
      </c>
      <c r="C1219">
        <v>105263</v>
      </c>
      <c r="D1219" t="s">
        <v>2524</v>
      </c>
      <c r="E1219" t="s">
        <v>50</v>
      </c>
      <c r="F1219" t="s">
        <v>2494</v>
      </c>
      <c r="G1219" t="s">
        <v>2525</v>
      </c>
      <c r="H1219" t="s">
        <v>23</v>
      </c>
      <c r="I1219" s="2">
        <v>179</v>
      </c>
      <c r="J1219" s="1">
        <v>0.59</v>
      </c>
      <c r="K1219" s="1">
        <v>0.21</v>
      </c>
    </row>
    <row r="1220" spans="1:11" x14ac:dyDescent="0.25">
      <c r="A1220">
        <v>350</v>
      </c>
      <c r="B1220">
        <v>4501</v>
      </c>
      <c r="C1220">
        <v>105261</v>
      </c>
      <c r="D1220" t="s">
        <v>2526</v>
      </c>
      <c r="E1220" t="s">
        <v>50</v>
      </c>
      <c r="F1220" t="s">
        <v>2494</v>
      </c>
      <c r="G1220" t="s">
        <v>2527</v>
      </c>
      <c r="H1220" t="s">
        <v>82</v>
      </c>
      <c r="I1220" s="2">
        <v>315</v>
      </c>
      <c r="J1220" s="1">
        <v>0.63</v>
      </c>
      <c r="K1220" s="1">
        <v>0.25</v>
      </c>
    </row>
    <row r="1221" spans="1:11" x14ac:dyDescent="0.25">
      <c r="A1221">
        <v>350</v>
      </c>
      <c r="B1221">
        <v>5400</v>
      </c>
      <c r="C1221">
        <v>105266</v>
      </c>
      <c r="D1221" t="s">
        <v>2528</v>
      </c>
      <c r="E1221" t="s">
        <v>50</v>
      </c>
      <c r="F1221" t="s">
        <v>2494</v>
      </c>
      <c r="G1221" t="s">
        <v>2529</v>
      </c>
      <c r="H1221" t="s">
        <v>23</v>
      </c>
      <c r="I1221" s="2">
        <v>200</v>
      </c>
      <c r="J1221" s="1">
        <v>0.69</v>
      </c>
      <c r="K1221" s="1">
        <v>0.21</v>
      </c>
    </row>
    <row r="1222" spans="1:11" x14ac:dyDescent="0.25">
      <c r="A1222">
        <v>350</v>
      </c>
      <c r="B1222">
        <v>4609</v>
      </c>
      <c r="C1222">
        <v>105262</v>
      </c>
      <c r="D1222" t="s">
        <v>2530</v>
      </c>
      <c r="E1222" t="s">
        <v>50</v>
      </c>
      <c r="F1222" t="s">
        <v>2494</v>
      </c>
      <c r="G1222" t="s">
        <v>2531</v>
      </c>
      <c r="H1222" t="s">
        <v>23</v>
      </c>
      <c r="I1222" s="2">
        <v>174</v>
      </c>
      <c r="J1222" s="1">
        <v>0.68</v>
      </c>
      <c r="K1222" s="1">
        <v>0.2</v>
      </c>
    </row>
    <row r="1223" spans="1:11" x14ac:dyDescent="0.25">
      <c r="A1223">
        <v>350</v>
      </c>
      <c r="B1223">
        <v>4048</v>
      </c>
      <c r="C1223">
        <v>105259</v>
      </c>
      <c r="D1223" t="s">
        <v>2532</v>
      </c>
      <c r="E1223" t="s">
        <v>50</v>
      </c>
      <c r="F1223" t="s">
        <v>2494</v>
      </c>
      <c r="G1223" t="s">
        <v>2533</v>
      </c>
      <c r="H1223" t="s">
        <v>20</v>
      </c>
      <c r="I1223" s="2">
        <v>159</v>
      </c>
      <c r="J1223" s="1">
        <v>0.52</v>
      </c>
      <c r="K1223" s="1">
        <v>0.25</v>
      </c>
    </row>
    <row r="1224" spans="1:11" x14ac:dyDescent="0.25">
      <c r="A1224">
        <v>350</v>
      </c>
      <c r="B1224">
        <v>4049</v>
      </c>
      <c r="C1224">
        <v>105260</v>
      </c>
      <c r="D1224" t="s">
        <v>2534</v>
      </c>
      <c r="E1224" t="s">
        <v>2534</v>
      </c>
      <c r="F1224" t="s">
        <v>2494</v>
      </c>
      <c r="G1224" t="s">
        <v>2535</v>
      </c>
      <c r="H1224" t="s">
        <v>20</v>
      </c>
      <c r="I1224" s="2">
        <v>277</v>
      </c>
      <c r="J1224" s="1">
        <v>0.4</v>
      </c>
      <c r="K1224" s="1">
        <v>0.14000000000000001</v>
      </c>
    </row>
    <row r="1225" spans="1:11" x14ac:dyDescent="0.25">
      <c r="A1225">
        <v>350</v>
      </c>
      <c r="B1225">
        <v>4612</v>
      </c>
      <c r="C1225">
        <v>105264</v>
      </c>
      <c r="D1225" t="s">
        <v>2536</v>
      </c>
      <c r="E1225" t="s">
        <v>50</v>
      </c>
      <c r="F1225" t="s">
        <v>2494</v>
      </c>
      <c r="G1225" t="s">
        <v>2537</v>
      </c>
      <c r="H1225" t="s">
        <v>23</v>
      </c>
      <c r="I1225" s="2">
        <v>220</v>
      </c>
      <c r="J1225" s="1">
        <v>0.74</v>
      </c>
      <c r="K1225" s="1">
        <v>0.27</v>
      </c>
    </row>
    <row r="1226" spans="1:11" x14ac:dyDescent="0.25">
      <c r="A1226">
        <v>350</v>
      </c>
      <c r="B1226">
        <v>4034</v>
      </c>
      <c r="C1226">
        <v>105253</v>
      </c>
      <c r="D1226" t="s">
        <v>2538</v>
      </c>
      <c r="E1226" t="s">
        <v>50</v>
      </c>
      <c r="F1226" t="s">
        <v>2494</v>
      </c>
      <c r="G1226" t="s">
        <v>2539</v>
      </c>
      <c r="H1226" t="s">
        <v>20</v>
      </c>
      <c r="I1226" s="2">
        <v>237</v>
      </c>
      <c r="J1226" s="1">
        <v>0.68</v>
      </c>
      <c r="K1226" s="1">
        <v>0.26</v>
      </c>
    </row>
    <row r="1227" spans="1:11" x14ac:dyDescent="0.25">
      <c r="A1227">
        <v>350</v>
      </c>
      <c r="B1227">
        <v>4031</v>
      </c>
      <c r="C1227">
        <v>105252</v>
      </c>
      <c r="D1227" t="s">
        <v>2540</v>
      </c>
      <c r="E1227" t="s">
        <v>50</v>
      </c>
      <c r="F1227" t="s">
        <v>2494</v>
      </c>
      <c r="G1227" t="s">
        <v>2541</v>
      </c>
      <c r="H1227" t="s">
        <v>20</v>
      </c>
      <c r="I1227" s="2">
        <v>220</v>
      </c>
      <c r="J1227" s="1">
        <v>0.61</v>
      </c>
      <c r="K1227" s="1">
        <v>0.11</v>
      </c>
    </row>
    <row r="1228" spans="1:11" x14ac:dyDescent="0.25">
      <c r="A1228">
        <v>350</v>
      </c>
      <c r="B1228">
        <v>7007</v>
      </c>
      <c r="C1228">
        <v>105280</v>
      </c>
      <c r="D1228" t="s">
        <v>2542</v>
      </c>
      <c r="E1228" t="s">
        <v>50</v>
      </c>
      <c r="F1228" t="s">
        <v>2494</v>
      </c>
      <c r="G1228" t="s">
        <v>2543</v>
      </c>
      <c r="H1228" t="s">
        <v>222</v>
      </c>
      <c r="I1228" s="2">
        <v>5</v>
      </c>
      <c r="J1228" t="s">
        <v>129</v>
      </c>
      <c r="K1228" t="s">
        <v>129</v>
      </c>
    </row>
    <row r="1229" spans="1:11" x14ac:dyDescent="0.25">
      <c r="A1229">
        <v>350</v>
      </c>
      <c r="B1229">
        <v>7004</v>
      </c>
      <c r="C1229">
        <v>105278</v>
      </c>
      <c r="D1229" t="s">
        <v>2544</v>
      </c>
      <c r="E1229" t="s">
        <v>50</v>
      </c>
      <c r="F1229" t="s">
        <v>2494</v>
      </c>
      <c r="G1229" t="s">
        <v>2501</v>
      </c>
      <c r="H1229" t="s">
        <v>57</v>
      </c>
      <c r="I1229" s="2">
        <v>9</v>
      </c>
      <c r="J1229" t="s">
        <v>99</v>
      </c>
      <c r="K1229" t="s">
        <v>99</v>
      </c>
    </row>
    <row r="1230" spans="1:11" x14ac:dyDescent="0.25">
      <c r="A1230">
        <v>350</v>
      </c>
      <c r="B1230">
        <v>7009</v>
      </c>
      <c r="C1230">
        <v>131692</v>
      </c>
      <c r="D1230" t="s">
        <v>2545</v>
      </c>
      <c r="E1230" t="s">
        <v>50</v>
      </c>
      <c r="F1230" t="s">
        <v>2494</v>
      </c>
      <c r="G1230" t="s">
        <v>2546</v>
      </c>
      <c r="H1230" t="s">
        <v>333</v>
      </c>
      <c r="I1230" s="2">
        <v>13</v>
      </c>
      <c r="J1230" s="1">
        <v>0</v>
      </c>
      <c r="K1230" s="1">
        <v>0</v>
      </c>
    </row>
    <row r="1231" spans="1:11" x14ac:dyDescent="0.25">
      <c r="A1231">
        <v>350</v>
      </c>
      <c r="B1231">
        <v>7003</v>
      </c>
      <c r="C1231">
        <v>105277</v>
      </c>
      <c r="D1231" t="s">
        <v>2547</v>
      </c>
      <c r="E1231" t="s">
        <v>50</v>
      </c>
      <c r="F1231" t="s">
        <v>2494</v>
      </c>
      <c r="G1231" t="s">
        <v>2548</v>
      </c>
      <c r="H1231" t="s">
        <v>57</v>
      </c>
      <c r="I1231" s="2">
        <v>22</v>
      </c>
      <c r="J1231" s="1">
        <v>0</v>
      </c>
      <c r="K1231" s="1">
        <v>0</v>
      </c>
    </row>
    <row r="1232" spans="1:11" x14ac:dyDescent="0.25">
      <c r="A1232">
        <v>351</v>
      </c>
      <c r="B1232">
        <v>4032</v>
      </c>
      <c r="C1232">
        <v>105364</v>
      </c>
      <c r="D1232" t="s">
        <v>2549</v>
      </c>
      <c r="E1232" t="s">
        <v>50</v>
      </c>
      <c r="F1232" t="s">
        <v>2550</v>
      </c>
      <c r="G1232" t="s">
        <v>2551</v>
      </c>
      <c r="H1232" t="s">
        <v>20</v>
      </c>
      <c r="I1232" s="2">
        <v>98</v>
      </c>
      <c r="J1232" s="1">
        <v>0.44</v>
      </c>
      <c r="K1232" s="1">
        <v>0.13</v>
      </c>
    </row>
    <row r="1233" spans="1:11" x14ac:dyDescent="0.25">
      <c r="A1233">
        <v>351</v>
      </c>
      <c r="B1233">
        <v>4603</v>
      </c>
      <c r="C1233">
        <v>105365</v>
      </c>
      <c r="D1233" t="s">
        <v>2552</v>
      </c>
      <c r="E1233" t="s">
        <v>50</v>
      </c>
      <c r="F1233" t="s">
        <v>2550</v>
      </c>
      <c r="G1233" t="s">
        <v>2553</v>
      </c>
      <c r="H1233" t="s">
        <v>23</v>
      </c>
      <c r="I1233" s="2">
        <v>154</v>
      </c>
      <c r="J1233" s="1">
        <v>0.56000000000000005</v>
      </c>
      <c r="K1233" s="1">
        <v>0.48</v>
      </c>
    </row>
    <row r="1234" spans="1:11" x14ac:dyDescent="0.25">
      <c r="A1234">
        <v>351</v>
      </c>
      <c r="B1234">
        <v>6008</v>
      </c>
      <c r="C1234">
        <v>105373</v>
      </c>
      <c r="D1234" t="s">
        <v>2554</v>
      </c>
      <c r="E1234" t="s">
        <v>50</v>
      </c>
      <c r="F1234" t="s">
        <v>2550</v>
      </c>
      <c r="G1234" t="s">
        <v>2555</v>
      </c>
      <c r="H1234" t="s">
        <v>13</v>
      </c>
      <c r="I1234" s="2">
        <v>76</v>
      </c>
      <c r="J1234" s="1">
        <v>0</v>
      </c>
      <c r="K1234" s="1">
        <v>0</v>
      </c>
    </row>
    <row r="1235" spans="1:11" x14ac:dyDescent="0.25">
      <c r="A1235">
        <v>351</v>
      </c>
      <c r="B1235">
        <v>6009</v>
      </c>
      <c r="C1235">
        <v>105374</v>
      </c>
      <c r="D1235" t="s">
        <v>2556</v>
      </c>
      <c r="E1235" t="s">
        <v>50</v>
      </c>
      <c r="F1235" t="s">
        <v>2550</v>
      </c>
      <c r="G1235" t="s">
        <v>2557</v>
      </c>
      <c r="H1235" t="s">
        <v>13</v>
      </c>
      <c r="I1235" s="2">
        <v>101</v>
      </c>
      <c r="J1235" s="1">
        <v>0.52</v>
      </c>
      <c r="K1235" s="1">
        <v>0.34</v>
      </c>
    </row>
    <row r="1236" spans="1:11" x14ac:dyDescent="0.25">
      <c r="A1236">
        <v>351</v>
      </c>
      <c r="B1236">
        <v>4031</v>
      </c>
      <c r="C1236">
        <v>105363</v>
      </c>
      <c r="D1236" t="s">
        <v>2558</v>
      </c>
      <c r="E1236" t="s">
        <v>50</v>
      </c>
      <c r="F1236" t="s">
        <v>2550</v>
      </c>
      <c r="G1236" t="s">
        <v>2559</v>
      </c>
      <c r="H1236" t="s">
        <v>20</v>
      </c>
      <c r="I1236" s="2">
        <v>151</v>
      </c>
      <c r="J1236" s="1">
        <v>0.56000000000000005</v>
      </c>
      <c r="K1236" s="1">
        <v>0.26</v>
      </c>
    </row>
    <row r="1237" spans="1:11" x14ac:dyDescent="0.25">
      <c r="A1237">
        <v>351</v>
      </c>
      <c r="B1237">
        <v>6007</v>
      </c>
      <c r="C1237">
        <v>105372</v>
      </c>
      <c r="D1237" t="s">
        <v>2560</v>
      </c>
      <c r="E1237" t="s">
        <v>50</v>
      </c>
      <c r="F1237" t="s">
        <v>2561</v>
      </c>
      <c r="G1237" t="s">
        <v>2562</v>
      </c>
      <c r="H1237" t="s">
        <v>13</v>
      </c>
      <c r="I1237" s="2">
        <v>26</v>
      </c>
      <c r="J1237" s="1">
        <v>0.77</v>
      </c>
      <c r="K1237" s="1">
        <v>0.62</v>
      </c>
    </row>
    <row r="1238" spans="1:11" x14ac:dyDescent="0.25">
      <c r="A1238">
        <v>351</v>
      </c>
      <c r="B1238">
        <v>4007</v>
      </c>
      <c r="C1238">
        <v>105355</v>
      </c>
      <c r="D1238" t="s">
        <v>2563</v>
      </c>
      <c r="E1238" t="s">
        <v>50</v>
      </c>
      <c r="F1238" t="s">
        <v>2550</v>
      </c>
      <c r="G1238" t="s">
        <v>2564</v>
      </c>
      <c r="H1238" t="s">
        <v>20</v>
      </c>
      <c r="I1238" s="2">
        <v>164</v>
      </c>
      <c r="J1238" s="1">
        <v>0.6</v>
      </c>
      <c r="K1238" s="1">
        <v>0.3</v>
      </c>
    </row>
    <row r="1239" spans="1:11" x14ac:dyDescent="0.25">
      <c r="A1239">
        <v>351</v>
      </c>
      <c r="B1239">
        <v>4004</v>
      </c>
      <c r="C1239">
        <v>105354</v>
      </c>
      <c r="D1239" t="s">
        <v>2565</v>
      </c>
      <c r="E1239" t="s">
        <v>50</v>
      </c>
      <c r="F1239" t="s">
        <v>2550</v>
      </c>
      <c r="G1239" t="s">
        <v>2566</v>
      </c>
      <c r="H1239" t="s">
        <v>20</v>
      </c>
      <c r="I1239" s="2">
        <v>184</v>
      </c>
      <c r="J1239" s="1">
        <v>0.67</v>
      </c>
      <c r="K1239" s="1">
        <v>0.2</v>
      </c>
    </row>
    <row r="1240" spans="1:11" x14ac:dyDescent="0.25">
      <c r="A1240">
        <v>351</v>
      </c>
      <c r="B1240">
        <v>4005</v>
      </c>
      <c r="C1240">
        <v>134195</v>
      </c>
      <c r="D1240" t="s">
        <v>2567</v>
      </c>
      <c r="E1240" t="s">
        <v>50</v>
      </c>
      <c r="F1240" t="s">
        <v>2568</v>
      </c>
      <c r="G1240" t="s">
        <v>2569</v>
      </c>
      <c r="H1240" t="s">
        <v>23</v>
      </c>
      <c r="I1240" s="2">
        <v>27</v>
      </c>
      <c r="J1240" s="1">
        <v>0.59</v>
      </c>
      <c r="K1240" s="1">
        <v>0.26</v>
      </c>
    </row>
    <row r="1241" spans="1:11" x14ac:dyDescent="0.25">
      <c r="A1241">
        <v>351</v>
      </c>
      <c r="B1241">
        <v>4022</v>
      </c>
      <c r="C1241">
        <v>105358</v>
      </c>
      <c r="D1241" t="s">
        <v>2570</v>
      </c>
      <c r="E1241" t="s">
        <v>50</v>
      </c>
      <c r="F1241" t="s">
        <v>2571</v>
      </c>
      <c r="G1241" t="s">
        <v>2572</v>
      </c>
      <c r="H1241" t="s">
        <v>20</v>
      </c>
      <c r="I1241" s="2">
        <v>165</v>
      </c>
      <c r="J1241" s="1">
        <v>0.63</v>
      </c>
      <c r="K1241" s="1">
        <v>0.47</v>
      </c>
    </row>
    <row r="1242" spans="1:11" x14ac:dyDescent="0.25">
      <c r="A1242">
        <v>351</v>
      </c>
      <c r="B1242">
        <v>4025</v>
      </c>
      <c r="C1242">
        <v>105360</v>
      </c>
      <c r="D1242" t="s">
        <v>2573</v>
      </c>
      <c r="E1242" t="s">
        <v>50</v>
      </c>
      <c r="F1242" t="s">
        <v>2571</v>
      </c>
      <c r="G1242" t="s">
        <v>2574</v>
      </c>
      <c r="H1242" t="s">
        <v>20</v>
      </c>
      <c r="I1242" s="2">
        <v>164</v>
      </c>
      <c r="J1242" s="1">
        <v>0.56999999999999995</v>
      </c>
      <c r="K1242" s="1">
        <v>0.32</v>
      </c>
    </row>
    <row r="1243" spans="1:11" x14ac:dyDescent="0.25">
      <c r="A1243">
        <v>351</v>
      </c>
      <c r="B1243">
        <v>4028</v>
      </c>
      <c r="C1243">
        <v>105362</v>
      </c>
      <c r="D1243" t="s">
        <v>2575</v>
      </c>
      <c r="E1243" t="s">
        <v>50</v>
      </c>
      <c r="F1243" t="s">
        <v>2571</v>
      </c>
      <c r="G1243" t="s">
        <v>2576</v>
      </c>
      <c r="H1243" t="s">
        <v>20</v>
      </c>
      <c r="I1243" s="2">
        <v>156</v>
      </c>
      <c r="J1243" s="1">
        <v>0.49</v>
      </c>
      <c r="K1243" s="1">
        <v>0.14000000000000001</v>
      </c>
    </row>
    <row r="1244" spans="1:11" x14ac:dyDescent="0.25">
      <c r="A1244">
        <v>351</v>
      </c>
      <c r="B1244">
        <v>4801</v>
      </c>
      <c r="C1244">
        <v>134361</v>
      </c>
      <c r="D1244" t="s">
        <v>2577</v>
      </c>
      <c r="E1244" t="s">
        <v>50</v>
      </c>
      <c r="F1244" t="s">
        <v>2571</v>
      </c>
      <c r="G1244" t="s">
        <v>2578</v>
      </c>
      <c r="H1244" t="s">
        <v>20</v>
      </c>
      <c r="I1244" s="2">
        <v>46</v>
      </c>
      <c r="J1244" s="1">
        <v>0.3</v>
      </c>
      <c r="K1244" s="1">
        <v>0</v>
      </c>
    </row>
    <row r="1245" spans="1:11" x14ac:dyDescent="0.25">
      <c r="A1245">
        <v>351</v>
      </c>
      <c r="B1245">
        <v>4607</v>
      </c>
      <c r="C1245">
        <v>105367</v>
      </c>
      <c r="D1245" t="s">
        <v>2579</v>
      </c>
      <c r="E1245" t="s">
        <v>50</v>
      </c>
      <c r="F1245" t="s">
        <v>2550</v>
      </c>
      <c r="G1245" t="s">
        <v>2580</v>
      </c>
      <c r="H1245" t="s">
        <v>23</v>
      </c>
      <c r="I1245" s="2">
        <v>203</v>
      </c>
      <c r="J1245" s="1">
        <v>0.66</v>
      </c>
      <c r="K1245" s="1">
        <v>0.28999999999999998</v>
      </c>
    </row>
    <row r="1246" spans="1:11" x14ac:dyDescent="0.25">
      <c r="A1246">
        <v>351</v>
      </c>
      <c r="B1246">
        <v>4606</v>
      </c>
      <c r="C1246">
        <v>105366</v>
      </c>
      <c r="D1246" t="s">
        <v>2581</v>
      </c>
      <c r="E1246" t="s">
        <v>50</v>
      </c>
      <c r="F1246" t="s">
        <v>2571</v>
      </c>
      <c r="G1246" t="s">
        <v>2582</v>
      </c>
      <c r="H1246" t="s">
        <v>23</v>
      </c>
      <c r="I1246" s="2">
        <v>224</v>
      </c>
      <c r="J1246" s="1">
        <v>0.7</v>
      </c>
      <c r="K1246" s="1">
        <v>0.4</v>
      </c>
    </row>
    <row r="1247" spans="1:11" x14ac:dyDescent="0.25">
      <c r="A1247">
        <v>351</v>
      </c>
      <c r="B1247">
        <v>4020</v>
      </c>
      <c r="C1247">
        <v>105357</v>
      </c>
      <c r="D1247" t="s">
        <v>2583</v>
      </c>
      <c r="E1247" t="s">
        <v>50</v>
      </c>
      <c r="F1247" t="s">
        <v>2550</v>
      </c>
      <c r="G1247" t="s">
        <v>2584</v>
      </c>
      <c r="H1247" t="s">
        <v>20</v>
      </c>
      <c r="I1247" s="2">
        <v>181</v>
      </c>
      <c r="J1247" s="1">
        <v>0.64</v>
      </c>
      <c r="K1247" s="1">
        <v>0.28000000000000003</v>
      </c>
    </row>
    <row r="1248" spans="1:11" x14ac:dyDescent="0.25">
      <c r="A1248">
        <v>351</v>
      </c>
      <c r="B1248">
        <v>4026</v>
      </c>
      <c r="C1248">
        <v>105361</v>
      </c>
      <c r="D1248" t="s">
        <v>2585</v>
      </c>
      <c r="E1248" t="s">
        <v>50</v>
      </c>
      <c r="F1248" t="s">
        <v>2550</v>
      </c>
      <c r="G1248" t="s">
        <v>2586</v>
      </c>
      <c r="H1248" t="s">
        <v>20</v>
      </c>
      <c r="I1248" s="2">
        <v>191</v>
      </c>
      <c r="J1248" s="1">
        <v>0.62</v>
      </c>
      <c r="K1248" s="1">
        <v>0.46</v>
      </c>
    </row>
    <row r="1249" spans="1:11" x14ac:dyDescent="0.25">
      <c r="A1249">
        <v>351</v>
      </c>
      <c r="B1249">
        <v>7011</v>
      </c>
      <c r="C1249">
        <v>105378</v>
      </c>
      <c r="D1249" t="s">
        <v>2587</v>
      </c>
      <c r="E1249" t="s">
        <v>50</v>
      </c>
      <c r="F1249" t="s">
        <v>2550</v>
      </c>
      <c r="G1249" t="s">
        <v>2588</v>
      </c>
      <c r="H1249" t="s">
        <v>57</v>
      </c>
      <c r="I1249" s="2">
        <v>24</v>
      </c>
      <c r="J1249" s="1">
        <v>0</v>
      </c>
      <c r="K1249" s="1">
        <v>0</v>
      </c>
    </row>
    <row r="1250" spans="1:11" x14ac:dyDescent="0.25">
      <c r="A1250">
        <v>351</v>
      </c>
      <c r="B1250">
        <v>6013</v>
      </c>
      <c r="C1250">
        <v>131379</v>
      </c>
      <c r="D1250" t="s">
        <v>2589</v>
      </c>
      <c r="E1250" t="s">
        <v>50</v>
      </c>
      <c r="F1250" t="s">
        <v>2590</v>
      </c>
      <c r="G1250" t="s">
        <v>2591</v>
      </c>
      <c r="H1250" t="s">
        <v>114</v>
      </c>
      <c r="I1250" s="2">
        <v>1</v>
      </c>
      <c r="J1250" t="s">
        <v>129</v>
      </c>
      <c r="K1250" t="s">
        <v>129</v>
      </c>
    </row>
    <row r="1251" spans="1:11" x14ac:dyDescent="0.25">
      <c r="A1251">
        <v>352</v>
      </c>
      <c r="B1251">
        <v>6044</v>
      </c>
      <c r="C1251">
        <v>105601</v>
      </c>
      <c r="D1251" t="s">
        <v>2592</v>
      </c>
      <c r="E1251" t="s">
        <v>50</v>
      </c>
      <c r="F1251" t="s">
        <v>2571</v>
      </c>
      <c r="G1251" t="s">
        <v>2593</v>
      </c>
      <c r="H1251" t="s">
        <v>13</v>
      </c>
      <c r="I1251" s="2">
        <v>20</v>
      </c>
      <c r="J1251" s="1">
        <v>0.2</v>
      </c>
      <c r="K1251" s="1">
        <v>0</v>
      </c>
    </row>
    <row r="1252" spans="1:11" x14ac:dyDescent="0.25">
      <c r="A1252">
        <v>352</v>
      </c>
      <c r="B1252">
        <v>4271</v>
      </c>
      <c r="C1252">
        <v>105560</v>
      </c>
      <c r="D1252" t="s">
        <v>2594</v>
      </c>
      <c r="E1252" t="s">
        <v>50</v>
      </c>
      <c r="F1252" t="s">
        <v>2571</v>
      </c>
      <c r="G1252" t="s">
        <v>2595</v>
      </c>
      <c r="H1252" t="s">
        <v>20</v>
      </c>
      <c r="I1252" s="2">
        <v>254</v>
      </c>
      <c r="J1252" s="1">
        <v>0.41</v>
      </c>
      <c r="K1252" s="1">
        <v>0.16</v>
      </c>
    </row>
    <row r="1253" spans="1:11" x14ac:dyDescent="0.25">
      <c r="A1253">
        <v>352</v>
      </c>
      <c r="B1253">
        <v>4768</v>
      </c>
      <c r="C1253">
        <v>105581</v>
      </c>
      <c r="D1253" t="s">
        <v>2596</v>
      </c>
      <c r="E1253" t="s">
        <v>50</v>
      </c>
      <c r="F1253" t="s">
        <v>2571</v>
      </c>
      <c r="G1253" t="s">
        <v>2597</v>
      </c>
      <c r="H1253" t="s">
        <v>23</v>
      </c>
      <c r="I1253" s="2">
        <v>175</v>
      </c>
      <c r="J1253" s="1">
        <v>0.65</v>
      </c>
      <c r="K1253" s="1">
        <v>0.27</v>
      </c>
    </row>
    <row r="1254" spans="1:11" x14ac:dyDescent="0.25">
      <c r="A1254">
        <v>352</v>
      </c>
      <c r="B1254">
        <v>4256</v>
      </c>
      <c r="C1254">
        <v>105557</v>
      </c>
      <c r="D1254" t="s">
        <v>2598</v>
      </c>
      <c r="E1254" t="s">
        <v>2598</v>
      </c>
      <c r="F1254" t="s">
        <v>2571</v>
      </c>
      <c r="G1254" t="s">
        <v>2599</v>
      </c>
      <c r="H1254" t="s">
        <v>20</v>
      </c>
      <c r="I1254" s="2">
        <v>159</v>
      </c>
      <c r="J1254" s="1">
        <v>0.62</v>
      </c>
      <c r="K1254" s="1">
        <v>0.16</v>
      </c>
    </row>
    <row r="1255" spans="1:11" x14ac:dyDescent="0.25">
      <c r="A1255">
        <v>352</v>
      </c>
      <c r="B1255">
        <v>4002</v>
      </c>
      <c r="C1255">
        <v>138097</v>
      </c>
      <c r="D1255" t="s">
        <v>2600</v>
      </c>
      <c r="E1255" t="s">
        <v>50</v>
      </c>
      <c r="F1255" t="s">
        <v>2601</v>
      </c>
      <c r="G1255" t="s">
        <v>2602</v>
      </c>
      <c r="H1255" t="s">
        <v>49</v>
      </c>
      <c r="I1255" s="2">
        <v>153</v>
      </c>
      <c r="J1255" s="1">
        <v>0.34</v>
      </c>
      <c r="K1255" s="1">
        <v>0.13</v>
      </c>
    </row>
    <row r="1256" spans="1:11" x14ac:dyDescent="0.25">
      <c r="A1256">
        <v>352</v>
      </c>
      <c r="B1256">
        <v>6021</v>
      </c>
      <c r="C1256">
        <v>105588</v>
      </c>
      <c r="D1256" t="s">
        <v>2603</v>
      </c>
      <c r="E1256" t="s">
        <v>50</v>
      </c>
      <c r="F1256" t="s">
        <v>2571</v>
      </c>
      <c r="G1256" t="s">
        <v>2604</v>
      </c>
      <c r="H1256" t="s">
        <v>13</v>
      </c>
      <c r="I1256" s="2">
        <v>33</v>
      </c>
      <c r="J1256" s="1">
        <v>0</v>
      </c>
      <c r="K1256" s="1">
        <v>0</v>
      </c>
    </row>
    <row r="1257" spans="1:11" x14ac:dyDescent="0.25">
      <c r="A1257">
        <v>352</v>
      </c>
      <c r="B1257">
        <v>4281</v>
      </c>
      <c r="C1257">
        <v>139148</v>
      </c>
      <c r="D1257" t="s">
        <v>2605</v>
      </c>
      <c r="E1257" t="s">
        <v>50</v>
      </c>
      <c r="F1257" t="s">
        <v>2571</v>
      </c>
      <c r="G1257" t="s">
        <v>2606</v>
      </c>
      <c r="H1257" t="s">
        <v>70</v>
      </c>
      <c r="I1257" s="2">
        <v>300</v>
      </c>
      <c r="J1257" s="1">
        <v>0.69</v>
      </c>
      <c r="K1257" s="1">
        <v>0.39</v>
      </c>
    </row>
    <row r="1258" spans="1:11" x14ac:dyDescent="0.25">
      <c r="A1258">
        <v>352</v>
      </c>
      <c r="B1258">
        <v>6914</v>
      </c>
      <c r="C1258">
        <v>136174</v>
      </c>
      <c r="D1258" t="s">
        <v>2607</v>
      </c>
      <c r="E1258" t="s">
        <v>50</v>
      </c>
      <c r="F1258" t="s">
        <v>2571</v>
      </c>
      <c r="G1258" t="s">
        <v>2608</v>
      </c>
      <c r="H1258" t="s">
        <v>49</v>
      </c>
      <c r="I1258" s="2">
        <v>133</v>
      </c>
      <c r="J1258" s="1">
        <v>0.52</v>
      </c>
      <c r="K1258" s="1">
        <v>0.09</v>
      </c>
    </row>
    <row r="1259" spans="1:11" x14ac:dyDescent="0.25">
      <c r="A1259">
        <v>352</v>
      </c>
      <c r="B1259">
        <v>6912</v>
      </c>
      <c r="C1259">
        <v>136089</v>
      </c>
      <c r="D1259" t="s">
        <v>2609</v>
      </c>
      <c r="E1259" t="s">
        <v>50</v>
      </c>
      <c r="F1259" t="s">
        <v>2571</v>
      </c>
      <c r="G1259" t="s">
        <v>2610</v>
      </c>
      <c r="H1259" t="s">
        <v>49</v>
      </c>
      <c r="I1259" s="2" t="s">
        <v>50</v>
      </c>
      <c r="J1259" t="s">
        <v>50</v>
      </c>
      <c r="K1259" t="s">
        <v>50</v>
      </c>
    </row>
    <row r="1260" spans="1:11" x14ac:dyDescent="0.25">
      <c r="A1260">
        <v>352</v>
      </c>
      <c r="B1260">
        <v>6003</v>
      </c>
      <c r="C1260">
        <v>137275</v>
      </c>
      <c r="D1260" t="s">
        <v>2611</v>
      </c>
      <c r="E1260" t="s">
        <v>50</v>
      </c>
      <c r="F1260" t="s">
        <v>2612</v>
      </c>
      <c r="G1260" t="s">
        <v>2613</v>
      </c>
      <c r="H1260" t="s">
        <v>13</v>
      </c>
      <c r="I1260" s="2">
        <v>14</v>
      </c>
      <c r="J1260" t="s">
        <v>99</v>
      </c>
      <c r="K1260" t="s">
        <v>99</v>
      </c>
    </row>
    <row r="1261" spans="1:11" x14ac:dyDescent="0.25">
      <c r="A1261">
        <v>352</v>
      </c>
      <c r="B1261">
        <v>6053</v>
      </c>
      <c r="C1261">
        <v>131015</v>
      </c>
      <c r="D1261" t="s">
        <v>2614</v>
      </c>
      <c r="E1261" t="s">
        <v>50</v>
      </c>
      <c r="F1261" t="s">
        <v>2571</v>
      </c>
      <c r="G1261" t="s">
        <v>2615</v>
      </c>
      <c r="H1261" t="s">
        <v>13</v>
      </c>
      <c r="I1261" s="2">
        <v>30</v>
      </c>
      <c r="J1261" s="1">
        <v>0.43</v>
      </c>
      <c r="K1261" s="1">
        <v>0</v>
      </c>
    </row>
    <row r="1262" spans="1:11" x14ac:dyDescent="0.25">
      <c r="A1262">
        <v>352</v>
      </c>
      <c r="B1262">
        <v>6049</v>
      </c>
      <c r="C1262">
        <v>131979</v>
      </c>
      <c r="D1262" t="s">
        <v>2616</v>
      </c>
      <c r="E1262" t="s">
        <v>50</v>
      </c>
      <c r="F1262" t="s">
        <v>2571</v>
      </c>
      <c r="G1262" t="s">
        <v>2617</v>
      </c>
      <c r="H1262" t="s">
        <v>13</v>
      </c>
      <c r="I1262" s="2">
        <v>32</v>
      </c>
      <c r="J1262" s="1">
        <v>0.88</v>
      </c>
      <c r="K1262" s="1">
        <v>0.34</v>
      </c>
    </row>
    <row r="1263" spans="1:11" x14ac:dyDescent="0.25">
      <c r="A1263">
        <v>352</v>
      </c>
      <c r="B1263">
        <v>4810</v>
      </c>
      <c r="C1263">
        <v>137309</v>
      </c>
      <c r="D1263" t="s">
        <v>2618</v>
      </c>
      <c r="E1263" t="s">
        <v>50</v>
      </c>
      <c r="F1263" t="s">
        <v>2571</v>
      </c>
      <c r="G1263" t="s">
        <v>2619</v>
      </c>
      <c r="H1263" t="s">
        <v>70</v>
      </c>
      <c r="I1263" s="2">
        <v>142</v>
      </c>
      <c r="J1263" s="1">
        <v>0.94</v>
      </c>
      <c r="K1263" s="1">
        <v>0.51</v>
      </c>
    </row>
    <row r="1264" spans="1:11" x14ac:dyDescent="0.25">
      <c r="A1264">
        <v>352</v>
      </c>
      <c r="B1264">
        <v>4005</v>
      </c>
      <c r="C1264">
        <v>141196</v>
      </c>
      <c r="D1264" t="s">
        <v>2620</v>
      </c>
      <c r="E1264" t="s">
        <v>50</v>
      </c>
      <c r="F1264" t="s">
        <v>2571</v>
      </c>
      <c r="G1264" t="s">
        <v>2621</v>
      </c>
      <c r="H1264" t="s">
        <v>49</v>
      </c>
      <c r="I1264" s="2" t="s">
        <v>50</v>
      </c>
      <c r="J1264" t="s">
        <v>50</v>
      </c>
      <c r="K1264" t="s">
        <v>50</v>
      </c>
    </row>
    <row r="1265" spans="1:11" x14ac:dyDescent="0.25">
      <c r="A1265">
        <v>352</v>
      </c>
      <c r="B1265">
        <v>4280</v>
      </c>
      <c r="C1265">
        <v>105568</v>
      </c>
      <c r="D1265" t="s">
        <v>2620</v>
      </c>
      <c r="E1265" t="s">
        <v>50</v>
      </c>
      <c r="F1265" t="s">
        <v>2571</v>
      </c>
      <c r="G1265" t="s">
        <v>2621</v>
      </c>
      <c r="H1265" t="s">
        <v>20</v>
      </c>
      <c r="I1265" s="2">
        <v>188</v>
      </c>
      <c r="J1265" s="1">
        <v>0.54</v>
      </c>
      <c r="K1265" s="1">
        <v>0.37</v>
      </c>
    </row>
    <row r="1266" spans="1:11" x14ac:dyDescent="0.25">
      <c r="A1266">
        <v>352</v>
      </c>
      <c r="B1266">
        <v>4753</v>
      </c>
      <c r="C1266">
        <v>105574</v>
      </c>
      <c r="D1266" t="s">
        <v>2622</v>
      </c>
      <c r="E1266" t="s">
        <v>50</v>
      </c>
      <c r="F1266" t="s">
        <v>2571</v>
      </c>
      <c r="G1266" t="s">
        <v>2623</v>
      </c>
      <c r="H1266" t="s">
        <v>23</v>
      </c>
      <c r="I1266" s="2">
        <v>138</v>
      </c>
      <c r="J1266" s="1">
        <v>0.51</v>
      </c>
      <c r="K1266" s="1">
        <v>0.28000000000000003</v>
      </c>
    </row>
    <row r="1267" spans="1:11" x14ac:dyDescent="0.25">
      <c r="A1267">
        <v>352</v>
      </c>
      <c r="B1267">
        <v>6905</v>
      </c>
      <c r="C1267">
        <v>134224</v>
      </c>
      <c r="D1267" t="s">
        <v>2624</v>
      </c>
      <c r="E1267" t="s">
        <v>50</v>
      </c>
      <c r="F1267" t="s">
        <v>2571</v>
      </c>
      <c r="G1267" t="s">
        <v>2625</v>
      </c>
      <c r="H1267" t="s">
        <v>49</v>
      </c>
      <c r="I1267" s="2">
        <v>169</v>
      </c>
      <c r="J1267" s="1">
        <v>0.45</v>
      </c>
      <c r="K1267" s="1">
        <v>0.12</v>
      </c>
    </row>
    <row r="1268" spans="1:11" x14ac:dyDescent="0.25">
      <c r="A1268">
        <v>352</v>
      </c>
      <c r="B1268">
        <v>6913</v>
      </c>
      <c r="C1268">
        <v>136105</v>
      </c>
      <c r="D1268" t="s">
        <v>2626</v>
      </c>
      <c r="E1268" t="s">
        <v>50</v>
      </c>
      <c r="F1268" t="s">
        <v>2571</v>
      </c>
      <c r="G1268" t="s">
        <v>2627</v>
      </c>
      <c r="H1268" t="s">
        <v>49</v>
      </c>
      <c r="I1268" s="2" t="s">
        <v>50</v>
      </c>
      <c r="J1268" t="s">
        <v>50</v>
      </c>
      <c r="K1268" t="s">
        <v>50</v>
      </c>
    </row>
    <row r="1269" spans="1:11" x14ac:dyDescent="0.25">
      <c r="A1269">
        <v>352</v>
      </c>
      <c r="B1269">
        <v>6910</v>
      </c>
      <c r="C1269">
        <v>135905</v>
      </c>
      <c r="D1269" t="s">
        <v>2628</v>
      </c>
      <c r="E1269" t="s">
        <v>50</v>
      </c>
      <c r="F1269" t="s">
        <v>2571</v>
      </c>
      <c r="G1269" t="s">
        <v>2629</v>
      </c>
      <c r="H1269" t="s">
        <v>49</v>
      </c>
      <c r="I1269" s="2">
        <v>186</v>
      </c>
      <c r="J1269" s="1">
        <v>0.39</v>
      </c>
      <c r="K1269" s="1">
        <v>0.12</v>
      </c>
    </row>
    <row r="1270" spans="1:11" x14ac:dyDescent="0.25">
      <c r="A1270">
        <v>352</v>
      </c>
      <c r="B1270">
        <v>6911</v>
      </c>
      <c r="C1270">
        <v>135909</v>
      </c>
      <c r="D1270" t="s">
        <v>2630</v>
      </c>
      <c r="E1270" t="s">
        <v>50</v>
      </c>
      <c r="F1270" t="s">
        <v>2571</v>
      </c>
      <c r="G1270" t="s">
        <v>2629</v>
      </c>
      <c r="H1270" t="s">
        <v>49</v>
      </c>
      <c r="I1270" s="2">
        <v>95</v>
      </c>
      <c r="J1270" s="1">
        <v>0.13</v>
      </c>
      <c r="K1270" s="1">
        <v>0.01</v>
      </c>
    </row>
    <row r="1271" spans="1:11" x14ac:dyDescent="0.25">
      <c r="A1271">
        <v>352</v>
      </c>
      <c r="B1271">
        <v>4004</v>
      </c>
      <c r="C1271">
        <v>141107</v>
      </c>
      <c r="D1271" t="s">
        <v>2631</v>
      </c>
      <c r="E1271" t="s">
        <v>50</v>
      </c>
      <c r="F1271" t="s">
        <v>2571</v>
      </c>
      <c r="G1271" t="s">
        <v>2632</v>
      </c>
      <c r="H1271" t="s">
        <v>1216</v>
      </c>
      <c r="I1271" s="2" t="s">
        <v>50</v>
      </c>
      <c r="J1271" t="s">
        <v>50</v>
      </c>
      <c r="K1271" t="s">
        <v>50</v>
      </c>
    </row>
    <row r="1272" spans="1:11" x14ac:dyDescent="0.25">
      <c r="A1272">
        <v>352</v>
      </c>
      <c r="B1272">
        <v>6908</v>
      </c>
      <c r="C1272">
        <v>135874</v>
      </c>
      <c r="D1272" t="s">
        <v>2633</v>
      </c>
      <c r="E1272" t="s">
        <v>50</v>
      </c>
      <c r="F1272" t="s">
        <v>2612</v>
      </c>
      <c r="G1272" t="s">
        <v>2634</v>
      </c>
      <c r="H1272" t="s">
        <v>49</v>
      </c>
      <c r="I1272" s="2">
        <v>94</v>
      </c>
      <c r="J1272" s="1">
        <v>0.59</v>
      </c>
      <c r="K1272" s="1">
        <v>0.19</v>
      </c>
    </row>
    <row r="1273" spans="1:11" x14ac:dyDescent="0.25">
      <c r="A1273">
        <v>352</v>
      </c>
      <c r="B1273">
        <v>6029</v>
      </c>
      <c r="C1273">
        <v>105591</v>
      </c>
      <c r="D1273" t="s">
        <v>2635</v>
      </c>
      <c r="E1273" t="s">
        <v>50</v>
      </c>
      <c r="F1273" t="s">
        <v>2571</v>
      </c>
      <c r="G1273" t="s">
        <v>2636</v>
      </c>
      <c r="H1273" t="s">
        <v>13</v>
      </c>
      <c r="I1273" s="2">
        <v>200</v>
      </c>
      <c r="J1273" s="1">
        <v>0</v>
      </c>
      <c r="K1273" s="1">
        <v>0</v>
      </c>
    </row>
    <row r="1274" spans="1:11" x14ac:dyDescent="0.25">
      <c r="A1274">
        <v>352</v>
      </c>
      <c r="B1274">
        <v>6909</v>
      </c>
      <c r="C1274">
        <v>135875</v>
      </c>
      <c r="D1274" t="s">
        <v>2637</v>
      </c>
      <c r="E1274" t="s">
        <v>50</v>
      </c>
      <c r="F1274" t="s">
        <v>2612</v>
      </c>
      <c r="G1274" t="s">
        <v>2638</v>
      </c>
      <c r="H1274" t="s">
        <v>49</v>
      </c>
      <c r="I1274" s="2">
        <v>47</v>
      </c>
      <c r="J1274" s="1">
        <v>0.47</v>
      </c>
      <c r="K1274" s="1">
        <v>0.06</v>
      </c>
    </row>
    <row r="1275" spans="1:11" x14ac:dyDescent="0.25">
      <c r="A1275">
        <v>352</v>
      </c>
      <c r="B1275">
        <v>6030</v>
      </c>
      <c r="C1275">
        <v>105592</v>
      </c>
      <c r="D1275" t="s">
        <v>2639</v>
      </c>
      <c r="E1275" t="s">
        <v>50</v>
      </c>
      <c r="F1275" t="s">
        <v>2571</v>
      </c>
      <c r="G1275" t="s">
        <v>2640</v>
      </c>
      <c r="H1275" t="s">
        <v>13</v>
      </c>
      <c r="I1275" s="2">
        <v>91</v>
      </c>
      <c r="J1275" s="1">
        <v>0.99</v>
      </c>
      <c r="K1275" s="1">
        <v>0</v>
      </c>
    </row>
    <row r="1276" spans="1:11" x14ac:dyDescent="0.25">
      <c r="A1276">
        <v>352</v>
      </c>
      <c r="B1276">
        <v>6040</v>
      </c>
      <c r="C1276">
        <v>130318</v>
      </c>
      <c r="D1276" t="s">
        <v>2641</v>
      </c>
      <c r="E1276" t="s">
        <v>50</v>
      </c>
      <c r="F1276" t="s">
        <v>2571</v>
      </c>
      <c r="G1276" t="s">
        <v>2642</v>
      </c>
      <c r="H1276" t="s">
        <v>13</v>
      </c>
      <c r="I1276" s="2">
        <v>49</v>
      </c>
      <c r="J1276" s="1">
        <v>0.86</v>
      </c>
      <c r="K1276" s="1">
        <v>0.65</v>
      </c>
    </row>
    <row r="1277" spans="1:11" x14ac:dyDescent="0.25">
      <c r="A1277">
        <v>352</v>
      </c>
      <c r="B1277">
        <v>6067</v>
      </c>
      <c r="C1277">
        <v>135948</v>
      </c>
      <c r="D1277" t="s">
        <v>2643</v>
      </c>
      <c r="E1277" t="s">
        <v>50</v>
      </c>
      <c r="F1277" t="s">
        <v>2571</v>
      </c>
      <c r="G1277" t="s">
        <v>2644</v>
      </c>
      <c r="H1277" t="s">
        <v>13</v>
      </c>
      <c r="I1277" s="2">
        <v>11</v>
      </c>
      <c r="J1277" t="s">
        <v>99</v>
      </c>
      <c r="K1277" t="s">
        <v>99</v>
      </c>
    </row>
    <row r="1278" spans="1:11" x14ac:dyDescent="0.25">
      <c r="A1278">
        <v>352</v>
      </c>
      <c r="B1278">
        <v>6071</v>
      </c>
      <c r="C1278">
        <v>136264</v>
      </c>
      <c r="D1278" t="s">
        <v>2645</v>
      </c>
      <c r="E1278" t="s">
        <v>50</v>
      </c>
      <c r="F1278" t="s">
        <v>2571</v>
      </c>
      <c r="G1278" t="s">
        <v>2646</v>
      </c>
      <c r="H1278" t="s">
        <v>13</v>
      </c>
      <c r="I1278" s="2">
        <v>18</v>
      </c>
      <c r="J1278" t="s">
        <v>99</v>
      </c>
      <c r="K1278" t="s">
        <v>99</v>
      </c>
    </row>
    <row r="1279" spans="1:11" x14ac:dyDescent="0.25">
      <c r="A1279">
        <v>352</v>
      </c>
      <c r="B1279">
        <v>4286</v>
      </c>
      <c r="C1279">
        <v>105571</v>
      </c>
      <c r="D1279" t="s">
        <v>2647</v>
      </c>
      <c r="E1279" t="s">
        <v>50</v>
      </c>
      <c r="F1279" t="s">
        <v>2571</v>
      </c>
      <c r="G1279" t="s">
        <v>2648</v>
      </c>
      <c r="H1279" t="s">
        <v>201</v>
      </c>
      <c r="I1279" s="2">
        <v>183</v>
      </c>
      <c r="J1279" s="1">
        <v>0.31</v>
      </c>
      <c r="K1279" s="1">
        <v>0.09</v>
      </c>
    </row>
    <row r="1280" spans="1:11" x14ac:dyDescent="0.25">
      <c r="A1280">
        <v>352</v>
      </c>
      <c r="B1280">
        <v>4761</v>
      </c>
      <c r="C1280">
        <v>105576</v>
      </c>
      <c r="D1280" t="s">
        <v>2649</v>
      </c>
      <c r="E1280" t="s">
        <v>50</v>
      </c>
      <c r="F1280" t="s">
        <v>2571</v>
      </c>
      <c r="G1280" t="s">
        <v>2650</v>
      </c>
      <c r="H1280" t="s">
        <v>23</v>
      </c>
      <c r="I1280" s="2">
        <v>150</v>
      </c>
      <c r="J1280" s="1">
        <v>0.41</v>
      </c>
      <c r="K1280" s="1">
        <v>0.08</v>
      </c>
    </row>
    <row r="1281" spans="1:11" x14ac:dyDescent="0.25">
      <c r="A1281">
        <v>352</v>
      </c>
      <c r="B1281">
        <v>4248</v>
      </c>
      <c r="C1281">
        <v>105556</v>
      </c>
      <c r="D1281" t="s">
        <v>2651</v>
      </c>
      <c r="E1281" t="s">
        <v>50</v>
      </c>
      <c r="F1281" t="s">
        <v>2571</v>
      </c>
      <c r="G1281" t="s">
        <v>2652</v>
      </c>
      <c r="H1281" t="s">
        <v>20</v>
      </c>
      <c r="I1281" s="2">
        <v>295</v>
      </c>
      <c r="J1281" s="1">
        <v>0.63</v>
      </c>
      <c r="K1281" s="1">
        <v>0.36</v>
      </c>
    </row>
    <row r="1282" spans="1:11" x14ac:dyDescent="0.25">
      <c r="A1282">
        <v>352</v>
      </c>
      <c r="B1282">
        <v>6032</v>
      </c>
      <c r="C1282">
        <v>105594</v>
      </c>
      <c r="D1282" t="s">
        <v>2653</v>
      </c>
      <c r="E1282" t="s">
        <v>50</v>
      </c>
      <c r="F1282" t="s">
        <v>2571</v>
      </c>
      <c r="G1282" t="s">
        <v>2654</v>
      </c>
      <c r="H1282" t="s">
        <v>13</v>
      </c>
      <c r="I1282" s="2">
        <v>122</v>
      </c>
      <c r="J1282" s="1">
        <v>0</v>
      </c>
      <c r="K1282" s="1">
        <v>0</v>
      </c>
    </row>
    <row r="1283" spans="1:11" x14ac:dyDescent="0.25">
      <c r="A1283">
        <v>352</v>
      </c>
      <c r="B1283">
        <v>4762</v>
      </c>
      <c r="C1283">
        <v>105577</v>
      </c>
      <c r="D1283" t="s">
        <v>2655</v>
      </c>
      <c r="E1283" t="s">
        <v>50</v>
      </c>
      <c r="F1283" t="s">
        <v>2571</v>
      </c>
      <c r="G1283" t="s">
        <v>2656</v>
      </c>
      <c r="H1283" t="s">
        <v>23</v>
      </c>
      <c r="I1283" s="2">
        <v>218</v>
      </c>
      <c r="J1283" s="1">
        <v>0.48</v>
      </c>
      <c r="K1283" s="1">
        <v>0.18</v>
      </c>
    </row>
    <row r="1284" spans="1:11" x14ac:dyDescent="0.25">
      <c r="A1284">
        <v>352</v>
      </c>
      <c r="B1284">
        <v>4766</v>
      </c>
      <c r="C1284">
        <v>139456</v>
      </c>
      <c r="D1284" t="s">
        <v>2657</v>
      </c>
      <c r="E1284" t="s">
        <v>50</v>
      </c>
      <c r="F1284" t="s">
        <v>2571</v>
      </c>
      <c r="G1284" t="s">
        <v>2658</v>
      </c>
      <c r="H1284" t="s">
        <v>70</v>
      </c>
      <c r="I1284" s="2">
        <v>176</v>
      </c>
      <c r="J1284" s="1">
        <v>0.39</v>
      </c>
      <c r="K1284" s="1">
        <v>0.16</v>
      </c>
    </row>
    <row r="1285" spans="1:11" x14ac:dyDescent="0.25">
      <c r="A1285">
        <v>352</v>
      </c>
      <c r="B1285">
        <v>4770</v>
      </c>
      <c r="C1285">
        <v>131880</v>
      </c>
      <c r="D1285" t="s">
        <v>2659</v>
      </c>
      <c r="E1285" t="s">
        <v>50</v>
      </c>
      <c r="F1285" t="s">
        <v>2571</v>
      </c>
      <c r="G1285" t="s">
        <v>2660</v>
      </c>
      <c r="H1285" t="s">
        <v>23</v>
      </c>
      <c r="I1285" s="2">
        <v>175</v>
      </c>
      <c r="J1285" s="1">
        <v>0.61</v>
      </c>
      <c r="K1285" s="1">
        <v>0.13</v>
      </c>
    </row>
    <row r="1286" spans="1:11" x14ac:dyDescent="0.25">
      <c r="A1286">
        <v>352</v>
      </c>
      <c r="B1286">
        <v>6070</v>
      </c>
      <c r="C1286">
        <v>136242</v>
      </c>
      <c r="D1286" t="s">
        <v>2661</v>
      </c>
      <c r="E1286" t="s">
        <v>50</v>
      </c>
      <c r="F1286" t="s">
        <v>2571</v>
      </c>
      <c r="G1286" t="s">
        <v>2662</v>
      </c>
      <c r="H1286" t="s">
        <v>13</v>
      </c>
      <c r="I1286" s="2">
        <v>1</v>
      </c>
      <c r="J1286" t="s">
        <v>129</v>
      </c>
      <c r="K1286" t="s">
        <v>129</v>
      </c>
    </row>
    <row r="1287" spans="1:11" x14ac:dyDescent="0.25">
      <c r="A1287">
        <v>352</v>
      </c>
      <c r="B1287">
        <v>4765</v>
      </c>
      <c r="C1287">
        <v>137801</v>
      </c>
      <c r="D1287" t="s">
        <v>2663</v>
      </c>
      <c r="E1287" t="s">
        <v>50</v>
      </c>
      <c r="F1287" t="s">
        <v>2571</v>
      </c>
      <c r="G1287" t="s">
        <v>2664</v>
      </c>
      <c r="H1287" t="s">
        <v>70</v>
      </c>
      <c r="I1287" s="2">
        <v>233</v>
      </c>
      <c r="J1287" s="1">
        <v>0.53</v>
      </c>
      <c r="K1287" s="1">
        <v>0.18</v>
      </c>
    </row>
    <row r="1288" spans="1:11" x14ac:dyDescent="0.25">
      <c r="A1288">
        <v>352</v>
      </c>
      <c r="B1288">
        <v>4257</v>
      </c>
      <c r="C1288">
        <v>105558</v>
      </c>
      <c r="D1288" t="s">
        <v>2665</v>
      </c>
      <c r="E1288" t="s">
        <v>2665</v>
      </c>
      <c r="F1288" t="s">
        <v>2571</v>
      </c>
      <c r="G1288" t="s">
        <v>2666</v>
      </c>
      <c r="H1288" t="s">
        <v>201</v>
      </c>
      <c r="I1288" s="2">
        <v>240</v>
      </c>
      <c r="J1288" s="1">
        <v>0.57999999999999996</v>
      </c>
      <c r="K1288" s="1">
        <v>0.36</v>
      </c>
    </row>
    <row r="1289" spans="1:11" x14ac:dyDescent="0.25">
      <c r="A1289">
        <v>352</v>
      </c>
      <c r="B1289">
        <v>6907</v>
      </c>
      <c r="C1289">
        <v>135296</v>
      </c>
      <c r="D1289" t="s">
        <v>2667</v>
      </c>
      <c r="E1289" t="s">
        <v>50</v>
      </c>
      <c r="F1289" t="s">
        <v>2571</v>
      </c>
      <c r="G1289" t="s">
        <v>2668</v>
      </c>
      <c r="H1289" t="s">
        <v>49</v>
      </c>
      <c r="I1289" s="2">
        <v>119</v>
      </c>
      <c r="J1289" s="1">
        <v>0.71</v>
      </c>
      <c r="K1289" s="1">
        <v>0.34</v>
      </c>
    </row>
    <row r="1290" spans="1:11" x14ac:dyDescent="0.25">
      <c r="A1290">
        <v>352</v>
      </c>
      <c r="B1290">
        <v>6033</v>
      </c>
      <c r="C1290">
        <v>105595</v>
      </c>
      <c r="D1290" t="s">
        <v>2669</v>
      </c>
      <c r="E1290" t="s">
        <v>50</v>
      </c>
      <c r="F1290" t="s">
        <v>2571</v>
      </c>
      <c r="G1290" t="s">
        <v>2670</v>
      </c>
      <c r="H1290" t="s">
        <v>13</v>
      </c>
      <c r="I1290" s="2">
        <v>77</v>
      </c>
      <c r="J1290" s="1">
        <v>0.94</v>
      </c>
      <c r="K1290" s="1">
        <v>0</v>
      </c>
    </row>
    <row r="1291" spans="1:11" x14ac:dyDescent="0.25">
      <c r="A1291">
        <v>352</v>
      </c>
      <c r="B1291">
        <v>4276</v>
      </c>
      <c r="C1291">
        <v>105564</v>
      </c>
      <c r="D1291" t="s">
        <v>2671</v>
      </c>
      <c r="E1291" t="s">
        <v>50</v>
      </c>
      <c r="F1291" t="s">
        <v>2571</v>
      </c>
      <c r="G1291" t="s">
        <v>2672</v>
      </c>
      <c r="H1291" t="s">
        <v>201</v>
      </c>
      <c r="I1291" s="2">
        <v>353</v>
      </c>
      <c r="J1291" s="1">
        <v>0.64</v>
      </c>
      <c r="K1291" s="1">
        <v>0.27</v>
      </c>
    </row>
    <row r="1292" spans="1:11" x14ac:dyDescent="0.25">
      <c r="A1292">
        <v>352</v>
      </c>
      <c r="B1292">
        <v>6045</v>
      </c>
      <c r="C1292">
        <v>130386</v>
      </c>
      <c r="D1292" t="s">
        <v>2673</v>
      </c>
      <c r="E1292" t="s">
        <v>50</v>
      </c>
      <c r="F1292" t="s">
        <v>2571</v>
      </c>
      <c r="G1292" t="s">
        <v>2674</v>
      </c>
      <c r="H1292" t="s">
        <v>114</v>
      </c>
      <c r="I1292" s="2">
        <v>4</v>
      </c>
      <c r="J1292" t="s">
        <v>129</v>
      </c>
      <c r="K1292" t="s">
        <v>129</v>
      </c>
    </row>
    <row r="1293" spans="1:11" x14ac:dyDescent="0.25">
      <c r="A1293">
        <v>352</v>
      </c>
      <c r="B1293">
        <v>7014</v>
      </c>
      <c r="C1293">
        <v>105604</v>
      </c>
      <c r="D1293" t="s">
        <v>2675</v>
      </c>
      <c r="E1293" t="s">
        <v>50</v>
      </c>
      <c r="F1293" t="s">
        <v>2676</v>
      </c>
      <c r="G1293" t="s">
        <v>2677</v>
      </c>
      <c r="H1293" t="s">
        <v>57</v>
      </c>
      <c r="I1293" s="2">
        <v>3</v>
      </c>
      <c r="J1293" t="s">
        <v>129</v>
      </c>
      <c r="K1293" t="s">
        <v>129</v>
      </c>
    </row>
    <row r="1294" spans="1:11" x14ac:dyDescent="0.25">
      <c r="A1294">
        <v>352</v>
      </c>
      <c r="B1294">
        <v>7055</v>
      </c>
      <c r="C1294">
        <v>105622</v>
      </c>
      <c r="D1294" t="s">
        <v>2678</v>
      </c>
      <c r="E1294" t="s">
        <v>50</v>
      </c>
      <c r="F1294" t="s">
        <v>2571</v>
      </c>
      <c r="G1294" t="s">
        <v>2679</v>
      </c>
      <c r="H1294" t="s">
        <v>57</v>
      </c>
      <c r="I1294" s="2">
        <v>12</v>
      </c>
      <c r="J1294" t="s">
        <v>99</v>
      </c>
      <c r="K1294" t="s">
        <v>99</v>
      </c>
    </row>
    <row r="1295" spans="1:11" x14ac:dyDescent="0.25">
      <c r="A1295">
        <v>352</v>
      </c>
      <c r="B1295">
        <v>7029</v>
      </c>
      <c r="C1295">
        <v>105608</v>
      </c>
      <c r="D1295" t="s">
        <v>2680</v>
      </c>
      <c r="E1295" t="s">
        <v>50</v>
      </c>
      <c r="F1295" t="s">
        <v>2571</v>
      </c>
      <c r="G1295" t="s">
        <v>2681</v>
      </c>
      <c r="H1295" t="s">
        <v>57</v>
      </c>
      <c r="I1295" s="2">
        <v>9</v>
      </c>
      <c r="J1295" s="1">
        <v>0</v>
      </c>
      <c r="K1295" s="1">
        <v>0</v>
      </c>
    </row>
    <row r="1296" spans="1:11" x14ac:dyDescent="0.25">
      <c r="A1296">
        <v>352</v>
      </c>
      <c r="B1296">
        <v>7042</v>
      </c>
      <c r="C1296">
        <v>105614</v>
      </c>
      <c r="D1296" t="s">
        <v>2682</v>
      </c>
      <c r="E1296" t="s">
        <v>50</v>
      </c>
      <c r="F1296" t="s">
        <v>2571</v>
      </c>
      <c r="G1296" t="s">
        <v>2683</v>
      </c>
      <c r="H1296" t="s">
        <v>57</v>
      </c>
      <c r="I1296" s="2">
        <v>29</v>
      </c>
      <c r="J1296" s="1">
        <v>0</v>
      </c>
      <c r="K1296" s="1">
        <v>0</v>
      </c>
    </row>
    <row r="1297" spans="1:11" x14ac:dyDescent="0.25">
      <c r="A1297">
        <v>352</v>
      </c>
      <c r="B1297">
        <v>7043</v>
      </c>
      <c r="C1297">
        <v>138532</v>
      </c>
      <c r="D1297" t="s">
        <v>2684</v>
      </c>
      <c r="E1297" t="s">
        <v>50</v>
      </c>
      <c r="F1297" t="s">
        <v>2601</v>
      </c>
      <c r="G1297" t="s">
        <v>2602</v>
      </c>
      <c r="H1297" t="s">
        <v>109</v>
      </c>
      <c r="I1297" s="2">
        <v>24</v>
      </c>
      <c r="J1297" t="s">
        <v>99</v>
      </c>
      <c r="K1297" t="s">
        <v>99</v>
      </c>
    </row>
    <row r="1298" spans="1:11" x14ac:dyDescent="0.25">
      <c r="A1298">
        <v>352</v>
      </c>
      <c r="B1298">
        <v>7061</v>
      </c>
      <c r="C1298">
        <v>132905</v>
      </c>
      <c r="D1298" t="s">
        <v>2685</v>
      </c>
      <c r="E1298" t="s">
        <v>50</v>
      </c>
      <c r="F1298" t="s">
        <v>2571</v>
      </c>
      <c r="G1298" t="s">
        <v>2650</v>
      </c>
      <c r="H1298" t="s">
        <v>57</v>
      </c>
      <c r="I1298" s="2">
        <v>16</v>
      </c>
      <c r="J1298" t="s">
        <v>99</v>
      </c>
      <c r="K1298" t="s">
        <v>99</v>
      </c>
    </row>
    <row r="1299" spans="1:11" x14ac:dyDescent="0.25">
      <c r="A1299">
        <v>352</v>
      </c>
      <c r="B1299">
        <v>7039</v>
      </c>
      <c r="C1299">
        <v>105611</v>
      </c>
      <c r="D1299" t="s">
        <v>2686</v>
      </c>
      <c r="E1299" t="s">
        <v>50</v>
      </c>
      <c r="F1299" t="s">
        <v>2571</v>
      </c>
      <c r="G1299" t="s">
        <v>2658</v>
      </c>
      <c r="H1299" t="s">
        <v>57</v>
      </c>
      <c r="I1299" s="2">
        <v>8</v>
      </c>
      <c r="J1299" t="s">
        <v>99</v>
      </c>
      <c r="K1299" t="s">
        <v>99</v>
      </c>
    </row>
    <row r="1300" spans="1:11" x14ac:dyDescent="0.25">
      <c r="A1300">
        <v>352</v>
      </c>
      <c r="B1300">
        <v>7056</v>
      </c>
      <c r="C1300">
        <v>105623</v>
      </c>
      <c r="D1300" t="s">
        <v>2687</v>
      </c>
      <c r="E1300" t="s">
        <v>50</v>
      </c>
      <c r="F1300" t="s">
        <v>2571</v>
      </c>
      <c r="G1300" t="s">
        <v>2688</v>
      </c>
      <c r="H1300" t="s">
        <v>57</v>
      </c>
      <c r="I1300" s="2">
        <v>11</v>
      </c>
      <c r="J1300" s="1">
        <v>0</v>
      </c>
      <c r="K1300" s="1">
        <v>0</v>
      </c>
    </row>
    <row r="1301" spans="1:11" x14ac:dyDescent="0.25">
      <c r="A1301">
        <v>353</v>
      </c>
      <c r="B1301">
        <v>4608</v>
      </c>
      <c r="C1301">
        <v>136432</v>
      </c>
      <c r="D1301" t="s">
        <v>2689</v>
      </c>
      <c r="E1301" t="s">
        <v>50</v>
      </c>
      <c r="F1301" t="s">
        <v>2690</v>
      </c>
      <c r="G1301" t="s">
        <v>2691</v>
      </c>
      <c r="H1301" t="s">
        <v>23</v>
      </c>
      <c r="I1301" s="2">
        <v>279</v>
      </c>
      <c r="J1301" s="1">
        <v>0.62</v>
      </c>
      <c r="K1301" s="1">
        <v>0.19</v>
      </c>
    </row>
    <row r="1302" spans="1:11" x14ac:dyDescent="0.25">
      <c r="A1302">
        <v>353</v>
      </c>
      <c r="B1302">
        <v>4600</v>
      </c>
      <c r="C1302">
        <v>137133</v>
      </c>
      <c r="D1302" t="s">
        <v>2692</v>
      </c>
      <c r="E1302" t="s">
        <v>50</v>
      </c>
      <c r="F1302" t="s">
        <v>2690</v>
      </c>
      <c r="G1302" t="s">
        <v>2693</v>
      </c>
      <c r="H1302" t="s">
        <v>70</v>
      </c>
      <c r="I1302" s="2">
        <v>219</v>
      </c>
      <c r="J1302" s="1">
        <v>0.77</v>
      </c>
      <c r="K1302" s="1">
        <v>0.38</v>
      </c>
    </row>
    <row r="1303" spans="1:11" x14ac:dyDescent="0.25">
      <c r="A1303">
        <v>353</v>
      </c>
      <c r="B1303">
        <v>4000</v>
      </c>
      <c r="C1303">
        <v>139970</v>
      </c>
      <c r="D1303" t="s">
        <v>2694</v>
      </c>
      <c r="E1303" t="s">
        <v>50</v>
      </c>
      <c r="F1303" t="s">
        <v>2690</v>
      </c>
      <c r="G1303" t="s">
        <v>2695</v>
      </c>
      <c r="H1303" t="s">
        <v>77</v>
      </c>
      <c r="I1303" s="2" t="s">
        <v>50</v>
      </c>
      <c r="J1303" t="s">
        <v>50</v>
      </c>
      <c r="K1303" t="s">
        <v>50</v>
      </c>
    </row>
    <row r="1304" spans="1:11" x14ac:dyDescent="0.25">
      <c r="A1304">
        <v>353</v>
      </c>
      <c r="B1304">
        <v>4605</v>
      </c>
      <c r="C1304">
        <v>137294</v>
      </c>
      <c r="D1304" t="s">
        <v>2696</v>
      </c>
      <c r="E1304" t="s">
        <v>50</v>
      </c>
      <c r="F1304" t="s">
        <v>2690</v>
      </c>
      <c r="G1304" t="s">
        <v>2697</v>
      </c>
      <c r="H1304" t="s">
        <v>70</v>
      </c>
      <c r="I1304" s="2">
        <v>198</v>
      </c>
      <c r="J1304" s="1">
        <v>0.76</v>
      </c>
      <c r="K1304" s="1">
        <v>0.34</v>
      </c>
    </row>
    <row r="1305" spans="1:11" x14ac:dyDescent="0.25">
      <c r="A1305">
        <v>353</v>
      </c>
      <c r="B1305">
        <v>4023</v>
      </c>
      <c r="C1305">
        <v>105735</v>
      </c>
      <c r="D1305" t="s">
        <v>2698</v>
      </c>
      <c r="E1305" t="s">
        <v>50</v>
      </c>
      <c r="F1305" t="s">
        <v>2571</v>
      </c>
      <c r="G1305" t="s">
        <v>2699</v>
      </c>
      <c r="H1305" t="s">
        <v>201</v>
      </c>
      <c r="I1305" s="2">
        <v>291</v>
      </c>
      <c r="J1305" s="1">
        <v>0.45</v>
      </c>
      <c r="K1305" s="1">
        <v>0.12</v>
      </c>
    </row>
    <row r="1306" spans="1:11" x14ac:dyDescent="0.25">
      <c r="A1306">
        <v>353</v>
      </c>
      <c r="B1306">
        <v>4002</v>
      </c>
      <c r="C1306">
        <v>140542</v>
      </c>
      <c r="D1306" t="s">
        <v>2700</v>
      </c>
      <c r="E1306" t="s">
        <v>50</v>
      </c>
      <c r="F1306" t="s">
        <v>2690</v>
      </c>
      <c r="G1306" t="s">
        <v>2701</v>
      </c>
      <c r="H1306" t="s">
        <v>104</v>
      </c>
      <c r="I1306" s="2" t="s">
        <v>50</v>
      </c>
      <c r="J1306" t="s">
        <v>50</v>
      </c>
      <c r="K1306" t="s">
        <v>50</v>
      </c>
    </row>
    <row r="1307" spans="1:11" x14ac:dyDescent="0.25">
      <c r="A1307">
        <v>353</v>
      </c>
      <c r="B1307">
        <v>4011</v>
      </c>
      <c r="C1307">
        <v>137039</v>
      </c>
      <c r="D1307" t="s">
        <v>2702</v>
      </c>
      <c r="E1307" t="s">
        <v>50</v>
      </c>
      <c r="F1307" t="s">
        <v>2690</v>
      </c>
      <c r="G1307" t="s">
        <v>2703</v>
      </c>
      <c r="H1307" t="s">
        <v>70</v>
      </c>
      <c r="I1307" s="2">
        <v>203</v>
      </c>
      <c r="J1307" s="1">
        <v>0.6</v>
      </c>
      <c r="K1307" s="1">
        <v>0.27</v>
      </c>
    </row>
    <row r="1308" spans="1:11" x14ac:dyDescent="0.25">
      <c r="A1308">
        <v>353</v>
      </c>
      <c r="B1308">
        <v>4027</v>
      </c>
      <c r="C1308">
        <v>105737</v>
      </c>
      <c r="D1308" t="s">
        <v>2704</v>
      </c>
      <c r="E1308" t="s">
        <v>2704</v>
      </c>
      <c r="F1308" t="s">
        <v>2690</v>
      </c>
      <c r="G1308" t="s">
        <v>2705</v>
      </c>
      <c r="H1308" t="s">
        <v>201</v>
      </c>
      <c r="I1308" s="2">
        <v>264</v>
      </c>
      <c r="J1308" s="1">
        <v>0.75</v>
      </c>
      <c r="K1308" s="1">
        <v>0.16</v>
      </c>
    </row>
    <row r="1309" spans="1:11" x14ac:dyDescent="0.25">
      <c r="A1309">
        <v>353</v>
      </c>
      <c r="B1309">
        <v>6905</v>
      </c>
      <c r="C1309">
        <v>136027</v>
      </c>
      <c r="D1309" t="s">
        <v>2706</v>
      </c>
      <c r="E1309" t="s">
        <v>50</v>
      </c>
      <c r="F1309" t="s">
        <v>2690</v>
      </c>
      <c r="G1309" t="s">
        <v>2707</v>
      </c>
      <c r="H1309" t="s">
        <v>49</v>
      </c>
      <c r="I1309" s="2">
        <v>260</v>
      </c>
      <c r="J1309" s="1">
        <v>0.39</v>
      </c>
      <c r="K1309" s="1">
        <v>0.09</v>
      </c>
    </row>
    <row r="1310" spans="1:11" x14ac:dyDescent="0.25">
      <c r="A1310">
        <v>353</v>
      </c>
      <c r="B1310">
        <v>6906</v>
      </c>
      <c r="C1310">
        <v>136115</v>
      </c>
      <c r="D1310" t="s">
        <v>2708</v>
      </c>
      <c r="E1310" t="s">
        <v>50</v>
      </c>
      <c r="F1310" t="s">
        <v>2690</v>
      </c>
      <c r="G1310" t="s">
        <v>2709</v>
      </c>
      <c r="H1310" t="s">
        <v>49</v>
      </c>
      <c r="I1310" s="2">
        <v>156</v>
      </c>
      <c r="J1310" s="1">
        <v>0.43</v>
      </c>
      <c r="K1310" s="1">
        <v>0.06</v>
      </c>
    </row>
    <row r="1311" spans="1:11" x14ac:dyDescent="0.25">
      <c r="A1311">
        <v>353</v>
      </c>
      <c r="B1311">
        <v>6012</v>
      </c>
      <c r="C1311">
        <v>105745</v>
      </c>
      <c r="D1311" t="s">
        <v>2710</v>
      </c>
      <c r="E1311" t="s">
        <v>50</v>
      </c>
      <c r="F1311" t="s">
        <v>2690</v>
      </c>
      <c r="G1311" t="s">
        <v>2711</v>
      </c>
      <c r="H1311" t="s">
        <v>13</v>
      </c>
      <c r="I1311" s="2">
        <v>105</v>
      </c>
      <c r="J1311" s="1">
        <v>0.92</v>
      </c>
      <c r="K1311" s="1">
        <v>0.56000000000000005</v>
      </c>
    </row>
    <row r="1312" spans="1:11" x14ac:dyDescent="0.25">
      <c r="A1312">
        <v>353</v>
      </c>
      <c r="B1312">
        <v>4028</v>
      </c>
      <c r="C1312">
        <v>105738</v>
      </c>
      <c r="D1312" t="s">
        <v>2712</v>
      </c>
      <c r="E1312" t="s">
        <v>50</v>
      </c>
      <c r="F1312" t="s">
        <v>2690</v>
      </c>
      <c r="G1312" t="s">
        <v>2713</v>
      </c>
      <c r="H1312" t="s">
        <v>201</v>
      </c>
      <c r="I1312" s="2">
        <v>286</v>
      </c>
      <c r="J1312" s="1">
        <v>0.56000000000000005</v>
      </c>
      <c r="K1312" s="1">
        <v>0.05</v>
      </c>
    </row>
    <row r="1313" spans="1:11" x14ac:dyDescent="0.25">
      <c r="A1313">
        <v>353</v>
      </c>
      <c r="B1313">
        <v>4022</v>
      </c>
      <c r="C1313">
        <v>105734</v>
      </c>
      <c r="D1313" t="s">
        <v>2714</v>
      </c>
      <c r="E1313" t="s">
        <v>50</v>
      </c>
      <c r="F1313" t="s">
        <v>2690</v>
      </c>
      <c r="G1313" t="s">
        <v>2715</v>
      </c>
      <c r="H1313" t="s">
        <v>201</v>
      </c>
      <c r="I1313" s="2">
        <v>233</v>
      </c>
      <c r="J1313" s="1">
        <v>0.48</v>
      </c>
      <c r="K1313" s="1">
        <v>0.06</v>
      </c>
    </row>
    <row r="1314" spans="1:11" x14ac:dyDescent="0.25">
      <c r="A1314">
        <v>353</v>
      </c>
      <c r="B1314">
        <v>4026</v>
      </c>
      <c r="C1314">
        <v>105736</v>
      </c>
      <c r="D1314" t="s">
        <v>2716</v>
      </c>
      <c r="E1314" t="s">
        <v>50</v>
      </c>
      <c r="F1314" t="s">
        <v>2690</v>
      </c>
      <c r="G1314" t="s">
        <v>2717</v>
      </c>
      <c r="H1314" t="s">
        <v>20</v>
      </c>
      <c r="I1314" s="2">
        <v>269</v>
      </c>
      <c r="J1314" s="1">
        <v>0.63</v>
      </c>
      <c r="K1314" s="1">
        <v>0.33</v>
      </c>
    </row>
    <row r="1315" spans="1:11" x14ac:dyDescent="0.25">
      <c r="A1315">
        <v>353</v>
      </c>
      <c r="B1315">
        <v>6907</v>
      </c>
      <c r="C1315">
        <v>136148</v>
      </c>
      <c r="D1315" t="s">
        <v>2718</v>
      </c>
      <c r="E1315" t="s">
        <v>50</v>
      </c>
      <c r="F1315" t="s">
        <v>2690</v>
      </c>
      <c r="G1315" t="s">
        <v>2719</v>
      </c>
      <c r="H1315" t="s">
        <v>49</v>
      </c>
      <c r="I1315" s="2">
        <v>252</v>
      </c>
      <c r="J1315" s="1">
        <v>0.4</v>
      </c>
      <c r="K1315" s="1">
        <v>0.08</v>
      </c>
    </row>
    <row r="1316" spans="1:11" x14ac:dyDescent="0.25">
      <c r="A1316">
        <v>353</v>
      </c>
      <c r="B1316">
        <v>6019</v>
      </c>
      <c r="C1316">
        <v>131751</v>
      </c>
      <c r="D1316" t="s">
        <v>2720</v>
      </c>
      <c r="E1316" t="s">
        <v>50</v>
      </c>
      <c r="F1316" t="s">
        <v>2721</v>
      </c>
      <c r="G1316" t="s">
        <v>2722</v>
      </c>
      <c r="H1316" t="s">
        <v>114</v>
      </c>
      <c r="I1316" s="2">
        <v>4</v>
      </c>
      <c r="J1316" t="s">
        <v>129</v>
      </c>
      <c r="K1316" t="s">
        <v>129</v>
      </c>
    </row>
    <row r="1317" spans="1:11" x14ac:dyDescent="0.25">
      <c r="A1317">
        <v>353</v>
      </c>
      <c r="B1317">
        <v>7014</v>
      </c>
      <c r="C1317">
        <v>138697</v>
      </c>
      <c r="D1317" t="s">
        <v>2723</v>
      </c>
      <c r="E1317" t="s">
        <v>50</v>
      </c>
      <c r="F1317" t="s">
        <v>2690</v>
      </c>
      <c r="G1317" t="s">
        <v>2724</v>
      </c>
      <c r="H1317" t="s">
        <v>109</v>
      </c>
      <c r="I1317" s="2">
        <v>47</v>
      </c>
      <c r="J1317" s="1">
        <v>0</v>
      </c>
      <c r="K1317" s="1">
        <v>0</v>
      </c>
    </row>
    <row r="1318" spans="1:11" x14ac:dyDescent="0.25">
      <c r="A1318">
        <v>353</v>
      </c>
      <c r="B1318">
        <v>7012</v>
      </c>
      <c r="C1318">
        <v>133368</v>
      </c>
      <c r="D1318" t="s">
        <v>2725</v>
      </c>
      <c r="E1318" t="s">
        <v>50</v>
      </c>
      <c r="F1318" t="s">
        <v>2690</v>
      </c>
      <c r="G1318" t="s">
        <v>2726</v>
      </c>
      <c r="H1318" t="s">
        <v>57</v>
      </c>
      <c r="I1318" s="2">
        <v>13</v>
      </c>
      <c r="J1318" s="1">
        <v>0</v>
      </c>
      <c r="K1318" s="1">
        <v>0</v>
      </c>
    </row>
    <row r="1319" spans="1:11" x14ac:dyDescent="0.25">
      <c r="A1319">
        <v>354</v>
      </c>
      <c r="B1319">
        <v>6001</v>
      </c>
      <c r="C1319">
        <v>105855</v>
      </c>
      <c r="D1319" t="s">
        <v>2727</v>
      </c>
      <c r="E1319" t="s">
        <v>50</v>
      </c>
      <c r="F1319" t="s">
        <v>2728</v>
      </c>
      <c r="G1319" t="s">
        <v>2729</v>
      </c>
      <c r="H1319" t="s">
        <v>13</v>
      </c>
      <c r="I1319" s="2">
        <v>28</v>
      </c>
      <c r="J1319" s="1">
        <v>0.46</v>
      </c>
      <c r="K1319" s="1">
        <v>0.18</v>
      </c>
    </row>
    <row r="1320" spans="1:11" x14ac:dyDescent="0.25">
      <c r="A1320">
        <v>354</v>
      </c>
      <c r="B1320">
        <v>4611</v>
      </c>
      <c r="C1320">
        <v>105844</v>
      </c>
      <c r="D1320" t="s">
        <v>2730</v>
      </c>
      <c r="E1320" t="s">
        <v>50</v>
      </c>
      <c r="F1320" t="s">
        <v>2571</v>
      </c>
      <c r="G1320" t="s">
        <v>2731</v>
      </c>
      <c r="H1320" t="s">
        <v>23</v>
      </c>
      <c r="I1320" s="2">
        <v>185</v>
      </c>
      <c r="J1320" s="1">
        <v>0.66</v>
      </c>
      <c r="K1320" s="1">
        <v>0.28000000000000003</v>
      </c>
    </row>
    <row r="1321" spans="1:11" x14ac:dyDescent="0.25">
      <c r="A1321">
        <v>354</v>
      </c>
      <c r="B1321">
        <v>4086</v>
      </c>
      <c r="C1321">
        <v>105837</v>
      </c>
      <c r="D1321" t="s">
        <v>2732</v>
      </c>
      <c r="E1321" t="s">
        <v>50</v>
      </c>
      <c r="F1321" t="s">
        <v>2728</v>
      </c>
      <c r="G1321" t="s">
        <v>2733</v>
      </c>
      <c r="H1321" t="s">
        <v>20</v>
      </c>
      <c r="I1321" s="2">
        <v>234</v>
      </c>
      <c r="J1321" s="1">
        <v>0.47</v>
      </c>
      <c r="K1321" s="1">
        <v>0.18</v>
      </c>
    </row>
    <row r="1322" spans="1:11" x14ac:dyDescent="0.25">
      <c r="A1322">
        <v>354</v>
      </c>
      <c r="B1322">
        <v>5401</v>
      </c>
      <c r="C1322">
        <v>140091</v>
      </c>
      <c r="D1322" t="s">
        <v>2734</v>
      </c>
      <c r="E1322" t="s">
        <v>50</v>
      </c>
      <c r="F1322" t="s">
        <v>2728</v>
      </c>
      <c r="G1322" t="s">
        <v>2735</v>
      </c>
      <c r="H1322" t="s">
        <v>70</v>
      </c>
      <c r="I1322" s="2">
        <v>239</v>
      </c>
      <c r="J1322" s="1">
        <v>0.68</v>
      </c>
      <c r="K1322" s="1">
        <v>0.13</v>
      </c>
    </row>
    <row r="1323" spans="1:11" x14ac:dyDescent="0.25">
      <c r="A1323">
        <v>354</v>
      </c>
      <c r="B1323">
        <v>4801</v>
      </c>
      <c r="C1323">
        <v>131726</v>
      </c>
      <c r="D1323" t="s">
        <v>2736</v>
      </c>
      <c r="E1323" t="s">
        <v>50</v>
      </c>
      <c r="F1323" t="s">
        <v>2737</v>
      </c>
      <c r="G1323" t="s">
        <v>2738</v>
      </c>
      <c r="H1323" t="s">
        <v>23</v>
      </c>
      <c r="I1323" s="2">
        <v>113</v>
      </c>
      <c r="J1323" s="1">
        <v>0.56999999999999995</v>
      </c>
      <c r="K1323" s="1">
        <v>0.26</v>
      </c>
    </row>
    <row r="1324" spans="1:11" x14ac:dyDescent="0.25">
      <c r="A1324">
        <v>354</v>
      </c>
      <c r="B1324">
        <v>5402</v>
      </c>
      <c r="C1324">
        <v>135795</v>
      </c>
      <c r="D1324" t="s">
        <v>2739</v>
      </c>
      <c r="E1324" t="s">
        <v>50</v>
      </c>
      <c r="F1324" t="s">
        <v>2728</v>
      </c>
      <c r="G1324" t="s">
        <v>2740</v>
      </c>
      <c r="H1324" t="s">
        <v>201</v>
      </c>
      <c r="I1324" s="2">
        <v>181</v>
      </c>
      <c r="J1324" s="1">
        <v>0.43</v>
      </c>
      <c r="K1324" s="1">
        <v>0.14000000000000001</v>
      </c>
    </row>
    <row r="1325" spans="1:11" x14ac:dyDescent="0.25">
      <c r="A1325">
        <v>354</v>
      </c>
      <c r="B1325">
        <v>4088</v>
      </c>
      <c r="C1325">
        <v>105839</v>
      </c>
      <c r="D1325" t="s">
        <v>2741</v>
      </c>
      <c r="E1325" t="s">
        <v>50</v>
      </c>
      <c r="F1325" t="s">
        <v>2728</v>
      </c>
      <c r="G1325" t="s">
        <v>2742</v>
      </c>
      <c r="H1325" t="s">
        <v>20</v>
      </c>
      <c r="I1325" s="2">
        <v>173</v>
      </c>
      <c r="J1325" s="1">
        <v>0.47</v>
      </c>
      <c r="K1325" s="1">
        <v>0.14000000000000001</v>
      </c>
    </row>
    <row r="1326" spans="1:11" x14ac:dyDescent="0.25">
      <c r="A1326">
        <v>354</v>
      </c>
      <c r="B1326">
        <v>4091</v>
      </c>
      <c r="C1326">
        <v>105842</v>
      </c>
      <c r="D1326" t="s">
        <v>2743</v>
      </c>
      <c r="E1326" t="s">
        <v>50</v>
      </c>
      <c r="F1326" t="s">
        <v>2571</v>
      </c>
      <c r="G1326" t="s">
        <v>2744</v>
      </c>
      <c r="H1326" t="s">
        <v>20</v>
      </c>
      <c r="I1326" s="2">
        <v>210</v>
      </c>
      <c r="J1326" s="1">
        <v>0.76</v>
      </c>
      <c r="K1326" s="1">
        <v>0.16</v>
      </c>
    </row>
    <row r="1327" spans="1:11" x14ac:dyDescent="0.25">
      <c r="A1327">
        <v>354</v>
      </c>
      <c r="B1327">
        <v>4089</v>
      </c>
      <c r="C1327">
        <v>105840</v>
      </c>
      <c r="D1327" t="s">
        <v>2745</v>
      </c>
      <c r="E1327" t="s">
        <v>50</v>
      </c>
      <c r="F1327" t="s">
        <v>2728</v>
      </c>
      <c r="G1327" t="s">
        <v>2746</v>
      </c>
      <c r="H1327" t="s">
        <v>20</v>
      </c>
      <c r="I1327" s="2">
        <v>227</v>
      </c>
      <c r="J1327" s="1">
        <v>0.67</v>
      </c>
      <c r="K1327" s="1">
        <v>0.22</v>
      </c>
    </row>
    <row r="1328" spans="1:11" x14ac:dyDescent="0.25">
      <c r="A1328">
        <v>354</v>
      </c>
      <c r="B1328">
        <v>6006</v>
      </c>
      <c r="C1328">
        <v>134575</v>
      </c>
      <c r="D1328" t="s">
        <v>2747</v>
      </c>
      <c r="E1328" t="s">
        <v>50</v>
      </c>
      <c r="F1328" t="s">
        <v>2728</v>
      </c>
      <c r="G1328" t="s">
        <v>2748</v>
      </c>
      <c r="H1328" t="s">
        <v>13</v>
      </c>
      <c r="I1328" s="2">
        <v>19</v>
      </c>
      <c r="J1328" s="1">
        <v>0.53</v>
      </c>
      <c r="K1328" s="1">
        <v>0.21</v>
      </c>
    </row>
    <row r="1329" spans="1:11" x14ac:dyDescent="0.25">
      <c r="A1329">
        <v>354</v>
      </c>
      <c r="B1329">
        <v>6905</v>
      </c>
      <c r="C1329">
        <v>135313</v>
      </c>
      <c r="D1329" t="s">
        <v>2749</v>
      </c>
      <c r="E1329" t="s">
        <v>50</v>
      </c>
      <c r="F1329" t="s">
        <v>2571</v>
      </c>
      <c r="G1329" t="s">
        <v>2750</v>
      </c>
      <c r="H1329" t="s">
        <v>49</v>
      </c>
      <c r="I1329" s="2">
        <v>142</v>
      </c>
      <c r="J1329" s="1">
        <v>0.33</v>
      </c>
      <c r="K1329" s="1">
        <v>0.13</v>
      </c>
    </row>
    <row r="1330" spans="1:11" x14ac:dyDescent="0.25">
      <c r="A1330">
        <v>354</v>
      </c>
      <c r="B1330">
        <v>4612</v>
      </c>
      <c r="C1330">
        <v>105845</v>
      </c>
      <c r="D1330" t="s">
        <v>2751</v>
      </c>
      <c r="E1330" t="s">
        <v>50</v>
      </c>
      <c r="F1330" t="s">
        <v>2728</v>
      </c>
      <c r="G1330" t="s">
        <v>2752</v>
      </c>
      <c r="H1330" t="s">
        <v>23</v>
      </c>
      <c r="I1330" s="2">
        <v>259</v>
      </c>
      <c r="J1330" s="1">
        <v>0.49</v>
      </c>
      <c r="K1330" s="1">
        <v>0.12</v>
      </c>
    </row>
    <row r="1331" spans="1:11" x14ac:dyDescent="0.25">
      <c r="A1331">
        <v>354</v>
      </c>
      <c r="B1331">
        <v>4083</v>
      </c>
      <c r="C1331">
        <v>105834</v>
      </c>
      <c r="D1331" t="s">
        <v>2753</v>
      </c>
      <c r="E1331" t="s">
        <v>50</v>
      </c>
      <c r="F1331" t="s">
        <v>2737</v>
      </c>
      <c r="G1331" t="s">
        <v>2754</v>
      </c>
      <c r="H1331" t="s">
        <v>20</v>
      </c>
      <c r="I1331" s="2">
        <v>200</v>
      </c>
      <c r="J1331" s="1">
        <v>0.46</v>
      </c>
      <c r="K1331" s="1">
        <v>0.19</v>
      </c>
    </row>
    <row r="1332" spans="1:11" x14ac:dyDescent="0.25">
      <c r="A1332">
        <v>354</v>
      </c>
      <c r="B1332">
        <v>5400</v>
      </c>
      <c r="C1332">
        <v>140055</v>
      </c>
      <c r="D1332" t="s">
        <v>2755</v>
      </c>
      <c r="E1332" t="s">
        <v>50</v>
      </c>
      <c r="F1332" t="s">
        <v>2728</v>
      </c>
      <c r="G1332" t="s">
        <v>2756</v>
      </c>
      <c r="H1332" t="s">
        <v>70</v>
      </c>
      <c r="I1332" s="2">
        <v>206</v>
      </c>
      <c r="J1332" s="1">
        <v>0.59</v>
      </c>
      <c r="K1332" s="1">
        <v>0.16</v>
      </c>
    </row>
    <row r="1333" spans="1:11" x14ac:dyDescent="0.25">
      <c r="A1333">
        <v>354</v>
      </c>
      <c r="B1333">
        <v>6016</v>
      </c>
      <c r="C1333">
        <v>131383</v>
      </c>
      <c r="D1333" t="s">
        <v>2757</v>
      </c>
      <c r="E1333" t="s">
        <v>50</v>
      </c>
      <c r="F1333" t="s">
        <v>2758</v>
      </c>
      <c r="G1333" t="s">
        <v>2759</v>
      </c>
      <c r="H1333" t="s">
        <v>114</v>
      </c>
      <c r="I1333" s="2">
        <v>1</v>
      </c>
      <c r="J1333" t="s">
        <v>129</v>
      </c>
      <c r="K1333" t="s">
        <v>129</v>
      </c>
    </row>
    <row r="1334" spans="1:11" x14ac:dyDescent="0.25">
      <c r="A1334">
        <v>354</v>
      </c>
      <c r="B1334">
        <v>6015</v>
      </c>
      <c r="C1334">
        <v>131382</v>
      </c>
      <c r="D1334" t="s">
        <v>2760</v>
      </c>
      <c r="E1334" t="s">
        <v>50</v>
      </c>
      <c r="F1334" t="s">
        <v>2758</v>
      </c>
      <c r="G1334" t="s">
        <v>2759</v>
      </c>
      <c r="H1334" t="s">
        <v>114</v>
      </c>
      <c r="I1334" s="2">
        <v>8</v>
      </c>
      <c r="J1334" s="1">
        <v>0</v>
      </c>
      <c r="K1334" s="1">
        <v>0</v>
      </c>
    </row>
    <row r="1335" spans="1:11" x14ac:dyDescent="0.25">
      <c r="A1335">
        <v>354</v>
      </c>
      <c r="B1335">
        <v>6029</v>
      </c>
      <c r="C1335">
        <v>135312</v>
      </c>
      <c r="D1335" t="s">
        <v>2761</v>
      </c>
      <c r="E1335" t="s">
        <v>50</v>
      </c>
      <c r="F1335" t="s">
        <v>2758</v>
      </c>
      <c r="G1335" t="s">
        <v>2759</v>
      </c>
      <c r="H1335" t="s">
        <v>114</v>
      </c>
      <c r="I1335" s="2">
        <v>1</v>
      </c>
      <c r="J1335" t="s">
        <v>129</v>
      </c>
      <c r="K1335" t="s">
        <v>129</v>
      </c>
    </row>
    <row r="1336" spans="1:11" x14ac:dyDescent="0.25">
      <c r="A1336">
        <v>354</v>
      </c>
      <c r="B1336">
        <v>7006</v>
      </c>
      <c r="C1336">
        <v>105861</v>
      </c>
      <c r="D1336" t="s">
        <v>2762</v>
      </c>
      <c r="E1336" t="s">
        <v>50</v>
      </c>
      <c r="F1336" t="s">
        <v>2728</v>
      </c>
      <c r="G1336" t="s">
        <v>2763</v>
      </c>
      <c r="H1336" t="s">
        <v>57</v>
      </c>
      <c r="I1336" s="2">
        <v>12</v>
      </c>
      <c r="J1336" s="1">
        <v>0</v>
      </c>
      <c r="K1336" s="1">
        <v>0</v>
      </c>
    </row>
    <row r="1337" spans="1:11" x14ac:dyDescent="0.25">
      <c r="A1337">
        <v>354</v>
      </c>
      <c r="B1337">
        <v>6035</v>
      </c>
      <c r="C1337">
        <v>135753</v>
      </c>
      <c r="D1337" t="s">
        <v>2764</v>
      </c>
      <c r="E1337" t="s">
        <v>50</v>
      </c>
      <c r="F1337" t="s">
        <v>2728</v>
      </c>
      <c r="G1337" t="s">
        <v>2765</v>
      </c>
      <c r="H1337" t="s">
        <v>114</v>
      </c>
      <c r="I1337" s="2">
        <v>1</v>
      </c>
      <c r="J1337" t="s">
        <v>129</v>
      </c>
      <c r="K1337" t="s">
        <v>129</v>
      </c>
    </row>
    <row r="1338" spans="1:11" x14ac:dyDescent="0.25">
      <c r="A1338">
        <v>354</v>
      </c>
      <c r="B1338">
        <v>6202</v>
      </c>
      <c r="C1338">
        <v>136257</v>
      </c>
      <c r="D1338" t="s">
        <v>2766</v>
      </c>
      <c r="E1338" t="s">
        <v>50</v>
      </c>
      <c r="F1338" t="s">
        <v>2728</v>
      </c>
      <c r="G1338" t="s">
        <v>2767</v>
      </c>
      <c r="H1338" t="s">
        <v>114</v>
      </c>
      <c r="I1338" s="2">
        <v>7</v>
      </c>
      <c r="J1338" s="1">
        <v>0</v>
      </c>
      <c r="K1338" s="1">
        <v>0</v>
      </c>
    </row>
    <row r="1339" spans="1:11" x14ac:dyDescent="0.25">
      <c r="A1339">
        <v>354</v>
      </c>
      <c r="B1339">
        <v>7015</v>
      </c>
      <c r="C1339">
        <v>135202</v>
      </c>
      <c r="D1339" t="s">
        <v>2768</v>
      </c>
      <c r="E1339" t="s">
        <v>50</v>
      </c>
      <c r="F1339" t="s">
        <v>2728</v>
      </c>
      <c r="G1339" t="s">
        <v>2746</v>
      </c>
      <c r="H1339" t="s">
        <v>57</v>
      </c>
      <c r="I1339" s="2">
        <v>33</v>
      </c>
      <c r="J1339" t="s">
        <v>99</v>
      </c>
      <c r="K1339" t="s">
        <v>99</v>
      </c>
    </row>
    <row r="1340" spans="1:11" x14ac:dyDescent="0.25">
      <c r="A1340">
        <v>355</v>
      </c>
      <c r="B1340">
        <v>4000</v>
      </c>
      <c r="C1340">
        <v>138418</v>
      </c>
      <c r="D1340" t="s">
        <v>2769</v>
      </c>
      <c r="E1340" t="s">
        <v>50</v>
      </c>
      <c r="F1340" t="s">
        <v>2770</v>
      </c>
      <c r="G1340" t="s">
        <v>2771</v>
      </c>
      <c r="H1340" t="s">
        <v>49</v>
      </c>
      <c r="I1340" s="2">
        <v>160</v>
      </c>
      <c r="J1340" s="1">
        <v>0.33</v>
      </c>
      <c r="K1340" s="1">
        <v>0.08</v>
      </c>
    </row>
    <row r="1341" spans="1:11" x14ac:dyDescent="0.25">
      <c r="A1341">
        <v>355</v>
      </c>
      <c r="B1341">
        <v>4620</v>
      </c>
      <c r="C1341">
        <v>131512</v>
      </c>
      <c r="D1341" t="s">
        <v>2772</v>
      </c>
      <c r="E1341" t="s">
        <v>50</v>
      </c>
      <c r="F1341" t="s">
        <v>2770</v>
      </c>
      <c r="G1341" t="s">
        <v>2773</v>
      </c>
      <c r="H1341" t="s">
        <v>23</v>
      </c>
      <c r="I1341" s="2">
        <v>112</v>
      </c>
      <c r="J1341" s="1">
        <v>0.6</v>
      </c>
      <c r="K1341" s="1">
        <v>0.23</v>
      </c>
    </row>
    <row r="1342" spans="1:11" x14ac:dyDescent="0.25">
      <c r="A1342">
        <v>355</v>
      </c>
      <c r="B1342">
        <v>6054</v>
      </c>
      <c r="C1342">
        <v>135168</v>
      </c>
      <c r="D1342" t="s">
        <v>2774</v>
      </c>
      <c r="E1342" t="s">
        <v>50</v>
      </c>
      <c r="F1342" t="s">
        <v>2770</v>
      </c>
      <c r="G1342" t="s">
        <v>2775</v>
      </c>
      <c r="H1342" t="s">
        <v>13</v>
      </c>
      <c r="I1342" s="2">
        <v>19</v>
      </c>
      <c r="J1342" s="1">
        <v>0</v>
      </c>
      <c r="K1342" s="1">
        <v>0</v>
      </c>
    </row>
    <row r="1343" spans="1:11" x14ac:dyDescent="0.25">
      <c r="A1343">
        <v>355</v>
      </c>
      <c r="B1343">
        <v>6057</v>
      </c>
      <c r="C1343">
        <v>136086</v>
      </c>
      <c r="D1343" t="s">
        <v>2776</v>
      </c>
      <c r="E1343" t="s">
        <v>50</v>
      </c>
      <c r="F1343" t="s">
        <v>2770</v>
      </c>
      <c r="G1343" t="s">
        <v>2777</v>
      </c>
      <c r="H1343" t="s">
        <v>13</v>
      </c>
      <c r="I1343" s="2">
        <v>13</v>
      </c>
      <c r="J1343" s="1">
        <v>0</v>
      </c>
      <c r="K1343" s="1">
        <v>0</v>
      </c>
    </row>
    <row r="1344" spans="1:11" x14ac:dyDescent="0.25">
      <c r="A1344">
        <v>355</v>
      </c>
      <c r="B1344">
        <v>4018</v>
      </c>
      <c r="C1344">
        <v>138698</v>
      </c>
      <c r="D1344" t="s">
        <v>2778</v>
      </c>
      <c r="E1344" t="s">
        <v>50</v>
      </c>
      <c r="F1344" t="s">
        <v>2770</v>
      </c>
      <c r="G1344" t="s">
        <v>2779</v>
      </c>
      <c r="H1344" t="s">
        <v>70</v>
      </c>
      <c r="I1344" s="2">
        <v>56</v>
      </c>
      <c r="J1344" s="1">
        <v>0.66</v>
      </c>
      <c r="K1344" s="1">
        <v>0.3</v>
      </c>
    </row>
    <row r="1345" spans="1:11" x14ac:dyDescent="0.25">
      <c r="A1345">
        <v>355</v>
      </c>
      <c r="B1345">
        <v>6011</v>
      </c>
      <c r="C1345">
        <v>105996</v>
      </c>
      <c r="D1345" t="s">
        <v>2780</v>
      </c>
      <c r="E1345" t="s">
        <v>50</v>
      </c>
      <c r="F1345" t="s">
        <v>2770</v>
      </c>
      <c r="G1345" t="s">
        <v>2781</v>
      </c>
      <c r="H1345" t="s">
        <v>13</v>
      </c>
      <c r="I1345" s="2">
        <v>57</v>
      </c>
      <c r="J1345" s="1">
        <v>0.72</v>
      </c>
      <c r="K1345" s="1">
        <v>0</v>
      </c>
    </row>
    <row r="1346" spans="1:11" x14ac:dyDescent="0.25">
      <c r="A1346">
        <v>355</v>
      </c>
      <c r="B1346">
        <v>6005</v>
      </c>
      <c r="C1346">
        <v>105992</v>
      </c>
      <c r="D1346" t="s">
        <v>2782</v>
      </c>
      <c r="E1346" t="s">
        <v>50</v>
      </c>
      <c r="F1346" t="s">
        <v>2571</v>
      </c>
      <c r="G1346" t="s">
        <v>2783</v>
      </c>
      <c r="H1346" t="s">
        <v>13</v>
      </c>
      <c r="I1346" s="2">
        <v>53</v>
      </c>
      <c r="J1346" s="1">
        <v>0.79</v>
      </c>
      <c r="K1346" s="1">
        <v>0.55000000000000004</v>
      </c>
    </row>
    <row r="1347" spans="1:11" x14ac:dyDescent="0.25">
      <c r="A1347">
        <v>355</v>
      </c>
      <c r="B1347">
        <v>4026</v>
      </c>
      <c r="C1347">
        <v>105974</v>
      </c>
      <c r="D1347" t="s">
        <v>2784</v>
      </c>
      <c r="E1347" t="s">
        <v>50</v>
      </c>
      <c r="F1347" t="s">
        <v>2770</v>
      </c>
      <c r="G1347" t="s">
        <v>2785</v>
      </c>
      <c r="H1347" t="s">
        <v>20</v>
      </c>
      <c r="I1347" s="2">
        <v>131</v>
      </c>
      <c r="J1347" s="1">
        <v>0.38</v>
      </c>
      <c r="K1347" s="1">
        <v>0.08</v>
      </c>
    </row>
    <row r="1348" spans="1:11" x14ac:dyDescent="0.25">
      <c r="A1348">
        <v>355</v>
      </c>
      <c r="B1348">
        <v>4049</v>
      </c>
      <c r="C1348">
        <v>105982</v>
      </c>
      <c r="D1348" t="s">
        <v>2786</v>
      </c>
      <c r="E1348" t="s">
        <v>50</v>
      </c>
      <c r="F1348" t="s">
        <v>2571</v>
      </c>
      <c r="G1348" t="s">
        <v>2787</v>
      </c>
      <c r="H1348" t="s">
        <v>20</v>
      </c>
      <c r="I1348" s="2">
        <v>151</v>
      </c>
      <c r="J1348" s="1">
        <v>0.54</v>
      </c>
      <c r="K1348" s="1">
        <v>0.15</v>
      </c>
    </row>
    <row r="1349" spans="1:11" x14ac:dyDescent="0.25">
      <c r="A1349">
        <v>355</v>
      </c>
      <c r="B1349">
        <v>4052</v>
      </c>
      <c r="C1349">
        <v>133351</v>
      </c>
      <c r="D1349" t="s">
        <v>2788</v>
      </c>
      <c r="E1349" t="s">
        <v>50</v>
      </c>
      <c r="F1349" t="s">
        <v>2571</v>
      </c>
      <c r="G1349" t="s">
        <v>2789</v>
      </c>
      <c r="H1349" t="s">
        <v>20</v>
      </c>
      <c r="I1349" s="2">
        <v>124</v>
      </c>
      <c r="J1349" s="1">
        <v>0.44</v>
      </c>
      <c r="K1349" s="1">
        <v>0.05</v>
      </c>
    </row>
    <row r="1350" spans="1:11" x14ac:dyDescent="0.25">
      <c r="A1350">
        <v>355</v>
      </c>
      <c r="B1350">
        <v>4036</v>
      </c>
      <c r="C1350">
        <v>105976</v>
      </c>
      <c r="D1350" t="s">
        <v>2790</v>
      </c>
      <c r="E1350" t="s">
        <v>50</v>
      </c>
      <c r="F1350" t="s">
        <v>2571</v>
      </c>
      <c r="G1350" t="s">
        <v>2791</v>
      </c>
      <c r="H1350" t="s">
        <v>20</v>
      </c>
      <c r="I1350" s="2">
        <v>163</v>
      </c>
      <c r="J1350" s="1">
        <v>0.34</v>
      </c>
      <c r="K1350" s="1">
        <v>0.02</v>
      </c>
    </row>
    <row r="1351" spans="1:11" x14ac:dyDescent="0.25">
      <c r="A1351">
        <v>355</v>
      </c>
      <c r="B1351">
        <v>4039</v>
      </c>
      <c r="C1351">
        <v>105977</v>
      </c>
      <c r="D1351" t="s">
        <v>2792</v>
      </c>
      <c r="E1351" t="s">
        <v>50</v>
      </c>
      <c r="F1351" t="s">
        <v>2571</v>
      </c>
      <c r="G1351" t="s">
        <v>2793</v>
      </c>
      <c r="H1351" t="s">
        <v>20</v>
      </c>
      <c r="I1351" s="2">
        <v>160</v>
      </c>
      <c r="J1351" s="1">
        <v>0.54</v>
      </c>
      <c r="K1351" s="1">
        <v>0.15</v>
      </c>
    </row>
    <row r="1352" spans="1:11" x14ac:dyDescent="0.25">
      <c r="A1352">
        <v>355</v>
      </c>
      <c r="B1352">
        <v>6906</v>
      </c>
      <c r="C1352">
        <v>135661</v>
      </c>
      <c r="D1352" t="s">
        <v>2794</v>
      </c>
      <c r="E1352" t="s">
        <v>50</v>
      </c>
      <c r="F1352" t="s">
        <v>2571</v>
      </c>
      <c r="G1352" t="s">
        <v>2795</v>
      </c>
      <c r="H1352" t="s">
        <v>49</v>
      </c>
      <c r="I1352" s="2">
        <v>84</v>
      </c>
      <c r="J1352" s="1">
        <v>0.24</v>
      </c>
      <c r="K1352" s="1">
        <v>0.01</v>
      </c>
    </row>
    <row r="1353" spans="1:11" x14ac:dyDescent="0.25">
      <c r="A1353">
        <v>355</v>
      </c>
      <c r="B1353">
        <v>5400</v>
      </c>
      <c r="C1353">
        <v>105989</v>
      </c>
      <c r="D1353" t="s">
        <v>2796</v>
      </c>
      <c r="E1353" t="s">
        <v>50</v>
      </c>
      <c r="F1353" t="s">
        <v>2571</v>
      </c>
      <c r="G1353" t="s">
        <v>2797</v>
      </c>
      <c r="H1353" t="s">
        <v>23</v>
      </c>
      <c r="I1353" s="2">
        <v>148</v>
      </c>
      <c r="J1353" s="1">
        <v>0.75</v>
      </c>
      <c r="K1353" s="1">
        <v>0.26</v>
      </c>
    </row>
    <row r="1354" spans="1:11" x14ac:dyDescent="0.25">
      <c r="A1354">
        <v>355</v>
      </c>
      <c r="B1354">
        <v>4614</v>
      </c>
      <c r="C1354">
        <v>105985</v>
      </c>
      <c r="D1354" t="s">
        <v>2798</v>
      </c>
      <c r="E1354" t="s">
        <v>50</v>
      </c>
      <c r="F1354" t="s">
        <v>2571</v>
      </c>
      <c r="G1354" t="s">
        <v>2799</v>
      </c>
      <c r="H1354" t="s">
        <v>23</v>
      </c>
      <c r="I1354" s="2">
        <v>123</v>
      </c>
      <c r="J1354" s="1">
        <v>0.46</v>
      </c>
      <c r="K1354" s="1">
        <v>0.22</v>
      </c>
    </row>
    <row r="1355" spans="1:11" x14ac:dyDescent="0.25">
      <c r="A1355">
        <v>355</v>
      </c>
      <c r="B1355">
        <v>4616</v>
      </c>
      <c r="C1355">
        <v>105986</v>
      </c>
      <c r="D1355" t="s">
        <v>2800</v>
      </c>
      <c r="E1355" t="s">
        <v>50</v>
      </c>
      <c r="F1355" t="s">
        <v>2571</v>
      </c>
      <c r="G1355" t="s">
        <v>2801</v>
      </c>
      <c r="H1355" t="s">
        <v>23</v>
      </c>
      <c r="I1355" s="2">
        <v>175</v>
      </c>
      <c r="J1355" s="1">
        <v>0.81</v>
      </c>
      <c r="K1355" s="1">
        <v>0.57999999999999996</v>
      </c>
    </row>
    <row r="1356" spans="1:11" x14ac:dyDescent="0.25">
      <c r="A1356">
        <v>355</v>
      </c>
      <c r="B1356">
        <v>6905</v>
      </c>
      <c r="C1356">
        <v>135071</v>
      </c>
      <c r="D1356" t="s">
        <v>2802</v>
      </c>
      <c r="E1356" t="s">
        <v>50</v>
      </c>
      <c r="F1356" t="s">
        <v>2571</v>
      </c>
      <c r="G1356" t="s">
        <v>2803</v>
      </c>
      <c r="H1356" t="s">
        <v>49</v>
      </c>
      <c r="I1356" s="2">
        <v>108</v>
      </c>
      <c r="J1356" s="1">
        <v>0.43</v>
      </c>
      <c r="K1356" s="1">
        <v>0.06</v>
      </c>
    </row>
    <row r="1357" spans="1:11" x14ac:dyDescent="0.25">
      <c r="A1357">
        <v>355</v>
      </c>
      <c r="B1357">
        <v>4050</v>
      </c>
      <c r="C1357">
        <v>136987</v>
      </c>
      <c r="D1357" t="s">
        <v>2804</v>
      </c>
      <c r="E1357" t="s">
        <v>50</v>
      </c>
      <c r="F1357" t="s">
        <v>2770</v>
      </c>
      <c r="G1357" t="s">
        <v>2805</v>
      </c>
      <c r="H1357" t="s">
        <v>70</v>
      </c>
      <c r="I1357" s="2">
        <v>196</v>
      </c>
      <c r="J1357" s="1">
        <v>0.48</v>
      </c>
      <c r="K1357" s="1">
        <v>0.32</v>
      </c>
    </row>
    <row r="1358" spans="1:11" x14ac:dyDescent="0.25">
      <c r="A1358">
        <v>355</v>
      </c>
      <c r="B1358">
        <v>4035</v>
      </c>
      <c r="C1358">
        <v>105975</v>
      </c>
      <c r="D1358" t="s">
        <v>2806</v>
      </c>
      <c r="E1358" t="s">
        <v>50</v>
      </c>
      <c r="F1358" t="s">
        <v>2571</v>
      </c>
      <c r="G1358" t="s">
        <v>2807</v>
      </c>
      <c r="H1358" t="s">
        <v>20</v>
      </c>
      <c r="I1358" s="2">
        <v>227</v>
      </c>
      <c r="J1358" s="1">
        <v>0.55000000000000004</v>
      </c>
      <c r="K1358" s="1">
        <v>0.2</v>
      </c>
    </row>
    <row r="1359" spans="1:11" x14ac:dyDescent="0.25">
      <c r="A1359">
        <v>355</v>
      </c>
      <c r="B1359">
        <v>7026</v>
      </c>
      <c r="C1359">
        <v>106010</v>
      </c>
      <c r="D1359" t="s">
        <v>2808</v>
      </c>
      <c r="E1359" t="s">
        <v>50</v>
      </c>
      <c r="F1359" t="s">
        <v>2770</v>
      </c>
      <c r="G1359" t="s">
        <v>2809</v>
      </c>
      <c r="H1359" t="s">
        <v>57</v>
      </c>
      <c r="I1359" s="2">
        <v>12</v>
      </c>
      <c r="J1359" t="s">
        <v>99</v>
      </c>
      <c r="K1359" t="s">
        <v>99</v>
      </c>
    </row>
    <row r="1360" spans="1:11" x14ac:dyDescent="0.25">
      <c r="A1360">
        <v>355</v>
      </c>
      <c r="B1360">
        <v>7027</v>
      </c>
      <c r="C1360">
        <v>106011</v>
      </c>
      <c r="D1360" t="s">
        <v>2810</v>
      </c>
      <c r="E1360" t="s">
        <v>50</v>
      </c>
      <c r="F1360" t="s">
        <v>2811</v>
      </c>
      <c r="G1360" t="s">
        <v>2812</v>
      </c>
      <c r="H1360" t="s">
        <v>57</v>
      </c>
      <c r="I1360" s="2">
        <v>25</v>
      </c>
      <c r="J1360" s="1">
        <v>0</v>
      </c>
      <c r="K1360" s="1">
        <v>0</v>
      </c>
    </row>
    <row r="1361" spans="1:11" x14ac:dyDescent="0.25">
      <c r="A1361">
        <v>355</v>
      </c>
      <c r="B1361">
        <v>7025</v>
      </c>
      <c r="C1361">
        <v>138130</v>
      </c>
      <c r="D1361" t="s">
        <v>2813</v>
      </c>
      <c r="E1361" t="s">
        <v>50</v>
      </c>
      <c r="F1361" t="s">
        <v>2811</v>
      </c>
      <c r="G1361" t="s">
        <v>2809</v>
      </c>
      <c r="H1361" t="s">
        <v>109</v>
      </c>
      <c r="I1361" s="2">
        <v>35</v>
      </c>
      <c r="J1361" s="1">
        <v>0</v>
      </c>
      <c r="K1361" s="1">
        <v>0</v>
      </c>
    </row>
    <row r="1362" spans="1:11" x14ac:dyDescent="0.25">
      <c r="A1362">
        <v>356</v>
      </c>
      <c r="B1362">
        <v>4038</v>
      </c>
      <c r="C1362">
        <v>106139</v>
      </c>
      <c r="D1362" t="s">
        <v>2814</v>
      </c>
      <c r="E1362" t="s">
        <v>50</v>
      </c>
      <c r="F1362" t="s">
        <v>2815</v>
      </c>
      <c r="G1362" t="s">
        <v>2816</v>
      </c>
      <c r="H1362" t="s">
        <v>20</v>
      </c>
      <c r="I1362" s="2">
        <v>259</v>
      </c>
      <c r="J1362" s="1">
        <v>0.63</v>
      </c>
      <c r="K1362" s="1">
        <v>0.38</v>
      </c>
    </row>
    <row r="1363" spans="1:11" x14ac:dyDescent="0.25">
      <c r="A1363">
        <v>356</v>
      </c>
      <c r="B1363">
        <v>4039</v>
      </c>
      <c r="C1363">
        <v>137843</v>
      </c>
      <c r="D1363" t="s">
        <v>2817</v>
      </c>
      <c r="E1363" t="s">
        <v>50</v>
      </c>
      <c r="F1363" t="s">
        <v>2818</v>
      </c>
      <c r="G1363" t="s">
        <v>2819</v>
      </c>
      <c r="H1363" t="s">
        <v>70</v>
      </c>
      <c r="I1363" s="2">
        <v>241</v>
      </c>
      <c r="J1363" s="1">
        <v>0.77</v>
      </c>
      <c r="K1363" s="1">
        <v>0.43</v>
      </c>
    </row>
    <row r="1364" spans="1:11" x14ac:dyDescent="0.25">
      <c r="A1364">
        <v>356</v>
      </c>
      <c r="B1364">
        <v>6019</v>
      </c>
      <c r="C1364">
        <v>106157</v>
      </c>
      <c r="D1364" t="s">
        <v>2820</v>
      </c>
      <c r="E1364" t="s">
        <v>50</v>
      </c>
      <c r="F1364" t="s">
        <v>2818</v>
      </c>
      <c r="G1364" t="s">
        <v>2821</v>
      </c>
      <c r="H1364" t="s">
        <v>13</v>
      </c>
      <c r="I1364" s="2">
        <v>169</v>
      </c>
      <c r="J1364" s="1">
        <v>0.14000000000000001</v>
      </c>
      <c r="K1364" s="1">
        <v>0</v>
      </c>
    </row>
    <row r="1365" spans="1:11" x14ac:dyDescent="0.25">
      <c r="A1365">
        <v>356</v>
      </c>
      <c r="B1365">
        <v>6021</v>
      </c>
      <c r="C1365">
        <v>106158</v>
      </c>
      <c r="D1365" t="s">
        <v>2822</v>
      </c>
      <c r="E1365" t="s">
        <v>50</v>
      </c>
      <c r="F1365" t="s">
        <v>2815</v>
      </c>
      <c r="G1365" t="s">
        <v>2823</v>
      </c>
      <c r="H1365" t="s">
        <v>13</v>
      </c>
      <c r="I1365" s="2">
        <v>3</v>
      </c>
      <c r="J1365" t="s">
        <v>129</v>
      </c>
      <c r="K1365" t="s">
        <v>129</v>
      </c>
    </row>
    <row r="1366" spans="1:11" x14ac:dyDescent="0.25">
      <c r="A1366">
        <v>356</v>
      </c>
      <c r="B1366">
        <v>6030</v>
      </c>
      <c r="C1366">
        <v>134493</v>
      </c>
      <c r="D1366" t="s">
        <v>2824</v>
      </c>
      <c r="E1366" t="s">
        <v>50</v>
      </c>
      <c r="F1366" t="s">
        <v>2815</v>
      </c>
      <c r="G1366" t="s">
        <v>2825</v>
      </c>
      <c r="H1366" t="s">
        <v>13</v>
      </c>
      <c r="I1366" s="2">
        <v>5</v>
      </c>
      <c r="J1366" t="s">
        <v>129</v>
      </c>
      <c r="K1366" t="s">
        <v>129</v>
      </c>
    </row>
    <row r="1367" spans="1:11" x14ac:dyDescent="0.25">
      <c r="A1367">
        <v>356</v>
      </c>
      <c r="B1367">
        <v>4601</v>
      </c>
      <c r="C1367">
        <v>106143</v>
      </c>
      <c r="D1367" t="s">
        <v>2826</v>
      </c>
      <c r="E1367" t="s">
        <v>50</v>
      </c>
      <c r="F1367" t="s">
        <v>2815</v>
      </c>
      <c r="G1367" t="s">
        <v>2827</v>
      </c>
      <c r="H1367" t="s">
        <v>23</v>
      </c>
      <c r="I1367" s="2">
        <v>164</v>
      </c>
      <c r="J1367" s="1">
        <v>0.62</v>
      </c>
      <c r="K1367" s="1">
        <v>0.21</v>
      </c>
    </row>
    <row r="1368" spans="1:11" x14ac:dyDescent="0.25">
      <c r="A1368">
        <v>356</v>
      </c>
      <c r="B1368">
        <v>4036</v>
      </c>
      <c r="C1368">
        <v>137923</v>
      </c>
      <c r="D1368" t="s">
        <v>2828</v>
      </c>
      <c r="E1368" t="s">
        <v>50</v>
      </c>
      <c r="F1368" t="s">
        <v>2815</v>
      </c>
      <c r="G1368" t="s">
        <v>2829</v>
      </c>
      <c r="H1368" t="s">
        <v>70</v>
      </c>
      <c r="I1368" s="2">
        <v>190</v>
      </c>
      <c r="J1368" s="1">
        <v>0.74</v>
      </c>
      <c r="K1368" s="1">
        <v>0.36</v>
      </c>
    </row>
    <row r="1369" spans="1:11" x14ac:dyDescent="0.25">
      <c r="A1369">
        <v>356</v>
      </c>
      <c r="B1369">
        <v>6009</v>
      </c>
      <c r="C1369">
        <v>106151</v>
      </c>
      <c r="D1369" t="s">
        <v>2830</v>
      </c>
      <c r="E1369" t="s">
        <v>50</v>
      </c>
      <c r="F1369" t="s">
        <v>2818</v>
      </c>
      <c r="G1369" t="s">
        <v>2831</v>
      </c>
      <c r="H1369" t="s">
        <v>13</v>
      </c>
      <c r="I1369" s="2">
        <v>41</v>
      </c>
      <c r="J1369" s="1">
        <v>0.56000000000000005</v>
      </c>
      <c r="K1369" s="1">
        <v>0.15</v>
      </c>
    </row>
    <row r="1370" spans="1:11" x14ac:dyDescent="0.25">
      <c r="A1370">
        <v>356</v>
      </c>
      <c r="B1370">
        <v>4040</v>
      </c>
      <c r="C1370">
        <v>106141</v>
      </c>
      <c r="D1370" t="s">
        <v>2832</v>
      </c>
      <c r="E1370" t="s">
        <v>50</v>
      </c>
      <c r="F1370" t="s">
        <v>2818</v>
      </c>
      <c r="G1370" t="s">
        <v>2833</v>
      </c>
      <c r="H1370" t="s">
        <v>20</v>
      </c>
      <c r="I1370" s="2">
        <v>296</v>
      </c>
      <c r="J1370" s="1">
        <v>0.63</v>
      </c>
      <c r="K1370" s="1">
        <v>0.16</v>
      </c>
    </row>
    <row r="1371" spans="1:11" x14ac:dyDescent="0.25">
      <c r="A1371">
        <v>356</v>
      </c>
      <c r="B1371">
        <v>4037</v>
      </c>
      <c r="C1371">
        <v>106138</v>
      </c>
      <c r="D1371" t="s">
        <v>2834</v>
      </c>
      <c r="E1371" t="s">
        <v>50</v>
      </c>
      <c r="F1371" t="s">
        <v>2815</v>
      </c>
      <c r="G1371" t="s">
        <v>2835</v>
      </c>
      <c r="H1371" t="s">
        <v>20</v>
      </c>
      <c r="I1371" s="2">
        <v>292</v>
      </c>
      <c r="J1371" s="1">
        <v>0.68</v>
      </c>
      <c r="K1371" s="1">
        <v>0.35</v>
      </c>
    </row>
    <row r="1372" spans="1:11" x14ac:dyDescent="0.25">
      <c r="A1372">
        <v>356</v>
      </c>
      <c r="B1372">
        <v>6031</v>
      </c>
      <c r="C1372">
        <v>135526</v>
      </c>
      <c r="D1372" t="s">
        <v>2836</v>
      </c>
      <c r="E1372" t="s">
        <v>50</v>
      </c>
      <c r="F1372" t="s">
        <v>2815</v>
      </c>
      <c r="G1372" t="s">
        <v>2837</v>
      </c>
      <c r="H1372" t="s">
        <v>13</v>
      </c>
      <c r="I1372" s="2">
        <v>5</v>
      </c>
      <c r="J1372" t="s">
        <v>129</v>
      </c>
      <c r="K1372" t="s">
        <v>129</v>
      </c>
    </row>
    <row r="1373" spans="1:11" x14ac:dyDescent="0.25">
      <c r="A1373">
        <v>356</v>
      </c>
      <c r="B1373">
        <v>4032</v>
      </c>
      <c r="C1373">
        <v>106133</v>
      </c>
      <c r="D1373" t="s">
        <v>2838</v>
      </c>
      <c r="E1373" t="s">
        <v>50</v>
      </c>
      <c r="F1373" t="s">
        <v>2815</v>
      </c>
      <c r="G1373" t="s">
        <v>2839</v>
      </c>
      <c r="H1373" t="s">
        <v>20</v>
      </c>
      <c r="I1373" s="2">
        <v>238</v>
      </c>
      <c r="J1373" s="1">
        <v>0.63</v>
      </c>
      <c r="K1373" s="1">
        <v>0.37</v>
      </c>
    </row>
    <row r="1374" spans="1:11" x14ac:dyDescent="0.25">
      <c r="A1374">
        <v>356</v>
      </c>
      <c r="B1374">
        <v>4033</v>
      </c>
      <c r="C1374">
        <v>137885</v>
      </c>
      <c r="D1374" t="s">
        <v>2840</v>
      </c>
      <c r="E1374" t="s">
        <v>50</v>
      </c>
      <c r="F1374" t="s">
        <v>2815</v>
      </c>
      <c r="G1374" t="s">
        <v>2841</v>
      </c>
      <c r="H1374" t="s">
        <v>70</v>
      </c>
      <c r="I1374" s="2">
        <v>247</v>
      </c>
      <c r="J1374" s="1">
        <v>0.43</v>
      </c>
      <c r="K1374" s="1">
        <v>0.14000000000000001</v>
      </c>
    </row>
    <row r="1375" spans="1:11" x14ac:dyDescent="0.25">
      <c r="A1375">
        <v>356</v>
      </c>
      <c r="B1375">
        <v>4603</v>
      </c>
      <c r="C1375">
        <v>106144</v>
      </c>
      <c r="D1375" t="s">
        <v>2842</v>
      </c>
      <c r="E1375" t="s">
        <v>50</v>
      </c>
      <c r="F1375" t="s">
        <v>2815</v>
      </c>
      <c r="G1375" t="s">
        <v>2843</v>
      </c>
      <c r="H1375" t="s">
        <v>23</v>
      </c>
      <c r="I1375" s="2">
        <v>128</v>
      </c>
      <c r="J1375" s="1">
        <v>0.66</v>
      </c>
      <c r="K1375" s="1">
        <v>0.08</v>
      </c>
    </row>
    <row r="1376" spans="1:11" x14ac:dyDescent="0.25">
      <c r="A1376">
        <v>356</v>
      </c>
      <c r="B1376">
        <v>4600</v>
      </c>
      <c r="C1376">
        <v>106142</v>
      </c>
      <c r="D1376" t="s">
        <v>2844</v>
      </c>
      <c r="E1376" t="s">
        <v>50</v>
      </c>
      <c r="F1376" t="s">
        <v>2818</v>
      </c>
      <c r="G1376" t="s">
        <v>2845</v>
      </c>
      <c r="H1376" t="s">
        <v>23</v>
      </c>
      <c r="I1376" s="2">
        <v>157</v>
      </c>
      <c r="J1376" s="1">
        <v>0.72</v>
      </c>
      <c r="K1376" s="1">
        <v>0.46</v>
      </c>
    </row>
    <row r="1377" spans="1:11" x14ac:dyDescent="0.25">
      <c r="A1377">
        <v>356</v>
      </c>
      <c r="B1377">
        <v>6905</v>
      </c>
      <c r="C1377">
        <v>135262</v>
      </c>
      <c r="D1377" t="s">
        <v>2846</v>
      </c>
      <c r="E1377" t="s">
        <v>50</v>
      </c>
      <c r="F1377" t="s">
        <v>2815</v>
      </c>
      <c r="G1377" t="s">
        <v>2847</v>
      </c>
      <c r="H1377" t="s">
        <v>49</v>
      </c>
      <c r="I1377" s="2">
        <v>128</v>
      </c>
      <c r="J1377" s="1">
        <v>0.57999999999999996</v>
      </c>
      <c r="K1377" s="1">
        <v>0.14000000000000001</v>
      </c>
    </row>
    <row r="1378" spans="1:11" x14ac:dyDescent="0.25">
      <c r="A1378">
        <v>356</v>
      </c>
      <c r="B1378">
        <v>6018</v>
      </c>
      <c r="C1378">
        <v>106156</v>
      </c>
      <c r="D1378" t="s">
        <v>2848</v>
      </c>
      <c r="E1378" t="s">
        <v>50</v>
      </c>
      <c r="F1378" t="s">
        <v>2815</v>
      </c>
      <c r="G1378" t="s">
        <v>2849</v>
      </c>
      <c r="H1378" t="s">
        <v>13</v>
      </c>
      <c r="I1378" s="2">
        <v>162</v>
      </c>
      <c r="J1378" s="1">
        <v>0</v>
      </c>
      <c r="K1378" s="1">
        <v>0</v>
      </c>
    </row>
    <row r="1379" spans="1:11" x14ac:dyDescent="0.25">
      <c r="A1379">
        <v>356</v>
      </c>
      <c r="B1379">
        <v>4034</v>
      </c>
      <c r="C1379">
        <v>106135</v>
      </c>
      <c r="D1379" t="s">
        <v>2850</v>
      </c>
      <c r="E1379" t="s">
        <v>50</v>
      </c>
      <c r="F1379" t="s">
        <v>2815</v>
      </c>
      <c r="G1379" t="s">
        <v>2851</v>
      </c>
      <c r="H1379" t="s">
        <v>20</v>
      </c>
      <c r="I1379" s="2">
        <v>233</v>
      </c>
      <c r="J1379" s="1">
        <v>0.67</v>
      </c>
      <c r="K1379" s="1">
        <v>0.39</v>
      </c>
    </row>
    <row r="1380" spans="1:11" x14ac:dyDescent="0.25">
      <c r="A1380">
        <v>356</v>
      </c>
      <c r="B1380">
        <v>4000</v>
      </c>
      <c r="C1380">
        <v>139593</v>
      </c>
      <c r="D1380" t="s">
        <v>2852</v>
      </c>
      <c r="E1380" t="s">
        <v>50</v>
      </c>
      <c r="F1380" t="s">
        <v>2815</v>
      </c>
      <c r="G1380" t="s">
        <v>2853</v>
      </c>
      <c r="H1380" t="s">
        <v>77</v>
      </c>
      <c r="I1380" s="2" t="s">
        <v>50</v>
      </c>
      <c r="J1380" t="s">
        <v>50</v>
      </c>
      <c r="K1380" t="s">
        <v>50</v>
      </c>
    </row>
    <row r="1381" spans="1:11" x14ac:dyDescent="0.25">
      <c r="A1381">
        <v>356</v>
      </c>
      <c r="B1381">
        <v>4035</v>
      </c>
      <c r="C1381">
        <v>106136</v>
      </c>
      <c r="D1381" t="s">
        <v>2854</v>
      </c>
      <c r="E1381" t="s">
        <v>50</v>
      </c>
      <c r="F1381" t="s">
        <v>2815</v>
      </c>
      <c r="G1381" t="s">
        <v>2855</v>
      </c>
      <c r="H1381" t="s">
        <v>20</v>
      </c>
      <c r="I1381" s="2">
        <v>229</v>
      </c>
      <c r="J1381" s="1">
        <v>0.44</v>
      </c>
      <c r="K1381" s="1">
        <v>0.02</v>
      </c>
    </row>
    <row r="1382" spans="1:11" x14ac:dyDescent="0.25">
      <c r="A1382">
        <v>356</v>
      </c>
      <c r="B1382">
        <v>6027</v>
      </c>
      <c r="C1382">
        <v>131551</v>
      </c>
      <c r="D1382" t="s">
        <v>2856</v>
      </c>
      <c r="E1382" t="s">
        <v>50</v>
      </c>
      <c r="F1382" t="s">
        <v>2815</v>
      </c>
      <c r="G1382" t="s">
        <v>2857</v>
      </c>
      <c r="H1382" t="s">
        <v>114</v>
      </c>
      <c r="I1382" s="2">
        <v>4</v>
      </c>
      <c r="J1382" t="s">
        <v>129</v>
      </c>
      <c r="K1382" t="s">
        <v>129</v>
      </c>
    </row>
    <row r="1383" spans="1:11" x14ac:dyDescent="0.25">
      <c r="A1383">
        <v>356</v>
      </c>
      <c r="B1383">
        <v>6025</v>
      </c>
      <c r="C1383">
        <v>106162</v>
      </c>
      <c r="D1383" t="s">
        <v>2858</v>
      </c>
      <c r="E1383" t="s">
        <v>50</v>
      </c>
      <c r="F1383" t="s">
        <v>2818</v>
      </c>
      <c r="G1383" t="s">
        <v>2859</v>
      </c>
      <c r="H1383" t="s">
        <v>114</v>
      </c>
      <c r="I1383" s="2">
        <v>13</v>
      </c>
      <c r="J1383" s="1">
        <v>0</v>
      </c>
      <c r="K1383" s="1">
        <v>0</v>
      </c>
    </row>
    <row r="1384" spans="1:11" x14ac:dyDescent="0.25">
      <c r="A1384">
        <v>356</v>
      </c>
      <c r="B1384">
        <v>7508</v>
      </c>
      <c r="C1384">
        <v>106172</v>
      </c>
      <c r="D1384" t="s">
        <v>2860</v>
      </c>
      <c r="E1384" t="s">
        <v>50</v>
      </c>
      <c r="F1384" t="s">
        <v>2815</v>
      </c>
      <c r="G1384" t="s">
        <v>2861</v>
      </c>
      <c r="H1384" t="s">
        <v>57</v>
      </c>
      <c r="I1384" s="2">
        <v>36</v>
      </c>
      <c r="J1384" s="1">
        <v>0</v>
      </c>
      <c r="K1384" s="1">
        <v>0</v>
      </c>
    </row>
    <row r="1385" spans="1:11" x14ac:dyDescent="0.25">
      <c r="A1385">
        <v>356</v>
      </c>
      <c r="B1385">
        <v>7509</v>
      </c>
      <c r="C1385">
        <v>106173</v>
      </c>
      <c r="D1385" t="s">
        <v>2862</v>
      </c>
      <c r="E1385" t="s">
        <v>50</v>
      </c>
      <c r="F1385" t="s">
        <v>2815</v>
      </c>
      <c r="G1385" t="s">
        <v>2863</v>
      </c>
      <c r="H1385" t="s">
        <v>57</v>
      </c>
      <c r="I1385" s="2">
        <v>12</v>
      </c>
      <c r="J1385" t="s">
        <v>99</v>
      </c>
      <c r="K1385" t="s">
        <v>99</v>
      </c>
    </row>
    <row r="1386" spans="1:11" x14ac:dyDescent="0.25">
      <c r="A1386">
        <v>356</v>
      </c>
      <c r="B1386">
        <v>7103</v>
      </c>
      <c r="C1386">
        <v>134064</v>
      </c>
      <c r="D1386" t="s">
        <v>2864</v>
      </c>
      <c r="E1386" t="s">
        <v>50</v>
      </c>
      <c r="F1386" t="s">
        <v>2818</v>
      </c>
      <c r="G1386" t="s">
        <v>2859</v>
      </c>
      <c r="H1386" t="s">
        <v>222</v>
      </c>
      <c r="I1386" s="2">
        <v>18</v>
      </c>
      <c r="J1386" s="1">
        <v>0</v>
      </c>
      <c r="K1386" s="1">
        <v>0</v>
      </c>
    </row>
    <row r="1387" spans="1:11" x14ac:dyDescent="0.25">
      <c r="A1387">
        <v>356</v>
      </c>
      <c r="B1387">
        <v>6008</v>
      </c>
      <c r="C1387">
        <v>106150</v>
      </c>
      <c r="D1387" t="s">
        <v>2865</v>
      </c>
      <c r="E1387" t="s">
        <v>50</v>
      </c>
      <c r="F1387" t="s">
        <v>2818</v>
      </c>
      <c r="G1387" t="s">
        <v>2866</v>
      </c>
      <c r="H1387" t="s">
        <v>114</v>
      </c>
      <c r="I1387" s="2">
        <v>15</v>
      </c>
      <c r="J1387" s="1">
        <v>0.27</v>
      </c>
      <c r="K1387" s="1">
        <v>0</v>
      </c>
    </row>
    <row r="1388" spans="1:11" x14ac:dyDescent="0.25">
      <c r="A1388">
        <v>356</v>
      </c>
      <c r="B1388">
        <v>7502</v>
      </c>
      <c r="C1388">
        <v>106166</v>
      </c>
      <c r="D1388" t="s">
        <v>2867</v>
      </c>
      <c r="E1388" t="s">
        <v>50</v>
      </c>
      <c r="F1388" t="s">
        <v>2818</v>
      </c>
      <c r="G1388" t="s">
        <v>2868</v>
      </c>
      <c r="H1388" t="s">
        <v>222</v>
      </c>
      <c r="I1388" s="2">
        <v>2</v>
      </c>
      <c r="J1388" t="s">
        <v>129</v>
      </c>
      <c r="K1388" t="s">
        <v>129</v>
      </c>
    </row>
    <row r="1389" spans="1:11" x14ac:dyDescent="0.25">
      <c r="A1389">
        <v>356</v>
      </c>
      <c r="B1389">
        <v>7511</v>
      </c>
      <c r="C1389">
        <v>131889</v>
      </c>
      <c r="D1389" t="s">
        <v>2869</v>
      </c>
      <c r="E1389" t="s">
        <v>50</v>
      </c>
      <c r="F1389" t="s">
        <v>2815</v>
      </c>
      <c r="G1389" t="s">
        <v>2870</v>
      </c>
      <c r="H1389" t="s">
        <v>57</v>
      </c>
      <c r="I1389" s="2">
        <v>14</v>
      </c>
      <c r="J1389" s="1">
        <v>0</v>
      </c>
      <c r="K1389" s="1">
        <v>0</v>
      </c>
    </row>
    <row r="1390" spans="1:11" x14ac:dyDescent="0.25">
      <c r="A1390">
        <v>357</v>
      </c>
      <c r="B1390">
        <v>4006</v>
      </c>
      <c r="C1390">
        <v>134283</v>
      </c>
      <c r="D1390" t="s">
        <v>2871</v>
      </c>
      <c r="E1390" t="s">
        <v>50</v>
      </c>
      <c r="F1390" t="s">
        <v>2872</v>
      </c>
      <c r="G1390" t="s">
        <v>2873</v>
      </c>
      <c r="H1390" t="s">
        <v>20</v>
      </c>
      <c r="I1390" s="2">
        <v>151</v>
      </c>
      <c r="J1390" s="1">
        <v>0.72</v>
      </c>
      <c r="K1390" s="1">
        <v>0.09</v>
      </c>
    </row>
    <row r="1391" spans="1:11" x14ac:dyDescent="0.25">
      <c r="A1391">
        <v>357</v>
      </c>
      <c r="B1391">
        <v>4604</v>
      </c>
      <c r="C1391">
        <v>139735</v>
      </c>
      <c r="D1391" t="s">
        <v>2874</v>
      </c>
      <c r="E1391" t="s">
        <v>50</v>
      </c>
      <c r="F1391" t="s">
        <v>2875</v>
      </c>
      <c r="G1391" t="s">
        <v>2876</v>
      </c>
      <c r="H1391" t="s">
        <v>70</v>
      </c>
      <c r="I1391" s="2">
        <v>154</v>
      </c>
      <c r="J1391" s="1">
        <v>0.65</v>
      </c>
      <c r="K1391" s="1">
        <v>0.17</v>
      </c>
    </row>
    <row r="1392" spans="1:11" x14ac:dyDescent="0.25">
      <c r="A1392">
        <v>357</v>
      </c>
      <c r="B1392">
        <v>6003</v>
      </c>
      <c r="C1392">
        <v>135975</v>
      </c>
      <c r="D1392" t="s">
        <v>2877</v>
      </c>
      <c r="E1392" t="s">
        <v>50</v>
      </c>
      <c r="F1392" t="s">
        <v>2571</v>
      </c>
      <c r="G1392" t="s">
        <v>2878</v>
      </c>
      <c r="H1392" t="s">
        <v>13</v>
      </c>
      <c r="I1392" s="2">
        <v>3</v>
      </c>
      <c r="J1392" t="s">
        <v>129</v>
      </c>
      <c r="K1392" t="s">
        <v>129</v>
      </c>
    </row>
    <row r="1393" spans="1:11" x14ac:dyDescent="0.25">
      <c r="A1393">
        <v>357</v>
      </c>
      <c r="B1393">
        <v>4026</v>
      </c>
      <c r="C1393">
        <v>106269</v>
      </c>
      <c r="D1393" t="s">
        <v>2879</v>
      </c>
      <c r="E1393" t="s">
        <v>50</v>
      </c>
      <c r="F1393" t="s">
        <v>2875</v>
      </c>
      <c r="G1393" t="s">
        <v>2880</v>
      </c>
      <c r="H1393" t="s">
        <v>20</v>
      </c>
      <c r="I1393" s="2">
        <v>124</v>
      </c>
      <c r="J1393" s="1">
        <v>0.44</v>
      </c>
      <c r="K1393" s="1">
        <v>0.06</v>
      </c>
    </row>
    <row r="1394" spans="1:11" x14ac:dyDescent="0.25">
      <c r="A1394">
        <v>357</v>
      </c>
      <c r="B1394">
        <v>5400</v>
      </c>
      <c r="C1394">
        <v>136273</v>
      </c>
      <c r="D1394" t="s">
        <v>2881</v>
      </c>
      <c r="E1394" t="s">
        <v>50</v>
      </c>
      <c r="F1394" t="s">
        <v>2571</v>
      </c>
      <c r="G1394" t="s">
        <v>2882</v>
      </c>
      <c r="H1394" t="s">
        <v>70</v>
      </c>
      <c r="I1394" s="2">
        <v>197</v>
      </c>
      <c r="J1394" s="1">
        <v>0.63</v>
      </c>
      <c r="K1394" s="1">
        <v>0.35</v>
      </c>
    </row>
    <row r="1395" spans="1:11" x14ac:dyDescent="0.25">
      <c r="A1395">
        <v>357</v>
      </c>
      <c r="B1395">
        <v>4011</v>
      </c>
      <c r="C1395">
        <v>139294</v>
      </c>
      <c r="D1395" t="s">
        <v>2883</v>
      </c>
      <c r="E1395" t="s">
        <v>50</v>
      </c>
      <c r="F1395" t="s">
        <v>2884</v>
      </c>
      <c r="G1395" t="s">
        <v>2885</v>
      </c>
      <c r="H1395" t="s">
        <v>70</v>
      </c>
      <c r="I1395" s="2">
        <v>148</v>
      </c>
      <c r="J1395" s="1">
        <v>0.32</v>
      </c>
      <c r="K1395" s="1">
        <v>0.12</v>
      </c>
    </row>
    <row r="1396" spans="1:11" x14ac:dyDescent="0.25">
      <c r="A1396">
        <v>357</v>
      </c>
      <c r="B1396">
        <v>4028</v>
      </c>
      <c r="C1396">
        <v>135122</v>
      </c>
      <c r="D1396" t="s">
        <v>2886</v>
      </c>
      <c r="E1396" t="s">
        <v>50</v>
      </c>
      <c r="F1396" t="s">
        <v>2571</v>
      </c>
      <c r="G1396" t="s">
        <v>2887</v>
      </c>
      <c r="H1396" t="s">
        <v>20</v>
      </c>
      <c r="I1396" s="2">
        <v>235</v>
      </c>
      <c r="J1396" s="1">
        <v>0.45</v>
      </c>
      <c r="K1396" s="1">
        <v>0.09</v>
      </c>
    </row>
    <row r="1397" spans="1:11" x14ac:dyDescent="0.25">
      <c r="A1397">
        <v>357</v>
      </c>
      <c r="B1397">
        <v>6906</v>
      </c>
      <c r="C1397">
        <v>135864</v>
      </c>
      <c r="D1397" t="s">
        <v>2888</v>
      </c>
      <c r="E1397" t="s">
        <v>50</v>
      </c>
      <c r="F1397" t="s">
        <v>2571</v>
      </c>
      <c r="G1397" t="s">
        <v>2889</v>
      </c>
      <c r="H1397" t="s">
        <v>49</v>
      </c>
      <c r="I1397" s="2">
        <v>219</v>
      </c>
      <c r="J1397" s="1">
        <v>0.47</v>
      </c>
      <c r="K1397" s="1">
        <v>0.19</v>
      </c>
    </row>
    <row r="1398" spans="1:11" x14ac:dyDescent="0.25">
      <c r="A1398">
        <v>357</v>
      </c>
      <c r="B1398">
        <v>5402</v>
      </c>
      <c r="C1398">
        <v>136593</v>
      </c>
      <c r="D1398" t="s">
        <v>2890</v>
      </c>
      <c r="E1398" t="s">
        <v>50</v>
      </c>
      <c r="F1398" t="s">
        <v>2571</v>
      </c>
      <c r="G1398" t="s">
        <v>2891</v>
      </c>
      <c r="H1398" t="s">
        <v>70</v>
      </c>
      <c r="I1398" s="2">
        <v>194</v>
      </c>
      <c r="J1398" s="1">
        <v>0.73</v>
      </c>
      <c r="K1398" s="1">
        <v>0.39</v>
      </c>
    </row>
    <row r="1399" spans="1:11" x14ac:dyDescent="0.25">
      <c r="A1399">
        <v>357</v>
      </c>
      <c r="B1399">
        <v>4025</v>
      </c>
      <c r="C1399">
        <v>106268</v>
      </c>
      <c r="D1399" t="s">
        <v>2892</v>
      </c>
      <c r="E1399" t="s">
        <v>50</v>
      </c>
      <c r="F1399" t="s">
        <v>2872</v>
      </c>
      <c r="G1399" t="s">
        <v>2893</v>
      </c>
      <c r="H1399" t="s">
        <v>20</v>
      </c>
      <c r="I1399" s="2">
        <v>182</v>
      </c>
      <c r="J1399" s="1">
        <v>0.48</v>
      </c>
      <c r="K1399" s="1">
        <v>0.12</v>
      </c>
    </row>
    <row r="1400" spans="1:11" x14ac:dyDescent="0.25">
      <c r="A1400">
        <v>357</v>
      </c>
      <c r="B1400">
        <v>4023</v>
      </c>
      <c r="C1400">
        <v>106267</v>
      </c>
      <c r="D1400" t="s">
        <v>2894</v>
      </c>
      <c r="E1400" t="s">
        <v>50</v>
      </c>
      <c r="F1400" t="s">
        <v>2872</v>
      </c>
      <c r="G1400" t="s">
        <v>2895</v>
      </c>
      <c r="H1400" t="s">
        <v>20</v>
      </c>
      <c r="I1400" s="2">
        <v>176</v>
      </c>
      <c r="J1400" s="1">
        <v>0.6</v>
      </c>
      <c r="K1400" s="1">
        <v>0.31</v>
      </c>
    </row>
    <row r="1401" spans="1:11" x14ac:dyDescent="0.25">
      <c r="A1401">
        <v>357</v>
      </c>
      <c r="B1401">
        <v>4018</v>
      </c>
      <c r="C1401">
        <v>106266</v>
      </c>
      <c r="D1401" t="s">
        <v>2896</v>
      </c>
      <c r="E1401" t="s">
        <v>50</v>
      </c>
      <c r="F1401" t="s">
        <v>2897</v>
      </c>
      <c r="G1401" t="s">
        <v>2898</v>
      </c>
      <c r="H1401" t="s">
        <v>20</v>
      </c>
      <c r="I1401" s="2">
        <v>150</v>
      </c>
      <c r="J1401" s="1">
        <v>0.82</v>
      </c>
      <c r="K1401" s="1">
        <v>0.4</v>
      </c>
    </row>
    <row r="1402" spans="1:11" x14ac:dyDescent="0.25">
      <c r="A1402">
        <v>357</v>
      </c>
      <c r="B1402">
        <v>6905</v>
      </c>
      <c r="C1402">
        <v>135508</v>
      </c>
      <c r="D1402" t="s">
        <v>2899</v>
      </c>
      <c r="E1402" t="s">
        <v>50</v>
      </c>
      <c r="F1402" t="s">
        <v>2897</v>
      </c>
      <c r="G1402" t="s">
        <v>2900</v>
      </c>
      <c r="H1402" t="s">
        <v>49</v>
      </c>
      <c r="I1402" s="2">
        <v>257</v>
      </c>
      <c r="J1402" s="1">
        <v>0.44</v>
      </c>
      <c r="K1402" s="1">
        <v>0.19</v>
      </c>
    </row>
    <row r="1403" spans="1:11" x14ac:dyDescent="0.25">
      <c r="A1403">
        <v>357</v>
      </c>
      <c r="B1403">
        <v>4602</v>
      </c>
      <c r="C1403">
        <v>106270</v>
      </c>
      <c r="D1403" t="s">
        <v>2901</v>
      </c>
      <c r="E1403" t="s">
        <v>50</v>
      </c>
      <c r="F1403" t="s">
        <v>2897</v>
      </c>
      <c r="G1403" t="s">
        <v>2902</v>
      </c>
      <c r="H1403" t="s">
        <v>23</v>
      </c>
      <c r="I1403" s="2">
        <v>151</v>
      </c>
      <c r="J1403" s="1">
        <v>0.64</v>
      </c>
      <c r="K1403" s="1">
        <v>0.22</v>
      </c>
    </row>
    <row r="1404" spans="1:11" x14ac:dyDescent="0.25">
      <c r="A1404">
        <v>357</v>
      </c>
      <c r="B1404">
        <v>4603</v>
      </c>
      <c r="C1404">
        <v>106271</v>
      </c>
      <c r="D1404" t="s">
        <v>2903</v>
      </c>
      <c r="E1404" t="s">
        <v>50</v>
      </c>
      <c r="F1404" t="s">
        <v>2571</v>
      </c>
      <c r="G1404" t="s">
        <v>2904</v>
      </c>
      <c r="H1404" t="s">
        <v>23</v>
      </c>
      <c r="I1404" s="2">
        <v>156</v>
      </c>
      <c r="J1404" s="1">
        <v>0.74</v>
      </c>
      <c r="K1404" s="1">
        <v>0.3</v>
      </c>
    </row>
    <row r="1405" spans="1:11" x14ac:dyDescent="0.25">
      <c r="A1405">
        <v>357</v>
      </c>
      <c r="B1405">
        <v>6000</v>
      </c>
      <c r="C1405">
        <v>106276</v>
      </c>
      <c r="D1405" t="s">
        <v>612</v>
      </c>
      <c r="E1405" t="s">
        <v>50</v>
      </c>
      <c r="F1405" t="s">
        <v>2884</v>
      </c>
      <c r="G1405" t="s">
        <v>2905</v>
      </c>
      <c r="H1405" t="s">
        <v>13</v>
      </c>
      <c r="I1405" s="2">
        <v>9</v>
      </c>
      <c r="J1405" s="1">
        <v>0.56000000000000005</v>
      </c>
      <c r="K1405" s="1">
        <v>0</v>
      </c>
    </row>
    <row r="1406" spans="1:11" x14ac:dyDescent="0.25">
      <c r="A1406">
        <v>357</v>
      </c>
      <c r="B1406">
        <v>5401</v>
      </c>
      <c r="C1406">
        <v>137020</v>
      </c>
      <c r="D1406" t="s">
        <v>2906</v>
      </c>
      <c r="E1406" t="s">
        <v>50</v>
      </c>
      <c r="F1406" t="s">
        <v>2884</v>
      </c>
      <c r="G1406" t="s">
        <v>2907</v>
      </c>
      <c r="H1406" t="s">
        <v>70</v>
      </c>
      <c r="I1406" s="2">
        <v>165</v>
      </c>
      <c r="J1406" s="1">
        <v>0.57999999999999996</v>
      </c>
      <c r="K1406" s="1">
        <v>0.03</v>
      </c>
    </row>
    <row r="1407" spans="1:11" x14ac:dyDescent="0.25">
      <c r="A1407">
        <v>357</v>
      </c>
      <c r="B1407">
        <v>7005</v>
      </c>
      <c r="C1407">
        <v>106279</v>
      </c>
      <c r="D1407" t="s">
        <v>2908</v>
      </c>
      <c r="E1407" t="s">
        <v>50</v>
      </c>
      <c r="F1407" t="s">
        <v>2875</v>
      </c>
      <c r="G1407" t="s">
        <v>2909</v>
      </c>
      <c r="H1407" t="s">
        <v>57</v>
      </c>
      <c r="I1407" s="2">
        <v>16</v>
      </c>
      <c r="J1407" t="s">
        <v>99</v>
      </c>
      <c r="K1407" t="s">
        <v>99</v>
      </c>
    </row>
    <row r="1408" spans="1:11" x14ac:dyDescent="0.25">
      <c r="A1408">
        <v>357</v>
      </c>
      <c r="B1408">
        <v>6056</v>
      </c>
      <c r="C1408">
        <v>130913</v>
      </c>
      <c r="D1408" t="s">
        <v>2910</v>
      </c>
      <c r="E1408" t="s">
        <v>50</v>
      </c>
      <c r="F1408" t="s">
        <v>2897</v>
      </c>
      <c r="G1408" t="s">
        <v>2911</v>
      </c>
      <c r="H1408" t="s">
        <v>114</v>
      </c>
      <c r="I1408" s="2">
        <v>3</v>
      </c>
      <c r="J1408" t="s">
        <v>129</v>
      </c>
      <c r="K1408" t="s">
        <v>129</v>
      </c>
    </row>
    <row r="1409" spans="1:11" x14ac:dyDescent="0.25">
      <c r="A1409">
        <v>357</v>
      </c>
      <c r="B1409">
        <v>7006</v>
      </c>
      <c r="C1409">
        <v>106280</v>
      </c>
      <c r="D1409" t="s">
        <v>2912</v>
      </c>
      <c r="E1409" t="s">
        <v>50</v>
      </c>
      <c r="F1409" t="s">
        <v>2913</v>
      </c>
      <c r="G1409" t="s">
        <v>2900</v>
      </c>
      <c r="H1409" t="s">
        <v>57</v>
      </c>
      <c r="I1409" s="2">
        <v>18</v>
      </c>
      <c r="J1409" s="1">
        <v>0</v>
      </c>
      <c r="K1409" s="1">
        <v>0</v>
      </c>
    </row>
    <row r="1410" spans="1:11" x14ac:dyDescent="0.25">
      <c r="A1410">
        <v>358</v>
      </c>
      <c r="B1410">
        <v>6018</v>
      </c>
      <c r="C1410">
        <v>134469</v>
      </c>
      <c r="D1410" t="s">
        <v>2914</v>
      </c>
      <c r="E1410" t="s">
        <v>50</v>
      </c>
      <c r="F1410" t="s">
        <v>2571</v>
      </c>
      <c r="G1410" t="s">
        <v>2915</v>
      </c>
      <c r="H1410" t="s">
        <v>13</v>
      </c>
      <c r="I1410" s="2">
        <v>9</v>
      </c>
      <c r="J1410" s="1">
        <v>0.11</v>
      </c>
      <c r="K1410" s="1">
        <v>0.11</v>
      </c>
    </row>
    <row r="1411" spans="1:11" x14ac:dyDescent="0.25">
      <c r="A1411">
        <v>358</v>
      </c>
      <c r="B1411">
        <v>4024</v>
      </c>
      <c r="C1411">
        <v>138614</v>
      </c>
      <c r="D1411" t="s">
        <v>2916</v>
      </c>
      <c r="E1411" t="s">
        <v>50</v>
      </c>
      <c r="F1411" t="s">
        <v>2917</v>
      </c>
      <c r="G1411" t="s">
        <v>2918</v>
      </c>
      <c r="H1411" t="s">
        <v>70</v>
      </c>
      <c r="I1411" s="2">
        <v>159</v>
      </c>
      <c r="J1411" s="1">
        <v>0.62</v>
      </c>
      <c r="K1411" s="1">
        <v>0.13</v>
      </c>
    </row>
    <row r="1412" spans="1:11" x14ac:dyDescent="0.25">
      <c r="A1412">
        <v>358</v>
      </c>
      <c r="B1412">
        <v>5404</v>
      </c>
      <c r="C1412">
        <v>136458</v>
      </c>
      <c r="D1412" t="s">
        <v>2919</v>
      </c>
      <c r="E1412" t="s">
        <v>50</v>
      </c>
      <c r="F1412" t="s">
        <v>2917</v>
      </c>
      <c r="G1412" t="s">
        <v>2920</v>
      </c>
      <c r="H1412" t="s">
        <v>70</v>
      </c>
      <c r="I1412" s="2">
        <v>215</v>
      </c>
      <c r="J1412" s="1">
        <v>0.99</v>
      </c>
      <c r="K1412" s="1">
        <v>0.66</v>
      </c>
    </row>
    <row r="1413" spans="1:11" x14ac:dyDescent="0.25">
      <c r="A1413">
        <v>358</v>
      </c>
      <c r="B1413">
        <v>5407</v>
      </c>
      <c r="C1413">
        <v>137289</v>
      </c>
      <c r="D1413" t="s">
        <v>2921</v>
      </c>
      <c r="E1413" t="s">
        <v>50</v>
      </c>
      <c r="F1413" t="s">
        <v>2917</v>
      </c>
      <c r="G1413" t="s">
        <v>2922</v>
      </c>
      <c r="H1413" t="s">
        <v>70</v>
      </c>
      <c r="I1413" s="2">
        <v>198</v>
      </c>
      <c r="J1413" s="1">
        <v>1</v>
      </c>
      <c r="K1413" s="1">
        <v>0.99</v>
      </c>
    </row>
    <row r="1414" spans="1:11" x14ac:dyDescent="0.25">
      <c r="A1414">
        <v>358</v>
      </c>
      <c r="B1414">
        <v>5401</v>
      </c>
      <c r="C1414">
        <v>138123</v>
      </c>
      <c r="D1414" t="s">
        <v>2923</v>
      </c>
      <c r="E1414" t="s">
        <v>50</v>
      </c>
      <c r="F1414" t="s">
        <v>2924</v>
      </c>
      <c r="G1414" t="s">
        <v>2925</v>
      </c>
      <c r="H1414" t="s">
        <v>70</v>
      </c>
      <c r="I1414" s="2">
        <v>268</v>
      </c>
      <c r="J1414" s="1">
        <v>0.63</v>
      </c>
      <c r="K1414" s="1">
        <v>0.19</v>
      </c>
    </row>
    <row r="1415" spans="1:11" x14ac:dyDescent="0.25">
      <c r="A1415">
        <v>358</v>
      </c>
      <c r="B1415">
        <v>5403</v>
      </c>
      <c r="C1415">
        <v>106376</v>
      </c>
      <c r="D1415" t="s">
        <v>2926</v>
      </c>
      <c r="E1415" t="s">
        <v>50</v>
      </c>
      <c r="F1415" t="s">
        <v>2917</v>
      </c>
      <c r="G1415" t="s">
        <v>2927</v>
      </c>
      <c r="H1415" t="s">
        <v>23</v>
      </c>
      <c r="I1415" s="2">
        <v>157</v>
      </c>
      <c r="J1415" s="1">
        <v>0.8</v>
      </c>
      <c r="K1415" s="1">
        <v>0.1</v>
      </c>
    </row>
    <row r="1416" spans="1:11" x14ac:dyDescent="0.25">
      <c r="A1416">
        <v>358</v>
      </c>
      <c r="B1416">
        <v>4012</v>
      </c>
      <c r="C1416">
        <v>138124</v>
      </c>
      <c r="D1416" t="s">
        <v>2928</v>
      </c>
      <c r="E1416" t="s">
        <v>50</v>
      </c>
      <c r="F1416" t="s">
        <v>2571</v>
      </c>
      <c r="G1416" t="s">
        <v>2929</v>
      </c>
      <c r="H1416" t="s">
        <v>70</v>
      </c>
      <c r="I1416" s="2">
        <v>72</v>
      </c>
      <c r="J1416" s="1">
        <v>0.39</v>
      </c>
      <c r="K1416" s="1">
        <v>0.01</v>
      </c>
    </row>
    <row r="1417" spans="1:11" x14ac:dyDescent="0.25">
      <c r="A1417">
        <v>358</v>
      </c>
      <c r="B1417">
        <v>4014</v>
      </c>
      <c r="C1417">
        <v>136965</v>
      </c>
      <c r="D1417" t="s">
        <v>2930</v>
      </c>
      <c r="E1417" t="s">
        <v>50</v>
      </c>
      <c r="F1417" t="s">
        <v>2571</v>
      </c>
      <c r="G1417" t="s">
        <v>2931</v>
      </c>
      <c r="H1417" t="s">
        <v>70</v>
      </c>
      <c r="I1417" s="2">
        <v>158</v>
      </c>
      <c r="J1417" s="1">
        <v>0.73</v>
      </c>
      <c r="K1417" s="1">
        <v>0.09</v>
      </c>
    </row>
    <row r="1418" spans="1:11" x14ac:dyDescent="0.25">
      <c r="A1418">
        <v>358</v>
      </c>
      <c r="B1418">
        <v>5901</v>
      </c>
      <c r="C1418">
        <v>138464</v>
      </c>
      <c r="D1418" t="s">
        <v>2932</v>
      </c>
      <c r="E1418" t="s">
        <v>50</v>
      </c>
      <c r="F1418" t="s">
        <v>2917</v>
      </c>
      <c r="G1418" t="s">
        <v>2933</v>
      </c>
      <c r="H1418" t="s">
        <v>70</v>
      </c>
      <c r="I1418" s="2">
        <v>153</v>
      </c>
      <c r="J1418" s="1">
        <v>0.99</v>
      </c>
      <c r="K1418" s="1">
        <v>0.8</v>
      </c>
    </row>
    <row r="1419" spans="1:11" x14ac:dyDescent="0.25">
      <c r="A1419">
        <v>358</v>
      </c>
      <c r="B1419">
        <v>4015</v>
      </c>
      <c r="C1419">
        <v>106365</v>
      </c>
      <c r="D1419" t="s">
        <v>2934</v>
      </c>
      <c r="E1419" t="s">
        <v>50</v>
      </c>
      <c r="F1419" t="s">
        <v>2571</v>
      </c>
      <c r="G1419" t="s">
        <v>2935</v>
      </c>
      <c r="H1419" t="s">
        <v>20</v>
      </c>
      <c r="I1419" s="2">
        <v>43</v>
      </c>
      <c r="J1419" s="1">
        <v>0.47</v>
      </c>
      <c r="K1419" s="1">
        <v>0.09</v>
      </c>
    </row>
    <row r="1420" spans="1:11" x14ac:dyDescent="0.25">
      <c r="A1420">
        <v>358</v>
      </c>
      <c r="B1420">
        <v>6003</v>
      </c>
      <c r="C1420">
        <v>106380</v>
      </c>
      <c r="D1420" t="s">
        <v>2936</v>
      </c>
      <c r="E1420" t="s">
        <v>50</v>
      </c>
      <c r="F1420" t="s">
        <v>2917</v>
      </c>
      <c r="G1420" t="s">
        <v>2937</v>
      </c>
      <c r="H1420" t="s">
        <v>13</v>
      </c>
      <c r="I1420" s="2">
        <v>66</v>
      </c>
      <c r="J1420" s="1">
        <v>0.5</v>
      </c>
      <c r="K1420" s="1">
        <v>0.27</v>
      </c>
    </row>
    <row r="1421" spans="1:11" x14ac:dyDescent="0.25">
      <c r="A1421">
        <v>358</v>
      </c>
      <c r="B1421">
        <v>5900</v>
      </c>
      <c r="C1421">
        <v>138134</v>
      </c>
      <c r="D1421" t="s">
        <v>2938</v>
      </c>
      <c r="E1421" t="s">
        <v>50</v>
      </c>
      <c r="F1421" t="s">
        <v>2917</v>
      </c>
      <c r="G1421" t="s">
        <v>2939</v>
      </c>
      <c r="H1421" t="s">
        <v>70</v>
      </c>
      <c r="I1421" s="2">
        <v>156</v>
      </c>
      <c r="J1421" s="1">
        <v>0.98</v>
      </c>
      <c r="K1421" s="1">
        <v>0.31</v>
      </c>
    </row>
    <row r="1422" spans="1:11" x14ac:dyDescent="0.25">
      <c r="A1422">
        <v>358</v>
      </c>
      <c r="B1422">
        <v>4602</v>
      </c>
      <c r="C1422">
        <v>106372</v>
      </c>
      <c r="D1422" t="s">
        <v>2940</v>
      </c>
      <c r="E1422" t="s">
        <v>50</v>
      </c>
      <c r="F1422" t="s">
        <v>2571</v>
      </c>
      <c r="G1422" t="s">
        <v>2941</v>
      </c>
      <c r="H1422" t="s">
        <v>23</v>
      </c>
      <c r="I1422" s="2">
        <v>131</v>
      </c>
      <c r="J1422" s="1">
        <v>0.37</v>
      </c>
      <c r="K1422" s="1">
        <v>0.05</v>
      </c>
    </row>
    <row r="1423" spans="1:11" x14ac:dyDescent="0.25">
      <c r="A1423">
        <v>358</v>
      </c>
      <c r="B1423">
        <v>4029</v>
      </c>
      <c r="C1423">
        <v>136498</v>
      </c>
      <c r="D1423" t="s">
        <v>2942</v>
      </c>
      <c r="E1423" t="s">
        <v>50</v>
      </c>
      <c r="F1423" t="s">
        <v>2924</v>
      </c>
      <c r="G1423" t="s">
        <v>2943</v>
      </c>
      <c r="H1423" t="s">
        <v>70</v>
      </c>
      <c r="I1423" s="2">
        <v>181</v>
      </c>
      <c r="J1423" s="1">
        <v>0.95</v>
      </c>
      <c r="K1423" s="1">
        <v>0.74</v>
      </c>
    </row>
    <row r="1424" spans="1:11" x14ac:dyDescent="0.25">
      <c r="A1424">
        <v>358</v>
      </c>
      <c r="B1424">
        <v>5402</v>
      </c>
      <c r="C1424">
        <v>106375</v>
      </c>
      <c r="D1424" t="s">
        <v>2944</v>
      </c>
      <c r="E1424" t="s">
        <v>50</v>
      </c>
      <c r="F1424" t="s">
        <v>2924</v>
      </c>
      <c r="G1424" t="s">
        <v>2945</v>
      </c>
      <c r="H1424" t="s">
        <v>201</v>
      </c>
      <c r="I1424" s="2">
        <v>169</v>
      </c>
      <c r="J1424" s="1">
        <v>0.45</v>
      </c>
      <c r="K1424" s="1">
        <v>0.25</v>
      </c>
    </row>
    <row r="1425" spans="1:11" x14ac:dyDescent="0.25">
      <c r="A1425">
        <v>358</v>
      </c>
      <c r="B1425">
        <v>4025</v>
      </c>
      <c r="C1425">
        <v>106368</v>
      </c>
      <c r="D1425" t="s">
        <v>2946</v>
      </c>
      <c r="E1425" t="s">
        <v>50</v>
      </c>
      <c r="F1425" t="s">
        <v>2571</v>
      </c>
      <c r="G1425" t="s">
        <v>2947</v>
      </c>
      <c r="H1425" t="s">
        <v>201</v>
      </c>
      <c r="I1425" s="2">
        <v>128</v>
      </c>
      <c r="J1425" s="1">
        <v>0.97</v>
      </c>
      <c r="K1425" s="1">
        <v>0.55000000000000004</v>
      </c>
    </row>
    <row r="1426" spans="1:11" x14ac:dyDescent="0.25">
      <c r="A1426">
        <v>358</v>
      </c>
      <c r="B1426">
        <v>4028</v>
      </c>
      <c r="C1426">
        <v>106370</v>
      </c>
      <c r="D1426" t="s">
        <v>2948</v>
      </c>
      <c r="E1426" t="s">
        <v>50</v>
      </c>
      <c r="F1426" t="s">
        <v>2571</v>
      </c>
      <c r="G1426" t="s">
        <v>2949</v>
      </c>
      <c r="H1426" t="s">
        <v>201</v>
      </c>
      <c r="I1426" s="2">
        <v>154</v>
      </c>
      <c r="J1426" s="1">
        <v>0.45</v>
      </c>
      <c r="K1426" s="1">
        <v>0.1</v>
      </c>
    </row>
    <row r="1427" spans="1:11" x14ac:dyDescent="0.25">
      <c r="A1427">
        <v>358</v>
      </c>
      <c r="B1427">
        <v>5405</v>
      </c>
      <c r="C1427">
        <v>136297</v>
      </c>
      <c r="D1427" t="s">
        <v>2950</v>
      </c>
      <c r="E1427" t="s">
        <v>50</v>
      </c>
      <c r="F1427" t="s">
        <v>2571</v>
      </c>
      <c r="G1427" t="s">
        <v>2951</v>
      </c>
      <c r="H1427" t="s">
        <v>70</v>
      </c>
      <c r="I1427" s="2">
        <v>128</v>
      </c>
      <c r="J1427" s="1">
        <v>0.99</v>
      </c>
      <c r="K1427" s="1">
        <v>0.76</v>
      </c>
    </row>
    <row r="1428" spans="1:11" x14ac:dyDescent="0.25">
      <c r="A1428">
        <v>358</v>
      </c>
      <c r="B1428">
        <v>4016</v>
      </c>
      <c r="C1428">
        <v>136378</v>
      </c>
      <c r="D1428" t="s">
        <v>2952</v>
      </c>
      <c r="E1428" t="s">
        <v>50</v>
      </c>
      <c r="F1428" t="s">
        <v>2571</v>
      </c>
      <c r="G1428" t="s">
        <v>2953</v>
      </c>
      <c r="H1428" t="s">
        <v>70</v>
      </c>
      <c r="I1428" s="2">
        <v>172</v>
      </c>
      <c r="J1428" s="1">
        <v>0.42</v>
      </c>
      <c r="K1428" s="1">
        <v>0.13</v>
      </c>
    </row>
    <row r="1429" spans="1:11" x14ac:dyDescent="0.25">
      <c r="A1429">
        <v>358</v>
      </c>
      <c r="B1429">
        <v>5400</v>
      </c>
      <c r="C1429">
        <v>136377</v>
      </c>
      <c r="D1429" t="s">
        <v>2954</v>
      </c>
      <c r="E1429" t="s">
        <v>50</v>
      </c>
      <c r="F1429" t="s">
        <v>2917</v>
      </c>
      <c r="G1429" t="s">
        <v>2955</v>
      </c>
      <c r="H1429" t="s">
        <v>70</v>
      </c>
      <c r="I1429" s="2">
        <v>235</v>
      </c>
      <c r="J1429" s="1">
        <v>0.76</v>
      </c>
      <c r="K1429" s="1">
        <v>0.46</v>
      </c>
    </row>
    <row r="1430" spans="1:11" x14ac:dyDescent="0.25">
      <c r="A1430">
        <v>358</v>
      </c>
      <c r="B1430">
        <v>7001</v>
      </c>
      <c r="C1430">
        <v>106391</v>
      </c>
      <c r="D1430" t="s">
        <v>2956</v>
      </c>
      <c r="E1430" t="s">
        <v>50</v>
      </c>
      <c r="F1430" t="s">
        <v>2917</v>
      </c>
      <c r="G1430" t="s">
        <v>2957</v>
      </c>
      <c r="H1430" t="s">
        <v>57</v>
      </c>
      <c r="I1430" s="2">
        <v>15</v>
      </c>
      <c r="J1430" t="s">
        <v>99</v>
      </c>
      <c r="K1430" t="s">
        <v>99</v>
      </c>
    </row>
    <row r="1431" spans="1:11" x14ac:dyDescent="0.25">
      <c r="A1431">
        <v>358</v>
      </c>
      <c r="B1431">
        <v>7009</v>
      </c>
      <c r="C1431">
        <v>131885</v>
      </c>
      <c r="D1431" t="s">
        <v>2958</v>
      </c>
      <c r="E1431" t="s">
        <v>50</v>
      </c>
      <c r="F1431" t="s">
        <v>2571</v>
      </c>
      <c r="G1431" t="s">
        <v>2959</v>
      </c>
      <c r="H1431" t="s">
        <v>57</v>
      </c>
      <c r="I1431" s="2">
        <v>6</v>
      </c>
      <c r="J1431" s="1">
        <v>0</v>
      </c>
      <c r="K1431" s="1">
        <v>0</v>
      </c>
    </row>
    <row r="1432" spans="1:11" x14ac:dyDescent="0.25">
      <c r="A1432">
        <v>358</v>
      </c>
      <c r="B1432">
        <v>7008</v>
      </c>
      <c r="C1432">
        <v>130943</v>
      </c>
      <c r="D1432" t="s">
        <v>2960</v>
      </c>
      <c r="E1432" t="s">
        <v>50</v>
      </c>
      <c r="F1432" t="s">
        <v>2924</v>
      </c>
      <c r="G1432" t="s">
        <v>2961</v>
      </c>
      <c r="H1432" t="s">
        <v>57</v>
      </c>
      <c r="I1432" s="2">
        <v>21</v>
      </c>
      <c r="J1432" s="1">
        <v>0</v>
      </c>
      <c r="K1432" s="1">
        <v>0</v>
      </c>
    </row>
    <row r="1433" spans="1:11" x14ac:dyDescent="0.25">
      <c r="A1433">
        <v>358</v>
      </c>
      <c r="B1433">
        <v>7503</v>
      </c>
      <c r="C1433">
        <v>106167</v>
      </c>
      <c r="D1433" t="s">
        <v>2962</v>
      </c>
      <c r="E1433" t="s">
        <v>50</v>
      </c>
      <c r="F1433" t="s">
        <v>2571</v>
      </c>
      <c r="G1433" t="s">
        <v>2963</v>
      </c>
      <c r="H1433" t="s">
        <v>222</v>
      </c>
      <c r="I1433" s="2">
        <v>13</v>
      </c>
      <c r="J1433" s="1">
        <v>0</v>
      </c>
      <c r="K1433" s="1">
        <v>0</v>
      </c>
    </row>
    <row r="1434" spans="1:11" x14ac:dyDescent="0.25">
      <c r="A1434">
        <v>359</v>
      </c>
      <c r="B1434">
        <v>4001</v>
      </c>
      <c r="C1434">
        <v>137210</v>
      </c>
      <c r="D1434" t="s">
        <v>2964</v>
      </c>
      <c r="E1434" t="s">
        <v>50</v>
      </c>
      <c r="F1434" t="s">
        <v>2362</v>
      </c>
      <c r="G1434" t="s">
        <v>2965</v>
      </c>
      <c r="H1434" t="s">
        <v>49</v>
      </c>
      <c r="I1434" s="2">
        <v>202</v>
      </c>
      <c r="J1434" s="1">
        <v>0.38</v>
      </c>
      <c r="K1434" s="1">
        <v>0.1</v>
      </c>
    </row>
    <row r="1435" spans="1:11" x14ac:dyDescent="0.25">
      <c r="A1435">
        <v>359</v>
      </c>
      <c r="B1435">
        <v>4005</v>
      </c>
      <c r="C1435">
        <v>138233</v>
      </c>
      <c r="D1435" t="s">
        <v>2966</v>
      </c>
      <c r="E1435" t="s">
        <v>50</v>
      </c>
      <c r="F1435" t="s">
        <v>2967</v>
      </c>
      <c r="G1435" t="s">
        <v>2968</v>
      </c>
      <c r="H1435" t="s">
        <v>77</v>
      </c>
      <c r="I1435" s="2" t="s">
        <v>50</v>
      </c>
      <c r="J1435" t="s">
        <v>50</v>
      </c>
      <c r="K1435" t="s">
        <v>50</v>
      </c>
    </row>
    <row r="1436" spans="1:11" x14ac:dyDescent="0.25">
      <c r="A1436">
        <v>359</v>
      </c>
      <c r="B1436">
        <v>4019</v>
      </c>
      <c r="C1436">
        <v>106523</v>
      </c>
      <c r="D1436" t="s">
        <v>2969</v>
      </c>
      <c r="E1436" t="s">
        <v>50</v>
      </c>
      <c r="F1436" t="s">
        <v>2970</v>
      </c>
      <c r="G1436" t="s">
        <v>2971</v>
      </c>
      <c r="H1436" t="s">
        <v>20</v>
      </c>
      <c r="I1436" s="2">
        <v>236</v>
      </c>
      <c r="J1436" s="1">
        <v>0.49</v>
      </c>
      <c r="K1436" s="1">
        <v>0.19</v>
      </c>
    </row>
    <row r="1437" spans="1:11" x14ac:dyDescent="0.25">
      <c r="A1437">
        <v>359</v>
      </c>
      <c r="B1437">
        <v>4501</v>
      </c>
      <c r="C1437">
        <v>138699</v>
      </c>
      <c r="D1437" t="s">
        <v>2972</v>
      </c>
      <c r="E1437" t="s">
        <v>50</v>
      </c>
      <c r="F1437" t="s">
        <v>2362</v>
      </c>
      <c r="G1437" t="s">
        <v>2973</v>
      </c>
      <c r="H1437" t="s">
        <v>70</v>
      </c>
      <c r="I1437" s="2">
        <v>191</v>
      </c>
      <c r="J1437" s="1">
        <v>0.63</v>
      </c>
      <c r="K1437" s="1">
        <v>0.16</v>
      </c>
    </row>
    <row r="1438" spans="1:11" x14ac:dyDescent="0.25">
      <c r="A1438">
        <v>359</v>
      </c>
      <c r="B1438">
        <v>4015</v>
      </c>
      <c r="C1438">
        <v>106521</v>
      </c>
      <c r="D1438" t="s">
        <v>2974</v>
      </c>
      <c r="E1438" t="s">
        <v>50</v>
      </c>
      <c r="F1438" t="s">
        <v>2362</v>
      </c>
      <c r="G1438" t="s">
        <v>2975</v>
      </c>
      <c r="H1438" t="s">
        <v>20</v>
      </c>
      <c r="I1438" s="2">
        <v>201</v>
      </c>
      <c r="J1438" s="1">
        <v>0.68</v>
      </c>
      <c r="K1438" s="1">
        <v>0.36</v>
      </c>
    </row>
    <row r="1439" spans="1:11" x14ac:dyDescent="0.25">
      <c r="A1439">
        <v>359</v>
      </c>
      <c r="B1439">
        <v>4608</v>
      </c>
      <c r="C1439">
        <v>106534</v>
      </c>
      <c r="D1439" t="s">
        <v>2976</v>
      </c>
      <c r="E1439" t="s">
        <v>50</v>
      </c>
      <c r="F1439" t="s">
        <v>2362</v>
      </c>
      <c r="G1439" t="s">
        <v>2977</v>
      </c>
      <c r="H1439" t="s">
        <v>23</v>
      </c>
      <c r="I1439" s="2">
        <v>246</v>
      </c>
      <c r="J1439" s="1">
        <v>0.69</v>
      </c>
      <c r="K1439" s="1">
        <v>0.25</v>
      </c>
    </row>
    <row r="1440" spans="1:11" x14ac:dyDescent="0.25">
      <c r="A1440">
        <v>359</v>
      </c>
      <c r="B1440">
        <v>4025</v>
      </c>
      <c r="C1440">
        <v>137448</v>
      </c>
      <c r="D1440" t="s">
        <v>2978</v>
      </c>
      <c r="E1440" t="s">
        <v>50</v>
      </c>
      <c r="F1440" t="s">
        <v>2571</v>
      </c>
      <c r="G1440" t="s">
        <v>2979</v>
      </c>
      <c r="H1440" t="s">
        <v>70</v>
      </c>
      <c r="I1440" s="2">
        <v>255</v>
      </c>
      <c r="J1440" s="1">
        <v>0.69</v>
      </c>
      <c r="K1440" s="1">
        <v>0.33</v>
      </c>
    </row>
    <row r="1441" spans="1:11" x14ac:dyDescent="0.25">
      <c r="A1441">
        <v>359</v>
      </c>
      <c r="B1441">
        <v>4022</v>
      </c>
      <c r="C1441">
        <v>106525</v>
      </c>
      <c r="D1441" t="s">
        <v>2980</v>
      </c>
      <c r="E1441" t="s">
        <v>50</v>
      </c>
      <c r="F1441" t="s">
        <v>2981</v>
      </c>
      <c r="G1441" t="s">
        <v>2982</v>
      </c>
      <c r="H1441" t="s">
        <v>201</v>
      </c>
      <c r="I1441" s="2">
        <v>155</v>
      </c>
      <c r="J1441" s="1">
        <v>0.65</v>
      </c>
      <c r="K1441" s="1">
        <v>0.16</v>
      </c>
    </row>
    <row r="1442" spans="1:11" x14ac:dyDescent="0.25">
      <c r="A1442">
        <v>359</v>
      </c>
      <c r="B1442">
        <v>4035</v>
      </c>
      <c r="C1442">
        <v>138110</v>
      </c>
      <c r="D1442" t="s">
        <v>2983</v>
      </c>
      <c r="E1442" t="s">
        <v>50</v>
      </c>
      <c r="F1442" t="s">
        <v>2362</v>
      </c>
      <c r="G1442" t="s">
        <v>2984</v>
      </c>
      <c r="H1442" t="s">
        <v>70</v>
      </c>
      <c r="I1442" s="2">
        <v>150</v>
      </c>
      <c r="J1442" s="1">
        <v>0.77</v>
      </c>
      <c r="K1442" s="1">
        <v>0.21</v>
      </c>
    </row>
    <row r="1443" spans="1:11" x14ac:dyDescent="0.25">
      <c r="A1443">
        <v>359</v>
      </c>
      <c r="B1443">
        <v>4026</v>
      </c>
      <c r="C1443">
        <v>106528</v>
      </c>
      <c r="D1443" t="s">
        <v>2985</v>
      </c>
      <c r="E1443" t="s">
        <v>50</v>
      </c>
      <c r="F1443" t="s">
        <v>2362</v>
      </c>
      <c r="G1443" t="s">
        <v>2986</v>
      </c>
      <c r="H1443" t="s">
        <v>201</v>
      </c>
      <c r="I1443" s="2">
        <v>171</v>
      </c>
      <c r="J1443" s="1">
        <v>0.4</v>
      </c>
      <c r="K1443" s="1">
        <v>0.1</v>
      </c>
    </row>
    <row r="1444" spans="1:11" x14ac:dyDescent="0.25">
      <c r="A1444">
        <v>359</v>
      </c>
      <c r="B1444">
        <v>4002</v>
      </c>
      <c r="C1444">
        <v>137783</v>
      </c>
      <c r="D1444" t="s">
        <v>2987</v>
      </c>
      <c r="E1444" t="s">
        <v>50</v>
      </c>
      <c r="F1444" t="s">
        <v>2981</v>
      </c>
      <c r="G1444" t="s">
        <v>2988</v>
      </c>
      <c r="H1444" t="s">
        <v>201</v>
      </c>
      <c r="I1444" s="2">
        <v>188</v>
      </c>
      <c r="J1444" s="1">
        <v>0.47</v>
      </c>
      <c r="K1444" s="1">
        <v>0.12</v>
      </c>
    </row>
    <row r="1445" spans="1:11" x14ac:dyDescent="0.25">
      <c r="A1445">
        <v>359</v>
      </c>
      <c r="B1445">
        <v>4017</v>
      </c>
      <c r="C1445">
        <v>106522</v>
      </c>
      <c r="D1445" t="s">
        <v>2989</v>
      </c>
      <c r="E1445" t="s">
        <v>50</v>
      </c>
      <c r="F1445" t="s">
        <v>2362</v>
      </c>
      <c r="G1445" t="s">
        <v>2990</v>
      </c>
      <c r="H1445" t="s">
        <v>20</v>
      </c>
      <c r="I1445" s="2">
        <v>122</v>
      </c>
      <c r="J1445" s="1">
        <v>0.34</v>
      </c>
      <c r="K1445" s="1">
        <v>0.01</v>
      </c>
    </row>
    <row r="1446" spans="1:11" x14ac:dyDescent="0.25">
      <c r="A1446">
        <v>359</v>
      </c>
      <c r="B1446">
        <v>4805</v>
      </c>
      <c r="C1446">
        <v>106540</v>
      </c>
      <c r="D1446" t="s">
        <v>2991</v>
      </c>
      <c r="E1446" t="s">
        <v>50</v>
      </c>
      <c r="F1446" t="s">
        <v>2362</v>
      </c>
      <c r="G1446" t="s">
        <v>2992</v>
      </c>
      <c r="H1446" t="s">
        <v>23</v>
      </c>
      <c r="I1446" s="2">
        <v>237</v>
      </c>
      <c r="J1446" s="1">
        <v>0.78</v>
      </c>
      <c r="K1446" s="1">
        <v>0.28000000000000003</v>
      </c>
    </row>
    <row r="1447" spans="1:11" x14ac:dyDescent="0.25">
      <c r="A1447">
        <v>359</v>
      </c>
      <c r="B1447">
        <v>4609</v>
      </c>
      <c r="C1447">
        <v>106535</v>
      </c>
      <c r="D1447" t="s">
        <v>2993</v>
      </c>
      <c r="E1447" t="s">
        <v>50</v>
      </c>
      <c r="F1447" t="s">
        <v>2362</v>
      </c>
      <c r="G1447" t="s">
        <v>2994</v>
      </c>
      <c r="H1447" t="s">
        <v>23</v>
      </c>
      <c r="I1447" s="2">
        <v>182</v>
      </c>
      <c r="J1447" s="1">
        <v>0.63</v>
      </c>
      <c r="K1447" s="1">
        <v>0.25</v>
      </c>
    </row>
    <row r="1448" spans="1:11" x14ac:dyDescent="0.25">
      <c r="A1448">
        <v>359</v>
      </c>
      <c r="B1448">
        <v>4615</v>
      </c>
      <c r="C1448">
        <v>106538</v>
      </c>
      <c r="D1448" t="s">
        <v>924</v>
      </c>
      <c r="E1448" t="s">
        <v>50</v>
      </c>
      <c r="F1448" t="s">
        <v>2571</v>
      </c>
      <c r="G1448" t="s">
        <v>2995</v>
      </c>
      <c r="H1448" t="s">
        <v>23</v>
      </c>
      <c r="I1448" s="2">
        <v>259</v>
      </c>
      <c r="J1448" s="1">
        <v>0.66</v>
      </c>
      <c r="K1448" s="1">
        <v>0.34</v>
      </c>
    </row>
    <row r="1449" spans="1:11" x14ac:dyDescent="0.25">
      <c r="A1449">
        <v>359</v>
      </c>
      <c r="B1449">
        <v>4614</v>
      </c>
      <c r="C1449">
        <v>106537</v>
      </c>
      <c r="D1449" t="s">
        <v>2996</v>
      </c>
      <c r="E1449" t="s">
        <v>50</v>
      </c>
      <c r="F1449" t="s">
        <v>2362</v>
      </c>
      <c r="G1449" t="s">
        <v>2997</v>
      </c>
      <c r="H1449" t="s">
        <v>23</v>
      </c>
      <c r="I1449" s="2">
        <v>193</v>
      </c>
      <c r="J1449" s="1">
        <v>0.8</v>
      </c>
      <c r="K1449" s="1">
        <v>0.37</v>
      </c>
    </row>
    <row r="1450" spans="1:11" x14ac:dyDescent="0.25">
      <c r="A1450">
        <v>359</v>
      </c>
      <c r="B1450">
        <v>4027</v>
      </c>
      <c r="C1450">
        <v>106529</v>
      </c>
      <c r="D1450" t="s">
        <v>2998</v>
      </c>
      <c r="E1450" t="s">
        <v>50</v>
      </c>
      <c r="F1450" t="s">
        <v>2362</v>
      </c>
      <c r="G1450" t="s">
        <v>2999</v>
      </c>
      <c r="H1450" t="s">
        <v>20</v>
      </c>
      <c r="I1450" s="2">
        <v>111</v>
      </c>
      <c r="J1450" s="1">
        <v>0.75</v>
      </c>
      <c r="K1450" s="1">
        <v>0.23</v>
      </c>
    </row>
    <row r="1451" spans="1:11" x14ac:dyDescent="0.25">
      <c r="A1451">
        <v>359</v>
      </c>
      <c r="B1451">
        <v>4034</v>
      </c>
      <c r="C1451">
        <v>106531</v>
      </c>
      <c r="D1451" t="s">
        <v>3000</v>
      </c>
      <c r="E1451" t="s">
        <v>50</v>
      </c>
      <c r="F1451" t="s">
        <v>2362</v>
      </c>
      <c r="G1451" t="s">
        <v>3001</v>
      </c>
      <c r="H1451" t="s">
        <v>20</v>
      </c>
      <c r="I1451" s="2">
        <v>239</v>
      </c>
      <c r="J1451" s="1">
        <v>0.72</v>
      </c>
      <c r="K1451" s="1">
        <v>0.21</v>
      </c>
    </row>
    <row r="1452" spans="1:11" x14ac:dyDescent="0.25">
      <c r="A1452">
        <v>359</v>
      </c>
      <c r="B1452">
        <v>4020</v>
      </c>
      <c r="C1452">
        <v>106524</v>
      </c>
      <c r="D1452" t="s">
        <v>3002</v>
      </c>
      <c r="E1452" t="s">
        <v>50</v>
      </c>
      <c r="F1452" t="s">
        <v>2970</v>
      </c>
      <c r="G1452" t="s">
        <v>3003</v>
      </c>
      <c r="H1452" t="s">
        <v>20</v>
      </c>
      <c r="I1452" s="2">
        <v>154</v>
      </c>
      <c r="J1452" s="1">
        <v>0.47</v>
      </c>
      <c r="K1452" s="1">
        <v>0.12</v>
      </c>
    </row>
    <row r="1453" spans="1:11" x14ac:dyDescent="0.25">
      <c r="A1453">
        <v>359</v>
      </c>
      <c r="B1453">
        <v>4006</v>
      </c>
      <c r="C1453">
        <v>138229</v>
      </c>
      <c r="D1453" t="s">
        <v>3004</v>
      </c>
      <c r="E1453" t="s">
        <v>50</v>
      </c>
      <c r="F1453" t="s">
        <v>2362</v>
      </c>
      <c r="G1453" t="s">
        <v>3005</v>
      </c>
      <c r="H1453" t="s">
        <v>104</v>
      </c>
      <c r="I1453" s="2" t="s">
        <v>50</v>
      </c>
      <c r="J1453" t="s">
        <v>50</v>
      </c>
      <c r="K1453" t="s">
        <v>50</v>
      </c>
    </row>
    <row r="1454" spans="1:11" x14ac:dyDescent="0.25">
      <c r="A1454">
        <v>359</v>
      </c>
      <c r="B1454">
        <v>6009</v>
      </c>
      <c r="C1454">
        <v>135557</v>
      </c>
      <c r="D1454" t="s">
        <v>3006</v>
      </c>
      <c r="E1454" t="s">
        <v>50</v>
      </c>
      <c r="F1454" t="s">
        <v>2758</v>
      </c>
      <c r="G1454" t="s">
        <v>2759</v>
      </c>
      <c r="H1454" t="s">
        <v>114</v>
      </c>
      <c r="I1454" s="2">
        <v>3</v>
      </c>
      <c r="J1454" t="s">
        <v>129</v>
      </c>
      <c r="K1454" t="s">
        <v>129</v>
      </c>
    </row>
    <row r="1455" spans="1:11" x14ac:dyDescent="0.25">
      <c r="A1455">
        <v>359</v>
      </c>
      <c r="B1455">
        <v>7002</v>
      </c>
      <c r="C1455">
        <v>106543</v>
      </c>
      <c r="D1455" t="s">
        <v>3007</v>
      </c>
      <c r="E1455" t="s">
        <v>50</v>
      </c>
      <c r="F1455" t="s">
        <v>2362</v>
      </c>
      <c r="G1455" t="s">
        <v>3008</v>
      </c>
      <c r="H1455" t="s">
        <v>57</v>
      </c>
      <c r="I1455" s="2">
        <v>16</v>
      </c>
      <c r="J1455" s="1">
        <v>0</v>
      </c>
      <c r="K1455" s="1">
        <v>0</v>
      </c>
    </row>
    <row r="1456" spans="1:11" x14ac:dyDescent="0.25">
      <c r="A1456">
        <v>359</v>
      </c>
      <c r="B1456">
        <v>7001</v>
      </c>
      <c r="C1456">
        <v>134297</v>
      </c>
      <c r="D1456" t="s">
        <v>3009</v>
      </c>
      <c r="E1456" t="s">
        <v>50</v>
      </c>
      <c r="F1456" t="s">
        <v>2362</v>
      </c>
      <c r="G1456" t="s">
        <v>3010</v>
      </c>
      <c r="H1456" t="s">
        <v>57</v>
      </c>
      <c r="I1456" s="2">
        <v>6</v>
      </c>
      <c r="J1456" t="s">
        <v>99</v>
      </c>
      <c r="K1456" t="s">
        <v>99</v>
      </c>
    </row>
    <row r="1457" spans="1:11" x14ac:dyDescent="0.25">
      <c r="A1457">
        <v>359</v>
      </c>
      <c r="B1457">
        <v>7023</v>
      </c>
      <c r="C1457">
        <v>135199</v>
      </c>
      <c r="D1457" t="s">
        <v>3011</v>
      </c>
      <c r="E1457" t="s">
        <v>50</v>
      </c>
      <c r="F1457" t="s">
        <v>2362</v>
      </c>
      <c r="G1457" t="s">
        <v>3012</v>
      </c>
      <c r="H1457" t="s">
        <v>57</v>
      </c>
      <c r="I1457" s="2">
        <v>15</v>
      </c>
      <c r="J1457" s="1">
        <v>7.0000000000000007E-2</v>
      </c>
      <c r="K1457" s="1">
        <v>0</v>
      </c>
    </row>
    <row r="1458" spans="1:11" x14ac:dyDescent="0.25">
      <c r="A1458">
        <v>359</v>
      </c>
      <c r="B1458">
        <v>7022</v>
      </c>
      <c r="C1458">
        <v>131530</v>
      </c>
      <c r="D1458" t="s">
        <v>3013</v>
      </c>
      <c r="E1458" t="s">
        <v>50</v>
      </c>
      <c r="F1458" t="s">
        <v>2362</v>
      </c>
      <c r="G1458" t="s">
        <v>3014</v>
      </c>
      <c r="H1458" t="s">
        <v>57</v>
      </c>
      <c r="I1458" s="2">
        <v>24</v>
      </c>
      <c r="J1458" s="1">
        <v>0</v>
      </c>
      <c r="K1458" s="1">
        <v>0</v>
      </c>
    </row>
    <row r="1459" spans="1:11" x14ac:dyDescent="0.25">
      <c r="A1459">
        <v>370</v>
      </c>
      <c r="B1459">
        <v>6905</v>
      </c>
      <c r="C1459">
        <v>131749</v>
      </c>
      <c r="D1459" t="s">
        <v>3015</v>
      </c>
      <c r="E1459" t="s">
        <v>50</v>
      </c>
      <c r="F1459" t="s">
        <v>3016</v>
      </c>
      <c r="G1459" t="s">
        <v>3017</v>
      </c>
      <c r="H1459" t="s">
        <v>49</v>
      </c>
      <c r="I1459" s="2">
        <v>134</v>
      </c>
      <c r="J1459" s="1">
        <v>0.44</v>
      </c>
      <c r="K1459" s="1">
        <v>0.03</v>
      </c>
    </row>
    <row r="1460" spans="1:11" x14ac:dyDescent="0.25">
      <c r="A1460">
        <v>370</v>
      </c>
      <c r="B1460">
        <v>4802</v>
      </c>
      <c r="C1460">
        <v>135892</v>
      </c>
      <c r="D1460" t="s">
        <v>3018</v>
      </c>
      <c r="E1460" t="s">
        <v>50</v>
      </c>
      <c r="F1460" t="s">
        <v>3016</v>
      </c>
      <c r="G1460" t="s">
        <v>3019</v>
      </c>
      <c r="H1460" t="s">
        <v>20</v>
      </c>
      <c r="I1460" s="2">
        <v>217</v>
      </c>
      <c r="J1460" s="1">
        <v>0.31</v>
      </c>
      <c r="K1460" s="1">
        <v>0.05</v>
      </c>
    </row>
    <row r="1461" spans="1:11" x14ac:dyDescent="0.25">
      <c r="A1461">
        <v>370</v>
      </c>
      <c r="B1461">
        <v>4025</v>
      </c>
      <c r="C1461">
        <v>106651</v>
      </c>
      <c r="D1461" t="s">
        <v>3020</v>
      </c>
      <c r="E1461" t="s">
        <v>50</v>
      </c>
      <c r="F1461" t="s">
        <v>3016</v>
      </c>
      <c r="G1461" t="s">
        <v>3021</v>
      </c>
      <c r="H1461" t="s">
        <v>20</v>
      </c>
      <c r="I1461" s="2">
        <v>182</v>
      </c>
      <c r="J1461" s="1">
        <v>0.46</v>
      </c>
      <c r="K1461" s="1">
        <v>0.12</v>
      </c>
    </row>
    <row r="1462" spans="1:11" x14ac:dyDescent="0.25">
      <c r="A1462">
        <v>370</v>
      </c>
      <c r="B1462">
        <v>4037</v>
      </c>
      <c r="C1462">
        <v>106656</v>
      </c>
      <c r="D1462" t="s">
        <v>3022</v>
      </c>
      <c r="E1462" t="s">
        <v>50</v>
      </c>
      <c r="F1462" t="s">
        <v>3023</v>
      </c>
      <c r="G1462" t="s">
        <v>3024</v>
      </c>
      <c r="H1462" t="s">
        <v>20</v>
      </c>
      <c r="I1462" s="2">
        <v>194</v>
      </c>
      <c r="J1462" s="1">
        <v>0.38</v>
      </c>
      <c r="K1462" s="1">
        <v>0.1</v>
      </c>
    </row>
    <row r="1463" spans="1:11" x14ac:dyDescent="0.25">
      <c r="A1463">
        <v>370</v>
      </c>
      <c r="B1463">
        <v>3326</v>
      </c>
      <c r="C1463">
        <v>135896</v>
      </c>
      <c r="D1463" t="s">
        <v>3025</v>
      </c>
      <c r="E1463" t="s">
        <v>50</v>
      </c>
      <c r="F1463" t="s">
        <v>3016</v>
      </c>
      <c r="G1463" t="s">
        <v>3026</v>
      </c>
      <c r="H1463" t="s">
        <v>23</v>
      </c>
      <c r="I1463" s="2">
        <v>155</v>
      </c>
      <c r="J1463" s="1">
        <v>0.6</v>
      </c>
      <c r="K1463" s="1">
        <v>0.22</v>
      </c>
    </row>
    <row r="1464" spans="1:11" x14ac:dyDescent="0.25">
      <c r="A1464">
        <v>370</v>
      </c>
      <c r="B1464">
        <v>6001</v>
      </c>
      <c r="C1464">
        <v>106659</v>
      </c>
      <c r="D1464" t="s">
        <v>3027</v>
      </c>
      <c r="E1464" t="s">
        <v>50</v>
      </c>
      <c r="F1464" t="s">
        <v>3016</v>
      </c>
      <c r="G1464" t="s">
        <v>3028</v>
      </c>
      <c r="H1464" t="s">
        <v>13</v>
      </c>
      <c r="I1464" s="2">
        <v>10</v>
      </c>
      <c r="J1464" s="1">
        <v>0.6</v>
      </c>
      <c r="K1464" s="1">
        <v>0.4</v>
      </c>
    </row>
    <row r="1465" spans="1:11" x14ac:dyDescent="0.25">
      <c r="A1465">
        <v>370</v>
      </c>
      <c r="B1465">
        <v>4805</v>
      </c>
      <c r="C1465">
        <v>136404</v>
      </c>
      <c r="D1465" t="s">
        <v>3029</v>
      </c>
      <c r="E1465" t="s">
        <v>50</v>
      </c>
      <c r="F1465" t="s">
        <v>3016</v>
      </c>
      <c r="G1465" t="s">
        <v>3030</v>
      </c>
      <c r="H1465" t="s">
        <v>82</v>
      </c>
      <c r="I1465" s="2">
        <v>458</v>
      </c>
      <c r="J1465" s="1">
        <v>0.62</v>
      </c>
      <c r="K1465" s="1">
        <v>0.14000000000000001</v>
      </c>
    </row>
    <row r="1466" spans="1:11" x14ac:dyDescent="0.25">
      <c r="A1466">
        <v>370</v>
      </c>
      <c r="B1466">
        <v>4029</v>
      </c>
      <c r="C1466">
        <v>106654</v>
      </c>
      <c r="D1466" t="s">
        <v>3031</v>
      </c>
      <c r="E1466" t="s">
        <v>50</v>
      </c>
      <c r="F1466" t="s">
        <v>3016</v>
      </c>
      <c r="G1466" t="s">
        <v>3032</v>
      </c>
      <c r="H1466" t="s">
        <v>20</v>
      </c>
      <c r="I1466" s="2">
        <v>240</v>
      </c>
      <c r="J1466" s="1">
        <v>0.51</v>
      </c>
      <c r="K1466" s="1">
        <v>0.25</v>
      </c>
    </row>
    <row r="1467" spans="1:11" x14ac:dyDescent="0.25">
      <c r="A1467">
        <v>370</v>
      </c>
      <c r="B1467">
        <v>4804</v>
      </c>
      <c r="C1467">
        <v>136403</v>
      </c>
      <c r="D1467" t="s">
        <v>3033</v>
      </c>
      <c r="E1467" t="s">
        <v>50</v>
      </c>
      <c r="F1467" t="s">
        <v>3016</v>
      </c>
      <c r="G1467" t="s">
        <v>3034</v>
      </c>
      <c r="H1467" t="s">
        <v>20</v>
      </c>
      <c r="I1467" s="2">
        <v>258</v>
      </c>
      <c r="J1467" s="1">
        <v>0.41</v>
      </c>
      <c r="K1467" s="1">
        <v>0.04</v>
      </c>
    </row>
    <row r="1468" spans="1:11" x14ac:dyDescent="0.25">
      <c r="A1468">
        <v>370</v>
      </c>
      <c r="B1468">
        <v>4027</v>
      </c>
      <c r="C1468">
        <v>106653</v>
      </c>
      <c r="D1468" t="s">
        <v>3035</v>
      </c>
      <c r="E1468" t="s">
        <v>50</v>
      </c>
      <c r="F1468" t="s">
        <v>3036</v>
      </c>
      <c r="G1468" t="s">
        <v>3037</v>
      </c>
      <c r="H1468" t="s">
        <v>20</v>
      </c>
      <c r="I1468" s="2">
        <v>271</v>
      </c>
      <c r="J1468" s="1">
        <v>0.7</v>
      </c>
      <c r="K1468" s="1">
        <v>0.27</v>
      </c>
    </row>
    <row r="1469" spans="1:11" x14ac:dyDescent="0.25">
      <c r="A1469">
        <v>370</v>
      </c>
      <c r="B1469">
        <v>4803</v>
      </c>
      <c r="C1469">
        <v>136371</v>
      </c>
      <c r="D1469" t="s">
        <v>3038</v>
      </c>
      <c r="E1469" t="s">
        <v>50</v>
      </c>
      <c r="F1469" t="s">
        <v>3016</v>
      </c>
      <c r="G1469" t="s">
        <v>3039</v>
      </c>
      <c r="H1469" t="s">
        <v>20</v>
      </c>
      <c r="I1469" s="2">
        <v>238</v>
      </c>
      <c r="J1469" s="1">
        <v>0.39</v>
      </c>
      <c r="K1469" s="1">
        <v>0.02</v>
      </c>
    </row>
    <row r="1470" spans="1:11" x14ac:dyDescent="0.25">
      <c r="A1470">
        <v>370</v>
      </c>
      <c r="B1470">
        <v>7009</v>
      </c>
      <c r="C1470">
        <v>133394</v>
      </c>
      <c r="D1470" t="s">
        <v>3040</v>
      </c>
      <c r="E1470" t="s">
        <v>50</v>
      </c>
      <c r="F1470" t="s">
        <v>3016</v>
      </c>
      <c r="G1470" t="s">
        <v>3041</v>
      </c>
      <c r="H1470" t="s">
        <v>57</v>
      </c>
      <c r="I1470" s="2">
        <v>25</v>
      </c>
      <c r="J1470" t="s">
        <v>99</v>
      </c>
      <c r="K1470" t="s">
        <v>99</v>
      </c>
    </row>
    <row r="1471" spans="1:11" x14ac:dyDescent="0.25">
      <c r="A1471">
        <v>370</v>
      </c>
      <c r="B1471">
        <v>6004</v>
      </c>
      <c r="C1471">
        <v>106965</v>
      </c>
      <c r="D1471" t="s">
        <v>3042</v>
      </c>
      <c r="E1471" t="s">
        <v>50</v>
      </c>
      <c r="F1471" t="s">
        <v>3023</v>
      </c>
      <c r="G1471" t="s">
        <v>3043</v>
      </c>
      <c r="H1471" t="s">
        <v>114</v>
      </c>
      <c r="I1471" s="2">
        <v>2</v>
      </c>
      <c r="J1471" t="s">
        <v>129</v>
      </c>
      <c r="K1471" t="s">
        <v>129</v>
      </c>
    </row>
    <row r="1472" spans="1:11" x14ac:dyDescent="0.25">
      <c r="A1472">
        <v>370</v>
      </c>
      <c r="B1472">
        <v>7010</v>
      </c>
      <c r="C1472">
        <v>135275</v>
      </c>
      <c r="D1472" t="s">
        <v>3044</v>
      </c>
      <c r="E1472" t="s">
        <v>50</v>
      </c>
      <c r="F1472" t="s">
        <v>3016</v>
      </c>
      <c r="G1472" t="s">
        <v>3045</v>
      </c>
      <c r="H1472" t="s">
        <v>57</v>
      </c>
      <c r="I1472" s="2">
        <v>11</v>
      </c>
      <c r="J1472" s="1">
        <v>0</v>
      </c>
      <c r="K1472" s="1">
        <v>0</v>
      </c>
    </row>
    <row r="1473" spans="1:11" x14ac:dyDescent="0.25">
      <c r="A1473">
        <v>371</v>
      </c>
      <c r="B1473">
        <v>4021</v>
      </c>
      <c r="C1473">
        <v>138314</v>
      </c>
      <c r="D1473" t="s">
        <v>3046</v>
      </c>
      <c r="E1473" t="s">
        <v>50</v>
      </c>
      <c r="F1473" t="s">
        <v>3047</v>
      </c>
      <c r="G1473" t="s">
        <v>3048</v>
      </c>
      <c r="H1473" t="s">
        <v>70</v>
      </c>
      <c r="I1473" s="2">
        <v>121</v>
      </c>
      <c r="J1473" s="1">
        <v>0.47</v>
      </c>
      <c r="K1473" s="1">
        <v>7.0000000000000007E-2</v>
      </c>
    </row>
    <row r="1474" spans="1:11" x14ac:dyDescent="0.25">
      <c r="A1474">
        <v>371</v>
      </c>
      <c r="B1474">
        <v>4000</v>
      </c>
      <c r="C1474">
        <v>137066</v>
      </c>
      <c r="D1474" t="s">
        <v>3049</v>
      </c>
      <c r="E1474" t="s">
        <v>50</v>
      </c>
      <c r="F1474" t="s">
        <v>3047</v>
      </c>
      <c r="G1474" t="s">
        <v>3050</v>
      </c>
      <c r="H1474" t="s">
        <v>49</v>
      </c>
      <c r="I1474" s="2">
        <v>169</v>
      </c>
      <c r="J1474" s="1">
        <v>0.46</v>
      </c>
      <c r="K1474" s="1">
        <v>0.06</v>
      </c>
    </row>
    <row r="1475" spans="1:11" x14ac:dyDescent="0.25">
      <c r="A1475">
        <v>371</v>
      </c>
      <c r="B1475">
        <v>4002</v>
      </c>
      <c r="C1475">
        <v>140177</v>
      </c>
      <c r="D1475" t="s">
        <v>3051</v>
      </c>
      <c r="E1475" t="s">
        <v>50</v>
      </c>
      <c r="F1475" t="s">
        <v>3047</v>
      </c>
      <c r="G1475" t="s">
        <v>3052</v>
      </c>
      <c r="H1475" t="s">
        <v>49</v>
      </c>
      <c r="I1475" s="2" t="s">
        <v>50</v>
      </c>
      <c r="J1475" t="s">
        <v>50</v>
      </c>
      <c r="K1475" t="s">
        <v>50</v>
      </c>
    </row>
    <row r="1476" spans="1:11" x14ac:dyDescent="0.25">
      <c r="A1476">
        <v>371</v>
      </c>
      <c r="B1476">
        <v>4056</v>
      </c>
      <c r="C1476">
        <v>106802</v>
      </c>
      <c r="D1476" t="s">
        <v>3053</v>
      </c>
      <c r="E1476" t="s">
        <v>50</v>
      </c>
      <c r="F1476" t="s">
        <v>3047</v>
      </c>
      <c r="G1476" t="s">
        <v>3052</v>
      </c>
      <c r="H1476" t="s">
        <v>201</v>
      </c>
      <c r="I1476" s="2">
        <v>175</v>
      </c>
      <c r="J1476" s="1">
        <v>0.42</v>
      </c>
      <c r="K1476" s="1">
        <v>0.03</v>
      </c>
    </row>
    <row r="1477" spans="1:11" x14ac:dyDescent="0.25">
      <c r="A1477">
        <v>371</v>
      </c>
      <c r="B1477">
        <v>4036</v>
      </c>
      <c r="C1477">
        <v>138116</v>
      </c>
      <c r="D1477" t="s">
        <v>3054</v>
      </c>
      <c r="E1477" t="s">
        <v>50</v>
      </c>
      <c r="F1477" t="s">
        <v>3047</v>
      </c>
      <c r="G1477" t="s">
        <v>3055</v>
      </c>
      <c r="H1477" t="s">
        <v>70</v>
      </c>
      <c r="I1477" s="2">
        <v>137</v>
      </c>
      <c r="J1477" s="1">
        <v>0.47</v>
      </c>
      <c r="K1477" s="1">
        <v>0.13</v>
      </c>
    </row>
    <row r="1478" spans="1:11" x14ac:dyDescent="0.25">
      <c r="A1478">
        <v>371</v>
      </c>
      <c r="B1478">
        <v>4014</v>
      </c>
      <c r="C1478">
        <v>137524</v>
      </c>
      <c r="D1478" t="s">
        <v>3056</v>
      </c>
      <c r="E1478" t="s">
        <v>50</v>
      </c>
      <c r="F1478" t="s">
        <v>3047</v>
      </c>
      <c r="G1478" t="s">
        <v>3057</v>
      </c>
      <c r="H1478" t="s">
        <v>70</v>
      </c>
      <c r="I1478" s="2">
        <v>262</v>
      </c>
      <c r="J1478" s="1">
        <v>0.4</v>
      </c>
      <c r="K1478" s="1">
        <v>0.15</v>
      </c>
    </row>
    <row r="1479" spans="1:11" x14ac:dyDescent="0.25">
      <c r="A1479">
        <v>371</v>
      </c>
      <c r="B1479">
        <v>6906</v>
      </c>
      <c r="C1479">
        <v>135942</v>
      </c>
      <c r="D1479" t="s">
        <v>3058</v>
      </c>
      <c r="E1479" t="s">
        <v>50</v>
      </c>
      <c r="F1479" t="s">
        <v>3047</v>
      </c>
      <c r="G1479" t="s">
        <v>3059</v>
      </c>
      <c r="H1479" t="s">
        <v>49</v>
      </c>
      <c r="I1479" s="2">
        <v>126</v>
      </c>
      <c r="J1479" s="1">
        <v>0.41</v>
      </c>
      <c r="K1479" s="1">
        <v>0</v>
      </c>
    </row>
    <row r="1480" spans="1:11" x14ac:dyDescent="0.25">
      <c r="A1480">
        <v>371</v>
      </c>
      <c r="B1480">
        <v>4029</v>
      </c>
      <c r="C1480">
        <v>137472</v>
      </c>
      <c r="D1480" t="s">
        <v>3060</v>
      </c>
      <c r="E1480" t="s">
        <v>50</v>
      </c>
      <c r="F1480" t="s">
        <v>3047</v>
      </c>
      <c r="G1480" t="s">
        <v>3061</v>
      </c>
      <c r="H1480" t="s">
        <v>70</v>
      </c>
      <c r="I1480" s="2">
        <v>201</v>
      </c>
      <c r="J1480" s="1">
        <v>0.44</v>
      </c>
      <c r="K1480" s="1">
        <v>0.11</v>
      </c>
    </row>
    <row r="1481" spans="1:11" x14ac:dyDescent="0.25">
      <c r="A1481">
        <v>371</v>
      </c>
      <c r="B1481">
        <v>4062</v>
      </c>
      <c r="C1481">
        <v>137842</v>
      </c>
      <c r="D1481" t="s">
        <v>3062</v>
      </c>
      <c r="E1481" t="s">
        <v>50</v>
      </c>
      <c r="F1481" t="s">
        <v>3047</v>
      </c>
      <c r="G1481" t="s">
        <v>3063</v>
      </c>
      <c r="H1481" t="s">
        <v>70</v>
      </c>
      <c r="I1481" s="2">
        <v>318</v>
      </c>
      <c r="J1481" s="1">
        <v>0.53</v>
      </c>
      <c r="K1481" s="1">
        <v>0.09</v>
      </c>
    </row>
    <row r="1482" spans="1:11" x14ac:dyDescent="0.25">
      <c r="A1482">
        <v>371</v>
      </c>
      <c r="B1482">
        <v>5400</v>
      </c>
      <c r="C1482">
        <v>136672</v>
      </c>
      <c r="D1482" t="s">
        <v>3064</v>
      </c>
      <c r="E1482" t="s">
        <v>50</v>
      </c>
      <c r="F1482" t="s">
        <v>3047</v>
      </c>
      <c r="G1482" t="s">
        <v>3065</v>
      </c>
      <c r="H1482" t="s">
        <v>70</v>
      </c>
      <c r="I1482" s="2">
        <v>180</v>
      </c>
      <c r="J1482" s="1">
        <v>0.76</v>
      </c>
      <c r="K1482" s="1">
        <v>0.34</v>
      </c>
    </row>
    <row r="1483" spans="1:11" x14ac:dyDescent="0.25">
      <c r="A1483">
        <v>371</v>
      </c>
      <c r="B1483">
        <v>6000</v>
      </c>
      <c r="C1483">
        <v>106812</v>
      </c>
      <c r="D1483" t="s">
        <v>3066</v>
      </c>
      <c r="E1483" t="s">
        <v>50</v>
      </c>
      <c r="F1483" t="s">
        <v>3047</v>
      </c>
      <c r="G1483" t="s">
        <v>3067</v>
      </c>
      <c r="H1483" t="s">
        <v>13</v>
      </c>
      <c r="I1483" s="2">
        <v>57</v>
      </c>
      <c r="J1483" s="1">
        <v>0.91</v>
      </c>
      <c r="K1483" s="1">
        <v>0.4</v>
      </c>
    </row>
    <row r="1484" spans="1:11" x14ac:dyDescent="0.25">
      <c r="A1484">
        <v>371</v>
      </c>
      <c r="B1484">
        <v>4040</v>
      </c>
      <c r="C1484">
        <v>137899</v>
      </c>
      <c r="D1484" t="s">
        <v>3068</v>
      </c>
      <c r="E1484" t="s">
        <v>50</v>
      </c>
      <c r="F1484" t="s">
        <v>3047</v>
      </c>
      <c r="G1484" t="s">
        <v>3069</v>
      </c>
      <c r="H1484" t="s">
        <v>70</v>
      </c>
      <c r="I1484" s="2">
        <v>229</v>
      </c>
      <c r="J1484" s="1">
        <v>0.76</v>
      </c>
      <c r="K1484" s="1">
        <v>0.21</v>
      </c>
    </row>
    <row r="1485" spans="1:11" x14ac:dyDescent="0.25">
      <c r="A1485">
        <v>371</v>
      </c>
      <c r="B1485">
        <v>4606</v>
      </c>
      <c r="C1485">
        <v>106810</v>
      </c>
      <c r="D1485" t="s">
        <v>3070</v>
      </c>
      <c r="E1485" t="s">
        <v>3070</v>
      </c>
      <c r="F1485" t="s">
        <v>3047</v>
      </c>
      <c r="G1485" t="s">
        <v>3071</v>
      </c>
      <c r="H1485" t="s">
        <v>23</v>
      </c>
      <c r="I1485" s="2">
        <v>278</v>
      </c>
      <c r="J1485" s="1">
        <v>0.64</v>
      </c>
      <c r="K1485" s="1">
        <v>0.33</v>
      </c>
    </row>
    <row r="1486" spans="1:11" x14ac:dyDescent="0.25">
      <c r="A1486">
        <v>371</v>
      </c>
      <c r="B1486">
        <v>4032</v>
      </c>
      <c r="C1486">
        <v>106788</v>
      </c>
      <c r="D1486" t="s">
        <v>3072</v>
      </c>
      <c r="E1486" t="s">
        <v>50</v>
      </c>
      <c r="F1486" t="s">
        <v>3073</v>
      </c>
      <c r="G1486" t="s">
        <v>3074</v>
      </c>
      <c r="H1486" t="s">
        <v>20</v>
      </c>
      <c r="I1486" s="2">
        <v>178</v>
      </c>
      <c r="J1486" s="1">
        <v>0.37</v>
      </c>
      <c r="K1486" s="1">
        <v>0.08</v>
      </c>
    </row>
    <row r="1487" spans="1:11" x14ac:dyDescent="0.25">
      <c r="A1487">
        <v>371</v>
      </c>
      <c r="B1487">
        <v>6907</v>
      </c>
      <c r="C1487">
        <v>135963</v>
      </c>
      <c r="D1487" t="s">
        <v>3075</v>
      </c>
      <c r="E1487" t="s">
        <v>50</v>
      </c>
      <c r="F1487" t="s">
        <v>3047</v>
      </c>
      <c r="G1487" t="s">
        <v>3076</v>
      </c>
      <c r="H1487" t="s">
        <v>49</v>
      </c>
      <c r="I1487" s="2">
        <v>176</v>
      </c>
      <c r="J1487" s="1">
        <v>0.56999999999999995</v>
      </c>
      <c r="K1487" s="1">
        <v>0.06</v>
      </c>
    </row>
    <row r="1488" spans="1:11" x14ac:dyDescent="0.25">
      <c r="A1488">
        <v>371</v>
      </c>
      <c r="B1488">
        <v>4033</v>
      </c>
      <c r="C1488">
        <v>137603</v>
      </c>
      <c r="D1488" t="s">
        <v>3077</v>
      </c>
      <c r="E1488" t="s">
        <v>50</v>
      </c>
      <c r="F1488" t="s">
        <v>3047</v>
      </c>
      <c r="G1488" t="s">
        <v>3078</v>
      </c>
      <c r="H1488" t="s">
        <v>70</v>
      </c>
      <c r="I1488" s="2">
        <v>251</v>
      </c>
      <c r="J1488" s="1">
        <v>0.65</v>
      </c>
      <c r="K1488" s="1">
        <v>0.1</v>
      </c>
    </row>
    <row r="1489" spans="1:11" x14ac:dyDescent="0.25">
      <c r="A1489">
        <v>371</v>
      </c>
      <c r="B1489">
        <v>4608</v>
      </c>
      <c r="C1489">
        <v>136675</v>
      </c>
      <c r="D1489" t="s">
        <v>3079</v>
      </c>
      <c r="E1489" t="s">
        <v>50</v>
      </c>
      <c r="F1489" t="s">
        <v>3047</v>
      </c>
      <c r="G1489" t="s">
        <v>3080</v>
      </c>
      <c r="H1489" t="s">
        <v>49</v>
      </c>
      <c r="I1489" s="2">
        <v>103</v>
      </c>
      <c r="J1489" s="1">
        <v>0.64</v>
      </c>
      <c r="K1489" s="1">
        <v>0.17</v>
      </c>
    </row>
    <row r="1490" spans="1:11" x14ac:dyDescent="0.25">
      <c r="A1490">
        <v>371</v>
      </c>
      <c r="B1490">
        <v>4031</v>
      </c>
      <c r="C1490">
        <v>139301</v>
      </c>
      <c r="D1490" t="s">
        <v>3081</v>
      </c>
      <c r="E1490" t="s">
        <v>50</v>
      </c>
      <c r="F1490" t="s">
        <v>3047</v>
      </c>
      <c r="G1490" t="s">
        <v>3082</v>
      </c>
      <c r="H1490" t="s">
        <v>70</v>
      </c>
      <c r="I1490" s="2">
        <v>200</v>
      </c>
      <c r="J1490" s="1">
        <v>0.42</v>
      </c>
      <c r="K1490" s="1">
        <v>0.12</v>
      </c>
    </row>
    <row r="1491" spans="1:11" x14ac:dyDescent="0.25">
      <c r="A1491">
        <v>371</v>
      </c>
      <c r="B1491">
        <v>6905</v>
      </c>
      <c r="C1491">
        <v>135007</v>
      </c>
      <c r="D1491" t="s">
        <v>323</v>
      </c>
      <c r="E1491" t="s">
        <v>50</v>
      </c>
      <c r="F1491" t="s">
        <v>3047</v>
      </c>
      <c r="G1491" t="s">
        <v>3083</v>
      </c>
      <c r="H1491" t="s">
        <v>49</v>
      </c>
      <c r="I1491" s="2">
        <v>216</v>
      </c>
      <c r="J1491" s="1">
        <v>0.51</v>
      </c>
      <c r="K1491" s="1">
        <v>0.23</v>
      </c>
    </row>
    <row r="1492" spans="1:11" x14ac:dyDescent="0.25">
      <c r="A1492">
        <v>371</v>
      </c>
      <c r="B1492">
        <v>4003</v>
      </c>
      <c r="C1492">
        <v>140964</v>
      </c>
      <c r="D1492" t="s">
        <v>3084</v>
      </c>
      <c r="E1492" t="s">
        <v>50</v>
      </c>
      <c r="F1492" t="s">
        <v>3047</v>
      </c>
      <c r="G1492" t="s">
        <v>3085</v>
      </c>
      <c r="H1492" t="s">
        <v>77</v>
      </c>
      <c r="I1492" s="2" t="s">
        <v>50</v>
      </c>
      <c r="J1492" t="s">
        <v>50</v>
      </c>
      <c r="K1492" t="s">
        <v>50</v>
      </c>
    </row>
    <row r="1493" spans="1:11" x14ac:dyDescent="0.25">
      <c r="A1493">
        <v>371</v>
      </c>
      <c r="B1493">
        <v>7014</v>
      </c>
      <c r="C1493">
        <v>135546</v>
      </c>
      <c r="D1493" t="s">
        <v>3086</v>
      </c>
      <c r="E1493" t="s">
        <v>50</v>
      </c>
      <c r="F1493" t="s">
        <v>3047</v>
      </c>
      <c r="G1493" t="s">
        <v>3050</v>
      </c>
      <c r="H1493" t="s">
        <v>57</v>
      </c>
      <c r="I1493" s="2">
        <v>2</v>
      </c>
      <c r="J1493" t="s">
        <v>129</v>
      </c>
      <c r="K1493" t="s">
        <v>129</v>
      </c>
    </row>
    <row r="1494" spans="1:11" x14ac:dyDescent="0.25">
      <c r="A1494">
        <v>371</v>
      </c>
      <c r="B1494">
        <v>7002</v>
      </c>
      <c r="C1494">
        <v>106818</v>
      </c>
      <c r="D1494" t="s">
        <v>3087</v>
      </c>
      <c r="E1494" t="s">
        <v>50</v>
      </c>
      <c r="F1494" t="s">
        <v>3047</v>
      </c>
      <c r="G1494" t="s">
        <v>3088</v>
      </c>
      <c r="H1494" t="s">
        <v>222</v>
      </c>
      <c r="I1494" s="2">
        <v>4</v>
      </c>
      <c r="J1494" t="s">
        <v>129</v>
      </c>
      <c r="K1494" t="s">
        <v>129</v>
      </c>
    </row>
    <row r="1495" spans="1:11" x14ac:dyDescent="0.25">
      <c r="A1495">
        <v>371</v>
      </c>
      <c r="B1495">
        <v>6011</v>
      </c>
      <c r="C1495">
        <v>106817</v>
      </c>
      <c r="D1495" t="s">
        <v>3089</v>
      </c>
      <c r="E1495" t="s">
        <v>50</v>
      </c>
      <c r="F1495" t="s">
        <v>3047</v>
      </c>
      <c r="G1495" t="s">
        <v>3090</v>
      </c>
      <c r="H1495" t="s">
        <v>114</v>
      </c>
      <c r="I1495" s="2">
        <v>6</v>
      </c>
      <c r="J1495" t="s">
        <v>99</v>
      </c>
      <c r="K1495" t="s">
        <v>99</v>
      </c>
    </row>
    <row r="1496" spans="1:11" x14ac:dyDescent="0.25">
      <c r="A1496">
        <v>371</v>
      </c>
      <c r="B1496">
        <v>7012</v>
      </c>
      <c r="C1496">
        <v>135544</v>
      </c>
      <c r="D1496" t="s">
        <v>3091</v>
      </c>
      <c r="E1496" t="s">
        <v>50</v>
      </c>
      <c r="F1496" t="s">
        <v>3047</v>
      </c>
      <c r="G1496" t="s">
        <v>3092</v>
      </c>
      <c r="H1496" t="s">
        <v>57</v>
      </c>
      <c r="I1496" s="2">
        <v>3</v>
      </c>
      <c r="J1496" t="s">
        <v>129</v>
      </c>
      <c r="K1496" t="s">
        <v>129</v>
      </c>
    </row>
    <row r="1497" spans="1:11" x14ac:dyDescent="0.25">
      <c r="A1497">
        <v>371</v>
      </c>
      <c r="B1497">
        <v>7016</v>
      </c>
      <c r="C1497">
        <v>135548</v>
      </c>
      <c r="D1497" t="s">
        <v>3093</v>
      </c>
      <c r="E1497" t="s">
        <v>50</v>
      </c>
      <c r="F1497" t="s">
        <v>3047</v>
      </c>
      <c r="G1497" t="s">
        <v>3094</v>
      </c>
      <c r="H1497" t="s">
        <v>57</v>
      </c>
      <c r="I1497" s="2">
        <v>12</v>
      </c>
      <c r="J1497" t="s">
        <v>99</v>
      </c>
      <c r="K1497" t="s">
        <v>99</v>
      </c>
    </row>
    <row r="1498" spans="1:11" x14ac:dyDescent="0.25">
      <c r="A1498">
        <v>371</v>
      </c>
      <c r="B1498">
        <v>7013</v>
      </c>
      <c r="C1498">
        <v>135545</v>
      </c>
      <c r="D1498" t="s">
        <v>3095</v>
      </c>
      <c r="E1498" t="s">
        <v>50</v>
      </c>
      <c r="F1498" t="s">
        <v>3047</v>
      </c>
      <c r="G1498" t="s">
        <v>3096</v>
      </c>
      <c r="H1498" t="s">
        <v>57</v>
      </c>
      <c r="I1498" s="2">
        <v>19</v>
      </c>
      <c r="J1498" s="1">
        <v>0</v>
      </c>
      <c r="K1498" s="1">
        <v>0</v>
      </c>
    </row>
    <row r="1499" spans="1:11" x14ac:dyDescent="0.25">
      <c r="A1499">
        <v>371</v>
      </c>
      <c r="B1499">
        <v>7015</v>
      </c>
      <c r="C1499">
        <v>135547</v>
      </c>
      <c r="D1499" t="s">
        <v>3097</v>
      </c>
      <c r="E1499" t="s">
        <v>50</v>
      </c>
      <c r="F1499" t="s">
        <v>3047</v>
      </c>
      <c r="G1499" t="s">
        <v>3078</v>
      </c>
      <c r="H1499" t="s">
        <v>57</v>
      </c>
      <c r="I1499" s="2">
        <v>17</v>
      </c>
      <c r="J1499" s="1">
        <v>0</v>
      </c>
      <c r="K1499" s="1">
        <v>0</v>
      </c>
    </row>
    <row r="1500" spans="1:11" x14ac:dyDescent="0.25">
      <c r="A1500">
        <v>371</v>
      </c>
      <c r="B1500">
        <v>6005</v>
      </c>
      <c r="C1500">
        <v>106814</v>
      </c>
      <c r="D1500" t="s">
        <v>3098</v>
      </c>
      <c r="E1500" t="s">
        <v>50</v>
      </c>
      <c r="F1500" t="s">
        <v>3047</v>
      </c>
      <c r="G1500" t="s">
        <v>3099</v>
      </c>
      <c r="H1500" t="s">
        <v>114</v>
      </c>
      <c r="I1500" s="2">
        <v>1</v>
      </c>
      <c r="J1500" t="s">
        <v>129</v>
      </c>
      <c r="K1500" t="s">
        <v>129</v>
      </c>
    </row>
    <row r="1501" spans="1:11" x14ac:dyDescent="0.25">
      <c r="A1501">
        <v>372</v>
      </c>
      <c r="B1501">
        <v>4021</v>
      </c>
      <c r="C1501">
        <v>136718</v>
      </c>
      <c r="D1501" t="s">
        <v>3100</v>
      </c>
      <c r="E1501" t="s">
        <v>50</v>
      </c>
      <c r="F1501" t="s">
        <v>3036</v>
      </c>
      <c r="G1501" t="s">
        <v>3101</v>
      </c>
      <c r="H1501" t="s">
        <v>70</v>
      </c>
      <c r="I1501" s="2">
        <v>257</v>
      </c>
      <c r="J1501" s="1">
        <v>0.72</v>
      </c>
      <c r="K1501" s="1">
        <v>0.33</v>
      </c>
    </row>
    <row r="1502" spans="1:11" x14ac:dyDescent="0.25">
      <c r="A1502">
        <v>372</v>
      </c>
      <c r="B1502">
        <v>4024</v>
      </c>
      <c r="C1502">
        <v>136301</v>
      </c>
      <c r="D1502" t="s">
        <v>3102</v>
      </c>
      <c r="E1502" t="s">
        <v>50</v>
      </c>
      <c r="F1502" t="s">
        <v>3023</v>
      </c>
      <c r="G1502" t="s">
        <v>3103</v>
      </c>
      <c r="H1502" t="s">
        <v>70</v>
      </c>
      <c r="I1502" s="2">
        <v>232</v>
      </c>
      <c r="J1502" s="1">
        <v>0.64</v>
      </c>
      <c r="K1502" s="1">
        <v>0.3</v>
      </c>
    </row>
    <row r="1503" spans="1:11" x14ac:dyDescent="0.25">
      <c r="A1503">
        <v>372</v>
      </c>
      <c r="B1503">
        <v>4000</v>
      </c>
      <c r="C1503">
        <v>106947</v>
      </c>
      <c r="D1503" t="s">
        <v>3104</v>
      </c>
      <c r="E1503" t="s">
        <v>50</v>
      </c>
      <c r="F1503" t="s">
        <v>3023</v>
      </c>
      <c r="G1503" t="s">
        <v>3105</v>
      </c>
      <c r="H1503" t="s">
        <v>20</v>
      </c>
      <c r="I1503" s="2">
        <v>236</v>
      </c>
      <c r="J1503" s="1">
        <v>0.28000000000000003</v>
      </c>
      <c r="K1503" s="1">
        <v>0.09</v>
      </c>
    </row>
    <row r="1504" spans="1:11" x14ac:dyDescent="0.25">
      <c r="A1504">
        <v>372</v>
      </c>
      <c r="B1504">
        <v>4022</v>
      </c>
      <c r="C1504">
        <v>106958</v>
      </c>
      <c r="D1504" t="s">
        <v>3106</v>
      </c>
      <c r="E1504" t="s">
        <v>50</v>
      </c>
      <c r="F1504" t="s">
        <v>3036</v>
      </c>
      <c r="G1504" t="s">
        <v>3107</v>
      </c>
      <c r="H1504" t="s">
        <v>20</v>
      </c>
      <c r="I1504" s="2">
        <v>217</v>
      </c>
      <c r="J1504" s="1">
        <v>0.65</v>
      </c>
      <c r="K1504" s="1">
        <v>0.17</v>
      </c>
    </row>
    <row r="1505" spans="1:11" x14ac:dyDescent="0.25">
      <c r="A1505">
        <v>372</v>
      </c>
      <c r="B1505">
        <v>6003</v>
      </c>
      <c r="C1505">
        <v>134466</v>
      </c>
      <c r="D1505" t="s">
        <v>3108</v>
      </c>
      <c r="E1505" t="s">
        <v>50</v>
      </c>
      <c r="F1505" t="s">
        <v>3023</v>
      </c>
      <c r="G1505" t="s">
        <v>3109</v>
      </c>
      <c r="H1505" t="s">
        <v>13</v>
      </c>
      <c r="I1505" s="2">
        <v>9</v>
      </c>
      <c r="J1505" s="1">
        <v>0.89</v>
      </c>
      <c r="K1505" s="1">
        <v>0.67</v>
      </c>
    </row>
    <row r="1506" spans="1:11" x14ac:dyDescent="0.25">
      <c r="A1506">
        <v>372</v>
      </c>
      <c r="B1506">
        <v>6905</v>
      </c>
      <c r="C1506">
        <v>136042</v>
      </c>
      <c r="D1506" t="s">
        <v>3110</v>
      </c>
      <c r="E1506" t="s">
        <v>50</v>
      </c>
      <c r="F1506" t="s">
        <v>3023</v>
      </c>
      <c r="G1506" t="s">
        <v>3111</v>
      </c>
      <c r="H1506" t="s">
        <v>49</v>
      </c>
      <c r="I1506" s="2">
        <v>213</v>
      </c>
      <c r="J1506" s="1">
        <v>0.63</v>
      </c>
      <c r="K1506" s="1">
        <v>0.25</v>
      </c>
    </row>
    <row r="1507" spans="1:11" x14ac:dyDescent="0.25">
      <c r="A1507">
        <v>372</v>
      </c>
      <c r="B1507">
        <v>4003</v>
      </c>
      <c r="C1507">
        <v>106949</v>
      </c>
      <c r="D1507" t="s">
        <v>3112</v>
      </c>
      <c r="E1507" t="s">
        <v>3112</v>
      </c>
      <c r="F1507" t="s">
        <v>3023</v>
      </c>
      <c r="G1507" t="s">
        <v>3113</v>
      </c>
      <c r="H1507" t="s">
        <v>20</v>
      </c>
      <c r="I1507" s="2">
        <v>208</v>
      </c>
      <c r="J1507" s="1">
        <v>0.63</v>
      </c>
      <c r="K1507" s="1">
        <v>0.15</v>
      </c>
    </row>
    <row r="1508" spans="1:11" x14ac:dyDescent="0.25">
      <c r="A1508">
        <v>372</v>
      </c>
      <c r="B1508">
        <v>4016</v>
      </c>
      <c r="C1508">
        <v>106953</v>
      </c>
      <c r="D1508" t="s">
        <v>3114</v>
      </c>
      <c r="E1508" t="s">
        <v>50</v>
      </c>
      <c r="F1508" t="s">
        <v>3023</v>
      </c>
      <c r="G1508" t="s">
        <v>3115</v>
      </c>
      <c r="H1508" t="s">
        <v>20</v>
      </c>
      <c r="I1508" s="2">
        <v>183</v>
      </c>
      <c r="J1508" s="1">
        <v>0.51</v>
      </c>
      <c r="K1508" s="1">
        <v>0.14000000000000001</v>
      </c>
    </row>
    <row r="1509" spans="1:11" x14ac:dyDescent="0.25">
      <c r="A1509">
        <v>372</v>
      </c>
      <c r="B1509">
        <v>4002</v>
      </c>
      <c r="C1509">
        <v>140553</v>
      </c>
      <c r="D1509" t="s">
        <v>3114</v>
      </c>
      <c r="E1509" t="s">
        <v>50</v>
      </c>
      <c r="F1509" t="s">
        <v>3023</v>
      </c>
      <c r="G1509" t="s">
        <v>3115</v>
      </c>
      <c r="H1509" t="s">
        <v>49</v>
      </c>
      <c r="I1509" s="2" t="s">
        <v>50</v>
      </c>
      <c r="J1509" t="s">
        <v>50</v>
      </c>
      <c r="K1509" t="s">
        <v>50</v>
      </c>
    </row>
    <row r="1510" spans="1:11" x14ac:dyDescent="0.25">
      <c r="A1510">
        <v>372</v>
      </c>
      <c r="B1510">
        <v>4800</v>
      </c>
      <c r="C1510">
        <v>138329</v>
      </c>
      <c r="D1510" t="s">
        <v>3116</v>
      </c>
      <c r="E1510" t="s">
        <v>50</v>
      </c>
      <c r="F1510" t="s">
        <v>3023</v>
      </c>
      <c r="G1510" t="s">
        <v>3117</v>
      </c>
      <c r="H1510" t="s">
        <v>70</v>
      </c>
      <c r="I1510" s="2">
        <v>133</v>
      </c>
      <c r="J1510" s="1">
        <v>0.65</v>
      </c>
      <c r="K1510" s="1">
        <v>0.1</v>
      </c>
    </row>
    <row r="1511" spans="1:11" x14ac:dyDescent="0.25">
      <c r="A1511">
        <v>372</v>
      </c>
      <c r="B1511">
        <v>4601</v>
      </c>
      <c r="C1511">
        <v>106962</v>
      </c>
      <c r="D1511" t="s">
        <v>3118</v>
      </c>
      <c r="E1511" t="s">
        <v>50</v>
      </c>
      <c r="F1511" t="s">
        <v>3023</v>
      </c>
      <c r="G1511" t="s">
        <v>3119</v>
      </c>
      <c r="H1511" t="s">
        <v>23</v>
      </c>
      <c r="I1511" s="2">
        <v>126</v>
      </c>
      <c r="J1511" s="1">
        <v>0.5</v>
      </c>
      <c r="K1511" s="1">
        <v>0.17</v>
      </c>
    </row>
    <row r="1512" spans="1:11" x14ac:dyDescent="0.25">
      <c r="A1512">
        <v>372</v>
      </c>
      <c r="B1512">
        <v>4023</v>
      </c>
      <c r="C1512">
        <v>106959</v>
      </c>
      <c r="D1512" t="s">
        <v>3120</v>
      </c>
      <c r="E1512" t="s">
        <v>50</v>
      </c>
      <c r="F1512" t="s">
        <v>3073</v>
      </c>
      <c r="G1512" t="s">
        <v>3121</v>
      </c>
      <c r="H1512" t="s">
        <v>20</v>
      </c>
      <c r="I1512" s="2">
        <v>143</v>
      </c>
      <c r="J1512" s="1">
        <v>0.54</v>
      </c>
      <c r="K1512" s="1">
        <v>0.15</v>
      </c>
    </row>
    <row r="1513" spans="1:11" x14ac:dyDescent="0.25">
      <c r="A1513">
        <v>372</v>
      </c>
      <c r="B1513">
        <v>4020</v>
      </c>
      <c r="C1513">
        <v>106956</v>
      </c>
      <c r="D1513" t="s">
        <v>3122</v>
      </c>
      <c r="E1513" t="s">
        <v>11086</v>
      </c>
      <c r="F1513" t="s">
        <v>3023</v>
      </c>
      <c r="G1513" t="s">
        <v>3123</v>
      </c>
      <c r="H1513" t="s">
        <v>20</v>
      </c>
      <c r="I1513" s="2">
        <v>99</v>
      </c>
      <c r="J1513" s="1">
        <v>0.53</v>
      </c>
      <c r="K1513" s="1">
        <v>0</v>
      </c>
    </row>
    <row r="1514" spans="1:11" x14ac:dyDescent="0.25">
      <c r="A1514">
        <v>372</v>
      </c>
      <c r="B1514">
        <v>4025</v>
      </c>
      <c r="C1514">
        <v>136331</v>
      </c>
      <c r="D1514" t="s">
        <v>3124</v>
      </c>
      <c r="E1514" t="s">
        <v>50</v>
      </c>
      <c r="F1514" t="s">
        <v>3036</v>
      </c>
      <c r="G1514" t="s">
        <v>3125</v>
      </c>
      <c r="H1514" t="s">
        <v>70</v>
      </c>
      <c r="I1514" s="2">
        <v>251</v>
      </c>
      <c r="J1514" s="1">
        <v>0.62</v>
      </c>
      <c r="K1514" s="1">
        <v>0.14000000000000001</v>
      </c>
    </row>
    <row r="1515" spans="1:11" x14ac:dyDescent="0.25">
      <c r="A1515">
        <v>372</v>
      </c>
      <c r="B1515">
        <v>4017</v>
      </c>
      <c r="C1515">
        <v>106954</v>
      </c>
      <c r="D1515" t="s">
        <v>3126</v>
      </c>
      <c r="E1515" t="s">
        <v>50</v>
      </c>
      <c r="F1515" t="s">
        <v>3023</v>
      </c>
      <c r="G1515" t="s">
        <v>3127</v>
      </c>
      <c r="H1515" t="s">
        <v>20</v>
      </c>
      <c r="I1515" s="2">
        <v>297</v>
      </c>
      <c r="J1515" s="1">
        <v>0.69</v>
      </c>
      <c r="K1515" s="1">
        <v>0.43</v>
      </c>
    </row>
    <row r="1516" spans="1:11" x14ac:dyDescent="0.25">
      <c r="A1516">
        <v>372</v>
      </c>
      <c r="B1516">
        <v>4018</v>
      </c>
      <c r="C1516">
        <v>106955</v>
      </c>
      <c r="D1516" t="s">
        <v>3128</v>
      </c>
      <c r="E1516" t="s">
        <v>3128</v>
      </c>
      <c r="F1516" t="s">
        <v>3023</v>
      </c>
      <c r="G1516" t="s">
        <v>3129</v>
      </c>
      <c r="H1516" t="s">
        <v>20</v>
      </c>
      <c r="I1516" s="2">
        <v>306</v>
      </c>
      <c r="J1516" s="1">
        <v>0.84</v>
      </c>
      <c r="K1516" s="1">
        <v>0.26</v>
      </c>
    </row>
    <row r="1517" spans="1:11" x14ac:dyDescent="0.25">
      <c r="A1517">
        <v>372</v>
      </c>
      <c r="B1517">
        <v>4011</v>
      </c>
      <c r="C1517">
        <v>139992</v>
      </c>
      <c r="D1517" t="s">
        <v>3130</v>
      </c>
      <c r="E1517" t="s">
        <v>50</v>
      </c>
      <c r="F1517" t="s">
        <v>3023</v>
      </c>
      <c r="G1517" t="s">
        <v>3131</v>
      </c>
      <c r="H1517" t="s">
        <v>70</v>
      </c>
      <c r="I1517" s="2">
        <v>170</v>
      </c>
      <c r="J1517" s="1">
        <v>0.55000000000000004</v>
      </c>
      <c r="K1517" s="1">
        <v>0.06</v>
      </c>
    </row>
    <row r="1518" spans="1:11" x14ac:dyDescent="0.25">
      <c r="A1518">
        <v>372</v>
      </c>
      <c r="B1518">
        <v>4010</v>
      </c>
      <c r="C1518">
        <v>106950</v>
      </c>
      <c r="D1518" t="s">
        <v>3132</v>
      </c>
      <c r="E1518" t="s">
        <v>50</v>
      </c>
      <c r="F1518" t="s">
        <v>3023</v>
      </c>
      <c r="G1518" t="s">
        <v>3133</v>
      </c>
      <c r="H1518" t="s">
        <v>201</v>
      </c>
      <c r="I1518" s="2">
        <v>237</v>
      </c>
      <c r="J1518" s="1">
        <v>0.59</v>
      </c>
      <c r="K1518" s="1">
        <v>0.04</v>
      </c>
    </row>
    <row r="1519" spans="1:11" x14ac:dyDescent="0.25">
      <c r="A1519">
        <v>372</v>
      </c>
      <c r="B1519">
        <v>7001</v>
      </c>
      <c r="C1519">
        <v>106967</v>
      </c>
      <c r="D1519" t="s">
        <v>3134</v>
      </c>
      <c r="E1519" t="s">
        <v>50</v>
      </c>
      <c r="F1519" t="s">
        <v>3023</v>
      </c>
      <c r="G1519" t="s">
        <v>3135</v>
      </c>
      <c r="H1519" t="s">
        <v>57</v>
      </c>
      <c r="I1519" s="2">
        <v>15</v>
      </c>
      <c r="J1519" s="1">
        <v>0</v>
      </c>
      <c r="K1519" s="1">
        <v>0</v>
      </c>
    </row>
    <row r="1520" spans="1:11" x14ac:dyDescent="0.25">
      <c r="A1520">
        <v>372</v>
      </c>
      <c r="B1520">
        <v>7011</v>
      </c>
      <c r="C1520">
        <v>106972</v>
      </c>
      <c r="D1520" t="s">
        <v>3136</v>
      </c>
      <c r="E1520" t="s">
        <v>50</v>
      </c>
      <c r="F1520" t="s">
        <v>3023</v>
      </c>
      <c r="G1520" t="s">
        <v>3137</v>
      </c>
      <c r="H1520" t="s">
        <v>57</v>
      </c>
      <c r="I1520" s="2">
        <v>4</v>
      </c>
      <c r="J1520" t="s">
        <v>129</v>
      </c>
      <c r="K1520" t="s">
        <v>129</v>
      </c>
    </row>
    <row r="1521" spans="1:11" x14ac:dyDescent="0.25">
      <c r="A1521">
        <v>372</v>
      </c>
      <c r="B1521">
        <v>7003</v>
      </c>
      <c r="C1521">
        <v>106968</v>
      </c>
      <c r="D1521" t="s">
        <v>3138</v>
      </c>
      <c r="E1521" t="s">
        <v>50</v>
      </c>
      <c r="F1521" t="s">
        <v>3023</v>
      </c>
      <c r="G1521" t="s">
        <v>3139</v>
      </c>
      <c r="H1521" t="s">
        <v>57</v>
      </c>
      <c r="I1521" s="2">
        <v>5</v>
      </c>
      <c r="J1521" t="s">
        <v>129</v>
      </c>
      <c r="K1521" t="s">
        <v>129</v>
      </c>
    </row>
    <row r="1522" spans="1:11" x14ac:dyDescent="0.25">
      <c r="A1522">
        <v>372</v>
      </c>
      <c r="B1522">
        <v>7006</v>
      </c>
      <c r="C1522">
        <v>106969</v>
      </c>
      <c r="D1522" t="s">
        <v>3140</v>
      </c>
      <c r="E1522" t="s">
        <v>50</v>
      </c>
      <c r="F1522" t="s">
        <v>3073</v>
      </c>
      <c r="G1522" t="s">
        <v>3141</v>
      </c>
      <c r="H1522" t="s">
        <v>57</v>
      </c>
      <c r="I1522" s="2">
        <v>19</v>
      </c>
      <c r="J1522" s="1">
        <v>0</v>
      </c>
      <c r="K1522" s="1">
        <v>0</v>
      </c>
    </row>
    <row r="1523" spans="1:11" x14ac:dyDescent="0.25">
      <c r="A1523">
        <v>372</v>
      </c>
      <c r="B1523">
        <v>7000</v>
      </c>
      <c r="C1523">
        <v>106966</v>
      </c>
      <c r="D1523" t="s">
        <v>3142</v>
      </c>
      <c r="E1523" t="s">
        <v>50</v>
      </c>
      <c r="F1523" t="s">
        <v>3023</v>
      </c>
      <c r="G1523" t="s">
        <v>3143</v>
      </c>
      <c r="H1523" t="s">
        <v>57</v>
      </c>
      <c r="I1523" s="2">
        <v>10</v>
      </c>
      <c r="J1523" s="1">
        <v>0</v>
      </c>
      <c r="K1523" s="1">
        <v>0</v>
      </c>
    </row>
    <row r="1524" spans="1:11" x14ac:dyDescent="0.25">
      <c r="A1524">
        <v>372</v>
      </c>
      <c r="B1524">
        <v>7009</v>
      </c>
      <c r="C1524">
        <v>106970</v>
      </c>
      <c r="D1524" t="s">
        <v>3144</v>
      </c>
      <c r="E1524" t="s">
        <v>50</v>
      </c>
      <c r="F1524" t="s">
        <v>3023</v>
      </c>
      <c r="G1524" t="s">
        <v>3145</v>
      </c>
      <c r="H1524" t="s">
        <v>57</v>
      </c>
      <c r="I1524" s="2">
        <v>11</v>
      </c>
      <c r="J1524" s="1">
        <v>0</v>
      </c>
      <c r="K1524" s="1">
        <v>0</v>
      </c>
    </row>
    <row r="1525" spans="1:11" x14ac:dyDescent="0.25">
      <c r="A1525">
        <v>373</v>
      </c>
      <c r="B1525">
        <v>5401</v>
      </c>
      <c r="C1525">
        <v>138337</v>
      </c>
      <c r="D1525" t="s">
        <v>3146</v>
      </c>
      <c r="E1525" t="s">
        <v>50</v>
      </c>
      <c r="F1525" t="s">
        <v>3036</v>
      </c>
      <c r="G1525" t="s">
        <v>3147</v>
      </c>
      <c r="H1525" t="s">
        <v>70</v>
      </c>
      <c r="I1525" s="2">
        <v>201</v>
      </c>
      <c r="J1525" s="1">
        <v>0.56999999999999995</v>
      </c>
      <c r="K1525" s="1">
        <v>0.23</v>
      </c>
    </row>
    <row r="1526" spans="1:11" x14ac:dyDescent="0.25">
      <c r="A1526">
        <v>373</v>
      </c>
      <c r="B1526">
        <v>6028</v>
      </c>
      <c r="C1526">
        <v>131122</v>
      </c>
      <c r="D1526" t="s">
        <v>3148</v>
      </c>
      <c r="E1526" t="s">
        <v>50</v>
      </c>
      <c r="F1526" t="s">
        <v>3036</v>
      </c>
      <c r="G1526" t="s">
        <v>3149</v>
      </c>
      <c r="H1526" t="s">
        <v>13</v>
      </c>
      <c r="I1526" s="2">
        <v>8</v>
      </c>
      <c r="J1526" s="1">
        <v>0.25</v>
      </c>
      <c r="K1526" s="1">
        <v>0</v>
      </c>
    </row>
    <row r="1527" spans="1:11" x14ac:dyDescent="0.25">
      <c r="A1527">
        <v>373</v>
      </c>
      <c r="B1527">
        <v>6027</v>
      </c>
      <c r="C1527">
        <v>107168</v>
      </c>
      <c r="D1527" t="s">
        <v>3150</v>
      </c>
      <c r="E1527" t="s">
        <v>50</v>
      </c>
      <c r="F1527" t="s">
        <v>3036</v>
      </c>
      <c r="G1527" t="s">
        <v>3151</v>
      </c>
      <c r="H1527" t="s">
        <v>13</v>
      </c>
      <c r="I1527" s="2">
        <v>5</v>
      </c>
      <c r="J1527" t="s">
        <v>129</v>
      </c>
      <c r="K1527" t="s">
        <v>129</v>
      </c>
    </row>
    <row r="1528" spans="1:11" x14ac:dyDescent="0.25">
      <c r="A1528">
        <v>373</v>
      </c>
      <c r="B1528">
        <v>6005</v>
      </c>
      <c r="C1528">
        <v>107163</v>
      </c>
      <c r="D1528" t="s">
        <v>3152</v>
      </c>
      <c r="E1528" t="s">
        <v>50</v>
      </c>
      <c r="F1528" t="s">
        <v>3036</v>
      </c>
      <c r="G1528" t="s">
        <v>3153</v>
      </c>
      <c r="H1528" t="s">
        <v>13</v>
      </c>
      <c r="I1528" s="2">
        <v>82</v>
      </c>
      <c r="J1528" s="1">
        <v>0.96</v>
      </c>
      <c r="K1528" s="1">
        <v>0.74</v>
      </c>
    </row>
    <row r="1529" spans="1:11" x14ac:dyDescent="0.25">
      <c r="A1529">
        <v>373</v>
      </c>
      <c r="B1529">
        <v>4276</v>
      </c>
      <c r="C1529">
        <v>107146</v>
      </c>
      <c r="D1529" t="s">
        <v>3154</v>
      </c>
      <c r="E1529" t="s">
        <v>50</v>
      </c>
      <c r="F1529" t="s">
        <v>3036</v>
      </c>
      <c r="G1529" t="s">
        <v>3155</v>
      </c>
      <c r="H1529" t="s">
        <v>201</v>
      </c>
      <c r="I1529" s="2">
        <v>233</v>
      </c>
      <c r="J1529" s="1">
        <v>0.48</v>
      </c>
      <c r="K1529" s="1">
        <v>0.18</v>
      </c>
    </row>
    <row r="1530" spans="1:11" x14ac:dyDescent="0.25">
      <c r="A1530">
        <v>373</v>
      </c>
      <c r="B1530">
        <v>4272</v>
      </c>
      <c r="C1530">
        <v>139101</v>
      </c>
      <c r="D1530" t="s">
        <v>3156</v>
      </c>
      <c r="E1530" t="s">
        <v>50</v>
      </c>
      <c r="F1530" t="s">
        <v>3036</v>
      </c>
      <c r="G1530" t="s">
        <v>3157</v>
      </c>
      <c r="H1530" t="s">
        <v>70</v>
      </c>
      <c r="I1530" s="2">
        <v>187</v>
      </c>
      <c r="J1530" s="1">
        <v>0.75</v>
      </c>
      <c r="K1530" s="1">
        <v>0.28000000000000003</v>
      </c>
    </row>
    <row r="1531" spans="1:11" x14ac:dyDescent="0.25">
      <c r="A1531">
        <v>373</v>
      </c>
      <c r="B1531">
        <v>4000</v>
      </c>
      <c r="C1531">
        <v>138414</v>
      </c>
      <c r="D1531" t="s">
        <v>3158</v>
      </c>
      <c r="E1531" t="s">
        <v>50</v>
      </c>
      <c r="F1531" t="s">
        <v>3036</v>
      </c>
      <c r="G1531" t="s">
        <v>3159</v>
      </c>
      <c r="H1531" t="s">
        <v>49</v>
      </c>
      <c r="I1531" s="2">
        <v>174</v>
      </c>
      <c r="J1531" s="1">
        <v>0.33</v>
      </c>
      <c r="K1531" s="1">
        <v>0.05</v>
      </c>
    </row>
    <row r="1532" spans="1:11" x14ac:dyDescent="0.25">
      <c r="A1532">
        <v>373</v>
      </c>
      <c r="B1532">
        <v>4002</v>
      </c>
      <c r="C1532">
        <v>107122</v>
      </c>
      <c r="D1532" t="s">
        <v>3160</v>
      </c>
      <c r="E1532" t="s">
        <v>50</v>
      </c>
      <c r="F1532" t="s">
        <v>3036</v>
      </c>
      <c r="G1532" t="s">
        <v>3161</v>
      </c>
      <c r="H1532" t="s">
        <v>201</v>
      </c>
      <c r="I1532" s="2">
        <v>167</v>
      </c>
      <c r="J1532" s="1">
        <v>0.55000000000000004</v>
      </c>
      <c r="K1532" s="1">
        <v>0.13</v>
      </c>
    </row>
    <row r="1533" spans="1:11" x14ac:dyDescent="0.25">
      <c r="A1533">
        <v>373</v>
      </c>
      <c r="B1533">
        <v>4270</v>
      </c>
      <c r="C1533">
        <v>107142</v>
      </c>
      <c r="D1533" t="s">
        <v>3162</v>
      </c>
      <c r="E1533" t="s">
        <v>3162</v>
      </c>
      <c r="F1533" t="s">
        <v>3036</v>
      </c>
      <c r="G1533" t="s">
        <v>3163</v>
      </c>
      <c r="H1533" t="s">
        <v>20</v>
      </c>
      <c r="I1533" s="2">
        <v>351</v>
      </c>
      <c r="J1533" s="1">
        <v>0.56000000000000005</v>
      </c>
      <c r="K1533" s="1">
        <v>0.28999999999999998</v>
      </c>
    </row>
    <row r="1534" spans="1:11" x14ac:dyDescent="0.25">
      <c r="A1534">
        <v>373</v>
      </c>
      <c r="B1534">
        <v>4280</v>
      </c>
      <c r="C1534">
        <v>138925</v>
      </c>
      <c r="D1534" t="s">
        <v>3164</v>
      </c>
      <c r="E1534" t="s">
        <v>50</v>
      </c>
      <c r="F1534" t="s">
        <v>3036</v>
      </c>
      <c r="G1534" t="s">
        <v>3165</v>
      </c>
      <c r="H1534" t="s">
        <v>70</v>
      </c>
      <c r="I1534" s="2">
        <v>152</v>
      </c>
      <c r="J1534" s="1">
        <v>0.43</v>
      </c>
      <c r="K1534" s="1">
        <v>0.17</v>
      </c>
    </row>
    <row r="1535" spans="1:11" x14ac:dyDescent="0.25">
      <c r="A1535">
        <v>373</v>
      </c>
      <c r="B1535">
        <v>4003</v>
      </c>
      <c r="C1535">
        <v>139334</v>
      </c>
      <c r="D1535" t="s">
        <v>3166</v>
      </c>
      <c r="E1535" t="s">
        <v>50</v>
      </c>
      <c r="F1535" t="s">
        <v>3036</v>
      </c>
      <c r="G1535" t="s">
        <v>3167</v>
      </c>
      <c r="H1535" t="s">
        <v>49</v>
      </c>
      <c r="I1535" s="2">
        <v>252</v>
      </c>
      <c r="J1535" s="1">
        <v>0.43</v>
      </c>
      <c r="K1535" s="1">
        <v>0.12</v>
      </c>
    </row>
    <row r="1536" spans="1:11" x14ac:dyDescent="0.25">
      <c r="A1536">
        <v>373</v>
      </c>
      <c r="B1536">
        <v>4605</v>
      </c>
      <c r="C1536">
        <v>135503</v>
      </c>
      <c r="D1536" t="s">
        <v>3168</v>
      </c>
      <c r="E1536" t="s">
        <v>50</v>
      </c>
      <c r="F1536" t="s">
        <v>3036</v>
      </c>
      <c r="G1536" t="s">
        <v>3169</v>
      </c>
      <c r="H1536" t="s">
        <v>201</v>
      </c>
      <c r="I1536" s="2">
        <v>240</v>
      </c>
      <c r="J1536" s="1">
        <v>0.48</v>
      </c>
      <c r="K1536" s="1">
        <v>0.18</v>
      </c>
    </row>
    <row r="1537" spans="1:11" x14ac:dyDescent="0.25">
      <c r="A1537">
        <v>373</v>
      </c>
      <c r="B1537">
        <v>4007</v>
      </c>
      <c r="C1537">
        <v>140547</v>
      </c>
      <c r="D1537" t="s">
        <v>3170</v>
      </c>
      <c r="E1537" t="s">
        <v>50</v>
      </c>
      <c r="F1537" t="s">
        <v>3036</v>
      </c>
      <c r="G1537" t="s">
        <v>3169</v>
      </c>
      <c r="H1537" t="s">
        <v>49</v>
      </c>
      <c r="I1537" s="2" t="s">
        <v>50</v>
      </c>
      <c r="J1537" t="s">
        <v>50</v>
      </c>
      <c r="K1537" t="s">
        <v>50</v>
      </c>
    </row>
    <row r="1538" spans="1:11" x14ac:dyDescent="0.25">
      <c r="A1538">
        <v>373</v>
      </c>
      <c r="B1538">
        <v>6026</v>
      </c>
      <c r="C1538">
        <v>107167</v>
      </c>
      <c r="D1538" t="s">
        <v>3171</v>
      </c>
      <c r="E1538" t="s">
        <v>50</v>
      </c>
      <c r="F1538" t="s">
        <v>3036</v>
      </c>
      <c r="G1538" t="s">
        <v>3172</v>
      </c>
      <c r="H1538" t="s">
        <v>13</v>
      </c>
      <c r="I1538" s="2">
        <v>14</v>
      </c>
      <c r="J1538" s="1">
        <v>0.79</v>
      </c>
      <c r="K1538" s="1">
        <v>0.5</v>
      </c>
    </row>
    <row r="1539" spans="1:11" x14ac:dyDescent="0.25">
      <c r="A1539">
        <v>373</v>
      </c>
      <c r="B1539">
        <v>4278</v>
      </c>
      <c r="C1539">
        <v>107148</v>
      </c>
      <c r="D1539" t="s">
        <v>3173</v>
      </c>
      <c r="E1539" t="s">
        <v>11087</v>
      </c>
      <c r="F1539" t="s">
        <v>3036</v>
      </c>
      <c r="G1539" t="s">
        <v>3174</v>
      </c>
      <c r="H1539" t="s">
        <v>20</v>
      </c>
      <c r="I1539" s="2">
        <v>196</v>
      </c>
      <c r="J1539" s="1">
        <v>0.61</v>
      </c>
      <c r="K1539" s="1">
        <v>0.11</v>
      </c>
    </row>
    <row r="1540" spans="1:11" x14ac:dyDescent="0.25">
      <c r="A1540">
        <v>373</v>
      </c>
      <c r="B1540">
        <v>4257</v>
      </c>
      <c r="C1540">
        <v>107139</v>
      </c>
      <c r="D1540" t="s">
        <v>3175</v>
      </c>
      <c r="E1540" t="s">
        <v>50</v>
      </c>
      <c r="F1540" t="s">
        <v>3036</v>
      </c>
      <c r="G1540" t="s">
        <v>3176</v>
      </c>
      <c r="H1540" t="s">
        <v>20</v>
      </c>
      <c r="I1540" s="2">
        <v>245</v>
      </c>
      <c r="J1540" s="1">
        <v>0.7</v>
      </c>
      <c r="K1540" s="1">
        <v>0.44</v>
      </c>
    </row>
    <row r="1541" spans="1:11" x14ac:dyDescent="0.25">
      <c r="A1541">
        <v>373</v>
      </c>
      <c r="B1541">
        <v>4225</v>
      </c>
      <c r="C1541">
        <v>139856</v>
      </c>
      <c r="D1541" t="s">
        <v>3177</v>
      </c>
      <c r="E1541" t="s">
        <v>50</v>
      </c>
      <c r="F1541" t="s">
        <v>3036</v>
      </c>
      <c r="G1541" t="s">
        <v>3178</v>
      </c>
      <c r="H1541" t="s">
        <v>70</v>
      </c>
      <c r="I1541" s="2">
        <v>165</v>
      </c>
      <c r="J1541" s="1">
        <v>0.45</v>
      </c>
      <c r="K1541" s="1">
        <v>0.13</v>
      </c>
    </row>
    <row r="1542" spans="1:11" x14ac:dyDescent="0.25">
      <c r="A1542">
        <v>373</v>
      </c>
      <c r="B1542">
        <v>6030</v>
      </c>
      <c r="C1542">
        <v>134574</v>
      </c>
      <c r="D1542" t="s">
        <v>3179</v>
      </c>
      <c r="E1542" t="s">
        <v>50</v>
      </c>
      <c r="F1542" t="s">
        <v>3036</v>
      </c>
      <c r="G1542" t="s">
        <v>3180</v>
      </c>
      <c r="H1542" t="s">
        <v>13</v>
      </c>
      <c r="I1542" s="2">
        <v>4</v>
      </c>
      <c r="J1542" t="s">
        <v>129</v>
      </c>
      <c r="K1542" t="s">
        <v>129</v>
      </c>
    </row>
    <row r="1543" spans="1:11" x14ac:dyDescent="0.25">
      <c r="A1543">
        <v>373</v>
      </c>
      <c r="B1543">
        <v>4230</v>
      </c>
      <c r="C1543">
        <v>138841</v>
      </c>
      <c r="D1543" t="s">
        <v>3181</v>
      </c>
      <c r="E1543" t="s">
        <v>50</v>
      </c>
      <c r="F1543" t="s">
        <v>3036</v>
      </c>
      <c r="G1543" t="s">
        <v>3182</v>
      </c>
      <c r="H1543" t="s">
        <v>70</v>
      </c>
      <c r="I1543" s="2">
        <v>206</v>
      </c>
      <c r="J1543" s="1">
        <v>0.66</v>
      </c>
      <c r="K1543" s="1">
        <v>0.33</v>
      </c>
    </row>
    <row r="1544" spans="1:11" x14ac:dyDescent="0.25">
      <c r="A1544">
        <v>373</v>
      </c>
      <c r="B1544">
        <v>4259</v>
      </c>
      <c r="C1544">
        <v>107140</v>
      </c>
      <c r="D1544" t="s">
        <v>3183</v>
      </c>
      <c r="E1544" t="s">
        <v>50</v>
      </c>
      <c r="F1544" t="s">
        <v>3036</v>
      </c>
      <c r="G1544" t="s">
        <v>3184</v>
      </c>
      <c r="H1544" t="s">
        <v>20</v>
      </c>
      <c r="I1544" s="2">
        <v>247</v>
      </c>
      <c r="J1544" s="1">
        <v>0.66</v>
      </c>
      <c r="K1544" s="1">
        <v>0.43</v>
      </c>
    </row>
    <row r="1545" spans="1:11" x14ac:dyDescent="0.25">
      <c r="A1545">
        <v>373</v>
      </c>
      <c r="B1545">
        <v>4279</v>
      </c>
      <c r="C1545">
        <v>138545</v>
      </c>
      <c r="D1545" t="s">
        <v>3185</v>
      </c>
      <c r="E1545" t="s">
        <v>50</v>
      </c>
      <c r="F1545" t="s">
        <v>3036</v>
      </c>
      <c r="G1545" t="s">
        <v>3186</v>
      </c>
      <c r="H1545" t="s">
        <v>70</v>
      </c>
      <c r="I1545" s="2">
        <v>332</v>
      </c>
      <c r="J1545" s="1">
        <v>0.62</v>
      </c>
      <c r="K1545" s="1">
        <v>0.28000000000000003</v>
      </c>
    </row>
    <row r="1546" spans="1:11" x14ac:dyDescent="0.25">
      <c r="A1546">
        <v>373</v>
      </c>
      <c r="B1546">
        <v>4008</v>
      </c>
      <c r="C1546">
        <v>140821</v>
      </c>
      <c r="D1546" t="s">
        <v>3187</v>
      </c>
      <c r="E1546" t="s">
        <v>50</v>
      </c>
      <c r="F1546" t="s">
        <v>3036</v>
      </c>
      <c r="G1546" t="s">
        <v>3188</v>
      </c>
      <c r="H1546" t="s">
        <v>49</v>
      </c>
      <c r="I1546" s="2" t="s">
        <v>50</v>
      </c>
      <c r="J1546" t="s">
        <v>50</v>
      </c>
      <c r="K1546" t="s">
        <v>50</v>
      </c>
    </row>
    <row r="1547" spans="1:11" x14ac:dyDescent="0.25">
      <c r="A1547">
        <v>373</v>
      </c>
      <c r="B1547">
        <v>4260</v>
      </c>
      <c r="C1547">
        <v>107141</v>
      </c>
      <c r="D1547" t="s">
        <v>3187</v>
      </c>
      <c r="E1547" t="s">
        <v>50</v>
      </c>
      <c r="F1547" t="s">
        <v>3036</v>
      </c>
      <c r="G1547" t="s">
        <v>3188</v>
      </c>
      <c r="H1547" t="s">
        <v>20</v>
      </c>
      <c r="I1547" s="2">
        <v>204</v>
      </c>
      <c r="J1547" s="1">
        <v>0.56999999999999995</v>
      </c>
      <c r="K1547" s="1">
        <v>0.18</v>
      </c>
    </row>
    <row r="1548" spans="1:11" x14ac:dyDescent="0.25">
      <c r="A1548">
        <v>373</v>
      </c>
      <c r="B1548">
        <v>5400</v>
      </c>
      <c r="C1548">
        <v>138361</v>
      </c>
      <c r="D1548" t="s">
        <v>3189</v>
      </c>
      <c r="E1548" t="s">
        <v>50</v>
      </c>
      <c r="F1548" t="s">
        <v>3036</v>
      </c>
      <c r="G1548" t="s">
        <v>3190</v>
      </c>
      <c r="H1548" t="s">
        <v>70</v>
      </c>
      <c r="I1548" s="2">
        <v>207</v>
      </c>
      <c r="J1548" s="1">
        <v>0.77</v>
      </c>
      <c r="K1548" s="1">
        <v>0.4</v>
      </c>
    </row>
    <row r="1549" spans="1:11" x14ac:dyDescent="0.25">
      <c r="A1549">
        <v>373</v>
      </c>
      <c r="B1549">
        <v>6003</v>
      </c>
      <c r="C1549">
        <v>137568</v>
      </c>
      <c r="D1549" t="s">
        <v>3191</v>
      </c>
      <c r="E1549" t="s">
        <v>50</v>
      </c>
      <c r="F1549" t="s">
        <v>3036</v>
      </c>
      <c r="G1549" t="s">
        <v>3192</v>
      </c>
      <c r="H1549" t="s">
        <v>13</v>
      </c>
      <c r="I1549" s="2">
        <v>24</v>
      </c>
      <c r="J1549" t="s">
        <v>99</v>
      </c>
      <c r="K1549" t="s">
        <v>99</v>
      </c>
    </row>
    <row r="1550" spans="1:11" x14ac:dyDescent="0.25">
      <c r="A1550">
        <v>373</v>
      </c>
      <c r="B1550">
        <v>4006</v>
      </c>
      <c r="C1550">
        <v>140415</v>
      </c>
      <c r="D1550" t="s">
        <v>3193</v>
      </c>
      <c r="E1550" t="s">
        <v>50</v>
      </c>
      <c r="F1550" t="s">
        <v>3036</v>
      </c>
      <c r="G1550" t="s">
        <v>3161</v>
      </c>
      <c r="H1550" t="s">
        <v>49</v>
      </c>
      <c r="I1550" s="2" t="s">
        <v>50</v>
      </c>
      <c r="J1550" t="s">
        <v>50</v>
      </c>
      <c r="K1550" t="s">
        <v>50</v>
      </c>
    </row>
    <row r="1551" spans="1:11" x14ac:dyDescent="0.25">
      <c r="A1551">
        <v>373</v>
      </c>
      <c r="B1551">
        <v>6907</v>
      </c>
      <c r="C1551">
        <v>135934</v>
      </c>
      <c r="D1551" t="s">
        <v>3194</v>
      </c>
      <c r="E1551" t="s">
        <v>50</v>
      </c>
      <c r="F1551" t="s">
        <v>3036</v>
      </c>
      <c r="G1551" t="s">
        <v>3195</v>
      </c>
      <c r="H1551" t="s">
        <v>49</v>
      </c>
      <c r="I1551" s="2">
        <v>134</v>
      </c>
      <c r="J1551" s="1">
        <v>0.51</v>
      </c>
      <c r="K1551" s="1">
        <v>0.15</v>
      </c>
    </row>
    <row r="1552" spans="1:11" x14ac:dyDescent="0.25">
      <c r="A1552">
        <v>373</v>
      </c>
      <c r="B1552">
        <v>6021</v>
      </c>
      <c r="C1552">
        <v>107166</v>
      </c>
      <c r="D1552" t="s">
        <v>3196</v>
      </c>
      <c r="E1552" t="s">
        <v>50</v>
      </c>
      <c r="F1552" t="s">
        <v>3036</v>
      </c>
      <c r="G1552" t="s">
        <v>3197</v>
      </c>
      <c r="H1552" t="s">
        <v>13</v>
      </c>
      <c r="I1552" s="2">
        <v>118</v>
      </c>
      <c r="J1552" s="1">
        <v>0.96</v>
      </c>
      <c r="K1552" s="1">
        <v>0.81</v>
      </c>
    </row>
    <row r="1553" spans="1:11" x14ac:dyDescent="0.25">
      <c r="A1553">
        <v>373</v>
      </c>
      <c r="B1553">
        <v>6905</v>
      </c>
      <c r="C1553">
        <v>131895</v>
      </c>
      <c r="D1553" t="s">
        <v>3198</v>
      </c>
      <c r="E1553" t="s">
        <v>50</v>
      </c>
      <c r="F1553" t="s">
        <v>3036</v>
      </c>
      <c r="G1553" t="s">
        <v>3199</v>
      </c>
      <c r="H1553" t="s">
        <v>49</v>
      </c>
      <c r="I1553" s="2">
        <v>177</v>
      </c>
      <c r="J1553" s="1">
        <v>0.66</v>
      </c>
      <c r="K1553" s="1">
        <v>0.09</v>
      </c>
    </row>
    <row r="1554" spans="1:11" x14ac:dyDescent="0.25">
      <c r="A1554">
        <v>373</v>
      </c>
      <c r="B1554">
        <v>6906</v>
      </c>
      <c r="C1554">
        <v>131896</v>
      </c>
      <c r="D1554" t="s">
        <v>3200</v>
      </c>
      <c r="E1554" t="s">
        <v>50</v>
      </c>
      <c r="F1554" t="s">
        <v>3036</v>
      </c>
      <c r="G1554" t="s">
        <v>3201</v>
      </c>
      <c r="H1554" t="s">
        <v>49</v>
      </c>
      <c r="I1554" s="2">
        <v>197</v>
      </c>
      <c r="J1554" s="1">
        <v>0.36</v>
      </c>
      <c r="K1554" s="1">
        <v>0.05</v>
      </c>
    </row>
    <row r="1555" spans="1:11" x14ac:dyDescent="0.25">
      <c r="A1555">
        <v>373</v>
      </c>
      <c r="B1555">
        <v>4229</v>
      </c>
      <c r="C1555">
        <v>139167</v>
      </c>
      <c r="D1555" t="s">
        <v>3202</v>
      </c>
      <c r="E1555" t="s">
        <v>50</v>
      </c>
      <c r="F1555" t="s">
        <v>3036</v>
      </c>
      <c r="G1555" t="s">
        <v>3203</v>
      </c>
      <c r="H1555" t="s">
        <v>70</v>
      </c>
      <c r="I1555" s="2">
        <v>217</v>
      </c>
      <c r="J1555" s="1">
        <v>0.74</v>
      </c>
      <c r="K1555" s="1">
        <v>0.43</v>
      </c>
    </row>
    <row r="1556" spans="1:11" x14ac:dyDescent="0.25">
      <c r="A1556">
        <v>373</v>
      </c>
      <c r="B1556">
        <v>4271</v>
      </c>
      <c r="C1556">
        <v>107143</v>
      </c>
      <c r="D1556" t="s">
        <v>3204</v>
      </c>
      <c r="E1556" t="s">
        <v>50</v>
      </c>
      <c r="F1556" t="s">
        <v>3036</v>
      </c>
      <c r="G1556" t="s">
        <v>3205</v>
      </c>
      <c r="H1556" t="s">
        <v>20</v>
      </c>
      <c r="I1556" s="2">
        <v>167</v>
      </c>
      <c r="J1556" s="1">
        <v>0.62</v>
      </c>
      <c r="K1556" s="1">
        <v>0.16</v>
      </c>
    </row>
    <row r="1557" spans="1:11" x14ac:dyDescent="0.25">
      <c r="A1557">
        <v>373</v>
      </c>
      <c r="B1557">
        <v>4234</v>
      </c>
      <c r="C1557">
        <v>138069</v>
      </c>
      <c r="D1557" t="s">
        <v>3206</v>
      </c>
      <c r="E1557" t="s">
        <v>50</v>
      </c>
      <c r="F1557" t="s">
        <v>3036</v>
      </c>
      <c r="G1557" t="s">
        <v>3207</v>
      </c>
      <c r="H1557" t="s">
        <v>70</v>
      </c>
      <c r="I1557" s="2">
        <v>238</v>
      </c>
      <c r="J1557" s="1">
        <v>0.79</v>
      </c>
      <c r="K1557" s="1">
        <v>0.5</v>
      </c>
    </row>
    <row r="1558" spans="1:11" x14ac:dyDescent="0.25">
      <c r="A1558">
        <v>373</v>
      </c>
      <c r="B1558">
        <v>4004</v>
      </c>
      <c r="C1558">
        <v>139695</v>
      </c>
      <c r="D1558" t="s">
        <v>3208</v>
      </c>
      <c r="E1558" t="s">
        <v>50</v>
      </c>
      <c r="F1558" t="s">
        <v>3036</v>
      </c>
      <c r="G1558" t="s">
        <v>3209</v>
      </c>
      <c r="H1558" t="s">
        <v>104</v>
      </c>
      <c r="I1558" s="2" t="s">
        <v>50</v>
      </c>
      <c r="J1558" t="s">
        <v>50</v>
      </c>
      <c r="K1558" t="s">
        <v>50</v>
      </c>
    </row>
    <row r="1559" spans="1:11" x14ac:dyDescent="0.25">
      <c r="A1559">
        <v>373</v>
      </c>
      <c r="B1559">
        <v>6001</v>
      </c>
      <c r="C1559">
        <v>107162</v>
      </c>
      <c r="D1559" t="s">
        <v>3210</v>
      </c>
      <c r="E1559" t="s">
        <v>50</v>
      </c>
      <c r="F1559" t="s">
        <v>3036</v>
      </c>
      <c r="G1559" t="s">
        <v>3211</v>
      </c>
      <c r="H1559" t="s">
        <v>13</v>
      </c>
      <c r="I1559" s="2">
        <v>40</v>
      </c>
      <c r="J1559" s="1">
        <v>0.75</v>
      </c>
      <c r="K1559" s="1">
        <v>0.35</v>
      </c>
    </row>
    <row r="1560" spans="1:11" x14ac:dyDescent="0.25">
      <c r="A1560">
        <v>373</v>
      </c>
      <c r="B1560">
        <v>4252</v>
      </c>
      <c r="C1560">
        <v>107135</v>
      </c>
      <c r="D1560" t="s">
        <v>3212</v>
      </c>
      <c r="E1560" t="s">
        <v>50</v>
      </c>
      <c r="F1560" t="s">
        <v>3036</v>
      </c>
      <c r="G1560" t="s">
        <v>3213</v>
      </c>
      <c r="H1560" t="s">
        <v>201</v>
      </c>
      <c r="I1560" s="2">
        <v>268</v>
      </c>
      <c r="J1560" s="1">
        <v>0.46</v>
      </c>
      <c r="K1560" s="1">
        <v>0.11</v>
      </c>
    </row>
    <row r="1561" spans="1:11" x14ac:dyDescent="0.25">
      <c r="A1561">
        <v>373</v>
      </c>
      <c r="B1561">
        <v>4253</v>
      </c>
      <c r="C1561">
        <v>137400</v>
      </c>
      <c r="D1561" t="s">
        <v>3214</v>
      </c>
      <c r="E1561" t="s">
        <v>50</v>
      </c>
      <c r="F1561" t="s">
        <v>3036</v>
      </c>
      <c r="G1561" t="s">
        <v>3215</v>
      </c>
      <c r="H1561" t="s">
        <v>70</v>
      </c>
      <c r="I1561" s="2">
        <v>170</v>
      </c>
      <c r="J1561" s="1">
        <v>0.51</v>
      </c>
      <c r="K1561" s="1">
        <v>0.1</v>
      </c>
    </row>
    <row r="1562" spans="1:11" x14ac:dyDescent="0.25">
      <c r="A1562">
        <v>373</v>
      </c>
      <c r="B1562">
        <v>7010</v>
      </c>
      <c r="C1562">
        <v>107169</v>
      </c>
      <c r="D1562" t="s">
        <v>3216</v>
      </c>
      <c r="E1562" t="s">
        <v>50</v>
      </c>
      <c r="F1562" t="s">
        <v>3036</v>
      </c>
      <c r="G1562" t="s">
        <v>3217</v>
      </c>
      <c r="H1562" t="s">
        <v>57</v>
      </c>
      <c r="I1562" s="2">
        <v>21</v>
      </c>
      <c r="J1562" s="1">
        <v>0</v>
      </c>
      <c r="K1562" s="1">
        <v>0</v>
      </c>
    </row>
    <row r="1563" spans="1:11" x14ac:dyDescent="0.25">
      <c r="A1563">
        <v>373</v>
      </c>
      <c r="B1563">
        <v>7040</v>
      </c>
      <c r="C1563">
        <v>126705</v>
      </c>
      <c r="D1563" t="s">
        <v>3218</v>
      </c>
      <c r="E1563" t="s">
        <v>50</v>
      </c>
      <c r="F1563" t="s">
        <v>3036</v>
      </c>
      <c r="G1563" t="s">
        <v>3219</v>
      </c>
      <c r="H1563" t="s">
        <v>57</v>
      </c>
      <c r="I1563" s="2">
        <v>17</v>
      </c>
      <c r="J1563" s="1">
        <v>0</v>
      </c>
      <c r="K1563" s="1">
        <v>0</v>
      </c>
    </row>
    <row r="1564" spans="1:11" x14ac:dyDescent="0.25">
      <c r="A1564">
        <v>373</v>
      </c>
      <c r="B1564">
        <v>7041</v>
      </c>
      <c r="C1564">
        <v>126712</v>
      </c>
      <c r="D1564" t="s">
        <v>3220</v>
      </c>
      <c r="E1564" t="s">
        <v>50</v>
      </c>
      <c r="F1564" t="s">
        <v>3036</v>
      </c>
      <c r="G1564" t="s">
        <v>3221</v>
      </c>
      <c r="H1564" t="s">
        <v>57</v>
      </c>
      <c r="I1564" s="2">
        <v>23</v>
      </c>
      <c r="J1564" s="1">
        <v>0.04</v>
      </c>
      <c r="K1564" s="1">
        <v>0</v>
      </c>
    </row>
    <row r="1565" spans="1:11" x14ac:dyDescent="0.25">
      <c r="A1565">
        <v>373</v>
      </c>
      <c r="B1565">
        <v>7044</v>
      </c>
      <c r="C1565">
        <v>135815</v>
      </c>
      <c r="D1565" t="s">
        <v>3222</v>
      </c>
      <c r="E1565" t="s">
        <v>50</v>
      </c>
      <c r="F1565" t="s">
        <v>3036</v>
      </c>
      <c r="G1565" t="s">
        <v>3223</v>
      </c>
      <c r="H1565" t="s">
        <v>222</v>
      </c>
      <c r="I1565" s="2">
        <v>3</v>
      </c>
      <c r="J1565" t="s">
        <v>129</v>
      </c>
      <c r="K1565" t="s">
        <v>129</v>
      </c>
    </row>
    <row r="1566" spans="1:11" x14ac:dyDescent="0.25">
      <c r="A1566">
        <v>373</v>
      </c>
      <c r="B1566">
        <v>7043</v>
      </c>
      <c r="C1566">
        <v>135287</v>
      </c>
      <c r="D1566" t="s">
        <v>3224</v>
      </c>
      <c r="E1566" t="s">
        <v>50</v>
      </c>
      <c r="F1566" t="s">
        <v>3036</v>
      </c>
      <c r="G1566" t="s">
        <v>3147</v>
      </c>
      <c r="H1566" t="s">
        <v>57</v>
      </c>
      <c r="I1566" s="2">
        <v>23</v>
      </c>
      <c r="J1566" t="s">
        <v>99</v>
      </c>
      <c r="K1566" t="s">
        <v>99</v>
      </c>
    </row>
    <row r="1567" spans="1:11" x14ac:dyDescent="0.25">
      <c r="A1567">
        <v>373</v>
      </c>
      <c r="B1567">
        <v>7024</v>
      </c>
      <c r="C1567">
        <v>107178</v>
      </c>
      <c r="D1567" t="s">
        <v>3225</v>
      </c>
      <c r="E1567" t="s">
        <v>50</v>
      </c>
      <c r="F1567" t="s">
        <v>3036</v>
      </c>
      <c r="G1567" t="s">
        <v>3188</v>
      </c>
      <c r="H1567" t="s">
        <v>57</v>
      </c>
      <c r="I1567" s="2">
        <v>22</v>
      </c>
      <c r="J1567" s="1">
        <v>0</v>
      </c>
      <c r="K1567" s="1">
        <v>0</v>
      </c>
    </row>
    <row r="1568" spans="1:11" x14ac:dyDescent="0.25">
      <c r="A1568">
        <v>380</v>
      </c>
      <c r="B1568">
        <v>6907</v>
      </c>
      <c r="C1568">
        <v>135865</v>
      </c>
      <c r="D1568" t="s">
        <v>3226</v>
      </c>
      <c r="E1568" t="s">
        <v>50</v>
      </c>
      <c r="F1568" t="s">
        <v>3227</v>
      </c>
      <c r="G1568" t="s">
        <v>3228</v>
      </c>
      <c r="H1568" t="s">
        <v>49</v>
      </c>
      <c r="I1568" s="2">
        <v>132</v>
      </c>
      <c r="J1568" s="1">
        <v>0.41</v>
      </c>
      <c r="K1568" s="1">
        <v>0.08</v>
      </c>
    </row>
    <row r="1569" spans="1:11" x14ac:dyDescent="0.25">
      <c r="A1569">
        <v>380</v>
      </c>
      <c r="B1569">
        <v>4064</v>
      </c>
      <c r="C1569">
        <v>139975</v>
      </c>
      <c r="D1569" t="s">
        <v>3229</v>
      </c>
      <c r="E1569" t="s">
        <v>50</v>
      </c>
      <c r="F1569" t="s">
        <v>3230</v>
      </c>
      <c r="G1569" t="s">
        <v>3231</v>
      </c>
      <c r="H1569" t="s">
        <v>70</v>
      </c>
      <c r="I1569" s="2">
        <v>269</v>
      </c>
      <c r="J1569" s="1">
        <v>0.7</v>
      </c>
      <c r="K1569" s="1">
        <v>0.41</v>
      </c>
    </row>
    <row r="1570" spans="1:11" x14ac:dyDescent="0.25">
      <c r="A1570">
        <v>380</v>
      </c>
      <c r="B1570">
        <v>4022</v>
      </c>
      <c r="C1570">
        <v>107361</v>
      </c>
      <c r="D1570" t="s">
        <v>3232</v>
      </c>
      <c r="E1570" t="s">
        <v>50</v>
      </c>
      <c r="F1570" t="s">
        <v>3227</v>
      </c>
      <c r="G1570" t="s">
        <v>3233</v>
      </c>
      <c r="H1570" t="s">
        <v>20</v>
      </c>
      <c r="I1570" s="2">
        <v>96</v>
      </c>
      <c r="J1570" s="1">
        <v>0.32</v>
      </c>
      <c r="K1570" s="1">
        <v>0.04</v>
      </c>
    </row>
    <row r="1571" spans="1:11" x14ac:dyDescent="0.25">
      <c r="A1571">
        <v>380</v>
      </c>
      <c r="B1571">
        <v>4041</v>
      </c>
      <c r="C1571">
        <v>138087</v>
      </c>
      <c r="D1571" t="s">
        <v>3234</v>
      </c>
      <c r="E1571" t="s">
        <v>50</v>
      </c>
      <c r="F1571" t="s">
        <v>3227</v>
      </c>
      <c r="G1571" t="s">
        <v>3235</v>
      </c>
      <c r="H1571" t="s">
        <v>70</v>
      </c>
      <c r="I1571" s="2">
        <v>176</v>
      </c>
      <c r="J1571" s="1">
        <v>0.36</v>
      </c>
      <c r="K1571" s="1">
        <v>0.16</v>
      </c>
    </row>
    <row r="1572" spans="1:11" x14ac:dyDescent="0.25">
      <c r="A1572">
        <v>380</v>
      </c>
      <c r="B1572">
        <v>5400</v>
      </c>
      <c r="C1572">
        <v>107439</v>
      </c>
      <c r="D1572" t="s">
        <v>3236</v>
      </c>
      <c r="E1572" t="s">
        <v>50</v>
      </c>
      <c r="F1572" t="s">
        <v>3230</v>
      </c>
      <c r="G1572" t="s">
        <v>3237</v>
      </c>
      <c r="H1572" t="s">
        <v>23</v>
      </c>
      <c r="I1572" s="2">
        <v>299</v>
      </c>
      <c r="J1572" s="1">
        <v>0.64</v>
      </c>
      <c r="K1572" s="1">
        <v>0.31</v>
      </c>
    </row>
    <row r="1573" spans="1:11" x14ac:dyDescent="0.25">
      <c r="A1573">
        <v>380</v>
      </c>
      <c r="B1573">
        <v>6906</v>
      </c>
      <c r="C1573">
        <v>135367</v>
      </c>
      <c r="D1573" t="s">
        <v>3238</v>
      </c>
      <c r="E1573" t="s">
        <v>50</v>
      </c>
      <c r="F1573" t="s">
        <v>3227</v>
      </c>
      <c r="G1573" t="s">
        <v>3239</v>
      </c>
      <c r="H1573" t="s">
        <v>49</v>
      </c>
      <c r="I1573" s="2">
        <v>182</v>
      </c>
      <c r="J1573" s="1">
        <v>0.47</v>
      </c>
      <c r="K1573" s="1">
        <v>0.05</v>
      </c>
    </row>
    <row r="1574" spans="1:11" x14ac:dyDescent="0.25">
      <c r="A1574">
        <v>380</v>
      </c>
      <c r="B1574">
        <v>6110</v>
      </c>
      <c r="C1574">
        <v>107461</v>
      </c>
      <c r="D1574" t="s">
        <v>3240</v>
      </c>
      <c r="E1574" t="s">
        <v>50</v>
      </c>
      <c r="F1574" t="s">
        <v>3227</v>
      </c>
      <c r="G1574" t="s">
        <v>3241</v>
      </c>
      <c r="H1574" t="s">
        <v>13</v>
      </c>
      <c r="I1574" s="2">
        <v>9</v>
      </c>
      <c r="J1574" s="1">
        <v>0.56000000000000005</v>
      </c>
      <c r="K1574" s="1">
        <v>0.22</v>
      </c>
    </row>
    <row r="1575" spans="1:11" x14ac:dyDescent="0.25">
      <c r="A1575">
        <v>380</v>
      </c>
      <c r="B1575">
        <v>6102</v>
      </c>
      <c r="C1575">
        <v>140204</v>
      </c>
      <c r="D1575" t="s">
        <v>3242</v>
      </c>
      <c r="E1575" t="s">
        <v>50</v>
      </c>
      <c r="F1575" t="s">
        <v>3227</v>
      </c>
      <c r="G1575" t="s">
        <v>3243</v>
      </c>
      <c r="H1575" t="s">
        <v>77</v>
      </c>
      <c r="I1575" s="2">
        <v>30</v>
      </c>
      <c r="J1575" s="1">
        <v>0.9</v>
      </c>
      <c r="K1575" s="1">
        <v>0.56999999999999995</v>
      </c>
    </row>
    <row r="1576" spans="1:11" x14ac:dyDescent="0.25">
      <c r="A1576">
        <v>380</v>
      </c>
      <c r="B1576">
        <v>6103</v>
      </c>
      <c r="C1576">
        <v>107455</v>
      </c>
      <c r="D1576" t="s">
        <v>3244</v>
      </c>
      <c r="E1576" t="s">
        <v>50</v>
      </c>
      <c r="F1576" t="s">
        <v>3227</v>
      </c>
      <c r="G1576" t="s">
        <v>3245</v>
      </c>
      <c r="H1576" t="s">
        <v>13</v>
      </c>
      <c r="I1576" s="2">
        <v>137</v>
      </c>
      <c r="J1576" s="1">
        <v>0.31</v>
      </c>
      <c r="K1576" s="1">
        <v>0</v>
      </c>
    </row>
    <row r="1577" spans="1:11" x14ac:dyDescent="0.25">
      <c r="A1577">
        <v>380</v>
      </c>
      <c r="B1577">
        <v>4007</v>
      </c>
      <c r="C1577">
        <v>138566</v>
      </c>
      <c r="D1577" t="s">
        <v>3246</v>
      </c>
      <c r="E1577" t="s">
        <v>50</v>
      </c>
      <c r="F1577" t="s">
        <v>3227</v>
      </c>
      <c r="G1577" t="s">
        <v>3247</v>
      </c>
      <c r="H1577" t="s">
        <v>1216</v>
      </c>
      <c r="I1577" s="2">
        <v>17</v>
      </c>
      <c r="J1577" s="1">
        <v>0.24</v>
      </c>
      <c r="K1577" s="1">
        <v>0</v>
      </c>
    </row>
    <row r="1578" spans="1:11" x14ac:dyDescent="0.25">
      <c r="A1578">
        <v>380</v>
      </c>
      <c r="B1578">
        <v>4001</v>
      </c>
      <c r="C1578">
        <v>107350</v>
      </c>
      <c r="D1578" t="s">
        <v>3248</v>
      </c>
      <c r="E1578" t="s">
        <v>50</v>
      </c>
      <c r="F1578" t="s">
        <v>3227</v>
      </c>
      <c r="G1578" t="s">
        <v>3249</v>
      </c>
      <c r="H1578" t="s">
        <v>201</v>
      </c>
      <c r="I1578" s="2">
        <v>263</v>
      </c>
      <c r="J1578" s="1">
        <v>0.32</v>
      </c>
      <c r="K1578" s="1">
        <v>0.17</v>
      </c>
    </row>
    <row r="1579" spans="1:11" x14ac:dyDescent="0.25">
      <c r="A1579">
        <v>380</v>
      </c>
      <c r="B1579">
        <v>4100</v>
      </c>
      <c r="C1579">
        <v>107413</v>
      </c>
      <c r="D1579" t="s">
        <v>3250</v>
      </c>
      <c r="E1579" t="s">
        <v>50</v>
      </c>
      <c r="F1579" t="s">
        <v>3227</v>
      </c>
      <c r="G1579" t="s">
        <v>3251</v>
      </c>
      <c r="H1579" t="s">
        <v>20</v>
      </c>
      <c r="I1579" s="2">
        <v>229</v>
      </c>
      <c r="J1579" s="1">
        <v>0.41</v>
      </c>
      <c r="K1579" s="1">
        <v>0.05</v>
      </c>
    </row>
    <row r="1580" spans="1:11" x14ac:dyDescent="0.25">
      <c r="A1580">
        <v>380</v>
      </c>
      <c r="B1580">
        <v>6114</v>
      </c>
      <c r="C1580">
        <v>134140</v>
      </c>
      <c r="D1580" t="s">
        <v>3252</v>
      </c>
      <c r="E1580" t="s">
        <v>50</v>
      </c>
      <c r="F1580" t="s">
        <v>3227</v>
      </c>
      <c r="G1580" t="s">
        <v>3253</v>
      </c>
      <c r="H1580" t="s">
        <v>13</v>
      </c>
      <c r="I1580" s="2">
        <v>4</v>
      </c>
      <c r="J1580" t="s">
        <v>129</v>
      </c>
      <c r="K1580" t="s">
        <v>129</v>
      </c>
    </row>
    <row r="1581" spans="1:11" x14ac:dyDescent="0.25">
      <c r="A1581">
        <v>380</v>
      </c>
      <c r="B1581">
        <v>6908</v>
      </c>
      <c r="C1581">
        <v>135866</v>
      </c>
      <c r="D1581" t="s">
        <v>3254</v>
      </c>
      <c r="E1581" t="s">
        <v>50</v>
      </c>
      <c r="F1581" t="s">
        <v>3227</v>
      </c>
      <c r="G1581" t="s">
        <v>3255</v>
      </c>
      <c r="H1581" t="s">
        <v>49</v>
      </c>
      <c r="I1581" s="2">
        <v>228</v>
      </c>
      <c r="J1581" s="1">
        <v>0.43</v>
      </c>
      <c r="K1581" s="1">
        <v>0.11</v>
      </c>
    </row>
    <row r="1582" spans="1:11" x14ac:dyDescent="0.25">
      <c r="A1582">
        <v>380</v>
      </c>
      <c r="B1582">
        <v>6905</v>
      </c>
      <c r="C1582">
        <v>130909</v>
      </c>
      <c r="D1582" t="s">
        <v>3256</v>
      </c>
      <c r="E1582" t="s">
        <v>50</v>
      </c>
      <c r="F1582" t="s">
        <v>3227</v>
      </c>
      <c r="G1582" t="s">
        <v>3257</v>
      </c>
      <c r="H1582" t="s">
        <v>49</v>
      </c>
      <c r="I1582" s="2">
        <v>163</v>
      </c>
      <c r="J1582" s="1">
        <v>0.64</v>
      </c>
      <c r="K1582" s="1">
        <v>0.35</v>
      </c>
    </row>
    <row r="1583" spans="1:11" x14ac:dyDescent="0.25">
      <c r="A1583">
        <v>380</v>
      </c>
      <c r="B1583">
        <v>4024</v>
      </c>
      <c r="C1583">
        <v>141002</v>
      </c>
      <c r="D1583" t="s">
        <v>3258</v>
      </c>
      <c r="E1583" t="s">
        <v>50</v>
      </c>
      <c r="F1583" t="s">
        <v>3227</v>
      </c>
      <c r="G1583" t="s">
        <v>3259</v>
      </c>
      <c r="H1583" t="s">
        <v>77</v>
      </c>
      <c r="I1583" s="2" t="s">
        <v>50</v>
      </c>
      <c r="J1583" t="s">
        <v>50</v>
      </c>
      <c r="K1583" t="s">
        <v>50</v>
      </c>
    </row>
    <row r="1584" spans="1:11" x14ac:dyDescent="0.25">
      <c r="A1584">
        <v>380</v>
      </c>
      <c r="B1584">
        <v>4010</v>
      </c>
      <c r="C1584">
        <v>138251</v>
      </c>
      <c r="D1584" t="s">
        <v>3260</v>
      </c>
      <c r="E1584" t="s">
        <v>50</v>
      </c>
      <c r="F1584" t="s">
        <v>3227</v>
      </c>
      <c r="G1584" t="s">
        <v>3259</v>
      </c>
      <c r="H1584" t="s">
        <v>77</v>
      </c>
      <c r="I1584" s="2" t="s">
        <v>50</v>
      </c>
      <c r="J1584" t="s">
        <v>50</v>
      </c>
      <c r="K1584" t="s">
        <v>50</v>
      </c>
    </row>
    <row r="1585" spans="1:11" x14ac:dyDescent="0.25">
      <c r="A1585">
        <v>380</v>
      </c>
      <c r="B1585">
        <v>6349</v>
      </c>
      <c r="C1585">
        <v>136189</v>
      </c>
      <c r="D1585" t="s">
        <v>3261</v>
      </c>
      <c r="E1585" t="s">
        <v>50</v>
      </c>
      <c r="F1585" t="s">
        <v>3227</v>
      </c>
      <c r="G1585" t="s">
        <v>3262</v>
      </c>
      <c r="H1585" t="s">
        <v>13</v>
      </c>
      <c r="I1585" s="2">
        <v>21</v>
      </c>
      <c r="J1585" s="1">
        <v>0.56999999999999995</v>
      </c>
      <c r="K1585" s="1">
        <v>0</v>
      </c>
    </row>
    <row r="1586" spans="1:11" x14ac:dyDescent="0.25">
      <c r="A1586">
        <v>380</v>
      </c>
      <c r="B1586">
        <v>4613</v>
      </c>
      <c r="C1586">
        <v>136962</v>
      </c>
      <c r="D1586" t="s">
        <v>3263</v>
      </c>
      <c r="E1586" t="s">
        <v>50</v>
      </c>
      <c r="F1586" t="s">
        <v>3227</v>
      </c>
      <c r="G1586" t="s">
        <v>3264</v>
      </c>
      <c r="H1586" t="s">
        <v>70</v>
      </c>
      <c r="I1586" s="2">
        <v>96</v>
      </c>
      <c r="J1586" s="1">
        <v>0.74</v>
      </c>
      <c r="K1586" s="1">
        <v>0.24</v>
      </c>
    </row>
    <row r="1587" spans="1:11" x14ac:dyDescent="0.25">
      <c r="A1587">
        <v>380</v>
      </c>
      <c r="B1587">
        <v>6116</v>
      </c>
      <c r="C1587">
        <v>134587</v>
      </c>
      <c r="D1587" t="s">
        <v>3265</v>
      </c>
      <c r="E1587" t="s">
        <v>50</v>
      </c>
      <c r="F1587" t="s">
        <v>3227</v>
      </c>
      <c r="G1587" t="s">
        <v>3266</v>
      </c>
      <c r="H1587" t="s">
        <v>13</v>
      </c>
      <c r="I1587" s="2">
        <v>13</v>
      </c>
      <c r="J1587" s="1">
        <v>0.38</v>
      </c>
      <c r="K1587" s="1">
        <v>0</v>
      </c>
    </row>
    <row r="1588" spans="1:11" x14ac:dyDescent="0.25">
      <c r="A1588">
        <v>380</v>
      </c>
      <c r="B1588">
        <v>4101</v>
      </c>
      <c r="C1588">
        <v>139982</v>
      </c>
      <c r="D1588" t="s">
        <v>3267</v>
      </c>
      <c r="E1588" t="s">
        <v>50</v>
      </c>
      <c r="F1588" t="s">
        <v>3227</v>
      </c>
      <c r="G1588" t="s">
        <v>3268</v>
      </c>
      <c r="H1588" t="s">
        <v>70</v>
      </c>
      <c r="I1588" s="2">
        <v>297</v>
      </c>
      <c r="J1588" s="1">
        <v>0.39</v>
      </c>
      <c r="K1588" s="1">
        <v>0.03</v>
      </c>
    </row>
    <row r="1589" spans="1:11" x14ac:dyDescent="0.25">
      <c r="A1589">
        <v>380</v>
      </c>
      <c r="B1589">
        <v>5401</v>
      </c>
      <c r="C1589">
        <v>107440</v>
      </c>
      <c r="D1589" t="s">
        <v>3269</v>
      </c>
      <c r="E1589" t="s">
        <v>50</v>
      </c>
      <c r="F1589" t="s">
        <v>3227</v>
      </c>
      <c r="G1589" t="s">
        <v>3270</v>
      </c>
      <c r="H1589" t="s">
        <v>201</v>
      </c>
      <c r="I1589" s="2">
        <v>296</v>
      </c>
      <c r="J1589" s="1">
        <v>0.43</v>
      </c>
      <c r="K1589" s="1">
        <v>0.14000000000000001</v>
      </c>
    </row>
    <row r="1590" spans="1:11" x14ac:dyDescent="0.25">
      <c r="A1590">
        <v>380</v>
      </c>
      <c r="B1590">
        <v>4610</v>
      </c>
      <c r="C1590">
        <v>107428</v>
      </c>
      <c r="D1590" t="s">
        <v>3271</v>
      </c>
      <c r="E1590" t="s">
        <v>50</v>
      </c>
      <c r="F1590" t="s">
        <v>3272</v>
      </c>
      <c r="G1590" t="s">
        <v>3273</v>
      </c>
      <c r="H1590" t="s">
        <v>23</v>
      </c>
      <c r="I1590" s="2">
        <v>152</v>
      </c>
      <c r="J1590" s="1">
        <v>0.49</v>
      </c>
      <c r="K1590" s="1">
        <v>0.17</v>
      </c>
    </row>
    <row r="1591" spans="1:11" x14ac:dyDescent="0.25">
      <c r="A1591">
        <v>380</v>
      </c>
      <c r="B1591">
        <v>4502</v>
      </c>
      <c r="C1591">
        <v>136905</v>
      </c>
      <c r="D1591" t="s">
        <v>3274</v>
      </c>
      <c r="E1591" t="s">
        <v>50</v>
      </c>
      <c r="F1591" t="s">
        <v>3275</v>
      </c>
      <c r="G1591" t="s">
        <v>3276</v>
      </c>
      <c r="H1591" t="s">
        <v>70</v>
      </c>
      <c r="I1591" s="2">
        <v>250</v>
      </c>
      <c r="J1591" s="1">
        <v>0.83</v>
      </c>
      <c r="K1591" s="1">
        <v>0.42</v>
      </c>
    </row>
    <row r="1592" spans="1:11" x14ac:dyDescent="0.25">
      <c r="A1592">
        <v>380</v>
      </c>
      <c r="B1592">
        <v>4616</v>
      </c>
      <c r="C1592">
        <v>132219</v>
      </c>
      <c r="D1592" t="s">
        <v>3277</v>
      </c>
      <c r="E1592" t="s">
        <v>50</v>
      </c>
      <c r="F1592" t="s">
        <v>3227</v>
      </c>
      <c r="G1592" t="s">
        <v>3278</v>
      </c>
      <c r="H1592" t="s">
        <v>23</v>
      </c>
      <c r="I1592" s="2">
        <v>226</v>
      </c>
      <c r="J1592" s="1">
        <v>0.61</v>
      </c>
      <c r="K1592" s="1">
        <v>0.21</v>
      </c>
    </row>
    <row r="1593" spans="1:11" x14ac:dyDescent="0.25">
      <c r="A1593">
        <v>380</v>
      </c>
      <c r="B1593">
        <v>6109</v>
      </c>
      <c r="C1593">
        <v>107460</v>
      </c>
      <c r="D1593" t="s">
        <v>3279</v>
      </c>
      <c r="E1593" t="s">
        <v>50</v>
      </c>
      <c r="F1593" t="s">
        <v>3227</v>
      </c>
      <c r="G1593" t="s">
        <v>3280</v>
      </c>
      <c r="H1593" t="s">
        <v>13</v>
      </c>
      <c r="I1593" s="2">
        <v>66</v>
      </c>
      <c r="J1593" s="1">
        <v>0</v>
      </c>
      <c r="K1593" s="1">
        <v>0</v>
      </c>
    </row>
    <row r="1594" spans="1:11" x14ac:dyDescent="0.25">
      <c r="A1594">
        <v>380</v>
      </c>
      <c r="B1594">
        <v>4004</v>
      </c>
      <c r="C1594">
        <v>137277</v>
      </c>
      <c r="D1594" t="s">
        <v>3281</v>
      </c>
      <c r="E1594" t="s">
        <v>50</v>
      </c>
      <c r="F1594" t="s">
        <v>3227</v>
      </c>
      <c r="G1594" t="s">
        <v>3282</v>
      </c>
      <c r="H1594" t="s">
        <v>77</v>
      </c>
      <c r="I1594" s="2" t="s">
        <v>50</v>
      </c>
      <c r="J1594" t="s">
        <v>50</v>
      </c>
      <c r="K1594" t="s">
        <v>50</v>
      </c>
    </row>
    <row r="1595" spans="1:11" x14ac:dyDescent="0.25">
      <c r="A1595">
        <v>380</v>
      </c>
      <c r="B1595">
        <v>5404</v>
      </c>
      <c r="C1595">
        <v>107443</v>
      </c>
      <c r="D1595" t="s">
        <v>3283</v>
      </c>
      <c r="E1595" t="s">
        <v>50</v>
      </c>
      <c r="F1595" t="s">
        <v>3227</v>
      </c>
      <c r="G1595" t="s">
        <v>3284</v>
      </c>
      <c r="H1595" t="s">
        <v>201</v>
      </c>
      <c r="I1595" s="2">
        <v>181</v>
      </c>
      <c r="J1595" s="1">
        <v>0.33</v>
      </c>
      <c r="K1595" s="1">
        <v>0.05</v>
      </c>
    </row>
    <row r="1596" spans="1:11" x14ac:dyDescent="0.25">
      <c r="A1596">
        <v>380</v>
      </c>
      <c r="B1596">
        <v>6115</v>
      </c>
      <c r="C1596">
        <v>134386</v>
      </c>
      <c r="D1596" t="s">
        <v>3285</v>
      </c>
      <c r="E1596" t="s">
        <v>50</v>
      </c>
      <c r="F1596" t="s">
        <v>3227</v>
      </c>
      <c r="G1596" t="s">
        <v>3286</v>
      </c>
      <c r="H1596" t="s">
        <v>13</v>
      </c>
      <c r="I1596" s="2">
        <v>23</v>
      </c>
      <c r="J1596" s="1">
        <v>0.39</v>
      </c>
      <c r="K1596" s="1">
        <v>0.35</v>
      </c>
    </row>
    <row r="1597" spans="1:11" x14ac:dyDescent="0.25">
      <c r="A1597">
        <v>380</v>
      </c>
      <c r="B1597">
        <v>6004</v>
      </c>
      <c r="C1597">
        <v>138244</v>
      </c>
      <c r="D1597" t="s">
        <v>3287</v>
      </c>
      <c r="E1597" t="s">
        <v>50</v>
      </c>
      <c r="F1597" t="s">
        <v>3227</v>
      </c>
      <c r="G1597" t="s">
        <v>3288</v>
      </c>
      <c r="H1597" t="s">
        <v>13</v>
      </c>
      <c r="I1597" s="2">
        <v>15</v>
      </c>
      <c r="J1597" s="1">
        <v>0.33</v>
      </c>
      <c r="K1597" s="1">
        <v>0</v>
      </c>
    </row>
    <row r="1598" spans="1:11" x14ac:dyDescent="0.25">
      <c r="A1598">
        <v>380</v>
      </c>
      <c r="B1598">
        <v>5402</v>
      </c>
      <c r="C1598">
        <v>107441</v>
      </c>
      <c r="D1598" t="s">
        <v>3289</v>
      </c>
      <c r="E1598" t="s">
        <v>50</v>
      </c>
      <c r="F1598" t="s">
        <v>3272</v>
      </c>
      <c r="G1598" t="s">
        <v>3290</v>
      </c>
      <c r="H1598" t="s">
        <v>201</v>
      </c>
      <c r="I1598" s="2">
        <v>284</v>
      </c>
      <c r="J1598" s="1">
        <v>0.49</v>
      </c>
      <c r="K1598" s="1">
        <v>0.15</v>
      </c>
    </row>
    <row r="1599" spans="1:11" x14ac:dyDescent="0.25">
      <c r="A1599">
        <v>380</v>
      </c>
      <c r="B1599">
        <v>4019</v>
      </c>
      <c r="C1599">
        <v>139995</v>
      </c>
      <c r="D1599" t="s">
        <v>3291</v>
      </c>
      <c r="E1599" t="s">
        <v>50</v>
      </c>
      <c r="F1599" t="s">
        <v>3227</v>
      </c>
      <c r="G1599" t="s">
        <v>3292</v>
      </c>
      <c r="H1599" t="s">
        <v>49</v>
      </c>
      <c r="I1599" s="2">
        <v>155</v>
      </c>
      <c r="J1599" s="1">
        <v>0.31</v>
      </c>
      <c r="K1599" s="1">
        <v>0.08</v>
      </c>
    </row>
    <row r="1600" spans="1:11" x14ac:dyDescent="0.25">
      <c r="A1600">
        <v>380</v>
      </c>
      <c r="B1600">
        <v>6119</v>
      </c>
      <c r="C1600">
        <v>130245</v>
      </c>
      <c r="D1600" t="s">
        <v>3293</v>
      </c>
      <c r="E1600" t="s">
        <v>50</v>
      </c>
      <c r="F1600" t="s">
        <v>3227</v>
      </c>
      <c r="G1600" t="s">
        <v>3294</v>
      </c>
      <c r="H1600" t="s">
        <v>13</v>
      </c>
      <c r="I1600" s="2">
        <v>39</v>
      </c>
      <c r="J1600" s="1">
        <v>0.62</v>
      </c>
      <c r="K1600" s="1">
        <v>0</v>
      </c>
    </row>
    <row r="1601" spans="1:11" x14ac:dyDescent="0.25">
      <c r="A1601">
        <v>380</v>
      </c>
      <c r="B1601">
        <v>4013</v>
      </c>
      <c r="C1601">
        <v>139474</v>
      </c>
      <c r="D1601" t="s">
        <v>3295</v>
      </c>
      <c r="E1601" t="s">
        <v>50</v>
      </c>
      <c r="F1601" t="s">
        <v>3227</v>
      </c>
      <c r="G1601" t="s">
        <v>3296</v>
      </c>
      <c r="H1601" t="s">
        <v>77</v>
      </c>
      <c r="I1601" s="2" t="s">
        <v>50</v>
      </c>
      <c r="J1601" t="s">
        <v>50</v>
      </c>
      <c r="K1601" t="s">
        <v>50</v>
      </c>
    </row>
    <row r="1602" spans="1:11" x14ac:dyDescent="0.25">
      <c r="A1602">
        <v>380</v>
      </c>
      <c r="B1602">
        <v>4112</v>
      </c>
      <c r="C1602">
        <v>132217</v>
      </c>
      <c r="D1602" t="s">
        <v>3297</v>
      </c>
      <c r="E1602" t="s">
        <v>50</v>
      </c>
      <c r="F1602" t="s">
        <v>3227</v>
      </c>
      <c r="G1602" t="s">
        <v>3298</v>
      </c>
      <c r="H1602" t="s">
        <v>201</v>
      </c>
      <c r="I1602" s="2">
        <v>173</v>
      </c>
      <c r="J1602" s="1">
        <v>0.52</v>
      </c>
      <c r="K1602" s="1">
        <v>0.2</v>
      </c>
    </row>
    <row r="1603" spans="1:11" x14ac:dyDescent="0.25">
      <c r="A1603">
        <v>380</v>
      </c>
      <c r="B1603">
        <v>4069</v>
      </c>
      <c r="C1603">
        <v>107391</v>
      </c>
      <c r="D1603" t="s">
        <v>1868</v>
      </c>
      <c r="E1603" t="s">
        <v>50</v>
      </c>
      <c r="F1603" t="s">
        <v>3227</v>
      </c>
      <c r="G1603" t="s">
        <v>3299</v>
      </c>
      <c r="H1603" t="s">
        <v>20</v>
      </c>
      <c r="I1603" s="2">
        <v>187</v>
      </c>
      <c r="J1603" s="1">
        <v>0.43</v>
      </c>
      <c r="K1603" s="1">
        <v>7.0000000000000007E-2</v>
      </c>
    </row>
    <row r="1604" spans="1:11" x14ac:dyDescent="0.25">
      <c r="A1604">
        <v>380</v>
      </c>
      <c r="B1604">
        <v>4023</v>
      </c>
      <c r="C1604">
        <v>140569</v>
      </c>
      <c r="D1604" t="s">
        <v>3300</v>
      </c>
      <c r="E1604" t="s">
        <v>50</v>
      </c>
      <c r="F1604" t="s">
        <v>3227</v>
      </c>
      <c r="G1604" t="s">
        <v>3301</v>
      </c>
      <c r="H1604" t="s">
        <v>23</v>
      </c>
      <c r="I1604" s="2" t="s">
        <v>50</v>
      </c>
      <c r="J1604" t="s">
        <v>50</v>
      </c>
      <c r="K1604" t="s">
        <v>50</v>
      </c>
    </row>
    <row r="1605" spans="1:11" x14ac:dyDescent="0.25">
      <c r="A1605">
        <v>380</v>
      </c>
      <c r="B1605">
        <v>4600</v>
      </c>
      <c r="C1605">
        <v>107423</v>
      </c>
      <c r="D1605" t="s">
        <v>3302</v>
      </c>
      <c r="E1605" t="s">
        <v>50</v>
      </c>
      <c r="F1605" t="s">
        <v>3227</v>
      </c>
      <c r="G1605" t="s">
        <v>3301</v>
      </c>
      <c r="H1605" t="s">
        <v>23</v>
      </c>
      <c r="I1605" s="2">
        <v>182</v>
      </c>
      <c r="J1605" s="1">
        <v>0.56000000000000005</v>
      </c>
      <c r="K1605" s="1">
        <v>0.18</v>
      </c>
    </row>
    <row r="1606" spans="1:11" x14ac:dyDescent="0.25">
      <c r="A1606">
        <v>380</v>
      </c>
      <c r="B1606">
        <v>4611</v>
      </c>
      <c r="C1606">
        <v>107429</v>
      </c>
      <c r="D1606" t="s">
        <v>3303</v>
      </c>
      <c r="E1606" t="s">
        <v>50</v>
      </c>
      <c r="F1606" t="s">
        <v>3227</v>
      </c>
      <c r="G1606" t="s">
        <v>3304</v>
      </c>
      <c r="H1606" t="s">
        <v>23</v>
      </c>
      <c r="I1606" s="2">
        <v>168</v>
      </c>
      <c r="J1606" s="1">
        <v>0.61</v>
      </c>
      <c r="K1606" s="1">
        <v>0.39</v>
      </c>
    </row>
    <row r="1607" spans="1:11" x14ac:dyDescent="0.25">
      <c r="A1607">
        <v>380</v>
      </c>
      <c r="B1607">
        <v>4006</v>
      </c>
      <c r="C1607">
        <v>137576</v>
      </c>
      <c r="D1607" t="s">
        <v>3305</v>
      </c>
      <c r="E1607" t="s">
        <v>50</v>
      </c>
      <c r="F1607" t="s">
        <v>3230</v>
      </c>
      <c r="G1607" t="s">
        <v>3306</v>
      </c>
      <c r="H1607" t="s">
        <v>49</v>
      </c>
      <c r="I1607" s="2">
        <v>127</v>
      </c>
      <c r="J1607" s="1">
        <v>0.54</v>
      </c>
      <c r="K1607" s="1">
        <v>0.14000000000000001</v>
      </c>
    </row>
    <row r="1608" spans="1:11" x14ac:dyDescent="0.25">
      <c r="A1608">
        <v>380</v>
      </c>
      <c r="B1608">
        <v>5403</v>
      </c>
      <c r="C1608">
        <v>107442</v>
      </c>
      <c r="D1608" t="s">
        <v>3307</v>
      </c>
      <c r="E1608" t="s">
        <v>50</v>
      </c>
      <c r="F1608" t="s">
        <v>3227</v>
      </c>
      <c r="G1608" t="s">
        <v>3308</v>
      </c>
      <c r="H1608" t="s">
        <v>201</v>
      </c>
      <c r="I1608" s="2">
        <v>259</v>
      </c>
      <c r="J1608" s="1">
        <v>0.41</v>
      </c>
      <c r="K1608" s="1">
        <v>0.09</v>
      </c>
    </row>
    <row r="1609" spans="1:11" x14ac:dyDescent="0.25">
      <c r="A1609">
        <v>380</v>
      </c>
      <c r="B1609">
        <v>4074</v>
      </c>
      <c r="C1609">
        <v>107395</v>
      </c>
      <c r="D1609" t="s">
        <v>3309</v>
      </c>
      <c r="E1609" t="s">
        <v>50</v>
      </c>
      <c r="F1609" t="s">
        <v>3310</v>
      </c>
      <c r="G1609" t="s">
        <v>3311</v>
      </c>
      <c r="H1609" t="s">
        <v>20</v>
      </c>
      <c r="I1609" s="2">
        <v>246</v>
      </c>
      <c r="J1609" s="1">
        <v>0.53</v>
      </c>
      <c r="K1609" s="1">
        <v>0.3</v>
      </c>
    </row>
    <row r="1610" spans="1:11" x14ac:dyDescent="0.25">
      <c r="A1610">
        <v>380</v>
      </c>
      <c r="B1610">
        <v>6118</v>
      </c>
      <c r="C1610">
        <v>134427</v>
      </c>
      <c r="D1610" t="s">
        <v>3312</v>
      </c>
      <c r="E1610" t="s">
        <v>50</v>
      </c>
      <c r="F1610" t="s">
        <v>3227</v>
      </c>
      <c r="G1610" t="s">
        <v>3313</v>
      </c>
      <c r="H1610" t="s">
        <v>13</v>
      </c>
      <c r="I1610" s="2">
        <v>8</v>
      </c>
      <c r="J1610" t="s">
        <v>99</v>
      </c>
      <c r="K1610" t="s">
        <v>99</v>
      </c>
    </row>
    <row r="1611" spans="1:11" x14ac:dyDescent="0.25">
      <c r="A1611">
        <v>380</v>
      </c>
      <c r="B1611">
        <v>4036</v>
      </c>
      <c r="C1611">
        <v>107366</v>
      </c>
      <c r="D1611" t="s">
        <v>3314</v>
      </c>
      <c r="E1611" t="s">
        <v>50</v>
      </c>
      <c r="F1611" t="s">
        <v>3227</v>
      </c>
      <c r="G1611" t="s">
        <v>3315</v>
      </c>
      <c r="H1611" t="s">
        <v>201</v>
      </c>
      <c r="I1611" s="2">
        <v>263</v>
      </c>
      <c r="J1611" s="1">
        <v>0.31</v>
      </c>
      <c r="K1611" s="1">
        <v>0.1</v>
      </c>
    </row>
    <row r="1612" spans="1:11" x14ac:dyDescent="0.25">
      <c r="A1612">
        <v>380</v>
      </c>
      <c r="B1612">
        <v>6909</v>
      </c>
      <c r="C1612">
        <v>136198</v>
      </c>
      <c r="D1612" t="s">
        <v>3316</v>
      </c>
      <c r="E1612" t="s">
        <v>50</v>
      </c>
      <c r="F1612" t="s">
        <v>3272</v>
      </c>
      <c r="G1612" t="s">
        <v>3317</v>
      </c>
      <c r="H1612" t="s">
        <v>49</v>
      </c>
      <c r="I1612" s="2">
        <v>104</v>
      </c>
      <c r="J1612" s="1">
        <v>0.28000000000000003</v>
      </c>
      <c r="K1612" s="1">
        <v>0.05</v>
      </c>
    </row>
    <row r="1613" spans="1:11" x14ac:dyDescent="0.25">
      <c r="A1613">
        <v>380</v>
      </c>
      <c r="B1613">
        <v>7032</v>
      </c>
      <c r="C1613">
        <v>135229</v>
      </c>
      <c r="D1613" t="s">
        <v>3318</v>
      </c>
      <c r="E1613" t="s">
        <v>50</v>
      </c>
      <c r="F1613" t="s">
        <v>3272</v>
      </c>
      <c r="G1613" t="s">
        <v>3319</v>
      </c>
      <c r="H1613" t="s">
        <v>57</v>
      </c>
      <c r="I1613" s="2">
        <v>10</v>
      </c>
      <c r="J1613" t="s">
        <v>99</v>
      </c>
      <c r="K1613" t="s">
        <v>99</v>
      </c>
    </row>
    <row r="1614" spans="1:11" x14ac:dyDescent="0.25">
      <c r="A1614">
        <v>380</v>
      </c>
      <c r="B1614">
        <v>7034</v>
      </c>
      <c r="C1614">
        <v>139977</v>
      </c>
      <c r="D1614" t="s">
        <v>3320</v>
      </c>
      <c r="E1614" t="s">
        <v>50</v>
      </c>
      <c r="F1614" t="s">
        <v>3230</v>
      </c>
      <c r="G1614" t="s">
        <v>3231</v>
      </c>
      <c r="H1614" t="s">
        <v>109</v>
      </c>
      <c r="I1614" s="2">
        <v>11</v>
      </c>
      <c r="J1614" t="s">
        <v>99</v>
      </c>
      <c r="K1614" t="s">
        <v>99</v>
      </c>
    </row>
    <row r="1615" spans="1:11" x14ac:dyDescent="0.25">
      <c r="A1615">
        <v>380</v>
      </c>
      <c r="B1615">
        <v>7036</v>
      </c>
      <c r="C1615">
        <v>135861</v>
      </c>
      <c r="D1615" t="s">
        <v>3321</v>
      </c>
      <c r="E1615" t="s">
        <v>50</v>
      </c>
      <c r="F1615" t="s">
        <v>3227</v>
      </c>
      <c r="G1615" t="s">
        <v>3322</v>
      </c>
      <c r="H1615" t="s">
        <v>57</v>
      </c>
      <c r="I1615" s="2">
        <v>5</v>
      </c>
      <c r="J1615" t="s">
        <v>129</v>
      </c>
      <c r="K1615" t="s">
        <v>129</v>
      </c>
    </row>
    <row r="1616" spans="1:11" x14ac:dyDescent="0.25">
      <c r="A1616">
        <v>380</v>
      </c>
      <c r="B1616">
        <v>6003</v>
      </c>
      <c r="C1616">
        <v>137868</v>
      </c>
      <c r="D1616" t="s">
        <v>3323</v>
      </c>
      <c r="E1616" t="s">
        <v>50</v>
      </c>
      <c r="F1616" t="s">
        <v>3227</v>
      </c>
      <c r="G1616" t="s">
        <v>3324</v>
      </c>
      <c r="H1616" t="s">
        <v>114</v>
      </c>
      <c r="I1616" s="2">
        <v>1</v>
      </c>
      <c r="J1616" t="s">
        <v>129</v>
      </c>
      <c r="K1616" t="s">
        <v>129</v>
      </c>
    </row>
    <row r="1617" spans="1:11" x14ac:dyDescent="0.25">
      <c r="A1617">
        <v>380</v>
      </c>
      <c r="B1617">
        <v>7033</v>
      </c>
      <c r="C1617">
        <v>139978</v>
      </c>
      <c r="D1617" t="s">
        <v>3325</v>
      </c>
      <c r="E1617" t="s">
        <v>50</v>
      </c>
      <c r="F1617" t="s">
        <v>3227</v>
      </c>
      <c r="G1617" t="s">
        <v>3268</v>
      </c>
      <c r="H1617" t="s">
        <v>109</v>
      </c>
      <c r="I1617" s="2">
        <v>30</v>
      </c>
      <c r="J1617" t="s">
        <v>99</v>
      </c>
      <c r="K1617" t="s">
        <v>99</v>
      </c>
    </row>
    <row r="1618" spans="1:11" x14ac:dyDescent="0.25">
      <c r="A1618">
        <v>380</v>
      </c>
      <c r="B1618">
        <v>6008</v>
      </c>
      <c r="C1618">
        <v>139901</v>
      </c>
      <c r="D1618" t="s">
        <v>3326</v>
      </c>
      <c r="E1618" t="s">
        <v>50</v>
      </c>
      <c r="F1618" t="s">
        <v>3227</v>
      </c>
      <c r="G1618" t="s">
        <v>3327</v>
      </c>
      <c r="H1618" t="s">
        <v>114</v>
      </c>
      <c r="I1618" s="2">
        <v>25</v>
      </c>
      <c r="J1618" t="s">
        <v>99</v>
      </c>
      <c r="K1618" t="s">
        <v>99</v>
      </c>
    </row>
    <row r="1619" spans="1:11" x14ac:dyDescent="0.25">
      <c r="A1619">
        <v>380</v>
      </c>
      <c r="B1619">
        <v>6005</v>
      </c>
      <c r="C1619">
        <v>139236</v>
      </c>
      <c r="D1619" t="s">
        <v>3328</v>
      </c>
      <c r="E1619" t="s">
        <v>50</v>
      </c>
      <c r="F1619" t="s">
        <v>3227</v>
      </c>
      <c r="G1619" t="s">
        <v>3329</v>
      </c>
      <c r="H1619" t="s">
        <v>114</v>
      </c>
      <c r="I1619" s="2">
        <v>3</v>
      </c>
      <c r="J1619" t="s">
        <v>129</v>
      </c>
      <c r="K1619" t="s">
        <v>129</v>
      </c>
    </row>
    <row r="1620" spans="1:11" x14ac:dyDescent="0.25">
      <c r="A1620">
        <v>381</v>
      </c>
      <c r="B1620">
        <v>5406</v>
      </c>
      <c r="C1620">
        <v>136604</v>
      </c>
      <c r="D1620" t="s">
        <v>3330</v>
      </c>
      <c r="E1620" t="s">
        <v>50</v>
      </c>
      <c r="F1620" t="s">
        <v>3331</v>
      </c>
      <c r="G1620" t="s">
        <v>3332</v>
      </c>
      <c r="H1620" t="s">
        <v>70</v>
      </c>
      <c r="I1620" s="2">
        <v>213</v>
      </c>
      <c r="J1620" s="1">
        <v>0.73</v>
      </c>
      <c r="K1620" s="1">
        <v>0.36</v>
      </c>
    </row>
    <row r="1621" spans="1:11" x14ac:dyDescent="0.25">
      <c r="A1621">
        <v>381</v>
      </c>
      <c r="B1621">
        <v>5405</v>
      </c>
      <c r="C1621">
        <v>137521</v>
      </c>
      <c r="D1621" t="s">
        <v>3333</v>
      </c>
      <c r="E1621" t="s">
        <v>50</v>
      </c>
      <c r="F1621" t="s">
        <v>3334</v>
      </c>
      <c r="G1621" t="s">
        <v>3335</v>
      </c>
      <c r="H1621" t="s">
        <v>70</v>
      </c>
      <c r="I1621" s="2">
        <v>276</v>
      </c>
      <c r="J1621" s="1">
        <v>0.56999999999999995</v>
      </c>
      <c r="K1621" s="1">
        <v>0.1</v>
      </c>
    </row>
    <row r="1622" spans="1:11" x14ac:dyDescent="0.25">
      <c r="A1622">
        <v>381</v>
      </c>
      <c r="B1622">
        <v>4022</v>
      </c>
      <c r="C1622">
        <v>107562</v>
      </c>
      <c r="D1622" t="s">
        <v>3336</v>
      </c>
      <c r="E1622" t="s">
        <v>50</v>
      </c>
      <c r="F1622" t="s">
        <v>3337</v>
      </c>
      <c r="G1622" t="s">
        <v>3338</v>
      </c>
      <c r="H1622" t="s">
        <v>201</v>
      </c>
      <c r="I1622" s="2">
        <v>231</v>
      </c>
      <c r="J1622" s="1">
        <v>0.61</v>
      </c>
      <c r="K1622" s="1">
        <v>0.25</v>
      </c>
    </row>
    <row r="1623" spans="1:11" x14ac:dyDescent="0.25">
      <c r="A1623">
        <v>381</v>
      </c>
      <c r="B1623">
        <v>5401</v>
      </c>
      <c r="C1623">
        <v>139182</v>
      </c>
      <c r="D1623" t="s">
        <v>3339</v>
      </c>
      <c r="E1623" t="s">
        <v>50</v>
      </c>
      <c r="F1623" t="s">
        <v>3340</v>
      </c>
      <c r="G1623" t="s">
        <v>3341</v>
      </c>
      <c r="H1623" t="s">
        <v>70</v>
      </c>
      <c r="I1623" s="2">
        <v>155</v>
      </c>
      <c r="J1623" s="1">
        <v>1</v>
      </c>
      <c r="K1623" s="1">
        <v>0.75</v>
      </c>
    </row>
    <row r="1624" spans="1:11" x14ac:dyDescent="0.25">
      <c r="A1624">
        <v>381</v>
      </c>
      <c r="B1624">
        <v>6006</v>
      </c>
      <c r="C1624">
        <v>107585</v>
      </c>
      <c r="D1624" t="s">
        <v>3342</v>
      </c>
      <c r="E1624" t="s">
        <v>50</v>
      </c>
      <c r="F1624" t="s">
        <v>3340</v>
      </c>
      <c r="G1624" t="s">
        <v>3343</v>
      </c>
      <c r="H1624" t="s">
        <v>13</v>
      </c>
      <c r="I1624" s="2">
        <v>45</v>
      </c>
      <c r="J1624" s="1">
        <v>0.67</v>
      </c>
      <c r="K1624" s="1">
        <v>0.31</v>
      </c>
    </row>
    <row r="1625" spans="1:11" x14ac:dyDescent="0.25">
      <c r="A1625">
        <v>381</v>
      </c>
      <c r="B1625">
        <v>4035</v>
      </c>
      <c r="C1625">
        <v>107566</v>
      </c>
      <c r="D1625" t="s">
        <v>3344</v>
      </c>
      <c r="E1625" t="s">
        <v>11088</v>
      </c>
      <c r="F1625" t="s">
        <v>3340</v>
      </c>
      <c r="G1625" t="s">
        <v>3345</v>
      </c>
      <c r="H1625" t="s">
        <v>20</v>
      </c>
      <c r="I1625" s="2">
        <v>157</v>
      </c>
      <c r="J1625" s="1">
        <v>0.48</v>
      </c>
      <c r="K1625" s="1">
        <v>0.18</v>
      </c>
    </row>
    <row r="1626" spans="1:11" x14ac:dyDescent="0.25">
      <c r="A1626">
        <v>381</v>
      </c>
      <c r="B1626">
        <v>5404</v>
      </c>
      <c r="C1626">
        <v>137036</v>
      </c>
      <c r="D1626" t="s">
        <v>3346</v>
      </c>
      <c r="E1626" t="s">
        <v>50</v>
      </c>
      <c r="F1626" t="s">
        <v>3340</v>
      </c>
      <c r="G1626" t="s">
        <v>3347</v>
      </c>
      <c r="H1626" t="s">
        <v>70</v>
      </c>
      <c r="I1626" s="2">
        <v>233</v>
      </c>
      <c r="J1626" s="1">
        <v>0.57999999999999996</v>
      </c>
      <c r="K1626" s="1">
        <v>0.2</v>
      </c>
    </row>
    <row r="1627" spans="1:11" x14ac:dyDescent="0.25">
      <c r="A1627">
        <v>381</v>
      </c>
      <c r="B1627">
        <v>5400</v>
      </c>
      <c r="C1627">
        <v>136788</v>
      </c>
      <c r="D1627" t="s">
        <v>3348</v>
      </c>
      <c r="E1627" t="s">
        <v>50</v>
      </c>
      <c r="F1627" t="s">
        <v>3340</v>
      </c>
      <c r="G1627" t="s">
        <v>3349</v>
      </c>
      <c r="H1627" t="s">
        <v>70</v>
      </c>
      <c r="I1627" s="2">
        <v>156</v>
      </c>
      <c r="J1627" s="1">
        <v>0.92</v>
      </c>
      <c r="K1627" s="1">
        <v>0.72</v>
      </c>
    </row>
    <row r="1628" spans="1:11" x14ac:dyDescent="0.25">
      <c r="A1628">
        <v>381</v>
      </c>
      <c r="B1628">
        <v>4001</v>
      </c>
      <c r="C1628">
        <v>107561</v>
      </c>
      <c r="D1628" t="s">
        <v>3350</v>
      </c>
      <c r="E1628" t="s">
        <v>50</v>
      </c>
      <c r="F1628" t="s">
        <v>3340</v>
      </c>
      <c r="G1628" t="s">
        <v>3351</v>
      </c>
      <c r="H1628" t="s">
        <v>201</v>
      </c>
      <c r="I1628" s="2">
        <v>108</v>
      </c>
      <c r="J1628" s="1">
        <v>0.31</v>
      </c>
      <c r="K1628" s="1">
        <v>0</v>
      </c>
    </row>
    <row r="1629" spans="1:11" x14ac:dyDescent="0.25">
      <c r="A1629">
        <v>381</v>
      </c>
      <c r="B1629">
        <v>5402</v>
      </c>
      <c r="C1629">
        <v>137444</v>
      </c>
      <c r="D1629" t="s">
        <v>3352</v>
      </c>
      <c r="E1629" t="s">
        <v>50</v>
      </c>
      <c r="F1629" t="s">
        <v>3331</v>
      </c>
      <c r="G1629" t="s">
        <v>3353</v>
      </c>
      <c r="H1629" t="s">
        <v>70</v>
      </c>
      <c r="I1629" s="2">
        <v>230</v>
      </c>
      <c r="J1629" s="1">
        <v>0.73</v>
      </c>
      <c r="K1629" s="1">
        <v>0.12</v>
      </c>
    </row>
    <row r="1630" spans="1:11" x14ac:dyDescent="0.25">
      <c r="A1630">
        <v>381</v>
      </c>
      <c r="B1630">
        <v>6007</v>
      </c>
      <c r="C1630">
        <v>107586</v>
      </c>
      <c r="D1630" t="s">
        <v>3354</v>
      </c>
      <c r="E1630" t="s">
        <v>50</v>
      </c>
      <c r="F1630" t="s">
        <v>3331</v>
      </c>
      <c r="G1630" t="s">
        <v>3355</v>
      </c>
      <c r="H1630" t="s">
        <v>13</v>
      </c>
      <c r="I1630" s="2">
        <v>8</v>
      </c>
      <c r="J1630" s="1">
        <v>0.63</v>
      </c>
      <c r="K1630" s="1">
        <v>0.38</v>
      </c>
    </row>
    <row r="1631" spans="1:11" x14ac:dyDescent="0.25">
      <c r="A1631">
        <v>381</v>
      </c>
      <c r="B1631">
        <v>6001</v>
      </c>
      <c r="C1631">
        <v>107583</v>
      </c>
      <c r="D1631" t="s">
        <v>3356</v>
      </c>
      <c r="E1631" t="s">
        <v>50</v>
      </c>
      <c r="F1631" t="s">
        <v>3357</v>
      </c>
      <c r="G1631" t="s">
        <v>3358</v>
      </c>
      <c r="H1631" t="s">
        <v>13</v>
      </c>
      <c r="I1631" s="2">
        <v>65</v>
      </c>
      <c r="J1631" s="1">
        <v>0.55000000000000004</v>
      </c>
      <c r="K1631" s="1">
        <v>0.4</v>
      </c>
    </row>
    <row r="1632" spans="1:11" x14ac:dyDescent="0.25">
      <c r="A1632">
        <v>381</v>
      </c>
      <c r="B1632">
        <v>5408</v>
      </c>
      <c r="C1632">
        <v>107565</v>
      </c>
      <c r="D1632" t="s">
        <v>3359</v>
      </c>
      <c r="E1632" t="s">
        <v>3359</v>
      </c>
      <c r="F1632" t="s">
        <v>3357</v>
      </c>
      <c r="G1632" t="s">
        <v>3360</v>
      </c>
      <c r="H1632" t="s">
        <v>201</v>
      </c>
      <c r="I1632" s="2">
        <v>234</v>
      </c>
      <c r="J1632" s="1">
        <v>0.62</v>
      </c>
      <c r="K1632" s="1">
        <v>0.18</v>
      </c>
    </row>
    <row r="1633" spans="1:11" x14ac:dyDescent="0.25">
      <c r="A1633">
        <v>381</v>
      </c>
      <c r="B1633">
        <v>4024</v>
      </c>
      <c r="C1633">
        <v>107563</v>
      </c>
      <c r="D1633" t="s">
        <v>3361</v>
      </c>
      <c r="E1633" t="s">
        <v>50</v>
      </c>
      <c r="F1633" t="s">
        <v>3357</v>
      </c>
      <c r="G1633" t="s">
        <v>3362</v>
      </c>
      <c r="H1633" t="s">
        <v>20</v>
      </c>
      <c r="I1633" s="2">
        <v>175</v>
      </c>
      <c r="J1633" s="1">
        <v>0.46</v>
      </c>
      <c r="K1633" s="1">
        <v>0.24</v>
      </c>
    </row>
    <row r="1634" spans="1:11" x14ac:dyDescent="0.25">
      <c r="A1634">
        <v>381</v>
      </c>
      <c r="B1634">
        <v>4026</v>
      </c>
      <c r="C1634">
        <v>107564</v>
      </c>
      <c r="D1634" t="s">
        <v>3363</v>
      </c>
      <c r="E1634" t="s">
        <v>50</v>
      </c>
      <c r="F1634" t="s">
        <v>3364</v>
      </c>
      <c r="G1634" t="s">
        <v>3365</v>
      </c>
      <c r="H1634" t="s">
        <v>20</v>
      </c>
      <c r="I1634" s="2">
        <v>129</v>
      </c>
      <c r="J1634" s="1">
        <v>0.51</v>
      </c>
      <c r="K1634" s="1">
        <v>0.15</v>
      </c>
    </row>
    <row r="1635" spans="1:11" x14ac:dyDescent="0.25">
      <c r="A1635">
        <v>381</v>
      </c>
      <c r="B1635">
        <v>6905</v>
      </c>
      <c r="C1635">
        <v>136094</v>
      </c>
      <c r="D1635" t="s">
        <v>3366</v>
      </c>
      <c r="E1635" t="s">
        <v>50</v>
      </c>
      <c r="F1635" t="s">
        <v>3340</v>
      </c>
      <c r="G1635" t="s">
        <v>3367</v>
      </c>
      <c r="H1635" t="s">
        <v>49</v>
      </c>
      <c r="I1635" s="2">
        <v>273</v>
      </c>
      <c r="J1635" s="1">
        <v>0.59</v>
      </c>
      <c r="K1635" s="1">
        <v>0.14000000000000001</v>
      </c>
    </row>
    <row r="1636" spans="1:11" x14ac:dyDescent="0.25">
      <c r="A1636">
        <v>381</v>
      </c>
      <c r="B1636">
        <v>6010</v>
      </c>
      <c r="C1636">
        <v>131960</v>
      </c>
      <c r="D1636" t="s">
        <v>3368</v>
      </c>
      <c r="E1636" t="s">
        <v>50</v>
      </c>
      <c r="F1636" t="s">
        <v>3340</v>
      </c>
      <c r="G1636" t="s">
        <v>3369</v>
      </c>
      <c r="H1636" t="s">
        <v>114</v>
      </c>
      <c r="I1636" s="2">
        <v>11</v>
      </c>
      <c r="J1636" s="1">
        <v>0</v>
      </c>
      <c r="K1636" s="1">
        <v>0</v>
      </c>
    </row>
    <row r="1637" spans="1:11" x14ac:dyDescent="0.25">
      <c r="A1637">
        <v>381</v>
      </c>
      <c r="B1637">
        <v>6004</v>
      </c>
      <c r="C1637">
        <v>138441</v>
      </c>
      <c r="D1637" t="s">
        <v>3370</v>
      </c>
      <c r="E1637" t="s">
        <v>50</v>
      </c>
      <c r="F1637" t="s">
        <v>3364</v>
      </c>
      <c r="G1637" t="s">
        <v>3371</v>
      </c>
      <c r="H1637" t="s">
        <v>114</v>
      </c>
      <c r="I1637" s="2">
        <v>1</v>
      </c>
      <c r="J1637" t="s">
        <v>129</v>
      </c>
      <c r="K1637" t="s">
        <v>129</v>
      </c>
    </row>
    <row r="1638" spans="1:11" x14ac:dyDescent="0.25">
      <c r="A1638">
        <v>381</v>
      </c>
      <c r="B1638">
        <v>7009</v>
      </c>
      <c r="C1638">
        <v>107588</v>
      </c>
      <c r="D1638" t="s">
        <v>3372</v>
      </c>
      <c r="E1638" t="s">
        <v>50</v>
      </c>
      <c r="F1638" t="s">
        <v>3340</v>
      </c>
      <c r="G1638" t="s">
        <v>3373</v>
      </c>
      <c r="H1638" t="s">
        <v>57</v>
      </c>
      <c r="I1638" s="2">
        <v>20</v>
      </c>
      <c r="J1638" s="1">
        <v>0</v>
      </c>
      <c r="K1638" s="1">
        <v>0</v>
      </c>
    </row>
    <row r="1639" spans="1:11" x14ac:dyDescent="0.25">
      <c r="A1639">
        <v>381</v>
      </c>
      <c r="B1639">
        <v>7005</v>
      </c>
      <c r="C1639">
        <v>107589</v>
      </c>
      <c r="D1639" t="s">
        <v>3374</v>
      </c>
      <c r="E1639" t="s">
        <v>50</v>
      </c>
      <c r="F1639" t="s">
        <v>3331</v>
      </c>
      <c r="G1639" t="s">
        <v>3375</v>
      </c>
      <c r="H1639" t="s">
        <v>222</v>
      </c>
      <c r="I1639" s="2">
        <v>12</v>
      </c>
      <c r="J1639" s="1">
        <v>0</v>
      </c>
      <c r="K1639" s="1">
        <v>0</v>
      </c>
    </row>
    <row r="1640" spans="1:11" x14ac:dyDescent="0.25">
      <c r="A1640">
        <v>382</v>
      </c>
      <c r="B1640">
        <v>4613</v>
      </c>
      <c r="C1640">
        <v>107782</v>
      </c>
      <c r="D1640" t="s">
        <v>3376</v>
      </c>
      <c r="E1640" t="s">
        <v>50</v>
      </c>
      <c r="F1640" t="s">
        <v>3377</v>
      </c>
      <c r="G1640" t="s">
        <v>3378</v>
      </c>
      <c r="H1640" t="s">
        <v>23</v>
      </c>
      <c r="I1640" s="2">
        <v>144</v>
      </c>
      <c r="J1640" s="1">
        <v>0.64</v>
      </c>
      <c r="K1640" s="1">
        <v>0.19</v>
      </c>
    </row>
    <row r="1641" spans="1:11" x14ac:dyDescent="0.25">
      <c r="A1641">
        <v>382</v>
      </c>
      <c r="B1641">
        <v>4019</v>
      </c>
      <c r="C1641">
        <v>107758</v>
      </c>
      <c r="D1641" t="s">
        <v>3379</v>
      </c>
      <c r="E1641" t="s">
        <v>50</v>
      </c>
      <c r="F1641" t="s">
        <v>3377</v>
      </c>
      <c r="G1641" t="s">
        <v>3380</v>
      </c>
      <c r="H1641" t="s">
        <v>20</v>
      </c>
      <c r="I1641" s="2">
        <v>98</v>
      </c>
      <c r="J1641" s="1">
        <v>0.37</v>
      </c>
      <c r="K1641" s="1">
        <v>0.21</v>
      </c>
    </row>
    <row r="1642" spans="1:11" x14ac:dyDescent="0.25">
      <c r="A1642">
        <v>382</v>
      </c>
      <c r="B1642">
        <v>4044</v>
      </c>
      <c r="C1642">
        <v>107767</v>
      </c>
      <c r="D1642" t="s">
        <v>3381</v>
      </c>
      <c r="E1642" t="s">
        <v>50</v>
      </c>
      <c r="F1642" t="s">
        <v>3382</v>
      </c>
      <c r="G1642" t="s">
        <v>3383</v>
      </c>
      <c r="H1642" t="s">
        <v>20</v>
      </c>
      <c r="I1642" s="2">
        <v>109</v>
      </c>
      <c r="J1642" s="1">
        <v>0.39</v>
      </c>
      <c r="K1642" s="1">
        <v>0.05</v>
      </c>
    </row>
    <row r="1643" spans="1:11" x14ac:dyDescent="0.25">
      <c r="A1643">
        <v>382</v>
      </c>
      <c r="B1643">
        <v>4048</v>
      </c>
      <c r="C1643">
        <v>137424</v>
      </c>
      <c r="D1643" t="s">
        <v>3384</v>
      </c>
      <c r="E1643" t="s">
        <v>50</v>
      </c>
      <c r="F1643" t="s">
        <v>3382</v>
      </c>
      <c r="G1643" t="s">
        <v>3385</v>
      </c>
      <c r="H1643" t="s">
        <v>70</v>
      </c>
      <c r="I1643" s="2">
        <v>191</v>
      </c>
      <c r="J1643" s="1">
        <v>0.62</v>
      </c>
      <c r="K1643" s="1">
        <v>0.28000000000000003</v>
      </c>
    </row>
    <row r="1644" spans="1:11" x14ac:dyDescent="0.25">
      <c r="A1644">
        <v>382</v>
      </c>
      <c r="B1644">
        <v>6012</v>
      </c>
      <c r="C1644">
        <v>137487</v>
      </c>
      <c r="D1644" t="s">
        <v>3386</v>
      </c>
      <c r="E1644" t="s">
        <v>50</v>
      </c>
      <c r="F1644" t="s">
        <v>3382</v>
      </c>
      <c r="G1644" t="s">
        <v>3387</v>
      </c>
      <c r="H1644" t="s">
        <v>77</v>
      </c>
      <c r="I1644" s="2">
        <v>73</v>
      </c>
      <c r="J1644" s="1">
        <v>0.78</v>
      </c>
      <c r="K1644" s="1">
        <v>0.52</v>
      </c>
    </row>
    <row r="1645" spans="1:11" x14ac:dyDescent="0.25">
      <c r="A1645">
        <v>382</v>
      </c>
      <c r="B1645">
        <v>4045</v>
      </c>
      <c r="C1645">
        <v>138111</v>
      </c>
      <c r="D1645" t="s">
        <v>3388</v>
      </c>
      <c r="E1645" t="s">
        <v>50</v>
      </c>
      <c r="F1645" t="s">
        <v>3389</v>
      </c>
      <c r="G1645" t="s">
        <v>3390</v>
      </c>
      <c r="H1645" t="s">
        <v>70</v>
      </c>
      <c r="I1645" s="2" t="s">
        <v>50</v>
      </c>
      <c r="J1645" t="s">
        <v>50</v>
      </c>
      <c r="K1645" t="s">
        <v>50</v>
      </c>
    </row>
    <row r="1646" spans="1:11" x14ac:dyDescent="0.25">
      <c r="A1646">
        <v>382</v>
      </c>
      <c r="B1646">
        <v>6026</v>
      </c>
      <c r="C1646">
        <v>132732</v>
      </c>
      <c r="D1646" t="s">
        <v>3391</v>
      </c>
      <c r="E1646" t="s">
        <v>50</v>
      </c>
      <c r="F1646" t="s">
        <v>3392</v>
      </c>
      <c r="G1646" t="s">
        <v>3393</v>
      </c>
      <c r="H1646" t="s">
        <v>13</v>
      </c>
      <c r="I1646" s="2">
        <v>12</v>
      </c>
      <c r="J1646" s="1">
        <v>0</v>
      </c>
      <c r="K1646" s="1">
        <v>0</v>
      </c>
    </row>
    <row r="1647" spans="1:11" x14ac:dyDescent="0.25">
      <c r="A1647">
        <v>382</v>
      </c>
      <c r="B1647">
        <v>5400</v>
      </c>
      <c r="C1647">
        <v>137399</v>
      </c>
      <c r="D1647" t="s">
        <v>3394</v>
      </c>
      <c r="E1647" t="s">
        <v>50</v>
      </c>
      <c r="F1647" t="s">
        <v>3395</v>
      </c>
      <c r="G1647" t="s">
        <v>3396</v>
      </c>
      <c r="H1647" t="s">
        <v>70</v>
      </c>
      <c r="I1647" s="2">
        <v>170</v>
      </c>
      <c r="J1647" s="1">
        <v>0.64</v>
      </c>
      <c r="K1647" s="1">
        <v>0.4</v>
      </c>
    </row>
    <row r="1648" spans="1:11" x14ac:dyDescent="0.25">
      <c r="A1648">
        <v>382</v>
      </c>
      <c r="B1648">
        <v>4004</v>
      </c>
      <c r="C1648">
        <v>140660</v>
      </c>
      <c r="D1648" t="s">
        <v>3397</v>
      </c>
      <c r="E1648" t="s">
        <v>50</v>
      </c>
      <c r="F1648" t="s">
        <v>3377</v>
      </c>
      <c r="G1648" t="s">
        <v>3398</v>
      </c>
      <c r="H1648" t="s">
        <v>49</v>
      </c>
      <c r="I1648" s="2" t="s">
        <v>50</v>
      </c>
      <c r="J1648" t="s">
        <v>50</v>
      </c>
      <c r="K1648" t="s">
        <v>50</v>
      </c>
    </row>
    <row r="1649" spans="1:11" x14ac:dyDescent="0.25">
      <c r="A1649">
        <v>382</v>
      </c>
      <c r="B1649">
        <v>4042</v>
      </c>
      <c r="C1649">
        <v>107766</v>
      </c>
      <c r="D1649" t="s">
        <v>3397</v>
      </c>
      <c r="E1649" t="s">
        <v>50</v>
      </c>
      <c r="F1649" t="s">
        <v>3377</v>
      </c>
      <c r="G1649" t="s">
        <v>3398</v>
      </c>
      <c r="H1649" t="s">
        <v>20</v>
      </c>
      <c r="I1649" s="2">
        <v>275</v>
      </c>
      <c r="J1649" s="1">
        <v>0.56999999999999995</v>
      </c>
      <c r="K1649" s="1">
        <v>7.0000000000000007E-2</v>
      </c>
    </row>
    <row r="1650" spans="1:11" x14ac:dyDescent="0.25">
      <c r="A1650">
        <v>382</v>
      </c>
      <c r="B1650">
        <v>6025</v>
      </c>
      <c r="C1650">
        <v>131714</v>
      </c>
      <c r="D1650" t="s">
        <v>3399</v>
      </c>
      <c r="E1650" t="s">
        <v>50</v>
      </c>
      <c r="F1650" t="s">
        <v>3377</v>
      </c>
      <c r="G1650" t="s">
        <v>3400</v>
      </c>
      <c r="H1650" t="s">
        <v>13</v>
      </c>
      <c r="I1650" s="2">
        <v>17</v>
      </c>
      <c r="J1650" s="1">
        <v>0</v>
      </c>
      <c r="K1650" s="1">
        <v>0</v>
      </c>
    </row>
    <row r="1651" spans="1:11" x14ac:dyDescent="0.25">
      <c r="A1651">
        <v>382</v>
      </c>
      <c r="B1651">
        <v>5401</v>
      </c>
      <c r="C1651">
        <v>136283</v>
      </c>
      <c r="D1651" t="s">
        <v>3401</v>
      </c>
      <c r="E1651" t="s">
        <v>50</v>
      </c>
      <c r="F1651" t="s">
        <v>3392</v>
      </c>
      <c r="G1651" t="s">
        <v>3402</v>
      </c>
      <c r="H1651" t="s">
        <v>70</v>
      </c>
      <c r="I1651" s="2">
        <v>162</v>
      </c>
      <c r="J1651" s="1">
        <v>0.98</v>
      </c>
      <c r="K1651" s="1">
        <v>0.81</v>
      </c>
    </row>
    <row r="1652" spans="1:11" x14ac:dyDescent="0.25">
      <c r="A1652">
        <v>382</v>
      </c>
      <c r="B1652">
        <v>4046</v>
      </c>
      <c r="C1652">
        <v>107769</v>
      </c>
      <c r="D1652" t="s">
        <v>3403</v>
      </c>
      <c r="E1652" t="s">
        <v>50</v>
      </c>
      <c r="F1652" t="s">
        <v>3404</v>
      </c>
      <c r="G1652" t="s">
        <v>3405</v>
      </c>
      <c r="H1652" t="s">
        <v>20</v>
      </c>
      <c r="I1652" s="2">
        <v>256</v>
      </c>
      <c r="J1652" s="1">
        <v>0.68</v>
      </c>
      <c r="K1652" s="1">
        <v>0.34</v>
      </c>
    </row>
    <row r="1653" spans="1:11" x14ac:dyDescent="0.25">
      <c r="A1653">
        <v>382</v>
      </c>
      <c r="B1653">
        <v>4038</v>
      </c>
      <c r="C1653">
        <v>107763</v>
      </c>
      <c r="D1653" t="s">
        <v>3406</v>
      </c>
      <c r="E1653" t="s">
        <v>50</v>
      </c>
      <c r="F1653" t="s">
        <v>3404</v>
      </c>
      <c r="G1653" t="s">
        <v>3407</v>
      </c>
      <c r="H1653" t="s">
        <v>201</v>
      </c>
      <c r="I1653" s="2">
        <v>257</v>
      </c>
      <c r="J1653" s="1">
        <v>0.74</v>
      </c>
      <c r="K1653" s="1">
        <v>0.17</v>
      </c>
    </row>
    <row r="1654" spans="1:11" x14ac:dyDescent="0.25">
      <c r="A1654">
        <v>382</v>
      </c>
      <c r="B1654">
        <v>6005</v>
      </c>
      <c r="C1654">
        <v>107786</v>
      </c>
      <c r="D1654" t="s">
        <v>3408</v>
      </c>
      <c r="E1654" t="s">
        <v>50</v>
      </c>
      <c r="F1654" t="s">
        <v>3377</v>
      </c>
      <c r="G1654" t="s">
        <v>3409</v>
      </c>
      <c r="H1654" t="s">
        <v>13</v>
      </c>
      <c r="I1654" s="2">
        <v>38</v>
      </c>
      <c r="J1654" s="1">
        <v>0.76</v>
      </c>
      <c r="K1654" s="1">
        <v>0</v>
      </c>
    </row>
    <row r="1655" spans="1:11" x14ac:dyDescent="0.25">
      <c r="A1655">
        <v>382</v>
      </c>
      <c r="B1655">
        <v>6013</v>
      </c>
      <c r="C1655">
        <v>107791</v>
      </c>
      <c r="D1655" t="s">
        <v>3410</v>
      </c>
      <c r="E1655" t="s">
        <v>50</v>
      </c>
      <c r="F1655" t="s">
        <v>3411</v>
      </c>
      <c r="G1655" t="s">
        <v>3412</v>
      </c>
      <c r="H1655" t="s">
        <v>13</v>
      </c>
      <c r="I1655" s="2">
        <v>8</v>
      </c>
      <c r="J1655" s="1">
        <v>0</v>
      </c>
      <c r="K1655" s="1">
        <v>0</v>
      </c>
    </row>
    <row r="1656" spans="1:11" x14ac:dyDescent="0.25">
      <c r="A1656">
        <v>382</v>
      </c>
      <c r="B1656">
        <v>6016</v>
      </c>
      <c r="C1656">
        <v>107793</v>
      </c>
      <c r="D1656" t="s">
        <v>771</v>
      </c>
      <c r="E1656" t="s">
        <v>50</v>
      </c>
      <c r="F1656" t="s">
        <v>3377</v>
      </c>
      <c r="G1656" t="s">
        <v>3413</v>
      </c>
      <c r="H1656" t="s">
        <v>13</v>
      </c>
      <c r="I1656" s="2">
        <v>6</v>
      </c>
      <c r="J1656" s="1">
        <v>0.33</v>
      </c>
      <c r="K1656" s="1">
        <v>0</v>
      </c>
    </row>
    <row r="1657" spans="1:11" x14ac:dyDescent="0.25">
      <c r="A1657">
        <v>382</v>
      </c>
      <c r="B1657">
        <v>4000</v>
      </c>
      <c r="C1657">
        <v>138706</v>
      </c>
      <c r="D1657" t="s">
        <v>3414</v>
      </c>
      <c r="E1657" t="s">
        <v>50</v>
      </c>
      <c r="F1657" t="s">
        <v>3377</v>
      </c>
      <c r="G1657" t="s">
        <v>3415</v>
      </c>
      <c r="H1657" t="s">
        <v>70</v>
      </c>
      <c r="I1657" s="2">
        <v>178</v>
      </c>
      <c r="J1657" s="1">
        <v>0.71</v>
      </c>
      <c r="K1657" s="1">
        <v>0.3</v>
      </c>
    </row>
    <row r="1658" spans="1:11" x14ac:dyDescent="0.25">
      <c r="A1658">
        <v>382</v>
      </c>
      <c r="B1658">
        <v>6017</v>
      </c>
      <c r="C1658">
        <v>107794</v>
      </c>
      <c r="D1658" t="s">
        <v>3416</v>
      </c>
      <c r="E1658" t="s">
        <v>50</v>
      </c>
      <c r="F1658" t="s">
        <v>3411</v>
      </c>
      <c r="G1658" t="s">
        <v>3417</v>
      </c>
      <c r="H1658" t="s">
        <v>13</v>
      </c>
      <c r="I1658" s="2">
        <v>26</v>
      </c>
      <c r="J1658" s="1">
        <v>0.38</v>
      </c>
      <c r="K1658" s="1">
        <v>0.19</v>
      </c>
    </row>
    <row r="1659" spans="1:11" x14ac:dyDescent="0.25">
      <c r="A1659">
        <v>382</v>
      </c>
      <c r="B1659">
        <v>4002</v>
      </c>
      <c r="C1659">
        <v>139076</v>
      </c>
      <c r="D1659" t="s">
        <v>3418</v>
      </c>
      <c r="E1659" t="s">
        <v>50</v>
      </c>
      <c r="F1659" t="s">
        <v>3411</v>
      </c>
      <c r="G1659" t="s">
        <v>3419</v>
      </c>
      <c r="H1659" t="s">
        <v>49</v>
      </c>
      <c r="I1659" s="2">
        <v>159</v>
      </c>
      <c r="J1659" s="1">
        <v>0.39</v>
      </c>
      <c r="K1659" s="1">
        <v>0.09</v>
      </c>
    </row>
    <row r="1660" spans="1:11" x14ac:dyDescent="0.25">
      <c r="A1660">
        <v>382</v>
      </c>
      <c r="B1660">
        <v>4040</v>
      </c>
      <c r="C1660">
        <v>136674</v>
      </c>
      <c r="D1660" t="s">
        <v>3420</v>
      </c>
      <c r="E1660" t="s">
        <v>50</v>
      </c>
      <c r="F1660" t="s">
        <v>3395</v>
      </c>
      <c r="G1660" t="s">
        <v>3421</v>
      </c>
      <c r="H1660" t="s">
        <v>70</v>
      </c>
      <c r="I1660" s="2">
        <v>218</v>
      </c>
      <c r="J1660" s="1">
        <v>0.63</v>
      </c>
      <c r="K1660" s="1">
        <v>0.25</v>
      </c>
    </row>
    <row r="1661" spans="1:11" x14ac:dyDescent="0.25">
      <c r="A1661">
        <v>382</v>
      </c>
      <c r="B1661">
        <v>4021</v>
      </c>
      <c r="C1661">
        <v>137500</v>
      </c>
      <c r="D1661" t="s">
        <v>3422</v>
      </c>
      <c r="E1661" t="s">
        <v>50</v>
      </c>
      <c r="F1661" t="s">
        <v>3377</v>
      </c>
      <c r="G1661" t="s">
        <v>3423</v>
      </c>
      <c r="H1661" t="s">
        <v>70</v>
      </c>
      <c r="I1661" s="2">
        <v>150</v>
      </c>
      <c r="J1661" s="1">
        <v>0.45</v>
      </c>
      <c r="K1661" s="1">
        <v>0</v>
      </c>
    </row>
    <row r="1662" spans="1:11" x14ac:dyDescent="0.25">
      <c r="A1662">
        <v>382</v>
      </c>
      <c r="B1662">
        <v>4009</v>
      </c>
      <c r="C1662">
        <v>107756</v>
      </c>
      <c r="D1662" t="s">
        <v>3424</v>
      </c>
      <c r="E1662" t="s">
        <v>50</v>
      </c>
      <c r="F1662" t="s">
        <v>3377</v>
      </c>
      <c r="G1662" t="s">
        <v>3425</v>
      </c>
      <c r="H1662" t="s">
        <v>20</v>
      </c>
      <c r="I1662" s="2">
        <v>78</v>
      </c>
      <c r="J1662" s="1">
        <v>0.73</v>
      </c>
      <c r="K1662" s="1">
        <v>0.09</v>
      </c>
    </row>
    <row r="1663" spans="1:11" x14ac:dyDescent="0.25">
      <c r="A1663">
        <v>382</v>
      </c>
      <c r="B1663">
        <v>6002</v>
      </c>
      <c r="C1663">
        <v>135750</v>
      </c>
      <c r="D1663" t="s">
        <v>3426</v>
      </c>
      <c r="E1663" t="s">
        <v>50</v>
      </c>
      <c r="F1663" t="s">
        <v>3377</v>
      </c>
      <c r="G1663" t="s">
        <v>3427</v>
      </c>
      <c r="H1663" t="s">
        <v>13</v>
      </c>
      <c r="I1663" s="2">
        <v>13</v>
      </c>
      <c r="J1663" s="1">
        <v>0</v>
      </c>
      <c r="K1663" s="1">
        <v>0</v>
      </c>
    </row>
    <row r="1664" spans="1:11" x14ac:dyDescent="0.25">
      <c r="A1664">
        <v>382</v>
      </c>
      <c r="B1664">
        <v>4022</v>
      </c>
      <c r="C1664">
        <v>107761</v>
      </c>
      <c r="D1664" t="s">
        <v>3428</v>
      </c>
      <c r="E1664" t="s">
        <v>50</v>
      </c>
      <c r="F1664" t="s">
        <v>3377</v>
      </c>
      <c r="G1664" t="s">
        <v>3429</v>
      </c>
      <c r="H1664" t="s">
        <v>20</v>
      </c>
      <c r="I1664" s="2">
        <v>121</v>
      </c>
      <c r="J1664" s="1">
        <v>0.56000000000000005</v>
      </c>
      <c r="K1664" s="1">
        <v>0.22</v>
      </c>
    </row>
    <row r="1665" spans="1:11" x14ac:dyDescent="0.25">
      <c r="A1665">
        <v>382</v>
      </c>
      <c r="B1665">
        <v>4801</v>
      </c>
      <c r="C1665">
        <v>136502</v>
      </c>
      <c r="D1665" t="s">
        <v>3430</v>
      </c>
      <c r="E1665" t="s">
        <v>50</v>
      </c>
      <c r="F1665" t="s">
        <v>3377</v>
      </c>
      <c r="G1665" t="s">
        <v>3431</v>
      </c>
      <c r="H1665" t="s">
        <v>201</v>
      </c>
      <c r="I1665" s="2">
        <v>75</v>
      </c>
      <c r="J1665" s="1">
        <v>0.32</v>
      </c>
      <c r="K1665" s="1">
        <v>0.04</v>
      </c>
    </row>
    <row r="1666" spans="1:11" x14ac:dyDescent="0.25">
      <c r="A1666">
        <v>382</v>
      </c>
      <c r="B1666">
        <v>6023</v>
      </c>
      <c r="C1666">
        <v>134419</v>
      </c>
      <c r="D1666" t="s">
        <v>3432</v>
      </c>
      <c r="E1666" t="s">
        <v>50</v>
      </c>
      <c r="F1666" t="s">
        <v>3377</v>
      </c>
      <c r="G1666" t="s">
        <v>3433</v>
      </c>
      <c r="H1666" t="s">
        <v>13</v>
      </c>
      <c r="I1666" s="2">
        <v>11</v>
      </c>
      <c r="J1666" t="s">
        <v>99</v>
      </c>
      <c r="K1666" t="s">
        <v>99</v>
      </c>
    </row>
    <row r="1667" spans="1:11" x14ac:dyDescent="0.25">
      <c r="A1667">
        <v>382</v>
      </c>
      <c r="B1667">
        <v>4003</v>
      </c>
      <c r="C1667">
        <v>107755</v>
      </c>
      <c r="D1667" t="s">
        <v>3434</v>
      </c>
      <c r="E1667" t="s">
        <v>50</v>
      </c>
      <c r="F1667" t="s">
        <v>3377</v>
      </c>
      <c r="G1667" t="s">
        <v>3435</v>
      </c>
      <c r="H1667" t="s">
        <v>201</v>
      </c>
      <c r="I1667" s="2">
        <v>167</v>
      </c>
      <c r="J1667" s="1">
        <v>0.43</v>
      </c>
      <c r="K1667" s="1">
        <v>0.13</v>
      </c>
    </row>
    <row r="1668" spans="1:11" x14ac:dyDescent="0.25">
      <c r="A1668">
        <v>382</v>
      </c>
      <c r="B1668">
        <v>4800</v>
      </c>
      <c r="C1668">
        <v>107783</v>
      </c>
      <c r="D1668" t="s">
        <v>2993</v>
      </c>
      <c r="E1668" t="s">
        <v>11089</v>
      </c>
      <c r="F1668" t="s">
        <v>3411</v>
      </c>
      <c r="G1668" t="s">
        <v>3436</v>
      </c>
      <c r="H1668" t="s">
        <v>23</v>
      </c>
      <c r="I1668" s="2">
        <v>193</v>
      </c>
      <c r="J1668" s="1">
        <v>0.62</v>
      </c>
      <c r="K1668" s="1">
        <v>0.22</v>
      </c>
    </row>
    <row r="1669" spans="1:11" x14ac:dyDescent="0.25">
      <c r="A1669">
        <v>382</v>
      </c>
      <c r="B1669">
        <v>4013</v>
      </c>
      <c r="C1669">
        <v>137869</v>
      </c>
      <c r="D1669" t="s">
        <v>3437</v>
      </c>
      <c r="E1669" t="s">
        <v>50</v>
      </c>
      <c r="F1669" t="s">
        <v>3377</v>
      </c>
      <c r="G1669" t="s">
        <v>3438</v>
      </c>
      <c r="H1669" t="s">
        <v>70</v>
      </c>
      <c r="I1669" s="2">
        <v>264</v>
      </c>
      <c r="J1669" s="1">
        <v>0.64</v>
      </c>
      <c r="K1669" s="1">
        <v>0.24</v>
      </c>
    </row>
    <row r="1670" spans="1:11" x14ac:dyDescent="0.25">
      <c r="A1670">
        <v>382</v>
      </c>
      <c r="B1670">
        <v>4049</v>
      </c>
      <c r="C1670">
        <v>137352</v>
      </c>
      <c r="D1670" t="s">
        <v>3439</v>
      </c>
      <c r="E1670" t="s">
        <v>50</v>
      </c>
      <c r="F1670" t="s">
        <v>3377</v>
      </c>
      <c r="G1670" t="s">
        <v>3440</v>
      </c>
      <c r="H1670" t="s">
        <v>70</v>
      </c>
      <c r="I1670" s="2">
        <v>353</v>
      </c>
      <c r="J1670" s="1">
        <v>0.64</v>
      </c>
      <c r="K1670" s="1">
        <v>0.37</v>
      </c>
    </row>
    <row r="1671" spans="1:11" x14ac:dyDescent="0.25">
      <c r="A1671">
        <v>382</v>
      </c>
      <c r="B1671">
        <v>4061</v>
      </c>
      <c r="C1671">
        <v>107778</v>
      </c>
      <c r="D1671" t="s">
        <v>3441</v>
      </c>
      <c r="E1671" t="s">
        <v>50</v>
      </c>
      <c r="F1671" t="s">
        <v>3442</v>
      </c>
      <c r="G1671" t="s">
        <v>3443</v>
      </c>
      <c r="H1671" t="s">
        <v>201</v>
      </c>
      <c r="I1671" s="2">
        <v>178</v>
      </c>
      <c r="J1671" s="1">
        <v>0.51</v>
      </c>
      <c r="K1671" s="1">
        <v>0.08</v>
      </c>
    </row>
    <row r="1672" spans="1:11" x14ac:dyDescent="0.25">
      <c r="A1672">
        <v>382</v>
      </c>
      <c r="B1672">
        <v>4060</v>
      </c>
      <c r="C1672">
        <v>138959</v>
      </c>
      <c r="D1672" t="s">
        <v>3444</v>
      </c>
      <c r="E1672" t="s">
        <v>50</v>
      </c>
      <c r="F1672" t="s">
        <v>3411</v>
      </c>
      <c r="G1672" t="s">
        <v>3445</v>
      </c>
      <c r="H1672" t="s">
        <v>70</v>
      </c>
      <c r="I1672" s="2">
        <v>161</v>
      </c>
      <c r="J1672" s="1">
        <v>0.45</v>
      </c>
      <c r="K1672" s="1">
        <v>0.2</v>
      </c>
    </row>
    <row r="1673" spans="1:11" x14ac:dyDescent="0.25">
      <c r="A1673">
        <v>382</v>
      </c>
      <c r="B1673">
        <v>4057</v>
      </c>
      <c r="C1673">
        <v>107775</v>
      </c>
      <c r="D1673" t="s">
        <v>3446</v>
      </c>
      <c r="E1673" t="s">
        <v>50</v>
      </c>
      <c r="F1673" t="s">
        <v>3411</v>
      </c>
      <c r="G1673" t="s">
        <v>3447</v>
      </c>
      <c r="H1673" t="s">
        <v>201</v>
      </c>
      <c r="I1673" s="2">
        <v>231</v>
      </c>
      <c r="J1673" s="1">
        <v>0.51</v>
      </c>
      <c r="K1673" s="1">
        <v>0.12</v>
      </c>
    </row>
    <row r="1674" spans="1:11" x14ac:dyDescent="0.25">
      <c r="A1674">
        <v>382</v>
      </c>
      <c r="B1674">
        <v>4500</v>
      </c>
      <c r="C1674">
        <v>107780</v>
      </c>
      <c r="D1674" t="s">
        <v>3448</v>
      </c>
      <c r="E1674" t="s">
        <v>50</v>
      </c>
      <c r="F1674" t="s">
        <v>3389</v>
      </c>
      <c r="G1674" t="s">
        <v>3449</v>
      </c>
      <c r="H1674" t="s">
        <v>82</v>
      </c>
      <c r="I1674" s="2">
        <v>342</v>
      </c>
      <c r="J1674" s="1">
        <v>0.59</v>
      </c>
      <c r="K1674" s="1">
        <v>0.05</v>
      </c>
    </row>
    <row r="1675" spans="1:11" x14ac:dyDescent="0.25">
      <c r="A1675">
        <v>382</v>
      </c>
      <c r="B1675">
        <v>6015</v>
      </c>
      <c r="C1675">
        <v>107792</v>
      </c>
      <c r="D1675" t="s">
        <v>3450</v>
      </c>
      <c r="E1675" t="s">
        <v>50</v>
      </c>
      <c r="F1675" t="s">
        <v>3382</v>
      </c>
      <c r="G1675" t="s">
        <v>3451</v>
      </c>
      <c r="H1675" t="s">
        <v>13</v>
      </c>
      <c r="I1675" s="2">
        <v>33</v>
      </c>
      <c r="J1675" s="1">
        <v>0.42</v>
      </c>
      <c r="K1675" s="1">
        <v>0.33</v>
      </c>
    </row>
    <row r="1676" spans="1:11" x14ac:dyDescent="0.25">
      <c r="A1676">
        <v>382</v>
      </c>
      <c r="B1676">
        <v>7015</v>
      </c>
      <c r="C1676">
        <v>134689</v>
      </c>
      <c r="D1676" t="s">
        <v>3452</v>
      </c>
      <c r="E1676" t="s">
        <v>50</v>
      </c>
      <c r="F1676" t="s">
        <v>3377</v>
      </c>
      <c r="G1676" t="s">
        <v>3453</v>
      </c>
      <c r="H1676" t="s">
        <v>57</v>
      </c>
      <c r="I1676" s="2">
        <v>5</v>
      </c>
      <c r="J1676" t="s">
        <v>129</v>
      </c>
      <c r="K1676" t="s">
        <v>129</v>
      </c>
    </row>
    <row r="1677" spans="1:11" x14ac:dyDescent="0.25">
      <c r="A1677">
        <v>382</v>
      </c>
      <c r="B1677">
        <v>7011</v>
      </c>
      <c r="C1677">
        <v>107802</v>
      </c>
      <c r="D1677" t="s">
        <v>3454</v>
      </c>
      <c r="E1677" t="s">
        <v>50</v>
      </c>
      <c r="F1677" t="s">
        <v>3382</v>
      </c>
      <c r="G1677" t="s">
        <v>3455</v>
      </c>
      <c r="H1677" t="s">
        <v>57</v>
      </c>
      <c r="I1677" s="2">
        <v>8</v>
      </c>
      <c r="J1677" t="s">
        <v>99</v>
      </c>
      <c r="K1677" t="s">
        <v>99</v>
      </c>
    </row>
    <row r="1678" spans="1:11" x14ac:dyDescent="0.25">
      <c r="A1678">
        <v>382</v>
      </c>
      <c r="B1678">
        <v>7000</v>
      </c>
      <c r="C1678">
        <v>107796</v>
      </c>
      <c r="D1678" t="s">
        <v>3456</v>
      </c>
      <c r="E1678" t="s">
        <v>50</v>
      </c>
      <c r="F1678" t="s">
        <v>3395</v>
      </c>
      <c r="G1678" t="s">
        <v>3457</v>
      </c>
      <c r="H1678" t="s">
        <v>222</v>
      </c>
      <c r="I1678" s="2">
        <v>5</v>
      </c>
      <c r="J1678" t="s">
        <v>129</v>
      </c>
      <c r="K1678" t="s">
        <v>129</v>
      </c>
    </row>
    <row r="1679" spans="1:11" x14ac:dyDescent="0.25">
      <c r="A1679">
        <v>382</v>
      </c>
      <c r="B1679">
        <v>7001</v>
      </c>
      <c r="C1679">
        <v>107797</v>
      </c>
      <c r="D1679" t="s">
        <v>3458</v>
      </c>
      <c r="E1679" t="s">
        <v>50</v>
      </c>
      <c r="F1679" t="s">
        <v>3377</v>
      </c>
      <c r="G1679" t="s">
        <v>3459</v>
      </c>
      <c r="H1679" t="s">
        <v>57</v>
      </c>
      <c r="I1679" s="2">
        <v>8</v>
      </c>
      <c r="J1679" s="1">
        <v>0</v>
      </c>
      <c r="K1679" s="1">
        <v>0</v>
      </c>
    </row>
    <row r="1680" spans="1:11" x14ac:dyDescent="0.25">
      <c r="A1680">
        <v>382</v>
      </c>
      <c r="B1680">
        <v>7010</v>
      </c>
      <c r="C1680">
        <v>107801</v>
      </c>
      <c r="D1680" t="s">
        <v>3460</v>
      </c>
      <c r="E1680" t="s">
        <v>50</v>
      </c>
      <c r="F1680" t="s">
        <v>3404</v>
      </c>
      <c r="G1680" t="s">
        <v>3461</v>
      </c>
      <c r="H1680" t="s">
        <v>57</v>
      </c>
      <c r="I1680" s="2">
        <v>8</v>
      </c>
      <c r="J1680" s="1">
        <v>0</v>
      </c>
      <c r="K1680" s="1">
        <v>0</v>
      </c>
    </row>
    <row r="1681" spans="1:11" x14ac:dyDescent="0.25">
      <c r="A1681">
        <v>382</v>
      </c>
      <c r="B1681">
        <v>7013</v>
      </c>
      <c r="C1681">
        <v>107804</v>
      </c>
      <c r="D1681" t="s">
        <v>3462</v>
      </c>
      <c r="E1681" t="s">
        <v>50</v>
      </c>
      <c r="F1681" t="s">
        <v>3377</v>
      </c>
      <c r="G1681" t="s">
        <v>3463</v>
      </c>
      <c r="H1681" t="s">
        <v>57</v>
      </c>
      <c r="I1681" s="2">
        <v>13</v>
      </c>
      <c r="J1681" s="1">
        <v>0</v>
      </c>
      <c r="K1681" s="1">
        <v>0</v>
      </c>
    </row>
    <row r="1682" spans="1:11" x14ac:dyDescent="0.25">
      <c r="A1682">
        <v>382</v>
      </c>
      <c r="B1682">
        <v>7005</v>
      </c>
      <c r="C1682">
        <v>107799</v>
      </c>
      <c r="D1682" t="s">
        <v>3464</v>
      </c>
      <c r="E1682" t="s">
        <v>50</v>
      </c>
      <c r="F1682" t="s">
        <v>3411</v>
      </c>
      <c r="G1682" t="s">
        <v>3465</v>
      </c>
      <c r="H1682" t="s">
        <v>57</v>
      </c>
      <c r="I1682" s="2">
        <v>21</v>
      </c>
      <c r="J1682" s="1">
        <v>0</v>
      </c>
      <c r="K1682" s="1">
        <v>0</v>
      </c>
    </row>
    <row r="1683" spans="1:11" x14ac:dyDescent="0.25">
      <c r="A1683">
        <v>383</v>
      </c>
      <c r="B1683">
        <v>5400</v>
      </c>
      <c r="C1683">
        <v>137083</v>
      </c>
      <c r="D1683" t="s">
        <v>3466</v>
      </c>
      <c r="E1683" t="s">
        <v>50</v>
      </c>
      <c r="F1683" t="s">
        <v>3467</v>
      </c>
      <c r="G1683" t="s">
        <v>3468</v>
      </c>
      <c r="H1683" t="s">
        <v>70</v>
      </c>
      <c r="I1683" s="2">
        <v>205</v>
      </c>
      <c r="J1683" s="1">
        <v>0.75</v>
      </c>
      <c r="K1683" s="1">
        <v>0.33</v>
      </c>
    </row>
    <row r="1684" spans="1:11" x14ac:dyDescent="0.25">
      <c r="A1684">
        <v>383</v>
      </c>
      <c r="B1684">
        <v>4040</v>
      </c>
      <c r="C1684">
        <v>108058</v>
      </c>
      <c r="D1684" t="s">
        <v>3469</v>
      </c>
      <c r="E1684" t="s">
        <v>50</v>
      </c>
      <c r="F1684" t="s">
        <v>3467</v>
      </c>
      <c r="G1684" t="s">
        <v>3470</v>
      </c>
      <c r="H1684" t="s">
        <v>20</v>
      </c>
      <c r="I1684" s="2">
        <v>202</v>
      </c>
      <c r="J1684" s="1">
        <v>0.47</v>
      </c>
      <c r="K1684" s="1">
        <v>0.2</v>
      </c>
    </row>
    <row r="1685" spans="1:11" x14ac:dyDescent="0.25">
      <c r="A1685">
        <v>383</v>
      </c>
      <c r="B1685">
        <v>4032</v>
      </c>
      <c r="C1685">
        <v>108057</v>
      </c>
      <c r="D1685" t="s">
        <v>3471</v>
      </c>
      <c r="E1685" t="s">
        <v>50</v>
      </c>
      <c r="F1685" t="s">
        <v>3467</v>
      </c>
      <c r="G1685" t="s">
        <v>3472</v>
      </c>
      <c r="H1685" t="s">
        <v>20</v>
      </c>
      <c r="I1685" s="2">
        <v>184</v>
      </c>
      <c r="J1685" s="1">
        <v>0.65</v>
      </c>
      <c r="K1685" s="1">
        <v>0.39</v>
      </c>
    </row>
    <row r="1686" spans="1:11" x14ac:dyDescent="0.25">
      <c r="A1686">
        <v>383</v>
      </c>
      <c r="B1686">
        <v>4106</v>
      </c>
      <c r="C1686">
        <v>108083</v>
      </c>
      <c r="D1686" t="s">
        <v>3473</v>
      </c>
      <c r="E1686" t="s">
        <v>50</v>
      </c>
      <c r="F1686" t="s">
        <v>3467</v>
      </c>
      <c r="G1686" t="s">
        <v>3474</v>
      </c>
      <c r="H1686" t="s">
        <v>20</v>
      </c>
      <c r="I1686" s="2">
        <v>228</v>
      </c>
      <c r="J1686" s="1">
        <v>0.72</v>
      </c>
      <c r="K1686" s="1">
        <v>0.36</v>
      </c>
    </row>
    <row r="1687" spans="1:11" x14ac:dyDescent="0.25">
      <c r="A1687">
        <v>383</v>
      </c>
      <c r="B1687">
        <v>4114</v>
      </c>
      <c r="C1687">
        <v>108091</v>
      </c>
      <c r="D1687" t="s">
        <v>3475</v>
      </c>
      <c r="E1687" t="s">
        <v>50</v>
      </c>
      <c r="F1687" t="s">
        <v>3476</v>
      </c>
      <c r="G1687" t="s">
        <v>3477</v>
      </c>
      <c r="H1687" t="s">
        <v>201</v>
      </c>
      <c r="I1687" s="2">
        <v>214</v>
      </c>
      <c r="J1687" s="1">
        <v>0.61</v>
      </c>
      <c r="K1687" s="1">
        <v>0.18</v>
      </c>
    </row>
    <row r="1688" spans="1:11" x14ac:dyDescent="0.25">
      <c r="A1688">
        <v>383</v>
      </c>
      <c r="B1688">
        <v>4113</v>
      </c>
      <c r="C1688">
        <v>108090</v>
      </c>
      <c r="D1688" t="s">
        <v>3478</v>
      </c>
      <c r="E1688" t="s">
        <v>50</v>
      </c>
      <c r="F1688" t="s">
        <v>3479</v>
      </c>
      <c r="G1688" t="s">
        <v>3480</v>
      </c>
      <c r="H1688" t="s">
        <v>201</v>
      </c>
      <c r="I1688" s="2">
        <v>233</v>
      </c>
      <c r="J1688" s="1">
        <v>0.55000000000000004</v>
      </c>
      <c r="K1688" s="1">
        <v>0.2</v>
      </c>
    </row>
    <row r="1689" spans="1:11" x14ac:dyDescent="0.25">
      <c r="A1689">
        <v>383</v>
      </c>
      <c r="B1689">
        <v>4109</v>
      </c>
      <c r="C1689">
        <v>108086</v>
      </c>
      <c r="D1689" t="s">
        <v>3481</v>
      </c>
      <c r="E1689" t="s">
        <v>50</v>
      </c>
      <c r="F1689" t="s">
        <v>3467</v>
      </c>
      <c r="G1689" t="s">
        <v>3482</v>
      </c>
      <c r="H1689" t="s">
        <v>201</v>
      </c>
      <c r="I1689" s="2">
        <v>263</v>
      </c>
      <c r="J1689" s="1">
        <v>0.32</v>
      </c>
      <c r="K1689" s="1">
        <v>0.08</v>
      </c>
    </row>
    <row r="1690" spans="1:11" x14ac:dyDescent="0.25">
      <c r="A1690">
        <v>383</v>
      </c>
      <c r="B1690">
        <v>4751</v>
      </c>
      <c r="C1690">
        <v>108095</v>
      </c>
      <c r="D1690" t="s">
        <v>2267</v>
      </c>
      <c r="E1690" t="s">
        <v>50</v>
      </c>
      <c r="F1690" t="s">
        <v>3467</v>
      </c>
      <c r="G1690" t="s">
        <v>3483</v>
      </c>
      <c r="H1690" t="s">
        <v>23</v>
      </c>
      <c r="I1690" s="2">
        <v>178</v>
      </c>
      <c r="J1690" s="1">
        <v>0.67</v>
      </c>
      <c r="K1690" s="1">
        <v>0.38</v>
      </c>
    </row>
    <row r="1691" spans="1:11" x14ac:dyDescent="0.25">
      <c r="A1691">
        <v>383</v>
      </c>
      <c r="B1691">
        <v>4041</v>
      </c>
      <c r="C1691">
        <v>108059</v>
      </c>
      <c r="D1691" t="s">
        <v>3484</v>
      </c>
      <c r="E1691" t="s">
        <v>50</v>
      </c>
      <c r="F1691" t="s">
        <v>3467</v>
      </c>
      <c r="G1691" t="s">
        <v>3485</v>
      </c>
      <c r="H1691" t="s">
        <v>20</v>
      </c>
      <c r="I1691" s="2">
        <v>167</v>
      </c>
      <c r="J1691" s="1">
        <v>0.45</v>
      </c>
      <c r="K1691" s="1">
        <v>0.16</v>
      </c>
    </row>
    <row r="1692" spans="1:11" x14ac:dyDescent="0.25">
      <c r="A1692">
        <v>383</v>
      </c>
      <c r="B1692">
        <v>4031</v>
      </c>
      <c r="C1692">
        <v>108056</v>
      </c>
      <c r="D1692" t="s">
        <v>3486</v>
      </c>
      <c r="E1692" t="s">
        <v>50</v>
      </c>
      <c r="F1692" t="s">
        <v>3467</v>
      </c>
      <c r="G1692" t="s">
        <v>3487</v>
      </c>
      <c r="H1692" t="s">
        <v>20</v>
      </c>
      <c r="I1692" s="2">
        <v>68</v>
      </c>
      <c r="J1692" s="1">
        <v>0.21</v>
      </c>
      <c r="K1692" s="1">
        <v>0</v>
      </c>
    </row>
    <row r="1693" spans="1:11" x14ac:dyDescent="0.25">
      <c r="A1693">
        <v>383</v>
      </c>
      <c r="B1693">
        <v>4047</v>
      </c>
      <c r="C1693">
        <v>108065</v>
      </c>
      <c r="D1693" t="s">
        <v>3488</v>
      </c>
      <c r="E1693" t="s">
        <v>50</v>
      </c>
      <c r="F1693" t="s">
        <v>3467</v>
      </c>
      <c r="G1693" t="s">
        <v>3489</v>
      </c>
      <c r="H1693" t="s">
        <v>201</v>
      </c>
      <c r="I1693" s="2">
        <v>214</v>
      </c>
      <c r="J1693" s="1">
        <v>0.48</v>
      </c>
      <c r="K1693" s="1">
        <v>0.03</v>
      </c>
    </row>
    <row r="1694" spans="1:11" x14ac:dyDescent="0.25">
      <c r="A1694">
        <v>383</v>
      </c>
      <c r="B1694">
        <v>4065</v>
      </c>
      <c r="C1694">
        <v>137065</v>
      </c>
      <c r="D1694" t="s">
        <v>3490</v>
      </c>
      <c r="E1694" t="s">
        <v>50</v>
      </c>
      <c r="F1694" t="s">
        <v>3467</v>
      </c>
      <c r="G1694" t="s">
        <v>3491</v>
      </c>
      <c r="H1694" t="s">
        <v>49</v>
      </c>
      <c r="I1694" s="2">
        <v>175</v>
      </c>
      <c r="J1694" s="1">
        <v>0.27</v>
      </c>
      <c r="K1694" s="1">
        <v>0.05</v>
      </c>
    </row>
    <row r="1695" spans="1:11" x14ac:dyDescent="0.25">
      <c r="A1695">
        <v>383</v>
      </c>
      <c r="B1695">
        <v>4752</v>
      </c>
      <c r="C1695">
        <v>108096</v>
      </c>
      <c r="D1695" t="s">
        <v>3492</v>
      </c>
      <c r="E1695" t="s">
        <v>50</v>
      </c>
      <c r="F1695" t="s">
        <v>3467</v>
      </c>
      <c r="G1695" t="s">
        <v>3493</v>
      </c>
      <c r="H1695" t="s">
        <v>23</v>
      </c>
      <c r="I1695" s="2">
        <v>195</v>
      </c>
      <c r="J1695" s="1">
        <v>0.59</v>
      </c>
      <c r="K1695" s="1">
        <v>0.25</v>
      </c>
    </row>
    <row r="1696" spans="1:11" x14ac:dyDescent="0.25">
      <c r="A1696">
        <v>383</v>
      </c>
      <c r="B1696">
        <v>4107</v>
      </c>
      <c r="C1696">
        <v>138304</v>
      </c>
      <c r="D1696" t="s">
        <v>3494</v>
      </c>
      <c r="E1696" t="s">
        <v>50</v>
      </c>
      <c r="F1696" t="s">
        <v>3495</v>
      </c>
      <c r="G1696" t="s">
        <v>3496</v>
      </c>
      <c r="H1696" t="s">
        <v>70</v>
      </c>
      <c r="I1696" s="2">
        <v>195</v>
      </c>
      <c r="J1696" s="1">
        <v>0.47</v>
      </c>
      <c r="K1696" s="1">
        <v>0.15</v>
      </c>
    </row>
    <row r="1697" spans="1:11" x14ac:dyDescent="0.25">
      <c r="A1697">
        <v>383</v>
      </c>
      <c r="B1697">
        <v>6905</v>
      </c>
      <c r="C1697">
        <v>131898</v>
      </c>
      <c r="D1697" t="s">
        <v>3497</v>
      </c>
      <c r="E1697" t="s">
        <v>50</v>
      </c>
      <c r="F1697" t="s">
        <v>3467</v>
      </c>
      <c r="G1697" t="s">
        <v>3498</v>
      </c>
      <c r="H1697" t="s">
        <v>49</v>
      </c>
      <c r="I1697" s="2">
        <v>174</v>
      </c>
      <c r="J1697" s="1">
        <v>0.38</v>
      </c>
      <c r="K1697" s="1">
        <v>0.01</v>
      </c>
    </row>
    <row r="1698" spans="1:11" x14ac:dyDescent="0.25">
      <c r="A1698">
        <v>383</v>
      </c>
      <c r="B1698">
        <v>4026</v>
      </c>
      <c r="C1698">
        <v>137577</v>
      </c>
      <c r="D1698" t="s">
        <v>3499</v>
      </c>
      <c r="E1698" t="s">
        <v>50</v>
      </c>
      <c r="F1698" t="s">
        <v>3467</v>
      </c>
      <c r="G1698" t="s">
        <v>3500</v>
      </c>
      <c r="H1698" t="s">
        <v>49</v>
      </c>
      <c r="I1698" s="2">
        <v>164</v>
      </c>
      <c r="J1698" s="1">
        <v>0.64</v>
      </c>
      <c r="K1698" s="1">
        <v>0.26</v>
      </c>
    </row>
    <row r="1699" spans="1:11" x14ac:dyDescent="0.25">
      <c r="A1699">
        <v>383</v>
      </c>
      <c r="B1699">
        <v>6122</v>
      </c>
      <c r="C1699">
        <v>134432</v>
      </c>
      <c r="D1699" t="s">
        <v>3501</v>
      </c>
      <c r="E1699" t="s">
        <v>50</v>
      </c>
      <c r="F1699" t="s">
        <v>3467</v>
      </c>
      <c r="G1699" t="s">
        <v>3502</v>
      </c>
      <c r="H1699" t="s">
        <v>13</v>
      </c>
      <c r="I1699" s="2">
        <v>4</v>
      </c>
      <c r="J1699" t="s">
        <v>129</v>
      </c>
      <c r="K1699" t="s">
        <v>129</v>
      </c>
    </row>
    <row r="1700" spans="1:11" x14ac:dyDescent="0.25">
      <c r="A1700">
        <v>383</v>
      </c>
      <c r="B1700">
        <v>6117</v>
      </c>
      <c r="C1700">
        <v>108117</v>
      </c>
      <c r="D1700" t="s">
        <v>3503</v>
      </c>
      <c r="E1700" t="s">
        <v>50</v>
      </c>
      <c r="F1700" t="s">
        <v>3495</v>
      </c>
      <c r="G1700" t="s">
        <v>3504</v>
      </c>
      <c r="H1700" t="s">
        <v>13</v>
      </c>
      <c r="I1700" s="2">
        <v>59</v>
      </c>
      <c r="J1700" s="1">
        <v>0.61</v>
      </c>
      <c r="K1700" s="1">
        <v>0.31</v>
      </c>
    </row>
    <row r="1701" spans="1:11" x14ac:dyDescent="0.25">
      <c r="A1701">
        <v>383</v>
      </c>
      <c r="B1701">
        <v>4112</v>
      </c>
      <c r="C1701">
        <v>136343</v>
      </c>
      <c r="D1701" t="s">
        <v>3505</v>
      </c>
      <c r="E1701" t="s">
        <v>50</v>
      </c>
      <c r="F1701" t="s">
        <v>3467</v>
      </c>
      <c r="G1701" t="s">
        <v>3506</v>
      </c>
      <c r="H1701" t="s">
        <v>70</v>
      </c>
      <c r="I1701" s="2">
        <v>305</v>
      </c>
      <c r="J1701" s="1">
        <v>0.7</v>
      </c>
      <c r="K1701" s="1">
        <v>0.3</v>
      </c>
    </row>
    <row r="1702" spans="1:11" x14ac:dyDescent="0.25">
      <c r="A1702">
        <v>383</v>
      </c>
      <c r="B1702">
        <v>6007</v>
      </c>
      <c r="C1702">
        <v>108104</v>
      </c>
      <c r="D1702" t="s">
        <v>3507</v>
      </c>
      <c r="E1702" t="s">
        <v>50</v>
      </c>
      <c r="F1702" t="s">
        <v>3467</v>
      </c>
      <c r="G1702" t="s">
        <v>3508</v>
      </c>
      <c r="H1702" t="s">
        <v>13</v>
      </c>
      <c r="I1702" s="2">
        <v>31</v>
      </c>
      <c r="J1702" s="1">
        <v>0</v>
      </c>
      <c r="K1702" s="1">
        <v>0</v>
      </c>
    </row>
    <row r="1703" spans="1:11" x14ac:dyDescent="0.25">
      <c r="A1703">
        <v>383</v>
      </c>
      <c r="B1703">
        <v>6112</v>
      </c>
      <c r="C1703">
        <v>108113</v>
      </c>
      <c r="D1703" t="s">
        <v>3509</v>
      </c>
      <c r="E1703" t="s">
        <v>50</v>
      </c>
      <c r="F1703" t="s">
        <v>3467</v>
      </c>
      <c r="G1703" t="s">
        <v>3510</v>
      </c>
      <c r="H1703" t="s">
        <v>13</v>
      </c>
      <c r="I1703" s="2">
        <v>240</v>
      </c>
      <c r="J1703" s="1">
        <v>0</v>
      </c>
      <c r="K1703" s="1">
        <v>0</v>
      </c>
    </row>
    <row r="1704" spans="1:11" x14ac:dyDescent="0.25">
      <c r="A1704">
        <v>383</v>
      </c>
      <c r="B1704">
        <v>4108</v>
      </c>
      <c r="C1704">
        <v>108085</v>
      </c>
      <c r="D1704" t="s">
        <v>3511</v>
      </c>
      <c r="E1704" t="s">
        <v>50</v>
      </c>
      <c r="F1704" t="s">
        <v>3467</v>
      </c>
      <c r="G1704" t="s">
        <v>3512</v>
      </c>
      <c r="H1704" t="s">
        <v>20</v>
      </c>
      <c r="I1704" s="2">
        <v>216</v>
      </c>
      <c r="J1704" s="1">
        <v>0.63</v>
      </c>
      <c r="K1704" s="1">
        <v>0.39</v>
      </c>
    </row>
    <row r="1705" spans="1:11" x14ac:dyDescent="0.25">
      <c r="A1705">
        <v>383</v>
      </c>
      <c r="B1705">
        <v>4115</v>
      </c>
      <c r="C1705">
        <v>137775</v>
      </c>
      <c r="D1705" t="s">
        <v>3513</v>
      </c>
      <c r="E1705" t="s">
        <v>50</v>
      </c>
      <c r="F1705" t="s">
        <v>3467</v>
      </c>
      <c r="G1705" t="s">
        <v>3514</v>
      </c>
      <c r="H1705" t="s">
        <v>70</v>
      </c>
      <c r="I1705" s="2">
        <v>225</v>
      </c>
      <c r="J1705" s="1">
        <v>0.79</v>
      </c>
      <c r="K1705" s="1">
        <v>0.25</v>
      </c>
    </row>
    <row r="1706" spans="1:11" x14ac:dyDescent="0.25">
      <c r="A1706">
        <v>383</v>
      </c>
      <c r="B1706">
        <v>4055</v>
      </c>
      <c r="C1706">
        <v>139282</v>
      </c>
      <c r="D1706" t="s">
        <v>3515</v>
      </c>
      <c r="E1706" t="s">
        <v>50</v>
      </c>
      <c r="F1706" t="s">
        <v>3467</v>
      </c>
      <c r="G1706" t="s">
        <v>3516</v>
      </c>
      <c r="H1706" t="s">
        <v>49</v>
      </c>
      <c r="I1706" s="2" t="s">
        <v>50</v>
      </c>
      <c r="J1706" t="s">
        <v>50</v>
      </c>
      <c r="K1706" t="s">
        <v>50</v>
      </c>
    </row>
    <row r="1707" spans="1:11" x14ac:dyDescent="0.25">
      <c r="A1707">
        <v>383</v>
      </c>
      <c r="B1707">
        <v>4045</v>
      </c>
      <c r="C1707">
        <v>108063</v>
      </c>
      <c r="D1707" t="s">
        <v>3517</v>
      </c>
      <c r="E1707" t="s">
        <v>50</v>
      </c>
      <c r="F1707" t="s">
        <v>3467</v>
      </c>
      <c r="G1707" t="s">
        <v>3516</v>
      </c>
      <c r="H1707" t="s">
        <v>20</v>
      </c>
      <c r="I1707" s="2">
        <v>190</v>
      </c>
      <c r="J1707" s="1">
        <v>0.42</v>
      </c>
      <c r="K1707" s="1">
        <v>0.17</v>
      </c>
    </row>
    <row r="1708" spans="1:11" x14ac:dyDescent="0.25">
      <c r="A1708">
        <v>383</v>
      </c>
      <c r="B1708">
        <v>4006</v>
      </c>
      <c r="C1708">
        <v>108055</v>
      </c>
      <c r="D1708" t="s">
        <v>3518</v>
      </c>
      <c r="E1708" t="s">
        <v>50</v>
      </c>
      <c r="F1708" t="s">
        <v>3467</v>
      </c>
      <c r="G1708" t="s">
        <v>3519</v>
      </c>
      <c r="H1708" t="s">
        <v>20</v>
      </c>
      <c r="I1708" s="2">
        <v>203</v>
      </c>
      <c r="J1708" s="1">
        <v>0.59</v>
      </c>
      <c r="K1708" s="1">
        <v>0.22</v>
      </c>
    </row>
    <row r="1709" spans="1:11" x14ac:dyDescent="0.25">
      <c r="A1709">
        <v>383</v>
      </c>
      <c r="B1709">
        <v>4061</v>
      </c>
      <c r="C1709">
        <v>139646</v>
      </c>
      <c r="D1709" t="s">
        <v>3520</v>
      </c>
      <c r="E1709" t="s">
        <v>50</v>
      </c>
      <c r="F1709" t="s">
        <v>3467</v>
      </c>
      <c r="G1709" t="s">
        <v>3487</v>
      </c>
      <c r="H1709" t="s">
        <v>49</v>
      </c>
      <c r="I1709" s="2" t="s">
        <v>50</v>
      </c>
      <c r="J1709" t="s">
        <v>50</v>
      </c>
      <c r="K1709" t="s">
        <v>50</v>
      </c>
    </row>
    <row r="1710" spans="1:11" x14ac:dyDescent="0.25">
      <c r="A1710">
        <v>383</v>
      </c>
      <c r="B1710">
        <v>4000</v>
      </c>
      <c r="C1710">
        <v>136826</v>
      </c>
      <c r="D1710" t="s">
        <v>3521</v>
      </c>
      <c r="E1710" t="s">
        <v>50</v>
      </c>
      <c r="F1710" t="s">
        <v>3467</v>
      </c>
      <c r="G1710" t="s">
        <v>3522</v>
      </c>
      <c r="H1710" t="s">
        <v>49</v>
      </c>
      <c r="I1710" s="2">
        <v>68</v>
      </c>
      <c r="J1710" s="1">
        <v>0.41</v>
      </c>
      <c r="K1710" s="1">
        <v>0.1</v>
      </c>
    </row>
    <row r="1711" spans="1:11" x14ac:dyDescent="0.25">
      <c r="A1711">
        <v>383</v>
      </c>
      <c r="B1711">
        <v>4066</v>
      </c>
      <c r="C1711">
        <v>139773</v>
      </c>
      <c r="D1711" t="s">
        <v>3523</v>
      </c>
      <c r="E1711" t="s">
        <v>50</v>
      </c>
      <c r="F1711" t="s">
        <v>3524</v>
      </c>
      <c r="G1711" t="s">
        <v>3525</v>
      </c>
      <c r="H1711" t="s">
        <v>77</v>
      </c>
      <c r="I1711" s="2" t="s">
        <v>50</v>
      </c>
      <c r="J1711" t="s">
        <v>50</v>
      </c>
      <c r="K1711" t="s">
        <v>50</v>
      </c>
    </row>
    <row r="1712" spans="1:11" x14ac:dyDescent="0.25">
      <c r="A1712">
        <v>383</v>
      </c>
      <c r="B1712">
        <v>6099</v>
      </c>
      <c r="C1712">
        <v>108110</v>
      </c>
      <c r="D1712" t="s">
        <v>3526</v>
      </c>
      <c r="E1712" t="s">
        <v>50</v>
      </c>
      <c r="F1712" t="s">
        <v>3467</v>
      </c>
      <c r="G1712" t="s">
        <v>3527</v>
      </c>
      <c r="H1712" t="s">
        <v>13</v>
      </c>
      <c r="I1712" s="2">
        <v>3</v>
      </c>
      <c r="J1712" t="s">
        <v>129</v>
      </c>
      <c r="K1712" t="s">
        <v>129</v>
      </c>
    </row>
    <row r="1713" spans="1:11" x14ac:dyDescent="0.25">
      <c r="A1713">
        <v>383</v>
      </c>
      <c r="B1713">
        <v>6906</v>
      </c>
      <c r="C1713">
        <v>135935</v>
      </c>
      <c r="D1713" t="s">
        <v>3528</v>
      </c>
      <c r="E1713" t="s">
        <v>50</v>
      </c>
      <c r="F1713" t="s">
        <v>3467</v>
      </c>
      <c r="G1713" t="s">
        <v>3529</v>
      </c>
      <c r="H1713" t="s">
        <v>49</v>
      </c>
      <c r="I1713" s="2">
        <v>138</v>
      </c>
      <c r="J1713" s="1">
        <v>0.5</v>
      </c>
      <c r="K1713" s="1">
        <v>0.05</v>
      </c>
    </row>
    <row r="1714" spans="1:11" x14ac:dyDescent="0.25">
      <c r="A1714">
        <v>383</v>
      </c>
      <c r="B1714">
        <v>4101</v>
      </c>
      <c r="C1714">
        <v>136392</v>
      </c>
      <c r="D1714" t="s">
        <v>3530</v>
      </c>
      <c r="E1714" t="s">
        <v>50</v>
      </c>
      <c r="F1714" t="s">
        <v>3467</v>
      </c>
      <c r="G1714" t="s">
        <v>3531</v>
      </c>
      <c r="H1714" t="s">
        <v>70</v>
      </c>
      <c r="I1714" s="2">
        <v>250</v>
      </c>
      <c r="J1714" s="1">
        <v>0.6</v>
      </c>
      <c r="K1714" s="1">
        <v>0.21</v>
      </c>
    </row>
    <row r="1715" spans="1:11" x14ac:dyDescent="0.25">
      <c r="A1715">
        <v>383</v>
      </c>
      <c r="B1715">
        <v>4753</v>
      </c>
      <c r="C1715">
        <v>108097</v>
      </c>
      <c r="D1715" t="s">
        <v>3532</v>
      </c>
      <c r="E1715" t="s">
        <v>50</v>
      </c>
      <c r="F1715" t="s">
        <v>3467</v>
      </c>
      <c r="G1715" t="s">
        <v>3533</v>
      </c>
      <c r="H1715" t="s">
        <v>23</v>
      </c>
      <c r="I1715" s="2">
        <v>180</v>
      </c>
      <c r="J1715" s="1">
        <v>0.43</v>
      </c>
      <c r="K1715" s="1">
        <v>7.0000000000000007E-2</v>
      </c>
    </row>
    <row r="1716" spans="1:11" x14ac:dyDescent="0.25">
      <c r="A1716">
        <v>383</v>
      </c>
      <c r="B1716">
        <v>6119</v>
      </c>
      <c r="C1716">
        <v>130274</v>
      </c>
      <c r="D1716" t="s">
        <v>3534</v>
      </c>
      <c r="E1716" t="s">
        <v>50</v>
      </c>
      <c r="F1716" t="s">
        <v>3467</v>
      </c>
      <c r="G1716" t="s">
        <v>3535</v>
      </c>
      <c r="H1716" t="s">
        <v>13</v>
      </c>
      <c r="I1716" s="2">
        <v>17</v>
      </c>
      <c r="J1716" s="1">
        <v>0.28999999999999998</v>
      </c>
      <c r="K1716" s="1">
        <v>0</v>
      </c>
    </row>
    <row r="1717" spans="1:11" x14ac:dyDescent="0.25">
      <c r="A1717">
        <v>383</v>
      </c>
      <c r="B1717">
        <v>4501</v>
      </c>
      <c r="C1717">
        <v>137704</v>
      </c>
      <c r="D1717" t="s">
        <v>3536</v>
      </c>
      <c r="E1717" t="s">
        <v>50</v>
      </c>
      <c r="F1717" t="s">
        <v>3537</v>
      </c>
      <c r="G1717" t="s">
        <v>3538</v>
      </c>
      <c r="H1717" t="s">
        <v>70</v>
      </c>
      <c r="I1717" s="2">
        <v>227</v>
      </c>
      <c r="J1717" s="1">
        <v>0.76</v>
      </c>
      <c r="K1717" s="1">
        <v>0.56000000000000005</v>
      </c>
    </row>
    <row r="1718" spans="1:11" x14ac:dyDescent="0.25">
      <c r="A1718">
        <v>383</v>
      </c>
      <c r="B1718">
        <v>4110</v>
      </c>
      <c r="C1718">
        <v>108087</v>
      </c>
      <c r="D1718" t="s">
        <v>3539</v>
      </c>
      <c r="E1718" t="s">
        <v>50</v>
      </c>
      <c r="F1718" t="s">
        <v>3495</v>
      </c>
      <c r="G1718" t="s">
        <v>3540</v>
      </c>
      <c r="H1718" t="s">
        <v>201</v>
      </c>
      <c r="I1718" s="2">
        <v>185</v>
      </c>
      <c r="J1718" s="1">
        <v>0.5</v>
      </c>
      <c r="K1718" s="1">
        <v>0.21</v>
      </c>
    </row>
    <row r="1719" spans="1:11" x14ac:dyDescent="0.25">
      <c r="A1719">
        <v>383</v>
      </c>
      <c r="B1719">
        <v>4102</v>
      </c>
      <c r="C1719">
        <v>108079</v>
      </c>
      <c r="D1719" t="s">
        <v>3541</v>
      </c>
      <c r="E1719" t="s">
        <v>50</v>
      </c>
      <c r="F1719" t="s">
        <v>3495</v>
      </c>
      <c r="G1719" t="s">
        <v>3542</v>
      </c>
      <c r="H1719" t="s">
        <v>201</v>
      </c>
      <c r="I1719" s="2">
        <v>195</v>
      </c>
      <c r="J1719" s="1">
        <v>0.56000000000000005</v>
      </c>
      <c r="K1719" s="1">
        <v>0.17</v>
      </c>
    </row>
    <row r="1720" spans="1:11" x14ac:dyDescent="0.25">
      <c r="A1720">
        <v>383</v>
      </c>
      <c r="B1720">
        <v>4062</v>
      </c>
      <c r="C1720">
        <v>108075</v>
      </c>
      <c r="D1720" t="s">
        <v>3543</v>
      </c>
      <c r="E1720" t="s">
        <v>50</v>
      </c>
      <c r="F1720" t="s">
        <v>3467</v>
      </c>
      <c r="G1720" t="s">
        <v>3544</v>
      </c>
      <c r="H1720" t="s">
        <v>201</v>
      </c>
      <c r="I1720" s="2">
        <v>158</v>
      </c>
      <c r="J1720" s="1">
        <v>0.53</v>
      </c>
      <c r="K1720" s="1">
        <v>0.16</v>
      </c>
    </row>
    <row r="1721" spans="1:11" x14ac:dyDescent="0.25">
      <c r="A1721">
        <v>383</v>
      </c>
      <c r="B1721">
        <v>4103</v>
      </c>
      <c r="C1721">
        <v>138336</v>
      </c>
      <c r="D1721" t="s">
        <v>3545</v>
      </c>
      <c r="E1721" t="s">
        <v>50</v>
      </c>
      <c r="F1721" t="s">
        <v>3546</v>
      </c>
      <c r="G1721" t="s">
        <v>3547</v>
      </c>
      <c r="H1721" t="s">
        <v>70</v>
      </c>
      <c r="I1721" s="2">
        <v>225</v>
      </c>
      <c r="J1721" s="1">
        <v>0.76</v>
      </c>
      <c r="K1721" s="1">
        <v>0.17</v>
      </c>
    </row>
    <row r="1722" spans="1:11" x14ac:dyDescent="0.25">
      <c r="A1722">
        <v>383</v>
      </c>
      <c r="B1722">
        <v>4063</v>
      </c>
      <c r="C1722">
        <v>108076</v>
      </c>
      <c r="D1722" t="s">
        <v>3548</v>
      </c>
      <c r="E1722" t="s">
        <v>50</v>
      </c>
      <c r="F1722" t="s">
        <v>3467</v>
      </c>
      <c r="G1722" t="s">
        <v>3549</v>
      </c>
      <c r="H1722" t="s">
        <v>20</v>
      </c>
      <c r="I1722" s="2">
        <v>246</v>
      </c>
      <c r="J1722" s="1">
        <v>0.67</v>
      </c>
      <c r="K1722" s="1">
        <v>0.41</v>
      </c>
    </row>
    <row r="1723" spans="1:11" x14ac:dyDescent="0.25">
      <c r="A1723">
        <v>383</v>
      </c>
      <c r="B1723">
        <v>4104</v>
      </c>
      <c r="C1723">
        <v>108081</v>
      </c>
      <c r="D1723" t="s">
        <v>3550</v>
      </c>
      <c r="E1723" t="s">
        <v>50</v>
      </c>
      <c r="F1723" t="s">
        <v>3467</v>
      </c>
      <c r="G1723" t="s">
        <v>3551</v>
      </c>
      <c r="H1723" t="s">
        <v>201</v>
      </c>
      <c r="I1723" s="2">
        <v>209</v>
      </c>
      <c r="J1723" s="1">
        <v>0.49</v>
      </c>
      <c r="K1723" s="1">
        <v>0.2</v>
      </c>
    </row>
    <row r="1724" spans="1:11" x14ac:dyDescent="0.25">
      <c r="A1724">
        <v>383</v>
      </c>
      <c r="B1724">
        <v>4067</v>
      </c>
      <c r="C1724">
        <v>140565</v>
      </c>
      <c r="D1724" t="s">
        <v>3552</v>
      </c>
      <c r="E1724" t="s">
        <v>50</v>
      </c>
      <c r="F1724" t="s">
        <v>3467</v>
      </c>
      <c r="G1724" t="s">
        <v>3531</v>
      </c>
      <c r="H1724" t="s">
        <v>77</v>
      </c>
      <c r="I1724" s="2" t="s">
        <v>50</v>
      </c>
      <c r="J1724" t="s">
        <v>50</v>
      </c>
      <c r="K1724" t="s">
        <v>50</v>
      </c>
    </row>
    <row r="1725" spans="1:11" x14ac:dyDescent="0.25">
      <c r="A1725">
        <v>383</v>
      </c>
      <c r="B1725">
        <v>4601</v>
      </c>
      <c r="C1725">
        <v>139351</v>
      </c>
      <c r="D1725" t="s">
        <v>3553</v>
      </c>
      <c r="E1725" t="s">
        <v>50</v>
      </c>
      <c r="F1725" t="s">
        <v>3275</v>
      </c>
      <c r="G1725" t="s">
        <v>3554</v>
      </c>
      <c r="H1725" t="s">
        <v>70</v>
      </c>
      <c r="I1725" s="2">
        <v>187</v>
      </c>
      <c r="J1725" s="1">
        <v>0.79</v>
      </c>
      <c r="K1725" s="1">
        <v>0.5</v>
      </c>
    </row>
    <row r="1726" spans="1:11" x14ac:dyDescent="0.25">
      <c r="A1726">
        <v>383</v>
      </c>
      <c r="B1726">
        <v>6907</v>
      </c>
      <c r="C1726">
        <v>135969</v>
      </c>
      <c r="D1726" t="s">
        <v>3555</v>
      </c>
      <c r="E1726" t="s">
        <v>50</v>
      </c>
      <c r="F1726" t="s">
        <v>3467</v>
      </c>
      <c r="G1726" t="s">
        <v>3556</v>
      </c>
      <c r="H1726" t="s">
        <v>49</v>
      </c>
      <c r="I1726" s="2">
        <v>182</v>
      </c>
      <c r="J1726" s="1">
        <v>0.31</v>
      </c>
      <c r="K1726" s="1">
        <v>0.04</v>
      </c>
    </row>
    <row r="1727" spans="1:11" x14ac:dyDescent="0.25">
      <c r="A1727">
        <v>383</v>
      </c>
      <c r="B1727">
        <v>4037</v>
      </c>
      <c r="C1727">
        <v>139054</v>
      </c>
      <c r="D1727" t="s">
        <v>3557</v>
      </c>
      <c r="E1727" t="s">
        <v>50</v>
      </c>
      <c r="F1727" t="s">
        <v>3467</v>
      </c>
      <c r="G1727" t="s">
        <v>3558</v>
      </c>
      <c r="H1727" t="s">
        <v>49</v>
      </c>
      <c r="I1727" s="2">
        <v>235</v>
      </c>
      <c r="J1727" s="1">
        <v>0.35</v>
      </c>
      <c r="K1727" s="1">
        <v>0.09</v>
      </c>
    </row>
    <row r="1728" spans="1:11" x14ac:dyDescent="0.25">
      <c r="A1728">
        <v>383</v>
      </c>
      <c r="B1728">
        <v>4046</v>
      </c>
      <c r="C1728">
        <v>108064</v>
      </c>
      <c r="D1728" t="s">
        <v>3559</v>
      </c>
      <c r="E1728" t="s">
        <v>50</v>
      </c>
      <c r="F1728" t="s">
        <v>3467</v>
      </c>
      <c r="G1728" t="s">
        <v>3560</v>
      </c>
      <c r="H1728" t="s">
        <v>201</v>
      </c>
      <c r="I1728" s="2">
        <v>214</v>
      </c>
      <c r="J1728" s="1">
        <v>0.49</v>
      </c>
      <c r="K1728" s="1">
        <v>0.23</v>
      </c>
    </row>
    <row r="1729" spans="1:11" x14ac:dyDescent="0.25">
      <c r="A1729">
        <v>383</v>
      </c>
      <c r="B1729">
        <v>4111</v>
      </c>
      <c r="C1729">
        <v>108088</v>
      </c>
      <c r="D1729" t="s">
        <v>3561</v>
      </c>
      <c r="E1729" t="s">
        <v>50</v>
      </c>
      <c r="F1729" t="s">
        <v>3476</v>
      </c>
      <c r="G1729" t="s">
        <v>3562</v>
      </c>
      <c r="H1729" t="s">
        <v>201</v>
      </c>
      <c r="I1729" s="2">
        <v>158</v>
      </c>
      <c r="J1729" s="1">
        <v>0.57999999999999996</v>
      </c>
      <c r="K1729" s="1">
        <v>0.31</v>
      </c>
    </row>
    <row r="1730" spans="1:11" x14ac:dyDescent="0.25">
      <c r="A1730">
        <v>383</v>
      </c>
      <c r="B1730">
        <v>6113</v>
      </c>
      <c r="C1730">
        <v>108114</v>
      </c>
      <c r="D1730" t="s">
        <v>3563</v>
      </c>
      <c r="E1730" t="s">
        <v>50</v>
      </c>
      <c r="F1730" t="s">
        <v>3227</v>
      </c>
      <c r="G1730" t="s">
        <v>3564</v>
      </c>
      <c r="H1730" t="s">
        <v>13</v>
      </c>
      <c r="I1730" s="2">
        <v>121</v>
      </c>
      <c r="J1730" s="1">
        <v>0.77</v>
      </c>
      <c r="K1730" s="1">
        <v>0.12</v>
      </c>
    </row>
    <row r="1731" spans="1:11" x14ac:dyDescent="0.25">
      <c r="A1731">
        <v>383</v>
      </c>
      <c r="B1731">
        <v>4105</v>
      </c>
      <c r="C1731">
        <v>137383</v>
      </c>
      <c r="D1731" t="s">
        <v>3565</v>
      </c>
      <c r="E1731" t="s">
        <v>50</v>
      </c>
      <c r="F1731" t="s">
        <v>3546</v>
      </c>
      <c r="G1731" t="s">
        <v>3566</v>
      </c>
      <c r="H1731" t="s">
        <v>70</v>
      </c>
      <c r="I1731" s="2">
        <v>296</v>
      </c>
      <c r="J1731" s="1">
        <v>0.76</v>
      </c>
      <c r="K1731" s="1">
        <v>0.27</v>
      </c>
    </row>
    <row r="1732" spans="1:11" x14ac:dyDescent="0.25">
      <c r="A1732">
        <v>383</v>
      </c>
      <c r="B1732">
        <v>7062</v>
      </c>
      <c r="C1732">
        <v>108123</v>
      </c>
      <c r="D1732" t="s">
        <v>3567</v>
      </c>
      <c r="E1732" t="s">
        <v>50</v>
      </c>
      <c r="F1732" t="s">
        <v>3467</v>
      </c>
      <c r="G1732" t="s">
        <v>3568</v>
      </c>
      <c r="H1732" t="s">
        <v>57</v>
      </c>
      <c r="I1732" s="2">
        <v>17</v>
      </c>
      <c r="J1732" s="1">
        <v>0</v>
      </c>
      <c r="K1732" s="1">
        <v>0</v>
      </c>
    </row>
    <row r="1733" spans="1:11" x14ac:dyDescent="0.25">
      <c r="A1733">
        <v>383</v>
      </c>
      <c r="B1733">
        <v>7068</v>
      </c>
      <c r="C1733">
        <v>108129</v>
      </c>
      <c r="D1733" t="s">
        <v>3569</v>
      </c>
      <c r="E1733" t="s">
        <v>50</v>
      </c>
      <c r="F1733" t="s">
        <v>3467</v>
      </c>
      <c r="G1733" t="s">
        <v>3570</v>
      </c>
      <c r="H1733" t="s">
        <v>57</v>
      </c>
      <c r="I1733" s="2">
        <v>34</v>
      </c>
      <c r="J1733" s="1">
        <v>0</v>
      </c>
      <c r="K1733" s="1">
        <v>0</v>
      </c>
    </row>
    <row r="1734" spans="1:11" x14ac:dyDescent="0.25">
      <c r="A1734">
        <v>383</v>
      </c>
      <c r="B1734">
        <v>7015</v>
      </c>
      <c r="C1734">
        <v>108119</v>
      </c>
      <c r="D1734" t="s">
        <v>3571</v>
      </c>
      <c r="E1734" t="s">
        <v>50</v>
      </c>
      <c r="F1734" t="s">
        <v>3467</v>
      </c>
      <c r="G1734" t="s">
        <v>3572</v>
      </c>
      <c r="H1734" t="s">
        <v>57</v>
      </c>
      <c r="I1734" s="2">
        <v>18</v>
      </c>
      <c r="J1734" s="1">
        <v>0</v>
      </c>
      <c r="K1734" s="1">
        <v>0</v>
      </c>
    </row>
    <row r="1735" spans="1:11" x14ac:dyDescent="0.25">
      <c r="A1735">
        <v>383</v>
      </c>
      <c r="B1735">
        <v>7004</v>
      </c>
      <c r="C1735">
        <v>138380</v>
      </c>
      <c r="D1735" t="s">
        <v>3573</v>
      </c>
      <c r="E1735" t="s">
        <v>50</v>
      </c>
      <c r="F1735" t="s">
        <v>3467</v>
      </c>
      <c r="G1735" t="s">
        <v>3487</v>
      </c>
      <c r="H1735" t="s">
        <v>1310</v>
      </c>
      <c r="I1735" s="2">
        <v>2</v>
      </c>
      <c r="J1735" t="s">
        <v>129</v>
      </c>
      <c r="K1735" t="s">
        <v>129</v>
      </c>
    </row>
    <row r="1736" spans="1:11" x14ac:dyDescent="0.25">
      <c r="A1736">
        <v>383</v>
      </c>
      <c r="B1736">
        <v>7073</v>
      </c>
      <c r="C1736">
        <v>134885</v>
      </c>
      <c r="D1736" t="s">
        <v>3574</v>
      </c>
      <c r="E1736" t="s">
        <v>50</v>
      </c>
      <c r="F1736" t="s">
        <v>3467</v>
      </c>
      <c r="G1736" t="s">
        <v>3575</v>
      </c>
      <c r="H1736" t="s">
        <v>57</v>
      </c>
      <c r="I1736" s="2">
        <v>27</v>
      </c>
      <c r="J1736" s="1">
        <v>0</v>
      </c>
      <c r="K1736" s="1">
        <v>0</v>
      </c>
    </row>
    <row r="1737" spans="1:11" x14ac:dyDescent="0.25">
      <c r="A1737">
        <v>383</v>
      </c>
      <c r="B1737">
        <v>7016</v>
      </c>
      <c r="C1737">
        <v>108120</v>
      </c>
      <c r="D1737" t="s">
        <v>3576</v>
      </c>
      <c r="E1737" t="s">
        <v>50</v>
      </c>
      <c r="F1737" t="s">
        <v>3476</v>
      </c>
      <c r="G1737" t="s">
        <v>3577</v>
      </c>
      <c r="H1737" t="s">
        <v>222</v>
      </c>
      <c r="I1737" s="2">
        <v>10</v>
      </c>
      <c r="J1737" s="1">
        <v>0.1</v>
      </c>
      <c r="K1737" s="1">
        <v>0</v>
      </c>
    </row>
    <row r="1738" spans="1:11" x14ac:dyDescent="0.25">
      <c r="A1738">
        <v>383</v>
      </c>
      <c r="B1738">
        <v>7072</v>
      </c>
      <c r="C1738">
        <v>108133</v>
      </c>
      <c r="D1738" t="s">
        <v>3578</v>
      </c>
      <c r="E1738" t="s">
        <v>50</v>
      </c>
      <c r="F1738" t="s">
        <v>3476</v>
      </c>
      <c r="G1738" t="s">
        <v>3579</v>
      </c>
      <c r="H1738" t="s">
        <v>57</v>
      </c>
      <c r="I1738" s="2">
        <v>9</v>
      </c>
      <c r="J1738" t="s">
        <v>99</v>
      </c>
      <c r="K1738" t="s">
        <v>99</v>
      </c>
    </row>
    <row r="1739" spans="1:11" x14ac:dyDescent="0.25">
      <c r="A1739">
        <v>383</v>
      </c>
      <c r="B1739">
        <v>7074</v>
      </c>
      <c r="C1739">
        <v>134884</v>
      </c>
      <c r="D1739" t="s">
        <v>3580</v>
      </c>
      <c r="E1739" t="s">
        <v>50</v>
      </c>
      <c r="F1739" t="s">
        <v>3495</v>
      </c>
      <c r="G1739" t="s">
        <v>3581</v>
      </c>
      <c r="H1739" t="s">
        <v>57</v>
      </c>
      <c r="I1739" s="2">
        <v>24</v>
      </c>
      <c r="J1739" s="1">
        <v>0.04</v>
      </c>
      <c r="K1739" s="1">
        <v>0.04</v>
      </c>
    </row>
    <row r="1740" spans="1:11" x14ac:dyDescent="0.25">
      <c r="A1740">
        <v>384</v>
      </c>
      <c r="B1740">
        <v>6000</v>
      </c>
      <c r="C1740">
        <v>108300</v>
      </c>
      <c r="D1740" t="s">
        <v>3582</v>
      </c>
      <c r="E1740" t="s">
        <v>50</v>
      </c>
      <c r="F1740" t="s">
        <v>3583</v>
      </c>
      <c r="G1740" t="s">
        <v>3584</v>
      </c>
      <c r="H1740" t="s">
        <v>13</v>
      </c>
      <c r="I1740" s="2">
        <v>68</v>
      </c>
      <c r="J1740" s="1">
        <v>0</v>
      </c>
      <c r="K1740" s="1">
        <v>0</v>
      </c>
    </row>
    <row r="1741" spans="1:11" x14ac:dyDescent="0.25">
      <c r="A1741">
        <v>384</v>
      </c>
      <c r="B1741">
        <v>4026</v>
      </c>
      <c r="C1741">
        <v>136613</v>
      </c>
      <c r="D1741" t="s">
        <v>3585</v>
      </c>
      <c r="E1741" t="s">
        <v>50</v>
      </c>
      <c r="F1741" t="s">
        <v>3479</v>
      </c>
      <c r="G1741" t="s">
        <v>3586</v>
      </c>
      <c r="H1741" t="s">
        <v>70</v>
      </c>
      <c r="I1741" s="2">
        <v>162</v>
      </c>
      <c r="J1741" s="1">
        <v>0.49</v>
      </c>
      <c r="K1741" s="1">
        <v>0.09</v>
      </c>
    </row>
    <row r="1742" spans="1:11" x14ac:dyDescent="0.25">
      <c r="A1742">
        <v>384</v>
      </c>
      <c r="B1742">
        <v>4027</v>
      </c>
      <c r="C1742">
        <v>139501</v>
      </c>
      <c r="D1742" t="s">
        <v>3587</v>
      </c>
      <c r="E1742" t="s">
        <v>50</v>
      </c>
      <c r="F1742" t="s">
        <v>3583</v>
      </c>
      <c r="G1742" t="s">
        <v>3588</v>
      </c>
      <c r="H1742" t="s">
        <v>70</v>
      </c>
      <c r="I1742" s="2">
        <v>162</v>
      </c>
      <c r="J1742" s="1">
        <v>0.45</v>
      </c>
      <c r="K1742" s="1">
        <v>0.14000000000000001</v>
      </c>
    </row>
    <row r="1743" spans="1:11" x14ac:dyDescent="0.25">
      <c r="A1743">
        <v>384</v>
      </c>
      <c r="B1743">
        <v>4015</v>
      </c>
      <c r="C1743">
        <v>136633</v>
      </c>
      <c r="D1743" t="s">
        <v>3589</v>
      </c>
      <c r="E1743" t="s">
        <v>50</v>
      </c>
      <c r="F1743" t="s">
        <v>3479</v>
      </c>
      <c r="G1743" t="s">
        <v>3590</v>
      </c>
      <c r="H1743" t="s">
        <v>70</v>
      </c>
      <c r="I1743" s="2">
        <v>231</v>
      </c>
      <c r="J1743" s="1">
        <v>0.64</v>
      </c>
      <c r="K1743" s="1">
        <v>0.1</v>
      </c>
    </row>
    <row r="1744" spans="1:11" x14ac:dyDescent="0.25">
      <c r="A1744">
        <v>384</v>
      </c>
      <c r="B1744">
        <v>4506</v>
      </c>
      <c r="C1744">
        <v>137764</v>
      </c>
      <c r="D1744" t="s">
        <v>3591</v>
      </c>
      <c r="E1744" t="s">
        <v>50</v>
      </c>
      <c r="F1744" t="s">
        <v>3546</v>
      </c>
      <c r="G1744" t="s">
        <v>3592</v>
      </c>
      <c r="H1744" t="s">
        <v>70</v>
      </c>
      <c r="I1744" s="2">
        <v>124</v>
      </c>
      <c r="J1744" s="1">
        <v>0.37</v>
      </c>
      <c r="K1744" s="1">
        <v>0.1</v>
      </c>
    </row>
    <row r="1745" spans="1:11" x14ac:dyDescent="0.25">
      <c r="A1745">
        <v>384</v>
      </c>
      <c r="B1745">
        <v>4029</v>
      </c>
      <c r="C1745">
        <v>137001</v>
      </c>
      <c r="D1745" t="s">
        <v>3593</v>
      </c>
      <c r="E1745" t="s">
        <v>50</v>
      </c>
      <c r="F1745" t="s">
        <v>3546</v>
      </c>
      <c r="G1745" t="s">
        <v>3594</v>
      </c>
      <c r="H1745" t="s">
        <v>70</v>
      </c>
      <c r="I1745" s="2">
        <v>181</v>
      </c>
      <c r="J1745" s="1">
        <v>0.66</v>
      </c>
      <c r="K1745" s="1">
        <v>0.18</v>
      </c>
    </row>
    <row r="1746" spans="1:11" x14ac:dyDescent="0.25">
      <c r="A1746">
        <v>384</v>
      </c>
      <c r="B1746">
        <v>4031</v>
      </c>
      <c r="C1746">
        <v>138006</v>
      </c>
      <c r="D1746" t="s">
        <v>3595</v>
      </c>
      <c r="E1746" t="s">
        <v>50</v>
      </c>
      <c r="F1746" t="s">
        <v>3596</v>
      </c>
      <c r="G1746" t="s">
        <v>3597</v>
      </c>
      <c r="H1746" t="s">
        <v>70</v>
      </c>
      <c r="I1746" s="2">
        <v>94</v>
      </c>
      <c r="J1746" s="1">
        <v>0.55000000000000004</v>
      </c>
      <c r="K1746" s="1">
        <v>0.19</v>
      </c>
    </row>
    <row r="1747" spans="1:11" x14ac:dyDescent="0.25">
      <c r="A1747">
        <v>384</v>
      </c>
      <c r="B1747">
        <v>4000</v>
      </c>
      <c r="C1747">
        <v>138593</v>
      </c>
      <c r="D1747" t="s">
        <v>3598</v>
      </c>
      <c r="E1747" t="s">
        <v>50</v>
      </c>
      <c r="F1747" t="s">
        <v>3583</v>
      </c>
      <c r="G1747" t="s">
        <v>3599</v>
      </c>
      <c r="H1747" t="s">
        <v>49</v>
      </c>
      <c r="I1747" s="2">
        <v>90</v>
      </c>
      <c r="J1747" s="1">
        <v>0.38</v>
      </c>
      <c r="K1747" s="1">
        <v>0.04</v>
      </c>
    </row>
    <row r="1748" spans="1:11" x14ac:dyDescent="0.25">
      <c r="A1748">
        <v>384</v>
      </c>
      <c r="B1748">
        <v>4504</v>
      </c>
      <c r="C1748">
        <v>137655</v>
      </c>
      <c r="D1748" t="s">
        <v>3600</v>
      </c>
      <c r="E1748" t="s">
        <v>50</v>
      </c>
      <c r="F1748" t="s">
        <v>3601</v>
      </c>
      <c r="G1748" t="s">
        <v>3602</v>
      </c>
      <c r="H1748" t="s">
        <v>70</v>
      </c>
      <c r="I1748" s="2">
        <v>181</v>
      </c>
      <c r="J1748" s="1">
        <v>0.55000000000000004</v>
      </c>
      <c r="K1748" s="1">
        <v>0.3</v>
      </c>
    </row>
    <row r="1749" spans="1:11" x14ac:dyDescent="0.25">
      <c r="A1749">
        <v>384</v>
      </c>
      <c r="B1749">
        <v>4003</v>
      </c>
      <c r="C1749">
        <v>139335</v>
      </c>
      <c r="D1749" t="s">
        <v>3603</v>
      </c>
      <c r="E1749" t="s">
        <v>50</v>
      </c>
      <c r="F1749" t="s">
        <v>3583</v>
      </c>
      <c r="G1749" t="s">
        <v>3604</v>
      </c>
      <c r="H1749" t="s">
        <v>49</v>
      </c>
      <c r="I1749" s="2">
        <v>249</v>
      </c>
      <c r="J1749" s="1">
        <v>0.48</v>
      </c>
      <c r="K1749" s="1">
        <v>0.1</v>
      </c>
    </row>
    <row r="1750" spans="1:11" x14ac:dyDescent="0.25">
      <c r="A1750">
        <v>384</v>
      </c>
      <c r="B1750">
        <v>4028</v>
      </c>
      <c r="C1750">
        <v>138707</v>
      </c>
      <c r="D1750" t="s">
        <v>3605</v>
      </c>
      <c r="E1750" t="s">
        <v>50</v>
      </c>
      <c r="F1750" t="s">
        <v>3546</v>
      </c>
      <c r="G1750" t="s">
        <v>3606</v>
      </c>
      <c r="H1750" t="s">
        <v>70</v>
      </c>
      <c r="I1750" s="2">
        <v>209</v>
      </c>
      <c r="J1750" s="1">
        <v>0.56000000000000005</v>
      </c>
      <c r="K1750" s="1">
        <v>0.28000000000000003</v>
      </c>
    </row>
    <row r="1751" spans="1:11" x14ac:dyDescent="0.25">
      <c r="A1751">
        <v>384</v>
      </c>
      <c r="B1751">
        <v>4006</v>
      </c>
      <c r="C1751">
        <v>108271</v>
      </c>
      <c r="D1751" t="s">
        <v>3607</v>
      </c>
      <c r="E1751" t="s">
        <v>50</v>
      </c>
      <c r="F1751" t="s">
        <v>3546</v>
      </c>
      <c r="G1751" t="s">
        <v>3608</v>
      </c>
      <c r="H1751" t="s">
        <v>20</v>
      </c>
      <c r="I1751" s="2">
        <v>288</v>
      </c>
      <c r="J1751" s="1">
        <v>0.7</v>
      </c>
      <c r="K1751" s="1">
        <v>0.34</v>
      </c>
    </row>
    <row r="1752" spans="1:11" x14ac:dyDescent="0.25">
      <c r="A1752">
        <v>384</v>
      </c>
      <c r="B1752">
        <v>4020</v>
      </c>
      <c r="C1752">
        <v>139500</v>
      </c>
      <c r="D1752" t="s">
        <v>3609</v>
      </c>
      <c r="E1752" t="s">
        <v>50</v>
      </c>
      <c r="F1752" t="s">
        <v>3583</v>
      </c>
      <c r="G1752" t="s">
        <v>3610</v>
      </c>
      <c r="H1752" t="s">
        <v>70</v>
      </c>
      <c r="I1752" s="2">
        <v>207</v>
      </c>
      <c r="J1752" s="1">
        <v>0.56000000000000005</v>
      </c>
      <c r="K1752" s="1">
        <v>0.18</v>
      </c>
    </row>
    <row r="1753" spans="1:11" x14ac:dyDescent="0.25">
      <c r="A1753">
        <v>384</v>
      </c>
      <c r="B1753">
        <v>4030</v>
      </c>
      <c r="C1753">
        <v>137011</v>
      </c>
      <c r="D1753" t="s">
        <v>3611</v>
      </c>
      <c r="E1753" t="s">
        <v>50</v>
      </c>
      <c r="F1753" t="s">
        <v>3583</v>
      </c>
      <c r="G1753" t="s">
        <v>3612</v>
      </c>
      <c r="H1753" t="s">
        <v>70</v>
      </c>
      <c r="I1753" s="2">
        <v>260</v>
      </c>
      <c r="J1753" s="1">
        <v>0.63</v>
      </c>
      <c r="K1753" s="1">
        <v>0.27</v>
      </c>
    </row>
    <row r="1754" spans="1:11" x14ac:dyDescent="0.25">
      <c r="A1754">
        <v>384</v>
      </c>
      <c r="B1754">
        <v>4023</v>
      </c>
      <c r="C1754">
        <v>136462</v>
      </c>
      <c r="D1754" t="s">
        <v>3613</v>
      </c>
      <c r="E1754" t="s">
        <v>50</v>
      </c>
      <c r="F1754" t="s">
        <v>3614</v>
      </c>
      <c r="G1754" t="s">
        <v>3615</v>
      </c>
      <c r="H1754" t="s">
        <v>70</v>
      </c>
      <c r="I1754" s="2">
        <v>263</v>
      </c>
      <c r="J1754" s="1">
        <v>0.82</v>
      </c>
      <c r="K1754" s="1">
        <v>0.34</v>
      </c>
    </row>
    <row r="1755" spans="1:11" x14ac:dyDescent="0.25">
      <c r="A1755">
        <v>384</v>
      </c>
      <c r="B1755">
        <v>6905</v>
      </c>
      <c r="C1755">
        <v>135961</v>
      </c>
      <c r="D1755" t="s">
        <v>3616</v>
      </c>
      <c r="E1755" t="s">
        <v>50</v>
      </c>
      <c r="F1755" t="s">
        <v>3546</v>
      </c>
      <c r="G1755" t="s">
        <v>3617</v>
      </c>
      <c r="H1755" t="s">
        <v>49</v>
      </c>
      <c r="I1755" s="2">
        <v>351</v>
      </c>
      <c r="J1755" s="1">
        <v>0.8</v>
      </c>
      <c r="K1755" s="1">
        <v>0.26</v>
      </c>
    </row>
    <row r="1756" spans="1:11" x14ac:dyDescent="0.25">
      <c r="A1756">
        <v>384</v>
      </c>
      <c r="B1756">
        <v>6115</v>
      </c>
      <c r="C1756">
        <v>108306</v>
      </c>
      <c r="D1756" t="s">
        <v>3618</v>
      </c>
      <c r="E1756" t="s">
        <v>50</v>
      </c>
      <c r="F1756" t="s">
        <v>3546</v>
      </c>
      <c r="G1756" t="s">
        <v>3619</v>
      </c>
      <c r="H1756" t="s">
        <v>13</v>
      </c>
      <c r="I1756" s="2">
        <v>109</v>
      </c>
      <c r="J1756" s="1">
        <v>0</v>
      </c>
      <c r="K1756" s="1">
        <v>0</v>
      </c>
    </row>
    <row r="1757" spans="1:11" x14ac:dyDescent="0.25">
      <c r="A1757">
        <v>384</v>
      </c>
      <c r="B1757">
        <v>4800</v>
      </c>
      <c r="C1757">
        <v>138950</v>
      </c>
      <c r="D1757" t="s">
        <v>3620</v>
      </c>
      <c r="E1757" t="s">
        <v>50</v>
      </c>
      <c r="F1757" t="s">
        <v>3546</v>
      </c>
      <c r="G1757" t="s">
        <v>3621</v>
      </c>
      <c r="H1757" t="s">
        <v>70</v>
      </c>
      <c r="I1757" s="2">
        <v>150</v>
      </c>
      <c r="J1757" s="1">
        <v>0.6</v>
      </c>
      <c r="K1757" s="1">
        <v>0.28000000000000003</v>
      </c>
    </row>
    <row r="1758" spans="1:11" x14ac:dyDescent="0.25">
      <c r="A1758">
        <v>384</v>
      </c>
      <c r="B1758">
        <v>4604</v>
      </c>
      <c r="C1758">
        <v>138951</v>
      </c>
      <c r="D1758" t="s">
        <v>3622</v>
      </c>
      <c r="E1758" t="s">
        <v>50</v>
      </c>
      <c r="F1758" t="s">
        <v>3583</v>
      </c>
      <c r="G1758" t="s">
        <v>3623</v>
      </c>
      <c r="H1758" t="s">
        <v>70</v>
      </c>
      <c r="I1758" s="2">
        <v>287</v>
      </c>
      <c r="J1758" s="1">
        <v>0.71</v>
      </c>
      <c r="K1758" s="1">
        <v>0.31</v>
      </c>
    </row>
    <row r="1759" spans="1:11" x14ac:dyDescent="0.25">
      <c r="A1759">
        <v>384</v>
      </c>
      <c r="B1759">
        <v>6027</v>
      </c>
      <c r="C1759">
        <v>108303</v>
      </c>
      <c r="D1759" t="s">
        <v>3624</v>
      </c>
      <c r="E1759" t="s">
        <v>50</v>
      </c>
      <c r="F1759" t="s">
        <v>3546</v>
      </c>
      <c r="G1759" t="s">
        <v>3625</v>
      </c>
      <c r="H1759" t="s">
        <v>13</v>
      </c>
      <c r="I1759" s="2">
        <v>80</v>
      </c>
      <c r="J1759" s="1">
        <v>0.88</v>
      </c>
      <c r="K1759" s="1">
        <v>0</v>
      </c>
    </row>
    <row r="1760" spans="1:11" x14ac:dyDescent="0.25">
      <c r="A1760">
        <v>384</v>
      </c>
      <c r="B1760">
        <v>4009</v>
      </c>
      <c r="C1760">
        <v>136394</v>
      </c>
      <c r="D1760" t="s">
        <v>3626</v>
      </c>
      <c r="E1760" t="s">
        <v>50</v>
      </c>
      <c r="F1760" t="s">
        <v>3546</v>
      </c>
      <c r="G1760" t="s">
        <v>3627</v>
      </c>
      <c r="H1760" t="s">
        <v>70</v>
      </c>
      <c r="I1760" s="2">
        <v>128</v>
      </c>
      <c r="J1760" s="1">
        <v>0.57999999999999996</v>
      </c>
      <c r="K1760" s="1">
        <v>0.16</v>
      </c>
    </row>
    <row r="1761" spans="1:11" x14ac:dyDescent="0.25">
      <c r="A1761">
        <v>384</v>
      </c>
      <c r="B1761">
        <v>6114</v>
      </c>
      <c r="C1761">
        <v>108305</v>
      </c>
      <c r="D1761" t="s">
        <v>3628</v>
      </c>
      <c r="E1761" t="s">
        <v>50</v>
      </c>
      <c r="F1761" t="s">
        <v>3546</v>
      </c>
      <c r="G1761" t="s">
        <v>3629</v>
      </c>
      <c r="H1761" t="s">
        <v>13</v>
      </c>
      <c r="I1761" s="2">
        <v>107</v>
      </c>
      <c r="J1761" s="1">
        <v>0.98</v>
      </c>
      <c r="K1761" s="1">
        <v>0</v>
      </c>
    </row>
    <row r="1762" spans="1:11" x14ac:dyDescent="0.25">
      <c r="A1762">
        <v>384</v>
      </c>
      <c r="B1762">
        <v>6116</v>
      </c>
      <c r="C1762">
        <v>108307</v>
      </c>
      <c r="D1762" t="s">
        <v>3630</v>
      </c>
      <c r="E1762" t="s">
        <v>50</v>
      </c>
      <c r="F1762" t="s">
        <v>3546</v>
      </c>
      <c r="G1762" t="s">
        <v>3631</v>
      </c>
      <c r="H1762" t="s">
        <v>13</v>
      </c>
      <c r="I1762" s="2">
        <v>21</v>
      </c>
      <c r="J1762" s="1">
        <v>0.33</v>
      </c>
      <c r="K1762" s="1">
        <v>0.24</v>
      </c>
    </row>
    <row r="1763" spans="1:11" x14ac:dyDescent="0.25">
      <c r="A1763">
        <v>384</v>
      </c>
      <c r="B1763">
        <v>6120</v>
      </c>
      <c r="C1763">
        <v>131136</v>
      </c>
      <c r="D1763" t="s">
        <v>3632</v>
      </c>
      <c r="E1763" t="s">
        <v>50</v>
      </c>
      <c r="F1763" t="s">
        <v>3546</v>
      </c>
      <c r="G1763" t="s">
        <v>3633</v>
      </c>
      <c r="H1763" t="s">
        <v>114</v>
      </c>
      <c r="I1763" s="2">
        <v>13</v>
      </c>
      <c r="J1763" s="1">
        <v>0</v>
      </c>
      <c r="K1763" s="1">
        <v>0</v>
      </c>
    </row>
    <row r="1764" spans="1:11" x14ac:dyDescent="0.25">
      <c r="A1764">
        <v>384</v>
      </c>
      <c r="B1764">
        <v>7056</v>
      </c>
      <c r="C1764">
        <v>131526</v>
      </c>
      <c r="D1764" t="s">
        <v>3634</v>
      </c>
      <c r="E1764" t="s">
        <v>50</v>
      </c>
      <c r="F1764" t="s">
        <v>3016</v>
      </c>
      <c r="G1764" t="s">
        <v>3635</v>
      </c>
      <c r="H1764" t="s">
        <v>57</v>
      </c>
      <c r="I1764" s="2">
        <v>8</v>
      </c>
      <c r="J1764" s="1">
        <v>0</v>
      </c>
      <c r="K1764" s="1">
        <v>0</v>
      </c>
    </row>
    <row r="1765" spans="1:11" x14ac:dyDescent="0.25">
      <c r="A1765">
        <v>384</v>
      </c>
      <c r="B1765">
        <v>7002</v>
      </c>
      <c r="C1765">
        <v>108311</v>
      </c>
      <c r="D1765" t="s">
        <v>2238</v>
      </c>
      <c r="E1765" t="s">
        <v>50</v>
      </c>
      <c r="F1765" t="s">
        <v>3614</v>
      </c>
      <c r="G1765" t="s">
        <v>3636</v>
      </c>
      <c r="H1765" t="s">
        <v>333</v>
      </c>
      <c r="I1765" s="2">
        <v>32</v>
      </c>
      <c r="J1765" s="1">
        <v>0</v>
      </c>
      <c r="K1765" s="1">
        <v>0</v>
      </c>
    </row>
    <row r="1766" spans="1:11" x14ac:dyDescent="0.25">
      <c r="A1766">
        <v>384</v>
      </c>
      <c r="B1766">
        <v>6348</v>
      </c>
      <c r="C1766">
        <v>135216</v>
      </c>
      <c r="D1766" t="s">
        <v>3637</v>
      </c>
      <c r="E1766" t="s">
        <v>50</v>
      </c>
      <c r="F1766" t="s">
        <v>3546</v>
      </c>
      <c r="G1766" t="s">
        <v>3638</v>
      </c>
      <c r="H1766" t="s">
        <v>114</v>
      </c>
      <c r="I1766" s="2">
        <v>7</v>
      </c>
      <c r="J1766" s="1">
        <v>0</v>
      </c>
      <c r="K1766" s="1">
        <v>0</v>
      </c>
    </row>
    <row r="1767" spans="1:11" x14ac:dyDescent="0.25">
      <c r="A1767">
        <v>384</v>
      </c>
      <c r="B1767">
        <v>7055</v>
      </c>
      <c r="C1767">
        <v>133719</v>
      </c>
      <c r="D1767" t="s">
        <v>3639</v>
      </c>
      <c r="E1767" t="s">
        <v>50</v>
      </c>
      <c r="F1767" t="s">
        <v>3583</v>
      </c>
      <c r="G1767" t="s">
        <v>3640</v>
      </c>
      <c r="H1767" t="s">
        <v>57</v>
      </c>
      <c r="I1767" s="2">
        <v>13</v>
      </c>
      <c r="J1767" t="s">
        <v>99</v>
      </c>
      <c r="K1767" t="s">
        <v>99</v>
      </c>
    </row>
    <row r="1768" spans="1:11" x14ac:dyDescent="0.25">
      <c r="A1768">
        <v>390</v>
      </c>
      <c r="B1768">
        <v>4605</v>
      </c>
      <c r="C1768">
        <v>137852</v>
      </c>
      <c r="D1768" t="s">
        <v>3641</v>
      </c>
      <c r="E1768" t="s">
        <v>50</v>
      </c>
      <c r="F1768" t="s">
        <v>3642</v>
      </c>
      <c r="G1768" t="s">
        <v>3643</v>
      </c>
      <c r="H1768" t="s">
        <v>70</v>
      </c>
      <c r="I1768" s="2">
        <v>191</v>
      </c>
      <c r="J1768" s="1">
        <v>0.75</v>
      </c>
      <c r="K1768" s="1">
        <v>0.41</v>
      </c>
    </row>
    <row r="1769" spans="1:11" x14ac:dyDescent="0.25">
      <c r="A1769">
        <v>390</v>
      </c>
      <c r="B1769">
        <v>4031</v>
      </c>
      <c r="C1769">
        <v>108405</v>
      </c>
      <c r="D1769" t="s">
        <v>3644</v>
      </c>
      <c r="E1769" t="s">
        <v>50</v>
      </c>
      <c r="F1769" t="s">
        <v>3645</v>
      </c>
      <c r="G1769" t="s">
        <v>3646</v>
      </c>
      <c r="H1769" t="s">
        <v>20</v>
      </c>
      <c r="I1769" s="2">
        <v>267</v>
      </c>
      <c r="J1769" s="1">
        <v>0.73</v>
      </c>
      <c r="K1769" s="1">
        <v>0.11</v>
      </c>
    </row>
    <row r="1770" spans="1:11" x14ac:dyDescent="0.25">
      <c r="A1770">
        <v>390</v>
      </c>
      <c r="B1770">
        <v>6900</v>
      </c>
      <c r="C1770">
        <v>108420</v>
      </c>
      <c r="D1770" t="s">
        <v>3647</v>
      </c>
      <c r="E1770" t="s">
        <v>50</v>
      </c>
      <c r="F1770" t="s">
        <v>3642</v>
      </c>
      <c r="G1770" t="s">
        <v>3648</v>
      </c>
      <c r="H1770" t="s">
        <v>880</v>
      </c>
      <c r="I1770" s="2">
        <v>193</v>
      </c>
      <c r="J1770" s="1">
        <v>0.84</v>
      </c>
      <c r="K1770" s="1">
        <v>0.62</v>
      </c>
    </row>
    <row r="1771" spans="1:11" x14ac:dyDescent="0.25">
      <c r="A1771">
        <v>390</v>
      </c>
      <c r="B1771">
        <v>6002</v>
      </c>
      <c r="C1771">
        <v>108414</v>
      </c>
      <c r="D1771" t="s">
        <v>3649</v>
      </c>
      <c r="E1771" t="s">
        <v>50</v>
      </c>
      <c r="F1771" t="s">
        <v>3642</v>
      </c>
      <c r="G1771" t="s">
        <v>3650</v>
      </c>
      <c r="H1771" t="s">
        <v>13</v>
      </c>
      <c r="I1771" s="2">
        <v>31</v>
      </c>
      <c r="J1771" s="1">
        <v>0</v>
      </c>
      <c r="K1771" s="1">
        <v>0</v>
      </c>
    </row>
    <row r="1772" spans="1:11" x14ac:dyDescent="0.25">
      <c r="A1772">
        <v>390</v>
      </c>
      <c r="B1772">
        <v>6005</v>
      </c>
      <c r="C1772">
        <v>108417</v>
      </c>
      <c r="D1772" t="s">
        <v>3651</v>
      </c>
      <c r="E1772" t="s">
        <v>50</v>
      </c>
      <c r="F1772" t="s">
        <v>3642</v>
      </c>
      <c r="G1772" t="s">
        <v>3652</v>
      </c>
      <c r="H1772" t="s">
        <v>13</v>
      </c>
      <c r="I1772" s="2">
        <v>37</v>
      </c>
      <c r="J1772" s="1">
        <v>0.38</v>
      </c>
      <c r="K1772" s="1">
        <v>0</v>
      </c>
    </row>
    <row r="1773" spans="1:11" x14ac:dyDescent="0.25">
      <c r="A1773">
        <v>390</v>
      </c>
      <c r="B1773">
        <v>4036</v>
      </c>
      <c r="C1773">
        <v>108407</v>
      </c>
      <c r="D1773" t="s">
        <v>3653</v>
      </c>
      <c r="E1773" t="s">
        <v>50</v>
      </c>
      <c r="F1773" t="s">
        <v>3642</v>
      </c>
      <c r="G1773" t="s">
        <v>3654</v>
      </c>
      <c r="H1773" t="s">
        <v>20</v>
      </c>
      <c r="I1773" s="2">
        <v>204</v>
      </c>
      <c r="J1773" s="1">
        <v>0.51</v>
      </c>
      <c r="K1773" s="1">
        <v>0.25</v>
      </c>
    </row>
    <row r="1774" spans="1:11" x14ac:dyDescent="0.25">
      <c r="A1774">
        <v>390</v>
      </c>
      <c r="B1774">
        <v>4043</v>
      </c>
      <c r="C1774">
        <v>137898</v>
      </c>
      <c r="D1774" t="s">
        <v>3655</v>
      </c>
      <c r="E1774" t="s">
        <v>50</v>
      </c>
      <c r="F1774" t="s">
        <v>3642</v>
      </c>
      <c r="G1774" t="s">
        <v>3656</v>
      </c>
      <c r="H1774" t="s">
        <v>70</v>
      </c>
      <c r="I1774" s="2">
        <v>202</v>
      </c>
      <c r="J1774" s="1">
        <v>0.54</v>
      </c>
      <c r="K1774" s="1">
        <v>0.19</v>
      </c>
    </row>
    <row r="1775" spans="1:11" x14ac:dyDescent="0.25">
      <c r="A1775">
        <v>390</v>
      </c>
      <c r="B1775">
        <v>4041</v>
      </c>
      <c r="C1775">
        <v>108410</v>
      </c>
      <c r="D1775" t="s">
        <v>3657</v>
      </c>
      <c r="E1775" t="s">
        <v>50</v>
      </c>
      <c r="F1775" t="s">
        <v>3642</v>
      </c>
      <c r="G1775" t="s">
        <v>3658</v>
      </c>
      <c r="H1775" t="s">
        <v>20</v>
      </c>
      <c r="I1775" s="2">
        <v>103</v>
      </c>
      <c r="J1775" s="1">
        <v>0.45</v>
      </c>
      <c r="K1775" s="1">
        <v>0.13</v>
      </c>
    </row>
    <row r="1776" spans="1:11" x14ac:dyDescent="0.25">
      <c r="A1776">
        <v>390</v>
      </c>
      <c r="B1776">
        <v>4027</v>
      </c>
      <c r="C1776">
        <v>137942</v>
      </c>
      <c r="D1776" t="s">
        <v>3659</v>
      </c>
      <c r="E1776" t="s">
        <v>50</v>
      </c>
      <c r="F1776" t="s">
        <v>3660</v>
      </c>
      <c r="G1776" t="s">
        <v>3661</v>
      </c>
      <c r="H1776" t="s">
        <v>70</v>
      </c>
      <c r="I1776" s="2">
        <v>256</v>
      </c>
      <c r="J1776" s="1">
        <v>0.64</v>
      </c>
      <c r="K1776" s="1">
        <v>0.16</v>
      </c>
    </row>
    <row r="1777" spans="1:11" x14ac:dyDescent="0.25">
      <c r="A1777">
        <v>390</v>
      </c>
      <c r="B1777">
        <v>4606</v>
      </c>
      <c r="C1777">
        <v>137851</v>
      </c>
      <c r="D1777" t="s">
        <v>1102</v>
      </c>
      <c r="E1777" t="s">
        <v>50</v>
      </c>
      <c r="F1777" t="s">
        <v>3662</v>
      </c>
      <c r="G1777" t="s">
        <v>3663</v>
      </c>
      <c r="H1777" t="s">
        <v>70</v>
      </c>
      <c r="I1777" s="2">
        <v>247</v>
      </c>
      <c r="J1777" s="1">
        <v>0.76</v>
      </c>
      <c r="K1777" s="1">
        <v>0.43</v>
      </c>
    </row>
    <row r="1778" spans="1:11" x14ac:dyDescent="0.25">
      <c r="A1778">
        <v>390</v>
      </c>
      <c r="B1778">
        <v>4000</v>
      </c>
      <c r="C1778">
        <v>140035</v>
      </c>
      <c r="D1778" t="s">
        <v>3664</v>
      </c>
      <c r="E1778" t="s">
        <v>50</v>
      </c>
      <c r="F1778" t="s">
        <v>3642</v>
      </c>
      <c r="G1778" t="s">
        <v>3665</v>
      </c>
      <c r="H1778" t="s">
        <v>49</v>
      </c>
      <c r="I1778" s="2" t="s">
        <v>50</v>
      </c>
      <c r="J1778" t="s">
        <v>50</v>
      </c>
      <c r="K1778" t="s">
        <v>50</v>
      </c>
    </row>
    <row r="1779" spans="1:11" x14ac:dyDescent="0.25">
      <c r="A1779">
        <v>390</v>
      </c>
      <c r="B1779">
        <v>4042</v>
      </c>
      <c r="C1779">
        <v>108411</v>
      </c>
      <c r="D1779" t="s">
        <v>3666</v>
      </c>
      <c r="E1779" t="s">
        <v>50</v>
      </c>
      <c r="F1779" t="s">
        <v>3642</v>
      </c>
      <c r="G1779" t="s">
        <v>3665</v>
      </c>
      <c r="H1779" t="s">
        <v>20</v>
      </c>
      <c r="I1779" s="2">
        <v>114</v>
      </c>
      <c r="J1779" s="1">
        <v>0.37</v>
      </c>
      <c r="K1779" s="1">
        <v>0.05</v>
      </c>
    </row>
    <row r="1780" spans="1:11" x14ac:dyDescent="0.25">
      <c r="A1780">
        <v>390</v>
      </c>
      <c r="B1780">
        <v>4001</v>
      </c>
      <c r="C1780">
        <v>141185</v>
      </c>
      <c r="D1780" t="s">
        <v>3667</v>
      </c>
      <c r="E1780" t="s">
        <v>50</v>
      </c>
      <c r="F1780" t="s">
        <v>3645</v>
      </c>
      <c r="G1780" t="s">
        <v>3646</v>
      </c>
      <c r="H1780" t="s">
        <v>49</v>
      </c>
      <c r="I1780" s="2" t="s">
        <v>50</v>
      </c>
      <c r="J1780" t="s">
        <v>50</v>
      </c>
      <c r="K1780" t="s">
        <v>50</v>
      </c>
    </row>
    <row r="1781" spans="1:11" x14ac:dyDescent="0.25">
      <c r="A1781">
        <v>390</v>
      </c>
      <c r="B1781">
        <v>4029</v>
      </c>
      <c r="C1781">
        <v>137360</v>
      </c>
      <c r="D1781" t="s">
        <v>3668</v>
      </c>
      <c r="E1781" t="s">
        <v>50</v>
      </c>
      <c r="F1781" t="s">
        <v>3669</v>
      </c>
      <c r="G1781" t="s">
        <v>3670</v>
      </c>
      <c r="H1781" t="s">
        <v>70</v>
      </c>
      <c r="I1781" s="2">
        <v>269</v>
      </c>
      <c r="J1781" s="1">
        <v>0.63</v>
      </c>
      <c r="K1781" s="1">
        <v>0.28999999999999998</v>
      </c>
    </row>
    <row r="1782" spans="1:11" x14ac:dyDescent="0.25">
      <c r="A1782">
        <v>390</v>
      </c>
      <c r="B1782">
        <v>7002</v>
      </c>
      <c r="C1782">
        <v>138652</v>
      </c>
      <c r="D1782" t="s">
        <v>3671</v>
      </c>
      <c r="E1782" t="s">
        <v>50</v>
      </c>
      <c r="F1782" t="s">
        <v>3642</v>
      </c>
      <c r="G1782" t="s">
        <v>3672</v>
      </c>
      <c r="H1782" t="s">
        <v>109</v>
      </c>
      <c r="I1782" s="2">
        <v>9</v>
      </c>
      <c r="J1782" s="1">
        <v>0</v>
      </c>
      <c r="K1782" s="1">
        <v>0</v>
      </c>
    </row>
    <row r="1783" spans="1:11" x14ac:dyDescent="0.25">
      <c r="A1783">
        <v>390</v>
      </c>
      <c r="B1783">
        <v>7009</v>
      </c>
      <c r="C1783">
        <v>131200</v>
      </c>
      <c r="D1783" t="s">
        <v>3673</v>
      </c>
      <c r="E1783" t="s">
        <v>50</v>
      </c>
      <c r="F1783" t="s">
        <v>3642</v>
      </c>
      <c r="G1783" t="s">
        <v>3674</v>
      </c>
      <c r="H1783" t="s">
        <v>57</v>
      </c>
      <c r="I1783" s="2">
        <v>5</v>
      </c>
      <c r="J1783" t="s">
        <v>129</v>
      </c>
      <c r="K1783" t="s">
        <v>129</v>
      </c>
    </row>
    <row r="1784" spans="1:11" x14ac:dyDescent="0.25">
      <c r="A1784">
        <v>390</v>
      </c>
      <c r="B1784">
        <v>7006</v>
      </c>
      <c r="C1784">
        <v>108426</v>
      </c>
      <c r="D1784" t="s">
        <v>3675</v>
      </c>
      <c r="E1784" t="s">
        <v>50</v>
      </c>
      <c r="F1784" t="s">
        <v>3642</v>
      </c>
      <c r="G1784" t="s">
        <v>3676</v>
      </c>
      <c r="H1784" t="s">
        <v>57</v>
      </c>
      <c r="I1784" s="2">
        <v>16</v>
      </c>
      <c r="J1784" s="1">
        <v>0</v>
      </c>
      <c r="K1784" s="1">
        <v>0</v>
      </c>
    </row>
    <row r="1785" spans="1:11" x14ac:dyDescent="0.25">
      <c r="A1785">
        <v>390</v>
      </c>
      <c r="B1785">
        <v>7008</v>
      </c>
      <c r="C1785">
        <v>130942</v>
      </c>
      <c r="D1785" t="s">
        <v>3677</v>
      </c>
      <c r="E1785" t="s">
        <v>50</v>
      </c>
      <c r="F1785" t="s">
        <v>3642</v>
      </c>
      <c r="G1785" t="s">
        <v>3678</v>
      </c>
      <c r="H1785" t="s">
        <v>57</v>
      </c>
      <c r="I1785" s="2">
        <v>19</v>
      </c>
      <c r="J1785" t="s">
        <v>99</v>
      </c>
      <c r="K1785" t="s">
        <v>99</v>
      </c>
    </row>
    <row r="1786" spans="1:11" x14ac:dyDescent="0.25">
      <c r="A1786">
        <v>391</v>
      </c>
      <c r="B1786">
        <v>4500</v>
      </c>
      <c r="C1786">
        <v>133302</v>
      </c>
      <c r="D1786" t="s">
        <v>3679</v>
      </c>
      <c r="E1786" t="s">
        <v>50</v>
      </c>
      <c r="F1786" t="s">
        <v>3669</v>
      </c>
      <c r="G1786" t="s">
        <v>3680</v>
      </c>
      <c r="H1786" t="s">
        <v>201</v>
      </c>
      <c r="I1786" s="2">
        <v>102</v>
      </c>
      <c r="J1786" s="1">
        <v>0.24</v>
      </c>
      <c r="K1786" s="1">
        <v>0.06</v>
      </c>
    </row>
    <row r="1787" spans="1:11" x14ac:dyDescent="0.25">
      <c r="A1787">
        <v>391</v>
      </c>
      <c r="B1787">
        <v>6040</v>
      </c>
      <c r="C1787">
        <v>136258</v>
      </c>
      <c r="D1787" t="s">
        <v>3681</v>
      </c>
      <c r="E1787" t="s">
        <v>50</v>
      </c>
      <c r="F1787" t="s">
        <v>3669</v>
      </c>
      <c r="G1787" t="s">
        <v>3682</v>
      </c>
      <c r="H1787" t="s">
        <v>13</v>
      </c>
      <c r="I1787" s="2">
        <v>7</v>
      </c>
      <c r="J1787" s="1">
        <v>0</v>
      </c>
      <c r="K1787" s="1">
        <v>0</v>
      </c>
    </row>
    <row r="1788" spans="1:11" x14ac:dyDescent="0.25">
      <c r="A1788">
        <v>391</v>
      </c>
      <c r="B1788">
        <v>4480</v>
      </c>
      <c r="C1788">
        <v>108526</v>
      </c>
      <c r="D1788" t="s">
        <v>3683</v>
      </c>
      <c r="E1788" t="s">
        <v>50</v>
      </c>
      <c r="F1788" t="s">
        <v>3669</v>
      </c>
      <c r="G1788" t="s">
        <v>3684</v>
      </c>
      <c r="H1788" t="s">
        <v>20</v>
      </c>
      <c r="I1788" s="2">
        <v>107</v>
      </c>
      <c r="J1788" s="1">
        <v>0.39</v>
      </c>
      <c r="K1788" s="1">
        <v>0.09</v>
      </c>
    </row>
    <row r="1789" spans="1:11" x14ac:dyDescent="0.25">
      <c r="A1789">
        <v>391</v>
      </c>
      <c r="B1789">
        <v>6035</v>
      </c>
      <c r="C1789">
        <v>108547</v>
      </c>
      <c r="D1789" t="s">
        <v>3685</v>
      </c>
      <c r="E1789" t="s">
        <v>50</v>
      </c>
      <c r="F1789" t="s">
        <v>3669</v>
      </c>
      <c r="G1789" t="s">
        <v>3686</v>
      </c>
      <c r="H1789" t="s">
        <v>13</v>
      </c>
      <c r="I1789" s="2">
        <v>105</v>
      </c>
      <c r="J1789" s="1">
        <v>0</v>
      </c>
      <c r="K1789" s="1">
        <v>0</v>
      </c>
    </row>
    <row r="1790" spans="1:11" x14ac:dyDescent="0.25">
      <c r="A1790">
        <v>391</v>
      </c>
      <c r="B1790">
        <v>4001</v>
      </c>
      <c r="C1790">
        <v>140976</v>
      </c>
      <c r="D1790" t="s">
        <v>3687</v>
      </c>
      <c r="E1790" t="s">
        <v>50</v>
      </c>
      <c r="F1790" t="s">
        <v>3688</v>
      </c>
      <c r="G1790" t="s">
        <v>3689</v>
      </c>
      <c r="H1790" t="s">
        <v>77</v>
      </c>
      <c r="I1790" s="2" t="s">
        <v>50</v>
      </c>
      <c r="J1790" t="s">
        <v>50</v>
      </c>
      <c r="K1790" t="s">
        <v>50</v>
      </c>
    </row>
    <row r="1791" spans="1:11" x14ac:dyDescent="0.25">
      <c r="A1791">
        <v>391</v>
      </c>
      <c r="B1791">
        <v>6905</v>
      </c>
      <c r="C1791">
        <v>135423</v>
      </c>
      <c r="D1791" t="s">
        <v>3690</v>
      </c>
      <c r="E1791" t="s">
        <v>50</v>
      </c>
      <c r="F1791" t="s">
        <v>3669</v>
      </c>
      <c r="G1791" t="s">
        <v>3691</v>
      </c>
      <c r="H1791" t="s">
        <v>49</v>
      </c>
      <c r="I1791" s="2">
        <v>173</v>
      </c>
      <c r="J1791" s="1">
        <v>0.4</v>
      </c>
      <c r="K1791" s="1">
        <v>7.0000000000000007E-2</v>
      </c>
    </row>
    <row r="1792" spans="1:11" x14ac:dyDescent="0.25">
      <c r="A1792">
        <v>391</v>
      </c>
      <c r="B1792">
        <v>4429</v>
      </c>
      <c r="C1792">
        <v>136352</v>
      </c>
      <c r="D1792" t="s">
        <v>3692</v>
      </c>
      <c r="E1792" t="s">
        <v>50</v>
      </c>
      <c r="F1792" t="s">
        <v>3669</v>
      </c>
      <c r="G1792" t="s">
        <v>3693</v>
      </c>
      <c r="H1792" t="s">
        <v>70</v>
      </c>
      <c r="I1792" s="2">
        <v>357</v>
      </c>
      <c r="J1792" s="1">
        <v>0.82</v>
      </c>
      <c r="K1792" s="1">
        <v>0.52</v>
      </c>
    </row>
    <row r="1793" spans="1:11" x14ac:dyDescent="0.25">
      <c r="A1793">
        <v>391</v>
      </c>
      <c r="B1793">
        <v>4494</v>
      </c>
      <c r="C1793">
        <v>108531</v>
      </c>
      <c r="D1793" t="s">
        <v>3694</v>
      </c>
      <c r="E1793" t="s">
        <v>50</v>
      </c>
      <c r="F1793" t="s">
        <v>3669</v>
      </c>
      <c r="G1793" t="s">
        <v>3695</v>
      </c>
      <c r="H1793" t="s">
        <v>201</v>
      </c>
      <c r="I1793" s="2">
        <v>299</v>
      </c>
      <c r="J1793" s="1">
        <v>0.66</v>
      </c>
      <c r="K1793" s="1">
        <v>0.39</v>
      </c>
    </row>
    <row r="1794" spans="1:11" x14ac:dyDescent="0.25">
      <c r="A1794">
        <v>391</v>
      </c>
      <c r="B1794">
        <v>4485</v>
      </c>
      <c r="C1794">
        <v>138120</v>
      </c>
      <c r="D1794" t="s">
        <v>3696</v>
      </c>
      <c r="E1794" t="s">
        <v>50</v>
      </c>
      <c r="F1794" t="s">
        <v>3669</v>
      </c>
      <c r="G1794" t="s">
        <v>3697</v>
      </c>
      <c r="H1794" t="s">
        <v>70</v>
      </c>
      <c r="I1794" s="2">
        <v>323</v>
      </c>
      <c r="J1794" s="1">
        <v>0.47</v>
      </c>
      <c r="K1794" s="1">
        <v>0.17</v>
      </c>
    </row>
    <row r="1795" spans="1:11" x14ac:dyDescent="0.25">
      <c r="A1795">
        <v>391</v>
      </c>
      <c r="B1795">
        <v>6001</v>
      </c>
      <c r="C1795">
        <v>108538</v>
      </c>
      <c r="D1795" t="s">
        <v>3698</v>
      </c>
      <c r="E1795" t="s">
        <v>50</v>
      </c>
      <c r="F1795" t="s">
        <v>3669</v>
      </c>
      <c r="G1795" t="s">
        <v>3699</v>
      </c>
      <c r="H1795" t="s">
        <v>13</v>
      </c>
      <c r="I1795" s="2">
        <v>35</v>
      </c>
      <c r="J1795" s="1">
        <v>0.83</v>
      </c>
      <c r="K1795" s="1">
        <v>0.71</v>
      </c>
    </row>
    <row r="1796" spans="1:11" x14ac:dyDescent="0.25">
      <c r="A1796">
        <v>391</v>
      </c>
      <c r="B1796">
        <v>6014</v>
      </c>
      <c r="C1796">
        <v>108544</v>
      </c>
      <c r="D1796" t="s">
        <v>3700</v>
      </c>
      <c r="E1796" t="s">
        <v>50</v>
      </c>
      <c r="F1796" t="s">
        <v>3669</v>
      </c>
      <c r="G1796" t="s">
        <v>3701</v>
      </c>
      <c r="H1796" t="s">
        <v>13</v>
      </c>
      <c r="I1796" s="2">
        <v>25</v>
      </c>
      <c r="J1796" s="1">
        <v>0.8</v>
      </c>
      <c r="K1796" s="1">
        <v>0.4</v>
      </c>
    </row>
    <row r="1797" spans="1:11" x14ac:dyDescent="0.25">
      <c r="A1797">
        <v>391</v>
      </c>
      <c r="B1797">
        <v>6037</v>
      </c>
      <c r="C1797">
        <v>108549</v>
      </c>
      <c r="D1797" t="s">
        <v>3702</v>
      </c>
      <c r="E1797" t="s">
        <v>50</v>
      </c>
      <c r="F1797" t="s">
        <v>3669</v>
      </c>
      <c r="G1797" t="s">
        <v>3703</v>
      </c>
      <c r="H1797" t="s">
        <v>13</v>
      </c>
      <c r="I1797" s="2">
        <v>142</v>
      </c>
      <c r="J1797" s="1">
        <v>0</v>
      </c>
      <c r="K1797" s="1">
        <v>0</v>
      </c>
    </row>
    <row r="1798" spans="1:11" x14ac:dyDescent="0.25">
      <c r="A1798">
        <v>391</v>
      </c>
      <c r="B1798">
        <v>4716</v>
      </c>
      <c r="C1798">
        <v>137708</v>
      </c>
      <c r="D1798" t="s">
        <v>3704</v>
      </c>
      <c r="E1798" t="s">
        <v>50</v>
      </c>
      <c r="F1798" t="s">
        <v>3669</v>
      </c>
      <c r="G1798" t="s">
        <v>3705</v>
      </c>
      <c r="H1798" t="s">
        <v>70</v>
      </c>
      <c r="I1798" s="2">
        <v>220</v>
      </c>
      <c r="J1798" s="1">
        <v>0.82</v>
      </c>
      <c r="K1798" s="1">
        <v>0.52</v>
      </c>
    </row>
    <row r="1799" spans="1:11" x14ac:dyDescent="0.25">
      <c r="A1799">
        <v>391</v>
      </c>
      <c r="B1799">
        <v>4715</v>
      </c>
      <c r="C1799">
        <v>137900</v>
      </c>
      <c r="D1799" t="s">
        <v>3706</v>
      </c>
      <c r="E1799" t="s">
        <v>50</v>
      </c>
      <c r="F1799" t="s">
        <v>3669</v>
      </c>
      <c r="G1799" t="s">
        <v>3707</v>
      </c>
      <c r="H1799" t="s">
        <v>70</v>
      </c>
      <c r="I1799" s="2">
        <v>163</v>
      </c>
      <c r="J1799" s="1">
        <v>0.65</v>
      </c>
      <c r="K1799" s="1">
        <v>0.28000000000000003</v>
      </c>
    </row>
    <row r="1800" spans="1:11" x14ac:dyDescent="0.25">
      <c r="A1800">
        <v>391</v>
      </c>
      <c r="B1800">
        <v>4714</v>
      </c>
      <c r="C1800">
        <v>140081</v>
      </c>
      <c r="D1800" t="s">
        <v>3708</v>
      </c>
      <c r="E1800" t="s">
        <v>50</v>
      </c>
      <c r="F1800" t="s">
        <v>3669</v>
      </c>
      <c r="G1800" t="s">
        <v>3709</v>
      </c>
      <c r="H1800" t="s">
        <v>70</v>
      </c>
      <c r="I1800" s="2">
        <v>146</v>
      </c>
      <c r="J1800" s="1">
        <v>0.63</v>
      </c>
      <c r="K1800" s="1">
        <v>0.25</v>
      </c>
    </row>
    <row r="1801" spans="1:11" x14ac:dyDescent="0.25">
      <c r="A1801">
        <v>391</v>
      </c>
      <c r="B1801">
        <v>4000</v>
      </c>
      <c r="C1801">
        <v>140965</v>
      </c>
      <c r="D1801" t="s">
        <v>3710</v>
      </c>
      <c r="E1801" t="s">
        <v>50</v>
      </c>
      <c r="F1801" t="s">
        <v>3688</v>
      </c>
      <c r="G1801" t="s">
        <v>3680</v>
      </c>
      <c r="H1801" t="s">
        <v>1216</v>
      </c>
      <c r="I1801" s="2" t="s">
        <v>50</v>
      </c>
      <c r="J1801" t="s">
        <v>50</v>
      </c>
      <c r="K1801" t="s">
        <v>50</v>
      </c>
    </row>
    <row r="1802" spans="1:11" x14ac:dyDescent="0.25">
      <c r="A1802">
        <v>391</v>
      </c>
      <c r="B1802">
        <v>4430</v>
      </c>
      <c r="C1802">
        <v>108524</v>
      </c>
      <c r="D1802" t="s">
        <v>3711</v>
      </c>
      <c r="E1802" t="s">
        <v>50</v>
      </c>
      <c r="F1802" t="s">
        <v>3669</v>
      </c>
      <c r="G1802" t="s">
        <v>3712</v>
      </c>
      <c r="H1802" t="s">
        <v>20</v>
      </c>
      <c r="I1802" s="2">
        <v>234</v>
      </c>
      <c r="J1802" s="1">
        <v>0.47</v>
      </c>
      <c r="K1802" s="1">
        <v>0.12</v>
      </c>
    </row>
    <row r="1803" spans="1:11" x14ac:dyDescent="0.25">
      <c r="A1803">
        <v>391</v>
      </c>
      <c r="B1803">
        <v>4450</v>
      </c>
      <c r="C1803">
        <v>108525</v>
      </c>
      <c r="D1803" t="s">
        <v>3713</v>
      </c>
      <c r="E1803" t="s">
        <v>50</v>
      </c>
      <c r="F1803" t="s">
        <v>3669</v>
      </c>
      <c r="G1803" t="s">
        <v>3714</v>
      </c>
      <c r="H1803" t="s">
        <v>20</v>
      </c>
      <c r="I1803" s="2">
        <v>174</v>
      </c>
      <c r="J1803" s="1">
        <v>0.56999999999999995</v>
      </c>
      <c r="K1803" s="1">
        <v>0.15</v>
      </c>
    </row>
    <row r="1804" spans="1:11" x14ac:dyDescent="0.25">
      <c r="A1804">
        <v>391</v>
      </c>
      <c r="B1804">
        <v>6012</v>
      </c>
      <c r="C1804">
        <v>108542</v>
      </c>
      <c r="D1804" t="s">
        <v>3212</v>
      </c>
      <c r="E1804" t="s">
        <v>50</v>
      </c>
      <c r="F1804" t="s">
        <v>3669</v>
      </c>
      <c r="G1804" t="s">
        <v>3715</v>
      </c>
      <c r="H1804" t="s">
        <v>13</v>
      </c>
      <c r="I1804" s="2">
        <v>26</v>
      </c>
      <c r="J1804" s="1">
        <v>0.85</v>
      </c>
      <c r="K1804" s="1">
        <v>0.57999999999999996</v>
      </c>
    </row>
    <row r="1805" spans="1:11" x14ac:dyDescent="0.25">
      <c r="A1805">
        <v>391</v>
      </c>
      <c r="B1805">
        <v>7004</v>
      </c>
      <c r="C1805">
        <v>108551</v>
      </c>
      <c r="D1805" t="s">
        <v>3716</v>
      </c>
      <c r="E1805" t="s">
        <v>50</v>
      </c>
      <c r="F1805" t="s">
        <v>3669</v>
      </c>
      <c r="G1805" t="s">
        <v>3717</v>
      </c>
      <c r="H1805" t="s">
        <v>222</v>
      </c>
      <c r="I1805" s="2">
        <v>6</v>
      </c>
      <c r="J1805" t="s">
        <v>99</v>
      </c>
      <c r="K1805" t="s">
        <v>99</v>
      </c>
    </row>
    <row r="1806" spans="1:11" x14ac:dyDescent="0.25">
      <c r="A1806">
        <v>391</v>
      </c>
      <c r="B1806">
        <v>7035</v>
      </c>
      <c r="C1806">
        <v>131987</v>
      </c>
      <c r="D1806" t="s">
        <v>3718</v>
      </c>
      <c r="E1806" t="s">
        <v>50</v>
      </c>
      <c r="F1806" t="s">
        <v>3669</v>
      </c>
      <c r="G1806" t="s">
        <v>3719</v>
      </c>
      <c r="H1806" t="s">
        <v>333</v>
      </c>
      <c r="I1806" s="2">
        <v>19</v>
      </c>
      <c r="J1806" s="1">
        <v>0</v>
      </c>
      <c r="K1806" s="1">
        <v>0</v>
      </c>
    </row>
    <row r="1807" spans="1:11" x14ac:dyDescent="0.25">
      <c r="A1807">
        <v>391</v>
      </c>
      <c r="B1807">
        <v>7038</v>
      </c>
      <c r="C1807">
        <v>133779</v>
      </c>
      <c r="D1807" t="s">
        <v>3720</v>
      </c>
      <c r="E1807" t="s">
        <v>50</v>
      </c>
      <c r="F1807" t="s">
        <v>3669</v>
      </c>
      <c r="G1807" t="s">
        <v>3721</v>
      </c>
      <c r="H1807" t="s">
        <v>222</v>
      </c>
      <c r="I1807" s="2">
        <v>5</v>
      </c>
      <c r="J1807" t="s">
        <v>129</v>
      </c>
      <c r="K1807" t="s">
        <v>129</v>
      </c>
    </row>
    <row r="1808" spans="1:11" x14ac:dyDescent="0.25">
      <c r="A1808">
        <v>391</v>
      </c>
      <c r="B1808">
        <v>7036</v>
      </c>
      <c r="C1808">
        <v>131988</v>
      </c>
      <c r="D1808" t="s">
        <v>3722</v>
      </c>
      <c r="E1808" t="s">
        <v>50</v>
      </c>
      <c r="F1808" t="s">
        <v>3669</v>
      </c>
      <c r="G1808" t="s">
        <v>3723</v>
      </c>
      <c r="H1808" t="s">
        <v>333</v>
      </c>
      <c r="I1808" s="2">
        <v>6</v>
      </c>
      <c r="J1808" t="s">
        <v>99</v>
      </c>
      <c r="K1808" t="s">
        <v>99</v>
      </c>
    </row>
    <row r="1809" spans="1:11" x14ac:dyDescent="0.25">
      <c r="A1809">
        <v>391</v>
      </c>
      <c r="B1809">
        <v>7033</v>
      </c>
      <c r="C1809">
        <v>131766</v>
      </c>
      <c r="D1809" t="s">
        <v>612</v>
      </c>
      <c r="E1809" t="s">
        <v>50</v>
      </c>
      <c r="F1809" t="s">
        <v>3669</v>
      </c>
      <c r="G1809" t="s">
        <v>3724</v>
      </c>
      <c r="H1809" t="s">
        <v>57</v>
      </c>
      <c r="I1809" s="2">
        <v>23</v>
      </c>
      <c r="J1809" s="1">
        <v>0</v>
      </c>
      <c r="K1809" s="1">
        <v>0</v>
      </c>
    </row>
    <row r="1810" spans="1:11" x14ac:dyDescent="0.25">
      <c r="A1810">
        <v>392</v>
      </c>
      <c r="B1810">
        <v>4032</v>
      </c>
      <c r="C1810">
        <v>108640</v>
      </c>
      <c r="D1810" t="s">
        <v>3725</v>
      </c>
      <c r="E1810" t="s">
        <v>50</v>
      </c>
      <c r="F1810" t="s">
        <v>3726</v>
      </c>
      <c r="G1810" t="s">
        <v>3727</v>
      </c>
      <c r="H1810" t="s">
        <v>20</v>
      </c>
      <c r="I1810" s="2">
        <v>240</v>
      </c>
      <c r="J1810" s="1">
        <v>0.6</v>
      </c>
      <c r="K1810" s="1">
        <v>0.13</v>
      </c>
    </row>
    <row r="1811" spans="1:11" x14ac:dyDescent="0.25">
      <c r="A1811">
        <v>392</v>
      </c>
      <c r="B1811">
        <v>4033</v>
      </c>
      <c r="C1811">
        <v>108641</v>
      </c>
      <c r="D1811" t="s">
        <v>3728</v>
      </c>
      <c r="E1811" t="s">
        <v>50</v>
      </c>
      <c r="F1811" t="s">
        <v>3726</v>
      </c>
      <c r="G1811" t="s">
        <v>3729</v>
      </c>
      <c r="H1811" t="s">
        <v>201</v>
      </c>
      <c r="I1811" s="2">
        <v>124</v>
      </c>
      <c r="J1811" s="1">
        <v>0.65</v>
      </c>
      <c r="K1811" s="1">
        <v>0.06</v>
      </c>
    </row>
    <row r="1812" spans="1:11" x14ac:dyDescent="0.25">
      <c r="A1812">
        <v>392</v>
      </c>
      <c r="B1812">
        <v>4030</v>
      </c>
      <c r="C1812">
        <v>108639</v>
      </c>
      <c r="D1812" t="s">
        <v>3730</v>
      </c>
      <c r="E1812" t="s">
        <v>50</v>
      </c>
      <c r="F1812" t="s">
        <v>3669</v>
      </c>
      <c r="G1812" t="s">
        <v>3731</v>
      </c>
      <c r="H1812" t="s">
        <v>201</v>
      </c>
      <c r="I1812" s="2">
        <v>156</v>
      </c>
      <c r="J1812" s="1">
        <v>0.63</v>
      </c>
      <c r="K1812" s="1">
        <v>0.22</v>
      </c>
    </row>
    <row r="1813" spans="1:11" x14ac:dyDescent="0.25">
      <c r="A1813">
        <v>392</v>
      </c>
      <c r="B1813">
        <v>4038</v>
      </c>
      <c r="C1813">
        <v>108644</v>
      </c>
      <c r="D1813" t="s">
        <v>3732</v>
      </c>
      <c r="E1813" t="s">
        <v>50</v>
      </c>
      <c r="F1813" t="s">
        <v>3733</v>
      </c>
      <c r="G1813" t="s">
        <v>3734</v>
      </c>
      <c r="H1813" t="s">
        <v>201</v>
      </c>
      <c r="I1813" s="2">
        <v>165</v>
      </c>
      <c r="J1813" s="1">
        <v>0.78</v>
      </c>
      <c r="K1813" s="1">
        <v>0.15</v>
      </c>
    </row>
    <row r="1814" spans="1:11" x14ac:dyDescent="0.25">
      <c r="A1814">
        <v>392</v>
      </c>
      <c r="B1814">
        <v>4000</v>
      </c>
      <c r="C1814">
        <v>139658</v>
      </c>
      <c r="D1814" t="s">
        <v>3735</v>
      </c>
      <c r="E1814" t="s">
        <v>50</v>
      </c>
      <c r="F1814" t="s">
        <v>3733</v>
      </c>
      <c r="G1814" t="s">
        <v>3736</v>
      </c>
      <c r="H1814" t="s">
        <v>49</v>
      </c>
      <c r="I1814" s="2">
        <v>81</v>
      </c>
      <c r="J1814" s="1">
        <v>0</v>
      </c>
      <c r="K1814" s="1">
        <v>0</v>
      </c>
    </row>
    <row r="1815" spans="1:11" x14ac:dyDescent="0.25">
      <c r="A1815">
        <v>392</v>
      </c>
      <c r="B1815">
        <v>4039</v>
      </c>
      <c r="C1815">
        <v>108645</v>
      </c>
      <c r="D1815" t="s">
        <v>3737</v>
      </c>
      <c r="E1815" t="s">
        <v>50</v>
      </c>
      <c r="F1815" t="s">
        <v>3669</v>
      </c>
      <c r="G1815" t="s">
        <v>3738</v>
      </c>
      <c r="H1815" t="s">
        <v>201</v>
      </c>
      <c r="I1815" s="2">
        <v>191</v>
      </c>
      <c r="J1815" s="1">
        <v>0.55000000000000004</v>
      </c>
      <c r="K1815" s="1">
        <v>0.19</v>
      </c>
    </row>
    <row r="1816" spans="1:11" x14ac:dyDescent="0.25">
      <c r="A1816">
        <v>392</v>
      </c>
      <c r="B1816">
        <v>4006</v>
      </c>
      <c r="C1816">
        <v>108627</v>
      </c>
      <c r="D1816" t="s">
        <v>3739</v>
      </c>
      <c r="E1816" t="s">
        <v>50</v>
      </c>
      <c r="F1816" t="s">
        <v>3733</v>
      </c>
      <c r="G1816" t="s">
        <v>3740</v>
      </c>
      <c r="H1816" t="s">
        <v>201</v>
      </c>
      <c r="I1816" s="2">
        <v>183</v>
      </c>
      <c r="J1816" s="1">
        <v>0.77</v>
      </c>
      <c r="K1816" s="1">
        <v>0.42</v>
      </c>
    </row>
    <row r="1817" spans="1:11" x14ac:dyDescent="0.25">
      <c r="A1817">
        <v>392</v>
      </c>
      <c r="B1817">
        <v>4034</v>
      </c>
      <c r="C1817">
        <v>108642</v>
      </c>
      <c r="D1817" t="s">
        <v>3741</v>
      </c>
      <c r="E1817" t="s">
        <v>50</v>
      </c>
      <c r="F1817" t="s">
        <v>3742</v>
      </c>
      <c r="G1817" t="s">
        <v>3743</v>
      </c>
      <c r="H1817" t="s">
        <v>201</v>
      </c>
      <c r="I1817" s="2">
        <v>178</v>
      </c>
      <c r="J1817" s="1">
        <v>0.54</v>
      </c>
      <c r="K1817" s="1">
        <v>0.05</v>
      </c>
    </row>
    <row r="1818" spans="1:11" x14ac:dyDescent="0.25">
      <c r="A1818">
        <v>392</v>
      </c>
      <c r="B1818">
        <v>4008</v>
      </c>
      <c r="C1818">
        <v>108628</v>
      </c>
      <c r="D1818" t="s">
        <v>3744</v>
      </c>
      <c r="E1818" t="s">
        <v>50</v>
      </c>
      <c r="F1818" t="s">
        <v>3733</v>
      </c>
      <c r="G1818" t="s">
        <v>3745</v>
      </c>
      <c r="H1818" t="s">
        <v>201</v>
      </c>
      <c r="I1818" s="2">
        <v>98</v>
      </c>
      <c r="J1818" s="1">
        <v>0.37</v>
      </c>
      <c r="K1818" s="1">
        <v>0.01</v>
      </c>
    </row>
    <row r="1819" spans="1:11" x14ac:dyDescent="0.25">
      <c r="A1819">
        <v>392</v>
      </c>
      <c r="B1819">
        <v>4605</v>
      </c>
      <c r="C1819">
        <v>137734</v>
      </c>
      <c r="D1819" t="s">
        <v>3746</v>
      </c>
      <c r="E1819" t="s">
        <v>50</v>
      </c>
      <c r="F1819" t="s">
        <v>3733</v>
      </c>
      <c r="G1819" t="s">
        <v>3747</v>
      </c>
      <c r="H1819" t="s">
        <v>70</v>
      </c>
      <c r="I1819" s="2">
        <v>267</v>
      </c>
      <c r="J1819" s="1">
        <v>0.72</v>
      </c>
      <c r="K1819" s="1">
        <v>0.44</v>
      </c>
    </row>
    <row r="1820" spans="1:11" x14ac:dyDescent="0.25">
      <c r="A1820">
        <v>392</v>
      </c>
      <c r="B1820">
        <v>4041</v>
      </c>
      <c r="C1820">
        <v>108647</v>
      </c>
      <c r="D1820" t="s">
        <v>3748</v>
      </c>
      <c r="E1820" t="s">
        <v>50</v>
      </c>
      <c r="F1820" t="s">
        <v>3669</v>
      </c>
      <c r="G1820" t="s">
        <v>3749</v>
      </c>
      <c r="H1820" t="s">
        <v>201</v>
      </c>
      <c r="I1820" s="2">
        <v>104</v>
      </c>
      <c r="J1820" s="1">
        <v>0.39</v>
      </c>
      <c r="K1820" s="1">
        <v>0.24</v>
      </c>
    </row>
    <row r="1821" spans="1:11" x14ac:dyDescent="0.25">
      <c r="A1821">
        <v>392</v>
      </c>
      <c r="B1821">
        <v>4029</v>
      </c>
      <c r="C1821">
        <v>108638</v>
      </c>
      <c r="D1821" t="s">
        <v>3750</v>
      </c>
      <c r="E1821" t="s">
        <v>50</v>
      </c>
      <c r="F1821" t="s">
        <v>3742</v>
      </c>
      <c r="G1821" t="s">
        <v>3751</v>
      </c>
      <c r="H1821" t="s">
        <v>201</v>
      </c>
      <c r="I1821" s="2">
        <v>353</v>
      </c>
      <c r="J1821" s="1">
        <v>0.73</v>
      </c>
      <c r="K1821" s="1">
        <v>0.22</v>
      </c>
    </row>
    <row r="1822" spans="1:11" x14ac:dyDescent="0.25">
      <c r="A1822">
        <v>392</v>
      </c>
      <c r="B1822">
        <v>7008</v>
      </c>
      <c r="C1822">
        <v>131544</v>
      </c>
      <c r="D1822" t="s">
        <v>3752</v>
      </c>
      <c r="E1822" t="s">
        <v>50</v>
      </c>
      <c r="F1822" t="s">
        <v>3726</v>
      </c>
      <c r="G1822" t="s">
        <v>3753</v>
      </c>
      <c r="H1822" t="s">
        <v>333</v>
      </c>
      <c r="I1822" s="2">
        <v>12</v>
      </c>
      <c r="J1822" t="s">
        <v>99</v>
      </c>
      <c r="K1822" t="s">
        <v>99</v>
      </c>
    </row>
    <row r="1823" spans="1:11" x14ac:dyDescent="0.25">
      <c r="A1823">
        <v>392</v>
      </c>
      <c r="B1823">
        <v>6011</v>
      </c>
      <c r="C1823">
        <v>135001</v>
      </c>
      <c r="D1823" t="s">
        <v>3754</v>
      </c>
      <c r="E1823" t="s">
        <v>50</v>
      </c>
      <c r="F1823" t="s">
        <v>3755</v>
      </c>
      <c r="G1823" t="s">
        <v>3756</v>
      </c>
      <c r="H1823" t="s">
        <v>114</v>
      </c>
      <c r="I1823" s="2">
        <v>2</v>
      </c>
      <c r="J1823" t="s">
        <v>129</v>
      </c>
      <c r="K1823" t="s">
        <v>129</v>
      </c>
    </row>
    <row r="1824" spans="1:11" x14ac:dyDescent="0.25">
      <c r="A1824">
        <v>392</v>
      </c>
      <c r="B1824">
        <v>7006</v>
      </c>
      <c r="C1824">
        <v>108657</v>
      </c>
      <c r="D1824" t="s">
        <v>3757</v>
      </c>
      <c r="E1824" t="s">
        <v>50</v>
      </c>
      <c r="F1824" t="s">
        <v>3669</v>
      </c>
      <c r="G1824" t="s">
        <v>3758</v>
      </c>
      <c r="H1824" t="s">
        <v>222</v>
      </c>
      <c r="I1824" s="2">
        <v>16</v>
      </c>
      <c r="J1824" s="1">
        <v>0</v>
      </c>
      <c r="K1824" s="1">
        <v>0</v>
      </c>
    </row>
    <row r="1825" spans="1:11" x14ac:dyDescent="0.25">
      <c r="A1825">
        <v>392</v>
      </c>
      <c r="B1825">
        <v>7007</v>
      </c>
      <c r="C1825">
        <v>133432</v>
      </c>
      <c r="D1825" t="s">
        <v>3202</v>
      </c>
      <c r="E1825" t="s">
        <v>50</v>
      </c>
      <c r="F1825" t="s">
        <v>3726</v>
      </c>
      <c r="G1825" t="s">
        <v>3759</v>
      </c>
      <c r="H1825" t="s">
        <v>333</v>
      </c>
      <c r="I1825" s="2">
        <v>9</v>
      </c>
      <c r="J1825" s="1">
        <v>0</v>
      </c>
      <c r="K1825" s="1">
        <v>0</v>
      </c>
    </row>
    <row r="1826" spans="1:11" x14ac:dyDescent="0.25">
      <c r="A1826">
        <v>392</v>
      </c>
      <c r="B1826">
        <v>7002</v>
      </c>
      <c r="C1826">
        <v>108653</v>
      </c>
      <c r="D1826" t="s">
        <v>3760</v>
      </c>
      <c r="E1826" t="s">
        <v>50</v>
      </c>
      <c r="F1826" t="s">
        <v>3733</v>
      </c>
      <c r="G1826" t="s">
        <v>3761</v>
      </c>
      <c r="H1826" t="s">
        <v>333</v>
      </c>
      <c r="I1826" s="2">
        <v>26</v>
      </c>
      <c r="J1826" s="1">
        <v>0</v>
      </c>
      <c r="K1826" s="1">
        <v>0</v>
      </c>
    </row>
    <row r="1827" spans="1:11" x14ac:dyDescent="0.25">
      <c r="A1827">
        <v>392</v>
      </c>
      <c r="B1827">
        <v>7001</v>
      </c>
      <c r="C1827">
        <v>108652</v>
      </c>
      <c r="D1827" t="s">
        <v>3762</v>
      </c>
      <c r="E1827" t="s">
        <v>50</v>
      </c>
      <c r="F1827" t="s">
        <v>3742</v>
      </c>
      <c r="G1827" t="s">
        <v>3763</v>
      </c>
      <c r="H1827" t="s">
        <v>333</v>
      </c>
      <c r="I1827" s="2">
        <v>9</v>
      </c>
      <c r="J1827" s="1">
        <v>0</v>
      </c>
      <c r="K1827" s="1">
        <v>0</v>
      </c>
    </row>
    <row r="1828" spans="1:11" x14ac:dyDescent="0.25">
      <c r="A1828">
        <v>393</v>
      </c>
      <c r="B1828">
        <v>4019</v>
      </c>
      <c r="C1828">
        <v>108730</v>
      </c>
      <c r="D1828" t="s">
        <v>3764</v>
      </c>
      <c r="E1828" t="s">
        <v>50</v>
      </c>
      <c r="F1828" t="s">
        <v>3765</v>
      </c>
      <c r="G1828" t="s">
        <v>3766</v>
      </c>
      <c r="H1828" t="s">
        <v>20</v>
      </c>
      <c r="I1828" s="2">
        <v>196</v>
      </c>
      <c r="J1828" s="1">
        <v>0.48</v>
      </c>
      <c r="K1828" s="1">
        <v>0.02</v>
      </c>
    </row>
    <row r="1829" spans="1:11" x14ac:dyDescent="0.25">
      <c r="A1829">
        <v>393</v>
      </c>
      <c r="B1829">
        <v>4004</v>
      </c>
      <c r="C1829">
        <v>108726</v>
      </c>
      <c r="D1829" t="s">
        <v>3767</v>
      </c>
      <c r="E1829" t="s">
        <v>50</v>
      </c>
      <c r="F1829" t="s">
        <v>3768</v>
      </c>
      <c r="G1829" t="s">
        <v>3769</v>
      </c>
      <c r="H1829" t="s">
        <v>20</v>
      </c>
      <c r="I1829" s="2">
        <v>266</v>
      </c>
      <c r="J1829" s="1">
        <v>0.66</v>
      </c>
      <c r="K1829" s="1">
        <v>0.23</v>
      </c>
    </row>
    <row r="1830" spans="1:11" x14ac:dyDescent="0.25">
      <c r="A1830">
        <v>393</v>
      </c>
      <c r="B1830">
        <v>4026</v>
      </c>
      <c r="C1830">
        <v>108731</v>
      </c>
      <c r="D1830" t="s">
        <v>3770</v>
      </c>
      <c r="E1830" t="s">
        <v>50</v>
      </c>
      <c r="F1830" t="s">
        <v>3771</v>
      </c>
      <c r="G1830" t="s">
        <v>3772</v>
      </c>
      <c r="H1830" t="s">
        <v>20</v>
      </c>
      <c r="I1830" s="2">
        <v>155</v>
      </c>
      <c r="J1830" s="1">
        <v>0.61</v>
      </c>
      <c r="K1830" s="1">
        <v>0.21</v>
      </c>
    </row>
    <row r="1831" spans="1:11" x14ac:dyDescent="0.25">
      <c r="A1831">
        <v>393</v>
      </c>
      <c r="B1831">
        <v>4033</v>
      </c>
      <c r="C1831">
        <v>133725</v>
      </c>
      <c r="D1831" t="s">
        <v>3773</v>
      </c>
      <c r="E1831" t="s">
        <v>50</v>
      </c>
      <c r="F1831" t="s">
        <v>3774</v>
      </c>
      <c r="G1831" t="s">
        <v>3775</v>
      </c>
      <c r="H1831" t="s">
        <v>201</v>
      </c>
      <c r="I1831" s="2">
        <v>128</v>
      </c>
      <c r="J1831" s="1">
        <v>0.42</v>
      </c>
      <c r="K1831" s="1">
        <v>0.08</v>
      </c>
    </row>
    <row r="1832" spans="1:11" x14ac:dyDescent="0.25">
      <c r="A1832">
        <v>393</v>
      </c>
      <c r="B1832">
        <v>4006</v>
      </c>
      <c r="C1832">
        <v>108727</v>
      </c>
      <c r="D1832" t="s">
        <v>3776</v>
      </c>
      <c r="E1832" t="s">
        <v>50</v>
      </c>
      <c r="F1832" t="s">
        <v>3768</v>
      </c>
      <c r="G1832" t="s">
        <v>3777</v>
      </c>
      <c r="H1832" t="s">
        <v>20</v>
      </c>
      <c r="I1832" s="2">
        <v>205</v>
      </c>
      <c r="J1832" s="1">
        <v>0.54</v>
      </c>
      <c r="K1832" s="1">
        <v>0.14000000000000001</v>
      </c>
    </row>
    <row r="1833" spans="1:11" x14ac:dyDescent="0.25">
      <c r="A1833">
        <v>393</v>
      </c>
      <c r="B1833">
        <v>4603</v>
      </c>
      <c r="C1833">
        <v>139878</v>
      </c>
      <c r="D1833" t="s">
        <v>3778</v>
      </c>
      <c r="E1833" t="s">
        <v>50</v>
      </c>
      <c r="F1833" t="s">
        <v>3771</v>
      </c>
      <c r="G1833" t="s">
        <v>3779</v>
      </c>
      <c r="H1833" t="s">
        <v>70</v>
      </c>
      <c r="I1833" s="2">
        <v>198</v>
      </c>
      <c r="J1833" s="1">
        <v>0.61</v>
      </c>
      <c r="K1833" s="1">
        <v>0.19</v>
      </c>
    </row>
    <row r="1834" spans="1:11" x14ac:dyDescent="0.25">
      <c r="A1834">
        <v>393</v>
      </c>
      <c r="B1834">
        <v>4604</v>
      </c>
      <c r="C1834">
        <v>108736</v>
      </c>
      <c r="D1834" t="s">
        <v>3780</v>
      </c>
      <c r="E1834" t="s">
        <v>50</v>
      </c>
      <c r="F1834" t="s">
        <v>3768</v>
      </c>
      <c r="G1834" t="s">
        <v>3781</v>
      </c>
      <c r="H1834" t="s">
        <v>23</v>
      </c>
      <c r="I1834" s="2">
        <v>176</v>
      </c>
      <c r="J1834" s="1">
        <v>0.66</v>
      </c>
      <c r="K1834" s="1">
        <v>0.4</v>
      </c>
    </row>
    <row r="1835" spans="1:11" x14ac:dyDescent="0.25">
      <c r="A1835">
        <v>393</v>
      </c>
      <c r="B1835">
        <v>4606</v>
      </c>
      <c r="C1835">
        <v>131756</v>
      </c>
      <c r="D1835" t="s">
        <v>3782</v>
      </c>
      <c r="E1835" t="s">
        <v>50</v>
      </c>
      <c r="F1835" t="s">
        <v>3768</v>
      </c>
      <c r="G1835" t="s">
        <v>3783</v>
      </c>
      <c r="H1835" t="s">
        <v>20</v>
      </c>
      <c r="I1835" s="2">
        <v>94</v>
      </c>
      <c r="J1835" s="1">
        <v>0.39</v>
      </c>
      <c r="K1835" s="1">
        <v>0</v>
      </c>
    </row>
    <row r="1836" spans="1:11" x14ac:dyDescent="0.25">
      <c r="A1836">
        <v>393</v>
      </c>
      <c r="B1836">
        <v>4605</v>
      </c>
      <c r="C1836">
        <v>136386</v>
      </c>
      <c r="D1836" t="s">
        <v>3784</v>
      </c>
      <c r="E1836" t="s">
        <v>50</v>
      </c>
      <c r="F1836" t="s">
        <v>3785</v>
      </c>
      <c r="G1836" t="s">
        <v>3786</v>
      </c>
      <c r="H1836" t="s">
        <v>70</v>
      </c>
      <c r="I1836" s="2">
        <v>196</v>
      </c>
      <c r="J1836" s="1">
        <v>0.84</v>
      </c>
      <c r="K1836" s="1">
        <v>0.28000000000000003</v>
      </c>
    </row>
    <row r="1837" spans="1:11" x14ac:dyDescent="0.25">
      <c r="A1837">
        <v>393</v>
      </c>
      <c r="B1837">
        <v>7000</v>
      </c>
      <c r="C1837">
        <v>108738</v>
      </c>
      <c r="D1837" t="s">
        <v>3787</v>
      </c>
      <c r="E1837" t="s">
        <v>50</v>
      </c>
      <c r="F1837" t="s">
        <v>3768</v>
      </c>
      <c r="G1837" t="s">
        <v>3788</v>
      </c>
      <c r="H1837" t="s">
        <v>57</v>
      </c>
      <c r="I1837" s="2">
        <v>24</v>
      </c>
      <c r="J1837" s="1">
        <v>0.04</v>
      </c>
      <c r="K1837" s="1">
        <v>0</v>
      </c>
    </row>
    <row r="1838" spans="1:11" x14ac:dyDescent="0.25">
      <c r="A1838">
        <v>393</v>
      </c>
      <c r="B1838">
        <v>7004</v>
      </c>
      <c r="C1838">
        <v>108741</v>
      </c>
      <c r="D1838" t="s">
        <v>3789</v>
      </c>
      <c r="E1838" t="s">
        <v>50</v>
      </c>
      <c r="F1838" t="s">
        <v>3774</v>
      </c>
      <c r="G1838" t="s">
        <v>3790</v>
      </c>
      <c r="H1838" t="s">
        <v>333</v>
      </c>
      <c r="I1838" s="2">
        <v>22</v>
      </c>
      <c r="J1838" s="1">
        <v>0</v>
      </c>
      <c r="K1838" s="1">
        <v>0</v>
      </c>
    </row>
    <row r="1839" spans="1:11" x14ac:dyDescent="0.25">
      <c r="A1839">
        <v>393</v>
      </c>
      <c r="B1839">
        <v>7007</v>
      </c>
      <c r="C1839">
        <v>136252</v>
      </c>
      <c r="D1839" t="s">
        <v>3791</v>
      </c>
      <c r="E1839" t="s">
        <v>50</v>
      </c>
      <c r="F1839" t="s">
        <v>3771</v>
      </c>
      <c r="G1839" t="s">
        <v>3792</v>
      </c>
      <c r="H1839" t="s">
        <v>333</v>
      </c>
      <c r="I1839" s="2">
        <v>9</v>
      </c>
      <c r="J1839" t="s">
        <v>99</v>
      </c>
      <c r="K1839" t="s">
        <v>99</v>
      </c>
    </row>
    <row r="1840" spans="1:11" x14ac:dyDescent="0.25">
      <c r="A1840">
        <v>393</v>
      </c>
      <c r="B1840">
        <v>7006</v>
      </c>
      <c r="C1840">
        <v>134813</v>
      </c>
      <c r="D1840" t="s">
        <v>3793</v>
      </c>
      <c r="E1840" t="s">
        <v>50</v>
      </c>
      <c r="F1840" t="s">
        <v>3768</v>
      </c>
      <c r="G1840" t="s">
        <v>3794</v>
      </c>
      <c r="H1840" t="s">
        <v>57</v>
      </c>
      <c r="I1840" s="2">
        <v>21</v>
      </c>
      <c r="J1840" s="1">
        <v>0</v>
      </c>
      <c r="K1840" s="1">
        <v>0</v>
      </c>
    </row>
    <row r="1841" spans="1:11" x14ac:dyDescent="0.25">
      <c r="A1841">
        <v>394</v>
      </c>
      <c r="B1841">
        <v>6905</v>
      </c>
      <c r="C1841">
        <v>135622</v>
      </c>
      <c r="D1841" t="s">
        <v>3795</v>
      </c>
      <c r="E1841" t="s">
        <v>50</v>
      </c>
      <c r="F1841" t="s">
        <v>3785</v>
      </c>
      <c r="G1841" t="s">
        <v>3796</v>
      </c>
      <c r="H1841" t="s">
        <v>49</v>
      </c>
      <c r="I1841" s="2">
        <v>136</v>
      </c>
      <c r="J1841" s="1">
        <v>0.27</v>
      </c>
      <c r="K1841" s="1">
        <v>7.0000000000000007E-2</v>
      </c>
    </row>
    <row r="1842" spans="1:11" x14ac:dyDescent="0.25">
      <c r="A1842">
        <v>394</v>
      </c>
      <c r="B1842">
        <v>6003</v>
      </c>
      <c r="C1842">
        <v>108873</v>
      </c>
      <c r="D1842" t="s">
        <v>3797</v>
      </c>
      <c r="E1842" t="s">
        <v>50</v>
      </c>
      <c r="F1842" t="s">
        <v>3785</v>
      </c>
      <c r="G1842" t="s">
        <v>3798</v>
      </c>
      <c r="H1842" t="s">
        <v>13</v>
      </c>
      <c r="I1842" s="2">
        <v>22</v>
      </c>
      <c r="J1842" s="1">
        <v>0.73</v>
      </c>
      <c r="K1842" s="1">
        <v>0.18</v>
      </c>
    </row>
    <row r="1843" spans="1:11" x14ac:dyDescent="0.25">
      <c r="A1843">
        <v>394</v>
      </c>
      <c r="B1843">
        <v>4067</v>
      </c>
      <c r="C1843">
        <v>139839</v>
      </c>
      <c r="D1843" t="s">
        <v>3799</v>
      </c>
      <c r="E1843" t="s">
        <v>50</v>
      </c>
      <c r="F1843" t="s">
        <v>3800</v>
      </c>
      <c r="G1843" t="s">
        <v>3801</v>
      </c>
      <c r="H1843" t="s">
        <v>70</v>
      </c>
      <c r="I1843" s="2">
        <v>209</v>
      </c>
      <c r="J1843" s="1">
        <v>0.48</v>
      </c>
      <c r="K1843" s="1">
        <v>0.25</v>
      </c>
    </row>
    <row r="1844" spans="1:11" x14ac:dyDescent="0.25">
      <c r="A1844">
        <v>394</v>
      </c>
      <c r="B1844">
        <v>6906</v>
      </c>
      <c r="C1844">
        <v>135818</v>
      </c>
      <c r="D1844" t="s">
        <v>3802</v>
      </c>
      <c r="E1844" t="s">
        <v>50</v>
      </c>
      <c r="F1844" t="s">
        <v>3785</v>
      </c>
      <c r="G1844" t="s">
        <v>3803</v>
      </c>
      <c r="H1844" t="s">
        <v>49</v>
      </c>
      <c r="I1844" s="2">
        <v>139</v>
      </c>
      <c r="J1844" s="1">
        <v>0.5</v>
      </c>
      <c r="K1844" s="1">
        <v>0.01</v>
      </c>
    </row>
    <row r="1845" spans="1:11" x14ac:dyDescent="0.25">
      <c r="A1845">
        <v>394</v>
      </c>
      <c r="B1845">
        <v>4037</v>
      </c>
      <c r="C1845">
        <v>139852</v>
      </c>
      <c r="D1845" t="s">
        <v>3804</v>
      </c>
      <c r="E1845" t="s">
        <v>50</v>
      </c>
      <c r="F1845" t="s">
        <v>3785</v>
      </c>
      <c r="G1845" t="s">
        <v>3805</v>
      </c>
      <c r="H1845" t="s">
        <v>70</v>
      </c>
      <c r="I1845" s="2">
        <v>152</v>
      </c>
      <c r="J1845" s="1">
        <v>0.47</v>
      </c>
      <c r="K1845" s="1">
        <v>0.19</v>
      </c>
    </row>
    <row r="1846" spans="1:11" x14ac:dyDescent="0.25">
      <c r="A1846">
        <v>394</v>
      </c>
      <c r="B1846">
        <v>6010</v>
      </c>
      <c r="C1846">
        <v>138567</v>
      </c>
      <c r="D1846" t="s">
        <v>3806</v>
      </c>
      <c r="E1846" t="s">
        <v>50</v>
      </c>
      <c r="F1846" t="s">
        <v>3785</v>
      </c>
      <c r="G1846" t="s">
        <v>3807</v>
      </c>
      <c r="H1846" t="s">
        <v>77</v>
      </c>
      <c r="I1846" s="2">
        <v>37</v>
      </c>
      <c r="J1846" s="1">
        <v>0.68</v>
      </c>
      <c r="K1846" s="1">
        <v>0.3</v>
      </c>
    </row>
    <row r="1847" spans="1:11" x14ac:dyDescent="0.25">
      <c r="A1847">
        <v>394</v>
      </c>
      <c r="B1847">
        <v>4059</v>
      </c>
      <c r="C1847">
        <v>108862</v>
      </c>
      <c r="D1847" t="s">
        <v>3808</v>
      </c>
      <c r="E1847" t="s">
        <v>50</v>
      </c>
      <c r="F1847" t="s">
        <v>3809</v>
      </c>
      <c r="G1847" t="s">
        <v>3810</v>
      </c>
      <c r="H1847" t="s">
        <v>20</v>
      </c>
      <c r="I1847" s="2">
        <v>159</v>
      </c>
      <c r="J1847" s="1">
        <v>0.45</v>
      </c>
      <c r="K1847" s="1">
        <v>0.26</v>
      </c>
    </row>
    <row r="1848" spans="1:11" x14ac:dyDescent="0.25">
      <c r="A1848">
        <v>394</v>
      </c>
      <c r="B1848">
        <v>4072</v>
      </c>
      <c r="C1848">
        <v>137262</v>
      </c>
      <c r="D1848" t="s">
        <v>3811</v>
      </c>
      <c r="E1848" t="s">
        <v>50</v>
      </c>
      <c r="F1848" t="s">
        <v>3809</v>
      </c>
      <c r="G1848" t="s">
        <v>3812</v>
      </c>
      <c r="H1848" t="s">
        <v>70</v>
      </c>
      <c r="I1848" s="2">
        <v>206</v>
      </c>
      <c r="J1848" s="1">
        <v>0.53</v>
      </c>
      <c r="K1848" s="1">
        <v>0.23</v>
      </c>
    </row>
    <row r="1849" spans="1:11" x14ac:dyDescent="0.25">
      <c r="A1849">
        <v>394</v>
      </c>
      <c r="B1849">
        <v>4041</v>
      </c>
      <c r="C1849">
        <v>108859</v>
      </c>
      <c r="D1849" t="s">
        <v>3813</v>
      </c>
      <c r="E1849" t="s">
        <v>11090</v>
      </c>
      <c r="F1849" t="s">
        <v>3785</v>
      </c>
      <c r="G1849" t="s">
        <v>3814</v>
      </c>
      <c r="H1849" t="s">
        <v>20</v>
      </c>
      <c r="I1849" s="2">
        <v>203</v>
      </c>
      <c r="J1849" s="1">
        <v>0.6</v>
      </c>
      <c r="K1849" s="1">
        <v>0.27</v>
      </c>
    </row>
    <row r="1850" spans="1:11" x14ac:dyDescent="0.25">
      <c r="A1850">
        <v>394</v>
      </c>
      <c r="B1850">
        <v>4063</v>
      </c>
      <c r="C1850">
        <v>138923</v>
      </c>
      <c r="D1850" t="s">
        <v>3815</v>
      </c>
      <c r="E1850" t="s">
        <v>50</v>
      </c>
      <c r="F1850" t="s">
        <v>3800</v>
      </c>
      <c r="G1850" t="s">
        <v>3816</v>
      </c>
      <c r="H1850" t="s">
        <v>70</v>
      </c>
      <c r="I1850" s="2">
        <v>210</v>
      </c>
      <c r="J1850" s="1">
        <v>0.63</v>
      </c>
      <c r="K1850" s="1">
        <v>0.23</v>
      </c>
    </row>
    <row r="1851" spans="1:11" x14ac:dyDescent="0.25">
      <c r="A1851">
        <v>394</v>
      </c>
      <c r="B1851">
        <v>6907</v>
      </c>
      <c r="C1851">
        <v>135878</v>
      </c>
      <c r="D1851" t="s">
        <v>3817</v>
      </c>
      <c r="E1851" t="s">
        <v>50</v>
      </c>
      <c r="F1851" t="s">
        <v>3785</v>
      </c>
      <c r="G1851" t="s">
        <v>3818</v>
      </c>
      <c r="H1851" t="s">
        <v>49</v>
      </c>
      <c r="I1851" s="2">
        <v>115</v>
      </c>
      <c r="J1851" s="1">
        <v>0.3</v>
      </c>
      <c r="K1851" s="1">
        <v>0.06</v>
      </c>
    </row>
    <row r="1852" spans="1:11" x14ac:dyDescent="0.25">
      <c r="A1852">
        <v>394</v>
      </c>
      <c r="B1852">
        <v>4607</v>
      </c>
      <c r="C1852">
        <v>139538</v>
      </c>
      <c r="D1852" t="s">
        <v>3819</v>
      </c>
      <c r="E1852" t="s">
        <v>50</v>
      </c>
      <c r="F1852" t="s">
        <v>3785</v>
      </c>
      <c r="G1852" t="s">
        <v>3820</v>
      </c>
      <c r="H1852" t="s">
        <v>70</v>
      </c>
      <c r="I1852" s="2">
        <v>177</v>
      </c>
      <c r="J1852" s="1">
        <v>0.66</v>
      </c>
      <c r="K1852" s="1">
        <v>0.27</v>
      </c>
    </row>
    <row r="1853" spans="1:11" x14ac:dyDescent="0.25">
      <c r="A1853">
        <v>394</v>
      </c>
      <c r="B1853">
        <v>4610</v>
      </c>
      <c r="C1853">
        <v>138054</v>
      </c>
      <c r="D1853" t="s">
        <v>3821</v>
      </c>
      <c r="E1853" t="s">
        <v>50</v>
      </c>
      <c r="F1853" t="s">
        <v>3785</v>
      </c>
      <c r="G1853" t="s">
        <v>3822</v>
      </c>
      <c r="H1853" t="s">
        <v>70</v>
      </c>
      <c r="I1853" s="2">
        <v>209</v>
      </c>
      <c r="J1853" s="1">
        <v>0.7</v>
      </c>
      <c r="K1853" s="1">
        <v>0.56000000000000005</v>
      </c>
    </row>
    <row r="1854" spans="1:11" x14ac:dyDescent="0.25">
      <c r="A1854">
        <v>394</v>
      </c>
      <c r="B1854">
        <v>4609</v>
      </c>
      <c r="C1854">
        <v>108870</v>
      </c>
      <c r="D1854" t="s">
        <v>3823</v>
      </c>
      <c r="E1854" t="s">
        <v>50</v>
      </c>
      <c r="F1854" t="s">
        <v>3800</v>
      </c>
      <c r="G1854" t="s">
        <v>3824</v>
      </c>
      <c r="H1854" t="s">
        <v>23</v>
      </c>
      <c r="I1854" s="2">
        <v>212</v>
      </c>
      <c r="J1854" s="1">
        <v>0.73</v>
      </c>
      <c r="K1854" s="1">
        <v>0.31</v>
      </c>
    </row>
    <row r="1855" spans="1:11" x14ac:dyDescent="0.25">
      <c r="A1855">
        <v>394</v>
      </c>
      <c r="B1855">
        <v>4071</v>
      </c>
      <c r="C1855">
        <v>108867</v>
      </c>
      <c r="D1855" t="s">
        <v>3825</v>
      </c>
      <c r="E1855" t="s">
        <v>50</v>
      </c>
      <c r="F1855" t="s">
        <v>3785</v>
      </c>
      <c r="G1855" t="s">
        <v>3826</v>
      </c>
      <c r="H1855" t="s">
        <v>20</v>
      </c>
      <c r="I1855" s="2">
        <v>174</v>
      </c>
      <c r="J1855" s="1">
        <v>0.3</v>
      </c>
      <c r="K1855" s="1">
        <v>0.02</v>
      </c>
    </row>
    <row r="1856" spans="1:11" x14ac:dyDescent="0.25">
      <c r="A1856">
        <v>394</v>
      </c>
      <c r="B1856">
        <v>4055</v>
      </c>
      <c r="C1856">
        <v>138103</v>
      </c>
      <c r="D1856" t="s">
        <v>3827</v>
      </c>
      <c r="E1856" t="s">
        <v>50</v>
      </c>
      <c r="F1856" t="s">
        <v>3785</v>
      </c>
      <c r="G1856" t="s">
        <v>3828</v>
      </c>
      <c r="H1856" t="s">
        <v>70</v>
      </c>
      <c r="I1856" s="2">
        <v>203</v>
      </c>
      <c r="J1856" s="1">
        <v>0.63</v>
      </c>
      <c r="K1856" s="1">
        <v>0.34</v>
      </c>
    </row>
    <row r="1857" spans="1:11" x14ac:dyDescent="0.25">
      <c r="A1857">
        <v>394</v>
      </c>
      <c r="B1857">
        <v>6008</v>
      </c>
      <c r="C1857">
        <v>108874</v>
      </c>
      <c r="D1857" t="s">
        <v>3829</v>
      </c>
      <c r="E1857" t="s">
        <v>50</v>
      </c>
      <c r="F1857" t="s">
        <v>3785</v>
      </c>
      <c r="G1857" t="s">
        <v>3830</v>
      </c>
      <c r="H1857" t="s">
        <v>13</v>
      </c>
      <c r="I1857" s="2">
        <v>23</v>
      </c>
      <c r="J1857" s="1">
        <v>0.87</v>
      </c>
      <c r="K1857" s="1">
        <v>0.13</v>
      </c>
    </row>
    <row r="1858" spans="1:11" x14ac:dyDescent="0.25">
      <c r="A1858">
        <v>394</v>
      </c>
      <c r="B1858">
        <v>4042</v>
      </c>
      <c r="C1858">
        <v>108860</v>
      </c>
      <c r="D1858" t="s">
        <v>3831</v>
      </c>
      <c r="E1858" t="s">
        <v>50</v>
      </c>
      <c r="F1858" t="s">
        <v>3785</v>
      </c>
      <c r="G1858" t="s">
        <v>3832</v>
      </c>
      <c r="H1858" t="s">
        <v>20</v>
      </c>
      <c r="I1858" s="2">
        <v>169</v>
      </c>
      <c r="J1858" s="1">
        <v>0.54</v>
      </c>
      <c r="K1858" s="1">
        <v>0.21</v>
      </c>
    </row>
    <row r="1859" spans="1:11" x14ac:dyDescent="0.25">
      <c r="A1859">
        <v>394</v>
      </c>
      <c r="B1859">
        <v>4073</v>
      </c>
      <c r="C1859">
        <v>139184</v>
      </c>
      <c r="D1859" t="s">
        <v>3833</v>
      </c>
      <c r="E1859" t="s">
        <v>50</v>
      </c>
      <c r="F1859" t="s">
        <v>3785</v>
      </c>
      <c r="G1859" t="s">
        <v>3834</v>
      </c>
      <c r="H1859" t="s">
        <v>70</v>
      </c>
      <c r="I1859" s="2">
        <v>154</v>
      </c>
      <c r="J1859" s="1">
        <v>0.55000000000000004</v>
      </c>
      <c r="K1859" s="1">
        <v>0.2</v>
      </c>
    </row>
    <row r="1860" spans="1:11" x14ac:dyDescent="0.25">
      <c r="A1860">
        <v>394</v>
      </c>
      <c r="B1860">
        <v>4065</v>
      </c>
      <c r="C1860">
        <v>108865</v>
      </c>
      <c r="D1860" t="s">
        <v>3835</v>
      </c>
      <c r="E1860" t="s">
        <v>50</v>
      </c>
      <c r="F1860" t="s">
        <v>3800</v>
      </c>
      <c r="G1860" t="s">
        <v>3836</v>
      </c>
      <c r="H1860" t="s">
        <v>20</v>
      </c>
      <c r="I1860" s="2">
        <v>160</v>
      </c>
      <c r="J1860" s="1">
        <v>0.43</v>
      </c>
      <c r="K1860" s="1">
        <v>0.13</v>
      </c>
    </row>
    <row r="1861" spans="1:11" x14ac:dyDescent="0.25">
      <c r="A1861">
        <v>394</v>
      </c>
      <c r="B1861">
        <v>7004</v>
      </c>
      <c r="C1861">
        <v>138530</v>
      </c>
      <c r="D1861" t="s">
        <v>3837</v>
      </c>
      <c r="E1861" t="s">
        <v>50</v>
      </c>
      <c r="F1861" t="s">
        <v>3785</v>
      </c>
      <c r="G1861" t="s">
        <v>3838</v>
      </c>
      <c r="H1861" t="s">
        <v>109</v>
      </c>
      <c r="I1861" s="2">
        <v>19</v>
      </c>
      <c r="J1861" s="1">
        <v>0</v>
      </c>
      <c r="K1861" s="1">
        <v>0</v>
      </c>
    </row>
    <row r="1862" spans="1:11" x14ac:dyDescent="0.25">
      <c r="A1862">
        <v>394</v>
      </c>
      <c r="B1862">
        <v>7000</v>
      </c>
      <c r="C1862">
        <v>108878</v>
      </c>
      <c r="D1862" t="s">
        <v>3839</v>
      </c>
      <c r="E1862" t="s">
        <v>3839</v>
      </c>
      <c r="F1862" t="s">
        <v>3785</v>
      </c>
      <c r="G1862" t="s">
        <v>3840</v>
      </c>
      <c r="H1862" t="s">
        <v>57</v>
      </c>
      <c r="I1862" s="2">
        <v>22</v>
      </c>
      <c r="J1862" s="1">
        <v>0</v>
      </c>
      <c r="K1862" s="1">
        <v>0</v>
      </c>
    </row>
    <row r="1863" spans="1:11" x14ac:dyDescent="0.25">
      <c r="A1863">
        <v>394</v>
      </c>
      <c r="B1863">
        <v>7018</v>
      </c>
      <c r="C1863">
        <v>138526</v>
      </c>
      <c r="D1863" t="s">
        <v>3841</v>
      </c>
      <c r="E1863" t="s">
        <v>50</v>
      </c>
      <c r="F1863" t="s">
        <v>3785</v>
      </c>
      <c r="G1863" t="s">
        <v>3842</v>
      </c>
      <c r="H1863" t="s">
        <v>109</v>
      </c>
      <c r="I1863" s="2">
        <v>20</v>
      </c>
      <c r="J1863" t="s">
        <v>99</v>
      </c>
      <c r="K1863" t="s">
        <v>99</v>
      </c>
    </row>
    <row r="1864" spans="1:11" x14ac:dyDescent="0.25">
      <c r="A1864">
        <v>394</v>
      </c>
      <c r="B1864">
        <v>7015</v>
      </c>
      <c r="C1864">
        <v>139285</v>
      </c>
      <c r="D1864" t="s">
        <v>3843</v>
      </c>
      <c r="E1864" t="s">
        <v>50</v>
      </c>
      <c r="F1864" t="s">
        <v>3785</v>
      </c>
      <c r="G1864" t="s">
        <v>3844</v>
      </c>
      <c r="H1864" t="s">
        <v>109</v>
      </c>
      <c r="I1864" s="2">
        <v>14</v>
      </c>
      <c r="J1864" s="1">
        <v>0</v>
      </c>
      <c r="K1864" s="1">
        <v>0</v>
      </c>
    </row>
    <row r="1865" spans="1:11" x14ac:dyDescent="0.25">
      <c r="A1865">
        <v>420</v>
      </c>
      <c r="B1865">
        <v>3005</v>
      </c>
      <c r="C1865">
        <v>133554</v>
      </c>
      <c r="D1865" t="s">
        <v>3845</v>
      </c>
      <c r="E1865" t="s">
        <v>50</v>
      </c>
      <c r="F1865" t="s">
        <v>3846</v>
      </c>
      <c r="G1865" t="s">
        <v>3847</v>
      </c>
      <c r="H1865" t="s">
        <v>82</v>
      </c>
      <c r="I1865" s="2">
        <v>22</v>
      </c>
      <c r="J1865" s="1">
        <v>0.73</v>
      </c>
      <c r="K1865" s="1">
        <v>0.18</v>
      </c>
    </row>
    <row r="1866" spans="1:11" x14ac:dyDescent="0.25">
      <c r="A1866">
        <v>800</v>
      </c>
      <c r="B1866">
        <v>4000</v>
      </c>
      <c r="C1866">
        <v>138394</v>
      </c>
      <c r="D1866" t="s">
        <v>3848</v>
      </c>
      <c r="E1866" t="s">
        <v>50</v>
      </c>
      <c r="F1866" t="s">
        <v>3849</v>
      </c>
      <c r="G1866" t="s">
        <v>3850</v>
      </c>
      <c r="H1866" t="s">
        <v>49</v>
      </c>
      <c r="I1866" s="2">
        <v>53</v>
      </c>
      <c r="J1866" s="1">
        <v>0.38</v>
      </c>
      <c r="K1866" s="1">
        <v>0.06</v>
      </c>
    </row>
    <row r="1867" spans="1:11" x14ac:dyDescent="0.25">
      <c r="A1867">
        <v>800</v>
      </c>
      <c r="B1867">
        <v>4002</v>
      </c>
      <c r="C1867">
        <v>140944</v>
      </c>
      <c r="D1867" t="s">
        <v>3851</v>
      </c>
      <c r="E1867" t="s">
        <v>50</v>
      </c>
      <c r="F1867" t="s">
        <v>3849</v>
      </c>
      <c r="G1867" t="s">
        <v>3852</v>
      </c>
      <c r="H1867" t="s">
        <v>1216</v>
      </c>
      <c r="I1867" s="2" t="s">
        <v>50</v>
      </c>
      <c r="J1867" t="s">
        <v>50</v>
      </c>
      <c r="K1867" t="s">
        <v>50</v>
      </c>
    </row>
    <row r="1868" spans="1:11" x14ac:dyDescent="0.25">
      <c r="A1868">
        <v>800</v>
      </c>
      <c r="B1868">
        <v>5400</v>
      </c>
      <c r="C1868">
        <v>136520</v>
      </c>
      <c r="D1868" t="s">
        <v>3853</v>
      </c>
      <c r="E1868" t="s">
        <v>50</v>
      </c>
      <c r="F1868" t="s">
        <v>3849</v>
      </c>
      <c r="G1868" t="s">
        <v>3854</v>
      </c>
      <c r="H1868" t="s">
        <v>70</v>
      </c>
      <c r="I1868" s="2">
        <v>173</v>
      </c>
      <c r="J1868" s="1">
        <v>0.69</v>
      </c>
      <c r="K1868" s="1">
        <v>0.49</v>
      </c>
    </row>
    <row r="1869" spans="1:11" x14ac:dyDescent="0.25">
      <c r="A1869">
        <v>800</v>
      </c>
      <c r="B1869">
        <v>4001</v>
      </c>
      <c r="C1869">
        <v>138985</v>
      </c>
      <c r="D1869" t="s">
        <v>3855</v>
      </c>
      <c r="E1869" t="s">
        <v>50</v>
      </c>
      <c r="F1869" t="s">
        <v>3856</v>
      </c>
      <c r="G1869" t="s">
        <v>3857</v>
      </c>
      <c r="H1869" t="s">
        <v>49</v>
      </c>
      <c r="I1869" s="2">
        <v>142</v>
      </c>
      <c r="J1869" s="1">
        <v>0.68</v>
      </c>
      <c r="K1869" s="1">
        <v>7.0000000000000007E-2</v>
      </c>
    </row>
    <row r="1870" spans="1:11" x14ac:dyDescent="0.25">
      <c r="A1870">
        <v>800</v>
      </c>
      <c r="B1870">
        <v>4130</v>
      </c>
      <c r="C1870">
        <v>109306</v>
      </c>
      <c r="D1870" t="s">
        <v>3858</v>
      </c>
      <c r="E1870" t="s">
        <v>50</v>
      </c>
      <c r="F1870" t="s">
        <v>3856</v>
      </c>
      <c r="G1870" t="s">
        <v>3859</v>
      </c>
      <c r="H1870" t="s">
        <v>201</v>
      </c>
      <c r="I1870" s="2">
        <v>199</v>
      </c>
      <c r="J1870" s="1">
        <v>0.65</v>
      </c>
      <c r="K1870" s="1">
        <v>0.32</v>
      </c>
    </row>
    <row r="1871" spans="1:11" x14ac:dyDescent="0.25">
      <c r="A1871">
        <v>800</v>
      </c>
      <c r="B1871">
        <v>4107</v>
      </c>
      <c r="C1871">
        <v>136966</v>
      </c>
      <c r="D1871" t="s">
        <v>3860</v>
      </c>
      <c r="E1871" t="s">
        <v>50</v>
      </c>
      <c r="F1871" t="s">
        <v>3849</v>
      </c>
      <c r="G1871" t="s">
        <v>3861</v>
      </c>
      <c r="H1871" t="s">
        <v>70</v>
      </c>
      <c r="I1871" s="2">
        <v>191</v>
      </c>
      <c r="J1871" s="1">
        <v>0.69</v>
      </c>
      <c r="K1871" s="1">
        <v>0.28000000000000003</v>
      </c>
    </row>
    <row r="1872" spans="1:11" x14ac:dyDescent="0.25">
      <c r="A1872">
        <v>800</v>
      </c>
      <c r="B1872">
        <v>6010</v>
      </c>
      <c r="C1872">
        <v>109374</v>
      </c>
      <c r="D1872" t="s">
        <v>1754</v>
      </c>
      <c r="E1872" t="s">
        <v>50</v>
      </c>
      <c r="F1872" t="s">
        <v>3849</v>
      </c>
      <c r="G1872" t="s">
        <v>3862</v>
      </c>
      <c r="H1872" t="s">
        <v>13</v>
      </c>
      <c r="I1872" s="2">
        <v>93</v>
      </c>
      <c r="J1872" s="1">
        <v>0</v>
      </c>
      <c r="K1872" s="1">
        <v>0</v>
      </c>
    </row>
    <row r="1873" spans="1:11" x14ac:dyDescent="0.25">
      <c r="A1873">
        <v>800</v>
      </c>
      <c r="B1873">
        <v>6000</v>
      </c>
      <c r="C1873">
        <v>109346</v>
      </c>
      <c r="D1873" t="s">
        <v>3863</v>
      </c>
      <c r="E1873" t="s">
        <v>50</v>
      </c>
      <c r="F1873" t="s">
        <v>3849</v>
      </c>
      <c r="G1873" t="s">
        <v>3864</v>
      </c>
      <c r="H1873" t="s">
        <v>13</v>
      </c>
      <c r="I1873" s="2">
        <v>98</v>
      </c>
      <c r="J1873" s="1">
        <v>0</v>
      </c>
      <c r="K1873" s="1">
        <v>0</v>
      </c>
    </row>
    <row r="1874" spans="1:11" x14ac:dyDescent="0.25">
      <c r="A1874">
        <v>800</v>
      </c>
      <c r="B1874">
        <v>6008</v>
      </c>
      <c r="C1874">
        <v>109360</v>
      </c>
      <c r="D1874" t="s">
        <v>3865</v>
      </c>
      <c r="E1874" t="s">
        <v>50</v>
      </c>
      <c r="F1874" t="s">
        <v>3849</v>
      </c>
      <c r="G1874" t="s">
        <v>3866</v>
      </c>
      <c r="H1874" t="s">
        <v>13</v>
      </c>
      <c r="I1874" s="2">
        <v>83</v>
      </c>
      <c r="J1874" s="1">
        <v>0</v>
      </c>
      <c r="K1874" s="1">
        <v>0</v>
      </c>
    </row>
    <row r="1875" spans="1:11" x14ac:dyDescent="0.25">
      <c r="A1875">
        <v>800</v>
      </c>
      <c r="B1875">
        <v>4128</v>
      </c>
      <c r="C1875">
        <v>136335</v>
      </c>
      <c r="D1875" t="s">
        <v>3867</v>
      </c>
      <c r="E1875" t="s">
        <v>50</v>
      </c>
      <c r="F1875" t="s">
        <v>3868</v>
      </c>
      <c r="G1875" t="s">
        <v>3869</v>
      </c>
      <c r="H1875" t="s">
        <v>70</v>
      </c>
      <c r="I1875" s="2">
        <v>258</v>
      </c>
      <c r="J1875" s="1">
        <v>0.7</v>
      </c>
      <c r="K1875" s="1">
        <v>0.42</v>
      </c>
    </row>
    <row r="1876" spans="1:11" x14ac:dyDescent="0.25">
      <c r="A1876">
        <v>800</v>
      </c>
      <c r="B1876">
        <v>5401</v>
      </c>
      <c r="C1876">
        <v>136483</v>
      </c>
      <c r="D1876" t="s">
        <v>3870</v>
      </c>
      <c r="E1876" t="s">
        <v>50</v>
      </c>
      <c r="F1876" t="s">
        <v>3849</v>
      </c>
      <c r="G1876" t="s">
        <v>3871</v>
      </c>
      <c r="H1876" t="s">
        <v>70</v>
      </c>
      <c r="I1876" s="2">
        <v>130</v>
      </c>
      <c r="J1876" s="1">
        <v>0.74</v>
      </c>
      <c r="K1876" s="1">
        <v>0.18</v>
      </c>
    </row>
    <row r="1877" spans="1:11" x14ac:dyDescent="0.25">
      <c r="A1877">
        <v>800</v>
      </c>
      <c r="B1877">
        <v>6001</v>
      </c>
      <c r="C1877">
        <v>109347</v>
      </c>
      <c r="D1877" t="s">
        <v>3872</v>
      </c>
      <c r="E1877" t="s">
        <v>50</v>
      </c>
      <c r="F1877" t="s">
        <v>3849</v>
      </c>
      <c r="G1877" t="s">
        <v>3873</v>
      </c>
      <c r="H1877" t="s">
        <v>13</v>
      </c>
      <c r="I1877" s="2">
        <v>99</v>
      </c>
      <c r="J1877" s="1">
        <v>0</v>
      </c>
      <c r="K1877" s="1">
        <v>0</v>
      </c>
    </row>
    <row r="1878" spans="1:11" x14ac:dyDescent="0.25">
      <c r="A1878">
        <v>800</v>
      </c>
      <c r="B1878">
        <v>4132</v>
      </c>
      <c r="C1878">
        <v>138522</v>
      </c>
      <c r="D1878" t="s">
        <v>3874</v>
      </c>
      <c r="E1878" t="s">
        <v>50</v>
      </c>
      <c r="F1878" t="s">
        <v>3849</v>
      </c>
      <c r="G1878" t="s">
        <v>3875</v>
      </c>
      <c r="H1878" t="s">
        <v>70</v>
      </c>
      <c r="I1878" s="2">
        <v>188</v>
      </c>
      <c r="J1878" s="1">
        <v>0.73</v>
      </c>
      <c r="K1878" s="1">
        <v>0.36</v>
      </c>
    </row>
    <row r="1879" spans="1:11" x14ac:dyDescent="0.25">
      <c r="A1879">
        <v>800</v>
      </c>
      <c r="B1879">
        <v>6002</v>
      </c>
      <c r="C1879">
        <v>109348</v>
      </c>
      <c r="D1879" t="s">
        <v>3876</v>
      </c>
      <c r="E1879" t="s">
        <v>50</v>
      </c>
      <c r="F1879" t="s">
        <v>3849</v>
      </c>
      <c r="G1879" t="s">
        <v>3877</v>
      </c>
      <c r="H1879" t="s">
        <v>13</v>
      </c>
      <c r="I1879" s="2">
        <v>82</v>
      </c>
      <c r="J1879" s="1">
        <v>0</v>
      </c>
      <c r="K1879" s="1">
        <v>0</v>
      </c>
    </row>
    <row r="1880" spans="1:11" x14ac:dyDescent="0.25">
      <c r="A1880">
        <v>800</v>
      </c>
      <c r="B1880">
        <v>4608</v>
      </c>
      <c r="C1880">
        <v>109329</v>
      </c>
      <c r="D1880" t="s">
        <v>3878</v>
      </c>
      <c r="E1880" t="s">
        <v>50</v>
      </c>
      <c r="F1880" t="s">
        <v>3849</v>
      </c>
      <c r="G1880" t="s">
        <v>3879</v>
      </c>
      <c r="H1880" t="s">
        <v>23</v>
      </c>
      <c r="I1880" s="2">
        <v>157</v>
      </c>
      <c r="J1880" s="1">
        <v>0.66</v>
      </c>
      <c r="K1880" s="1">
        <v>0.41</v>
      </c>
    </row>
    <row r="1881" spans="1:11" x14ac:dyDescent="0.25">
      <c r="A1881">
        <v>800</v>
      </c>
      <c r="B1881">
        <v>4607</v>
      </c>
      <c r="C1881">
        <v>109328</v>
      </c>
      <c r="D1881" t="s">
        <v>3880</v>
      </c>
      <c r="E1881" t="s">
        <v>50</v>
      </c>
      <c r="F1881" t="s">
        <v>3849</v>
      </c>
      <c r="G1881" t="s">
        <v>3881</v>
      </c>
      <c r="H1881" t="s">
        <v>23</v>
      </c>
      <c r="I1881" s="2">
        <v>43</v>
      </c>
      <c r="J1881" s="1">
        <v>0.49</v>
      </c>
      <c r="K1881" s="1">
        <v>0.21</v>
      </c>
    </row>
    <row r="1882" spans="1:11" x14ac:dyDescent="0.25">
      <c r="A1882">
        <v>800</v>
      </c>
      <c r="B1882">
        <v>4133</v>
      </c>
      <c r="C1882">
        <v>136311</v>
      </c>
      <c r="D1882" t="s">
        <v>3882</v>
      </c>
      <c r="E1882" t="s">
        <v>50</v>
      </c>
      <c r="F1882" t="s">
        <v>3868</v>
      </c>
      <c r="G1882" t="s">
        <v>3883</v>
      </c>
      <c r="H1882" t="s">
        <v>70</v>
      </c>
      <c r="I1882" s="2">
        <v>80</v>
      </c>
      <c r="J1882" s="1">
        <v>0.48</v>
      </c>
      <c r="K1882" s="1">
        <v>0.14000000000000001</v>
      </c>
    </row>
    <row r="1883" spans="1:11" x14ac:dyDescent="0.25">
      <c r="A1883">
        <v>800</v>
      </c>
      <c r="B1883">
        <v>4138</v>
      </c>
      <c r="C1883">
        <v>137523</v>
      </c>
      <c r="D1883" t="s">
        <v>3884</v>
      </c>
      <c r="E1883" t="s">
        <v>50</v>
      </c>
      <c r="F1883" t="s">
        <v>3856</v>
      </c>
      <c r="G1883" t="s">
        <v>3885</v>
      </c>
      <c r="H1883" t="s">
        <v>70</v>
      </c>
      <c r="I1883" s="2">
        <v>213</v>
      </c>
      <c r="J1883" s="1">
        <v>0.76</v>
      </c>
      <c r="K1883" s="1">
        <v>0.45</v>
      </c>
    </row>
    <row r="1884" spans="1:11" x14ac:dyDescent="0.25">
      <c r="A1884">
        <v>800</v>
      </c>
      <c r="B1884">
        <v>4134</v>
      </c>
      <c r="C1884">
        <v>137548</v>
      </c>
      <c r="D1884" t="s">
        <v>3886</v>
      </c>
      <c r="E1884" t="s">
        <v>50</v>
      </c>
      <c r="F1884" t="s">
        <v>3868</v>
      </c>
      <c r="G1884" t="s">
        <v>3887</v>
      </c>
      <c r="H1884" t="s">
        <v>70</v>
      </c>
      <c r="I1884" s="2">
        <v>234</v>
      </c>
      <c r="J1884" s="1">
        <v>0.53</v>
      </c>
      <c r="K1884" s="1">
        <v>0.24</v>
      </c>
    </row>
    <row r="1885" spans="1:11" x14ac:dyDescent="0.25">
      <c r="A1885">
        <v>800</v>
      </c>
      <c r="B1885">
        <v>7000</v>
      </c>
      <c r="C1885">
        <v>140677</v>
      </c>
      <c r="D1885" t="s">
        <v>3888</v>
      </c>
      <c r="E1885" t="s">
        <v>50</v>
      </c>
      <c r="F1885" t="s">
        <v>3849</v>
      </c>
      <c r="G1885" t="s">
        <v>3852</v>
      </c>
      <c r="H1885" t="s">
        <v>1560</v>
      </c>
      <c r="I1885" s="2" t="s">
        <v>50</v>
      </c>
      <c r="J1885" t="s">
        <v>50</v>
      </c>
      <c r="K1885" t="s">
        <v>50</v>
      </c>
    </row>
    <row r="1886" spans="1:11" x14ac:dyDescent="0.25">
      <c r="A1886">
        <v>800</v>
      </c>
      <c r="B1886">
        <v>7035</v>
      </c>
      <c r="C1886">
        <v>137493</v>
      </c>
      <c r="D1886" t="s">
        <v>3889</v>
      </c>
      <c r="E1886" t="s">
        <v>50</v>
      </c>
      <c r="F1886" t="s">
        <v>3849</v>
      </c>
      <c r="G1886" t="s">
        <v>3890</v>
      </c>
      <c r="H1886" t="s">
        <v>109</v>
      </c>
      <c r="I1886" s="2">
        <v>11</v>
      </c>
      <c r="J1886" s="1">
        <v>0</v>
      </c>
      <c r="K1886" s="1">
        <v>0</v>
      </c>
    </row>
    <row r="1887" spans="1:11" x14ac:dyDescent="0.25">
      <c r="A1887">
        <v>800</v>
      </c>
      <c r="B1887">
        <v>7037</v>
      </c>
      <c r="C1887">
        <v>132947</v>
      </c>
      <c r="D1887" t="s">
        <v>3891</v>
      </c>
      <c r="E1887" t="s">
        <v>50</v>
      </c>
      <c r="F1887" t="s">
        <v>3849</v>
      </c>
      <c r="G1887" t="s">
        <v>3852</v>
      </c>
      <c r="H1887" t="s">
        <v>333</v>
      </c>
      <c r="I1887" s="2">
        <v>6</v>
      </c>
      <c r="J1887" s="1">
        <v>0</v>
      </c>
      <c r="K1887" s="1">
        <v>0</v>
      </c>
    </row>
    <row r="1888" spans="1:11" x14ac:dyDescent="0.25">
      <c r="A1888">
        <v>800</v>
      </c>
      <c r="B1888">
        <v>7036</v>
      </c>
      <c r="C1888">
        <v>140079</v>
      </c>
      <c r="D1888" t="s">
        <v>3892</v>
      </c>
      <c r="E1888" t="s">
        <v>50</v>
      </c>
      <c r="F1888" t="s">
        <v>3849</v>
      </c>
      <c r="G1888" t="s">
        <v>3852</v>
      </c>
      <c r="H1888" t="s">
        <v>109</v>
      </c>
      <c r="I1888" s="2">
        <v>14</v>
      </c>
      <c r="J1888" s="1">
        <v>0</v>
      </c>
      <c r="K1888" s="1">
        <v>0</v>
      </c>
    </row>
    <row r="1889" spans="1:11" x14ac:dyDescent="0.25">
      <c r="A1889">
        <v>801</v>
      </c>
      <c r="B1889">
        <v>6130</v>
      </c>
      <c r="C1889">
        <v>130391</v>
      </c>
      <c r="D1889" t="s">
        <v>3893</v>
      </c>
      <c r="E1889" t="s">
        <v>50</v>
      </c>
      <c r="F1889" t="s">
        <v>3856</v>
      </c>
      <c r="G1889" t="s">
        <v>3894</v>
      </c>
      <c r="H1889" t="s">
        <v>13</v>
      </c>
      <c r="I1889" s="2">
        <v>13</v>
      </c>
      <c r="J1889" s="1">
        <v>0.77</v>
      </c>
      <c r="K1889" s="1">
        <v>0.62</v>
      </c>
    </row>
    <row r="1890" spans="1:11" x14ac:dyDescent="0.25">
      <c r="A1890">
        <v>801</v>
      </c>
      <c r="B1890">
        <v>4030</v>
      </c>
      <c r="C1890">
        <v>109278</v>
      </c>
      <c r="D1890" t="s">
        <v>3895</v>
      </c>
      <c r="E1890" t="s">
        <v>50</v>
      </c>
      <c r="F1890" t="s">
        <v>3856</v>
      </c>
      <c r="G1890" t="s">
        <v>3896</v>
      </c>
      <c r="H1890" t="s">
        <v>201</v>
      </c>
      <c r="I1890" s="2">
        <v>187</v>
      </c>
      <c r="J1890" s="1">
        <v>0.56000000000000005</v>
      </c>
      <c r="K1890" s="1">
        <v>0.16</v>
      </c>
    </row>
    <row r="1891" spans="1:11" x14ac:dyDescent="0.25">
      <c r="A1891">
        <v>801</v>
      </c>
      <c r="B1891">
        <v>6003</v>
      </c>
      <c r="C1891">
        <v>109337</v>
      </c>
      <c r="D1891" t="s">
        <v>3897</v>
      </c>
      <c r="E1891" t="s">
        <v>50</v>
      </c>
      <c r="F1891" t="s">
        <v>3856</v>
      </c>
      <c r="G1891" t="s">
        <v>3898</v>
      </c>
      <c r="H1891" t="s">
        <v>13</v>
      </c>
      <c r="I1891" s="2">
        <v>52</v>
      </c>
      <c r="J1891" s="1">
        <v>0</v>
      </c>
      <c r="K1891" s="1">
        <v>0</v>
      </c>
    </row>
    <row r="1892" spans="1:11" x14ac:dyDescent="0.25">
      <c r="A1892">
        <v>801</v>
      </c>
      <c r="B1892">
        <v>4037</v>
      </c>
      <c r="C1892">
        <v>138204</v>
      </c>
      <c r="D1892" t="s">
        <v>3899</v>
      </c>
      <c r="E1892" t="s">
        <v>50</v>
      </c>
      <c r="F1892" t="s">
        <v>3856</v>
      </c>
      <c r="G1892" t="s">
        <v>3900</v>
      </c>
      <c r="H1892" t="s">
        <v>70</v>
      </c>
      <c r="I1892" s="2">
        <v>186</v>
      </c>
      <c r="J1892" s="1">
        <v>0.49</v>
      </c>
      <c r="K1892" s="1">
        <v>0.17</v>
      </c>
    </row>
    <row r="1893" spans="1:11" x14ac:dyDescent="0.25">
      <c r="A1893">
        <v>801</v>
      </c>
      <c r="B1893">
        <v>4005</v>
      </c>
      <c r="C1893">
        <v>139049</v>
      </c>
      <c r="D1893" t="s">
        <v>3901</v>
      </c>
      <c r="E1893" t="s">
        <v>50</v>
      </c>
      <c r="F1893" t="s">
        <v>3856</v>
      </c>
      <c r="G1893" t="s">
        <v>3902</v>
      </c>
      <c r="H1893" t="s">
        <v>49</v>
      </c>
      <c r="I1893" s="2">
        <v>131</v>
      </c>
      <c r="J1893" s="1">
        <v>0.37</v>
      </c>
      <c r="K1893" s="1">
        <v>0</v>
      </c>
    </row>
    <row r="1894" spans="1:11" x14ac:dyDescent="0.25">
      <c r="A1894">
        <v>801</v>
      </c>
      <c r="B1894">
        <v>4032</v>
      </c>
      <c r="C1894">
        <v>109280</v>
      </c>
      <c r="D1894" t="s">
        <v>3903</v>
      </c>
      <c r="E1894" t="s">
        <v>50</v>
      </c>
      <c r="F1894" t="s">
        <v>3856</v>
      </c>
      <c r="G1894" t="s">
        <v>3904</v>
      </c>
      <c r="H1894" t="s">
        <v>201</v>
      </c>
      <c r="I1894" s="2">
        <v>252</v>
      </c>
      <c r="J1894" s="1">
        <v>0.44</v>
      </c>
      <c r="K1894" s="1">
        <v>0.06</v>
      </c>
    </row>
    <row r="1895" spans="1:11" x14ac:dyDescent="0.25">
      <c r="A1895">
        <v>801</v>
      </c>
      <c r="B1895">
        <v>6907</v>
      </c>
      <c r="C1895">
        <v>135300</v>
      </c>
      <c r="D1895" t="s">
        <v>3905</v>
      </c>
      <c r="E1895" t="s">
        <v>50</v>
      </c>
      <c r="F1895" t="s">
        <v>3856</v>
      </c>
      <c r="G1895" t="s">
        <v>3906</v>
      </c>
      <c r="H1895" t="s">
        <v>49</v>
      </c>
      <c r="I1895" s="2">
        <v>174</v>
      </c>
      <c r="J1895" s="1">
        <v>0.48</v>
      </c>
      <c r="K1895" s="1">
        <v>0.1</v>
      </c>
    </row>
    <row r="1896" spans="1:11" x14ac:dyDescent="0.25">
      <c r="A1896">
        <v>801</v>
      </c>
      <c r="B1896">
        <v>6908</v>
      </c>
      <c r="C1896">
        <v>135575</v>
      </c>
      <c r="D1896" t="s">
        <v>3907</v>
      </c>
      <c r="E1896" t="s">
        <v>50</v>
      </c>
      <c r="F1896" t="s">
        <v>3856</v>
      </c>
      <c r="G1896" t="s">
        <v>3908</v>
      </c>
      <c r="H1896" t="s">
        <v>49</v>
      </c>
      <c r="I1896" s="2">
        <v>114</v>
      </c>
      <c r="J1896" s="1">
        <v>0.76</v>
      </c>
      <c r="K1896" s="1">
        <v>0.3</v>
      </c>
    </row>
    <row r="1897" spans="1:11" x14ac:dyDescent="0.25">
      <c r="A1897">
        <v>801</v>
      </c>
      <c r="B1897">
        <v>4001</v>
      </c>
      <c r="C1897">
        <v>136822</v>
      </c>
      <c r="D1897" t="s">
        <v>3909</v>
      </c>
      <c r="E1897" t="s">
        <v>50</v>
      </c>
      <c r="F1897" t="s">
        <v>3856</v>
      </c>
      <c r="G1897" t="s">
        <v>3910</v>
      </c>
      <c r="H1897" t="s">
        <v>77</v>
      </c>
      <c r="I1897" s="2" t="s">
        <v>50</v>
      </c>
      <c r="J1897" t="s">
        <v>50</v>
      </c>
      <c r="K1897" t="s">
        <v>50</v>
      </c>
    </row>
    <row r="1898" spans="1:11" x14ac:dyDescent="0.25">
      <c r="A1898">
        <v>801</v>
      </c>
      <c r="B1898">
        <v>6013</v>
      </c>
      <c r="C1898">
        <v>109369</v>
      </c>
      <c r="D1898" t="s">
        <v>3911</v>
      </c>
      <c r="E1898" t="s">
        <v>50</v>
      </c>
      <c r="F1898" t="s">
        <v>3856</v>
      </c>
      <c r="G1898" t="s">
        <v>3912</v>
      </c>
      <c r="H1898" t="s">
        <v>13</v>
      </c>
      <c r="I1898" s="2">
        <v>121</v>
      </c>
      <c r="J1898" s="1">
        <v>0</v>
      </c>
      <c r="K1898" s="1">
        <v>0</v>
      </c>
    </row>
    <row r="1899" spans="1:11" x14ac:dyDescent="0.25">
      <c r="A1899">
        <v>801</v>
      </c>
      <c r="B1899">
        <v>6913</v>
      </c>
      <c r="C1899">
        <v>135959</v>
      </c>
      <c r="D1899" t="s">
        <v>3913</v>
      </c>
      <c r="E1899" t="s">
        <v>50</v>
      </c>
      <c r="F1899" t="s">
        <v>3856</v>
      </c>
      <c r="G1899" t="s">
        <v>3914</v>
      </c>
      <c r="H1899" t="s">
        <v>49</v>
      </c>
      <c r="I1899" s="2">
        <v>93</v>
      </c>
      <c r="J1899" s="1">
        <v>0.55000000000000004</v>
      </c>
      <c r="K1899" s="1">
        <v>0.22</v>
      </c>
    </row>
    <row r="1900" spans="1:11" x14ac:dyDescent="0.25">
      <c r="A1900">
        <v>801</v>
      </c>
      <c r="B1900">
        <v>6011</v>
      </c>
      <c r="C1900">
        <v>109345</v>
      </c>
      <c r="D1900" t="s">
        <v>3915</v>
      </c>
      <c r="E1900" t="s">
        <v>50</v>
      </c>
      <c r="F1900" t="s">
        <v>3856</v>
      </c>
      <c r="G1900" t="s">
        <v>3916</v>
      </c>
      <c r="H1900" t="s">
        <v>13</v>
      </c>
      <c r="I1900" s="2">
        <v>11</v>
      </c>
      <c r="J1900" s="1">
        <v>0.45</v>
      </c>
      <c r="K1900" s="1">
        <v>0</v>
      </c>
    </row>
    <row r="1901" spans="1:11" x14ac:dyDescent="0.25">
      <c r="A1901">
        <v>801</v>
      </c>
      <c r="B1901">
        <v>6905</v>
      </c>
      <c r="C1901">
        <v>134221</v>
      </c>
      <c r="D1901" t="s">
        <v>3917</v>
      </c>
      <c r="E1901" t="s">
        <v>50</v>
      </c>
      <c r="F1901" t="s">
        <v>3856</v>
      </c>
      <c r="G1901" t="s">
        <v>3918</v>
      </c>
      <c r="H1901" t="s">
        <v>49</v>
      </c>
      <c r="I1901" s="2">
        <v>169</v>
      </c>
      <c r="J1901" s="1">
        <v>0.4</v>
      </c>
      <c r="K1901" s="1">
        <v>0.04</v>
      </c>
    </row>
    <row r="1902" spans="1:11" x14ac:dyDescent="0.25">
      <c r="A1902">
        <v>801</v>
      </c>
      <c r="B1902">
        <v>6000</v>
      </c>
      <c r="C1902">
        <v>109334</v>
      </c>
      <c r="D1902" t="s">
        <v>3919</v>
      </c>
      <c r="E1902" t="s">
        <v>50</v>
      </c>
      <c r="F1902" t="s">
        <v>3856</v>
      </c>
      <c r="G1902" t="s">
        <v>3920</v>
      </c>
      <c r="H1902" t="s">
        <v>13</v>
      </c>
      <c r="I1902" s="2">
        <v>151</v>
      </c>
      <c r="J1902" s="1">
        <v>0</v>
      </c>
      <c r="K1902" s="1">
        <v>0</v>
      </c>
    </row>
    <row r="1903" spans="1:11" x14ac:dyDescent="0.25">
      <c r="A1903">
        <v>801</v>
      </c>
      <c r="B1903">
        <v>6001</v>
      </c>
      <c r="C1903">
        <v>109335</v>
      </c>
      <c r="D1903" t="s">
        <v>3921</v>
      </c>
      <c r="E1903" t="s">
        <v>50</v>
      </c>
      <c r="F1903" t="s">
        <v>3856</v>
      </c>
      <c r="G1903" t="s">
        <v>3922</v>
      </c>
      <c r="H1903" t="s">
        <v>13</v>
      </c>
      <c r="I1903" s="2">
        <v>41</v>
      </c>
      <c r="J1903" s="1">
        <v>0.9</v>
      </c>
      <c r="K1903" s="1">
        <v>0.44</v>
      </c>
    </row>
    <row r="1904" spans="1:11" x14ac:dyDescent="0.25">
      <c r="A1904">
        <v>801</v>
      </c>
      <c r="B1904">
        <v>6909</v>
      </c>
      <c r="C1904">
        <v>135581</v>
      </c>
      <c r="D1904" t="s">
        <v>3923</v>
      </c>
      <c r="E1904" t="s">
        <v>50</v>
      </c>
      <c r="F1904" t="s">
        <v>3856</v>
      </c>
      <c r="G1904" t="s">
        <v>3924</v>
      </c>
      <c r="H1904" t="s">
        <v>49</v>
      </c>
      <c r="I1904" s="2">
        <v>113</v>
      </c>
      <c r="J1904" s="1">
        <v>0.83</v>
      </c>
      <c r="K1904" s="1">
        <v>0.65</v>
      </c>
    </row>
    <row r="1905" spans="1:11" x14ac:dyDescent="0.25">
      <c r="A1905">
        <v>801</v>
      </c>
      <c r="B1905">
        <v>6002</v>
      </c>
      <c r="C1905">
        <v>109336</v>
      </c>
      <c r="D1905" t="s">
        <v>3925</v>
      </c>
      <c r="E1905" t="s">
        <v>50</v>
      </c>
      <c r="F1905" t="s">
        <v>3856</v>
      </c>
      <c r="G1905" t="s">
        <v>3926</v>
      </c>
      <c r="H1905" t="s">
        <v>13</v>
      </c>
      <c r="I1905" s="2">
        <v>95</v>
      </c>
      <c r="J1905" s="1">
        <v>0.93</v>
      </c>
      <c r="K1905" s="1">
        <v>0.53</v>
      </c>
    </row>
    <row r="1906" spans="1:11" x14ac:dyDescent="0.25">
      <c r="A1906">
        <v>801</v>
      </c>
      <c r="B1906">
        <v>4100</v>
      </c>
      <c r="C1906">
        <v>137440</v>
      </c>
      <c r="D1906" t="s">
        <v>3927</v>
      </c>
      <c r="E1906" t="s">
        <v>50</v>
      </c>
      <c r="F1906" t="s">
        <v>3856</v>
      </c>
      <c r="G1906" t="s">
        <v>3928</v>
      </c>
      <c r="H1906" t="s">
        <v>70</v>
      </c>
      <c r="I1906" s="2">
        <v>179</v>
      </c>
      <c r="J1906" s="1">
        <v>0.78</v>
      </c>
      <c r="K1906" s="1">
        <v>0.41</v>
      </c>
    </row>
    <row r="1907" spans="1:11" x14ac:dyDescent="0.25">
      <c r="A1907">
        <v>801</v>
      </c>
      <c r="B1907">
        <v>4101</v>
      </c>
      <c r="C1907">
        <v>109290</v>
      </c>
      <c r="D1907" t="s">
        <v>3929</v>
      </c>
      <c r="E1907" t="s">
        <v>50</v>
      </c>
      <c r="F1907" t="s">
        <v>3856</v>
      </c>
      <c r="G1907" t="s">
        <v>3930</v>
      </c>
      <c r="H1907" t="s">
        <v>20</v>
      </c>
      <c r="I1907" s="2">
        <v>130</v>
      </c>
      <c r="J1907" s="1">
        <v>0.47</v>
      </c>
      <c r="K1907" s="1">
        <v>0.14000000000000001</v>
      </c>
    </row>
    <row r="1908" spans="1:11" x14ac:dyDescent="0.25">
      <c r="A1908">
        <v>801</v>
      </c>
      <c r="B1908">
        <v>4031</v>
      </c>
      <c r="C1908">
        <v>138217</v>
      </c>
      <c r="D1908" t="s">
        <v>3931</v>
      </c>
      <c r="E1908" t="s">
        <v>50</v>
      </c>
      <c r="F1908" t="s">
        <v>3856</v>
      </c>
      <c r="G1908" t="s">
        <v>3932</v>
      </c>
      <c r="H1908" t="s">
        <v>70</v>
      </c>
      <c r="I1908" s="2">
        <v>149</v>
      </c>
      <c r="J1908" s="1">
        <v>0.46</v>
      </c>
      <c r="K1908" s="1">
        <v>0.04</v>
      </c>
    </row>
    <row r="1909" spans="1:11" x14ac:dyDescent="0.25">
      <c r="A1909">
        <v>801</v>
      </c>
      <c r="B1909">
        <v>6023</v>
      </c>
      <c r="C1909">
        <v>134441</v>
      </c>
      <c r="D1909" t="s">
        <v>3933</v>
      </c>
      <c r="E1909" t="s">
        <v>50</v>
      </c>
      <c r="F1909" t="s">
        <v>3856</v>
      </c>
      <c r="G1909" t="s">
        <v>3934</v>
      </c>
      <c r="H1909" t="s">
        <v>13</v>
      </c>
      <c r="I1909" s="2">
        <v>26</v>
      </c>
      <c r="J1909" s="1">
        <v>0</v>
      </c>
      <c r="K1909" s="1">
        <v>0</v>
      </c>
    </row>
    <row r="1910" spans="1:11" x14ac:dyDescent="0.25">
      <c r="A1910">
        <v>801</v>
      </c>
      <c r="B1910">
        <v>6029</v>
      </c>
      <c r="C1910">
        <v>137583</v>
      </c>
      <c r="D1910" t="s">
        <v>3935</v>
      </c>
      <c r="E1910" t="s">
        <v>50</v>
      </c>
      <c r="F1910" t="s">
        <v>3856</v>
      </c>
      <c r="G1910" t="s">
        <v>3936</v>
      </c>
      <c r="H1910" t="s">
        <v>13</v>
      </c>
      <c r="I1910" s="2">
        <v>33</v>
      </c>
      <c r="J1910" t="s">
        <v>99</v>
      </c>
      <c r="K1910" t="s">
        <v>99</v>
      </c>
    </row>
    <row r="1911" spans="1:11" x14ac:dyDescent="0.25">
      <c r="A1911">
        <v>801</v>
      </c>
      <c r="B1911">
        <v>6910</v>
      </c>
      <c r="C1911">
        <v>135597</v>
      </c>
      <c r="D1911" t="s">
        <v>3937</v>
      </c>
      <c r="E1911" t="s">
        <v>50</v>
      </c>
      <c r="F1911" t="s">
        <v>3856</v>
      </c>
      <c r="G1911" t="s">
        <v>3938</v>
      </c>
      <c r="H1911" t="s">
        <v>49</v>
      </c>
      <c r="I1911" s="2">
        <v>143</v>
      </c>
      <c r="J1911" s="1">
        <v>0.45</v>
      </c>
      <c r="K1911" s="1">
        <v>0.11</v>
      </c>
    </row>
    <row r="1912" spans="1:11" x14ac:dyDescent="0.25">
      <c r="A1912">
        <v>801</v>
      </c>
      <c r="B1912">
        <v>6912</v>
      </c>
      <c r="C1912">
        <v>135671</v>
      </c>
      <c r="D1912" t="s">
        <v>3939</v>
      </c>
      <c r="E1912" t="s">
        <v>50</v>
      </c>
      <c r="F1912" t="s">
        <v>3856</v>
      </c>
      <c r="G1912" t="s">
        <v>3940</v>
      </c>
      <c r="H1912" t="s">
        <v>49</v>
      </c>
      <c r="I1912" s="2">
        <v>111</v>
      </c>
      <c r="J1912" s="1">
        <v>0.55000000000000004</v>
      </c>
      <c r="K1912" s="1">
        <v>0.14000000000000001</v>
      </c>
    </row>
    <row r="1913" spans="1:11" x14ac:dyDescent="0.25">
      <c r="A1913">
        <v>801</v>
      </c>
      <c r="B1913">
        <v>6911</v>
      </c>
      <c r="C1913">
        <v>135663</v>
      </c>
      <c r="D1913" t="s">
        <v>3941</v>
      </c>
      <c r="E1913" t="s">
        <v>50</v>
      </c>
      <c r="F1913" t="s">
        <v>3856</v>
      </c>
      <c r="G1913" t="s">
        <v>3942</v>
      </c>
      <c r="H1913" t="s">
        <v>49</v>
      </c>
      <c r="I1913" s="2">
        <v>106</v>
      </c>
      <c r="J1913" s="1">
        <v>0.52</v>
      </c>
      <c r="K1913" s="1">
        <v>0.01</v>
      </c>
    </row>
    <row r="1914" spans="1:11" x14ac:dyDescent="0.25">
      <c r="A1914">
        <v>801</v>
      </c>
      <c r="B1914">
        <v>4003</v>
      </c>
      <c r="C1914">
        <v>138448</v>
      </c>
      <c r="D1914" t="s">
        <v>3943</v>
      </c>
      <c r="E1914" t="s">
        <v>50</v>
      </c>
      <c r="F1914" t="s">
        <v>3856</v>
      </c>
      <c r="G1914" t="s">
        <v>3944</v>
      </c>
      <c r="H1914" t="s">
        <v>49</v>
      </c>
      <c r="I1914" s="2">
        <v>114</v>
      </c>
      <c r="J1914" s="1">
        <v>0.39</v>
      </c>
      <c r="K1914" s="1">
        <v>0.15</v>
      </c>
    </row>
    <row r="1915" spans="1:11" x14ac:dyDescent="0.25">
      <c r="A1915">
        <v>801</v>
      </c>
      <c r="B1915">
        <v>6014</v>
      </c>
      <c r="C1915">
        <v>109370</v>
      </c>
      <c r="D1915" t="s">
        <v>3945</v>
      </c>
      <c r="E1915" t="s">
        <v>50</v>
      </c>
      <c r="F1915" t="s">
        <v>3856</v>
      </c>
      <c r="G1915" t="s">
        <v>3946</v>
      </c>
      <c r="H1915" t="s">
        <v>13</v>
      </c>
      <c r="I1915" s="2">
        <v>88</v>
      </c>
      <c r="J1915" s="1">
        <v>0</v>
      </c>
      <c r="K1915" s="1">
        <v>0</v>
      </c>
    </row>
    <row r="1916" spans="1:11" x14ac:dyDescent="0.25">
      <c r="A1916">
        <v>801</v>
      </c>
      <c r="B1916">
        <v>6015</v>
      </c>
      <c r="C1916">
        <v>109371</v>
      </c>
      <c r="D1916" t="s">
        <v>3947</v>
      </c>
      <c r="E1916" t="s">
        <v>50</v>
      </c>
      <c r="F1916" t="s">
        <v>3856</v>
      </c>
      <c r="G1916" t="s">
        <v>3948</v>
      </c>
      <c r="H1916" t="s">
        <v>13</v>
      </c>
      <c r="I1916" s="2">
        <v>72</v>
      </c>
      <c r="J1916" s="1">
        <v>0</v>
      </c>
      <c r="K1916" s="1">
        <v>0</v>
      </c>
    </row>
    <row r="1917" spans="1:11" x14ac:dyDescent="0.25">
      <c r="A1917">
        <v>801</v>
      </c>
      <c r="B1917">
        <v>4627</v>
      </c>
      <c r="C1917">
        <v>138855</v>
      </c>
      <c r="D1917" t="s">
        <v>3949</v>
      </c>
      <c r="E1917" t="s">
        <v>50</v>
      </c>
      <c r="F1917" t="s">
        <v>3856</v>
      </c>
      <c r="G1917" t="s">
        <v>3950</v>
      </c>
      <c r="H1917" t="s">
        <v>70</v>
      </c>
      <c r="I1917" s="2">
        <v>189</v>
      </c>
      <c r="J1917" s="1">
        <v>0.82</v>
      </c>
      <c r="K1917" s="1">
        <v>0.56000000000000005</v>
      </c>
    </row>
    <row r="1918" spans="1:11" x14ac:dyDescent="0.25">
      <c r="A1918">
        <v>801</v>
      </c>
      <c r="B1918">
        <v>6016</v>
      </c>
      <c r="C1918">
        <v>109372</v>
      </c>
      <c r="D1918" t="s">
        <v>3951</v>
      </c>
      <c r="E1918" t="s">
        <v>50</v>
      </c>
      <c r="F1918" t="s">
        <v>3856</v>
      </c>
      <c r="G1918" t="s">
        <v>3952</v>
      </c>
      <c r="H1918" t="s">
        <v>13</v>
      </c>
      <c r="I1918" s="2">
        <v>50</v>
      </c>
      <c r="J1918" s="1">
        <v>0</v>
      </c>
      <c r="K1918" s="1">
        <v>0</v>
      </c>
    </row>
    <row r="1919" spans="1:11" x14ac:dyDescent="0.25">
      <c r="A1919">
        <v>801</v>
      </c>
      <c r="B1919">
        <v>4602</v>
      </c>
      <c r="C1919">
        <v>137627</v>
      </c>
      <c r="D1919" t="s">
        <v>3953</v>
      </c>
      <c r="E1919" t="s">
        <v>50</v>
      </c>
      <c r="F1919" t="s">
        <v>3856</v>
      </c>
      <c r="G1919" t="s">
        <v>3954</v>
      </c>
      <c r="H1919" t="s">
        <v>70</v>
      </c>
      <c r="I1919" s="2">
        <v>176</v>
      </c>
      <c r="J1919" s="1">
        <v>0.76</v>
      </c>
      <c r="K1919" s="1">
        <v>0.35</v>
      </c>
    </row>
    <row r="1920" spans="1:11" x14ac:dyDescent="0.25">
      <c r="A1920">
        <v>801</v>
      </c>
      <c r="B1920">
        <v>4801</v>
      </c>
      <c r="C1920">
        <v>109331</v>
      </c>
      <c r="D1920" t="s">
        <v>3955</v>
      </c>
      <c r="E1920" t="s">
        <v>50</v>
      </c>
      <c r="F1920" t="s">
        <v>3856</v>
      </c>
      <c r="G1920" t="s">
        <v>3956</v>
      </c>
      <c r="H1920" t="s">
        <v>23</v>
      </c>
      <c r="I1920" s="2">
        <v>146</v>
      </c>
      <c r="J1920" s="1">
        <v>0.68</v>
      </c>
      <c r="K1920" s="1">
        <v>0.15</v>
      </c>
    </row>
    <row r="1921" spans="1:11" x14ac:dyDescent="0.25">
      <c r="A1921">
        <v>801</v>
      </c>
      <c r="B1921">
        <v>4603</v>
      </c>
      <c r="C1921">
        <v>109327</v>
      </c>
      <c r="D1921" t="s">
        <v>3957</v>
      </c>
      <c r="E1921" t="s">
        <v>50</v>
      </c>
      <c r="F1921" t="s">
        <v>3856</v>
      </c>
      <c r="G1921" t="s">
        <v>3958</v>
      </c>
      <c r="H1921" t="s">
        <v>23</v>
      </c>
      <c r="I1921" s="2">
        <v>209</v>
      </c>
      <c r="J1921" s="1">
        <v>0.7</v>
      </c>
      <c r="K1921" s="1">
        <v>0.22</v>
      </c>
    </row>
    <row r="1922" spans="1:11" x14ac:dyDescent="0.25">
      <c r="A1922">
        <v>801</v>
      </c>
      <c r="B1922">
        <v>4006</v>
      </c>
      <c r="C1922">
        <v>141108</v>
      </c>
      <c r="D1922" t="s">
        <v>3959</v>
      </c>
      <c r="E1922" t="s">
        <v>50</v>
      </c>
      <c r="F1922" t="s">
        <v>3856</v>
      </c>
      <c r="G1922" t="s">
        <v>3960</v>
      </c>
      <c r="H1922" t="s">
        <v>77</v>
      </c>
      <c r="I1922" s="2" t="s">
        <v>50</v>
      </c>
      <c r="J1922" t="s">
        <v>50</v>
      </c>
      <c r="K1922" t="s">
        <v>50</v>
      </c>
    </row>
    <row r="1923" spans="1:11" x14ac:dyDescent="0.25">
      <c r="A1923">
        <v>801</v>
      </c>
      <c r="B1923">
        <v>6019</v>
      </c>
      <c r="C1923">
        <v>109382</v>
      </c>
      <c r="D1923" t="s">
        <v>3961</v>
      </c>
      <c r="E1923" t="s">
        <v>50</v>
      </c>
      <c r="F1923" t="s">
        <v>3856</v>
      </c>
      <c r="G1923" t="s">
        <v>3962</v>
      </c>
      <c r="H1923" t="s">
        <v>114</v>
      </c>
      <c r="I1923" s="2">
        <v>6</v>
      </c>
      <c r="J1923" s="1">
        <v>0</v>
      </c>
      <c r="K1923" s="1">
        <v>0</v>
      </c>
    </row>
    <row r="1924" spans="1:11" x14ac:dyDescent="0.25">
      <c r="A1924">
        <v>801</v>
      </c>
      <c r="B1924">
        <v>7042</v>
      </c>
      <c r="C1924">
        <v>109410</v>
      </c>
      <c r="D1924" t="s">
        <v>3963</v>
      </c>
      <c r="E1924" t="s">
        <v>50</v>
      </c>
      <c r="F1924" t="s">
        <v>3856</v>
      </c>
      <c r="G1924" t="s">
        <v>3964</v>
      </c>
      <c r="H1924" t="s">
        <v>57</v>
      </c>
      <c r="I1924" s="2">
        <v>5</v>
      </c>
      <c r="J1924" t="s">
        <v>129</v>
      </c>
      <c r="K1924" t="s">
        <v>129</v>
      </c>
    </row>
    <row r="1925" spans="1:11" x14ac:dyDescent="0.25">
      <c r="A1925">
        <v>801</v>
      </c>
      <c r="B1925">
        <v>7001</v>
      </c>
      <c r="C1925">
        <v>132239</v>
      </c>
      <c r="D1925" t="s">
        <v>3965</v>
      </c>
      <c r="E1925" t="s">
        <v>50</v>
      </c>
      <c r="F1925" t="s">
        <v>3856</v>
      </c>
      <c r="G1925" t="s">
        <v>3966</v>
      </c>
      <c r="H1925" t="s">
        <v>57</v>
      </c>
      <c r="I1925" s="2">
        <v>16</v>
      </c>
      <c r="J1925" s="1">
        <v>0</v>
      </c>
      <c r="K1925" s="1">
        <v>0</v>
      </c>
    </row>
    <row r="1926" spans="1:11" x14ac:dyDescent="0.25">
      <c r="A1926">
        <v>801</v>
      </c>
      <c r="B1926">
        <v>7011</v>
      </c>
      <c r="C1926">
        <v>109391</v>
      </c>
      <c r="D1926" t="s">
        <v>3967</v>
      </c>
      <c r="E1926" t="s">
        <v>50</v>
      </c>
      <c r="F1926" t="s">
        <v>3856</v>
      </c>
      <c r="G1926" t="s">
        <v>3968</v>
      </c>
      <c r="H1926" t="s">
        <v>57</v>
      </c>
      <c r="I1926" s="2">
        <v>4</v>
      </c>
      <c r="J1926" t="s">
        <v>129</v>
      </c>
      <c r="K1926" t="s">
        <v>129</v>
      </c>
    </row>
    <row r="1927" spans="1:11" x14ac:dyDescent="0.25">
      <c r="A1927">
        <v>801</v>
      </c>
      <c r="B1927">
        <v>7000</v>
      </c>
      <c r="C1927">
        <v>109385</v>
      </c>
      <c r="D1927" t="s">
        <v>3969</v>
      </c>
      <c r="E1927" t="s">
        <v>50</v>
      </c>
      <c r="F1927" t="s">
        <v>3856</v>
      </c>
      <c r="G1927" t="s">
        <v>3970</v>
      </c>
      <c r="H1927" t="s">
        <v>57</v>
      </c>
      <c r="I1927" s="2">
        <v>1</v>
      </c>
      <c r="J1927" t="s">
        <v>129</v>
      </c>
      <c r="K1927" t="s">
        <v>129</v>
      </c>
    </row>
    <row r="1928" spans="1:11" x14ac:dyDescent="0.25">
      <c r="A1928">
        <v>801</v>
      </c>
      <c r="B1928">
        <v>6132</v>
      </c>
      <c r="C1928">
        <v>135637</v>
      </c>
      <c r="D1928" t="s">
        <v>3971</v>
      </c>
      <c r="E1928" t="s">
        <v>50</v>
      </c>
      <c r="F1928" t="s">
        <v>3856</v>
      </c>
      <c r="G1928" t="s">
        <v>3972</v>
      </c>
      <c r="H1928" t="s">
        <v>114</v>
      </c>
      <c r="I1928" s="2">
        <v>1</v>
      </c>
      <c r="J1928" t="s">
        <v>129</v>
      </c>
      <c r="K1928" t="s">
        <v>129</v>
      </c>
    </row>
    <row r="1929" spans="1:11" x14ac:dyDescent="0.25">
      <c r="A1929">
        <v>801</v>
      </c>
      <c r="B1929">
        <v>7002</v>
      </c>
      <c r="C1929">
        <v>109386</v>
      </c>
      <c r="D1929" t="s">
        <v>3973</v>
      </c>
      <c r="E1929" t="s">
        <v>50</v>
      </c>
      <c r="F1929" t="s">
        <v>3856</v>
      </c>
      <c r="G1929" t="s">
        <v>3974</v>
      </c>
      <c r="H1929" t="s">
        <v>57</v>
      </c>
      <c r="I1929" s="2">
        <v>20</v>
      </c>
      <c r="J1929" s="1">
        <v>0.05</v>
      </c>
      <c r="K1929" s="1">
        <v>0</v>
      </c>
    </row>
    <row r="1930" spans="1:11" x14ac:dyDescent="0.25">
      <c r="A1930">
        <v>801</v>
      </c>
      <c r="B1930">
        <v>7012</v>
      </c>
      <c r="C1930">
        <v>109392</v>
      </c>
      <c r="D1930" t="s">
        <v>3975</v>
      </c>
      <c r="E1930" t="s">
        <v>50</v>
      </c>
      <c r="F1930" t="s">
        <v>3856</v>
      </c>
      <c r="G1930" t="s">
        <v>3976</v>
      </c>
      <c r="H1930" t="s">
        <v>57</v>
      </c>
      <c r="I1930" s="2">
        <v>24</v>
      </c>
      <c r="J1930" s="1">
        <v>0</v>
      </c>
      <c r="K1930" s="1">
        <v>0</v>
      </c>
    </row>
    <row r="1931" spans="1:11" x14ac:dyDescent="0.25">
      <c r="A1931">
        <v>801</v>
      </c>
      <c r="B1931">
        <v>7014</v>
      </c>
      <c r="C1931">
        <v>109393</v>
      </c>
      <c r="D1931" t="s">
        <v>3977</v>
      </c>
      <c r="E1931" t="s">
        <v>50</v>
      </c>
      <c r="F1931" t="s">
        <v>3856</v>
      </c>
      <c r="G1931" t="s">
        <v>3978</v>
      </c>
      <c r="H1931" t="s">
        <v>333</v>
      </c>
      <c r="I1931" s="2">
        <v>10</v>
      </c>
      <c r="J1931" t="s">
        <v>99</v>
      </c>
      <c r="K1931" t="s">
        <v>99</v>
      </c>
    </row>
    <row r="1932" spans="1:11" x14ac:dyDescent="0.25">
      <c r="A1932">
        <v>801</v>
      </c>
      <c r="B1932">
        <v>7015</v>
      </c>
      <c r="C1932">
        <v>109394</v>
      </c>
      <c r="D1932" t="s">
        <v>3979</v>
      </c>
      <c r="E1932" t="s">
        <v>50</v>
      </c>
      <c r="F1932" t="s">
        <v>3980</v>
      </c>
      <c r="G1932" t="s">
        <v>3981</v>
      </c>
      <c r="H1932" t="s">
        <v>57</v>
      </c>
      <c r="I1932" s="2">
        <v>5</v>
      </c>
      <c r="J1932" t="s">
        <v>129</v>
      </c>
      <c r="K1932" t="s">
        <v>129</v>
      </c>
    </row>
    <row r="1933" spans="1:11" x14ac:dyDescent="0.25">
      <c r="A1933">
        <v>801</v>
      </c>
      <c r="B1933">
        <v>6008</v>
      </c>
      <c r="C1933">
        <v>109342</v>
      </c>
      <c r="D1933" t="s">
        <v>3982</v>
      </c>
      <c r="E1933" t="s">
        <v>50</v>
      </c>
      <c r="F1933" t="s">
        <v>50</v>
      </c>
      <c r="G1933" t="s">
        <v>3983</v>
      </c>
      <c r="H1933" t="s">
        <v>114</v>
      </c>
      <c r="I1933" s="2">
        <v>3</v>
      </c>
      <c r="J1933" t="s">
        <v>129</v>
      </c>
      <c r="K1933" t="s">
        <v>129</v>
      </c>
    </row>
    <row r="1934" spans="1:11" x14ac:dyDescent="0.25">
      <c r="A1934">
        <v>802</v>
      </c>
      <c r="B1934">
        <v>4129</v>
      </c>
      <c r="C1934">
        <v>136722</v>
      </c>
      <c r="D1934" t="s">
        <v>3984</v>
      </c>
      <c r="E1934" t="s">
        <v>50</v>
      </c>
      <c r="F1934" t="s">
        <v>3985</v>
      </c>
      <c r="G1934" t="s">
        <v>3986</v>
      </c>
      <c r="H1934" t="s">
        <v>70</v>
      </c>
      <c r="I1934" s="2">
        <v>258</v>
      </c>
      <c r="J1934" s="1">
        <v>0.81</v>
      </c>
      <c r="K1934" s="1">
        <v>0.5</v>
      </c>
    </row>
    <row r="1935" spans="1:11" x14ac:dyDescent="0.25">
      <c r="A1935">
        <v>802</v>
      </c>
      <c r="B1935">
        <v>4142</v>
      </c>
      <c r="C1935">
        <v>137840</v>
      </c>
      <c r="D1935" t="s">
        <v>3987</v>
      </c>
      <c r="E1935" t="s">
        <v>50</v>
      </c>
      <c r="F1935" t="s">
        <v>3988</v>
      </c>
      <c r="G1935" t="s">
        <v>3989</v>
      </c>
      <c r="H1935" t="s">
        <v>70</v>
      </c>
      <c r="I1935" s="2">
        <v>174</v>
      </c>
      <c r="J1935" s="1">
        <v>0.4</v>
      </c>
      <c r="K1935" s="1">
        <v>0.08</v>
      </c>
    </row>
    <row r="1936" spans="1:11" x14ac:dyDescent="0.25">
      <c r="A1936">
        <v>802</v>
      </c>
      <c r="B1936">
        <v>4139</v>
      </c>
      <c r="C1936">
        <v>137000</v>
      </c>
      <c r="D1936" t="s">
        <v>3990</v>
      </c>
      <c r="E1936" t="s">
        <v>50</v>
      </c>
      <c r="F1936" t="s">
        <v>3991</v>
      </c>
      <c r="G1936" t="s">
        <v>3992</v>
      </c>
      <c r="H1936" t="s">
        <v>70</v>
      </c>
      <c r="I1936" s="2">
        <v>250</v>
      </c>
      <c r="J1936" s="1">
        <v>0.73</v>
      </c>
      <c r="K1936" s="1">
        <v>0.27</v>
      </c>
    </row>
    <row r="1937" spans="1:11" x14ac:dyDescent="0.25">
      <c r="A1937">
        <v>802</v>
      </c>
      <c r="B1937">
        <v>4136</v>
      </c>
      <c r="C1937">
        <v>137884</v>
      </c>
      <c r="D1937" t="s">
        <v>3993</v>
      </c>
      <c r="E1937" t="s">
        <v>50</v>
      </c>
      <c r="F1937" t="s">
        <v>3994</v>
      </c>
      <c r="G1937" t="s">
        <v>3995</v>
      </c>
      <c r="H1937" t="s">
        <v>70</v>
      </c>
      <c r="I1937" s="2">
        <v>200</v>
      </c>
      <c r="J1937" s="1">
        <v>0.55000000000000004</v>
      </c>
      <c r="K1937" s="1">
        <v>0.18</v>
      </c>
    </row>
    <row r="1938" spans="1:11" x14ac:dyDescent="0.25">
      <c r="A1938">
        <v>802</v>
      </c>
      <c r="B1938">
        <v>4135</v>
      </c>
      <c r="C1938">
        <v>136856</v>
      </c>
      <c r="D1938" t="s">
        <v>3996</v>
      </c>
      <c r="E1938" t="s">
        <v>50</v>
      </c>
      <c r="F1938" t="s">
        <v>3856</v>
      </c>
      <c r="G1938" t="s">
        <v>3997</v>
      </c>
      <c r="H1938" t="s">
        <v>70</v>
      </c>
      <c r="I1938" s="2">
        <v>294</v>
      </c>
      <c r="J1938" s="1">
        <v>0.69</v>
      </c>
      <c r="K1938" s="1">
        <v>0.26</v>
      </c>
    </row>
    <row r="1939" spans="1:11" x14ac:dyDescent="0.25">
      <c r="A1939">
        <v>802</v>
      </c>
      <c r="B1939">
        <v>4145</v>
      </c>
      <c r="C1939">
        <v>136708</v>
      </c>
      <c r="D1939" t="s">
        <v>3998</v>
      </c>
      <c r="E1939" t="s">
        <v>50</v>
      </c>
      <c r="F1939" t="s">
        <v>3999</v>
      </c>
      <c r="G1939" t="s">
        <v>4000</v>
      </c>
      <c r="H1939" t="s">
        <v>49</v>
      </c>
      <c r="I1939" s="2">
        <v>151</v>
      </c>
      <c r="J1939" s="1">
        <v>0.46</v>
      </c>
      <c r="K1939" s="1">
        <v>0.06</v>
      </c>
    </row>
    <row r="1940" spans="1:11" x14ac:dyDescent="0.25">
      <c r="A1940">
        <v>802</v>
      </c>
      <c r="B1940">
        <v>4137</v>
      </c>
      <c r="C1940">
        <v>138466</v>
      </c>
      <c r="D1940" t="s">
        <v>4001</v>
      </c>
      <c r="E1940" t="s">
        <v>50</v>
      </c>
      <c r="F1940" t="s">
        <v>3856</v>
      </c>
      <c r="G1940" t="s">
        <v>4002</v>
      </c>
      <c r="H1940" t="s">
        <v>70</v>
      </c>
      <c r="I1940" s="2">
        <v>150</v>
      </c>
      <c r="J1940" s="1">
        <v>0.6</v>
      </c>
      <c r="K1940" s="1">
        <v>0.21</v>
      </c>
    </row>
    <row r="1941" spans="1:11" x14ac:dyDescent="0.25">
      <c r="A1941">
        <v>802</v>
      </c>
      <c r="B1941">
        <v>4000</v>
      </c>
      <c r="C1941">
        <v>141040</v>
      </c>
      <c r="D1941" t="s">
        <v>4003</v>
      </c>
      <c r="E1941" t="s">
        <v>50</v>
      </c>
      <c r="F1941" t="s">
        <v>50</v>
      </c>
      <c r="G1941" t="s">
        <v>4004</v>
      </c>
      <c r="H1941" t="s">
        <v>77</v>
      </c>
      <c r="I1941" s="2" t="s">
        <v>50</v>
      </c>
      <c r="J1941" t="s">
        <v>50</v>
      </c>
      <c r="K1941" t="s">
        <v>50</v>
      </c>
    </row>
    <row r="1942" spans="1:11" x14ac:dyDescent="0.25">
      <c r="A1942">
        <v>802</v>
      </c>
      <c r="B1942">
        <v>4143</v>
      </c>
      <c r="C1942">
        <v>137300</v>
      </c>
      <c r="D1942" t="s">
        <v>4005</v>
      </c>
      <c r="E1942" t="s">
        <v>50</v>
      </c>
      <c r="F1942" t="s">
        <v>3999</v>
      </c>
      <c r="G1942" t="s">
        <v>4006</v>
      </c>
      <c r="H1942" t="s">
        <v>70</v>
      </c>
      <c r="I1942" s="2">
        <v>240</v>
      </c>
      <c r="J1942" s="1">
        <v>0.69</v>
      </c>
      <c r="K1942" s="1">
        <v>0.15</v>
      </c>
    </row>
    <row r="1943" spans="1:11" x14ac:dyDescent="0.25">
      <c r="A1943">
        <v>802</v>
      </c>
      <c r="B1943">
        <v>4144</v>
      </c>
      <c r="C1943">
        <v>109317</v>
      </c>
      <c r="D1943" t="s">
        <v>4007</v>
      </c>
      <c r="E1943" t="s">
        <v>50</v>
      </c>
      <c r="F1943" t="s">
        <v>3856</v>
      </c>
      <c r="G1943" t="s">
        <v>4008</v>
      </c>
      <c r="H1943" t="s">
        <v>20</v>
      </c>
      <c r="I1943" s="2">
        <v>132</v>
      </c>
      <c r="J1943" s="1">
        <v>0.53</v>
      </c>
      <c r="K1943" s="1">
        <v>0.19</v>
      </c>
    </row>
    <row r="1944" spans="1:11" x14ac:dyDescent="0.25">
      <c r="A1944">
        <v>802</v>
      </c>
      <c r="B1944">
        <v>6002</v>
      </c>
      <c r="C1944">
        <v>109362</v>
      </c>
      <c r="D1944" t="s">
        <v>4009</v>
      </c>
      <c r="E1944" t="s">
        <v>50</v>
      </c>
      <c r="F1944" t="s">
        <v>3991</v>
      </c>
      <c r="G1944" t="s">
        <v>4010</v>
      </c>
      <c r="H1944" t="s">
        <v>13</v>
      </c>
      <c r="I1944" s="2">
        <v>65</v>
      </c>
      <c r="J1944" s="1">
        <v>0.82</v>
      </c>
      <c r="K1944" s="1">
        <v>0.28000000000000003</v>
      </c>
    </row>
    <row r="1945" spans="1:11" x14ac:dyDescent="0.25">
      <c r="A1945">
        <v>802</v>
      </c>
      <c r="B1945">
        <v>4140</v>
      </c>
      <c r="C1945">
        <v>109313</v>
      </c>
      <c r="D1945" t="s">
        <v>4011</v>
      </c>
      <c r="E1945" t="s">
        <v>50</v>
      </c>
      <c r="F1945" t="s">
        <v>3988</v>
      </c>
      <c r="G1945" t="s">
        <v>4012</v>
      </c>
      <c r="H1945" t="s">
        <v>201</v>
      </c>
      <c r="I1945" s="2">
        <v>295</v>
      </c>
      <c r="J1945" s="1">
        <v>0.51</v>
      </c>
      <c r="K1945" s="1">
        <v>0.12</v>
      </c>
    </row>
    <row r="1946" spans="1:11" x14ac:dyDescent="0.25">
      <c r="A1946">
        <v>802</v>
      </c>
      <c r="B1946">
        <v>7039</v>
      </c>
      <c r="C1946">
        <v>109409</v>
      </c>
      <c r="D1946" t="s">
        <v>4013</v>
      </c>
      <c r="E1946" t="s">
        <v>50</v>
      </c>
      <c r="F1946" t="s">
        <v>3988</v>
      </c>
      <c r="G1946" t="s">
        <v>4014</v>
      </c>
      <c r="H1946" t="s">
        <v>57</v>
      </c>
      <c r="I1946" s="2">
        <v>8</v>
      </c>
      <c r="J1946" t="s">
        <v>99</v>
      </c>
      <c r="K1946" t="s">
        <v>99</v>
      </c>
    </row>
    <row r="1947" spans="1:11" x14ac:dyDescent="0.25">
      <c r="A1947">
        <v>802</v>
      </c>
      <c r="B1947">
        <v>7037</v>
      </c>
      <c r="C1947">
        <v>109407</v>
      </c>
      <c r="D1947" t="s">
        <v>4015</v>
      </c>
      <c r="E1947" t="s">
        <v>50</v>
      </c>
      <c r="F1947" t="s">
        <v>3856</v>
      </c>
      <c r="G1947" t="s">
        <v>4016</v>
      </c>
      <c r="H1947" t="s">
        <v>57</v>
      </c>
      <c r="I1947" s="2">
        <v>16</v>
      </c>
      <c r="J1947" s="1">
        <v>0</v>
      </c>
      <c r="K1947" s="1">
        <v>0</v>
      </c>
    </row>
    <row r="1948" spans="1:11" x14ac:dyDescent="0.25">
      <c r="A1948">
        <v>802</v>
      </c>
      <c r="B1948">
        <v>7036</v>
      </c>
      <c r="C1948">
        <v>109406</v>
      </c>
      <c r="D1948" t="s">
        <v>4017</v>
      </c>
      <c r="E1948" t="s">
        <v>50</v>
      </c>
      <c r="F1948" t="s">
        <v>3999</v>
      </c>
      <c r="G1948" t="s">
        <v>4018</v>
      </c>
      <c r="H1948" t="s">
        <v>333</v>
      </c>
      <c r="I1948" s="2">
        <v>18</v>
      </c>
      <c r="J1948" s="1">
        <v>0.06</v>
      </c>
      <c r="K1948" s="1">
        <v>0</v>
      </c>
    </row>
    <row r="1949" spans="1:11" x14ac:dyDescent="0.25">
      <c r="A1949">
        <v>802</v>
      </c>
      <c r="B1949">
        <v>6010</v>
      </c>
      <c r="C1949">
        <v>138132</v>
      </c>
      <c r="D1949" t="s">
        <v>4019</v>
      </c>
      <c r="E1949" t="s">
        <v>50</v>
      </c>
      <c r="F1949" t="s">
        <v>4020</v>
      </c>
      <c r="G1949" t="s">
        <v>4021</v>
      </c>
      <c r="H1949" t="s">
        <v>114</v>
      </c>
      <c r="I1949" s="2">
        <v>3</v>
      </c>
      <c r="J1949" t="s">
        <v>129</v>
      </c>
      <c r="K1949" t="s">
        <v>129</v>
      </c>
    </row>
    <row r="1950" spans="1:11" x14ac:dyDescent="0.25">
      <c r="A1950">
        <v>803</v>
      </c>
      <c r="B1950">
        <v>4000</v>
      </c>
      <c r="C1950">
        <v>139067</v>
      </c>
      <c r="D1950" t="s">
        <v>4022</v>
      </c>
      <c r="E1950" t="s">
        <v>50</v>
      </c>
      <c r="F1950" t="s">
        <v>3856</v>
      </c>
      <c r="G1950" t="s">
        <v>4023</v>
      </c>
      <c r="H1950" t="s">
        <v>49</v>
      </c>
      <c r="I1950" s="2">
        <v>156</v>
      </c>
      <c r="J1950" s="1">
        <v>0.57999999999999996</v>
      </c>
      <c r="K1950" s="1">
        <v>0.15</v>
      </c>
    </row>
    <row r="1951" spans="1:11" x14ac:dyDescent="0.25">
      <c r="A1951">
        <v>803</v>
      </c>
      <c r="B1951">
        <v>4104</v>
      </c>
      <c r="C1951">
        <v>137753</v>
      </c>
      <c r="D1951" t="s">
        <v>4024</v>
      </c>
      <c r="E1951" t="s">
        <v>50</v>
      </c>
      <c r="F1951" t="s">
        <v>3856</v>
      </c>
      <c r="G1951" t="s">
        <v>4025</v>
      </c>
      <c r="H1951" t="s">
        <v>70</v>
      </c>
      <c r="I1951" s="2">
        <v>180</v>
      </c>
      <c r="J1951" s="1">
        <v>0.66</v>
      </c>
      <c r="K1951" s="1">
        <v>0.28000000000000003</v>
      </c>
    </row>
    <row r="1952" spans="1:11" x14ac:dyDescent="0.25">
      <c r="A1952">
        <v>803</v>
      </c>
      <c r="B1952">
        <v>4146</v>
      </c>
      <c r="C1952">
        <v>109319</v>
      </c>
      <c r="D1952" t="s">
        <v>4026</v>
      </c>
      <c r="E1952" t="s">
        <v>50</v>
      </c>
      <c r="F1952" t="s">
        <v>3856</v>
      </c>
      <c r="G1952" t="s">
        <v>4027</v>
      </c>
      <c r="H1952" t="s">
        <v>20</v>
      </c>
      <c r="I1952" s="2">
        <v>205</v>
      </c>
      <c r="J1952" s="1">
        <v>0.52</v>
      </c>
      <c r="K1952" s="1">
        <v>0.18</v>
      </c>
    </row>
    <row r="1953" spans="1:11" x14ac:dyDescent="0.25">
      <c r="A1953">
        <v>803</v>
      </c>
      <c r="B1953">
        <v>4001</v>
      </c>
      <c r="C1953">
        <v>139669</v>
      </c>
      <c r="D1953" t="s">
        <v>4028</v>
      </c>
      <c r="E1953" t="s">
        <v>50</v>
      </c>
      <c r="F1953" t="s">
        <v>3856</v>
      </c>
      <c r="G1953" t="s">
        <v>4023</v>
      </c>
      <c r="H1953" t="s">
        <v>104</v>
      </c>
      <c r="I1953" s="2" t="s">
        <v>50</v>
      </c>
      <c r="J1953" t="s">
        <v>50</v>
      </c>
      <c r="K1953" t="s">
        <v>50</v>
      </c>
    </row>
    <row r="1954" spans="1:11" x14ac:dyDescent="0.25">
      <c r="A1954">
        <v>803</v>
      </c>
      <c r="B1954">
        <v>4120</v>
      </c>
      <c r="C1954">
        <v>139348</v>
      </c>
      <c r="D1954" t="s">
        <v>4029</v>
      </c>
      <c r="E1954" t="s">
        <v>50</v>
      </c>
      <c r="F1954" t="s">
        <v>3856</v>
      </c>
      <c r="G1954" t="s">
        <v>4030</v>
      </c>
      <c r="H1954" t="s">
        <v>70</v>
      </c>
      <c r="I1954" s="2">
        <v>265</v>
      </c>
      <c r="J1954" s="1">
        <v>0.73</v>
      </c>
      <c r="K1954" s="1">
        <v>0.47</v>
      </c>
    </row>
    <row r="1955" spans="1:11" x14ac:dyDescent="0.25">
      <c r="A1955">
        <v>803</v>
      </c>
      <c r="B1955">
        <v>4502</v>
      </c>
      <c r="C1955">
        <v>109324</v>
      </c>
      <c r="D1955" t="s">
        <v>4031</v>
      </c>
      <c r="E1955" t="s">
        <v>50</v>
      </c>
      <c r="F1955" t="s">
        <v>3856</v>
      </c>
      <c r="G1955" t="s">
        <v>4032</v>
      </c>
      <c r="H1955" t="s">
        <v>201</v>
      </c>
      <c r="I1955" s="2">
        <v>138</v>
      </c>
      <c r="J1955" s="1">
        <v>0.6</v>
      </c>
      <c r="K1955" s="1">
        <v>0.31</v>
      </c>
    </row>
    <row r="1956" spans="1:11" x14ac:dyDescent="0.25">
      <c r="A1956">
        <v>803</v>
      </c>
      <c r="B1956">
        <v>4148</v>
      </c>
      <c r="C1956">
        <v>139345</v>
      </c>
      <c r="D1956" t="s">
        <v>4033</v>
      </c>
      <c r="E1956" t="s">
        <v>50</v>
      </c>
      <c r="F1956" t="s">
        <v>3856</v>
      </c>
      <c r="G1956" t="s">
        <v>4034</v>
      </c>
      <c r="H1956" t="s">
        <v>70</v>
      </c>
      <c r="I1956" s="2">
        <v>256</v>
      </c>
      <c r="J1956" s="1">
        <v>0.54</v>
      </c>
      <c r="K1956" s="1">
        <v>0.21</v>
      </c>
    </row>
    <row r="1957" spans="1:11" x14ac:dyDescent="0.25">
      <c r="A1957">
        <v>803</v>
      </c>
      <c r="B1957">
        <v>4149</v>
      </c>
      <c r="C1957">
        <v>109322</v>
      </c>
      <c r="D1957" t="s">
        <v>4035</v>
      </c>
      <c r="E1957" t="s">
        <v>50</v>
      </c>
      <c r="F1957" t="s">
        <v>3856</v>
      </c>
      <c r="G1957" t="s">
        <v>4036</v>
      </c>
      <c r="H1957" t="s">
        <v>20</v>
      </c>
      <c r="I1957" s="2">
        <v>163</v>
      </c>
      <c r="J1957" s="1">
        <v>0.44</v>
      </c>
      <c r="K1957" s="1">
        <v>0.04</v>
      </c>
    </row>
    <row r="1958" spans="1:11" x14ac:dyDescent="0.25">
      <c r="A1958">
        <v>803</v>
      </c>
      <c r="B1958">
        <v>4145</v>
      </c>
      <c r="C1958">
        <v>109318</v>
      </c>
      <c r="D1958" t="s">
        <v>4037</v>
      </c>
      <c r="E1958" t="s">
        <v>50</v>
      </c>
      <c r="F1958" t="s">
        <v>3856</v>
      </c>
      <c r="G1958" t="s">
        <v>4038</v>
      </c>
      <c r="H1958" t="s">
        <v>20</v>
      </c>
      <c r="I1958" s="2">
        <v>178</v>
      </c>
      <c r="J1958" s="1">
        <v>0.5</v>
      </c>
      <c r="K1958" s="1">
        <v>0.08</v>
      </c>
    </row>
    <row r="1959" spans="1:11" x14ac:dyDescent="0.25">
      <c r="A1959">
        <v>803</v>
      </c>
      <c r="B1959">
        <v>4002</v>
      </c>
      <c r="C1959">
        <v>141042</v>
      </c>
      <c r="D1959" t="s">
        <v>4039</v>
      </c>
      <c r="E1959" t="s">
        <v>50</v>
      </c>
      <c r="F1959" t="s">
        <v>3856</v>
      </c>
      <c r="G1959" t="s">
        <v>4038</v>
      </c>
      <c r="H1959" t="s">
        <v>49</v>
      </c>
      <c r="I1959" s="2" t="s">
        <v>50</v>
      </c>
      <c r="J1959" t="s">
        <v>50</v>
      </c>
      <c r="K1959" t="s">
        <v>50</v>
      </c>
    </row>
    <row r="1960" spans="1:11" x14ac:dyDescent="0.25">
      <c r="A1960">
        <v>803</v>
      </c>
      <c r="B1960">
        <v>6906</v>
      </c>
      <c r="C1960">
        <v>135295</v>
      </c>
      <c r="D1960" t="s">
        <v>4040</v>
      </c>
      <c r="E1960" t="s">
        <v>50</v>
      </c>
      <c r="F1960" t="s">
        <v>3856</v>
      </c>
      <c r="G1960" t="s">
        <v>4041</v>
      </c>
      <c r="H1960" t="s">
        <v>49</v>
      </c>
      <c r="I1960" s="2">
        <v>158</v>
      </c>
      <c r="J1960" s="1">
        <v>0.67</v>
      </c>
      <c r="K1960" s="1">
        <v>0.26</v>
      </c>
    </row>
    <row r="1961" spans="1:11" x14ac:dyDescent="0.25">
      <c r="A1961">
        <v>803</v>
      </c>
      <c r="B1961">
        <v>4003</v>
      </c>
      <c r="C1961">
        <v>137106</v>
      </c>
      <c r="D1961" t="s">
        <v>4042</v>
      </c>
      <c r="E1961" t="s">
        <v>50</v>
      </c>
      <c r="F1961" t="s">
        <v>3856</v>
      </c>
      <c r="G1961" t="s">
        <v>4043</v>
      </c>
      <c r="H1961" t="s">
        <v>49</v>
      </c>
      <c r="I1961" s="2">
        <v>116</v>
      </c>
      <c r="J1961" s="1">
        <v>0.46</v>
      </c>
      <c r="K1961" s="1">
        <v>7.0000000000000007E-2</v>
      </c>
    </row>
    <row r="1962" spans="1:11" x14ac:dyDescent="0.25">
      <c r="A1962">
        <v>803</v>
      </c>
      <c r="B1962">
        <v>4147</v>
      </c>
      <c r="C1962">
        <v>109320</v>
      </c>
      <c r="D1962" t="s">
        <v>4044</v>
      </c>
      <c r="E1962" t="s">
        <v>50</v>
      </c>
      <c r="F1962" t="s">
        <v>3856</v>
      </c>
      <c r="G1962" t="s">
        <v>4045</v>
      </c>
      <c r="H1962" t="s">
        <v>20</v>
      </c>
      <c r="I1962" s="2">
        <v>240</v>
      </c>
      <c r="J1962" s="1">
        <v>0.51</v>
      </c>
      <c r="K1962" s="1">
        <v>0.18</v>
      </c>
    </row>
    <row r="1963" spans="1:11" x14ac:dyDescent="0.25">
      <c r="A1963">
        <v>803</v>
      </c>
      <c r="B1963">
        <v>4511</v>
      </c>
      <c r="C1963">
        <v>109325</v>
      </c>
      <c r="D1963" t="s">
        <v>4046</v>
      </c>
      <c r="E1963" t="s">
        <v>50</v>
      </c>
      <c r="F1963" t="s">
        <v>3856</v>
      </c>
      <c r="G1963" t="s">
        <v>4047</v>
      </c>
      <c r="H1963" t="s">
        <v>82</v>
      </c>
      <c r="I1963" s="2">
        <v>201</v>
      </c>
      <c r="J1963" s="1">
        <v>0.69</v>
      </c>
      <c r="K1963" s="1">
        <v>0.31</v>
      </c>
    </row>
    <row r="1964" spans="1:11" x14ac:dyDescent="0.25">
      <c r="A1964">
        <v>803</v>
      </c>
      <c r="B1964">
        <v>4117</v>
      </c>
      <c r="C1964">
        <v>109296</v>
      </c>
      <c r="D1964" t="s">
        <v>4048</v>
      </c>
      <c r="E1964" t="s">
        <v>4048</v>
      </c>
      <c r="F1964" t="s">
        <v>3856</v>
      </c>
      <c r="G1964" t="s">
        <v>4049</v>
      </c>
      <c r="H1964" t="s">
        <v>20</v>
      </c>
      <c r="I1964" s="2">
        <v>141</v>
      </c>
      <c r="J1964" s="1">
        <v>0.48</v>
      </c>
      <c r="K1964" s="1">
        <v>0.13</v>
      </c>
    </row>
    <row r="1965" spans="1:11" x14ac:dyDescent="0.25">
      <c r="A1965">
        <v>803</v>
      </c>
      <c r="B1965">
        <v>6908</v>
      </c>
      <c r="C1965">
        <v>135944</v>
      </c>
      <c r="D1965" t="s">
        <v>4050</v>
      </c>
      <c r="E1965" t="s">
        <v>50</v>
      </c>
      <c r="F1965" t="s">
        <v>3856</v>
      </c>
      <c r="G1965" t="s">
        <v>4051</v>
      </c>
      <c r="H1965" t="s">
        <v>49</v>
      </c>
      <c r="I1965" s="2">
        <v>299</v>
      </c>
      <c r="J1965" s="1">
        <v>0.72</v>
      </c>
      <c r="K1965" s="1">
        <v>0.32</v>
      </c>
    </row>
    <row r="1966" spans="1:11" x14ac:dyDescent="0.25">
      <c r="A1966">
        <v>803</v>
      </c>
      <c r="B1966">
        <v>6907</v>
      </c>
      <c r="C1966">
        <v>135943</v>
      </c>
      <c r="D1966" t="s">
        <v>4052</v>
      </c>
      <c r="E1966" t="s">
        <v>50</v>
      </c>
      <c r="F1966" t="s">
        <v>4053</v>
      </c>
      <c r="G1966" t="s">
        <v>4054</v>
      </c>
      <c r="H1966" t="s">
        <v>49</v>
      </c>
      <c r="I1966" s="2">
        <v>107</v>
      </c>
      <c r="J1966" s="1">
        <v>0.4</v>
      </c>
      <c r="K1966" s="1">
        <v>0.09</v>
      </c>
    </row>
    <row r="1967" spans="1:11" x14ac:dyDescent="0.25">
      <c r="A1967">
        <v>803</v>
      </c>
      <c r="B1967">
        <v>6008</v>
      </c>
      <c r="C1967">
        <v>137950</v>
      </c>
      <c r="D1967" t="s">
        <v>4055</v>
      </c>
      <c r="E1967" t="s">
        <v>50</v>
      </c>
      <c r="F1967" t="s">
        <v>3980</v>
      </c>
      <c r="G1967" t="s">
        <v>4056</v>
      </c>
      <c r="H1967" t="s">
        <v>13</v>
      </c>
      <c r="I1967" s="2">
        <v>3</v>
      </c>
      <c r="J1967" t="s">
        <v>129</v>
      </c>
      <c r="K1967" t="s">
        <v>129</v>
      </c>
    </row>
    <row r="1968" spans="1:11" x14ac:dyDescent="0.25">
      <c r="A1968">
        <v>803</v>
      </c>
      <c r="B1968">
        <v>4124</v>
      </c>
      <c r="C1968">
        <v>109300</v>
      </c>
      <c r="D1968" t="s">
        <v>4057</v>
      </c>
      <c r="E1968" t="s">
        <v>50</v>
      </c>
      <c r="F1968" t="s">
        <v>3856</v>
      </c>
      <c r="G1968" t="s">
        <v>4058</v>
      </c>
      <c r="H1968" t="s">
        <v>201</v>
      </c>
      <c r="I1968" s="2">
        <v>221</v>
      </c>
      <c r="J1968" s="1">
        <v>0.53</v>
      </c>
      <c r="K1968" s="1">
        <v>0.19</v>
      </c>
    </row>
    <row r="1969" spans="1:11" x14ac:dyDescent="0.25">
      <c r="A1969">
        <v>803</v>
      </c>
      <c r="B1969">
        <v>7000</v>
      </c>
      <c r="C1969">
        <v>131808</v>
      </c>
      <c r="D1969" t="s">
        <v>4059</v>
      </c>
      <c r="E1969" t="s">
        <v>50</v>
      </c>
      <c r="F1969" t="s">
        <v>3856</v>
      </c>
      <c r="G1969" t="s">
        <v>4060</v>
      </c>
      <c r="H1969" t="s">
        <v>57</v>
      </c>
      <c r="I1969" s="2">
        <v>21</v>
      </c>
      <c r="J1969" s="1">
        <v>0</v>
      </c>
      <c r="K1969" s="1">
        <v>0</v>
      </c>
    </row>
    <row r="1970" spans="1:11" x14ac:dyDescent="0.25">
      <c r="A1970">
        <v>803</v>
      </c>
      <c r="B1970">
        <v>7032</v>
      </c>
      <c r="C1970">
        <v>135827</v>
      </c>
      <c r="D1970" t="s">
        <v>4061</v>
      </c>
      <c r="E1970" t="s">
        <v>50</v>
      </c>
      <c r="F1970" t="s">
        <v>4062</v>
      </c>
      <c r="G1970" t="s">
        <v>4063</v>
      </c>
      <c r="H1970" t="s">
        <v>57</v>
      </c>
      <c r="I1970" s="2">
        <v>6</v>
      </c>
      <c r="J1970" s="1">
        <v>0</v>
      </c>
      <c r="K1970" s="1">
        <v>0</v>
      </c>
    </row>
    <row r="1971" spans="1:11" x14ac:dyDescent="0.25">
      <c r="A1971">
        <v>803</v>
      </c>
      <c r="B1971">
        <v>7031</v>
      </c>
      <c r="C1971">
        <v>109404</v>
      </c>
      <c r="D1971" t="s">
        <v>4064</v>
      </c>
      <c r="E1971" t="s">
        <v>50</v>
      </c>
      <c r="F1971" t="s">
        <v>3856</v>
      </c>
      <c r="G1971" t="s">
        <v>4065</v>
      </c>
      <c r="H1971" t="s">
        <v>57</v>
      </c>
      <c r="I1971" s="2">
        <v>2</v>
      </c>
      <c r="J1971" t="s">
        <v>129</v>
      </c>
      <c r="K1971" t="s">
        <v>129</v>
      </c>
    </row>
    <row r="1972" spans="1:11" x14ac:dyDescent="0.25">
      <c r="A1972">
        <v>803</v>
      </c>
      <c r="B1972">
        <v>6000</v>
      </c>
      <c r="C1972">
        <v>109353</v>
      </c>
      <c r="D1972" t="s">
        <v>4066</v>
      </c>
      <c r="E1972" t="s">
        <v>50</v>
      </c>
      <c r="F1972" t="s">
        <v>3856</v>
      </c>
      <c r="G1972" t="s">
        <v>4067</v>
      </c>
      <c r="H1972" t="s">
        <v>114</v>
      </c>
      <c r="I1972" s="2">
        <v>15</v>
      </c>
      <c r="J1972" t="s">
        <v>99</v>
      </c>
      <c r="K1972" t="s">
        <v>99</v>
      </c>
    </row>
    <row r="1973" spans="1:11" x14ac:dyDescent="0.25">
      <c r="A1973">
        <v>803</v>
      </c>
      <c r="B1973">
        <v>7028</v>
      </c>
      <c r="C1973">
        <v>109403</v>
      </c>
      <c r="D1973" t="s">
        <v>4068</v>
      </c>
      <c r="E1973" t="s">
        <v>50</v>
      </c>
      <c r="F1973" t="s">
        <v>3856</v>
      </c>
      <c r="G1973" t="s">
        <v>4069</v>
      </c>
      <c r="H1973" t="s">
        <v>57</v>
      </c>
      <c r="I1973" s="2">
        <v>9</v>
      </c>
      <c r="J1973" t="s">
        <v>99</v>
      </c>
      <c r="K1973" t="s">
        <v>99</v>
      </c>
    </row>
    <row r="1974" spans="1:11" x14ac:dyDescent="0.25">
      <c r="A1974">
        <v>805</v>
      </c>
      <c r="B1974">
        <v>4001</v>
      </c>
      <c r="C1974">
        <v>139405</v>
      </c>
      <c r="D1974" t="s">
        <v>4070</v>
      </c>
      <c r="E1974" t="s">
        <v>50</v>
      </c>
      <c r="F1974" t="s">
        <v>4071</v>
      </c>
      <c r="G1974" t="s">
        <v>4072</v>
      </c>
      <c r="H1974" t="s">
        <v>49</v>
      </c>
      <c r="I1974" s="2">
        <v>228</v>
      </c>
      <c r="J1974" s="1">
        <v>0.64</v>
      </c>
      <c r="K1974" s="1">
        <v>0.21</v>
      </c>
    </row>
    <row r="1975" spans="1:11" x14ac:dyDescent="0.25">
      <c r="A1975">
        <v>805</v>
      </c>
      <c r="B1975">
        <v>4603</v>
      </c>
      <c r="C1975">
        <v>111756</v>
      </c>
      <c r="D1975" t="s">
        <v>4073</v>
      </c>
      <c r="E1975" t="s">
        <v>4073</v>
      </c>
      <c r="F1975" t="s">
        <v>4071</v>
      </c>
      <c r="G1975" t="s">
        <v>4074</v>
      </c>
      <c r="H1975" t="s">
        <v>23</v>
      </c>
      <c r="I1975" s="2">
        <v>260</v>
      </c>
      <c r="J1975" s="1">
        <v>0.66</v>
      </c>
      <c r="K1975" s="1">
        <v>0.23</v>
      </c>
    </row>
    <row r="1976" spans="1:11" x14ac:dyDescent="0.25">
      <c r="A1976">
        <v>805</v>
      </c>
      <c r="B1976">
        <v>4133</v>
      </c>
      <c r="C1976">
        <v>111748</v>
      </c>
      <c r="D1976" t="s">
        <v>4075</v>
      </c>
      <c r="E1976" t="s">
        <v>50</v>
      </c>
      <c r="F1976" t="s">
        <v>4071</v>
      </c>
      <c r="G1976" t="s">
        <v>4076</v>
      </c>
      <c r="H1976" t="s">
        <v>201</v>
      </c>
      <c r="I1976" s="2">
        <v>213</v>
      </c>
      <c r="J1976" s="1">
        <v>0.52</v>
      </c>
      <c r="K1976" s="1">
        <v>0.21</v>
      </c>
    </row>
    <row r="1977" spans="1:11" x14ac:dyDescent="0.25">
      <c r="A1977">
        <v>805</v>
      </c>
      <c r="B1977">
        <v>4134</v>
      </c>
      <c r="C1977">
        <v>111749</v>
      </c>
      <c r="D1977" t="s">
        <v>4077</v>
      </c>
      <c r="E1977" t="s">
        <v>50</v>
      </c>
      <c r="F1977" t="s">
        <v>4071</v>
      </c>
      <c r="G1977" t="s">
        <v>4078</v>
      </c>
      <c r="H1977" t="s">
        <v>201</v>
      </c>
      <c r="I1977" s="2">
        <v>234</v>
      </c>
      <c r="J1977" s="1">
        <v>0.53</v>
      </c>
      <c r="K1977" s="1">
        <v>0.18</v>
      </c>
    </row>
    <row r="1978" spans="1:11" x14ac:dyDescent="0.25">
      <c r="A1978">
        <v>805</v>
      </c>
      <c r="B1978">
        <v>4000</v>
      </c>
      <c r="C1978">
        <v>133293</v>
      </c>
      <c r="D1978" t="s">
        <v>4079</v>
      </c>
      <c r="E1978" t="s">
        <v>50</v>
      </c>
      <c r="F1978" t="s">
        <v>4071</v>
      </c>
      <c r="G1978" t="s">
        <v>4080</v>
      </c>
      <c r="H1978" t="s">
        <v>23</v>
      </c>
      <c r="I1978" s="2">
        <v>157</v>
      </c>
      <c r="J1978" s="1">
        <v>0.51</v>
      </c>
      <c r="K1978" s="1">
        <v>0.1</v>
      </c>
    </row>
    <row r="1979" spans="1:11" x14ac:dyDescent="0.25">
      <c r="A1979">
        <v>805</v>
      </c>
      <c r="B1979">
        <v>7026</v>
      </c>
      <c r="C1979">
        <v>139976</v>
      </c>
      <c r="D1979" t="s">
        <v>4081</v>
      </c>
      <c r="E1979" t="s">
        <v>50</v>
      </c>
      <c r="F1979" t="s">
        <v>4071</v>
      </c>
      <c r="G1979" t="s">
        <v>4082</v>
      </c>
      <c r="H1979" t="s">
        <v>109</v>
      </c>
      <c r="I1979" s="2">
        <v>28</v>
      </c>
      <c r="J1979" s="1">
        <v>0</v>
      </c>
      <c r="K1979" s="1">
        <v>0</v>
      </c>
    </row>
    <row r="1980" spans="1:11" x14ac:dyDescent="0.25">
      <c r="A1980">
        <v>805</v>
      </c>
      <c r="B1980">
        <v>6002</v>
      </c>
      <c r="C1980">
        <v>135424</v>
      </c>
      <c r="D1980" t="s">
        <v>4083</v>
      </c>
      <c r="E1980" t="s">
        <v>50</v>
      </c>
      <c r="F1980" t="s">
        <v>4071</v>
      </c>
      <c r="G1980" t="s">
        <v>4084</v>
      </c>
      <c r="H1980" t="s">
        <v>114</v>
      </c>
      <c r="I1980" s="2">
        <v>9</v>
      </c>
      <c r="J1980" s="1">
        <v>0</v>
      </c>
      <c r="K1980" s="1">
        <v>0</v>
      </c>
    </row>
    <row r="1981" spans="1:11" x14ac:dyDescent="0.25">
      <c r="A1981">
        <v>806</v>
      </c>
      <c r="B1981">
        <v>4136</v>
      </c>
      <c r="C1981">
        <v>111751</v>
      </c>
      <c r="D1981" t="s">
        <v>4085</v>
      </c>
      <c r="E1981" t="s">
        <v>50</v>
      </c>
      <c r="F1981" t="s">
        <v>4086</v>
      </c>
      <c r="G1981" t="s">
        <v>4087</v>
      </c>
      <c r="H1981" t="s">
        <v>20</v>
      </c>
      <c r="I1981" s="2">
        <v>278</v>
      </c>
      <c r="J1981" s="1">
        <v>0.51</v>
      </c>
      <c r="K1981" s="1">
        <v>0.17</v>
      </c>
    </row>
    <row r="1982" spans="1:11" x14ac:dyDescent="0.25">
      <c r="A1982">
        <v>806</v>
      </c>
      <c r="B1982">
        <v>6001</v>
      </c>
      <c r="C1982">
        <v>134848</v>
      </c>
      <c r="D1982" t="s">
        <v>4088</v>
      </c>
      <c r="E1982" t="s">
        <v>50</v>
      </c>
      <c r="F1982" t="s">
        <v>4086</v>
      </c>
      <c r="G1982" t="s">
        <v>4089</v>
      </c>
      <c r="H1982" t="s">
        <v>13</v>
      </c>
      <c r="I1982" s="2">
        <v>5</v>
      </c>
      <c r="J1982" t="s">
        <v>129</v>
      </c>
      <c r="K1982" t="s">
        <v>129</v>
      </c>
    </row>
    <row r="1983" spans="1:11" x14ac:dyDescent="0.25">
      <c r="A1983">
        <v>806</v>
      </c>
      <c r="B1983">
        <v>6906</v>
      </c>
      <c r="C1983">
        <v>134223</v>
      </c>
      <c r="D1983" t="s">
        <v>4090</v>
      </c>
      <c r="E1983" t="s">
        <v>50</v>
      </c>
      <c r="F1983" t="s">
        <v>4086</v>
      </c>
      <c r="G1983" t="s">
        <v>4091</v>
      </c>
      <c r="H1983" t="s">
        <v>49</v>
      </c>
      <c r="I1983" s="2">
        <v>196</v>
      </c>
      <c r="J1983" s="1">
        <v>0.56999999999999995</v>
      </c>
      <c r="K1983" s="1">
        <v>0.25</v>
      </c>
    </row>
    <row r="1984" spans="1:11" x14ac:dyDescent="0.25">
      <c r="A1984">
        <v>806</v>
      </c>
      <c r="B1984">
        <v>6907</v>
      </c>
      <c r="C1984">
        <v>130908</v>
      </c>
      <c r="D1984" t="s">
        <v>4092</v>
      </c>
      <c r="E1984" t="s">
        <v>50</v>
      </c>
      <c r="F1984" t="s">
        <v>4086</v>
      </c>
      <c r="G1984" t="s">
        <v>4093</v>
      </c>
      <c r="H1984" t="s">
        <v>49</v>
      </c>
      <c r="I1984" s="2">
        <v>219</v>
      </c>
      <c r="J1984" s="1">
        <v>0.71</v>
      </c>
      <c r="K1984" s="1">
        <v>0.14000000000000001</v>
      </c>
    </row>
    <row r="1985" spans="1:11" x14ac:dyDescent="0.25">
      <c r="A1985">
        <v>806</v>
      </c>
      <c r="B1985">
        <v>4122</v>
      </c>
      <c r="C1985">
        <v>138711</v>
      </c>
      <c r="D1985" t="s">
        <v>4094</v>
      </c>
      <c r="E1985" t="s">
        <v>50</v>
      </c>
      <c r="F1985" t="s">
        <v>4086</v>
      </c>
      <c r="G1985" t="s">
        <v>4095</v>
      </c>
      <c r="H1985" t="s">
        <v>70</v>
      </c>
      <c r="I1985" s="2">
        <v>151</v>
      </c>
      <c r="J1985" s="1">
        <v>0.38</v>
      </c>
      <c r="K1985" s="1">
        <v>0.01</v>
      </c>
    </row>
    <row r="1986" spans="1:11" x14ac:dyDescent="0.25">
      <c r="A1986">
        <v>806</v>
      </c>
      <c r="B1986">
        <v>4002</v>
      </c>
      <c r="C1986">
        <v>139823</v>
      </c>
      <c r="D1986" t="s">
        <v>4096</v>
      </c>
      <c r="E1986" t="s">
        <v>50</v>
      </c>
      <c r="F1986" t="s">
        <v>4086</v>
      </c>
      <c r="G1986" t="s">
        <v>4097</v>
      </c>
      <c r="H1986" t="s">
        <v>49</v>
      </c>
      <c r="I1986" s="2">
        <v>183</v>
      </c>
      <c r="J1986" s="1">
        <v>0.46</v>
      </c>
      <c r="K1986" s="1">
        <v>0.05</v>
      </c>
    </row>
    <row r="1987" spans="1:11" x14ac:dyDescent="0.25">
      <c r="A1987">
        <v>806</v>
      </c>
      <c r="B1987">
        <v>4702</v>
      </c>
      <c r="C1987">
        <v>135606</v>
      </c>
      <c r="D1987" t="s">
        <v>4098</v>
      </c>
      <c r="E1987" t="s">
        <v>50</v>
      </c>
      <c r="F1987" t="s">
        <v>4086</v>
      </c>
      <c r="G1987" t="s">
        <v>4099</v>
      </c>
      <c r="H1987" t="s">
        <v>23</v>
      </c>
      <c r="I1987" s="2">
        <v>231</v>
      </c>
      <c r="J1987" s="1">
        <v>0.53</v>
      </c>
      <c r="K1987" s="1">
        <v>0.16</v>
      </c>
    </row>
    <row r="1988" spans="1:11" x14ac:dyDescent="0.25">
      <c r="A1988">
        <v>806</v>
      </c>
      <c r="B1988">
        <v>6905</v>
      </c>
      <c r="C1988">
        <v>133768</v>
      </c>
      <c r="D1988" t="s">
        <v>4100</v>
      </c>
      <c r="E1988" t="s">
        <v>50</v>
      </c>
      <c r="F1988" t="s">
        <v>4086</v>
      </c>
      <c r="G1988" t="s">
        <v>4101</v>
      </c>
      <c r="H1988" t="s">
        <v>49</v>
      </c>
      <c r="I1988" s="2">
        <v>139</v>
      </c>
      <c r="J1988" s="1">
        <v>0.34</v>
      </c>
      <c r="K1988" s="1">
        <v>0.01</v>
      </c>
    </row>
    <row r="1989" spans="1:11" x14ac:dyDescent="0.25">
      <c r="A1989">
        <v>806</v>
      </c>
      <c r="B1989">
        <v>7003</v>
      </c>
      <c r="C1989">
        <v>111773</v>
      </c>
      <c r="D1989" t="s">
        <v>4102</v>
      </c>
      <c r="E1989" t="s">
        <v>50</v>
      </c>
      <c r="F1989" t="s">
        <v>4086</v>
      </c>
      <c r="G1989" t="s">
        <v>4103</v>
      </c>
      <c r="H1989" t="s">
        <v>57</v>
      </c>
      <c r="I1989" s="2">
        <v>13</v>
      </c>
      <c r="J1989" s="1">
        <v>0</v>
      </c>
      <c r="K1989" s="1">
        <v>0</v>
      </c>
    </row>
    <row r="1990" spans="1:11" x14ac:dyDescent="0.25">
      <c r="A1990">
        <v>806</v>
      </c>
      <c r="B1990">
        <v>7004</v>
      </c>
      <c r="C1990">
        <v>111774</v>
      </c>
      <c r="D1990" t="s">
        <v>4104</v>
      </c>
      <c r="E1990" t="s">
        <v>50</v>
      </c>
      <c r="F1990" t="s">
        <v>4086</v>
      </c>
      <c r="G1990" t="s">
        <v>4103</v>
      </c>
      <c r="H1990" t="s">
        <v>57</v>
      </c>
      <c r="I1990" s="2">
        <v>21</v>
      </c>
      <c r="J1990" s="1">
        <v>0</v>
      </c>
      <c r="K1990" s="1">
        <v>0</v>
      </c>
    </row>
    <row r="1991" spans="1:11" x14ac:dyDescent="0.25">
      <c r="A1991">
        <v>806</v>
      </c>
      <c r="B1991">
        <v>7000</v>
      </c>
      <c r="C1991">
        <v>131425</v>
      </c>
      <c r="D1991" t="s">
        <v>4105</v>
      </c>
      <c r="E1991" t="s">
        <v>50</v>
      </c>
      <c r="F1991" t="s">
        <v>4086</v>
      </c>
      <c r="G1991" t="s">
        <v>4095</v>
      </c>
      <c r="H1991" t="s">
        <v>57</v>
      </c>
      <c r="I1991" s="2">
        <v>13</v>
      </c>
      <c r="J1991" t="s">
        <v>99</v>
      </c>
      <c r="K1991" t="s">
        <v>99</v>
      </c>
    </row>
    <row r="1992" spans="1:11" x14ac:dyDescent="0.25">
      <c r="A1992">
        <v>807</v>
      </c>
      <c r="B1992">
        <v>4022</v>
      </c>
      <c r="C1992">
        <v>111729</v>
      </c>
      <c r="D1992" t="s">
        <v>4106</v>
      </c>
      <c r="E1992" t="s">
        <v>50</v>
      </c>
      <c r="F1992" t="s">
        <v>4107</v>
      </c>
      <c r="G1992" t="s">
        <v>4108</v>
      </c>
      <c r="H1992" t="s">
        <v>201</v>
      </c>
      <c r="I1992" s="2">
        <v>155</v>
      </c>
      <c r="J1992" s="1">
        <v>0.56000000000000005</v>
      </c>
      <c r="K1992" s="1">
        <v>0.19</v>
      </c>
    </row>
    <row r="1993" spans="1:11" x14ac:dyDescent="0.25">
      <c r="A1993">
        <v>807</v>
      </c>
      <c r="B1993">
        <v>4001</v>
      </c>
      <c r="C1993">
        <v>137816</v>
      </c>
      <c r="D1993" t="s">
        <v>4109</v>
      </c>
      <c r="E1993" t="s">
        <v>50</v>
      </c>
      <c r="F1993" t="s">
        <v>4086</v>
      </c>
      <c r="G1993" t="s">
        <v>4110</v>
      </c>
      <c r="H1993" t="s">
        <v>70</v>
      </c>
      <c r="I1993" s="2">
        <v>186</v>
      </c>
      <c r="J1993" s="1">
        <v>0.44</v>
      </c>
      <c r="K1993" s="1">
        <v>0.04</v>
      </c>
    </row>
    <row r="1994" spans="1:11" x14ac:dyDescent="0.25">
      <c r="A1994">
        <v>807</v>
      </c>
      <c r="B1994">
        <v>6905</v>
      </c>
      <c r="C1994">
        <v>136139</v>
      </c>
      <c r="D1994" t="s">
        <v>4111</v>
      </c>
      <c r="E1994" t="s">
        <v>50</v>
      </c>
      <c r="F1994" t="s">
        <v>4112</v>
      </c>
      <c r="G1994" t="s">
        <v>4113</v>
      </c>
      <c r="H1994" t="s">
        <v>49</v>
      </c>
      <c r="I1994" s="2">
        <v>150</v>
      </c>
      <c r="J1994" s="1">
        <v>0.5</v>
      </c>
      <c r="K1994" s="1">
        <v>0.12</v>
      </c>
    </row>
    <row r="1995" spans="1:11" x14ac:dyDescent="0.25">
      <c r="A1995">
        <v>807</v>
      </c>
      <c r="B1995">
        <v>4002</v>
      </c>
      <c r="C1995">
        <v>137709</v>
      </c>
      <c r="D1995" t="s">
        <v>4114</v>
      </c>
      <c r="E1995" t="s">
        <v>50</v>
      </c>
      <c r="F1995" t="s">
        <v>4086</v>
      </c>
      <c r="G1995" t="s">
        <v>4115</v>
      </c>
      <c r="H1995" t="s">
        <v>49</v>
      </c>
      <c r="I1995" s="2">
        <v>61</v>
      </c>
      <c r="J1995" s="1">
        <v>0.26</v>
      </c>
      <c r="K1995" s="1">
        <v>0.08</v>
      </c>
    </row>
    <row r="1996" spans="1:11" x14ac:dyDescent="0.25">
      <c r="A1996">
        <v>807</v>
      </c>
      <c r="B1996">
        <v>4003</v>
      </c>
      <c r="C1996">
        <v>141013</v>
      </c>
      <c r="D1996" t="s">
        <v>4116</v>
      </c>
      <c r="E1996" t="s">
        <v>50</v>
      </c>
      <c r="F1996" t="s">
        <v>4086</v>
      </c>
      <c r="G1996" t="s">
        <v>4115</v>
      </c>
      <c r="H1996" t="s">
        <v>49</v>
      </c>
      <c r="I1996" s="2" t="s">
        <v>50</v>
      </c>
      <c r="J1996" t="s">
        <v>50</v>
      </c>
      <c r="K1996" t="s">
        <v>50</v>
      </c>
    </row>
    <row r="1997" spans="1:11" x14ac:dyDescent="0.25">
      <c r="A1997">
        <v>807</v>
      </c>
      <c r="B1997">
        <v>4007</v>
      </c>
      <c r="C1997">
        <v>111726</v>
      </c>
      <c r="D1997" t="s">
        <v>4117</v>
      </c>
      <c r="E1997" t="s">
        <v>50</v>
      </c>
      <c r="F1997" t="s">
        <v>4118</v>
      </c>
      <c r="G1997" t="s">
        <v>4119</v>
      </c>
      <c r="H1997" t="s">
        <v>201</v>
      </c>
      <c r="I1997" s="2">
        <v>105</v>
      </c>
      <c r="J1997" s="1">
        <v>0.67</v>
      </c>
      <c r="K1997" s="1">
        <v>0.28000000000000003</v>
      </c>
    </row>
    <row r="1998" spans="1:11" x14ac:dyDescent="0.25">
      <c r="A1998">
        <v>807</v>
      </c>
      <c r="B1998">
        <v>4005</v>
      </c>
      <c r="C1998">
        <v>111724</v>
      </c>
      <c r="D1998" t="s">
        <v>4120</v>
      </c>
      <c r="E1998" t="s">
        <v>50</v>
      </c>
      <c r="F1998" t="s">
        <v>4121</v>
      </c>
      <c r="G1998" t="s">
        <v>4122</v>
      </c>
      <c r="H1998" t="s">
        <v>201</v>
      </c>
      <c r="I1998" s="2">
        <v>225</v>
      </c>
      <c r="J1998" s="1">
        <v>0.56000000000000005</v>
      </c>
      <c r="K1998" s="1">
        <v>0.13</v>
      </c>
    </row>
    <row r="1999" spans="1:11" x14ac:dyDescent="0.25">
      <c r="A1999">
        <v>807</v>
      </c>
      <c r="B1999">
        <v>4121</v>
      </c>
      <c r="C1999">
        <v>138845</v>
      </c>
      <c r="D1999" t="s">
        <v>4123</v>
      </c>
      <c r="E1999" t="s">
        <v>50</v>
      </c>
      <c r="F1999" t="s">
        <v>4086</v>
      </c>
      <c r="G1999" t="s">
        <v>4124</v>
      </c>
      <c r="H1999" t="s">
        <v>70</v>
      </c>
      <c r="I1999" s="2">
        <v>280</v>
      </c>
      <c r="J1999" s="1">
        <v>0.6</v>
      </c>
      <c r="K1999" s="1">
        <v>0.28999999999999998</v>
      </c>
    </row>
    <row r="2000" spans="1:11" x14ac:dyDescent="0.25">
      <c r="A2000">
        <v>807</v>
      </c>
      <c r="B2000">
        <v>4141</v>
      </c>
      <c r="C2000">
        <v>139028</v>
      </c>
      <c r="D2000" t="s">
        <v>4125</v>
      </c>
      <c r="E2000" t="s">
        <v>50</v>
      </c>
      <c r="F2000" t="s">
        <v>4107</v>
      </c>
      <c r="G2000" t="s">
        <v>4126</v>
      </c>
      <c r="H2000" t="s">
        <v>70</v>
      </c>
      <c r="I2000" s="2">
        <v>131</v>
      </c>
      <c r="J2000" s="1">
        <v>0.4</v>
      </c>
      <c r="K2000" s="1">
        <v>0.16</v>
      </c>
    </row>
    <row r="2001" spans="1:11" x14ac:dyDescent="0.25">
      <c r="A2001">
        <v>807</v>
      </c>
      <c r="B2001">
        <v>4125</v>
      </c>
      <c r="C2001">
        <v>111742</v>
      </c>
      <c r="D2001" t="s">
        <v>4127</v>
      </c>
      <c r="E2001" t="s">
        <v>50</v>
      </c>
      <c r="F2001" t="s">
        <v>4107</v>
      </c>
      <c r="G2001" t="s">
        <v>4128</v>
      </c>
      <c r="H2001" t="s">
        <v>201</v>
      </c>
      <c r="I2001" s="2">
        <v>191</v>
      </c>
      <c r="J2001" s="1">
        <v>0.49</v>
      </c>
      <c r="K2001" s="1">
        <v>0.18</v>
      </c>
    </row>
    <row r="2002" spans="1:11" x14ac:dyDescent="0.25">
      <c r="A2002">
        <v>807</v>
      </c>
      <c r="B2002">
        <v>4639</v>
      </c>
      <c r="C2002">
        <v>111763</v>
      </c>
      <c r="D2002" t="s">
        <v>4129</v>
      </c>
      <c r="E2002" t="s">
        <v>50</v>
      </c>
      <c r="F2002" t="s">
        <v>4107</v>
      </c>
      <c r="G2002" t="s">
        <v>4130</v>
      </c>
      <c r="H2002" t="s">
        <v>23</v>
      </c>
      <c r="I2002" s="2">
        <v>151</v>
      </c>
      <c r="J2002" s="1">
        <v>0.62</v>
      </c>
      <c r="K2002" s="1">
        <v>0.19</v>
      </c>
    </row>
    <row r="2003" spans="1:11" x14ac:dyDescent="0.25">
      <c r="A2003">
        <v>807</v>
      </c>
      <c r="B2003">
        <v>4638</v>
      </c>
      <c r="C2003">
        <v>111762</v>
      </c>
      <c r="D2003" t="s">
        <v>4131</v>
      </c>
      <c r="E2003" t="s">
        <v>4131</v>
      </c>
      <c r="F2003" t="s">
        <v>4086</v>
      </c>
      <c r="G2003" t="s">
        <v>4132</v>
      </c>
      <c r="H2003" t="s">
        <v>23</v>
      </c>
      <c r="I2003" s="2">
        <v>56</v>
      </c>
      <c r="J2003" s="1">
        <v>0.36</v>
      </c>
      <c r="K2003" s="1">
        <v>0.2</v>
      </c>
    </row>
    <row r="2004" spans="1:11" x14ac:dyDescent="0.25">
      <c r="A2004">
        <v>807</v>
      </c>
      <c r="B2004">
        <v>7030</v>
      </c>
      <c r="C2004">
        <v>139110</v>
      </c>
      <c r="D2004" t="s">
        <v>4133</v>
      </c>
      <c r="E2004" t="s">
        <v>50</v>
      </c>
      <c r="F2004" t="s">
        <v>4118</v>
      </c>
      <c r="G2004" t="s">
        <v>4134</v>
      </c>
      <c r="H2004" t="s">
        <v>109</v>
      </c>
      <c r="I2004" s="2">
        <v>12</v>
      </c>
      <c r="J2004" t="s">
        <v>99</v>
      </c>
      <c r="K2004" t="s">
        <v>99</v>
      </c>
    </row>
    <row r="2005" spans="1:11" x14ac:dyDescent="0.25">
      <c r="A2005">
        <v>807</v>
      </c>
      <c r="B2005">
        <v>7008</v>
      </c>
      <c r="C2005">
        <v>111777</v>
      </c>
      <c r="D2005" t="s">
        <v>4135</v>
      </c>
      <c r="E2005" t="s">
        <v>50</v>
      </c>
      <c r="F2005" t="s">
        <v>4107</v>
      </c>
      <c r="G2005" t="s">
        <v>4136</v>
      </c>
      <c r="H2005" t="s">
        <v>57</v>
      </c>
      <c r="I2005" s="2">
        <v>11</v>
      </c>
      <c r="J2005" t="s">
        <v>99</v>
      </c>
      <c r="K2005" t="s">
        <v>99</v>
      </c>
    </row>
    <row r="2006" spans="1:11" x14ac:dyDescent="0.25">
      <c r="A2006">
        <v>808</v>
      </c>
      <c r="B2006">
        <v>4001</v>
      </c>
      <c r="C2006">
        <v>139606</v>
      </c>
      <c r="D2006" t="s">
        <v>4137</v>
      </c>
      <c r="E2006" t="s">
        <v>50</v>
      </c>
      <c r="F2006" t="s">
        <v>4138</v>
      </c>
      <c r="G2006" t="s">
        <v>4139</v>
      </c>
      <c r="H2006" t="s">
        <v>70</v>
      </c>
      <c r="I2006" s="2">
        <v>122</v>
      </c>
      <c r="J2006" s="1">
        <v>0.74</v>
      </c>
      <c r="K2006" s="1">
        <v>0.38</v>
      </c>
    </row>
    <row r="2007" spans="1:11" x14ac:dyDescent="0.25">
      <c r="A2007">
        <v>808</v>
      </c>
      <c r="B2007">
        <v>4105</v>
      </c>
      <c r="C2007">
        <v>111733</v>
      </c>
      <c r="D2007" t="s">
        <v>4140</v>
      </c>
      <c r="E2007" t="s">
        <v>50</v>
      </c>
      <c r="F2007" t="s">
        <v>4138</v>
      </c>
      <c r="G2007" t="s">
        <v>4141</v>
      </c>
      <c r="H2007" t="s">
        <v>20</v>
      </c>
      <c r="I2007" s="2">
        <v>97</v>
      </c>
      <c r="J2007" s="1">
        <v>0.27</v>
      </c>
      <c r="K2007" s="1">
        <v>0.08</v>
      </c>
    </row>
    <row r="2008" spans="1:11" x14ac:dyDescent="0.25">
      <c r="A2008">
        <v>808</v>
      </c>
      <c r="B2008">
        <v>4023</v>
      </c>
      <c r="C2008">
        <v>139318</v>
      </c>
      <c r="D2008" t="s">
        <v>4142</v>
      </c>
      <c r="E2008" t="s">
        <v>50</v>
      </c>
      <c r="F2008" t="s">
        <v>4143</v>
      </c>
      <c r="G2008" t="s">
        <v>4144</v>
      </c>
      <c r="H2008" t="s">
        <v>70</v>
      </c>
      <c r="I2008" s="2">
        <v>226</v>
      </c>
      <c r="J2008" s="1">
        <v>0.74</v>
      </c>
      <c r="K2008" s="1">
        <v>0.42</v>
      </c>
    </row>
    <row r="2009" spans="1:11" x14ac:dyDescent="0.25">
      <c r="A2009">
        <v>808</v>
      </c>
      <c r="B2009">
        <v>4008</v>
      </c>
      <c r="C2009">
        <v>111727</v>
      </c>
      <c r="D2009" t="s">
        <v>4145</v>
      </c>
      <c r="E2009" t="s">
        <v>50</v>
      </c>
      <c r="F2009" t="s">
        <v>4138</v>
      </c>
      <c r="G2009" t="s">
        <v>4146</v>
      </c>
      <c r="H2009" t="s">
        <v>20</v>
      </c>
      <c r="I2009" s="2">
        <v>236</v>
      </c>
      <c r="J2009" s="1">
        <v>0.76</v>
      </c>
      <c r="K2009" s="1">
        <v>0.47</v>
      </c>
    </row>
    <row r="2010" spans="1:11" x14ac:dyDescent="0.25">
      <c r="A2010">
        <v>808</v>
      </c>
      <c r="B2010">
        <v>4003</v>
      </c>
      <c r="C2010">
        <v>139673</v>
      </c>
      <c r="D2010" t="s">
        <v>4147</v>
      </c>
      <c r="E2010" t="s">
        <v>50</v>
      </c>
      <c r="F2010" t="s">
        <v>4138</v>
      </c>
      <c r="G2010" t="s">
        <v>4148</v>
      </c>
      <c r="H2010" t="s">
        <v>49</v>
      </c>
      <c r="I2010" s="2" t="s">
        <v>50</v>
      </c>
      <c r="J2010" t="s">
        <v>50</v>
      </c>
      <c r="K2010" t="s">
        <v>50</v>
      </c>
    </row>
    <row r="2011" spans="1:11" x14ac:dyDescent="0.25">
      <c r="A2011">
        <v>808</v>
      </c>
      <c r="B2011">
        <v>4138</v>
      </c>
      <c r="C2011">
        <v>111753</v>
      </c>
      <c r="D2011" t="s">
        <v>4149</v>
      </c>
      <c r="E2011" t="s">
        <v>50</v>
      </c>
      <c r="F2011" t="s">
        <v>4138</v>
      </c>
      <c r="G2011" t="s">
        <v>4148</v>
      </c>
      <c r="H2011" t="s">
        <v>20</v>
      </c>
      <c r="I2011" s="2">
        <v>224</v>
      </c>
      <c r="J2011" s="1">
        <v>0.4</v>
      </c>
      <c r="K2011" s="1">
        <v>0.13</v>
      </c>
    </row>
    <row r="2012" spans="1:11" x14ac:dyDescent="0.25">
      <c r="A2012">
        <v>808</v>
      </c>
      <c r="B2012">
        <v>4640</v>
      </c>
      <c r="C2012">
        <v>111764</v>
      </c>
      <c r="D2012" t="s">
        <v>4150</v>
      </c>
      <c r="E2012" t="s">
        <v>50</v>
      </c>
      <c r="F2012" t="s">
        <v>4138</v>
      </c>
      <c r="G2012" t="s">
        <v>4151</v>
      </c>
      <c r="H2012" t="s">
        <v>23</v>
      </c>
      <c r="I2012" s="2">
        <v>236</v>
      </c>
      <c r="J2012" s="1">
        <v>0.68</v>
      </c>
      <c r="K2012" s="1">
        <v>0.28999999999999998</v>
      </c>
    </row>
    <row r="2013" spans="1:11" x14ac:dyDescent="0.25">
      <c r="A2013">
        <v>808</v>
      </c>
      <c r="B2013">
        <v>4004</v>
      </c>
      <c r="C2013">
        <v>140949</v>
      </c>
      <c r="D2013" t="s">
        <v>4152</v>
      </c>
      <c r="E2013" t="s">
        <v>50</v>
      </c>
      <c r="F2013" t="s">
        <v>4138</v>
      </c>
      <c r="G2013" t="s">
        <v>4153</v>
      </c>
      <c r="H2013" t="s">
        <v>77</v>
      </c>
      <c r="I2013" s="2" t="s">
        <v>50</v>
      </c>
      <c r="J2013" t="s">
        <v>50</v>
      </c>
      <c r="K2013" t="s">
        <v>50</v>
      </c>
    </row>
    <row r="2014" spans="1:11" x14ac:dyDescent="0.25">
      <c r="A2014">
        <v>808</v>
      </c>
      <c r="B2014">
        <v>6906</v>
      </c>
      <c r="C2014">
        <v>136146</v>
      </c>
      <c r="D2014" t="s">
        <v>4154</v>
      </c>
      <c r="E2014" t="s">
        <v>50</v>
      </c>
      <c r="F2014" t="s">
        <v>4138</v>
      </c>
      <c r="G2014" t="s">
        <v>4155</v>
      </c>
      <c r="H2014" t="s">
        <v>49</v>
      </c>
      <c r="I2014" s="2">
        <v>118</v>
      </c>
      <c r="J2014" s="1">
        <v>0.47</v>
      </c>
      <c r="K2014" s="1">
        <v>0.01</v>
      </c>
    </row>
    <row r="2015" spans="1:11" x14ac:dyDescent="0.25">
      <c r="A2015">
        <v>808</v>
      </c>
      <c r="B2015">
        <v>4102</v>
      </c>
      <c r="C2015">
        <v>111731</v>
      </c>
      <c r="D2015" t="s">
        <v>4156</v>
      </c>
      <c r="E2015" t="s">
        <v>50</v>
      </c>
      <c r="F2015" t="s">
        <v>4157</v>
      </c>
      <c r="G2015" t="s">
        <v>4158</v>
      </c>
      <c r="H2015" t="s">
        <v>20</v>
      </c>
      <c r="I2015" s="2">
        <v>266</v>
      </c>
      <c r="J2015" s="1">
        <v>0.61</v>
      </c>
      <c r="K2015" s="1">
        <v>0.14000000000000001</v>
      </c>
    </row>
    <row r="2016" spans="1:11" x14ac:dyDescent="0.25">
      <c r="A2016">
        <v>808</v>
      </c>
      <c r="B2016">
        <v>4631</v>
      </c>
      <c r="C2016">
        <v>111758</v>
      </c>
      <c r="D2016" t="s">
        <v>4159</v>
      </c>
      <c r="E2016" t="s">
        <v>50</v>
      </c>
      <c r="F2016" t="s">
        <v>4138</v>
      </c>
      <c r="G2016" t="s">
        <v>4160</v>
      </c>
      <c r="H2016" t="s">
        <v>23</v>
      </c>
      <c r="I2016" s="2">
        <v>134</v>
      </c>
      <c r="J2016" s="1">
        <v>0.54</v>
      </c>
      <c r="K2016" s="1">
        <v>0.25</v>
      </c>
    </row>
    <row r="2017" spans="1:11" x14ac:dyDescent="0.25">
      <c r="A2017">
        <v>808</v>
      </c>
      <c r="B2017">
        <v>6000</v>
      </c>
      <c r="C2017">
        <v>111767</v>
      </c>
      <c r="D2017" t="s">
        <v>4161</v>
      </c>
      <c r="E2017" t="s">
        <v>50</v>
      </c>
      <c r="F2017" t="s">
        <v>4138</v>
      </c>
      <c r="G2017" t="s">
        <v>4162</v>
      </c>
      <c r="H2017" t="s">
        <v>13</v>
      </c>
      <c r="I2017" s="2">
        <v>44</v>
      </c>
      <c r="J2017" s="1">
        <v>0.91</v>
      </c>
      <c r="K2017" s="1">
        <v>0.68</v>
      </c>
    </row>
    <row r="2018" spans="1:11" x14ac:dyDescent="0.25">
      <c r="A2018">
        <v>808</v>
      </c>
      <c r="B2018">
        <v>4002</v>
      </c>
      <c r="C2018">
        <v>139656</v>
      </c>
      <c r="D2018" t="s">
        <v>4163</v>
      </c>
      <c r="E2018" t="s">
        <v>50</v>
      </c>
      <c r="F2018" t="s">
        <v>4157</v>
      </c>
      <c r="G2018" t="s">
        <v>4164</v>
      </c>
      <c r="H2018" t="s">
        <v>49</v>
      </c>
      <c r="I2018" s="2">
        <v>151</v>
      </c>
      <c r="J2018" s="1">
        <v>0.52</v>
      </c>
      <c r="K2018" s="1">
        <v>0.25</v>
      </c>
    </row>
    <row r="2019" spans="1:11" x14ac:dyDescent="0.25">
      <c r="A2019">
        <v>808</v>
      </c>
      <c r="B2019">
        <v>4632</v>
      </c>
      <c r="C2019">
        <v>111759</v>
      </c>
      <c r="D2019" t="s">
        <v>4165</v>
      </c>
      <c r="E2019" t="s">
        <v>50</v>
      </c>
      <c r="F2019" t="s">
        <v>4138</v>
      </c>
      <c r="G2019" t="s">
        <v>4166</v>
      </c>
      <c r="H2019" t="s">
        <v>23</v>
      </c>
      <c r="I2019" s="2">
        <v>112</v>
      </c>
      <c r="J2019" s="1">
        <v>0.43</v>
      </c>
      <c r="K2019" s="1">
        <v>0.17</v>
      </c>
    </row>
    <row r="2020" spans="1:11" x14ac:dyDescent="0.25">
      <c r="A2020">
        <v>808</v>
      </c>
      <c r="B2020">
        <v>6001</v>
      </c>
      <c r="C2020">
        <v>111768</v>
      </c>
      <c r="D2020" t="s">
        <v>4167</v>
      </c>
      <c r="E2020" t="s">
        <v>50</v>
      </c>
      <c r="F2020" t="s">
        <v>4138</v>
      </c>
      <c r="G2020" t="s">
        <v>4168</v>
      </c>
      <c r="H2020" t="s">
        <v>13</v>
      </c>
      <c r="I2020" s="2">
        <v>44</v>
      </c>
      <c r="J2020" s="1">
        <v>0.82</v>
      </c>
      <c r="K2020" s="1">
        <v>0.64</v>
      </c>
    </row>
    <row r="2021" spans="1:11" x14ac:dyDescent="0.25">
      <c r="A2021">
        <v>808</v>
      </c>
      <c r="B2021">
        <v>6905</v>
      </c>
      <c r="C2021">
        <v>136121</v>
      </c>
      <c r="D2021" t="s">
        <v>4169</v>
      </c>
      <c r="E2021" t="s">
        <v>50</v>
      </c>
      <c r="F2021" t="s">
        <v>4170</v>
      </c>
      <c r="G2021" t="s">
        <v>4171</v>
      </c>
      <c r="H2021" t="s">
        <v>49</v>
      </c>
      <c r="I2021" s="2">
        <v>82</v>
      </c>
      <c r="J2021" s="1">
        <v>0.46</v>
      </c>
      <c r="K2021" s="1">
        <v>0.09</v>
      </c>
    </row>
    <row r="2022" spans="1:11" x14ac:dyDescent="0.25">
      <c r="A2022">
        <v>808</v>
      </c>
      <c r="B2022">
        <v>6002</v>
      </c>
      <c r="C2022">
        <v>111769</v>
      </c>
      <c r="D2022" t="s">
        <v>4172</v>
      </c>
      <c r="E2022" t="s">
        <v>50</v>
      </c>
      <c r="F2022" t="s">
        <v>4143</v>
      </c>
      <c r="G2022" t="s">
        <v>4173</v>
      </c>
      <c r="H2022" t="s">
        <v>13</v>
      </c>
      <c r="I2022" s="2">
        <v>107</v>
      </c>
      <c r="J2022" s="1">
        <v>0</v>
      </c>
      <c r="K2022" s="1">
        <v>0</v>
      </c>
    </row>
    <row r="2023" spans="1:11" x14ac:dyDescent="0.25">
      <c r="A2023">
        <v>808</v>
      </c>
      <c r="B2023">
        <v>7029</v>
      </c>
      <c r="C2023">
        <v>139974</v>
      </c>
      <c r="D2023" t="s">
        <v>4174</v>
      </c>
      <c r="E2023" t="s">
        <v>50</v>
      </c>
      <c r="F2023" t="s">
        <v>4138</v>
      </c>
      <c r="G2023" t="s">
        <v>4175</v>
      </c>
      <c r="H2023" t="s">
        <v>109</v>
      </c>
      <c r="I2023" s="2">
        <v>41</v>
      </c>
      <c r="J2023" t="s">
        <v>99</v>
      </c>
      <c r="K2023" t="s">
        <v>99</v>
      </c>
    </row>
    <row r="2024" spans="1:11" x14ac:dyDescent="0.25">
      <c r="A2024">
        <v>808</v>
      </c>
      <c r="B2024">
        <v>5951</v>
      </c>
      <c r="C2024">
        <v>141385</v>
      </c>
      <c r="D2024" t="s">
        <v>4176</v>
      </c>
      <c r="E2024" t="s">
        <v>50</v>
      </c>
      <c r="F2024" t="s">
        <v>4138</v>
      </c>
      <c r="G2024" t="s">
        <v>4177</v>
      </c>
      <c r="H2024" t="s">
        <v>109</v>
      </c>
      <c r="I2024" s="2" t="s">
        <v>50</v>
      </c>
      <c r="J2024" t="s">
        <v>50</v>
      </c>
      <c r="K2024" t="s">
        <v>50</v>
      </c>
    </row>
    <row r="2025" spans="1:11" x14ac:dyDescent="0.25">
      <c r="A2025">
        <v>808</v>
      </c>
      <c r="B2025">
        <v>7024</v>
      </c>
      <c r="C2025">
        <v>139979</v>
      </c>
      <c r="D2025" t="s">
        <v>4178</v>
      </c>
      <c r="E2025" t="s">
        <v>50</v>
      </c>
      <c r="F2025" t="s">
        <v>4138</v>
      </c>
      <c r="G2025" t="s">
        <v>4177</v>
      </c>
      <c r="H2025" t="s">
        <v>109</v>
      </c>
      <c r="I2025" s="2">
        <v>20</v>
      </c>
      <c r="J2025" s="1">
        <v>0</v>
      </c>
      <c r="K2025" s="1">
        <v>0</v>
      </c>
    </row>
    <row r="2026" spans="1:11" x14ac:dyDescent="0.25">
      <c r="A2026">
        <v>810</v>
      </c>
      <c r="B2026">
        <v>4455</v>
      </c>
      <c r="C2026">
        <v>118108</v>
      </c>
      <c r="D2026" t="s">
        <v>4179</v>
      </c>
      <c r="E2026" t="s">
        <v>50</v>
      </c>
      <c r="F2026" t="s">
        <v>4180</v>
      </c>
      <c r="G2026" t="s">
        <v>4181</v>
      </c>
      <c r="H2026" t="s">
        <v>201</v>
      </c>
      <c r="I2026" s="2">
        <v>208</v>
      </c>
      <c r="J2026" s="1">
        <v>0.43</v>
      </c>
      <c r="K2026" s="1">
        <v>0.02</v>
      </c>
    </row>
    <row r="2027" spans="1:11" x14ac:dyDescent="0.25">
      <c r="A2027">
        <v>810</v>
      </c>
      <c r="B2027">
        <v>6905</v>
      </c>
      <c r="C2027">
        <v>135598</v>
      </c>
      <c r="D2027" t="s">
        <v>4182</v>
      </c>
      <c r="E2027" t="s">
        <v>50</v>
      </c>
      <c r="F2027" t="s">
        <v>4180</v>
      </c>
      <c r="G2027" t="s">
        <v>4183</v>
      </c>
      <c r="H2027" t="s">
        <v>49</v>
      </c>
      <c r="I2027" s="2">
        <v>266</v>
      </c>
      <c r="J2027" s="1">
        <v>0.52</v>
      </c>
      <c r="K2027" s="1">
        <v>0</v>
      </c>
    </row>
    <row r="2028" spans="1:11" x14ac:dyDescent="0.25">
      <c r="A2028">
        <v>810</v>
      </c>
      <c r="B2028">
        <v>4010</v>
      </c>
      <c r="C2028">
        <v>139395</v>
      </c>
      <c r="D2028" t="s">
        <v>4184</v>
      </c>
      <c r="E2028" t="s">
        <v>50</v>
      </c>
      <c r="F2028" t="s">
        <v>4185</v>
      </c>
      <c r="G2028" t="s">
        <v>4186</v>
      </c>
      <c r="H2028" t="s">
        <v>77</v>
      </c>
      <c r="I2028" s="2" t="s">
        <v>50</v>
      </c>
      <c r="J2028" t="s">
        <v>50</v>
      </c>
      <c r="K2028" t="s">
        <v>50</v>
      </c>
    </row>
    <row r="2029" spans="1:11" x14ac:dyDescent="0.25">
      <c r="A2029">
        <v>810</v>
      </c>
      <c r="B2029">
        <v>4005</v>
      </c>
      <c r="C2029">
        <v>133422</v>
      </c>
      <c r="D2029" t="s">
        <v>4187</v>
      </c>
      <c r="E2029" t="s">
        <v>50</v>
      </c>
      <c r="F2029" t="s">
        <v>4185</v>
      </c>
      <c r="G2029" t="s">
        <v>4188</v>
      </c>
      <c r="H2029" t="s">
        <v>20</v>
      </c>
      <c r="I2029" s="2">
        <v>101</v>
      </c>
      <c r="J2029" s="1">
        <v>0.12</v>
      </c>
      <c r="K2029" s="1">
        <v>0</v>
      </c>
    </row>
    <row r="2030" spans="1:11" x14ac:dyDescent="0.25">
      <c r="A2030">
        <v>810</v>
      </c>
      <c r="B2030">
        <v>4008</v>
      </c>
      <c r="C2030">
        <v>138601</v>
      </c>
      <c r="D2030" t="s">
        <v>4189</v>
      </c>
      <c r="E2030" t="s">
        <v>50</v>
      </c>
      <c r="F2030" t="s">
        <v>4180</v>
      </c>
      <c r="G2030" t="s">
        <v>4190</v>
      </c>
      <c r="H2030" t="s">
        <v>1216</v>
      </c>
      <c r="I2030" s="2">
        <v>72</v>
      </c>
      <c r="J2030" s="1">
        <v>0.06</v>
      </c>
      <c r="K2030" s="1">
        <v>0</v>
      </c>
    </row>
    <row r="2031" spans="1:11" x14ac:dyDescent="0.25">
      <c r="A2031">
        <v>810</v>
      </c>
      <c r="B2031">
        <v>4622</v>
      </c>
      <c r="C2031">
        <v>138082</v>
      </c>
      <c r="D2031" t="s">
        <v>4191</v>
      </c>
      <c r="E2031" t="s">
        <v>50</v>
      </c>
      <c r="F2031" t="s">
        <v>4180</v>
      </c>
      <c r="G2031" t="s">
        <v>4192</v>
      </c>
      <c r="H2031" t="s">
        <v>70</v>
      </c>
      <c r="I2031" s="2">
        <v>59</v>
      </c>
      <c r="J2031" s="1">
        <v>0.56000000000000005</v>
      </c>
      <c r="K2031" s="1">
        <v>0.22</v>
      </c>
    </row>
    <row r="2032" spans="1:11" x14ac:dyDescent="0.25">
      <c r="A2032">
        <v>810</v>
      </c>
      <c r="B2032">
        <v>6001</v>
      </c>
      <c r="C2032">
        <v>118131</v>
      </c>
      <c r="D2032" t="s">
        <v>4193</v>
      </c>
      <c r="E2032" t="s">
        <v>50</v>
      </c>
      <c r="F2032" t="s">
        <v>4180</v>
      </c>
      <c r="G2032" t="s">
        <v>4194</v>
      </c>
      <c r="H2032" t="s">
        <v>13</v>
      </c>
      <c r="I2032" s="2">
        <v>112</v>
      </c>
      <c r="J2032" s="1">
        <v>0</v>
      </c>
      <c r="K2032" s="1">
        <v>0</v>
      </c>
    </row>
    <row r="2033" spans="1:11" x14ac:dyDescent="0.25">
      <c r="A2033">
        <v>810</v>
      </c>
      <c r="B2033">
        <v>4113</v>
      </c>
      <c r="C2033">
        <v>118103</v>
      </c>
      <c r="D2033" t="s">
        <v>4195</v>
      </c>
      <c r="E2033" t="s">
        <v>50</v>
      </c>
      <c r="F2033" t="s">
        <v>4180</v>
      </c>
      <c r="G2033" t="s">
        <v>4196</v>
      </c>
      <c r="H2033" t="s">
        <v>201</v>
      </c>
      <c r="I2033" s="2">
        <v>188</v>
      </c>
      <c r="J2033" s="1">
        <v>0.68</v>
      </c>
      <c r="K2033" s="1">
        <v>0.28000000000000003</v>
      </c>
    </row>
    <row r="2034" spans="1:11" x14ac:dyDescent="0.25">
      <c r="A2034">
        <v>810</v>
      </c>
      <c r="B2034">
        <v>4009</v>
      </c>
      <c r="C2034">
        <v>139118</v>
      </c>
      <c r="D2034" t="s">
        <v>4197</v>
      </c>
      <c r="E2034" t="s">
        <v>50</v>
      </c>
      <c r="F2034" t="s">
        <v>4180</v>
      </c>
      <c r="G2034" t="s">
        <v>4198</v>
      </c>
      <c r="H2034" t="s">
        <v>49</v>
      </c>
      <c r="I2034" s="2">
        <v>146</v>
      </c>
      <c r="J2034" s="1">
        <v>0.35</v>
      </c>
      <c r="K2034" s="1">
        <v>0.01</v>
      </c>
    </row>
    <row r="2035" spans="1:11" x14ac:dyDescent="0.25">
      <c r="A2035">
        <v>810</v>
      </c>
      <c r="B2035">
        <v>4020</v>
      </c>
      <c r="C2035">
        <v>118069</v>
      </c>
      <c r="D2035" t="s">
        <v>4199</v>
      </c>
      <c r="E2035" t="s">
        <v>50</v>
      </c>
      <c r="F2035" t="s">
        <v>4180</v>
      </c>
      <c r="G2035" t="s">
        <v>4200</v>
      </c>
      <c r="H2035" t="s">
        <v>20</v>
      </c>
      <c r="I2035" s="2">
        <v>284</v>
      </c>
      <c r="J2035" s="1">
        <v>0.66</v>
      </c>
      <c r="K2035" s="1">
        <v>0.35</v>
      </c>
    </row>
    <row r="2036" spans="1:11" x14ac:dyDescent="0.25">
      <c r="A2036">
        <v>810</v>
      </c>
      <c r="B2036">
        <v>4030</v>
      </c>
      <c r="C2036">
        <v>118070</v>
      </c>
      <c r="D2036" t="s">
        <v>4201</v>
      </c>
      <c r="E2036" t="s">
        <v>50</v>
      </c>
      <c r="F2036" t="s">
        <v>4180</v>
      </c>
      <c r="G2036" t="s">
        <v>4202</v>
      </c>
      <c r="H2036" t="s">
        <v>20</v>
      </c>
      <c r="I2036" s="2">
        <v>167</v>
      </c>
      <c r="J2036" s="1">
        <v>0.43</v>
      </c>
      <c r="K2036" s="1">
        <v>0.1</v>
      </c>
    </row>
    <row r="2037" spans="1:11" x14ac:dyDescent="0.25">
      <c r="A2037">
        <v>810</v>
      </c>
      <c r="B2037">
        <v>4626</v>
      </c>
      <c r="C2037">
        <v>118117</v>
      </c>
      <c r="D2037" t="s">
        <v>2406</v>
      </c>
      <c r="E2037" t="s">
        <v>50</v>
      </c>
      <c r="F2037" t="s">
        <v>4180</v>
      </c>
      <c r="G2037" t="s">
        <v>4203</v>
      </c>
      <c r="H2037" t="s">
        <v>23</v>
      </c>
      <c r="I2037" s="2">
        <v>253</v>
      </c>
      <c r="J2037" s="1">
        <v>0.77</v>
      </c>
      <c r="K2037" s="1">
        <v>0.44</v>
      </c>
    </row>
    <row r="2038" spans="1:11" x14ac:dyDescent="0.25">
      <c r="A2038">
        <v>810</v>
      </c>
      <c r="B2038">
        <v>6906</v>
      </c>
      <c r="C2038">
        <v>135945</v>
      </c>
      <c r="D2038" t="s">
        <v>4204</v>
      </c>
      <c r="E2038" t="s">
        <v>50</v>
      </c>
      <c r="F2038" t="s">
        <v>4180</v>
      </c>
      <c r="G2038" t="s">
        <v>4205</v>
      </c>
      <c r="H2038" t="s">
        <v>49</v>
      </c>
      <c r="I2038" s="2">
        <v>227</v>
      </c>
      <c r="J2038" s="1">
        <v>0.59</v>
      </c>
      <c r="K2038" s="1">
        <v>0.18</v>
      </c>
    </row>
    <row r="2039" spans="1:11" x14ac:dyDescent="0.25">
      <c r="A2039">
        <v>810</v>
      </c>
      <c r="B2039">
        <v>4267</v>
      </c>
      <c r="C2039">
        <v>118106</v>
      </c>
      <c r="D2039" t="s">
        <v>4206</v>
      </c>
      <c r="E2039" t="s">
        <v>50</v>
      </c>
      <c r="F2039" t="s">
        <v>4180</v>
      </c>
      <c r="G2039" t="s">
        <v>4207</v>
      </c>
      <c r="H2039" t="s">
        <v>201</v>
      </c>
      <c r="I2039" s="2">
        <v>119</v>
      </c>
      <c r="J2039" s="1">
        <v>0.37</v>
      </c>
      <c r="K2039" s="1">
        <v>0.06</v>
      </c>
    </row>
    <row r="2040" spans="1:11" x14ac:dyDescent="0.25">
      <c r="A2040">
        <v>810</v>
      </c>
      <c r="B2040">
        <v>4007</v>
      </c>
      <c r="C2040">
        <v>138246</v>
      </c>
      <c r="D2040" t="s">
        <v>4208</v>
      </c>
      <c r="E2040" t="s">
        <v>50</v>
      </c>
      <c r="F2040" t="s">
        <v>4180</v>
      </c>
      <c r="G2040" t="s">
        <v>4209</v>
      </c>
      <c r="H2040" t="s">
        <v>49</v>
      </c>
      <c r="I2040" s="2">
        <v>110</v>
      </c>
      <c r="J2040" s="1">
        <v>0.16</v>
      </c>
      <c r="K2040" s="1">
        <v>0.01</v>
      </c>
    </row>
    <row r="2041" spans="1:11" x14ac:dyDescent="0.25">
      <c r="A2041">
        <v>810</v>
      </c>
      <c r="B2041">
        <v>4001</v>
      </c>
      <c r="C2041">
        <v>139629</v>
      </c>
      <c r="D2041" t="s">
        <v>4210</v>
      </c>
      <c r="E2041" t="s">
        <v>50</v>
      </c>
      <c r="F2041" t="s">
        <v>4180</v>
      </c>
      <c r="G2041" t="s">
        <v>4211</v>
      </c>
      <c r="H2041" t="s">
        <v>70</v>
      </c>
      <c r="I2041" s="2">
        <v>283</v>
      </c>
      <c r="J2041" s="1">
        <v>0.47</v>
      </c>
      <c r="K2041" s="1">
        <v>0.16</v>
      </c>
    </row>
    <row r="2042" spans="1:11" x14ac:dyDescent="0.25">
      <c r="A2042">
        <v>810</v>
      </c>
      <c r="B2042">
        <v>7006</v>
      </c>
      <c r="C2042">
        <v>118139</v>
      </c>
      <c r="D2042" t="s">
        <v>4212</v>
      </c>
      <c r="E2042" t="s">
        <v>50</v>
      </c>
      <c r="F2042" t="s">
        <v>4180</v>
      </c>
      <c r="G2042" t="s">
        <v>4213</v>
      </c>
      <c r="H2042" t="s">
        <v>57</v>
      </c>
      <c r="I2042" s="2">
        <v>6</v>
      </c>
      <c r="J2042" t="s">
        <v>99</v>
      </c>
      <c r="K2042" t="s">
        <v>99</v>
      </c>
    </row>
    <row r="2043" spans="1:11" x14ac:dyDescent="0.25">
      <c r="A2043">
        <v>810</v>
      </c>
      <c r="B2043">
        <v>7028</v>
      </c>
      <c r="C2043">
        <v>134626</v>
      </c>
      <c r="D2043" t="s">
        <v>4214</v>
      </c>
      <c r="E2043" t="s">
        <v>4214</v>
      </c>
      <c r="F2043" t="s">
        <v>4185</v>
      </c>
      <c r="G2043" t="s">
        <v>4205</v>
      </c>
      <c r="H2043" t="s">
        <v>57</v>
      </c>
      <c r="I2043" s="2">
        <v>12</v>
      </c>
      <c r="J2043" s="1">
        <v>0</v>
      </c>
      <c r="K2043" s="1">
        <v>0</v>
      </c>
    </row>
    <row r="2044" spans="1:11" x14ac:dyDescent="0.25">
      <c r="A2044">
        <v>810</v>
      </c>
      <c r="B2044">
        <v>6004</v>
      </c>
      <c r="C2044">
        <v>133640</v>
      </c>
      <c r="D2044" t="s">
        <v>4215</v>
      </c>
      <c r="E2044" t="s">
        <v>50</v>
      </c>
      <c r="F2044" t="s">
        <v>4180</v>
      </c>
      <c r="G2044" t="s">
        <v>4216</v>
      </c>
      <c r="H2044" t="s">
        <v>114</v>
      </c>
      <c r="I2044" s="2">
        <v>5</v>
      </c>
      <c r="J2044" t="s">
        <v>129</v>
      </c>
      <c r="K2044" t="s">
        <v>129</v>
      </c>
    </row>
    <row r="2045" spans="1:11" x14ac:dyDescent="0.25">
      <c r="A2045">
        <v>810</v>
      </c>
      <c r="B2045">
        <v>7000</v>
      </c>
      <c r="C2045">
        <v>118138</v>
      </c>
      <c r="D2045" t="s">
        <v>4217</v>
      </c>
      <c r="E2045" t="s">
        <v>50</v>
      </c>
      <c r="F2045" t="s">
        <v>4180</v>
      </c>
      <c r="G2045" t="s">
        <v>4218</v>
      </c>
      <c r="H2045" t="s">
        <v>57</v>
      </c>
      <c r="I2045" s="2">
        <v>24</v>
      </c>
      <c r="J2045" s="1">
        <v>0</v>
      </c>
      <c r="K2045" s="1">
        <v>0</v>
      </c>
    </row>
    <row r="2046" spans="1:11" x14ac:dyDescent="0.25">
      <c r="A2046">
        <v>810</v>
      </c>
      <c r="B2046">
        <v>7007</v>
      </c>
      <c r="C2046">
        <v>118140</v>
      </c>
      <c r="D2046" t="s">
        <v>4219</v>
      </c>
      <c r="E2046" t="s">
        <v>50</v>
      </c>
      <c r="F2046" t="s">
        <v>4180</v>
      </c>
      <c r="G2046" t="s">
        <v>4183</v>
      </c>
      <c r="H2046" t="s">
        <v>57</v>
      </c>
      <c r="I2046" s="2">
        <v>16</v>
      </c>
      <c r="J2046" s="1">
        <v>0</v>
      </c>
      <c r="K2046" s="1">
        <v>0</v>
      </c>
    </row>
    <row r="2047" spans="1:11" x14ac:dyDescent="0.25">
      <c r="A2047">
        <v>810</v>
      </c>
      <c r="B2047">
        <v>7008</v>
      </c>
      <c r="C2047">
        <v>139628</v>
      </c>
      <c r="D2047" t="s">
        <v>4220</v>
      </c>
      <c r="E2047" t="s">
        <v>50</v>
      </c>
      <c r="F2047" t="s">
        <v>4180</v>
      </c>
      <c r="G2047" t="s">
        <v>4221</v>
      </c>
      <c r="H2047" t="s">
        <v>109</v>
      </c>
      <c r="I2047" s="2">
        <v>17</v>
      </c>
      <c r="J2047" t="s">
        <v>99</v>
      </c>
      <c r="K2047" t="s">
        <v>99</v>
      </c>
    </row>
    <row r="2048" spans="1:11" x14ac:dyDescent="0.25">
      <c r="A2048">
        <v>811</v>
      </c>
      <c r="B2048">
        <v>4625</v>
      </c>
      <c r="C2048">
        <v>136995</v>
      </c>
      <c r="D2048" t="s">
        <v>4222</v>
      </c>
      <c r="E2048" t="s">
        <v>50</v>
      </c>
      <c r="F2048" t="s">
        <v>4223</v>
      </c>
      <c r="G2048" t="s">
        <v>4224</v>
      </c>
      <c r="H2048" t="s">
        <v>70</v>
      </c>
      <c r="I2048" s="2">
        <v>146</v>
      </c>
      <c r="J2048" s="1">
        <v>0.75</v>
      </c>
      <c r="K2048" s="1">
        <v>0.26</v>
      </c>
    </row>
    <row r="2049" spans="1:11" x14ac:dyDescent="0.25">
      <c r="A2049">
        <v>811</v>
      </c>
      <c r="B2049">
        <v>4050</v>
      </c>
      <c r="C2049">
        <v>118072</v>
      </c>
      <c r="D2049" t="s">
        <v>4225</v>
      </c>
      <c r="E2049" t="s">
        <v>50</v>
      </c>
      <c r="F2049" t="s">
        <v>4223</v>
      </c>
      <c r="G2049" t="s">
        <v>4226</v>
      </c>
      <c r="H2049" t="s">
        <v>20</v>
      </c>
      <c r="I2049" s="2">
        <v>142</v>
      </c>
      <c r="J2049" s="1">
        <v>0.71</v>
      </c>
      <c r="K2049" s="1">
        <v>0.5</v>
      </c>
    </row>
    <row r="2050" spans="1:11" x14ac:dyDescent="0.25">
      <c r="A2050">
        <v>811</v>
      </c>
      <c r="B2050">
        <v>4500</v>
      </c>
      <c r="C2050">
        <v>118111</v>
      </c>
      <c r="D2050" t="s">
        <v>4227</v>
      </c>
      <c r="E2050" t="s">
        <v>50</v>
      </c>
      <c r="F2050" t="s">
        <v>4228</v>
      </c>
      <c r="G2050" t="s">
        <v>4229</v>
      </c>
      <c r="H2050" t="s">
        <v>82</v>
      </c>
      <c r="I2050" s="2">
        <v>128</v>
      </c>
      <c r="J2050" s="1">
        <v>0.54</v>
      </c>
      <c r="K2050" s="1">
        <v>0.11</v>
      </c>
    </row>
    <row r="2051" spans="1:11" x14ac:dyDescent="0.25">
      <c r="A2051">
        <v>811</v>
      </c>
      <c r="B2051">
        <v>4058</v>
      </c>
      <c r="C2051">
        <v>136921</v>
      </c>
      <c r="D2051" t="s">
        <v>4230</v>
      </c>
      <c r="E2051" t="s">
        <v>50</v>
      </c>
      <c r="F2051" t="s">
        <v>4231</v>
      </c>
      <c r="G2051" t="s">
        <v>4232</v>
      </c>
      <c r="H2051" t="s">
        <v>70</v>
      </c>
      <c r="I2051" s="2">
        <v>231</v>
      </c>
      <c r="J2051" s="1">
        <v>0.56000000000000005</v>
      </c>
      <c r="K2051" s="1">
        <v>0.35</v>
      </c>
    </row>
    <row r="2052" spans="1:11" x14ac:dyDescent="0.25">
      <c r="A2052">
        <v>811</v>
      </c>
      <c r="B2052">
        <v>4000</v>
      </c>
      <c r="C2052">
        <v>139833</v>
      </c>
      <c r="D2052" t="s">
        <v>4233</v>
      </c>
      <c r="E2052" t="s">
        <v>50</v>
      </c>
      <c r="F2052" t="s">
        <v>4234</v>
      </c>
      <c r="G2052" t="s">
        <v>4235</v>
      </c>
      <c r="H2052" t="s">
        <v>1216</v>
      </c>
      <c r="I2052" s="2" t="s">
        <v>50</v>
      </c>
      <c r="J2052" t="s">
        <v>50</v>
      </c>
      <c r="K2052" t="s">
        <v>50</v>
      </c>
    </row>
    <row r="2053" spans="1:11" x14ac:dyDescent="0.25">
      <c r="A2053">
        <v>811</v>
      </c>
      <c r="B2053">
        <v>4057</v>
      </c>
      <c r="C2053">
        <v>118078</v>
      </c>
      <c r="D2053" t="s">
        <v>4236</v>
      </c>
      <c r="E2053" t="s">
        <v>50</v>
      </c>
      <c r="F2053" t="s">
        <v>4237</v>
      </c>
      <c r="G2053" t="s">
        <v>4238</v>
      </c>
      <c r="H2053" t="s">
        <v>20</v>
      </c>
      <c r="I2053" s="2">
        <v>278</v>
      </c>
      <c r="J2053" s="1">
        <v>0.54</v>
      </c>
      <c r="K2053" s="1">
        <v>0.15</v>
      </c>
    </row>
    <row r="2054" spans="1:11" x14ac:dyDescent="0.25">
      <c r="A2054">
        <v>811</v>
      </c>
      <c r="B2054">
        <v>6007</v>
      </c>
      <c r="C2054">
        <v>134589</v>
      </c>
      <c r="D2054" t="s">
        <v>4239</v>
      </c>
      <c r="E2054" t="s">
        <v>50</v>
      </c>
      <c r="F2054" t="s">
        <v>4231</v>
      </c>
      <c r="G2054" t="s">
        <v>4240</v>
      </c>
      <c r="H2054" t="s">
        <v>13</v>
      </c>
      <c r="I2054" s="2">
        <v>6</v>
      </c>
      <c r="J2054" s="1">
        <v>1</v>
      </c>
      <c r="K2054" s="1">
        <v>0.67</v>
      </c>
    </row>
    <row r="2055" spans="1:11" x14ac:dyDescent="0.25">
      <c r="A2055">
        <v>811</v>
      </c>
      <c r="B2055">
        <v>4007</v>
      </c>
      <c r="C2055">
        <v>137316</v>
      </c>
      <c r="D2055" t="s">
        <v>4241</v>
      </c>
      <c r="E2055" t="s">
        <v>50</v>
      </c>
      <c r="F2055" t="s">
        <v>4234</v>
      </c>
      <c r="G2055" t="s">
        <v>4235</v>
      </c>
      <c r="H2055" t="s">
        <v>70</v>
      </c>
      <c r="I2055" s="2">
        <v>165</v>
      </c>
      <c r="J2055" s="1">
        <v>0.41</v>
      </c>
      <c r="K2055" s="1">
        <v>0.1</v>
      </c>
    </row>
    <row r="2056" spans="1:11" x14ac:dyDescent="0.25">
      <c r="A2056">
        <v>811</v>
      </c>
      <c r="B2056">
        <v>4064</v>
      </c>
      <c r="C2056">
        <v>118085</v>
      </c>
      <c r="D2056" t="s">
        <v>4242</v>
      </c>
      <c r="E2056" t="s">
        <v>50</v>
      </c>
      <c r="F2056" t="s">
        <v>4228</v>
      </c>
      <c r="G2056" t="s">
        <v>4243</v>
      </c>
      <c r="H2056" t="s">
        <v>20</v>
      </c>
      <c r="I2056" s="2">
        <v>203</v>
      </c>
      <c r="J2056" s="1">
        <v>0.46</v>
      </c>
      <c r="K2056" s="1">
        <v>0.13</v>
      </c>
    </row>
    <row r="2057" spans="1:11" x14ac:dyDescent="0.25">
      <c r="A2057">
        <v>811</v>
      </c>
      <c r="B2057">
        <v>4053</v>
      </c>
      <c r="C2057">
        <v>137306</v>
      </c>
      <c r="D2057" t="s">
        <v>4244</v>
      </c>
      <c r="E2057" t="s">
        <v>50</v>
      </c>
      <c r="F2057" t="s">
        <v>4245</v>
      </c>
      <c r="G2057" t="s">
        <v>4246</v>
      </c>
      <c r="H2057" t="s">
        <v>70</v>
      </c>
      <c r="I2057" s="2">
        <v>266</v>
      </c>
      <c r="J2057" s="1">
        <v>0.62</v>
      </c>
      <c r="K2057" s="1">
        <v>0.33</v>
      </c>
    </row>
    <row r="2058" spans="1:11" x14ac:dyDescent="0.25">
      <c r="A2058">
        <v>811</v>
      </c>
      <c r="B2058">
        <v>4061</v>
      </c>
      <c r="C2058">
        <v>118082</v>
      </c>
      <c r="D2058" t="s">
        <v>4247</v>
      </c>
      <c r="E2058" t="s">
        <v>50</v>
      </c>
      <c r="F2058" t="s">
        <v>4248</v>
      </c>
      <c r="G2058" t="s">
        <v>4249</v>
      </c>
      <c r="H2058" t="s">
        <v>20</v>
      </c>
      <c r="I2058" s="2">
        <v>188</v>
      </c>
      <c r="J2058" s="1">
        <v>0.55000000000000004</v>
      </c>
      <c r="K2058" s="1">
        <v>0.31</v>
      </c>
    </row>
    <row r="2059" spans="1:11" x14ac:dyDescent="0.25">
      <c r="A2059">
        <v>811</v>
      </c>
      <c r="B2059">
        <v>4063</v>
      </c>
      <c r="C2059">
        <v>118084</v>
      </c>
      <c r="D2059" t="s">
        <v>4250</v>
      </c>
      <c r="E2059" t="s">
        <v>50</v>
      </c>
      <c r="F2059" t="s">
        <v>4234</v>
      </c>
      <c r="G2059" t="s">
        <v>4251</v>
      </c>
      <c r="H2059" t="s">
        <v>20</v>
      </c>
      <c r="I2059" s="2">
        <v>132</v>
      </c>
      <c r="J2059" s="1">
        <v>0.68</v>
      </c>
      <c r="K2059" s="1">
        <v>0.17</v>
      </c>
    </row>
    <row r="2060" spans="1:11" x14ac:dyDescent="0.25">
      <c r="A2060">
        <v>811</v>
      </c>
      <c r="B2060">
        <v>6000</v>
      </c>
      <c r="C2060">
        <v>118126</v>
      </c>
      <c r="D2060" t="s">
        <v>4252</v>
      </c>
      <c r="E2060" t="s">
        <v>50</v>
      </c>
      <c r="F2060" t="s">
        <v>4180</v>
      </c>
      <c r="G2060" t="s">
        <v>4253</v>
      </c>
      <c r="H2060" t="s">
        <v>13</v>
      </c>
      <c r="I2060" s="2">
        <v>76</v>
      </c>
      <c r="J2060" s="1">
        <v>0</v>
      </c>
      <c r="K2060" s="1">
        <v>0</v>
      </c>
    </row>
    <row r="2061" spans="1:11" x14ac:dyDescent="0.25">
      <c r="A2061">
        <v>811</v>
      </c>
      <c r="B2061">
        <v>4051</v>
      </c>
      <c r="C2061">
        <v>118073</v>
      </c>
      <c r="D2061" t="s">
        <v>4254</v>
      </c>
      <c r="E2061" t="s">
        <v>50</v>
      </c>
      <c r="F2061" t="s">
        <v>4223</v>
      </c>
      <c r="G2061" t="s">
        <v>4255</v>
      </c>
      <c r="H2061" t="s">
        <v>20</v>
      </c>
      <c r="I2061" s="2">
        <v>259</v>
      </c>
      <c r="J2061" s="1">
        <v>0.61</v>
      </c>
      <c r="K2061" s="1">
        <v>0.19</v>
      </c>
    </row>
    <row r="2062" spans="1:11" x14ac:dyDescent="0.25">
      <c r="A2062">
        <v>811</v>
      </c>
      <c r="B2062">
        <v>4055</v>
      </c>
      <c r="C2062">
        <v>118076</v>
      </c>
      <c r="D2062" t="s">
        <v>4256</v>
      </c>
      <c r="E2062" t="s">
        <v>50</v>
      </c>
      <c r="F2062" t="s">
        <v>4257</v>
      </c>
      <c r="G2062" t="s">
        <v>4258</v>
      </c>
      <c r="H2062" t="s">
        <v>20</v>
      </c>
      <c r="I2062" s="2">
        <v>102</v>
      </c>
      <c r="J2062" s="1">
        <v>0.67</v>
      </c>
      <c r="K2062" s="1">
        <v>0.19</v>
      </c>
    </row>
    <row r="2063" spans="1:11" x14ac:dyDescent="0.25">
      <c r="A2063">
        <v>811</v>
      </c>
      <c r="B2063">
        <v>6003</v>
      </c>
      <c r="C2063">
        <v>118132</v>
      </c>
      <c r="D2063" t="s">
        <v>4259</v>
      </c>
      <c r="E2063" t="s">
        <v>50</v>
      </c>
      <c r="F2063" t="s">
        <v>4257</v>
      </c>
      <c r="G2063" t="s">
        <v>4260</v>
      </c>
      <c r="H2063" t="s">
        <v>13</v>
      </c>
      <c r="I2063" s="2">
        <v>90</v>
      </c>
      <c r="J2063" s="1">
        <v>0</v>
      </c>
      <c r="K2063" s="1">
        <v>0</v>
      </c>
    </row>
    <row r="2064" spans="1:11" x14ac:dyDescent="0.25">
      <c r="A2064">
        <v>811</v>
      </c>
      <c r="B2064">
        <v>4102</v>
      </c>
      <c r="C2064">
        <v>118102</v>
      </c>
      <c r="D2064" t="s">
        <v>4261</v>
      </c>
      <c r="E2064" t="s">
        <v>4261</v>
      </c>
      <c r="F2064" t="s">
        <v>4234</v>
      </c>
      <c r="G2064" t="s">
        <v>4262</v>
      </c>
      <c r="H2064" t="s">
        <v>20</v>
      </c>
      <c r="I2064" s="2">
        <v>180</v>
      </c>
      <c r="J2064" s="1">
        <v>0.75</v>
      </c>
      <c r="K2064" s="1">
        <v>0.14000000000000001</v>
      </c>
    </row>
    <row r="2065" spans="1:11" x14ac:dyDescent="0.25">
      <c r="A2065">
        <v>811</v>
      </c>
      <c r="B2065">
        <v>4059</v>
      </c>
      <c r="C2065">
        <v>118080</v>
      </c>
      <c r="D2065" t="s">
        <v>4263</v>
      </c>
      <c r="E2065" t="s">
        <v>50</v>
      </c>
      <c r="F2065" t="s">
        <v>4180</v>
      </c>
      <c r="G2065" t="s">
        <v>4264</v>
      </c>
      <c r="H2065" t="s">
        <v>20</v>
      </c>
      <c r="I2065" s="2">
        <v>320</v>
      </c>
      <c r="J2065" s="1">
        <v>0.54</v>
      </c>
      <c r="K2065" s="1">
        <v>0.14000000000000001</v>
      </c>
    </row>
    <row r="2066" spans="1:11" x14ac:dyDescent="0.25">
      <c r="A2066">
        <v>811</v>
      </c>
      <c r="B2066">
        <v>4056</v>
      </c>
      <c r="C2066">
        <v>136667</v>
      </c>
      <c r="D2066" t="s">
        <v>4265</v>
      </c>
      <c r="E2066" t="s">
        <v>50</v>
      </c>
      <c r="F2066" t="s">
        <v>4266</v>
      </c>
      <c r="G2066" t="s">
        <v>4267</v>
      </c>
      <c r="H2066" t="s">
        <v>70</v>
      </c>
      <c r="I2066" s="2">
        <v>314</v>
      </c>
      <c r="J2066" s="1">
        <v>0.67</v>
      </c>
      <c r="K2066" s="1">
        <v>0.41</v>
      </c>
    </row>
    <row r="2067" spans="1:11" x14ac:dyDescent="0.25">
      <c r="A2067">
        <v>811</v>
      </c>
      <c r="B2067">
        <v>4054</v>
      </c>
      <c r="C2067">
        <v>118075</v>
      </c>
      <c r="D2067" t="s">
        <v>4268</v>
      </c>
      <c r="E2067" t="s">
        <v>50</v>
      </c>
      <c r="F2067" t="s">
        <v>4269</v>
      </c>
      <c r="G2067" t="s">
        <v>4270</v>
      </c>
      <c r="H2067" t="s">
        <v>20</v>
      </c>
      <c r="I2067" s="2">
        <v>165</v>
      </c>
      <c r="J2067" s="1">
        <v>0.42</v>
      </c>
      <c r="K2067" s="1">
        <v>0.05</v>
      </c>
    </row>
    <row r="2068" spans="1:11" x14ac:dyDescent="0.25">
      <c r="A2068">
        <v>811</v>
      </c>
      <c r="B2068">
        <v>4060</v>
      </c>
      <c r="C2068">
        <v>118081</v>
      </c>
      <c r="D2068" t="s">
        <v>4271</v>
      </c>
      <c r="E2068" t="s">
        <v>50</v>
      </c>
      <c r="F2068" t="s">
        <v>4257</v>
      </c>
      <c r="G2068" t="s">
        <v>4272</v>
      </c>
      <c r="H2068" t="s">
        <v>20</v>
      </c>
      <c r="I2068" s="2">
        <v>254</v>
      </c>
      <c r="J2068" s="1">
        <v>0.67</v>
      </c>
      <c r="K2068" s="1">
        <v>0.27</v>
      </c>
    </row>
    <row r="2069" spans="1:11" x14ac:dyDescent="0.25">
      <c r="A2069">
        <v>811</v>
      </c>
      <c r="B2069">
        <v>4062</v>
      </c>
      <c r="C2069">
        <v>118083</v>
      </c>
      <c r="D2069" t="s">
        <v>4273</v>
      </c>
      <c r="E2069" t="s">
        <v>50</v>
      </c>
      <c r="F2069" t="s">
        <v>4180</v>
      </c>
      <c r="G2069" t="s">
        <v>4274</v>
      </c>
      <c r="H2069" t="s">
        <v>20</v>
      </c>
      <c r="I2069" s="2">
        <v>266</v>
      </c>
      <c r="J2069" s="1">
        <v>0.64</v>
      </c>
      <c r="K2069" s="1">
        <v>0.36</v>
      </c>
    </row>
    <row r="2070" spans="1:11" x14ac:dyDescent="0.25">
      <c r="A2070">
        <v>811</v>
      </c>
      <c r="B2070">
        <v>6012</v>
      </c>
      <c r="C2070">
        <v>133429</v>
      </c>
      <c r="D2070" t="s">
        <v>4102</v>
      </c>
      <c r="E2070" t="s">
        <v>50</v>
      </c>
      <c r="F2070" t="s">
        <v>4223</v>
      </c>
      <c r="G2070" t="s">
        <v>4275</v>
      </c>
      <c r="H2070" t="s">
        <v>114</v>
      </c>
      <c r="I2070" s="2">
        <v>7</v>
      </c>
      <c r="J2070" s="1">
        <v>0</v>
      </c>
      <c r="K2070" s="1">
        <v>0</v>
      </c>
    </row>
    <row r="2071" spans="1:11" x14ac:dyDescent="0.25">
      <c r="A2071">
        <v>811</v>
      </c>
      <c r="B2071">
        <v>7016</v>
      </c>
      <c r="C2071">
        <v>118144</v>
      </c>
      <c r="D2071" t="s">
        <v>4276</v>
      </c>
      <c r="E2071" t="s">
        <v>50</v>
      </c>
      <c r="F2071" t="s">
        <v>4237</v>
      </c>
      <c r="G2071" t="s">
        <v>4277</v>
      </c>
      <c r="H2071" t="s">
        <v>57</v>
      </c>
      <c r="I2071" s="2">
        <v>5</v>
      </c>
      <c r="J2071" t="s">
        <v>129</v>
      </c>
      <c r="K2071" t="s">
        <v>129</v>
      </c>
    </row>
    <row r="2072" spans="1:11" x14ac:dyDescent="0.25">
      <c r="A2072">
        <v>811</v>
      </c>
      <c r="B2072">
        <v>7025</v>
      </c>
      <c r="C2072">
        <v>118148</v>
      </c>
      <c r="D2072" t="s">
        <v>4278</v>
      </c>
      <c r="E2072" t="s">
        <v>50</v>
      </c>
      <c r="F2072" t="s">
        <v>4234</v>
      </c>
      <c r="G2072" t="s">
        <v>4279</v>
      </c>
      <c r="H2072" t="s">
        <v>57</v>
      </c>
      <c r="I2072" s="2">
        <v>20</v>
      </c>
      <c r="J2072" s="1">
        <v>0</v>
      </c>
      <c r="K2072" s="1">
        <v>0</v>
      </c>
    </row>
    <row r="2073" spans="1:11" x14ac:dyDescent="0.25">
      <c r="A2073">
        <v>811</v>
      </c>
      <c r="B2073">
        <v>7018</v>
      </c>
      <c r="C2073">
        <v>118145</v>
      </c>
      <c r="D2073" t="s">
        <v>4280</v>
      </c>
      <c r="E2073" t="s">
        <v>50</v>
      </c>
      <c r="F2073" t="s">
        <v>4281</v>
      </c>
      <c r="G2073" t="s">
        <v>4282</v>
      </c>
      <c r="H2073" t="s">
        <v>57</v>
      </c>
      <c r="I2073" s="2">
        <v>5</v>
      </c>
      <c r="J2073" t="s">
        <v>129</v>
      </c>
      <c r="K2073" t="s">
        <v>129</v>
      </c>
    </row>
    <row r="2074" spans="1:11" x14ac:dyDescent="0.25">
      <c r="A2074">
        <v>812</v>
      </c>
      <c r="B2074">
        <v>6908</v>
      </c>
      <c r="C2074">
        <v>136192</v>
      </c>
      <c r="D2074" t="s">
        <v>4283</v>
      </c>
      <c r="E2074" t="s">
        <v>50</v>
      </c>
      <c r="F2074" t="s">
        <v>4284</v>
      </c>
      <c r="G2074" t="s">
        <v>4285</v>
      </c>
      <c r="H2074" t="s">
        <v>49</v>
      </c>
      <c r="I2074" s="2">
        <v>132</v>
      </c>
      <c r="J2074" s="1">
        <v>0.61</v>
      </c>
      <c r="K2074" s="1">
        <v>0.08</v>
      </c>
    </row>
    <row r="2075" spans="1:11" x14ac:dyDescent="0.25">
      <c r="A2075">
        <v>812</v>
      </c>
      <c r="B2075">
        <v>6907</v>
      </c>
      <c r="C2075">
        <v>135294</v>
      </c>
      <c r="D2075" t="s">
        <v>4286</v>
      </c>
      <c r="E2075" t="s">
        <v>50</v>
      </c>
      <c r="F2075" t="s">
        <v>4287</v>
      </c>
      <c r="G2075" t="s">
        <v>4288</v>
      </c>
      <c r="H2075" t="s">
        <v>49</v>
      </c>
      <c r="I2075" s="2">
        <v>178</v>
      </c>
      <c r="J2075" s="1">
        <v>0.57999999999999996</v>
      </c>
      <c r="K2075" s="1">
        <v>0.08</v>
      </c>
    </row>
    <row r="2076" spans="1:11" x14ac:dyDescent="0.25">
      <c r="A2076">
        <v>812</v>
      </c>
      <c r="B2076">
        <v>4084</v>
      </c>
      <c r="C2076">
        <v>136277</v>
      </c>
      <c r="D2076" t="s">
        <v>4289</v>
      </c>
      <c r="E2076" t="s">
        <v>50</v>
      </c>
      <c r="F2076" t="s">
        <v>4287</v>
      </c>
      <c r="G2076" t="s">
        <v>4290</v>
      </c>
      <c r="H2076" t="s">
        <v>70</v>
      </c>
      <c r="I2076" s="2">
        <v>169</v>
      </c>
      <c r="J2076" s="1">
        <v>0.81</v>
      </c>
      <c r="K2076" s="1">
        <v>0.38</v>
      </c>
    </row>
    <row r="2077" spans="1:11" x14ac:dyDescent="0.25">
      <c r="A2077">
        <v>812</v>
      </c>
      <c r="B2077">
        <v>4000</v>
      </c>
      <c r="C2077">
        <v>139649</v>
      </c>
      <c r="D2077" t="s">
        <v>4291</v>
      </c>
      <c r="E2077" t="s">
        <v>50</v>
      </c>
      <c r="F2077" t="s">
        <v>4284</v>
      </c>
      <c r="G2077" t="s">
        <v>4292</v>
      </c>
      <c r="H2077" t="s">
        <v>49</v>
      </c>
      <c r="I2077" s="2">
        <v>90</v>
      </c>
      <c r="J2077" s="1">
        <v>0.38</v>
      </c>
      <c r="K2077" s="1">
        <v>0.01</v>
      </c>
    </row>
    <row r="2078" spans="1:11" x14ac:dyDescent="0.25">
      <c r="A2078">
        <v>812</v>
      </c>
      <c r="B2078">
        <v>4092</v>
      </c>
      <c r="C2078">
        <v>137200</v>
      </c>
      <c r="D2078" t="s">
        <v>4293</v>
      </c>
      <c r="E2078" t="s">
        <v>50</v>
      </c>
      <c r="F2078" t="s">
        <v>4287</v>
      </c>
      <c r="G2078" t="s">
        <v>4294</v>
      </c>
      <c r="H2078" t="s">
        <v>70</v>
      </c>
      <c r="I2078" s="2">
        <v>147</v>
      </c>
      <c r="J2078" s="1">
        <v>0.65</v>
      </c>
      <c r="K2078" s="1">
        <v>0.19</v>
      </c>
    </row>
    <row r="2079" spans="1:11" x14ac:dyDescent="0.25">
      <c r="A2079">
        <v>812</v>
      </c>
      <c r="B2079">
        <v>4011</v>
      </c>
      <c r="C2079">
        <v>137464</v>
      </c>
      <c r="D2079" t="s">
        <v>4295</v>
      </c>
      <c r="E2079" t="s">
        <v>50</v>
      </c>
      <c r="F2079" t="s">
        <v>4287</v>
      </c>
      <c r="G2079" t="s">
        <v>4296</v>
      </c>
      <c r="H2079" t="s">
        <v>70</v>
      </c>
      <c r="I2079" s="2">
        <v>113</v>
      </c>
      <c r="J2079" s="1">
        <v>0.39</v>
      </c>
      <c r="K2079" s="1">
        <v>0.06</v>
      </c>
    </row>
    <row r="2080" spans="1:11" x14ac:dyDescent="0.25">
      <c r="A2080">
        <v>812</v>
      </c>
      <c r="B2080">
        <v>6905</v>
      </c>
      <c r="C2080">
        <v>135176</v>
      </c>
      <c r="D2080" t="s">
        <v>4297</v>
      </c>
      <c r="E2080" t="s">
        <v>50</v>
      </c>
      <c r="F2080" t="s">
        <v>4298</v>
      </c>
      <c r="G2080" t="s">
        <v>4299</v>
      </c>
      <c r="H2080" t="s">
        <v>49</v>
      </c>
      <c r="I2080" s="2">
        <v>131</v>
      </c>
      <c r="J2080" s="1">
        <v>0.45</v>
      </c>
      <c r="K2080" s="1">
        <v>0.16</v>
      </c>
    </row>
    <row r="2081" spans="1:11" x14ac:dyDescent="0.25">
      <c r="A2081">
        <v>812</v>
      </c>
      <c r="B2081">
        <v>6906</v>
      </c>
      <c r="C2081">
        <v>135209</v>
      </c>
      <c r="D2081" t="s">
        <v>4300</v>
      </c>
      <c r="E2081" t="s">
        <v>50</v>
      </c>
      <c r="F2081" t="s">
        <v>4287</v>
      </c>
      <c r="G2081" t="s">
        <v>4301</v>
      </c>
      <c r="H2081" t="s">
        <v>49</v>
      </c>
      <c r="I2081" s="2">
        <v>176</v>
      </c>
      <c r="J2081" s="1">
        <v>0.38</v>
      </c>
      <c r="K2081" s="1">
        <v>7.0000000000000007E-2</v>
      </c>
    </row>
    <row r="2082" spans="1:11" x14ac:dyDescent="0.25">
      <c r="A2082">
        <v>812</v>
      </c>
      <c r="B2082">
        <v>4009</v>
      </c>
      <c r="C2082">
        <v>137196</v>
      </c>
      <c r="D2082" t="s">
        <v>4302</v>
      </c>
      <c r="E2082" t="s">
        <v>50</v>
      </c>
      <c r="F2082" t="s">
        <v>4287</v>
      </c>
      <c r="G2082" t="s">
        <v>4303</v>
      </c>
      <c r="H2082" t="s">
        <v>70</v>
      </c>
      <c r="I2082" s="2">
        <v>182</v>
      </c>
      <c r="J2082" s="1">
        <v>0.26</v>
      </c>
      <c r="K2082" s="1">
        <v>7.0000000000000007E-2</v>
      </c>
    </row>
    <row r="2083" spans="1:11" x14ac:dyDescent="0.25">
      <c r="A2083">
        <v>812</v>
      </c>
      <c r="B2083">
        <v>6000</v>
      </c>
      <c r="C2083">
        <v>118124</v>
      </c>
      <c r="D2083" t="s">
        <v>4304</v>
      </c>
      <c r="E2083" t="s">
        <v>50</v>
      </c>
      <c r="F2083" t="s">
        <v>4287</v>
      </c>
      <c r="G2083" t="s">
        <v>4305</v>
      </c>
      <c r="H2083" t="s">
        <v>13</v>
      </c>
      <c r="I2083" s="2">
        <v>13</v>
      </c>
      <c r="J2083" s="1">
        <v>0.46</v>
      </c>
      <c r="K2083" s="1">
        <v>0.23</v>
      </c>
    </row>
    <row r="2084" spans="1:11" x14ac:dyDescent="0.25">
      <c r="A2084">
        <v>812</v>
      </c>
      <c r="B2084">
        <v>4078</v>
      </c>
      <c r="C2084">
        <v>136268</v>
      </c>
      <c r="D2084" t="s">
        <v>4306</v>
      </c>
      <c r="E2084" t="s">
        <v>50</v>
      </c>
      <c r="F2084" t="s">
        <v>4287</v>
      </c>
      <c r="G2084" t="s">
        <v>4307</v>
      </c>
      <c r="H2084" t="s">
        <v>70</v>
      </c>
      <c r="I2084" s="2">
        <v>393</v>
      </c>
      <c r="J2084" s="1">
        <v>0.77</v>
      </c>
      <c r="K2084" s="1">
        <v>0.4</v>
      </c>
    </row>
    <row r="2085" spans="1:11" x14ac:dyDescent="0.25">
      <c r="A2085">
        <v>812</v>
      </c>
      <c r="B2085">
        <v>7033</v>
      </c>
      <c r="C2085">
        <v>137363</v>
      </c>
      <c r="D2085" t="s">
        <v>4308</v>
      </c>
      <c r="E2085" t="s">
        <v>50</v>
      </c>
      <c r="F2085" t="s">
        <v>4287</v>
      </c>
      <c r="G2085" t="s">
        <v>4309</v>
      </c>
      <c r="H2085" t="s">
        <v>109</v>
      </c>
      <c r="I2085" s="2">
        <v>31</v>
      </c>
      <c r="J2085" s="1">
        <v>0</v>
      </c>
      <c r="K2085" s="1">
        <v>0</v>
      </c>
    </row>
    <row r="2086" spans="1:11" x14ac:dyDescent="0.25">
      <c r="A2086">
        <v>812</v>
      </c>
      <c r="B2086">
        <v>7011</v>
      </c>
      <c r="C2086">
        <v>137394</v>
      </c>
      <c r="D2086" t="s">
        <v>4310</v>
      </c>
      <c r="E2086" t="s">
        <v>50</v>
      </c>
      <c r="F2086" t="s">
        <v>4287</v>
      </c>
      <c r="G2086" t="s">
        <v>4311</v>
      </c>
      <c r="H2086" t="s">
        <v>109</v>
      </c>
      <c r="I2086" s="2">
        <v>3</v>
      </c>
      <c r="J2086" t="s">
        <v>129</v>
      </c>
      <c r="K2086" t="s">
        <v>129</v>
      </c>
    </row>
    <row r="2087" spans="1:11" x14ac:dyDescent="0.25">
      <c r="A2087">
        <v>813</v>
      </c>
      <c r="B2087">
        <v>4082</v>
      </c>
      <c r="C2087">
        <v>137759</v>
      </c>
      <c r="D2087" t="s">
        <v>4312</v>
      </c>
      <c r="E2087" t="s">
        <v>50</v>
      </c>
      <c r="F2087" t="s">
        <v>4313</v>
      </c>
      <c r="G2087" t="s">
        <v>4314</v>
      </c>
      <c r="H2087" t="s">
        <v>70</v>
      </c>
      <c r="I2087" s="2">
        <v>88</v>
      </c>
      <c r="J2087" s="1">
        <v>0.66</v>
      </c>
      <c r="K2087" s="1">
        <v>0.28000000000000003</v>
      </c>
    </row>
    <row r="2088" spans="1:11" x14ac:dyDescent="0.25">
      <c r="A2088">
        <v>813</v>
      </c>
      <c r="B2088">
        <v>4491</v>
      </c>
      <c r="C2088">
        <v>118109</v>
      </c>
      <c r="D2088" t="s">
        <v>4315</v>
      </c>
      <c r="E2088" t="s">
        <v>50</v>
      </c>
      <c r="F2088" t="s">
        <v>4316</v>
      </c>
      <c r="G2088" t="s">
        <v>4317</v>
      </c>
      <c r="H2088" t="s">
        <v>20</v>
      </c>
      <c r="I2088" s="2">
        <v>166</v>
      </c>
      <c r="J2088" s="1">
        <v>0.42</v>
      </c>
      <c r="K2088" s="1">
        <v>0.25</v>
      </c>
    </row>
    <row r="2089" spans="1:11" x14ac:dyDescent="0.25">
      <c r="A2089">
        <v>813</v>
      </c>
      <c r="B2089">
        <v>4087</v>
      </c>
      <c r="C2089">
        <v>118097</v>
      </c>
      <c r="D2089" t="s">
        <v>4318</v>
      </c>
      <c r="E2089" t="s">
        <v>50</v>
      </c>
      <c r="F2089" t="s">
        <v>4319</v>
      </c>
      <c r="G2089" t="s">
        <v>4320</v>
      </c>
      <c r="H2089" t="s">
        <v>20</v>
      </c>
      <c r="I2089" s="2">
        <v>207</v>
      </c>
      <c r="J2089" s="1">
        <v>0.68</v>
      </c>
      <c r="K2089" s="1">
        <v>0.19</v>
      </c>
    </row>
    <row r="2090" spans="1:11" x14ac:dyDescent="0.25">
      <c r="A2090">
        <v>813</v>
      </c>
      <c r="B2090">
        <v>4074</v>
      </c>
      <c r="C2090">
        <v>137832</v>
      </c>
      <c r="D2090" t="s">
        <v>4117</v>
      </c>
      <c r="E2090" t="s">
        <v>50</v>
      </c>
      <c r="F2090" t="s">
        <v>4321</v>
      </c>
      <c r="G2090" t="s">
        <v>4322</v>
      </c>
      <c r="H2090" t="s">
        <v>70</v>
      </c>
      <c r="I2090" s="2">
        <v>142</v>
      </c>
      <c r="J2090" s="1">
        <v>0.65</v>
      </c>
      <c r="K2090" s="1">
        <v>0.13</v>
      </c>
    </row>
    <row r="2091" spans="1:11" x14ac:dyDescent="0.25">
      <c r="A2091">
        <v>813</v>
      </c>
      <c r="B2091">
        <v>4000</v>
      </c>
      <c r="C2091">
        <v>139059</v>
      </c>
      <c r="D2091" t="s">
        <v>4323</v>
      </c>
      <c r="E2091" t="s">
        <v>50</v>
      </c>
      <c r="F2091" t="s">
        <v>4319</v>
      </c>
      <c r="G2091" t="s">
        <v>4324</v>
      </c>
      <c r="H2091" t="s">
        <v>49</v>
      </c>
      <c r="I2091" s="2">
        <v>137</v>
      </c>
      <c r="J2091" s="1">
        <v>0.28000000000000003</v>
      </c>
      <c r="K2091" s="1">
        <v>0.05</v>
      </c>
    </row>
    <row r="2092" spans="1:11" x14ac:dyDescent="0.25">
      <c r="A2092">
        <v>813</v>
      </c>
      <c r="B2092">
        <v>4001</v>
      </c>
      <c r="C2092">
        <v>139277</v>
      </c>
      <c r="D2092" t="s">
        <v>4325</v>
      </c>
      <c r="E2092" t="s">
        <v>50</v>
      </c>
      <c r="F2092" t="s">
        <v>4319</v>
      </c>
      <c r="G2092" t="s">
        <v>4326</v>
      </c>
      <c r="H2092" t="s">
        <v>49</v>
      </c>
      <c r="I2092" s="2">
        <v>146</v>
      </c>
      <c r="J2092" s="1">
        <v>0.56999999999999995</v>
      </c>
      <c r="K2092" s="1">
        <v>0.11</v>
      </c>
    </row>
    <row r="2093" spans="1:11" x14ac:dyDescent="0.25">
      <c r="A2093">
        <v>813</v>
      </c>
      <c r="B2093">
        <v>4076</v>
      </c>
      <c r="C2093">
        <v>137004</v>
      </c>
      <c r="D2093" t="s">
        <v>4327</v>
      </c>
      <c r="E2093" t="s">
        <v>50</v>
      </c>
      <c r="F2093" t="s">
        <v>4319</v>
      </c>
      <c r="G2093" t="s">
        <v>4328</v>
      </c>
      <c r="H2093" t="s">
        <v>70</v>
      </c>
      <c r="I2093" s="2">
        <v>121</v>
      </c>
      <c r="J2093" s="1">
        <v>0.41</v>
      </c>
      <c r="K2093" s="1">
        <v>7.0000000000000007E-2</v>
      </c>
    </row>
    <row r="2094" spans="1:11" x14ac:dyDescent="0.25">
      <c r="A2094">
        <v>813</v>
      </c>
      <c r="B2094">
        <v>4700</v>
      </c>
      <c r="C2094">
        <v>138018</v>
      </c>
      <c r="D2094" t="s">
        <v>4329</v>
      </c>
      <c r="E2094" t="s">
        <v>50</v>
      </c>
      <c r="F2094" t="s">
        <v>4319</v>
      </c>
      <c r="G2094" t="s">
        <v>4330</v>
      </c>
      <c r="H2094" t="s">
        <v>70</v>
      </c>
      <c r="I2094" s="2">
        <v>139</v>
      </c>
      <c r="J2094" s="1">
        <v>0.54</v>
      </c>
      <c r="K2094" s="1">
        <v>0.32</v>
      </c>
    </row>
    <row r="2095" spans="1:11" x14ac:dyDescent="0.25">
      <c r="A2095">
        <v>813</v>
      </c>
      <c r="B2095">
        <v>6905</v>
      </c>
      <c r="C2095">
        <v>135674</v>
      </c>
      <c r="D2095" t="s">
        <v>4331</v>
      </c>
      <c r="E2095" t="s">
        <v>50</v>
      </c>
      <c r="F2095" t="s">
        <v>4319</v>
      </c>
      <c r="G2095" t="s">
        <v>4332</v>
      </c>
      <c r="H2095" t="s">
        <v>49</v>
      </c>
      <c r="I2095" s="2">
        <v>122</v>
      </c>
      <c r="J2095" s="1">
        <v>0.56999999999999995</v>
      </c>
      <c r="K2095" s="1">
        <v>0.16</v>
      </c>
    </row>
    <row r="2096" spans="1:11" x14ac:dyDescent="0.25">
      <c r="A2096">
        <v>813</v>
      </c>
      <c r="B2096">
        <v>4501</v>
      </c>
      <c r="C2096">
        <v>118112</v>
      </c>
      <c r="D2096" t="s">
        <v>4333</v>
      </c>
      <c r="E2096" t="s">
        <v>50</v>
      </c>
      <c r="F2096" t="s">
        <v>4334</v>
      </c>
      <c r="G2096" t="s">
        <v>4335</v>
      </c>
      <c r="H2096" t="s">
        <v>82</v>
      </c>
      <c r="I2096" s="2">
        <v>121</v>
      </c>
      <c r="J2096" s="1">
        <v>0.75</v>
      </c>
      <c r="K2096" s="1">
        <v>0.4</v>
      </c>
    </row>
    <row r="2097" spans="1:11" x14ac:dyDescent="0.25">
      <c r="A2097">
        <v>813</v>
      </c>
      <c r="B2097">
        <v>4083</v>
      </c>
      <c r="C2097">
        <v>137742</v>
      </c>
      <c r="D2097" t="s">
        <v>4336</v>
      </c>
      <c r="E2097" t="s">
        <v>50</v>
      </c>
      <c r="F2097" t="s">
        <v>3047</v>
      </c>
      <c r="G2097" t="s">
        <v>4337</v>
      </c>
      <c r="H2097" t="s">
        <v>70</v>
      </c>
      <c r="I2097" s="2">
        <v>182</v>
      </c>
      <c r="J2097" s="1">
        <v>0.59</v>
      </c>
      <c r="K2097" s="1">
        <v>0.19</v>
      </c>
    </row>
    <row r="2098" spans="1:11" x14ac:dyDescent="0.25">
      <c r="A2098">
        <v>813</v>
      </c>
      <c r="B2098">
        <v>6003</v>
      </c>
      <c r="C2098">
        <v>135065</v>
      </c>
      <c r="D2098" t="s">
        <v>4338</v>
      </c>
      <c r="E2098" t="s">
        <v>50</v>
      </c>
      <c r="F2098" t="s">
        <v>4319</v>
      </c>
      <c r="G2098" t="s">
        <v>4339</v>
      </c>
      <c r="H2098" t="s">
        <v>13</v>
      </c>
      <c r="I2098" s="2">
        <v>22</v>
      </c>
      <c r="J2098" s="1">
        <v>0</v>
      </c>
      <c r="K2098" s="1">
        <v>0</v>
      </c>
    </row>
    <row r="2099" spans="1:11" x14ac:dyDescent="0.25">
      <c r="A2099">
        <v>813</v>
      </c>
      <c r="B2099">
        <v>4091</v>
      </c>
      <c r="C2099">
        <v>137453</v>
      </c>
      <c r="D2099" t="s">
        <v>4340</v>
      </c>
      <c r="E2099" t="s">
        <v>50</v>
      </c>
      <c r="F2099" t="s">
        <v>4334</v>
      </c>
      <c r="G2099" t="s">
        <v>4341</v>
      </c>
      <c r="H2099" t="s">
        <v>70</v>
      </c>
      <c r="I2099" s="2">
        <v>137</v>
      </c>
      <c r="J2099" s="1">
        <v>0.64</v>
      </c>
      <c r="K2099" s="1">
        <v>0.25</v>
      </c>
    </row>
    <row r="2100" spans="1:11" x14ac:dyDescent="0.25">
      <c r="A2100">
        <v>813</v>
      </c>
      <c r="B2100">
        <v>4090</v>
      </c>
      <c r="C2100">
        <v>138831</v>
      </c>
      <c r="D2100" t="s">
        <v>4342</v>
      </c>
      <c r="E2100" t="s">
        <v>50</v>
      </c>
      <c r="F2100" t="s">
        <v>4319</v>
      </c>
      <c r="G2100" t="s">
        <v>4343</v>
      </c>
      <c r="H2100" t="s">
        <v>70</v>
      </c>
      <c r="I2100" s="2">
        <v>136</v>
      </c>
      <c r="J2100" s="1">
        <v>0.68</v>
      </c>
      <c r="K2100" s="1">
        <v>0.35</v>
      </c>
    </row>
    <row r="2101" spans="1:11" x14ac:dyDescent="0.25">
      <c r="A2101">
        <v>813</v>
      </c>
      <c r="B2101">
        <v>6004</v>
      </c>
      <c r="C2101">
        <v>134315</v>
      </c>
      <c r="D2101" t="s">
        <v>4344</v>
      </c>
      <c r="E2101" t="s">
        <v>50</v>
      </c>
      <c r="F2101" t="s">
        <v>4316</v>
      </c>
      <c r="G2101" t="s">
        <v>4345</v>
      </c>
      <c r="H2101" t="s">
        <v>114</v>
      </c>
      <c r="I2101" s="2">
        <v>3</v>
      </c>
      <c r="J2101" t="s">
        <v>129</v>
      </c>
      <c r="K2101" t="s">
        <v>129</v>
      </c>
    </row>
    <row r="2102" spans="1:11" x14ac:dyDescent="0.25">
      <c r="A2102">
        <v>813</v>
      </c>
      <c r="B2102">
        <v>6005</v>
      </c>
      <c r="C2102">
        <v>135247</v>
      </c>
      <c r="D2102" t="s">
        <v>4346</v>
      </c>
      <c r="E2102" t="s">
        <v>50</v>
      </c>
      <c r="F2102" t="s">
        <v>4347</v>
      </c>
      <c r="G2102" t="s">
        <v>4348</v>
      </c>
      <c r="H2102" t="s">
        <v>114</v>
      </c>
      <c r="I2102" s="2">
        <v>4</v>
      </c>
      <c r="J2102" t="s">
        <v>129</v>
      </c>
      <c r="K2102" t="s">
        <v>129</v>
      </c>
    </row>
    <row r="2103" spans="1:11" x14ac:dyDescent="0.25">
      <c r="A2103">
        <v>813</v>
      </c>
      <c r="B2103">
        <v>7019</v>
      </c>
      <c r="C2103">
        <v>118146</v>
      </c>
      <c r="D2103" t="s">
        <v>4349</v>
      </c>
      <c r="E2103" t="s">
        <v>50</v>
      </c>
      <c r="F2103" t="s">
        <v>4319</v>
      </c>
      <c r="G2103" t="s">
        <v>4350</v>
      </c>
      <c r="H2103" t="s">
        <v>57</v>
      </c>
      <c r="I2103" s="2">
        <v>28</v>
      </c>
      <c r="J2103" s="1">
        <v>0</v>
      </c>
      <c r="K2103" s="1">
        <v>0</v>
      </c>
    </row>
    <row r="2104" spans="1:11" x14ac:dyDescent="0.25">
      <c r="A2104">
        <v>815</v>
      </c>
      <c r="B2104">
        <v>4208</v>
      </c>
      <c r="C2104">
        <v>121691</v>
      </c>
      <c r="D2104" t="s">
        <v>4351</v>
      </c>
      <c r="E2104" t="s">
        <v>50</v>
      </c>
      <c r="F2104" t="s">
        <v>4352</v>
      </c>
      <c r="G2104" t="s">
        <v>4353</v>
      </c>
      <c r="H2104" t="s">
        <v>20</v>
      </c>
      <c r="I2104" s="2">
        <v>122</v>
      </c>
      <c r="J2104" s="1">
        <v>0.34</v>
      </c>
      <c r="K2104" s="1">
        <v>0.04</v>
      </c>
    </row>
    <row r="2105" spans="1:11" x14ac:dyDescent="0.25">
      <c r="A2105">
        <v>815</v>
      </c>
      <c r="B2105">
        <v>6006</v>
      </c>
      <c r="C2105">
        <v>121735</v>
      </c>
      <c r="D2105" t="s">
        <v>4354</v>
      </c>
      <c r="E2105" t="s">
        <v>50</v>
      </c>
      <c r="F2105" t="s">
        <v>4257</v>
      </c>
      <c r="G2105" t="s">
        <v>4355</v>
      </c>
      <c r="H2105" t="s">
        <v>13</v>
      </c>
      <c r="I2105" s="2">
        <v>102</v>
      </c>
      <c r="J2105" s="1">
        <v>0</v>
      </c>
      <c r="K2105" s="1">
        <v>0</v>
      </c>
    </row>
    <row r="2106" spans="1:11" x14ac:dyDescent="0.25">
      <c r="A2106">
        <v>815</v>
      </c>
      <c r="B2106">
        <v>6028</v>
      </c>
      <c r="C2106">
        <v>121758</v>
      </c>
      <c r="D2106" t="s">
        <v>4356</v>
      </c>
      <c r="E2106" t="s">
        <v>50</v>
      </c>
      <c r="F2106" t="s">
        <v>4357</v>
      </c>
      <c r="G2106" t="s">
        <v>4358</v>
      </c>
      <c r="H2106" t="s">
        <v>13</v>
      </c>
      <c r="I2106" s="2">
        <v>85</v>
      </c>
      <c r="J2106" s="1">
        <v>0.61</v>
      </c>
      <c r="K2106" s="1">
        <v>0</v>
      </c>
    </row>
    <row r="2107" spans="1:11" x14ac:dyDescent="0.25">
      <c r="A2107">
        <v>815</v>
      </c>
      <c r="B2107">
        <v>4232</v>
      </c>
      <c r="C2107">
        <v>121708</v>
      </c>
      <c r="D2107" t="s">
        <v>4359</v>
      </c>
      <c r="E2107" t="s">
        <v>50</v>
      </c>
      <c r="F2107" t="s">
        <v>4360</v>
      </c>
      <c r="G2107" t="s">
        <v>4361</v>
      </c>
      <c r="H2107" t="s">
        <v>20</v>
      </c>
      <c r="I2107" s="2">
        <v>101</v>
      </c>
      <c r="J2107" s="1">
        <v>0.5</v>
      </c>
      <c r="K2107" s="1">
        <v>0.21</v>
      </c>
    </row>
    <row r="2108" spans="1:11" x14ac:dyDescent="0.25">
      <c r="A2108">
        <v>815</v>
      </c>
      <c r="B2108">
        <v>4052</v>
      </c>
      <c r="C2108">
        <v>121670</v>
      </c>
      <c r="D2108" t="s">
        <v>4362</v>
      </c>
      <c r="E2108" t="s">
        <v>50</v>
      </c>
      <c r="F2108" t="s">
        <v>4363</v>
      </c>
      <c r="G2108" t="s">
        <v>4364</v>
      </c>
      <c r="H2108" t="s">
        <v>20</v>
      </c>
      <c r="I2108" s="2">
        <v>153</v>
      </c>
      <c r="J2108" s="1">
        <v>0.54</v>
      </c>
      <c r="K2108" s="1">
        <v>0.39</v>
      </c>
    </row>
    <row r="2109" spans="1:11" x14ac:dyDescent="0.25">
      <c r="A2109">
        <v>815</v>
      </c>
      <c r="B2109">
        <v>4221</v>
      </c>
      <c r="C2109">
        <v>121699</v>
      </c>
      <c r="D2109" t="s">
        <v>4365</v>
      </c>
      <c r="E2109" t="s">
        <v>50</v>
      </c>
      <c r="F2109" t="s">
        <v>4257</v>
      </c>
      <c r="G2109" t="s">
        <v>4366</v>
      </c>
      <c r="H2109" t="s">
        <v>20</v>
      </c>
      <c r="I2109" s="2">
        <v>127</v>
      </c>
      <c r="J2109" s="1">
        <v>0.52</v>
      </c>
      <c r="K2109" s="1">
        <v>0.22</v>
      </c>
    </row>
    <row r="2110" spans="1:11" x14ac:dyDescent="0.25">
      <c r="A2110">
        <v>815</v>
      </c>
      <c r="B2110">
        <v>4224</v>
      </c>
      <c r="C2110">
        <v>121701</v>
      </c>
      <c r="D2110" t="s">
        <v>4367</v>
      </c>
      <c r="E2110" t="s">
        <v>50</v>
      </c>
      <c r="F2110" t="s">
        <v>4360</v>
      </c>
      <c r="G2110" t="s">
        <v>4368</v>
      </c>
      <c r="H2110" t="s">
        <v>20</v>
      </c>
      <c r="I2110" s="2">
        <v>120</v>
      </c>
      <c r="J2110" s="1">
        <v>0.49</v>
      </c>
      <c r="K2110" s="1">
        <v>0.1</v>
      </c>
    </row>
    <row r="2111" spans="1:11" x14ac:dyDescent="0.25">
      <c r="A2111">
        <v>815</v>
      </c>
      <c r="B2111">
        <v>4039</v>
      </c>
      <c r="C2111">
        <v>121667</v>
      </c>
      <c r="D2111" t="s">
        <v>4369</v>
      </c>
      <c r="E2111" t="s">
        <v>50</v>
      </c>
      <c r="F2111" t="s">
        <v>4370</v>
      </c>
      <c r="G2111" t="s">
        <v>4371</v>
      </c>
      <c r="H2111" t="s">
        <v>20</v>
      </c>
      <c r="I2111" s="2">
        <v>263</v>
      </c>
      <c r="J2111" s="1">
        <v>0.59</v>
      </c>
      <c r="K2111" s="1">
        <v>0.14000000000000001</v>
      </c>
    </row>
    <row r="2112" spans="1:11" x14ac:dyDescent="0.25">
      <c r="A2112">
        <v>815</v>
      </c>
      <c r="B2112">
        <v>6022</v>
      </c>
      <c r="C2112">
        <v>121752</v>
      </c>
      <c r="D2112" t="s">
        <v>4372</v>
      </c>
      <c r="E2112" t="s">
        <v>50</v>
      </c>
      <c r="F2112" t="s">
        <v>4257</v>
      </c>
      <c r="G2112" t="s">
        <v>4373</v>
      </c>
      <c r="H2112" t="s">
        <v>13</v>
      </c>
      <c r="I2112" s="2">
        <v>21</v>
      </c>
      <c r="J2112" s="1">
        <v>0.86</v>
      </c>
      <c r="K2112" s="1">
        <v>0.71</v>
      </c>
    </row>
    <row r="2113" spans="1:11" x14ac:dyDescent="0.25">
      <c r="A2113">
        <v>815</v>
      </c>
      <c r="B2113">
        <v>4005</v>
      </c>
      <c r="C2113">
        <v>121664</v>
      </c>
      <c r="D2113" t="s">
        <v>4374</v>
      </c>
      <c r="E2113" t="s">
        <v>50</v>
      </c>
      <c r="F2113" t="s">
        <v>4257</v>
      </c>
      <c r="G2113" t="s">
        <v>4375</v>
      </c>
      <c r="H2113" t="s">
        <v>20</v>
      </c>
      <c r="I2113" s="2">
        <v>200</v>
      </c>
      <c r="J2113" s="1">
        <v>0.59</v>
      </c>
      <c r="K2113" s="1">
        <v>0.27</v>
      </c>
    </row>
    <row r="2114" spans="1:11" x14ac:dyDescent="0.25">
      <c r="A2114">
        <v>815</v>
      </c>
      <c r="B2114">
        <v>4608</v>
      </c>
      <c r="C2114">
        <v>121716</v>
      </c>
      <c r="D2114" t="s">
        <v>4376</v>
      </c>
      <c r="E2114" t="s">
        <v>50</v>
      </c>
      <c r="F2114" t="s">
        <v>4352</v>
      </c>
      <c r="G2114" t="s">
        <v>4377</v>
      </c>
      <c r="H2114" t="s">
        <v>23</v>
      </c>
      <c r="I2114" s="2">
        <v>111</v>
      </c>
      <c r="J2114" s="1">
        <v>0.98</v>
      </c>
      <c r="K2114" s="1">
        <v>0.39</v>
      </c>
    </row>
    <row r="2115" spans="1:11" x14ac:dyDescent="0.25">
      <c r="A2115">
        <v>815</v>
      </c>
      <c r="B2115">
        <v>6037</v>
      </c>
      <c r="C2115">
        <v>131124</v>
      </c>
      <c r="D2115" t="s">
        <v>4378</v>
      </c>
      <c r="E2115" t="s">
        <v>50</v>
      </c>
      <c r="F2115" t="s">
        <v>4257</v>
      </c>
      <c r="G2115" t="s">
        <v>4379</v>
      </c>
      <c r="H2115" t="s">
        <v>13</v>
      </c>
      <c r="I2115" s="2">
        <v>45</v>
      </c>
      <c r="J2115" s="1">
        <v>0.8</v>
      </c>
      <c r="K2115" s="1">
        <v>0.04</v>
      </c>
    </row>
    <row r="2116" spans="1:11" x14ac:dyDescent="0.25">
      <c r="A2116">
        <v>815</v>
      </c>
      <c r="B2116">
        <v>4150</v>
      </c>
      <c r="C2116">
        <v>121682</v>
      </c>
      <c r="D2116" t="s">
        <v>4380</v>
      </c>
      <c r="E2116" t="s">
        <v>50</v>
      </c>
      <c r="F2116" t="s">
        <v>4381</v>
      </c>
      <c r="G2116" t="s">
        <v>4382</v>
      </c>
      <c r="H2116" t="s">
        <v>20</v>
      </c>
      <c r="I2116" s="2">
        <v>124</v>
      </c>
      <c r="J2116" s="1">
        <v>0.41</v>
      </c>
      <c r="K2116" s="1">
        <v>0.16</v>
      </c>
    </row>
    <row r="2117" spans="1:11" x14ac:dyDescent="0.25">
      <c r="A2117">
        <v>815</v>
      </c>
      <c r="B2117">
        <v>6004</v>
      </c>
      <c r="C2117">
        <v>121733</v>
      </c>
      <c r="D2117" t="s">
        <v>4383</v>
      </c>
      <c r="E2117" t="s">
        <v>50</v>
      </c>
      <c r="F2117" t="s">
        <v>4370</v>
      </c>
      <c r="G2117" t="s">
        <v>4384</v>
      </c>
      <c r="H2117" t="s">
        <v>13</v>
      </c>
      <c r="I2117" s="2">
        <v>25</v>
      </c>
      <c r="J2117" s="1">
        <v>0.56000000000000005</v>
      </c>
      <c r="K2117" s="1">
        <v>0.16</v>
      </c>
    </row>
    <row r="2118" spans="1:11" x14ac:dyDescent="0.25">
      <c r="A2118">
        <v>815</v>
      </c>
      <c r="B2118">
        <v>4069</v>
      </c>
      <c r="C2118">
        <v>121674</v>
      </c>
      <c r="D2118" t="s">
        <v>4385</v>
      </c>
      <c r="E2118" t="s">
        <v>50</v>
      </c>
      <c r="F2118" t="s">
        <v>4386</v>
      </c>
      <c r="G2118" t="s">
        <v>4387</v>
      </c>
      <c r="H2118" t="s">
        <v>201</v>
      </c>
      <c r="I2118" s="2">
        <v>139</v>
      </c>
      <c r="J2118" s="1">
        <v>0.52</v>
      </c>
      <c r="K2118" s="1">
        <v>0.19</v>
      </c>
    </row>
    <row r="2119" spans="1:11" x14ac:dyDescent="0.25">
      <c r="A2119">
        <v>815</v>
      </c>
      <c r="B2119">
        <v>6011</v>
      </c>
      <c r="C2119">
        <v>121740</v>
      </c>
      <c r="D2119" t="s">
        <v>4388</v>
      </c>
      <c r="E2119" t="s">
        <v>50</v>
      </c>
      <c r="F2119" t="s">
        <v>4389</v>
      </c>
      <c r="G2119" t="s">
        <v>4390</v>
      </c>
      <c r="H2119" t="s">
        <v>13</v>
      </c>
      <c r="I2119" s="2">
        <v>71</v>
      </c>
      <c r="J2119" s="1">
        <v>0.03</v>
      </c>
      <c r="K2119" s="1">
        <v>0</v>
      </c>
    </row>
    <row r="2120" spans="1:11" x14ac:dyDescent="0.25">
      <c r="A2120">
        <v>815</v>
      </c>
      <c r="B2120">
        <v>4070</v>
      </c>
      <c r="C2120">
        <v>121675</v>
      </c>
      <c r="D2120" t="s">
        <v>4391</v>
      </c>
      <c r="E2120" t="s">
        <v>50</v>
      </c>
      <c r="F2120" t="s">
        <v>4386</v>
      </c>
      <c r="G2120" t="s">
        <v>4392</v>
      </c>
      <c r="H2120" t="s">
        <v>20</v>
      </c>
      <c r="I2120" s="2">
        <v>328</v>
      </c>
      <c r="J2120" s="1">
        <v>0.41</v>
      </c>
      <c r="K2120" s="1">
        <v>0.16</v>
      </c>
    </row>
    <row r="2121" spans="1:11" x14ac:dyDescent="0.25">
      <c r="A2121">
        <v>815</v>
      </c>
      <c r="B2121">
        <v>4200</v>
      </c>
      <c r="C2121">
        <v>136497</v>
      </c>
      <c r="D2121" t="s">
        <v>4393</v>
      </c>
      <c r="E2121" t="s">
        <v>50</v>
      </c>
      <c r="F2121" t="s">
        <v>4357</v>
      </c>
      <c r="G2121" t="s">
        <v>4394</v>
      </c>
      <c r="H2121" t="s">
        <v>70</v>
      </c>
      <c r="I2121" s="2">
        <v>257</v>
      </c>
      <c r="J2121" s="1">
        <v>0.84</v>
      </c>
      <c r="K2121" s="1">
        <v>0.49</v>
      </c>
    </row>
    <row r="2122" spans="1:11" x14ac:dyDescent="0.25">
      <c r="A2122">
        <v>815</v>
      </c>
      <c r="B2122">
        <v>4219</v>
      </c>
      <c r="C2122">
        <v>138190</v>
      </c>
      <c r="D2122" t="s">
        <v>4395</v>
      </c>
      <c r="E2122" t="s">
        <v>50</v>
      </c>
      <c r="F2122" t="s">
        <v>4357</v>
      </c>
      <c r="G2122" t="s">
        <v>4396</v>
      </c>
      <c r="H2122" t="s">
        <v>70</v>
      </c>
      <c r="I2122" s="2">
        <v>101</v>
      </c>
      <c r="J2122" s="1">
        <v>0.56000000000000005</v>
      </c>
      <c r="K2122" s="1">
        <v>0.14000000000000001</v>
      </c>
    </row>
    <row r="2123" spans="1:11" x14ac:dyDescent="0.25">
      <c r="A2123">
        <v>815</v>
      </c>
      <c r="B2123">
        <v>6012</v>
      </c>
      <c r="C2123">
        <v>121741</v>
      </c>
      <c r="D2123" t="s">
        <v>4397</v>
      </c>
      <c r="E2123" t="s">
        <v>50</v>
      </c>
      <c r="F2123" t="s">
        <v>4357</v>
      </c>
      <c r="G2123" t="s">
        <v>4398</v>
      </c>
      <c r="H2123" t="s">
        <v>13</v>
      </c>
      <c r="I2123" s="2">
        <v>44</v>
      </c>
      <c r="J2123" s="1">
        <v>0.59</v>
      </c>
      <c r="K2123" s="1">
        <v>0</v>
      </c>
    </row>
    <row r="2124" spans="1:11" x14ac:dyDescent="0.25">
      <c r="A2124">
        <v>815</v>
      </c>
      <c r="B2124">
        <v>4610</v>
      </c>
      <c r="C2124">
        <v>121718</v>
      </c>
      <c r="D2124" t="s">
        <v>4399</v>
      </c>
      <c r="E2124" t="s">
        <v>50</v>
      </c>
      <c r="F2124" t="s">
        <v>4234</v>
      </c>
      <c r="G2124" t="s">
        <v>4400</v>
      </c>
      <c r="H2124" t="s">
        <v>23</v>
      </c>
      <c r="I2124" s="2">
        <v>99</v>
      </c>
      <c r="J2124" s="1">
        <v>0.61</v>
      </c>
      <c r="K2124" s="1">
        <v>0.23</v>
      </c>
    </row>
    <row r="2125" spans="1:11" x14ac:dyDescent="0.25">
      <c r="A2125">
        <v>815</v>
      </c>
      <c r="B2125">
        <v>4202</v>
      </c>
      <c r="C2125">
        <v>121687</v>
      </c>
      <c r="D2125" t="s">
        <v>3414</v>
      </c>
      <c r="E2125" t="s">
        <v>50</v>
      </c>
      <c r="F2125" t="s">
        <v>4401</v>
      </c>
      <c r="G2125" t="s">
        <v>4402</v>
      </c>
      <c r="H2125" t="s">
        <v>20</v>
      </c>
      <c r="I2125" s="2">
        <v>273</v>
      </c>
      <c r="J2125" s="1">
        <v>0.67</v>
      </c>
      <c r="K2125" s="1">
        <v>0.28000000000000003</v>
      </c>
    </row>
    <row r="2126" spans="1:11" x14ac:dyDescent="0.25">
      <c r="A2126">
        <v>815</v>
      </c>
      <c r="B2126">
        <v>4054</v>
      </c>
      <c r="C2126">
        <v>121671</v>
      </c>
      <c r="D2126" t="s">
        <v>4403</v>
      </c>
      <c r="E2126" t="s">
        <v>50</v>
      </c>
      <c r="F2126" t="s">
        <v>4404</v>
      </c>
      <c r="G2126" t="s">
        <v>4405</v>
      </c>
      <c r="H2126" t="s">
        <v>20</v>
      </c>
      <c r="I2126" s="2">
        <v>151</v>
      </c>
      <c r="J2126" s="1">
        <v>0.66</v>
      </c>
      <c r="K2126" s="1">
        <v>0.28000000000000003</v>
      </c>
    </row>
    <row r="2127" spans="1:11" x14ac:dyDescent="0.25">
      <c r="A2127">
        <v>815</v>
      </c>
      <c r="B2127">
        <v>4077</v>
      </c>
      <c r="C2127">
        <v>121681</v>
      </c>
      <c r="D2127" t="s">
        <v>4406</v>
      </c>
      <c r="E2127" t="s">
        <v>50</v>
      </c>
      <c r="F2127" t="s">
        <v>4407</v>
      </c>
      <c r="G2127" t="s">
        <v>4408</v>
      </c>
      <c r="H2127" t="s">
        <v>20</v>
      </c>
      <c r="I2127" s="2">
        <v>112</v>
      </c>
      <c r="J2127" s="1">
        <v>0.74</v>
      </c>
      <c r="K2127" s="1">
        <v>0.42</v>
      </c>
    </row>
    <row r="2128" spans="1:11" x14ac:dyDescent="0.25">
      <c r="A2128">
        <v>815</v>
      </c>
      <c r="B2128">
        <v>4223</v>
      </c>
      <c r="C2128">
        <v>121700</v>
      </c>
      <c r="D2128" t="s">
        <v>4409</v>
      </c>
      <c r="E2128" t="s">
        <v>50</v>
      </c>
      <c r="F2128" t="s">
        <v>4357</v>
      </c>
      <c r="G2128" t="s">
        <v>4410</v>
      </c>
      <c r="H2128" t="s">
        <v>20</v>
      </c>
      <c r="I2128" s="2">
        <v>72</v>
      </c>
      <c r="J2128" s="1">
        <v>0.56999999999999995</v>
      </c>
      <c r="K2128" s="1">
        <v>0.32</v>
      </c>
    </row>
    <row r="2129" spans="1:11" x14ac:dyDescent="0.25">
      <c r="A2129">
        <v>815</v>
      </c>
      <c r="B2129">
        <v>4503</v>
      </c>
      <c r="C2129">
        <v>121710</v>
      </c>
      <c r="D2129" t="s">
        <v>4411</v>
      </c>
      <c r="E2129" t="s">
        <v>50</v>
      </c>
      <c r="F2129" t="s">
        <v>4412</v>
      </c>
      <c r="G2129" t="s">
        <v>4413</v>
      </c>
      <c r="H2129" t="s">
        <v>82</v>
      </c>
      <c r="I2129" s="2">
        <v>227</v>
      </c>
      <c r="J2129" s="1">
        <v>0.59</v>
      </c>
      <c r="K2129" s="1">
        <v>0.28999999999999998</v>
      </c>
    </row>
    <row r="2130" spans="1:11" x14ac:dyDescent="0.25">
      <c r="A2130">
        <v>815</v>
      </c>
      <c r="B2130">
        <v>4152</v>
      </c>
      <c r="C2130">
        <v>136728</v>
      </c>
      <c r="D2130" t="s">
        <v>4414</v>
      </c>
      <c r="E2130" t="s">
        <v>50</v>
      </c>
      <c r="F2130" t="s">
        <v>4407</v>
      </c>
      <c r="G2130" t="s">
        <v>4415</v>
      </c>
      <c r="H2130" t="s">
        <v>70</v>
      </c>
      <c r="I2130" s="2">
        <v>136</v>
      </c>
      <c r="J2130" s="1">
        <v>0.61</v>
      </c>
      <c r="K2130" s="1">
        <v>0.26</v>
      </c>
    </row>
    <row r="2131" spans="1:11" x14ac:dyDescent="0.25">
      <c r="A2131">
        <v>815</v>
      </c>
      <c r="B2131">
        <v>4203</v>
      </c>
      <c r="C2131">
        <v>137412</v>
      </c>
      <c r="D2131" t="s">
        <v>4416</v>
      </c>
      <c r="E2131" t="s">
        <v>50</v>
      </c>
      <c r="F2131" t="s">
        <v>4417</v>
      </c>
      <c r="G2131" t="s">
        <v>4418</v>
      </c>
      <c r="H2131" t="s">
        <v>70</v>
      </c>
      <c r="I2131" s="2">
        <v>75</v>
      </c>
      <c r="J2131" s="1">
        <v>0.63</v>
      </c>
      <c r="K2131" s="1">
        <v>0.03</v>
      </c>
    </row>
    <row r="2132" spans="1:11" x14ac:dyDescent="0.25">
      <c r="A2132">
        <v>815</v>
      </c>
      <c r="B2132">
        <v>6014</v>
      </c>
      <c r="C2132">
        <v>121743</v>
      </c>
      <c r="D2132" t="s">
        <v>4419</v>
      </c>
      <c r="E2132" t="s">
        <v>50</v>
      </c>
      <c r="F2132" t="s">
        <v>4257</v>
      </c>
      <c r="G2132" t="s">
        <v>4379</v>
      </c>
      <c r="H2132" t="s">
        <v>13</v>
      </c>
      <c r="I2132" s="2">
        <v>38</v>
      </c>
      <c r="J2132" s="1">
        <v>1</v>
      </c>
      <c r="K2132" s="1">
        <v>0.84</v>
      </c>
    </row>
    <row r="2133" spans="1:11" x14ac:dyDescent="0.25">
      <c r="A2133">
        <v>815</v>
      </c>
      <c r="B2133">
        <v>6035</v>
      </c>
      <c r="C2133">
        <v>121749</v>
      </c>
      <c r="D2133" t="s">
        <v>4420</v>
      </c>
      <c r="E2133" t="s">
        <v>50</v>
      </c>
      <c r="F2133" t="s">
        <v>4257</v>
      </c>
      <c r="G2133" t="s">
        <v>4421</v>
      </c>
      <c r="H2133" t="s">
        <v>13</v>
      </c>
      <c r="I2133" s="2">
        <v>59</v>
      </c>
      <c r="J2133" s="1">
        <v>0</v>
      </c>
      <c r="K2133" s="1">
        <v>0</v>
      </c>
    </row>
    <row r="2134" spans="1:11" x14ac:dyDescent="0.25">
      <c r="A2134">
        <v>815</v>
      </c>
      <c r="B2134">
        <v>6000</v>
      </c>
      <c r="C2134">
        <v>121725</v>
      </c>
      <c r="D2134" t="s">
        <v>4422</v>
      </c>
      <c r="E2134" t="s">
        <v>50</v>
      </c>
      <c r="F2134" t="s">
        <v>4423</v>
      </c>
      <c r="G2134" t="s">
        <v>4424</v>
      </c>
      <c r="H2134" t="s">
        <v>13</v>
      </c>
      <c r="I2134" s="2">
        <v>32</v>
      </c>
      <c r="J2134" s="1">
        <v>0.81</v>
      </c>
      <c r="K2134" s="1">
        <v>0.44</v>
      </c>
    </row>
    <row r="2135" spans="1:11" x14ac:dyDescent="0.25">
      <c r="A2135">
        <v>815</v>
      </c>
      <c r="B2135">
        <v>6019</v>
      </c>
      <c r="C2135">
        <v>121748</v>
      </c>
      <c r="D2135" t="s">
        <v>4425</v>
      </c>
      <c r="E2135" t="s">
        <v>50</v>
      </c>
      <c r="F2135" t="s">
        <v>4360</v>
      </c>
      <c r="G2135" t="s">
        <v>4426</v>
      </c>
      <c r="H2135" t="s">
        <v>13</v>
      </c>
      <c r="I2135" s="2">
        <v>42</v>
      </c>
      <c r="J2135" s="1">
        <v>0.69</v>
      </c>
      <c r="K2135" s="1">
        <v>0.28999999999999998</v>
      </c>
    </row>
    <row r="2136" spans="1:11" x14ac:dyDescent="0.25">
      <c r="A2136">
        <v>815</v>
      </c>
      <c r="B2136">
        <v>4076</v>
      </c>
      <c r="C2136">
        <v>121680</v>
      </c>
      <c r="D2136" t="s">
        <v>4427</v>
      </c>
      <c r="E2136" t="s">
        <v>50</v>
      </c>
      <c r="F2136" t="s">
        <v>1481</v>
      </c>
      <c r="G2136" t="s">
        <v>4428</v>
      </c>
      <c r="H2136" t="s">
        <v>20</v>
      </c>
      <c r="I2136" s="2">
        <v>232</v>
      </c>
      <c r="J2136" s="1">
        <v>0.71</v>
      </c>
      <c r="K2136" s="1">
        <v>0.35</v>
      </c>
    </row>
    <row r="2137" spans="1:11" x14ac:dyDescent="0.25">
      <c r="A2137">
        <v>815</v>
      </c>
      <c r="B2137">
        <v>4215</v>
      </c>
      <c r="C2137">
        <v>121694</v>
      </c>
      <c r="D2137" t="s">
        <v>4429</v>
      </c>
      <c r="E2137" t="s">
        <v>50</v>
      </c>
      <c r="F2137" t="s">
        <v>4417</v>
      </c>
      <c r="G2137" t="s">
        <v>4430</v>
      </c>
      <c r="H2137" t="s">
        <v>20</v>
      </c>
      <c r="I2137" s="2">
        <v>118</v>
      </c>
      <c r="J2137" s="1">
        <v>0.97</v>
      </c>
      <c r="K2137" s="1">
        <v>0.8</v>
      </c>
    </row>
    <row r="2138" spans="1:11" x14ac:dyDescent="0.25">
      <c r="A2138">
        <v>815</v>
      </c>
      <c r="B2138">
        <v>4004</v>
      </c>
      <c r="C2138">
        <v>121663</v>
      </c>
      <c r="D2138" t="s">
        <v>4431</v>
      </c>
      <c r="E2138" t="s">
        <v>50</v>
      </c>
      <c r="F2138" t="s">
        <v>4432</v>
      </c>
      <c r="G2138" t="s">
        <v>4433</v>
      </c>
      <c r="H2138" t="s">
        <v>20</v>
      </c>
      <c r="I2138" s="2">
        <v>65</v>
      </c>
      <c r="J2138" s="1">
        <v>0.46</v>
      </c>
      <c r="K2138" s="1">
        <v>0.14000000000000001</v>
      </c>
    </row>
    <row r="2139" spans="1:11" x14ac:dyDescent="0.25">
      <c r="A2139">
        <v>815</v>
      </c>
      <c r="B2139">
        <v>4217</v>
      </c>
      <c r="C2139">
        <v>136896</v>
      </c>
      <c r="D2139" t="s">
        <v>4434</v>
      </c>
      <c r="E2139" t="s">
        <v>50</v>
      </c>
      <c r="F2139" t="s">
        <v>4357</v>
      </c>
      <c r="G2139" t="s">
        <v>4358</v>
      </c>
      <c r="H2139" t="s">
        <v>70</v>
      </c>
      <c r="I2139" s="2">
        <v>224</v>
      </c>
      <c r="J2139" s="1">
        <v>0.68</v>
      </c>
      <c r="K2139" s="1">
        <v>0.32</v>
      </c>
    </row>
    <row r="2140" spans="1:11" x14ac:dyDescent="0.25">
      <c r="A2140">
        <v>815</v>
      </c>
      <c r="B2140">
        <v>4022</v>
      </c>
      <c r="C2140">
        <v>121665</v>
      </c>
      <c r="D2140" t="s">
        <v>4435</v>
      </c>
      <c r="E2140" t="s">
        <v>50</v>
      </c>
      <c r="F2140" t="s">
        <v>4257</v>
      </c>
      <c r="G2140" t="s">
        <v>4436</v>
      </c>
      <c r="H2140" t="s">
        <v>20</v>
      </c>
      <c r="I2140" s="2">
        <v>103</v>
      </c>
      <c r="J2140" s="1">
        <v>0.72</v>
      </c>
      <c r="K2140" s="1">
        <v>0.38</v>
      </c>
    </row>
    <row r="2141" spans="1:11" x14ac:dyDescent="0.25">
      <c r="A2141">
        <v>815</v>
      </c>
      <c r="B2141">
        <v>4611</v>
      </c>
      <c r="C2141">
        <v>137139</v>
      </c>
      <c r="D2141" t="s">
        <v>4437</v>
      </c>
      <c r="E2141" t="s">
        <v>50</v>
      </c>
      <c r="F2141" t="s">
        <v>4357</v>
      </c>
      <c r="G2141" t="s">
        <v>4438</v>
      </c>
      <c r="H2141" t="s">
        <v>70</v>
      </c>
      <c r="I2141" s="2">
        <v>246</v>
      </c>
      <c r="J2141" s="1">
        <v>0.87</v>
      </c>
      <c r="K2141" s="1">
        <v>0.61</v>
      </c>
    </row>
    <row r="2142" spans="1:11" x14ac:dyDescent="0.25">
      <c r="A2142">
        <v>815</v>
      </c>
      <c r="B2142">
        <v>4604</v>
      </c>
      <c r="C2142">
        <v>121714</v>
      </c>
      <c r="D2142" t="s">
        <v>4439</v>
      </c>
      <c r="E2142" t="s">
        <v>50</v>
      </c>
      <c r="F2142" t="s">
        <v>4386</v>
      </c>
      <c r="G2142" t="s">
        <v>4440</v>
      </c>
      <c r="H2142" t="s">
        <v>23</v>
      </c>
      <c r="I2142" s="2">
        <v>100</v>
      </c>
      <c r="J2142" s="1">
        <v>0.63</v>
      </c>
      <c r="K2142" s="1">
        <v>7.0000000000000007E-2</v>
      </c>
    </row>
    <row r="2143" spans="1:11" x14ac:dyDescent="0.25">
      <c r="A2143">
        <v>815</v>
      </c>
      <c r="B2143">
        <v>4605</v>
      </c>
      <c r="C2143">
        <v>121715</v>
      </c>
      <c r="D2143" t="s">
        <v>4441</v>
      </c>
      <c r="E2143" t="s">
        <v>50</v>
      </c>
      <c r="F2143" t="s">
        <v>1481</v>
      </c>
      <c r="G2143" t="s">
        <v>4442</v>
      </c>
      <c r="H2143" t="s">
        <v>23</v>
      </c>
      <c r="I2143" s="2">
        <v>90</v>
      </c>
      <c r="J2143" s="1">
        <v>0.84</v>
      </c>
      <c r="K2143" s="1">
        <v>0.49</v>
      </c>
    </row>
    <row r="2144" spans="1:11" x14ac:dyDescent="0.25">
      <c r="A2144">
        <v>815</v>
      </c>
      <c r="B2144">
        <v>4609</v>
      </c>
      <c r="C2144">
        <v>121717</v>
      </c>
      <c r="D2144" t="s">
        <v>2993</v>
      </c>
      <c r="E2144" t="s">
        <v>50</v>
      </c>
      <c r="F2144" t="s">
        <v>4357</v>
      </c>
      <c r="G2144" t="s">
        <v>4443</v>
      </c>
      <c r="H2144" t="s">
        <v>23</v>
      </c>
      <c r="I2144" s="2">
        <v>209</v>
      </c>
      <c r="J2144" s="1">
        <v>0.84</v>
      </c>
      <c r="K2144" s="1">
        <v>0.48</v>
      </c>
    </row>
    <row r="2145" spans="1:11" x14ac:dyDescent="0.25">
      <c r="A2145">
        <v>815</v>
      </c>
      <c r="B2145">
        <v>4073</v>
      </c>
      <c r="C2145">
        <v>121677</v>
      </c>
      <c r="D2145" t="s">
        <v>4444</v>
      </c>
      <c r="E2145" t="s">
        <v>50</v>
      </c>
      <c r="F2145" t="s">
        <v>4386</v>
      </c>
      <c r="G2145" t="s">
        <v>4445</v>
      </c>
      <c r="H2145" t="s">
        <v>20</v>
      </c>
      <c r="I2145" s="2">
        <v>164</v>
      </c>
      <c r="J2145" s="1">
        <v>0.56999999999999995</v>
      </c>
      <c r="K2145" s="1">
        <v>0.3</v>
      </c>
    </row>
    <row r="2146" spans="1:11" x14ac:dyDescent="0.25">
      <c r="A2146">
        <v>815</v>
      </c>
      <c r="B2146">
        <v>6002</v>
      </c>
      <c r="C2146">
        <v>121730</v>
      </c>
      <c r="D2146" t="s">
        <v>4446</v>
      </c>
      <c r="E2146" t="s">
        <v>50</v>
      </c>
      <c r="F2146" t="s">
        <v>4386</v>
      </c>
      <c r="G2146" t="s">
        <v>4447</v>
      </c>
      <c r="H2146" t="s">
        <v>13</v>
      </c>
      <c r="I2146" s="2">
        <v>51</v>
      </c>
      <c r="J2146" s="1">
        <v>0</v>
      </c>
      <c r="K2146" s="1">
        <v>0</v>
      </c>
    </row>
    <row r="2147" spans="1:11" x14ac:dyDescent="0.25">
      <c r="A2147">
        <v>815</v>
      </c>
      <c r="B2147">
        <v>4225</v>
      </c>
      <c r="C2147">
        <v>121702</v>
      </c>
      <c r="D2147" t="s">
        <v>4448</v>
      </c>
      <c r="E2147" t="s">
        <v>50</v>
      </c>
      <c r="F2147" t="s">
        <v>4360</v>
      </c>
      <c r="G2147" t="s">
        <v>4449</v>
      </c>
      <c r="H2147" t="s">
        <v>20</v>
      </c>
      <c r="I2147" s="2">
        <v>226</v>
      </c>
      <c r="J2147" s="1">
        <v>0.59</v>
      </c>
      <c r="K2147" s="1">
        <v>0.12</v>
      </c>
    </row>
    <row r="2148" spans="1:11" x14ac:dyDescent="0.25">
      <c r="A2148">
        <v>815</v>
      </c>
      <c r="B2148">
        <v>4205</v>
      </c>
      <c r="C2148">
        <v>121689</v>
      </c>
      <c r="D2148" t="s">
        <v>4450</v>
      </c>
      <c r="E2148" t="s">
        <v>50</v>
      </c>
      <c r="F2148" t="s">
        <v>4389</v>
      </c>
      <c r="G2148" t="s">
        <v>4451</v>
      </c>
      <c r="H2148" t="s">
        <v>20</v>
      </c>
      <c r="I2148" s="2">
        <v>118</v>
      </c>
      <c r="J2148" s="1">
        <v>0.57999999999999996</v>
      </c>
      <c r="K2148" s="1">
        <v>0.33</v>
      </c>
    </row>
    <row r="2149" spans="1:11" x14ac:dyDescent="0.25">
      <c r="A2149">
        <v>815</v>
      </c>
      <c r="B2149">
        <v>4216</v>
      </c>
      <c r="C2149">
        <v>121695</v>
      </c>
      <c r="D2149" t="s">
        <v>4452</v>
      </c>
      <c r="E2149" t="s">
        <v>50</v>
      </c>
      <c r="F2149" t="s">
        <v>3467</v>
      </c>
      <c r="G2149" t="s">
        <v>4453</v>
      </c>
      <c r="H2149" t="s">
        <v>20</v>
      </c>
      <c r="I2149" s="2">
        <v>122</v>
      </c>
      <c r="J2149" s="1">
        <v>0.62</v>
      </c>
      <c r="K2149" s="1">
        <v>0.28999999999999998</v>
      </c>
    </row>
    <row r="2150" spans="1:11" x14ac:dyDescent="0.25">
      <c r="A2150">
        <v>815</v>
      </c>
      <c r="B2150">
        <v>4000</v>
      </c>
      <c r="C2150">
        <v>141179</v>
      </c>
      <c r="D2150" t="s">
        <v>4454</v>
      </c>
      <c r="E2150" t="s">
        <v>50</v>
      </c>
      <c r="F2150" t="s">
        <v>4352</v>
      </c>
      <c r="G2150" t="s">
        <v>4353</v>
      </c>
      <c r="H2150" t="s">
        <v>49</v>
      </c>
      <c r="I2150" s="2" t="s">
        <v>50</v>
      </c>
      <c r="J2150" t="s">
        <v>50</v>
      </c>
      <c r="K2150" t="s">
        <v>50</v>
      </c>
    </row>
    <row r="2151" spans="1:11" x14ac:dyDescent="0.25">
      <c r="A2151">
        <v>815</v>
      </c>
      <c r="B2151">
        <v>4518</v>
      </c>
      <c r="C2151">
        <v>136664</v>
      </c>
      <c r="D2151" t="s">
        <v>4455</v>
      </c>
      <c r="E2151" t="s">
        <v>50</v>
      </c>
      <c r="F2151" t="s">
        <v>4352</v>
      </c>
      <c r="G2151" t="s">
        <v>4456</v>
      </c>
      <c r="H2151" t="s">
        <v>70</v>
      </c>
      <c r="I2151" s="2">
        <v>112</v>
      </c>
      <c r="J2151" s="1">
        <v>0.99</v>
      </c>
      <c r="K2151" s="1">
        <v>0.7</v>
      </c>
    </row>
    <row r="2152" spans="1:11" x14ac:dyDescent="0.25">
      <c r="A2152">
        <v>815</v>
      </c>
      <c r="B2152">
        <v>4210</v>
      </c>
      <c r="C2152">
        <v>136736</v>
      </c>
      <c r="D2152" t="s">
        <v>4457</v>
      </c>
      <c r="E2152" t="s">
        <v>50</v>
      </c>
      <c r="F2152" t="s">
        <v>3272</v>
      </c>
      <c r="G2152" t="s">
        <v>4458</v>
      </c>
      <c r="H2152" t="s">
        <v>70</v>
      </c>
      <c r="I2152" s="2">
        <v>267</v>
      </c>
      <c r="J2152" s="1">
        <v>0.62</v>
      </c>
      <c r="K2152" s="1">
        <v>0.17</v>
      </c>
    </row>
    <row r="2153" spans="1:11" x14ac:dyDescent="0.25">
      <c r="A2153">
        <v>815</v>
      </c>
      <c r="B2153">
        <v>4047</v>
      </c>
      <c r="C2153">
        <v>121669</v>
      </c>
      <c r="D2153" t="s">
        <v>4459</v>
      </c>
      <c r="E2153" t="s">
        <v>50</v>
      </c>
      <c r="F2153" t="s">
        <v>4460</v>
      </c>
      <c r="G2153" t="s">
        <v>4461</v>
      </c>
      <c r="H2153" t="s">
        <v>20</v>
      </c>
      <c r="I2153" s="2">
        <v>186</v>
      </c>
      <c r="J2153" s="1">
        <v>0.76</v>
      </c>
      <c r="K2153" s="1">
        <v>0.57999999999999996</v>
      </c>
    </row>
    <row r="2154" spans="1:11" x14ac:dyDescent="0.25">
      <c r="A2154">
        <v>815</v>
      </c>
      <c r="B2154">
        <v>4211</v>
      </c>
      <c r="C2154">
        <v>121693</v>
      </c>
      <c r="D2154" t="s">
        <v>4462</v>
      </c>
      <c r="E2154" t="s">
        <v>50</v>
      </c>
      <c r="F2154" t="s">
        <v>4463</v>
      </c>
      <c r="G2154" t="s">
        <v>4464</v>
      </c>
      <c r="H2154" t="s">
        <v>20</v>
      </c>
      <c r="I2154" s="2">
        <v>261</v>
      </c>
      <c r="J2154" s="1">
        <v>0.66</v>
      </c>
      <c r="K2154" s="1">
        <v>0.32</v>
      </c>
    </row>
    <row r="2155" spans="1:11" x14ac:dyDescent="0.25">
      <c r="A2155">
        <v>815</v>
      </c>
      <c r="B2155">
        <v>4035</v>
      </c>
      <c r="C2155">
        <v>121666</v>
      </c>
      <c r="D2155" t="s">
        <v>4465</v>
      </c>
      <c r="E2155" t="s">
        <v>50</v>
      </c>
      <c r="F2155" t="s">
        <v>4423</v>
      </c>
      <c r="G2155" t="s">
        <v>4466</v>
      </c>
      <c r="H2155" t="s">
        <v>20</v>
      </c>
      <c r="I2155" s="2">
        <v>179</v>
      </c>
      <c r="J2155" s="1">
        <v>0.64</v>
      </c>
      <c r="K2155" s="1">
        <v>0.35</v>
      </c>
    </row>
    <row r="2156" spans="1:11" x14ac:dyDescent="0.25">
      <c r="A2156">
        <v>815</v>
      </c>
      <c r="B2156">
        <v>4206</v>
      </c>
      <c r="C2156">
        <v>121690</v>
      </c>
      <c r="D2156" t="s">
        <v>4467</v>
      </c>
      <c r="E2156" t="s">
        <v>50</v>
      </c>
      <c r="F2156" t="s">
        <v>4352</v>
      </c>
      <c r="G2156" t="s">
        <v>4468</v>
      </c>
      <c r="H2156" t="s">
        <v>20</v>
      </c>
      <c r="I2156" s="2">
        <v>60</v>
      </c>
      <c r="J2156" s="1">
        <v>0.6</v>
      </c>
      <c r="K2156" s="1">
        <v>0.12</v>
      </c>
    </row>
    <row r="2157" spans="1:11" x14ac:dyDescent="0.25">
      <c r="A2157">
        <v>815</v>
      </c>
      <c r="B2157">
        <v>4075</v>
      </c>
      <c r="C2157">
        <v>121679</v>
      </c>
      <c r="D2157" t="s">
        <v>4469</v>
      </c>
      <c r="E2157" t="s">
        <v>50</v>
      </c>
      <c r="F2157" t="s">
        <v>4470</v>
      </c>
      <c r="G2157" t="s">
        <v>4471</v>
      </c>
      <c r="H2157" t="s">
        <v>20</v>
      </c>
      <c r="I2157" s="2">
        <v>87</v>
      </c>
      <c r="J2157" s="1">
        <v>0.59</v>
      </c>
      <c r="K2157" s="1">
        <v>0.17</v>
      </c>
    </row>
    <row r="2158" spans="1:11" x14ac:dyDescent="0.25">
      <c r="A2158">
        <v>815</v>
      </c>
      <c r="B2158">
        <v>7002</v>
      </c>
      <c r="C2158">
        <v>121765</v>
      </c>
      <c r="D2158" t="s">
        <v>4472</v>
      </c>
      <c r="E2158" t="s">
        <v>50</v>
      </c>
      <c r="F2158" t="s">
        <v>4423</v>
      </c>
      <c r="G2158" t="s">
        <v>4473</v>
      </c>
      <c r="H2158" t="s">
        <v>222</v>
      </c>
      <c r="I2158" s="2">
        <v>12</v>
      </c>
      <c r="J2158" s="1">
        <v>0</v>
      </c>
      <c r="K2158" s="1">
        <v>0</v>
      </c>
    </row>
    <row r="2159" spans="1:11" x14ac:dyDescent="0.25">
      <c r="A2159">
        <v>815</v>
      </c>
      <c r="B2159">
        <v>7000</v>
      </c>
      <c r="C2159">
        <v>121764</v>
      </c>
      <c r="D2159" t="s">
        <v>4474</v>
      </c>
      <c r="E2159" t="s">
        <v>50</v>
      </c>
      <c r="F2159" t="s">
        <v>4386</v>
      </c>
      <c r="G2159" t="s">
        <v>4475</v>
      </c>
      <c r="H2159" t="s">
        <v>57</v>
      </c>
      <c r="I2159" s="2">
        <v>9</v>
      </c>
      <c r="J2159" s="1">
        <v>0</v>
      </c>
      <c r="K2159" s="1">
        <v>0</v>
      </c>
    </row>
    <row r="2160" spans="1:11" x14ac:dyDescent="0.25">
      <c r="A2160">
        <v>815</v>
      </c>
      <c r="B2160">
        <v>7027</v>
      </c>
      <c r="C2160">
        <v>121778</v>
      </c>
      <c r="D2160" t="s">
        <v>4476</v>
      </c>
      <c r="E2160" t="s">
        <v>50</v>
      </c>
      <c r="F2160" t="s">
        <v>4352</v>
      </c>
      <c r="G2160" t="s">
        <v>4477</v>
      </c>
      <c r="H2160" t="s">
        <v>57</v>
      </c>
      <c r="I2160" s="2">
        <v>8</v>
      </c>
      <c r="J2160" t="s">
        <v>99</v>
      </c>
      <c r="K2160" t="s">
        <v>99</v>
      </c>
    </row>
    <row r="2161" spans="1:11" x14ac:dyDescent="0.25">
      <c r="A2161">
        <v>815</v>
      </c>
      <c r="B2161">
        <v>6041</v>
      </c>
      <c r="C2161">
        <v>112456</v>
      </c>
      <c r="D2161" t="s">
        <v>4478</v>
      </c>
      <c r="E2161" t="s">
        <v>50</v>
      </c>
      <c r="F2161" t="s">
        <v>4479</v>
      </c>
      <c r="G2161" t="s">
        <v>4480</v>
      </c>
      <c r="H2161" t="s">
        <v>114</v>
      </c>
      <c r="I2161" s="2">
        <v>16</v>
      </c>
      <c r="J2161" s="1">
        <v>0</v>
      </c>
      <c r="K2161" s="1">
        <v>0</v>
      </c>
    </row>
    <row r="2162" spans="1:11" x14ac:dyDescent="0.25">
      <c r="A2162">
        <v>815</v>
      </c>
      <c r="B2162">
        <v>7015</v>
      </c>
      <c r="C2162">
        <v>121771</v>
      </c>
      <c r="D2162" t="s">
        <v>4481</v>
      </c>
      <c r="E2162" t="s">
        <v>50</v>
      </c>
      <c r="F2162" t="s">
        <v>4412</v>
      </c>
      <c r="G2162" t="s">
        <v>4482</v>
      </c>
      <c r="H2162" t="s">
        <v>57</v>
      </c>
      <c r="I2162" s="2">
        <v>2</v>
      </c>
      <c r="J2162" t="s">
        <v>129</v>
      </c>
      <c r="K2162" t="s">
        <v>129</v>
      </c>
    </row>
    <row r="2163" spans="1:11" x14ac:dyDescent="0.25">
      <c r="A2163">
        <v>815</v>
      </c>
      <c r="B2163">
        <v>7030</v>
      </c>
      <c r="C2163">
        <v>121780</v>
      </c>
      <c r="D2163" t="s">
        <v>4483</v>
      </c>
      <c r="E2163" t="s">
        <v>50</v>
      </c>
      <c r="F2163" t="s">
        <v>4357</v>
      </c>
      <c r="G2163" t="s">
        <v>4484</v>
      </c>
      <c r="H2163" t="s">
        <v>57</v>
      </c>
      <c r="I2163" s="2">
        <v>8</v>
      </c>
      <c r="J2163" s="1">
        <v>0</v>
      </c>
      <c r="K2163" s="1">
        <v>0</v>
      </c>
    </row>
    <row r="2164" spans="1:11" x14ac:dyDescent="0.25">
      <c r="A2164">
        <v>815</v>
      </c>
      <c r="B2164">
        <v>7022</v>
      </c>
      <c r="C2164">
        <v>121775</v>
      </c>
      <c r="D2164" t="s">
        <v>4485</v>
      </c>
      <c r="E2164" t="s">
        <v>50</v>
      </c>
      <c r="F2164" t="s">
        <v>4401</v>
      </c>
      <c r="G2164" t="s">
        <v>4486</v>
      </c>
      <c r="H2164" t="s">
        <v>57</v>
      </c>
      <c r="I2164" s="2">
        <v>16</v>
      </c>
      <c r="J2164" s="1">
        <v>0</v>
      </c>
      <c r="K2164" s="1">
        <v>0</v>
      </c>
    </row>
    <row r="2165" spans="1:11" x14ac:dyDescent="0.25">
      <c r="A2165">
        <v>815</v>
      </c>
      <c r="B2165">
        <v>7029</v>
      </c>
      <c r="C2165">
        <v>121779</v>
      </c>
      <c r="D2165" t="s">
        <v>4487</v>
      </c>
      <c r="E2165" t="s">
        <v>50</v>
      </c>
      <c r="F2165" t="s">
        <v>4363</v>
      </c>
      <c r="G2165" t="s">
        <v>4488</v>
      </c>
      <c r="H2165" t="s">
        <v>57</v>
      </c>
      <c r="I2165" s="2">
        <v>25</v>
      </c>
      <c r="J2165" s="1">
        <v>0</v>
      </c>
      <c r="K2165" s="1">
        <v>0</v>
      </c>
    </row>
    <row r="2166" spans="1:11" x14ac:dyDescent="0.25">
      <c r="A2166">
        <v>815</v>
      </c>
      <c r="B2166">
        <v>6036</v>
      </c>
      <c r="C2166">
        <v>134660</v>
      </c>
      <c r="D2166" t="s">
        <v>4489</v>
      </c>
      <c r="E2166" t="s">
        <v>50</v>
      </c>
      <c r="F2166" t="s">
        <v>4386</v>
      </c>
      <c r="G2166" t="s">
        <v>4490</v>
      </c>
      <c r="H2166" t="s">
        <v>114</v>
      </c>
      <c r="I2166" s="2">
        <v>4</v>
      </c>
      <c r="J2166" t="s">
        <v>129</v>
      </c>
      <c r="K2166" t="s">
        <v>129</v>
      </c>
    </row>
    <row r="2167" spans="1:11" x14ac:dyDescent="0.25">
      <c r="A2167">
        <v>815</v>
      </c>
      <c r="B2167">
        <v>7020</v>
      </c>
      <c r="C2167">
        <v>121774</v>
      </c>
      <c r="D2167" t="s">
        <v>4491</v>
      </c>
      <c r="E2167" t="s">
        <v>50</v>
      </c>
      <c r="F2167" t="s">
        <v>4417</v>
      </c>
      <c r="G2167" t="s">
        <v>4492</v>
      </c>
      <c r="H2167" t="s">
        <v>222</v>
      </c>
      <c r="I2167" s="2">
        <v>7</v>
      </c>
      <c r="J2167" s="1">
        <v>0</v>
      </c>
      <c r="K2167" s="1">
        <v>0</v>
      </c>
    </row>
    <row r="2168" spans="1:11" x14ac:dyDescent="0.25">
      <c r="A2168">
        <v>815</v>
      </c>
      <c r="B2168">
        <v>7017</v>
      </c>
      <c r="C2168">
        <v>121772</v>
      </c>
      <c r="D2168" t="s">
        <v>4493</v>
      </c>
      <c r="E2168" t="s">
        <v>50</v>
      </c>
      <c r="F2168" t="s">
        <v>4386</v>
      </c>
      <c r="G2168" t="s">
        <v>4494</v>
      </c>
      <c r="H2168" t="s">
        <v>57</v>
      </c>
      <c r="I2168" s="2">
        <v>4</v>
      </c>
      <c r="J2168" t="s">
        <v>129</v>
      </c>
      <c r="K2168" t="s">
        <v>129</v>
      </c>
    </row>
    <row r="2169" spans="1:11" x14ac:dyDescent="0.25">
      <c r="A2169">
        <v>815</v>
      </c>
      <c r="B2169">
        <v>7024</v>
      </c>
      <c r="C2169">
        <v>121776</v>
      </c>
      <c r="D2169" t="s">
        <v>4495</v>
      </c>
      <c r="E2169" t="s">
        <v>50</v>
      </c>
      <c r="F2169" t="s">
        <v>4357</v>
      </c>
      <c r="G2169" t="s">
        <v>4496</v>
      </c>
      <c r="H2169" t="s">
        <v>57</v>
      </c>
      <c r="I2169" s="2">
        <v>6</v>
      </c>
      <c r="J2169" t="s">
        <v>99</v>
      </c>
      <c r="K2169" t="s">
        <v>99</v>
      </c>
    </row>
    <row r="2170" spans="1:11" x14ac:dyDescent="0.25">
      <c r="A2170">
        <v>815</v>
      </c>
      <c r="B2170">
        <v>7004</v>
      </c>
      <c r="C2170">
        <v>121766</v>
      </c>
      <c r="D2170" t="s">
        <v>4497</v>
      </c>
      <c r="E2170" t="s">
        <v>50</v>
      </c>
      <c r="F2170" t="s">
        <v>4257</v>
      </c>
      <c r="G2170" t="s">
        <v>4498</v>
      </c>
      <c r="H2170" t="s">
        <v>57</v>
      </c>
      <c r="I2170" s="2">
        <v>4</v>
      </c>
      <c r="J2170" t="s">
        <v>129</v>
      </c>
      <c r="K2170" t="s">
        <v>129</v>
      </c>
    </row>
    <row r="2171" spans="1:11" x14ac:dyDescent="0.25">
      <c r="A2171">
        <v>815</v>
      </c>
      <c r="B2171">
        <v>7009</v>
      </c>
      <c r="C2171">
        <v>139482</v>
      </c>
      <c r="D2171" t="s">
        <v>4499</v>
      </c>
      <c r="E2171" t="s">
        <v>50</v>
      </c>
      <c r="F2171" t="s">
        <v>4386</v>
      </c>
      <c r="G2171" t="s">
        <v>4500</v>
      </c>
      <c r="H2171" t="s">
        <v>109</v>
      </c>
      <c r="I2171" s="2">
        <v>10</v>
      </c>
      <c r="J2171" t="s">
        <v>99</v>
      </c>
      <c r="K2171" t="s">
        <v>99</v>
      </c>
    </row>
    <row r="2172" spans="1:11" x14ac:dyDescent="0.25">
      <c r="A2172">
        <v>816</v>
      </c>
      <c r="B2172">
        <v>4702</v>
      </c>
      <c r="C2172">
        <v>121720</v>
      </c>
      <c r="D2172" t="s">
        <v>4501</v>
      </c>
      <c r="E2172" t="s">
        <v>50</v>
      </c>
      <c r="F2172" t="s">
        <v>4257</v>
      </c>
      <c r="G2172" t="s">
        <v>4502</v>
      </c>
      <c r="H2172" t="s">
        <v>23</v>
      </c>
      <c r="I2172" s="2">
        <v>189</v>
      </c>
      <c r="J2172" s="1">
        <v>0.68</v>
      </c>
      <c r="K2172" s="1">
        <v>0.28000000000000003</v>
      </c>
    </row>
    <row r="2173" spans="1:11" x14ac:dyDescent="0.25">
      <c r="A2173">
        <v>816</v>
      </c>
      <c r="B2173">
        <v>4500</v>
      </c>
      <c r="C2173">
        <v>136617</v>
      </c>
      <c r="D2173" t="s">
        <v>4503</v>
      </c>
      <c r="E2173" t="s">
        <v>50</v>
      </c>
      <c r="F2173" t="s">
        <v>4257</v>
      </c>
      <c r="G2173" t="s">
        <v>4504</v>
      </c>
      <c r="H2173" t="s">
        <v>70</v>
      </c>
      <c r="I2173" s="2">
        <v>155</v>
      </c>
      <c r="J2173" s="1">
        <v>0.73</v>
      </c>
      <c r="K2173" s="1">
        <v>0.45</v>
      </c>
    </row>
    <row r="2174" spans="1:11" x14ac:dyDescent="0.25">
      <c r="A2174">
        <v>816</v>
      </c>
      <c r="B2174">
        <v>6000</v>
      </c>
      <c r="C2174">
        <v>121722</v>
      </c>
      <c r="D2174" t="s">
        <v>4505</v>
      </c>
      <c r="E2174" t="s">
        <v>50</v>
      </c>
      <c r="F2174" t="s">
        <v>4257</v>
      </c>
      <c r="G2174" t="s">
        <v>4506</v>
      </c>
      <c r="H2174" t="s">
        <v>13</v>
      </c>
      <c r="I2174" s="2">
        <v>78</v>
      </c>
      <c r="J2174" s="1">
        <v>0.85</v>
      </c>
      <c r="K2174" s="1">
        <v>0.03</v>
      </c>
    </row>
    <row r="2175" spans="1:11" x14ac:dyDescent="0.25">
      <c r="A2175">
        <v>816</v>
      </c>
      <c r="B2175">
        <v>4227</v>
      </c>
      <c r="C2175">
        <v>121704</v>
      </c>
      <c r="D2175" t="s">
        <v>4507</v>
      </c>
      <c r="E2175" t="s">
        <v>50</v>
      </c>
      <c r="F2175" t="s">
        <v>4257</v>
      </c>
      <c r="G2175" t="s">
        <v>4508</v>
      </c>
      <c r="H2175" t="s">
        <v>20</v>
      </c>
      <c r="I2175" s="2">
        <v>42</v>
      </c>
      <c r="J2175" s="1">
        <v>0.4</v>
      </c>
      <c r="K2175" s="1">
        <v>0.12</v>
      </c>
    </row>
    <row r="2176" spans="1:11" x14ac:dyDescent="0.25">
      <c r="A2176">
        <v>816</v>
      </c>
      <c r="B2176">
        <v>4003</v>
      </c>
      <c r="C2176">
        <v>121662</v>
      </c>
      <c r="D2176" t="s">
        <v>4509</v>
      </c>
      <c r="E2176" t="s">
        <v>50</v>
      </c>
      <c r="F2176" t="s">
        <v>4257</v>
      </c>
      <c r="G2176" t="s">
        <v>4510</v>
      </c>
      <c r="H2176" t="s">
        <v>20</v>
      </c>
      <c r="I2176" s="2">
        <v>168</v>
      </c>
      <c r="J2176" s="1">
        <v>0.44</v>
      </c>
      <c r="K2176" s="1">
        <v>0.18</v>
      </c>
    </row>
    <row r="2177" spans="1:11" x14ac:dyDescent="0.25">
      <c r="A2177">
        <v>816</v>
      </c>
      <c r="B2177">
        <v>4153</v>
      </c>
      <c r="C2177">
        <v>121684</v>
      </c>
      <c r="D2177" t="s">
        <v>4511</v>
      </c>
      <c r="E2177" t="s">
        <v>50</v>
      </c>
      <c r="F2177" t="s">
        <v>4257</v>
      </c>
      <c r="G2177" t="s">
        <v>4512</v>
      </c>
      <c r="H2177" t="s">
        <v>20</v>
      </c>
      <c r="I2177" s="2">
        <v>194</v>
      </c>
      <c r="J2177" s="1">
        <v>0.86</v>
      </c>
      <c r="K2177" s="1">
        <v>0.41</v>
      </c>
    </row>
    <row r="2178" spans="1:11" x14ac:dyDescent="0.25">
      <c r="A2178">
        <v>816</v>
      </c>
      <c r="B2178">
        <v>4063</v>
      </c>
      <c r="C2178">
        <v>121673</v>
      </c>
      <c r="D2178" t="s">
        <v>4513</v>
      </c>
      <c r="E2178" t="s">
        <v>50</v>
      </c>
      <c r="F2178" t="s">
        <v>4257</v>
      </c>
      <c r="G2178" t="s">
        <v>4514</v>
      </c>
      <c r="H2178" t="s">
        <v>20</v>
      </c>
      <c r="I2178" s="2">
        <v>233</v>
      </c>
      <c r="J2178" s="1">
        <v>0.72</v>
      </c>
      <c r="K2178" s="1">
        <v>0.39</v>
      </c>
    </row>
    <row r="2179" spans="1:11" x14ac:dyDescent="0.25">
      <c r="A2179">
        <v>816</v>
      </c>
      <c r="B2179">
        <v>4508</v>
      </c>
      <c r="C2179">
        <v>121711</v>
      </c>
      <c r="D2179" t="s">
        <v>4515</v>
      </c>
      <c r="E2179" t="s">
        <v>50</v>
      </c>
      <c r="F2179" t="s">
        <v>4257</v>
      </c>
      <c r="G2179" t="s">
        <v>4516</v>
      </c>
      <c r="H2179" t="s">
        <v>82</v>
      </c>
      <c r="I2179" s="2">
        <v>195</v>
      </c>
      <c r="J2179" s="1">
        <v>0.64</v>
      </c>
      <c r="K2179" s="1">
        <v>0.33</v>
      </c>
    </row>
    <row r="2180" spans="1:11" x14ac:dyDescent="0.25">
      <c r="A2180">
        <v>816</v>
      </c>
      <c r="B2180">
        <v>4602</v>
      </c>
      <c r="C2180">
        <v>136544</v>
      </c>
      <c r="D2180" t="s">
        <v>4517</v>
      </c>
      <c r="E2180" t="s">
        <v>50</v>
      </c>
      <c r="F2180" t="s">
        <v>4257</v>
      </c>
      <c r="G2180" t="s">
        <v>4518</v>
      </c>
      <c r="H2180" t="s">
        <v>70</v>
      </c>
      <c r="I2180" s="2">
        <v>183</v>
      </c>
      <c r="J2180" s="1">
        <v>0.77</v>
      </c>
      <c r="K2180" s="1">
        <v>0.51</v>
      </c>
    </row>
    <row r="2181" spans="1:11" x14ac:dyDescent="0.25">
      <c r="A2181">
        <v>816</v>
      </c>
      <c r="B2181">
        <v>4229</v>
      </c>
      <c r="C2181">
        <v>121706</v>
      </c>
      <c r="D2181" t="s">
        <v>4519</v>
      </c>
      <c r="E2181" t="s">
        <v>50</v>
      </c>
      <c r="F2181" t="s">
        <v>4257</v>
      </c>
      <c r="G2181" t="s">
        <v>4520</v>
      </c>
      <c r="H2181" t="s">
        <v>20</v>
      </c>
      <c r="I2181" s="2">
        <v>170</v>
      </c>
      <c r="J2181" s="1">
        <v>0.71</v>
      </c>
      <c r="K2181" s="1">
        <v>0.35</v>
      </c>
    </row>
    <row r="2182" spans="1:11" x14ac:dyDescent="0.25">
      <c r="A2182">
        <v>816</v>
      </c>
      <c r="B2182">
        <v>6003</v>
      </c>
      <c r="C2182">
        <v>121726</v>
      </c>
      <c r="D2182" t="s">
        <v>4521</v>
      </c>
      <c r="E2182" t="s">
        <v>50</v>
      </c>
      <c r="F2182" t="s">
        <v>4257</v>
      </c>
      <c r="G2182" t="s">
        <v>4522</v>
      </c>
      <c r="H2182" t="s">
        <v>13</v>
      </c>
      <c r="I2182" s="2">
        <v>35</v>
      </c>
      <c r="J2182" s="1">
        <v>0.83</v>
      </c>
      <c r="K2182" s="1">
        <v>0.49</v>
      </c>
    </row>
    <row r="2183" spans="1:11" x14ac:dyDescent="0.25">
      <c r="A2183">
        <v>816</v>
      </c>
      <c r="B2183">
        <v>6002</v>
      </c>
      <c r="C2183">
        <v>121724</v>
      </c>
      <c r="D2183" t="s">
        <v>4523</v>
      </c>
      <c r="E2183" t="s">
        <v>50</v>
      </c>
      <c r="F2183" t="s">
        <v>4257</v>
      </c>
      <c r="G2183" t="s">
        <v>4524</v>
      </c>
      <c r="H2183" t="s">
        <v>13</v>
      </c>
      <c r="I2183" s="2">
        <v>107</v>
      </c>
      <c r="J2183" s="1">
        <v>0</v>
      </c>
      <c r="K2183" s="1">
        <v>0</v>
      </c>
    </row>
    <row r="2184" spans="1:11" x14ac:dyDescent="0.25">
      <c r="A2184">
        <v>816</v>
      </c>
      <c r="B2184">
        <v>4703</v>
      </c>
      <c r="C2184">
        <v>133946</v>
      </c>
      <c r="D2184" t="s">
        <v>4525</v>
      </c>
      <c r="E2184" t="s">
        <v>50</v>
      </c>
      <c r="F2184" t="s">
        <v>4257</v>
      </c>
      <c r="G2184" t="s">
        <v>4526</v>
      </c>
      <c r="H2184" t="s">
        <v>20</v>
      </c>
      <c r="I2184" s="2">
        <v>146</v>
      </c>
      <c r="J2184" s="1">
        <v>0.42</v>
      </c>
      <c r="K2184" s="1">
        <v>0.1</v>
      </c>
    </row>
    <row r="2185" spans="1:11" x14ac:dyDescent="0.25">
      <c r="A2185">
        <v>816</v>
      </c>
      <c r="B2185">
        <v>7032</v>
      </c>
      <c r="C2185">
        <v>134727</v>
      </c>
      <c r="D2185" t="s">
        <v>4527</v>
      </c>
      <c r="E2185" t="s">
        <v>50</v>
      </c>
      <c r="F2185" t="s">
        <v>4257</v>
      </c>
      <c r="G2185" t="s">
        <v>4528</v>
      </c>
      <c r="H2185" t="s">
        <v>57</v>
      </c>
      <c r="I2185" s="2">
        <v>21</v>
      </c>
      <c r="J2185" t="s">
        <v>99</v>
      </c>
      <c r="K2185" t="s">
        <v>99</v>
      </c>
    </row>
    <row r="2186" spans="1:11" x14ac:dyDescent="0.25">
      <c r="A2186">
        <v>821</v>
      </c>
      <c r="B2186">
        <v>5403</v>
      </c>
      <c r="C2186">
        <v>109707</v>
      </c>
      <c r="D2186" t="s">
        <v>4529</v>
      </c>
      <c r="E2186" t="s">
        <v>50</v>
      </c>
      <c r="F2186" t="s">
        <v>4530</v>
      </c>
      <c r="G2186" t="s">
        <v>4531</v>
      </c>
      <c r="H2186" t="s">
        <v>201</v>
      </c>
      <c r="I2186" s="2">
        <v>182</v>
      </c>
      <c r="J2186" s="1">
        <v>0.48</v>
      </c>
      <c r="K2186" s="1">
        <v>0.2</v>
      </c>
    </row>
    <row r="2187" spans="1:11" x14ac:dyDescent="0.25">
      <c r="A2187">
        <v>821</v>
      </c>
      <c r="B2187">
        <v>6907</v>
      </c>
      <c r="C2187">
        <v>139237</v>
      </c>
      <c r="D2187" t="s">
        <v>4532</v>
      </c>
      <c r="E2187" t="s">
        <v>50</v>
      </c>
      <c r="F2187" t="s">
        <v>4530</v>
      </c>
      <c r="G2187" t="s">
        <v>4533</v>
      </c>
      <c r="H2187" t="s">
        <v>1216</v>
      </c>
      <c r="I2187" s="2">
        <v>42</v>
      </c>
      <c r="J2187" s="1">
        <v>0.17</v>
      </c>
      <c r="K2187" s="1">
        <v>0</v>
      </c>
    </row>
    <row r="2188" spans="1:11" x14ac:dyDescent="0.25">
      <c r="A2188">
        <v>821</v>
      </c>
      <c r="B2188">
        <v>6906</v>
      </c>
      <c r="C2188">
        <v>135338</v>
      </c>
      <c r="D2188" t="s">
        <v>4534</v>
      </c>
      <c r="E2188" t="s">
        <v>50</v>
      </c>
      <c r="F2188" t="s">
        <v>4530</v>
      </c>
      <c r="G2188" t="s">
        <v>4535</v>
      </c>
      <c r="H2188" t="s">
        <v>49</v>
      </c>
      <c r="I2188" s="2">
        <v>175</v>
      </c>
      <c r="J2188" s="1">
        <v>0.56999999999999995</v>
      </c>
      <c r="K2188" s="1">
        <v>0.18</v>
      </c>
    </row>
    <row r="2189" spans="1:11" x14ac:dyDescent="0.25">
      <c r="A2189">
        <v>821</v>
      </c>
      <c r="B2189">
        <v>6905</v>
      </c>
      <c r="C2189">
        <v>135337</v>
      </c>
      <c r="D2189" t="s">
        <v>4536</v>
      </c>
      <c r="E2189" t="s">
        <v>50</v>
      </c>
      <c r="F2189" t="s">
        <v>4530</v>
      </c>
      <c r="G2189" t="s">
        <v>4537</v>
      </c>
      <c r="H2189" t="s">
        <v>49</v>
      </c>
      <c r="I2189" s="2">
        <v>225</v>
      </c>
      <c r="J2189" s="1">
        <v>0.63</v>
      </c>
      <c r="K2189" s="1">
        <v>0.19</v>
      </c>
    </row>
    <row r="2190" spans="1:11" x14ac:dyDescent="0.25">
      <c r="A2190">
        <v>821</v>
      </c>
      <c r="B2190">
        <v>6007</v>
      </c>
      <c r="C2190">
        <v>134807</v>
      </c>
      <c r="D2190" t="s">
        <v>4538</v>
      </c>
      <c r="E2190" t="s">
        <v>50</v>
      </c>
      <c r="F2190" t="s">
        <v>4530</v>
      </c>
      <c r="G2190" t="s">
        <v>4539</v>
      </c>
      <c r="H2190" t="s">
        <v>13</v>
      </c>
      <c r="I2190" s="2">
        <v>34</v>
      </c>
      <c r="J2190" s="1">
        <v>0.65</v>
      </c>
      <c r="K2190" s="1">
        <v>0</v>
      </c>
    </row>
    <row r="2191" spans="1:11" x14ac:dyDescent="0.25">
      <c r="A2191">
        <v>821</v>
      </c>
      <c r="B2191">
        <v>4606</v>
      </c>
      <c r="C2191">
        <v>109699</v>
      </c>
      <c r="D2191" t="s">
        <v>4540</v>
      </c>
      <c r="E2191" t="s">
        <v>50</v>
      </c>
      <c r="F2191" t="s">
        <v>4530</v>
      </c>
      <c r="G2191" t="s">
        <v>4541</v>
      </c>
      <c r="H2191" t="s">
        <v>23</v>
      </c>
      <c r="I2191" s="2">
        <v>245</v>
      </c>
      <c r="J2191" s="1">
        <v>0.61</v>
      </c>
      <c r="K2191" s="1">
        <v>0.19</v>
      </c>
    </row>
    <row r="2192" spans="1:11" x14ac:dyDescent="0.25">
      <c r="A2192">
        <v>821</v>
      </c>
      <c r="B2192">
        <v>4102</v>
      </c>
      <c r="C2192">
        <v>136651</v>
      </c>
      <c r="D2192" t="s">
        <v>4542</v>
      </c>
      <c r="E2192" t="s">
        <v>50</v>
      </c>
      <c r="F2192" t="s">
        <v>4530</v>
      </c>
      <c r="G2192" t="s">
        <v>4543</v>
      </c>
      <c r="H2192" t="s">
        <v>70</v>
      </c>
      <c r="I2192" s="2">
        <v>159</v>
      </c>
      <c r="J2192" s="1">
        <v>0.56000000000000005</v>
      </c>
      <c r="K2192" s="1">
        <v>0.28000000000000003</v>
      </c>
    </row>
    <row r="2193" spans="1:11" x14ac:dyDescent="0.25">
      <c r="A2193">
        <v>821</v>
      </c>
      <c r="B2193">
        <v>4103</v>
      </c>
      <c r="C2193">
        <v>109682</v>
      </c>
      <c r="D2193" t="s">
        <v>4544</v>
      </c>
      <c r="E2193" t="s">
        <v>50</v>
      </c>
      <c r="F2193" t="s">
        <v>4530</v>
      </c>
      <c r="G2193" t="s">
        <v>4545</v>
      </c>
      <c r="H2193" t="s">
        <v>20</v>
      </c>
      <c r="I2193" s="2">
        <v>179</v>
      </c>
      <c r="J2193" s="1">
        <v>0.55000000000000004</v>
      </c>
      <c r="K2193" s="1">
        <v>0.28000000000000003</v>
      </c>
    </row>
    <row r="2194" spans="1:11" x14ac:dyDescent="0.25">
      <c r="A2194">
        <v>821</v>
      </c>
      <c r="B2194">
        <v>4104</v>
      </c>
      <c r="C2194">
        <v>136319</v>
      </c>
      <c r="D2194" t="s">
        <v>4546</v>
      </c>
      <c r="E2194" t="s">
        <v>50</v>
      </c>
      <c r="F2194" t="s">
        <v>4530</v>
      </c>
      <c r="G2194" t="s">
        <v>4547</v>
      </c>
      <c r="H2194" t="s">
        <v>70</v>
      </c>
      <c r="I2194" s="2">
        <v>225</v>
      </c>
      <c r="J2194" s="1">
        <v>0.54</v>
      </c>
      <c r="K2194" s="1">
        <v>0.34</v>
      </c>
    </row>
    <row r="2195" spans="1:11" x14ac:dyDescent="0.25">
      <c r="A2195">
        <v>821</v>
      </c>
      <c r="B2195">
        <v>5407</v>
      </c>
      <c r="C2195">
        <v>137679</v>
      </c>
      <c r="D2195" t="s">
        <v>4548</v>
      </c>
      <c r="E2195" t="s">
        <v>50</v>
      </c>
      <c r="F2195" t="s">
        <v>4530</v>
      </c>
      <c r="G2195" t="s">
        <v>4549</v>
      </c>
      <c r="H2195" t="s">
        <v>70</v>
      </c>
      <c r="I2195" s="2">
        <v>284</v>
      </c>
      <c r="J2195" s="1">
        <v>0.56000000000000005</v>
      </c>
      <c r="K2195" s="1">
        <v>0.2</v>
      </c>
    </row>
    <row r="2196" spans="1:11" x14ac:dyDescent="0.25">
      <c r="A2196">
        <v>821</v>
      </c>
      <c r="B2196">
        <v>6006</v>
      </c>
      <c r="C2196">
        <v>134805</v>
      </c>
      <c r="D2196" t="s">
        <v>4550</v>
      </c>
      <c r="E2196" t="s">
        <v>50</v>
      </c>
      <c r="F2196" t="s">
        <v>4530</v>
      </c>
      <c r="G2196" t="s">
        <v>4551</v>
      </c>
      <c r="H2196" t="s">
        <v>13</v>
      </c>
      <c r="I2196" s="2">
        <v>12</v>
      </c>
      <c r="J2196" s="1">
        <v>0.33</v>
      </c>
      <c r="K2196" s="1">
        <v>0</v>
      </c>
    </row>
    <row r="2197" spans="1:11" x14ac:dyDescent="0.25">
      <c r="A2197">
        <v>821</v>
      </c>
      <c r="B2197">
        <v>5405</v>
      </c>
      <c r="C2197">
        <v>109709</v>
      </c>
      <c r="D2197" t="s">
        <v>4552</v>
      </c>
      <c r="E2197" t="s">
        <v>50</v>
      </c>
      <c r="F2197" t="s">
        <v>4530</v>
      </c>
      <c r="G2197" t="s">
        <v>4553</v>
      </c>
      <c r="H2197" t="s">
        <v>201</v>
      </c>
      <c r="I2197" s="2">
        <v>224</v>
      </c>
      <c r="J2197" s="1">
        <v>0.53</v>
      </c>
      <c r="K2197" s="1">
        <v>0.17</v>
      </c>
    </row>
    <row r="2198" spans="1:11" x14ac:dyDescent="0.25">
      <c r="A2198">
        <v>821</v>
      </c>
      <c r="B2198">
        <v>4111</v>
      </c>
      <c r="C2198">
        <v>109686</v>
      </c>
      <c r="D2198" t="s">
        <v>4554</v>
      </c>
      <c r="E2198" t="s">
        <v>50</v>
      </c>
      <c r="F2198" t="s">
        <v>4530</v>
      </c>
      <c r="G2198" t="s">
        <v>4555</v>
      </c>
      <c r="H2198" t="s">
        <v>20</v>
      </c>
      <c r="I2198" s="2">
        <v>175</v>
      </c>
      <c r="J2198" s="1">
        <v>0.51</v>
      </c>
      <c r="K2198" s="1">
        <v>0.16</v>
      </c>
    </row>
    <row r="2199" spans="1:11" x14ac:dyDescent="0.25">
      <c r="A2199">
        <v>821</v>
      </c>
      <c r="B2199">
        <v>4108</v>
      </c>
      <c r="C2199">
        <v>109685</v>
      </c>
      <c r="D2199" t="s">
        <v>4556</v>
      </c>
      <c r="E2199" t="s">
        <v>50</v>
      </c>
      <c r="F2199" t="s">
        <v>4530</v>
      </c>
      <c r="G2199" t="s">
        <v>4557</v>
      </c>
      <c r="H2199" t="s">
        <v>20</v>
      </c>
      <c r="I2199" s="2">
        <v>162</v>
      </c>
      <c r="J2199" s="1">
        <v>0.55000000000000004</v>
      </c>
      <c r="K2199" s="1">
        <v>0.17</v>
      </c>
    </row>
    <row r="2200" spans="1:11" x14ac:dyDescent="0.25">
      <c r="A2200">
        <v>821</v>
      </c>
      <c r="B2200">
        <v>6001</v>
      </c>
      <c r="C2200">
        <v>130331</v>
      </c>
      <c r="D2200" t="s">
        <v>4558</v>
      </c>
      <c r="E2200" t="s">
        <v>50</v>
      </c>
      <c r="F2200" t="s">
        <v>4530</v>
      </c>
      <c r="G2200" t="s">
        <v>4559</v>
      </c>
      <c r="H2200" t="s">
        <v>13</v>
      </c>
      <c r="I2200" s="2">
        <v>24</v>
      </c>
      <c r="J2200" s="1">
        <v>0.5</v>
      </c>
      <c r="K2200" s="1">
        <v>0</v>
      </c>
    </row>
    <row r="2201" spans="1:11" x14ac:dyDescent="0.25">
      <c r="A2201">
        <v>821</v>
      </c>
      <c r="B2201">
        <v>5409</v>
      </c>
      <c r="C2201">
        <v>109713</v>
      </c>
      <c r="D2201" t="s">
        <v>4560</v>
      </c>
      <c r="E2201" t="s">
        <v>50</v>
      </c>
      <c r="F2201" t="s">
        <v>4530</v>
      </c>
      <c r="G2201" t="s">
        <v>4561</v>
      </c>
      <c r="H2201" t="s">
        <v>201</v>
      </c>
      <c r="I2201" s="2">
        <v>196</v>
      </c>
      <c r="J2201" s="1">
        <v>0.59</v>
      </c>
      <c r="K2201" s="1">
        <v>0.2</v>
      </c>
    </row>
    <row r="2202" spans="1:11" x14ac:dyDescent="0.25">
      <c r="A2202">
        <v>821</v>
      </c>
      <c r="B2202">
        <v>7015</v>
      </c>
      <c r="C2202">
        <v>109744</v>
      </c>
      <c r="D2202" t="s">
        <v>4562</v>
      </c>
      <c r="E2202" t="s">
        <v>50</v>
      </c>
      <c r="F2202" t="s">
        <v>4530</v>
      </c>
      <c r="G2202" t="s">
        <v>4563</v>
      </c>
      <c r="H2202" t="s">
        <v>57</v>
      </c>
      <c r="I2202" s="2">
        <v>15</v>
      </c>
      <c r="J2202" t="s">
        <v>99</v>
      </c>
      <c r="K2202" t="s">
        <v>99</v>
      </c>
    </row>
    <row r="2203" spans="1:11" x14ac:dyDescent="0.25">
      <c r="A2203">
        <v>822</v>
      </c>
      <c r="B2203">
        <v>6905</v>
      </c>
      <c r="C2203">
        <v>136085</v>
      </c>
      <c r="D2203" t="s">
        <v>4564</v>
      </c>
      <c r="E2203" t="s">
        <v>50</v>
      </c>
      <c r="F2203" t="s">
        <v>4565</v>
      </c>
      <c r="G2203" t="s">
        <v>4566</v>
      </c>
      <c r="H2203" t="s">
        <v>49</v>
      </c>
      <c r="I2203" s="2">
        <v>179</v>
      </c>
      <c r="J2203" s="1">
        <v>0.42</v>
      </c>
      <c r="K2203" s="1">
        <v>7.0000000000000007E-2</v>
      </c>
    </row>
    <row r="2204" spans="1:11" x14ac:dyDescent="0.25">
      <c r="A2204">
        <v>822</v>
      </c>
      <c r="B2204">
        <v>4001</v>
      </c>
      <c r="C2204">
        <v>138228</v>
      </c>
      <c r="D2204" t="s">
        <v>4567</v>
      </c>
      <c r="E2204" t="s">
        <v>50</v>
      </c>
      <c r="F2204" t="s">
        <v>4565</v>
      </c>
      <c r="G2204" t="s">
        <v>4568</v>
      </c>
      <c r="H2204" t="s">
        <v>77</v>
      </c>
      <c r="I2204" s="2" t="s">
        <v>50</v>
      </c>
      <c r="J2204" t="s">
        <v>50</v>
      </c>
      <c r="K2204" t="s">
        <v>50</v>
      </c>
    </row>
    <row r="2205" spans="1:11" x14ac:dyDescent="0.25">
      <c r="A2205">
        <v>822</v>
      </c>
      <c r="B2205">
        <v>6012</v>
      </c>
      <c r="C2205">
        <v>109727</v>
      </c>
      <c r="D2205" t="s">
        <v>4569</v>
      </c>
      <c r="E2205" t="s">
        <v>50</v>
      </c>
      <c r="F2205" t="s">
        <v>4565</v>
      </c>
      <c r="G2205" t="s">
        <v>4570</v>
      </c>
      <c r="H2205" t="s">
        <v>13</v>
      </c>
      <c r="I2205" s="2">
        <v>137</v>
      </c>
      <c r="J2205" s="1">
        <v>0.99</v>
      </c>
      <c r="K2205" s="1">
        <v>0.77</v>
      </c>
    </row>
    <row r="2206" spans="1:11" x14ac:dyDescent="0.25">
      <c r="A2206">
        <v>822</v>
      </c>
      <c r="B2206">
        <v>6011</v>
      </c>
      <c r="C2206">
        <v>109728</v>
      </c>
      <c r="D2206" t="s">
        <v>4571</v>
      </c>
      <c r="E2206" t="s">
        <v>50</v>
      </c>
      <c r="F2206" t="s">
        <v>4565</v>
      </c>
      <c r="G2206" t="s">
        <v>4572</v>
      </c>
      <c r="H2206" t="s">
        <v>13</v>
      </c>
      <c r="I2206" s="2">
        <v>145</v>
      </c>
      <c r="J2206" s="1">
        <v>0</v>
      </c>
      <c r="K2206" s="1">
        <v>0</v>
      </c>
    </row>
    <row r="2207" spans="1:11" x14ac:dyDescent="0.25">
      <c r="A2207">
        <v>822</v>
      </c>
      <c r="B2207">
        <v>6002</v>
      </c>
      <c r="C2207">
        <v>109718</v>
      </c>
      <c r="D2207" t="s">
        <v>4573</v>
      </c>
      <c r="E2207" t="s">
        <v>50</v>
      </c>
      <c r="F2207" t="s">
        <v>4565</v>
      </c>
      <c r="G2207" t="s">
        <v>4574</v>
      </c>
      <c r="H2207" t="s">
        <v>13</v>
      </c>
      <c r="I2207" s="2">
        <v>150</v>
      </c>
      <c r="J2207" s="1">
        <v>0</v>
      </c>
      <c r="K2207" s="1">
        <v>0</v>
      </c>
    </row>
    <row r="2208" spans="1:11" x14ac:dyDescent="0.25">
      <c r="A2208">
        <v>822</v>
      </c>
      <c r="B2208">
        <v>4124</v>
      </c>
      <c r="C2208">
        <v>109690</v>
      </c>
      <c r="D2208" t="s">
        <v>4575</v>
      </c>
      <c r="E2208" t="s">
        <v>50</v>
      </c>
      <c r="F2208" t="s">
        <v>4565</v>
      </c>
      <c r="G2208" t="s">
        <v>4576</v>
      </c>
      <c r="H2208" t="s">
        <v>201</v>
      </c>
      <c r="I2208" s="2">
        <v>236</v>
      </c>
      <c r="J2208" s="1">
        <v>0.42</v>
      </c>
      <c r="K2208" s="1">
        <v>0.13</v>
      </c>
    </row>
    <row r="2209" spans="1:11" x14ac:dyDescent="0.25">
      <c r="A2209">
        <v>822</v>
      </c>
      <c r="B2209">
        <v>4064</v>
      </c>
      <c r="C2209">
        <v>109665</v>
      </c>
      <c r="D2209" t="s">
        <v>4577</v>
      </c>
      <c r="E2209" t="s">
        <v>50</v>
      </c>
      <c r="F2209" t="s">
        <v>4565</v>
      </c>
      <c r="G2209" t="s">
        <v>4578</v>
      </c>
      <c r="H2209" t="s">
        <v>201</v>
      </c>
      <c r="I2209" s="2">
        <v>222</v>
      </c>
      <c r="J2209" s="1">
        <v>0.4</v>
      </c>
      <c r="K2209" s="1">
        <v>0.1</v>
      </c>
    </row>
    <row r="2210" spans="1:11" x14ac:dyDescent="0.25">
      <c r="A2210">
        <v>822</v>
      </c>
      <c r="B2210">
        <v>6015</v>
      </c>
      <c r="C2210">
        <v>136122</v>
      </c>
      <c r="D2210" t="s">
        <v>4579</v>
      </c>
      <c r="E2210" t="s">
        <v>50</v>
      </c>
      <c r="F2210" t="s">
        <v>4565</v>
      </c>
      <c r="G2210" t="s">
        <v>4580</v>
      </c>
      <c r="H2210" t="s">
        <v>13</v>
      </c>
      <c r="I2210" s="2">
        <v>6</v>
      </c>
      <c r="J2210" s="1">
        <v>0</v>
      </c>
      <c r="K2210" s="1">
        <v>0</v>
      </c>
    </row>
    <row r="2211" spans="1:11" x14ac:dyDescent="0.25">
      <c r="A2211">
        <v>822</v>
      </c>
      <c r="B2211">
        <v>4085</v>
      </c>
      <c r="C2211">
        <v>139160</v>
      </c>
      <c r="D2211" t="s">
        <v>4581</v>
      </c>
      <c r="E2211" t="s">
        <v>50</v>
      </c>
      <c r="F2211" t="s">
        <v>4565</v>
      </c>
      <c r="G2211" t="s">
        <v>4582</v>
      </c>
      <c r="H2211" t="s">
        <v>70</v>
      </c>
      <c r="I2211" s="2">
        <v>292</v>
      </c>
      <c r="J2211" s="1">
        <v>0.5</v>
      </c>
      <c r="K2211" s="1">
        <v>0.17</v>
      </c>
    </row>
    <row r="2212" spans="1:11" x14ac:dyDescent="0.25">
      <c r="A2212">
        <v>822</v>
      </c>
      <c r="B2212">
        <v>6004</v>
      </c>
      <c r="C2212">
        <v>109717</v>
      </c>
      <c r="D2212" t="s">
        <v>4583</v>
      </c>
      <c r="E2212" t="s">
        <v>50</v>
      </c>
      <c r="F2212" t="s">
        <v>4565</v>
      </c>
      <c r="G2212" t="s">
        <v>4584</v>
      </c>
      <c r="H2212" t="s">
        <v>13</v>
      </c>
      <c r="I2212" s="2">
        <v>47</v>
      </c>
      <c r="J2212" s="1">
        <v>0.36</v>
      </c>
      <c r="K2212" s="1">
        <v>0.17</v>
      </c>
    </row>
    <row r="2213" spans="1:11" x14ac:dyDescent="0.25">
      <c r="A2213">
        <v>822</v>
      </c>
      <c r="B2213">
        <v>6006</v>
      </c>
      <c r="C2213">
        <v>109721</v>
      </c>
      <c r="D2213" t="s">
        <v>4585</v>
      </c>
      <c r="E2213" t="s">
        <v>50</v>
      </c>
      <c r="F2213" t="s">
        <v>4565</v>
      </c>
      <c r="G2213" t="s">
        <v>4586</v>
      </c>
      <c r="H2213" t="s">
        <v>13</v>
      </c>
      <c r="I2213" s="2">
        <v>24</v>
      </c>
      <c r="J2213" s="1">
        <v>0.38</v>
      </c>
      <c r="K2213" s="1">
        <v>0.17</v>
      </c>
    </row>
    <row r="2214" spans="1:11" x14ac:dyDescent="0.25">
      <c r="A2214">
        <v>822</v>
      </c>
      <c r="B2214">
        <v>4605</v>
      </c>
      <c r="C2214">
        <v>139517</v>
      </c>
      <c r="D2214" t="s">
        <v>1102</v>
      </c>
      <c r="E2214" t="s">
        <v>50</v>
      </c>
      <c r="F2214" t="s">
        <v>4565</v>
      </c>
      <c r="G2214" t="s">
        <v>4587</v>
      </c>
      <c r="H2214" t="s">
        <v>70</v>
      </c>
      <c r="I2214" s="2">
        <v>195</v>
      </c>
      <c r="J2214" s="1">
        <v>0.51</v>
      </c>
      <c r="K2214" s="1">
        <v>0.16</v>
      </c>
    </row>
    <row r="2215" spans="1:11" x14ac:dyDescent="0.25">
      <c r="A2215">
        <v>822</v>
      </c>
      <c r="B2215">
        <v>5402</v>
      </c>
      <c r="C2215">
        <v>136470</v>
      </c>
      <c r="D2215" t="s">
        <v>4588</v>
      </c>
      <c r="E2215" t="s">
        <v>50</v>
      </c>
      <c r="F2215" t="s">
        <v>4565</v>
      </c>
      <c r="G2215" t="s">
        <v>4589</v>
      </c>
      <c r="H2215" t="s">
        <v>70</v>
      </c>
      <c r="I2215" s="2">
        <v>425</v>
      </c>
      <c r="J2215" s="1">
        <v>0.75</v>
      </c>
      <c r="K2215" s="1">
        <v>0.36</v>
      </c>
    </row>
    <row r="2216" spans="1:11" x14ac:dyDescent="0.25">
      <c r="A2216">
        <v>822</v>
      </c>
      <c r="B2216">
        <v>5406</v>
      </c>
      <c r="C2216">
        <v>137522</v>
      </c>
      <c r="D2216" t="s">
        <v>4590</v>
      </c>
      <c r="E2216" t="s">
        <v>50</v>
      </c>
      <c r="F2216" t="s">
        <v>4565</v>
      </c>
      <c r="G2216" t="s">
        <v>4591</v>
      </c>
      <c r="H2216" t="s">
        <v>70</v>
      </c>
      <c r="I2216" s="2">
        <v>298</v>
      </c>
      <c r="J2216" s="1">
        <v>0.6</v>
      </c>
      <c r="K2216" s="1">
        <v>0.21</v>
      </c>
    </row>
    <row r="2217" spans="1:11" x14ac:dyDescent="0.25">
      <c r="A2217">
        <v>822</v>
      </c>
      <c r="B2217">
        <v>6014</v>
      </c>
      <c r="C2217">
        <v>135990</v>
      </c>
      <c r="D2217" t="s">
        <v>4592</v>
      </c>
      <c r="E2217" t="s">
        <v>50</v>
      </c>
      <c r="F2217" t="s">
        <v>4565</v>
      </c>
      <c r="G2217" t="s">
        <v>4593</v>
      </c>
      <c r="H2217" t="s">
        <v>114</v>
      </c>
      <c r="I2217" s="2">
        <v>1</v>
      </c>
      <c r="J2217" t="s">
        <v>129</v>
      </c>
      <c r="K2217" t="s">
        <v>129</v>
      </c>
    </row>
    <row r="2218" spans="1:11" x14ac:dyDescent="0.25">
      <c r="A2218">
        <v>822</v>
      </c>
      <c r="B2218">
        <v>7005</v>
      </c>
      <c r="C2218">
        <v>139374</v>
      </c>
      <c r="D2218" t="s">
        <v>2678</v>
      </c>
      <c r="E2218" t="s">
        <v>50</v>
      </c>
      <c r="F2218" t="s">
        <v>4565</v>
      </c>
      <c r="G2218" t="s">
        <v>4594</v>
      </c>
      <c r="H2218" t="s">
        <v>109</v>
      </c>
      <c r="I2218" s="2">
        <v>18</v>
      </c>
      <c r="J2218" s="1">
        <v>0</v>
      </c>
      <c r="K2218" s="1">
        <v>0</v>
      </c>
    </row>
    <row r="2219" spans="1:11" x14ac:dyDescent="0.25">
      <c r="A2219">
        <v>822</v>
      </c>
      <c r="B2219">
        <v>6013</v>
      </c>
      <c r="C2219">
        <v>135987</v>
      </c>
      <c r="D2219" t="s">
        <v>4595</v>
      </c>
      <c r="E2219" t="s">
        <v>50</v>
      </c>
      <c r="F2219" t="s">
        <v>4596</v>
      </c>
      <c r="G2219" t="s">
        <v>4597</v>
      </c>
      <c r="H2219" t="s">
        <v>114</v>
      </c>
      <c r="I2219" s="2">
        <v>3</v>
      </c>
      <c r="J2219" t="s">
        <v>129</v>
      </c>
      <c r="K2219" t="s">
        <v>129</v>
      </c>
    </row>
    <row r="2220" spans="1:11" x14ac:dyDescent="0.25">
      <c r="A2220">
        <v>822</v>
      </c>
      <c r="B2220">
        <v>7012</v>
      </c>
      <c r="C2220">
        <v>109742</v>
      </c>
      <c r="D2220" t="s">
        <v>4598</v>
      </c>
      <c r="E2220" t="s">
        <v>50</v>
      </c>
      <c r="F2220" t="s">
        <v>4565</v>
      </c>
      <c r="G2220" t="s">
        <v>4578</v>
      </c>
      <c r="H2220" t="s">
        <v>57</v>
      </c>
      <c r="I2220" s="2">
        <v>4</v>
      </c>
      <c r="J2220" t="s">
        <v>129</v>
      </c>
      <c r="K2220" t="s">
        <v>129</v>
      </c>
    </row>
    <row r="2221" spans="1:11" x14ac:dyDescent="0.25">
      <c r="A2221">
        <v>822</v>
      </c>
      <c r="B2221">
        <v>5951</v>
      </c>
      <c r="C2221">
        <v>137469</v>
      </c>
      <c r="D2221" t="s">
        <v>4599</v>
      </c>
      <c r="E2221" t="s">
        <v>50</v>
      </c>
      <c r="F2221" t="s">
        <v>4565</v>
      </c>
      <c r="G2221" t="s">
        <v>4600</v>
      </c>
      <c r="H2221" t="s">
        <v>109</v>
      </c>
      <c r="I2221" s="2">
        <v>9</v>
      </c>
      <c r="J2221" t="s">
        <v>99</v>
      </c>
      <c r="K2221" t="s">
        <v>99</v>
      </c>
    </row>
    <row r="2222" spans="1:11" x14ac:dyDescent="0.25">
      <c r="A2222">
        <v>823</v>
      </c>
      <c r="B2222">
        <v>6905</v>
      </c>
      <c r="C2222">
        <v>135946</v>
      </c>
      <c r="D2222" t="s">
        <v>4601</v>
      </c>
      <c r="E2222" t="s">
        <v>50</v>
      </c>
      <c r="F2222" t="s">
        <v>4602</v>
      </c>
      <c r="G2222" t="s">
        <v>4603</v>
      </c>
      <c r="H2222" t="s">
        <v>49</v>
      </c>
      <c r="I2222" s="2">
        <v>108</v>
      </c>
      <c r="J2222" s="1">
        <v>0.31</v>
      </c>
      <c r="K2222" s="1">
        <v>0.06</v>
      </c>
    </row>
    <row r="2223" spans="1:11" x14ac:dyDescent="0.25">
      <c r="A2223">
        <v>823</v>
      </c>
      <c r="B2223">
        <v>4011</v>
      </c>
      <c r="C2223">
        <v>137462</v>
      </c>
      <c r="D2223" t="s">
        <v>4604</v>
      </c>
      <c r="E2223" t="s">
        <v>50</v>
      </c>
      <c r="F2223" t="s">
        <v>4605</v>
      </c>
      <c r="G2223" t="s">
        <v>4606</v>
      </c>
      <c r="H2223" t="s">
        <v>70</v>
      </c>
      <c r="I2223" s="2">
        <v>250</v>
      </c>
      <c r="J2223" s="1">
        <v>0.57999999999999996</v>
      </c>
      <c r="K2223" s="1">
        <v>0.3</v>
      </c>
    </row>
    <row r="2224" spans="1:11" x14ac:dyDescent="0.25">
      <c r="A2224">
        <v>823</v>
      </c>
      <c r="B2224">
        <v>4000</v>
      </c>
      <c r="C2224">
        <v>138199</v>
      </c>
      <c r="D2224" t="s">
        <v>4607</v>
      </c>
      <c r="E2224" t="s">
        <v>50</v>
      </c>
      <c r="F2224" t="s">
        <v>4608</v>
      </c>
      <c r="G2224" t="s">
        <v>4609</v>
      </c>
      <c r="H2224" t="s">
        <v>104</v>
      </c>
      <c r="I2224" s="2" t="s">
        <v>50</v>
      </c>
      <c r="J2224" t="s">
        <v>50</v>
      </c>
      <c r="K2224" t="s">
        <v>50</v>
      </c>
    </row>
    <row r="2225" spans="1:11" x14ac:dyDescent="0.25">
      <c r="A2225">
        <v>823</v>
      </c>
      <c r="B2225">
        <v>6019</v>
      </c>
      <c r="C2225">
        <v>134503</v>
      </c>
      <c r="D2225" t="s">
        <v>4610</v>
      </c>
      <c r="E2225" t="s">
        <v>50</v>
      </c>
      <c r="F2225" t="s">
        <v>4602</v>
      </c>
      <c r="G2225" t="s">
        <v>4611</v>
      </c>
      <c r="H2225" t="s">
        <v>13</v>
      </c>
      <c r="I2225" s="2">
        <v>21</v>
      </c>
      <c r="J2225" s="1">
        <v>0.95</v>
      </c>
      <c r="K2225" s="1">
        <v>0.71</v>
      </c>
    </row>
    <row r="2226" spans="1:11" x14ac:dyDescent="0.25">
      <c r="A2226">
        <v>823</v>
      </c>
      <c r="B2226">
        <v>4083</v>
      </c>
      <c r="C2226">
        <v>137941</v>
      </c>
      <c r="D2226" t="s">
        <v>4612</v>
      </c>
      <c r="E2226" t="s">
        <v>50</v>
      </c>
      <c r="F2226" t="s">
        <v>4602</v>
      </c>
      <c r="G2226" t="s">
        <v>4613</v>
      </c>
      <c r="H2226" t="s">
        <v>70</v>
      </c>
      <c r="I2226" s="2">
        <v>338</v>
      </c>
      <c r="J2226" s="1">
        <v>0.65</v>
      </c>
      <c r="K2226" s="1">
        <v>0.31</v>
      </c>
    </row>
    <row r="2227" spans="1:11" x14ac:dyDescent="0.25">
      <c r="A2227">
        <v>823</v>
      </c>
      <c r="B2227">
        <v>5401</v>
      </c>
      <c r="C2227">
        <v>109705</v>
      </c>
      <c r="D2227" t="s">
        <v>4614</v>
      </c>
      <c r="E2227" t="s">
        <v>50</v>
      </c>
      <c r="F2227" t="s">
        <v>4530</v>
      </c>
      <c r="G2227" t="s">
        <v>4615</v>
      </c>
      <c r="H2227" t="s">
        <v>23</v>
      </c>
      <c r="I2227" s="2">
        <v>254</v>
      </c>
      <c r="J2227" s="1">
        <v>0.5</v>
      </c>
      <c r="K2227" s="1">
        <v>0.21</v>
      </c>
    </row>
    <row r="2228" spans="1:11" x14ac:dyDescent="0.25">
      <c r="A2228">
        <v>823</v>
      </c>
      <c r="B2228">
        <v>6005</v>
      </c>
      <c r="C2228">
        <v>134137</v>
      </c>
      <c r="D2228" t="s">
        <v>4616</v>
      </c>
      <c r="E2228" t="s">
        <v>50</v>
      </c>
      <c r="F2228" t="s">
        <v>4596</v>
      </c>
      <c r="G2228" t="s">
        <v>4597</v>
      </c>
      <c r="H2228" t="s">
        <v>13</v>
      </c>
      <c r="I2228" s="2">
        <v>15</v>
      </c>
      <c r="J2228" s="1">
        <v>0</v>
      </c>
      <c r="K2228" s="1">
        <v>0</v>
      </c>
    </row>
    <row r="2229" spans="1:11" x14ac:dyDescent="0.25">
      <c r="A2229">
        <v>823</v>
      </c>
      <c r="B2229">
        <v>4002</v>
      </c>
      <c r="C2229">
        <v>138571</v>
      </c>
      <c r="D2229" t="s">
        <v>4617</v>
      </c>
      <c r="E2229" t="s">
        <v>50</v>
      </c>
      <c r="F2229" t="s">
        <v>4602</v>
      </c>
      <c r="G2229" t="s">
        <v>4618</v>
      </c>
      <c r="H2229" t="s">
        <v>49</v>
      </c>
      <c r="I2229" s="2">
        <v>216</v>
      </c>
      <c r="J2229" s="1">
        <v>0.5</v>
      </c>
      <c r="K2229" s="1">
        <v>0.15</v>
      </c>
    </row>
    <row r="2230" spans="1:11" x14ac:dyDescent="0.25">
      <c r="A2230">
        <v>823</v>
      </c>
      <c r="B2230">
        <v>4003</v>
      </c>
      <c r="C2230">
        <v>136559</v>
      </c>
      <c r="D2230" t="s">
        <v>4619</v>
      </c>
      <c r="E2230" t="s">
        <v>50</v>
      </c>
      <c r="F2230" t="s">
        <v>4565</v>
      </c>
      <c r="G2230" t="s">
        <v>4620</v>
      </c>
      <c r="H2230" t="s">
        <v>70</v>
      </c>
      <c r="I2230" s="2">
        <v>335</v>
      </c>
      <c r="J2230" s="1">
        <v>0.64</v>
      </c>
      <c r="K2230" s="1">
        <v>0.27</v>
      </c>
    </row>
    <row r="2231" spans="1:11" x14ac:dyDescent="0.25">
      <c r="A2231">
        <v>823</v>
      </c>
      <c r="B2231">
        <v>4079</v>
      </c>
      <c r="C2231">
        <v>137948</v>
      </c>
      <c r="D2231" t="s">
        <v>4621</v>
      </c>
      <c r="E2231" t="s">
        <v>50</v>
      </c>
      <c r="F2231" t="s">
        <v>4622</v>
      </c>
      <c r="G2231" t="s">
        <v>4623</v>
      </c>
      <c r="H2231" t="s">
        <v>70</v>
      </c>
      <c r="I2231" s="2">
        <v>412</v>
      </c>
      <c r="J2231" s="1">
        <v>0.59</v>
      </c>
      <c r="K2231" s="1">
        <v>0.16</v>
      </c>
    </row>
    <row r="2232" spans="1:11" x14ac:dyDescent="0.25">
      <c r="A2232">
        <v>823</v>
      </c>
      <c r="B2232">
        <v>4078</v>
      </c>
      <c r="C2232">
        <v>109669</v>
      </c>
      <c r="D2232" t="s">
        <v>4624</v>
      </c>
      <c r="E2232" t="s">
        <v>50</v>
      </c>
      <c r="F2232" t="s">
        <v>4625</v>
      </c>
      <c r="G2232" t="s">
        <v>4626</v>
      </c>
      <c r="H2232" t="s">
        <v>201</v>
      </c>
      <c r="I2232" s="2">
        <v>195</v>
      </c>
      <c r="J2232" s="1">
        <v>0.81</v>
      </c>
      <c r="K2232" s="1">
        <v>0.21</v>
      </c>
    </row>
    <row r="2233" spans="1:11" x14ac:dyDescent="0.25">
      <c r="A2233">
        <v>823</v>
      </c>
      <c r="B2233">
        <v>4005</v>
      </c>
      <c r="C2233">
        <v>137886</v>
      </c>
      <c r="D2233" t="s">
        <v>4627</v>
      </c>
      <c r="E2233" t="s">
        <v>50</v>
      </c>
      <c r="F2233" t="s">
        <v>4628</v>
      </c>
      <c r="G2233" t="s">
        <v>4629</v>
      </c>
      <c r="H2233" t="s">
        <v>70</v>
      </c>
      <c r="I2233" s="2">
        <v>298</v>
      </c>
      <c r="J2233" s="1">
        <v>0.57999999999999996</v>
      </c>
      <c r="K2233" s="1">
        <v>0.28000000000000003</v>
      </c>
    </row>
    <row r="2234" spans="1:11" x14ac:dyDescent="0.25">
      <c r="A2234">
        <v>823</v>
      </c>
      <c r="B2234">
        <v>4096</v>
      </c>
      <c r="C2234">
        <v>137169</v>
      </c>
      <c r="D2234" t="s">
        <v>4630</v>
      </c>
      <c r="E2234" t="s">
        <v>50</v>
      </c>
      <c r="F2234" t="s">
        <v>4605</v>
      </c>
      <c r="G2234" t="s">
        <v>4631</v>
      </c>
      <c r="H2234" t="s">
        <v>70</v>
      </c>
      <c r="I2234" s="2">
        <v>254</v>
      </c>
      <c r="J2234" s="1">
        <v>0.56999999999999995</v>
      </c>
      <c r="K2234" s="1">
        <v>0.31</v>
      </c>
    </row>
    <row r="2235" spans="1:11" x14ac:dyDescent="0.25">
      <c r="A2235">
        <v>823</v>
      </c>
      <c r="B2235">
        <v>7017</v>
      </c>
      <c r="C2235">
        <v>109746</v>
      </c>
      <c r="D2235" t="s">
        <v>4632</v>
      </c>
      <c r="E2235" t="s">
        <v>50</v>
      </c>
      <c r="F2235" t="s">
        <v>4602</v>
      </c>
      <c r="G2235" t="s">
        <v>4633</v>
      </c>
      <c r="H2235" t="s">
        <v>57</v>
      </c>
      <c r="I2235" s="2">
        <v>1</v>
      </c>
      <c r="J2235" t="s">
        <v>129</v>
      </c>
      <c r="K2235" t="s">
        <v>129</v>
      </c>
    </row>
    <row r="2236" spans="1:11" x14ac:dyDescent="0.25">
      <c r="A2236">
        <v>823</v>
      </c>
      <c r="B2236">
        <v>7009</v>
      </c>
      <c r="C2236">
        <v>109739</v>
      </c>
      <c r="D2236" t="s">
        <v>4634</v>
      </c>
      <c r="E2236" t="s">
        <v>50</v>
      </c>
      <c r="F2236" t="s">
        <v>4628</v>
      </c>
      <c r="G2236" t="s">
        <v>4635</v>
      </c>
      <c r="H2236" t="s">
        <v>57</v>
      </c>
      <c r="I2236" s="2">
        <v>12</v>
      </c>
      <c r="J2236" s="1">
        <v>0</v>
      </c>
      <c r="K2236" s="1">
        <v>0</v>
      </c>
    </row>
    <row r="2237" spans="1:11" x14ac:dyDescent="0.25">
      <c r="A2237">
        <v>823</v>
      </c>
      <c r="B2237">
        <v>7018</v>
      </c>
      <c r="C2237">
        <v>109747</v>
      </c>
      <c r="D2237" t="s">
        <v>4636</v>
      </c>
      <c r="E2237" t="s">
        <v>4636</v>
      </c>
      <c r="F2237" t="s">
        <v>4605</v>
      </c>
      <c r="G2237" t="s">
        <v>4637</v>
      </c>
      <c r="H2237" t="s">
        <v>57</v>
      </c>
      <c r="I2237" s="2">
        <v>11</v>
      </c>
      <c r="J2237" s="1">
        <v>0</v>
      </c>
      <c r="K2237" s="1">
        <v>0</v>
      </c>
    </row>
    <row r="2238" spans="1:11" x14ac:dyDescent="0.25">
      <c r="A2238">
        <v>823</v>
      </c>
      <c r="B2238">
        <v>7006</v>
      </c>
      <c r="C2238">
        <v>137896</v>
      </c>
      <c r="D2238" t="s">
        <v>4638</v>
      </c>
      <c r="E2238" t="s">
        <v>50</v>
      </c>
      <c r="F2238" t="s">
        <v>4602</v>
      </c>
      <c r="G2238" t="s">
        <v>4639</v>
      </c>
      <c r="H2238" t="s">
        <v>109</v>
      </c>
      <c r="I2238" s="2">
        <v>19</v>
      </c>
      <c r="J2238" t="s">
        <v>99</v>
      </c>
      <c r="K2238" t="s">
        <v>99</v>
      </c>
    </row>
    <row r="2239" spans="1:11" x14ac:dyDescent="0.25">
      <c r="A2239">
        <v>825</v>
      </c>
      <c r="B2239">
        <v>6015</v>
      </c>
      <c r="C2239">
        <v>110536</v>
      </c>
      <c r="D2239" t="s">
        <v>4640</v>
      </c>
      <c r="E2239" t="s">
        <v>50</v>
      </c>
      <c r="F2239" t="s">
        <v>4641</v>
      </c>
      <c r="G2239" t="s">
        <v>4642</v>
      </c>
      <c r="H2239" t="s">
        <v>13</v>
      </c>
      <c r="I2239" s="2">
        <v>107</v>
      </c>
      <c r="J2239" s="1">
        <v>0.84</v>
      </c>
      <c r="K2239" s="1">
        <v>0.23</v>
      </c>
    </row>
    <row r="2240" spans="1:11" x14ac:dyDescent="0.25">
      <c r="A2240">
        <v>825</v>
      </c>
      <c r="B2240">
        <v>4095</v>
      </c>
      <c r="C2240">
        <v>137343</v>
      </c>
      <c r="D2240" t="s">
        <v>4643</v>
      </c>
      <c r="E2240" t="s">
        <v>50</v>
      </c>
      <c r="F2240" t="s">
        <v>4644</v>
      </c>
      <c r="G2240" t="s">
        <v>4645</v>
      </c>
      <c r="H2240" t="s">
        <v>70</v>
      </c>
      <c r="I2240" s="2">
        <v>144</v>
      </c>
      <c r="J2240" s="1">
        <v>0.52</v>
      </c>
      <c r="K2240" s="1">
        <v>0.14000000000000001</v>
      </c>
    </row>
    <row r="2241" spans="1:11" x14ac:dyDescent="0.25">
      <c r="A2241">
        <v>825</v>
      </c>
      <c r="B2241">
        <v>4500</v>
      </c>
      <c r="C2241">
        <v>136884</v>
      </c>
      <c r="D2241" t="s">
        <v>4646</v>
      </c>
      <c r="E2241" t="s">
        <v>50</v>
      </c>
      <c r="F2241" t="s">
        <v>4647</v>
      </c>
      <c r="G2241" t="s">
        <v>4648</v>
      </c>
      <c r="H2241" t="s">
        <v>70</v>
      </c>
      <c r="I2241" s="2">
        <v>182</v>
      </c>
      <c r="J2241" s="1">
        <v>0.98</v>
      </c>
      <c r="K2241" s="1">
        <v>0.82</v>
      </c>
    </row>
    <row r="2242" spans="1:11" x14ac:dyDescent="0.25">
      <c r="A2242">
        <v>825</v>
      </c>
      <c r="B2242">
        <v>4058</v>
      </c>
      <c r="C2242">
        <v>136846</v>
      </c>
      <c r="D2242" t="s">
        <v>4649</v>
      </c>
      <c r="E2242" t="s">
        <v>50</v>
      </c>
      <c r="F2242" t="s">
        <v>4647</v>
      </c>
      <c r="G2242" t="s">
        <v>4650</v>
      </c>
      <c r="H2242" t="s">
        <v>70</v>
      </c>
      <c r="I2242" s="2">
        <v>182</v>
      </c>
      <c r="J2242" s="1">
        <v>1</v>
      </c>
      <c r="K2242" s="1">
        <v>0.83</v>
      </c>
    </row>
    <row r="2243" spans="1:11" x14ac:dyDescent="0.25">
      <c r="A2243">
        <v>825</v>
      </c>
      <c r="B2243">
        <v>6905</v>
      </c>
      <c r="C2243">
        <v>135879</v>
      </c>
      <c r="D2243" t="s">
        <v>4651</v>
      </c>
      <c r="E2243" t="s">
        <v>50</v>
      </c>
      <c r="F2243" t="s">
        <v>4647</v>
      </c>
      <c r="G2243" t="s">
        <v>4652</v>
      </c>
      <c r="H2243" t="s">
        <v>49</v>
      </c>
      <c r="I2243" s="2">
        <v>144</v>
      </c>
      <c r="J2243" s="1">
        <v>0.38</v>
      </c>
      <c r="K2243" s="1">
        <v>0.06</v>
      </c>
    </row>
    <row r="2244" spans="1:11" x14ac:dyDescent="0.25">
      <c r="A2244">
        <v>825</v>
      </c>
      <c r="B2244">
        <v>5402</v>
      </c>
      <c r="C2244">
        <v>110528</v>
      </c>
      <c r="D2244" t="s">
        <v>4653</v>
      </c>
      <c r="E2244" t="s">
        <v>4653</v>
      </c>
      <c r="F2244" t="s">
        <v>4654</v>
      </c>
      <c r="G2244" t="s">
        <v>4655</v>
      </c>
      <c r="H2244" t="s">
        <v>201</v>
      </c>
      <c r="I2244" s="2">
        <v>150</v>
      </c>
      <c r="J2244" s="1">
        <v>1</v>
      </c>
      <c r="K2244" s="1">
        <v>0.78</v>
      </c>
    </row>
    <row r="2245" spans="1:11" x14ac:dyDescent="0.25">
      <c r="A2245">
        <v>825</v>
      </c>
      <c r="B2245">
        <v>4082</v>
      </c>
      <c r="C2245">
        <v>139367</v>
      </c>
      <c r="D2245" t="s">
        <v>4656</v>
      </c>
      <c r="E2245" t="s">
        <v>50</v>
      </c>
      <c r="F2245" t="s">
        <v>4654</v>
      </c>
      <c r="G2245" t="s">
        <v>4657</v>
      </c>
      <c r="H2245" t="s">
        <v>70</v>
      </c>
      <c r="I2245" s="2">
        <v>145</v>
      </c>
      <c r="J2245" s="1">
        <v>0.61</v>
      </c>
      <c r="K2245" s="1">
        <v>0.21</v>
      </c>
    </row>
    <row r="2246" spans="1:11" x14ac:dyDescent="0.25">
      <c r="A2246">
        <v>825</v>
      </c>
      <c r="B2246">
        <v>4007</v>
      </c>
      <c r="C2246">
        <v>140678</v>
      </c>
      <c r="D2246" t="s">
        <v>4658</v>
      </c>
      <c r="E2246" t="s">
        <v>50</v>
      </c>
      <c r="F2246" t="s">
        <v>4659</v>
      </c>
      <c r="G2246" t="s">
        <v>4660</v>
      </c>
      <c r="H2246" t="s">
        <v>49</v>
      </c>
      <c r="I2246" s="2" t="s">
        <v>50</v>
      </c>
      <c r="J2246" t="s">
        <v>50</v>
      </c>
      <c r="K2246" t="s">
        <v>50</v>
      </c>
    </row>
    <row r="2247" spans="1:11" x14ac:dyDescent="0.25">
      <c r="A2247">
        <v>825</v>
      </c>
      <c r="B2247">
        <v>4004</v>
      </c>
      <c r="C2247">
        <v>110484</v>
      </c>
      <c r="D2247" t="s">
        <v>4661</v>
      </c>
      <c r="E2247" t="s">
        <v>50</v>
      </c>
      <c r="F2247" t="s">
        <v>4641</v>
      </c>
      <c r="G2247" t="s">
        <v>4662</v>
      </c>
      <c r="H2247" t="s">
        <v>20</v>
      </c>
      <c r="I2247" s="2">
        <v>173</v>
      </c>
      <c r="J2247" s="1">
        <v>0.45</v>
      </c>
      <c r="K2247" s="1">
        <v>0.05</v>
      </c>
    </row>
    <row r="2248" spans="1:11" x14ac:dyDescent="0.25">
      <c r="A2248">
        <v>825</v>
      </c>
      <c r="B2248">
        <v>4003</v>
      </c>
      <c r="C2248">
        <v>139434</v>
      </c>
      <c r="D2248" t="s">
        <v>4663</v>
      </c>
      <c r="E2248" t="s">
        <v>50</v>
      </c>
      <c r="F2248" t="s">
        <v>4647</v>
      </c>
      <c r="G2248" t="s">
        <v>4664</v>
      </c>
      <c r="H2248" t="s">
        <v>104</v>
      </c>
      <c r="I2248" s="2" t="s">
        <v>50</v>
      </c>
      <c r="J2248" t="s">
        <v>50</v>
      </c>
      <c r="K2248" t="s">
        <v>50</v>
      </c>
    </row>
    <row r="2249" spans="1:11" x14ac:dyDescent="0.25">
      <c r="A2249">
        <v>825</v>
      </c>
      <c r="B2249">
        <v>4051</v>
      </c>
      <c r="C2249">
        <v>137564</v>
      </c>
      <c r="D2249" t="s">
        <v>4665</v>
      </c>
      <c r="E2249" t="s">
        <v>50</v>
      </c>
      <c r="F2249" t="s">
        <v>4666</v>
      </c>
      <c r="G2249" t="s">
        <v>4667</v>
      </c>
      <c r="H2249" t="s">
        <v>70</v>
      </c>
      <c r="I2249" s="2">
        <v>147</v>
      </c>
      <c r="J2249" s="1">
        <v>0.99</v>
      </c>
      <c r="K2249" s="1">
        <v>0.61</v>
      </c>
    </row>
    <row r="2250" spans="1:11" x14ac:dyDescent="0.25">
      <c r="A2250">
        <v>825</v>
      </c>
      <c r="B2250">
        <v>5403</v>
      </c>
      <c r="C2250">
        <v>137215</v>
      </c>
      <c r="D2250" t="s">
        <v>4668</v>
      </c>
      <c r="E2250" t="s">
        <v>50</v>
      </c>
      <c r="F2250" t="s">
        <v>4669</v>
      </c>
      <c r="G2250" t="s">
        <v>4670</v>
      </c>
      <c r="H2250" t="s">
        <v>70</v>
      </c>
      <c r="I2250" s="2">
        <v>282</v>
      </c>
      <c r="J2250" s="1">
        <v>0.67</v>
      </c>
      <c r="K2250" s="1">
        <v>0.12</v>
      </c>
    </row>
    <row r="2251" spans="1:11" x14ac:dyDescent="0.25">
      <c r="A2251">
        <v>825</v>
      </c>
      <c r="B2251">
        <v>4079</v>
      </c>
      <c r="C2251">
        <v>137091</v>
      </c>
      <c r="D2251" t="s">
        <v>4671</v>
      </c>
      <c r="E2251" t="s">
        <v>50</v>
      </c>
      <c r="F2251" t="s">
        <v>4672</v>
      </c>
      <c r="G2251" t="s">
        <v>4673</v>
      </c>
      <c r="H2251" t="s">
        <v>70</v>
      </c>
      <c r="I2251" s="2">
        <v>184</v>
      </c>
      <c r="J2251" s="1">
        <v>0.99</v>
      </c>
      <c r="K2251" s="1">
        <v>0.74</v>
      </c>
    </row>
    <row r="2252" spans="1:11" x14ac:dyDescent="0.25">
      <c r="A2252">
        <v>825</v>
      </c>
      <c r="B2252">
        <v>4000</v>
      </c>
      <c r="C2252">
        <v>137280</v>
      </c>
      <c r="D2252" t="s">
        <v>4674</v>
      </c>
      <c r="E2252" t="s">
        <v>50</v>
      </c>
      <c r="F2252" t="s">
        <v>4672</v>
      </c>
      <c r="G2252" t="s">
        <v>4675</v>
      </c>
      <c r="H2252" t="s">
        <v>49</v>
      </c>
      <c r="I2252" s="2">
        <v>108</v>
      </c>
      <c r="J2252" s="1">
        <v>0.42</v>
      </c>
      <c r="K2252" s="1">
        <v>0.06</v>
      </c>
    </row>
    <row r="2253" spans="1:11" x14ac:dyDescent="0.25">
      <c r="A2253">
        <v>825</v>
      </c>
      <c r="B2253">
        <v>5407</v>
      </c>
      <c r="C2253">
        <v>110533</v>
      </c>
      <c r="D2253" t="s">
        <v>4676</v>
      </c>
      <c r="E2253" t="s">
        <v>50</v>
      </c>
      <c r="F2253" t="s">
        <v>4605</v>
      </c>
      <c r="G2253" t="s">
        <v>4677</v>
      </c>
      <c r="H2253" t="s">
        <v>201</v>
      </c>
      <c r="I2253" s="2">
        <v>196</v>
      </c>
      <c r="J2253" s="1">
        <v>0.64</v>
      </c>
      <c r="K2253" s="1">
        <v>0.21</v>
      </c>
    </row>
    <row r="2254" spans="1:11" x14ac:dyDescent="0.25">
      <c r="A2254">
        <v>825</v>
      </c>
      <c r="B2254">
        <v>4072</v>
      </c>
      <c r="C2254">
        <v>110500</v>
      </c>
      <c r="D2254" t="s">
        <v>4678</v>
      </c>
      <c r="E2254" t="s">
        <v>50</v>
      </c>
      <c r="F2254" t="s">
        <v>4679</v>
      </c>
      <c r="G2254" t="s">
        <v>4680</v>
      </c>
      <c r="H2254" t="s">
        <v>201</v>
      </c>
      <c r="I2254" s="2">
        <v>116</v>
      </c>
      <c r="J2254" s="1">
        <v>0.41</v>
      </c>
      <c r="K2254" s="1">
        <v>0.05</v>
      </c>
    </row>
    <row r="2255" spans="1:11" x14ac:dyDescent="0.25">
      <c r="A2255">
        <v>825</v>
      </c>
      <c r="B2255">
        <v>4504</v>
      </c>
      <c r="C2255">
        <v>136419</v>
      </c>
      <c r="D2255" t="s">
        <v>4681</v>
      </c>
      <c r="E2255" t="s">
        <v>50</v>
      </c>
      <c r="F2255" t="s">
        <v>4644</v>
      </c>
      <c r="G2255" t="s">
        <v>4682</v>
      </c>
      <c r="H2255" t="s">
        <v>70</v>
      </c>
      <c r="I2255" s="2">
        <v>182</v>
      </c>
      <c r="J2255" s="1">
        <v>0.99</v>
      </c>
      <c r="K2255" s="1">
        <v>0</v>
      </c>
    </row>
    <row r="2256" spans="1:11" x14ac:dyDescent="0.25">
      <c r="A2256">
        <v>825</v>
      </c>
      <c r="B2256">
        <v>4061</v>
      </c>
      <c r="C2256">
        <v>137219</v>
      </c>
      <c r="D2256" t="s">
        <v>4683</v>
      </c>
      <c r="E2256" t="s">
        <v>50</v>
      </c>
      <c r="F2256" t="s">
        <v>4644</v>
      </c>
      <c r="G2256" t="s">
        <v>4684</v>
      </c>
      <c r="H2256" t="s">
        <v>70</v>
      </c>
      <c r="I2256" s="2">
        <v>149</v>
      </c>
      <c r="J2256" s="1">
        <v>0.99</v>
      </c>
      <c r="K2256" s="1">
        <v>0.96</v>
      </c>
    </row>
    <row r="2257" spans="1:11" x14ac:dyDescent="0.25">
      <c r="A2257">
        <v>825</v>
      </c>
      <c r="B2257">
        <v>4002</v>
      </c>
      <c r="C2257">
        <v>137864</v>
      </c>
      <c r="D2257" t="s">
        <v>4685</v>
      </c>
      <c r="E2257" t="s">
        <v>50</v>
      </c>
      <c r="F2257" t="s">
        <v>4666</v>
      </c>
      <c r="G2257" t="s">
        <v>4686</v>
      </c>
      <c r="H2257" t="s">
        <v>49</v>
      </c>
      <c r="I2257" s="2">
        <v>114</v>
      </c>
      <c r="J2257" s="1">
        <v>0.4</v>
      </c>
      <c r="K2257" s="1">
        <v>0.03</v>
      </c>
    </row>
    <row r="2258" spans="1:11" x14ac:dyDescent="0.25">
      <c r="A2258">
        <v>825</v>
      </c>
      <c r="B2258">
        <v>6037</v>
      </c>
      <c r="C2258">
        <v>134467</v>
      </c>
      <c r="D2258" t="s">
        <v>4687</v>
      </c>
      <c r="E2258" t="s">
        <v>50</v>
      </c>
      <c r="F2258" t="s">
        <v>4688</v>
      </c>
      <c r="G2258" t="s">
        <v>4689</v>
      </c>
      <c r="H2258" t="s">
        <v>13</v>
      </c>
      <c r="I2258" s="2">
        <v>14</v>
      </c>
      <c r="J2258" s="1">
        <v>0.79</v>
      </c>
      <c r="K2258" s="1">
        <v>0.56999999999999995</v>
      </c>
    </row>
    <row r="2259" spans="1:11" x14ac:dyDescent="0.25">
      <c r="A2259">
        <v>825</v>
      </c>
      <c r="B2259">
        <v>4034</v>
      </c>
      <c r="C2259">
        <v>110488</v>
      </c>
      <c r="D2259" t="s">
        <v>4690</v>
      </c>
      <c r="E2259" t="s">
        <v>50</v>
      </c>
      <c r="F2259" t="s">
        <v>4647</v>
      </c>
      <c r="G2259" t="s">
        <v>4691</v>
      </c>
      <c r="H2259" t="s">
        <v>201</v>
      </c>
      <c r="I2259" s="2">
        <v>233</v>
      </c>
      <c r="J2259" s="1">
        <v>0.54</v>
      </c>
      <c r="K2259" s="1">
        <v>0.14000000000000001</v>
      </c>
    </row>
    <row r="2260" spans="1:11" x14ac:dyDescent="0.25">
      <c r="A2260">
        <v>825</v>
      </c>
      <c r="B2260">
        <v>5409</v>
      </c>
      <c r="C2260">
        <v>136964</v>
      </c>
      <c r="D2260" t="s">
        <v>4692</v>
      </c>
      <c r="E2260" t="s">
        <v>50</v>
      </c>
      <c r="F2260" t="s">
        <v>4693</v>
      </c>
      <c r="G2260" t="s">
        <v>4694</v>
      </c>
      <c r="H2260" t="s">
        <v>70</v>
      </c>
      <c r="I2260" s="2">
        <v>198</v>
      </c>
      <c r="J2260" s="1">
        <v>0.68</v>
      </c>
      <c r="K2260" s="1">
        <v>0.16</v>
      </c>
    </row>
    <row r="2261" spans="1:11" x14ac:dyDescent="0.25">
      <c r="A2261">
        <v>825</v>
      </c>
      <c r="B2261">
        <v>6034</v>
      </c>
      <c r="C2261">
        <v>134380</v>
      </c>
      <c r="D2261" t="s">
        <v>4695</v>
      </c>
      <c r="E2261" t="s">
        <v>50</v>
      </c>
      <c r="F2261" t="s">
        <v>4647</v>
      </c>
      <c r="G2261" t="s">
        <v>4696</v>
      </c>
      <c r="H2261" t="s">
        <v>13</v>
      </c>
      <c r="I2261" s="2">
        <v>7</v>
      </c>
      <c r="J2261" s="1">
        <v>0</v>
      </c>
      <c r="K2261" s="1">
        <v>0</v>
      </c>
    </row>
    <row r="2262" spans="1:11" x14ac:dyDescent="0.25">
      <c r="A2262">
        <v>825</v>
      </c>
      <c r="B2262">
        <v>4001</v>
      </c>
      <c r="C2262">
        <v>136858</v>
      </c>
      <c r="D2262" t="s">
        <v>4697</v>
      </c>
      <c r="E2262" t="s">
        <v>50</v>
      </c>
      <c r="F2262" t="s">
        <v>4679</v>
      </c>
      <c r="G2262" t="s">
        <v>4698</v>
      </c>
      <c r="H2262" t="s">
        <v>70</v>
      </c>
      <c r="I2262" s="2">
        <v>133</v>
      </c>
      <c r="J2262" s="1">
        <v>0.43</v>
      </c>
      <c r="K2262" s="1">
        <v>0.11</v>
      </c>
    </row>
    <row r="2263" spans="1:11" x14ac:dyDescent="0.25">
      <c r="A2263">
        <v>825</v>
      </c>
      <c r="B2263">
        <v>4070</v>
      </c>
      <c r="C2263">
        <v>138058</v>
      </c>
      <c r="D2263" t="s">
        <v>4699</v>
      </c>
      <c r="E2263" t="s">
        <v>50</v>
      </c>
      <c r="F2263" t="s">
        <v>4679</v>
      </c>
      <c r="G2263" t="s">
        <v>4700</v>
      </c>
      <c r="H2263" t="s">
        <v>70</v>
      </c>
      <c r="I2263" s="2">
        <v>149</v>
      </c>
      <c r="J2263" s="1">
        <v>0.62</v>
      </c>
      <c r="K2263" s="1">
        <v>0.14000000000000001</v>
      </c>
    </row>
    <row r="2264" spans="1:11" x14ac:dyDescent="0.25">
      <c r="A2264">
        <v>825</v>
      </c>
      <c r="B2264">
        <v>4044</v>
      </c>
      <c r="C2264">
        <v>137261</v>
      </c>
      <c r="D2264" t="s">
        <v>4701</v>
      </c>
      <c r="E2264" t="s">
        <v>50</v>
      </c>
      <c r="F2264" t="s">
        <v>4647</v>
      </c>
      <c r="G2264" t="s">
        <v>4702</v>
      </c>
      <c r="H2264" t="s">
        <v>70</v>
      </c>
      <c r="I2264" s="2">
        <v>166</v>
      </c>
      <c r="J2264" s="1">
        <v>0.61</v>
      </c>
      <c r="K2264" s="1">
        <v>0.16</v>
      </c>
    </row>
    <row r="2265" spans="1:11" x14ac:dyDescent="0.25">
      <c r="A2265">
        <v>825</v>
      </c>
      <c r="B2265">
        <v>4009</v>
      </c>
      <c r="C2265">
        <v>136771</v>
      </c>
      <c r="D2265" t="s">
        <v>4703</v>
      </c>
      <c r="E2265" t="s">
        <v>50</v>
      </c>
      <c r="F2265" t="s">
        <v>4679</v>
      </c>
      <c r="G2265" t="s">
        <v>4704</v>
      </c>
      <c r="H2265" t="s">
        <v>70</v>
      </c>
      <c r="I2265" s="2">
        <v>159</v>
      </c>
      <c r="J2265" s="1">
        <v>0.98</v>
      </c>
      <c r="K2265" s="1">
        <v>0.45</v>
      </c>
    </row>
    <row r="2266" spans="1:11" x14ac:dyDescent="0.25">
      <c r="A2266">
        <v>825</v>
      </c>
      <c r="B2266">
        <v>4006</v>
      </c>
      <c r="C2266">
        <v>139897</v>
      </c>
      <c r="D2266" t="s">
        <v>4705</v>
      </c>
      <c r="E2266" t="s">
        <v>50</v>
      </c>
      <c r="F2266" t="s">
        <v>4688</v>
      </c>
      <c r="G2266" t="s">
        <v>4706</v>
      </c>
      <c r="H2266" t="s">
        <v>77</v>
      </c>
      <c r="I2266" s="2" t="s">
        <v>50</v>
      </c>
      <c r="J2266" t="s">
        <v>50</v>
      </c>
      <c r="K2266" t="s">
        <v>50</v>
      </c>
    </row>
    <row r="2267" spans="1:11" x14ac:dyDescent="0.25">
      <c r="A2267">
        <v>825</v>
      </c>
      <c r="B2267">
        <v>4067</v>
      </c>
      <c r="C2267">
        <v>110497</v>
      </c>
      <c r="D2267" t="s">
        <v>4707</v>
      </c>
      <c r="E2267" t="s">
        <v>50</v>
      </c>
      <c r="F2267" t="s">
        <v>4647</v>
      </c>
      <c r="G2267" t="s">
        <v>4708</v>
      </c>
      <c r="H2267" t="s">
        <v>20</v>
      </c>
      <c r="I2267" s="2">
        <v>173</v>
      </c>
      <c r="J2267" s="1">
        <v>0.38</v>
      </c>
      <c r="K2267" s="1">
        <v>0.06</v>
      </c>
    </row>
    <row r="2268" spans="1:11" x14ac:dyDescent="0.25">
      <c r="A2268">
        <v>825</v>
      </c>
      <c r="B2268">
        <v>4042</v>
      </c>
      <c r="C2268">
        <v>110490</v>
      </c>
      <c r="D2268" t="s">
        <v>4709</v>
      </c>
      <c r="E2268" t="s">
        <v>50</v>
      </c>
      <c r="F2268" t="s">
        <v>4710</v>
      </c>
      <c r="G2268" t="s">
        <v>4711</v>
      </c>
      <c r="H2268" t="s">
        <v>20</v>
      </c>
      <c r="I2268" s="2">
        <v>169</v>
      </c>
      <c r="J2268" s="1">
        <v>0.59</v>
      </c>
      <c r="K2268" s="1">
        <v>0.08</v>
      </c>
    </row>
    <row r="2269" spans="1:11" x14ac:dyDescent="0.25">
      <c r="A2269">
        <v>825</v>
      </c>
      <c r="B2269">
        <v>6017</v>
      </c>
      <c r="C2269">
        <v>110545</v>
      </c>
      <c r="D2269" t="s">
        <v>4712</v>
      </c>
      <c r="E2269" t="s">
        <v>50</v>
      </c>
      <c r="F2269" t="s">
        <v>4679</v>
      </c>
      <c r="G2269" t="s">
        <v>4713</v>
      </c>
      <c r="H2269" t="s">
        <v>13</v>
      </c>
      <c r="I2269" s="2">
        <v>65</v>
      </c>
      <c r="J2269" s="1">
        <v>0.86</v>
      </c>
      <c r="K2269" s="1">
        <v>0.42</v>
      </c>
    </row>
    <row r="2270" spans="1:11" x14ac:dyDescent="0.25">
      <c r="A2270">
        <v>825</v>
      </c>
      <c r="B2270">
        <v>4036</v>
      </c>
      <c r="C2270">
        <v>137372</v>
      </c>
      <c r="D2270" t="s">
        <v>4714</v>
      </c>
      <c r="E2270" t="s">
        <v>50</v>
      </c>
      <c r="F2270" t="s">
        <v>4714</v>
      </c>
      <c r="G2270" t="s">
        <v>4715</v>
      </c>
      <c r="H2270" t="s">
        <v>70</v>
      </c>
      <c r="I2270" s="2">
        <v>174</v>
      </c>
      <c r="J2270" s="1">
        <v>0.55000000000000004</v>
      </c>
      <c r="K2270" s="1">
        <v>0.05</v>
      </c>
    </row>
    <row r="2271" spans="1:11" x14ac:dyDescent="0.25">
      <c r="A2271">
        <v>825</v>
      </c>
      <c r="B2271">
        <v>5404</v>
      </c>
      <c r="C2271">
        <v>136484</v>
      </c>
      <c r="D2271" t="s">
        <v>4716</v>
      </c>
      <c r="E2271" t="s">
        <v>50</v>
      </c>
      <c r="F2271" t="s">
        <v>4679</v>
      </c>
      <c r="G2271" t="s">
        <v>4717</v>
      </c>
      <c r="H2271" t="s">
        <v>70</v>
      </c>
      <c r="I2271" s="2">
        <v>198</v>
      </c>
      <c r="J2271" s="1">
        <v>0.98</v>
      </c>
      <c r="K2271" s="1">
        <v>0.9</v>
      </c>
    </row>
    <row r="2272" spans="1:11" x14ac:dyDescent="0.25">
      <c r="A2272">
        <v>825</v>
      </c>
      <c r="B2272">
        <v>4501</v>
      </c>
      <c r="C2272">
        <v>137344</v>
      </c>
      <c r="D2272" t="s">
        <v>4718</v>
      </c>
      <c r="E2272" t="s">
        <v>50</v>
      </c>
      <c r="F2272" t="s">
        <v>4641</v>
      </c>
      <c r="G2272" t="s">
        <v>4719</v>
      </c>
      <c r="H2272" t="s">
        <v>70</v>
      </c>
      <c r="I2272" s="2">
        <v>177</v>
      </c>
      <c r="J2272" s="1">
        <v>0.98</v>
      </c>
      <c r="K2272" s="1">
        <v>0.75</v>
      </c>
    </row>
    <row r="2273" spans="1:11" x14ac:dyDescent="0.25">
      <c r="A2273">
        <v>825</v>
      </c>
      <c r="B2273">
        <v>6006</v>
      </c>
      <c r="C2273">
        <v>110544</v>
      </c>
      <c r="D2273" t="s">
        <v>4720</v>
      </c>
      <c r="E2273" t="s">
        <v>50</v>
      </c>
      <c r="F2273" t="s">
        <v>4669</v>
      </c>
      <c r="G2273" t="s">
        <v>4721</v>
      </c>
      <c r="H2273" t="s">
        <v>13</v>
      </c>
      <c r="I2273" s="2">
        <v>30</v>
      </c>
      <c r="J2273" s="1">
        <v>1</v>
      </c>
      <c r="K2273" s="1">
        <v>0.73</v>
      </c>
    </row>
    <row r="2274" spans="1:11" x14ac:dyDescent="0.25">
      <c r="A2274">
        <v>825</v>
      </c>
      <c r="B2274">
        <v>4701</v>
      </c>
      <c r="C2274">
        <v>110516</v>
      </c>
      <c r="D2274" t="s">
        <v>4722</v>
      </c>
      <c r="E2274" t="s">
        <v>50</v>
      </c>
      <c r="F2274" t="s">
        <v>4679</v>
      </c>
      <c r="G2274" t="s">
        <v>4723</v>
      </c>
      <c r="H2274" t="s">
        <v>23</v>
      </c>
      <c r="I2274" s="2">
        <v>110</v>
      </c>
      <c r="J2274" s="1">
        <v>0.54</v>
      </c>
      <c r="K2274" s="1">
        <v>0.14000000000000001</v>
      </c>
    </row>
    <row r="2275" spans="1:11" x14ac:dyDescent="0.25">
      <c r="A2275">
        <v>825</v>
      </c>
      <c r="B2275">
        <v>4065</v>
      </c>
      <c r="C2275">
        <v>136845</v>
      </c>
      <c r="D2275" t="s">
        <v>4724</v>
      </c>
      <c r="E2275" t="s">
        <v>50</v>
      </c>
      <c r="F2275" t="s">
        <v>4647</v>
      </c>
      <c r="G2275" t="s">
        <v>4725</v>
      </c>
      <c r="H2275" t="s">
        <v>70</v>
      </c>
      <c r="I2275" s="2">
        <v>155</v>
      </c>
      <c r="J2275" s="1">
        <v>0.99</v>
      </c>
      <c r="K2275" s="1">
        <v>0.43</v>
      </c>
    </row>
    <row r="2276" spans="1:11" x14ac:dyDescent="0.25">
      <c r="A2276">
        <v>825</v>
      </c>
      <c r="B2276">
        <v>4005</v>
      </c>
      <c r="C2276">
        <v>139663</v>
      </c>
      <c r="D2276" t="s">
        <v>4726</v>
      </c>
      <c r="E2276" t="s">
        <v>50</v>
      </c>
      <c r="F2276" t="s">
        <v>50</v>
      </c>
      <c r="G2276" t="s">
        <v>4727</v>
      </c>
      <c r="H2276" t="s">
        <v>77</v>
      </c>
      <c r="I2276" s="2" t="s">
        <v>50</v>
      </c>
      <c r="J2276" t="s">
        <v>50</v>
      </c>
      <c r="K2276" t="s">
        <v>50</v>
      </c>
    </row>
    <row r="2277" spans="1:11" x14ac:dyDescent="0.25">
      <c r="A2277">
        <v>825</v>
      </c>
      <c r="B2277">
        <v>4505</v>
      </c>
      <c r="C2277">
        <v>136781</v>
      </c>
      <c r="D2277" t="s">
        <v>4728</v>
      </c>
      <c r="E2277" t="s">
        <v>50</v>
      </c>
      <c r="F2277" t="s">
        <v>4693</v>
      </c>
      <c r="G2277" t="s">
        <v>4729</v>
      </c>
      <c r="H2277" t="s">
        <v>70</v>
      </c>
      <c r="I2277" s="2">
        <v>143</v>
      </c>
      <c r="J2277" s="1">
        <v>0.99</v>
      </c>
      <c r="K2277" s="1">
        <v>0.8</v>
      </c>
    </row>
    <row r="2278" spans="1:11" x14ac:dyDescent="0.25">
      <c r="A2278">
        <v>825</v>
      </c>
      <c r="B2278">
        <v>4084</v>
      </c>
      <c r="C2278">
        <v>137256</v>
      </c>
      <c r="D2278" t="s">
        <v>4730</v>
      </c>
      <c r="E2278" t="s">
        <v>50</v>
      </c>
      <c r="F2278" t="s">
        <v>4679</v>
      </c>
      <c r="G2278" t="s">
        <v>4731</v>
      </c>
      <c r="H2278" t="s">
        <v>70</v>
      </c>
      <c r="I2278" s="2">
        <v>165</v>
      </c>
      <c r="J2278" s="1">
        <v>0.65</v>
      </c>
      <c r="K2278" s="1">
        <v>0.11</v>
      </c>
    </row>
    <row r="2279" spans="1:11" x14ac:dyDescent="0.25">
      <c r="A2279">
        <v>825</v>
      </c>
      <c r="B2279">
        <v>6001</v>
      </c>
      <c r="C2279">
        <v>110548</v>
      </c>
      <c r="D2279" t="s">
        <v>4732</v>
      </c>
      <c r="E2279" t="s">
        <v>50</v>
      </c>
      <c r="F2279" t="s">
        <v>4641</v>
      </c>
      <c r="G2279" t="s">
        <v>4733</v>
      </c>
      <c r="H2279" t="s">
        <v>13</v>
      </c>
      <c r="I2279" s="2">
        <v>138</v>
      </c>
      <c r="J2279" s="1">
        <v>0.86</v>
      </c>
      <c r="K2279" s="1">
        <v>0.67</v>
      </c>
    </row>
    <row r="2280" spans="1:11" x14ac:dyDescent="0.25">
      <c r="A2280">
        <v>825</v>
      </c>
      <c r="B2280">
        <v>6010</v>
      </c>
      <c r="C2280">
        <v>110549</v>
      </c>
      <c r="D2280" t="s">
        <v>4734</v>
      </c>
      <c r="E2280" t="s">
        <v>50</v>
      </c>
      <c r="F2280" t="s">
        <v>4735</v>
      </c>
      <c r="G2280" t="s">
        <v>4736</v>
      </c>
      <c r="H2280" t="s">
        <v>13</v>
      </c>
      <c r="I2280" s="2">
        <v>44</v>
      </c>
      <c r="J2280" s="1">
        <v>0.91</v>
      </c>
      <c r="K2280" s="1">
        <v>0.66</v>
      </c>
    </row>
    <row r="2281" spans="1:11" x14ac:dyDescent="0.25">
      <c r="A2281">
        <v>825</v>
      </c>
      <c r="B2281">
        <v>6026</v>
      </c>
      <c r="C2281">
        <v>110555</v>
      </c>
      <c r="D2281" t="s">
        <v>4737</v>
      </c>
      <c r="E2281" t="s">
        <v>50</v>
      </c>
      <c r="F2281" t="s">
        <v>4669</v>
      </c>
      <c r="G2281" t="s">
        <v>4738</v>
      </c>
      <c r="H2281" t="s">
        <v>13</v>
      </c>
      <c r="I2281" s="2">
        <v>34</v>
      </c>
      <c r="J2281" s="1">
        <v>0.85</v>
      </c>
      <c r="K2281" s="1">
        <v>0.5</v>
      </c>
    </row>
    <row r="2282" spans="1:11" x14ac:dyDescent="0.25">
      <c r="A2282">
        <v>825</v>
      </c>
      <c r="B2282">
        <v>6043</v>
      </c>
      <c r="C2282">
        <v>136373</v>
      </c>
      <c r="D2282" t="s">
        <v>4739</v>
      </c>
      <c r="E2282" t="s">
        <v>50</v>
      </c>
      <c r="F2282" t="s">
        <v>4679</v>
      </c>
      <c r="G2282" t="s">
        <v>4740</v>
      </c>
      <c r="H2282" t="s">
        <v>13</v>
      </c>
      <c r="I2282" s="2">
        <v>5</v>
      </c>
      <c r="J2282" t="s">
        <v>129</v>
      </c>
      <c r="K2282" t="s">
        <v>129</v>
      </c>
    </row>
    <row r="2283" spans="1:11" x14ac:dyDescent="0.25">
      <c r="A2283">
        <v>825</v>
      </c>
      <c r="B2283">
        <v>5408</v>
      </c>
      <c r="C2283">
        <v>137355</v>
      </c>
      <c r="D2283" t="s">
        <v>4741</v>
      </c>
      <c r="E2283" t="s">
        <v>50</v>
      </c>
      <c r="F2283" t="s">
        <v>4647</v>
      </c>
      <c r="G2283" t="s">
        <v>4742</v>
      </c>
      <c r="H2283" t="s">
        <v>70</v>
      </c>
      <c r="I2283" s="2">
        <v>139</v>
      </c>
      <c r="J2283" s="1">
        <v>0.76</v>
      </c>
      <c r="K2283" s="1">
        <v>0.25</v>
      </c>
    </row>
    <row r="2284" spans="1:11" x14ac:dyDescent="0.25">
      <c r="A2284">
        <v>825</v>
      </c>
      <c r="B2284">
        <v>6018</v>
      </c>
      <c r="C2284">
        <v>110547</v>
      </c>
      <c r="D2284" t="s">
        <v>4743</v>
      </c>
      <c r="E2284" t="s">
        <v>50</v>
      </c>
      <c r="F2284" t="s">
        <v>4679</v>
      </c>
      <c r="G2284" t="s">
        <v>4744</v>
      </c>
      <c r="H2284" t="s">
        <v>13</v>
      </c>
      <c r="I2284" s="2">
        <v>92</v>
      </c>
      <c r="J2284" s="1">
        <v>0</v>
      </c>
      <c r="K2284" s="1">
        <v>0</v>
      </c>
    </row>
    <row r="2285" spans="1:11" x14ac:dyDescent="0.25">
      <c r="A2285">
        <v>825</v>
      </c>
      <c r="B2285">
        <v>4503</v>
      </c>
      <c r="C2285">
        <v>136723</v>
      </c>
      <c r="D2285" t="s">
        <v>4745</v>
      </c>
      <c r="E2285" t="s">
        <v>50</v>
      </c>
      <c r="F2285" t="s">
        <v>4679</v>
      </c>
      <c r="G2285" t="s">
        <v>4746</v>
      </c>
      <c r="H2285" t="s">
        <v>70</v>
      </c>
      <c r="I2285" s="2">
        <v>185</v>
      </c>
      <c r="J2285" s="1">
        <v>0.99</v>
      </c>
      <c r="K2285" s="1">
        <v>0.85</v>
      </c>
    </row>
    <row r="2286" spans="1:11" x14ac:dyDescent="0.25">
      <c r="A2286">
        <v>825</v>
      </c>
      <c r="B2286">
        <v>4094</v>
      </c>
      <c r="C2286">
        <v>110508</v>
      </c>
      <c r="D2286" t="s">
        <v>4747</v>
      </c>
      <c r="E2286" t="s">
        <v>50</v>
      </c>
      <c r="F2286" t="s">
        <v>4659</v>
      </c>
      <c r="G2286" t="s">
        <v>4660</v>
      </c>
      <c r="H2286" t="s">
        <v>20</v>
      </c>
      <c r="I2286" s="2">
        <v>147</v>
      </c>
      <c r="J2286" s="1">
        <v>0.46</v>
      </c>
      <c r="K2286" s="1">
        <v>0.01</v>
      </c>
    </row>
    <row r="2287" spans="1:11" x14ac:dyDescent="0.25">
      <c r="A2287">
        <v>825</v>
      </c>
      <c r="B2287">
        <v>7003</v>
      </c>
      <c r="C2287">
        <v>137934</v>
      </c>
      <c r="D2287" t="s">
        <v>4748</v>
      </c>
      <c r="E2287" t="s">
        <v>50</v>
      </c>
      <c r="F2287" t="s">
        <v>4654</v>
      </c>
      <c r="G2287" t="s">
        <v>4749</v>
      </c>
      <c r="H2287" t="s">
        <v>109</v>
      </c>
      <c r="I2287" s="2">
        <v>17</v>
      </c>
      <c r="J2287" s="1">
        <v>0</v>
      </c>
      <c r="K2287" s="1">
        <v>0</v>
      </c>
    </row>
    <row r="2288" spans="1:11" x14ac:dyDescent="0.25">
      <c r="A2288">
        <v>825</v>
      </c>
      <c r="B2288">
        <v>6042</v>
      </c>
      <c r="C2288">
        <v>135805</v>
      </c>
      <c r="D2288" t="s">
        <v>4750</v>
      </c>
      <c r="E2288" t="s">
        <v>50</v>
      </c>
      <c r="F2288" t="s">
        <v>4647</v>
      </c>
      <c r="G2288" t="s">
        <v>4751</v>
      </c>
      <c r="H2288" t="s">
        <v>114</v>
      </c>
      <c r="I2288" s="2">
        <v>2</v>
      </c>
      <c r="J2288" t="s">
        <v>129</v>
      </c>
      <c r="K2288" t="s">
        <v>129</v>
      </c>
    </row>
    <row r="2289" spans="1:11" x14ac:dyDescent="0.25">
      <c r="A2289">
        <v>825</v>
      </c>
      <c r="B2289">
        <v>6040</v>
      </c>
      <c r="C2289">
        <v>135604</v>
      </c>
      <c r="D2289" t="s">
        <v>4752</v>
      </c>
      <c r="E2289" t="s">
        <v>50</v>
      </c>
      <c r="F2289" t="s">
        <v>4679</v>
      </c>
      <c r="G2289" t="s">
        <v>4753</v>
      </c>
      <c r="H2289" t="s">
        <v>114</v>
      </c>
      <c r="I2289" s="2">
        <v>15</v>
      </c>
      <c r="J2289" t="s">
        <v>99</v>
      </c>
      <c r="K2289" t="s">
        <v>99</v>
      </c>
    </row>
    <row r="2290" spans="1:11" x14ac:dyDescent="0.25">
      <c r="A2290">
        <v>825</v>
      </c>
      <c r="B2290">
        <v>7023</v>
      </c>
      <c r="C2290">
        <v>110585</v>
      </c>
      <c r="D2290" t="s">
        <v>4754</v>
      </c>
      <c r="E2290" t="s">
        <v>50</v>
      </c>
      <c r="F2290" t="s">
        <v>4641</v>
      </c>
      <c r="G2290" t="s">
        <v>4755</v>
      </c>
      <c r="H2290" t="s">
        <v>57</v>
      </c>
      <c r="I2290" s="2">
        <v>7</v>
      </c>
      <c r="J2290" s="1">
        <v>0</v>
      </c>
      <c r="K2290" s="1">
        <v>0</v>
      </c>
    </row>
    <row r="2291" spans="1:11" x14ac:dyDescent="0.25">
      <c r="A2291">
        <v>825</v>
      </c>
      <c r="B2291">
        <v>7018</v>
      </c>
      <c r="C2291">
        <v>110582</v>
      </c>
      <c r="D2291" t="s">
        <v>4756</v>
      </c>
      <c r="E2291" t="s">
        <v>50</v>
      </c>
      <c r="F2291" t="s">
        <v>4672</v>
      </c>
      <c r="G2291" t="s">
        <v>4757</v>
      </c>
      <c r="H2291" t="s">
        <v>57</v>
      </c>
      <c r="I2291" s="2">
        <v>2</v>
      </c>
      <c r="J2291" t="s">
        <v>129</v>
      </c>
      <c r="K2291" t="s">
        <v>129</v>
      </c>
    </row>
    <row r="2292" spans="1:11" x14ac:dyDescent="0.25">
      <c r="A2292">
        <v>825</v>
      </c>
      <c r="B2292">
        <v>6035</v>
      </c>
      <c r="C2292">
        <v>134415</v>
      </c>
      <c r="D2292" t="s">
        <v>4758</v>
      </c>
      <c r="E2292" t="s">
        <v>50</v>
      </c>
      <c r="F2292" t="s">
        <v>4759</v>
      </c>
      <c r="G2292" t="s">
        <v>4760</v>
      </c>
      <c r="H2292" t="s">
        <v>114</v>
      </c>
      <c r="I2292" s="2">
        <v>10</v>
      </c>
      <c r="J2292" t="s">
        <v>99</v>
      </c>
      <c r="K2292" t="s">
        <v>99</v>
      </c>
    </row>
    <row r="2293" spans="1:11" x14ac:dyDescent="0.25">
      <c r="A2293">
        <v>825</v>
      </c>
      <c r="B2293">
        <v>6011</v>
      </c>
      <c r="C2293">
        <v>110564</v>
      </c>
      <c r="D2293" t="s">
        <v>4761</v>
      </c>
      <c r="E2293" t="s">
        <v>50</v>
      </c>
      <c r="F2293" t="s">
        <v>4647</v>
      </c>
      <c r="G2293" t="s">
        <v>4762</v>
      </c>
      <c r="H2293" t="s">
        <v>114</v>
      </c>
      <c r="I2293" s="2">
        <v>11</v>
      </c>
      <c r="J2293" t="s">
        <v>99</v>
      </c>
      <c r="K2293" t="s">
        <v>99</v>
      </c>
    </row>
    <row r="2294" spans="1:11" x14ac:dyDescent="0.25">
      <c r="A2294">
        <v>825</v>
      </c>
      <c r="B2294">
        <v>7000</v>
      </c>
      <c r="C2294">
        <v>131915</v>
      </c>
      <c r="D2294" t="s">
        <v>4763</v>
      </c>
      <c r="E2294" t="s">
        <v>50</v>
      </c>
      <c r="F2294" t="s">
        <v>4679</v>
      </c>
      <c r="G2294" t="s">
        <v>4764</v>
      </c>
      <c r="H2294" t="s">
        <v>57</v>
      </c>
      <c r="I2294" s="2">
        <v>3</v>
      </c>
      <c r="J2294" t="s">
        <v>129</v>
      </c>
      <c r="K2294" t="s">
        <v>129</v>
      </c>
    </row>
    <row r="2295" spans="1:11" x14ac:dyDescent="0.25">
      <c r="A2295">
        <v>825</v>
      </c>
      <c r="B2295">
        <v>7010</v>
      </c>
      <c r="C2295">
        <v>110576</v>
      </c>
      <c r="D2295" t="s">
        <v>4765</v>
      </c>
      <c r="E2295" t="s">
        <v>50</v>
      </c>
      <c r="F2295" t="s">
        <v>4647</v>
      </c>
      <c r="G2295" t="s">
        <v>4766</v>
      </c>
      <c r="H2295" t="s">
        <v>57</v>
      </c>
      <c r="I2295" s="2">
        <v>9</v>
      </c>
      <c r="J2295" t="s">
        <v>99</v>
      </c>
      <c r="K2295" t="s">
        <v>99</v>
      </c>
    </row>
    <row r="2296" spans="1:11" x14ac:dyDescent="0.25">
      <c r="A2296">
        <v>825</v>
      </c>
      <c r="B2296">
        <v>7001</v>
      </c>
      <c r="C2296">
        <v>133586</v>
      </c>
      <c r="D2296" t="s">
        <v>4767</v>
      </c>
      <c r="E2296" t="s">
        <v>50</v>
      </c>
      <c r="F2296" t="s">
        <v>4679</v>
      </c>
      <c r="G2296" t="s">
        <v>4768</v>
      </c>
      <c r="H2296" t="s">
        <v>222</v>
      </c>
      <c r="I2296" s="2">
        <v>11</v>
      </c>
      <c r="J2296" t="s">
        <v>99</v>
      </c>
      <c r="K2296" t="s">
        <v>99</v>
      </c>
    </row>
    <row r="2297" spans="1:11" x14ac:dyDescent="0.25">
      <c r="A2297">
        <v>825</v>
      </c>
      <c r="B2297">
        <v>7012</v>
      </c>
      <c r="C2297">
        <v>110577</v>
      </c>
      <c r="D2297" t="s">
        <v>4769</v>
      </c>
      <c r="E2297" t="s">
        <v>50</v>
      </c>
      <c r="F2297" t="s">
        <v>4710</v>
      </c>
      <c r="G2297" t="s">
        <v>4770</v>
      </c>
      <c r="H2297" t="s">
        <v>57</v>
      </c>
      <c r="I2297" s="2">
        <v>16</v>
      </c>
      <c r="J2297" s="1">
        <v>0.06</v>
      </c>
      <c r="K2297" s="1">
        <v>0</v>
      </c>
    </row>
    <row r="2298" spans="1:11" x14ac:dyDescent="0.25">
      <c r="A2298">
        <v>825</v>
      </c>
      <c r="B2298">
        <v>7016</v>
      </c>
      <c r="C2298">
        <v>110581</v>
      </c>
      <c r="D2298" t="s">
        <v>4771</v>
      </c>
      <c r="E2298" t="s">
        <v>50</v>
      </c>
      <c r="F2298" t="s">
        <v>4647</v>
      </c>
      <c r="G2298" t="s">
        <v>4772</v>
      </c>
      <c r="H2298" t="s">
        <v>57</v>
      </c>
      <c r="I2298" s="2">
        <v>8</v>
      </c>
      <c r="J2298" t="s">
        <v>99</v>
      </c>
      <c r="K2298" t="s">
        <v>99</v>
      </c>
    </row>
    <row r="2299" spans="1:11" x14ac:dyDescent="0.25">
      <c r="A2299">
        <v>825</v>
      </c>
      <c r="B2299">
        <v>7014</v>
      </c>
      <c r="C2299">
        <v>110579</v>
      </c>
      <c r="D2299" t="s">
        <v>4773</v>
      </c>
      <c r="E2299" t="s">
        <v>50</v>
      </c>
      <c r="F2299" t="s">
        <v>4644</v>
      </c>
      <c r="G2299" t="s">
        <v>4774</v>
      </c>
      <c r="H2299" t="s">
        <v>57</v>
      </c>
      <c r="I2299" s="2">
        <v>30</v>
      </c>
      <c r="J2299" s="1">
        <v>0</v>
      </c>
      <c r="K2299" s="1">
        <v>0</v>
      </c>
    </row>
    <row r="2300" spans="1:11" x14ac:dyDescent="0.25">
      <c r="A2300">
        <v>825</v>
      </c>
      <c r="B2300">
        <v>7032</v>
      </c>
      <c r="C2300">
        <v>110590</v>
      </c>
      <c r="D2300" t="s">
        <v>4775</v>
      </c>
      <c r="E2300" t="s">
        <v>50</v>
      </c>
      <c r="F2300" t="s">
        <v>4647</v>
      </c>
      <c r="G2300" t="s">
        <v>4776</v>
      </c>
      <c r="H2300" t="s">
        <v>57</v>
      </c>
      <c r="I2300" s="2">
        <v>12</v>
      </c>
      <c r="J2300" s="1">
        <v>0</v>
      </c>
      <c r="K2300" s="1">
        <v>0</v>
      </c>
    </row>
    <row r="2301" spans="1:11" x14ac:dyDescent="0.25">
      <c r="A2301">
        <v>826</v>
      </c>
      <c r="B2301">
        <v>5410</v>
      </c>
      <c r="C2301">
        <v>136468</v>
      </c>
      <c r="D2301" t="s">
        <v>4777</v>
      </c>
      <c r="E2301" t="s">
        <v>50</v>
      </c>
      <c r="F2301" t="s">
        <v>4735</v>
      </c>
      <c r="G2301" t="s">
        <v>4778</v>
      </c>
      <c r="H2301" t="s">
        <v>70</v>
      </c>
      <c r="I2301" s="2">
        <v>193</v>
      </c>
      <c r="J2301" s="1">
        <v>0.68</v>
      </c>
      <c r="K2301" s="1">
        <v>0.28000000000000003</v>
      </c>
    </row>
    <row r="2302" spans="1:11" x14ac:dyDescent="0.25">
      <c r="A2302">
        <v>826</v>
      </c>
      <c r="B2302">
        <v>4704</v>
      </c>
      <c r="C2302">
        <v>136844</v>
      </c>
      <c r="D2302" t="s">
        <v>4779</v>
      </c>
      <c r="E2302" t="s">
        <v>50</v>
      </c>
      <c r="F2302" t="s">
        <v>4735</v>
      </c>
      <c r="G2302" t="s">
        <v>4780</v>
      </c>
      <c r="H2302" t="s">
        <v>70</v>
      </c>
      <c r="I2302" s="2">
        <v>235</v>
      </c>
      <c r="J2302" s="1">
        <v>0.69</v>
      </c>
      <c r="K2302" s="1">
        <v>0.39</v>
      </c>
    </row>
    <row r="2303" spans="1:11" x14ac:dyDescent="0.25">
      <c r="A2303">
        <v>826</v>
      </c>
      <c r="B2303">
        <v>5405</v>
      </c>
      <c r="C2303">
        <v>110531</v>
      </c>
      <c r="D2303" t="s">
        <v>4781</v>
      </c>
      <c r="E2303" t="s">
        <v>50</v>
      </c>
      <c r="F2303" t="s">
        <v>4735</v>
      </c>
      <c r="G2303" t="s">
        <v>4782</v>
      </c>
      <c r="H2303" t="s">
        <v>201</v>
      </c>
      <c r="I2303" s="2">
        <v>240</v>
      </c>
      <c r="J2303" s="1">
        <v>0.31</v>
      </c>
      <c r="K2303" s="1">
        <v>0.1</v>
      </c>
    </row>
    <row r="2304" spans="1:11" x14ac:dyDescent="0.25">
      <c r="A2304">
        <v>826</v>
      </c>
      <c r="B2304">
        <v>6905</v>
      </c>
      <c r="C2304">
        <v>135665</v>
      </c>
      <c r="D2304" t="s">
        <v>4783</v>
      </c>
      <c r="E2304" t="s">
        <v>50</v>
      </c>
      <c r="F2304" t="s">
        <v>4735</v>
      </c>
      <c r="G2304" t="s">
        <v>4784</v>
      </c>
      <c r="H2304" t="s">
        <v>49</v>
      </c>
      <c r="I2304" s="2">
        <v>210</v>
      </c>
      <c r="J2304" s="1">
        <v>0.43</v>
      </c>
      <c r="K2304" s="1">
        <v>0.13</v>
      </c>
    </row>
    <row r="2305" spans="1:11" x14ac:dyDescent="0.25">
      <c r="A2305">
        <v>826</v>
      </c>
      <c r="B2305">
        <v>4703</v>
      </c>
      <c r="C2305">
        <v>136454</v>
      </c>
      <c r="D2305" t="s">
        <v>4785</v>
      </c>
      <c r="E2305" t="s">
        <v>50</v>
      </c>
      <c r="F2305" t="s">
        <v>4735</v>
      </c>
      <c r="G2305" t="s">
        <v>4786</v>
      </c>
      <c r="H2305" t="s">
        <v>70</v>
      </c>
      <c r="I2305" s="2">
        <v>202</v>
      </c>
      <c r="J2305" s="1">
        <v>0.74</v>
      </c>
      <c r="K2305" s="1">
        <v>0.39</v>
      </c>
    </row>
    <row r="2306" spans="1:11" x14ac:dyDescent="0.25">
      <c r="A2306">
        <v>826</v>
      </c>
      <c r="B2306">
        <v>4018</v>
      </c>
      <c r="C2306">
        <v>137052</v>
      </c>
      <c r="D2306" t="s">
        <v>4787</v>
      </c>
      <c r="E2306" t="s">
        <v>50</v>
      </c>
      <c r="F2306" t="s">
        <v>4788</v>
      </c>
      <c r="G2306" t="s">
        <v>4789</v>
      </c>
      <c r="H2306" t="s">
        <v>70</v>
      </c>
      <c r="I2306" s="2">
        <v>344</v>
      </c>
      <c r="J2306" s="1">
        <v>0.65</v>
      </c>
      <c r="K2306" s="1">
        <v>0.35</v>
      </c>
    </row>
    <row r="2307" spans="1:11" x14ac:dyDescent="0.25">
      <c r="A2307">
        <v>826</v>
      </c>
      <c r="B2307">
        <v>5406</v>
      </c>
      <c r="C2307">
        <v>110532</v>
      </c>
      <c r="D2307" t="s">
        <v>4790</v>
      </c>
      <c r="E2307" t="s">
        <v>50</v>
      </c>
      <c r="F2307" t="s">
        <v>4735</v>
      </c>
      <c r="G2307" t="s">
        <v>4791</v>
      </c>
      <c r="H2307" t="s">
        <v>201</v>
      </c>
      <c r="I2307" s="2">
        <v>163</v>
      </c>
      <c r="J2307" s="1">
        <v>0.42</v>
      </c>
      <c r="K2307" s="1">
        <v>0.15</v>
      </c>
    </row>
    <row r="2308" spans="1:11" x14ac:dyDescent="0.25">
      <c r="A2308">
        <v>826</v>
      </c>
      <c r="B2308">
        <v>4702</v>
      </c>
      <c r="C2308">
        <v>110517</v>
      </c>
      <c r="D2308" t="s">
        <v>4792</v>
      </c>
      <c r="E2308" t="s">
        <v>50</v>
      </c>
      <c r="F2308" t="s">
        <v>4735</v>
      </c>
      <c r="G2308" t="s">
        <v>4793</v>
      </c>
      <c r="H2308" t="s">
        <v>23</v>
      </c>
      <c r="I2308" s="2">
        <v>265</v>
      </c>
      <c r="J2308" s="1">
        <v>0.49</v>
      </c>
      <c r="K2308" s="1">
        <v>0.2</v>
      </c>
    </row>
    <row r="2309" spans="1:11" x14ac:dyDescent="0.25">
      <c r="A2309">
        <v>826</v>
      </c>
      <c r="B2309">
        <v>4097</v>
      </c>
      <c r="C2309">
        <v>136730</v>
      </c>
      <c r="D2309" t="s">
        <v>4794</v>
      </c>
      <c r="E2309" t="s">
        <v>50</v>
      </c>
      <c r="F2309" t="s">
        <v>4735</v>
      </c>
      <c r="G2309" t="s">
        <v>4795</v>
      </c>
      <c r="H2309" t="s">
        <v>70</v>
      </c>
      <c r="I2309" s="2">
        <v>232</v>
      </c>
      <c r="J2309" s="1">
        <v>0.64</v>
      </c>
      <c r="K2309" s="1">
        <v>0.13</v>
      </c>
    </row>
    <row r="2310" spans="1:11" x14ac:dyDescent="0.25">
      <c r="A2310">
        <v>826</v>
      </c>
      <c r="B2310">
        <v>4002</v>
      </c>
      <c r="C2310">
        <v>138439</v>
      </c>
      <c r="D2310" t="s">
        <v>4796</v>
      </c>
      <c r="E2310" t="s">
        <v>50</v>
      </c>
      <c r="F2310" t="s">
        <v>4735</v>
      </c>
      <c r="G2310" t="s">
        <v>4797</v>
      </c>
      <c r="H2310" t="s">
        <v>49</v>
      </c>
      <c r="I2310" s="2">
        <v>101</v>
      </c>
      <c r="J2310" s="1">
        <v>0.25</v>
      </c>
      <c r="K2310" s="1">
        <v>0</v>
      </c>
    </row>
    <row r="2311" spans="1:11" x14ac:dyDescent="0.25">
      <c r="A2311">
        <v>826</v>
      </c>
      <c r="B2311">
        <v>5400</v>
      </c>
      <c r="C2311">
        <v>110526</v>
      </c>
      <c r="D2311" t="s">
        <v>4798</v>
      </c>
      <c r="E2311" t="s">
        <v>50</v>
      </c>
      <c r="F2311" t="s">
        <v>4735</v>
      </c>
      <c r="G2311" t="s">
        <v>4799</v>
      </c>
      <c r="H2311" t="s">
        <v>201</v>
      </c>
      <c r="I2311" s="2">
        <v>362</v>
      </c>
      <c r="J2311" s="1">
        <v>0.42</v>
      </c>
      <c r="K2311" s="1">
        <v>0.08</v>
      </c>
    </row>
    <row r="2312" spans="1:11" x14ac:dyDescent="0.25">
      <c r="A2312">
        <v>826</v>
      </c>
      <c r="B2312">
        <v>4000</v>
      </c>
      <c r="C2312">
        <v>136842</v>
      </c>
      <c r="D2312" t="s">
        <v>4800</v>
      </c>
      <c r="E2312" t="s">
        <v>50</v>
      </c>
      <c r="F2312" t="s">
        <v>4735</v>
      </c>
      <c r="G2312" t="s">
        <v>4801</v>
      </c>
      <c r="H2312" t="s">
        <v>70</v>
      </c>
      <c r="I2312" s="2">
        <v>202</v>
      </c>
      <c r="J2312" s="1">
        <v>0.53</v>
      </c>
      <c r="K2312" s="1">
        <v>0.25</v>
      </c>
    </row>
    <row r="2313" spans="1:11" x14ac:dyDescent="0.25">
      <c r="A2313">
        <v>826</v>
      </c>
      <c r="B2313">
        <v>6001</v>
      </c>
      <c r="C2313">
        <v>110567</v>
      </c>
      <c r="D2313" t="s">
        <v>4802</v>
      </c>
      <c r="E2313" t="s">
        <v>50</v>
      </c>
      <c r="F2313" t="s">
        <v>4735</v>
      </c>
      <c r="G2313" t="s">
        <v>4803</v>
      </c>
      <c r="H2313" t="s">
        <v>13</v>
      </c>
      <c r="I2313" s="2">
        <v>11</v>
      </c>
      <c r="J2313" s="1">
        <v>0.73</v>
      </c>
      <c r="K2313" s="1">
        <v>0</v>
      </c>
    </row>
    <row r="2314" spans="1:11" x14ac:dyDescent="0.25">
      <c r="A2314">
        <v>826</v>
      </c>
      <c r="B2314">
        <v>7034</v>
      </c>
      <c r="C2314">
        <v>110592</v>
      </c>
      <c r="D2314" t="s">
        <v>4804</v>
      </c>
      <c r="E2314" t="s">
        <v>50</v>
      </c>
      <c r="F2314" t="s">
        <v>4735</v>
      </c>
      <c r="G2314" t="s">
        <v>4805</v>
      </c>
      <c r="H2314" t="s">
        <v>57</v>
      </c>
      <c r="I2314" s="2">
        <v>5</v>
      </c>
      <c r="J2314" t="s">
        <v>129</v>
      </c>
      <c r="K2314" t="s">
        <v>129</v>
      </c>
    </row>
    <row r="2315" spans="1:11" x14ac:dyDescent="0.25">
      <c r="A2315">
        <v>826</v>
      </c>
      <c r="B2315">
        <v>7026</v>
      </c>
      <c r="C2315">
        <v>110587</v>
      </c>
      <c r="D2315" t="s">
        <v>4806</v>
      </c>
      <c r="E2315" t="s">
        <v>50</v>
      </c>
      <c r="F2315" t="s">
        <v>4735</v>
      </c>
      <c r="G2315" t="s">
        <v>4807</v>
      </c>
      <c r="H2315" t="s">
        <v>57</v>
      </c>
      <c r="I2315" s="2">
        <v>23</v>
      </c>
      <c r="J2315" s="1">
        <v>0</v>
      </c>
      <c r="K2315" s="1">
        <v>0</v>
      </c>
    </row>
    <row r="2316" spans="1:11" x14ac:dyDescent="0.25">
      <c r="A2316">
        <v>826</v>
      </c>
      <c r="B2316">
        <v>7043</v>
      </c>
      <c r="C2316">
        <v>138253</v>
      </c>
      <c r="D2316" t="s">
        <v>4808</v>
      </c>
      <c r="E2316" t="s">
        <v>50</v>
      </c>
      <c r="F2316" t="s">
        <v>4735</v>
      </c>
      <c r="G2316" t="s">
        <v>4809</v>
      </c>
      <c r="H2316" t="s">
        <v>1560</v>
      </c>
      <c r="I2316" s="2">
        <v>15</v>
      </c>
      <c r="J2316" s="1">
        <v>0</v>
      </c>
      <c r="K2316" s="1">
        <v>0</v>
      </c>
    </row>
    <row r="2317" spans="1:11" x14ac:dyDescent="0.25">
      <c r="A2317">
        <v>826</v>
      </c>
      <c r="B2317">
        <v>7021</v>
      </c>
      <c r="C2317">
        <v>110584</v>
      </c>
      <c r="D2317" t="s">
        <v>4810</v>
      </c>
      <c r="E2317" t="s">
        <v>50</v>
      </c>
      <c r="F2317" t="s">
        <v>4735</v>
      </c>
      <c r="G2317" t="s">
        <v>4811</v>
      </c>
      <c r="H2317" t="s">
        <v>57</v>
      </c>
      <c r="I2317" s="2">
        <v>10</v>
      </c>
      <c r="J2317" s="1">
        <v>0</v>
      </c>
      <c r="K2317" s="1">
        <v>0</v>
      </c>
    </row>
    <row r="2318" spans="1:11" x14ac:dyDescent="0.25">
      <c r="A2318">
        <v>826</v>
      </c>
      <c r="B2318">
        <v>7009</v>
      </c>
      <c r="C2318">
        <v>110575</v>
      </c>
      <c r="D2318" t="s">
        <v>4812</v>
      </c>
      <c r="E2318" t="s">
        <v>50</v>
      </c>
      <c r="F2318" t="s">
        <v>4735</v>
      </c>
      <c r="G2318" t="s">
        <v>4782</v>
      </c>
      <c r="H2318" t="s">
        <v>57</v>
      </c>
      <c r="I2318" s="2">
        <v>16</v>
      </c>
      <c r="J2318" s="1">
        <v>0</v>
      </c>
      <c r="K2318" s="1">
        <v>0</v>
      </c>
    </row>
    <row r="2319" spans="1:11" x14ac:dyDescent="0.25">
      <c r="A2319">
        <v>830</v>
      </c>
      <c r="B2319">
        <v>6005</v>
      </c>
      <c r="C2319">
        <v>113003</v>
      </c>
      <c r="D2319" t="s">
        <v>4813</v>
      </c>
      <c r="E2319" t="s">
        <v>50</v>
      </c>
      <c r="F2319" t="s">
        <v>4814</v>
      </c>
      <c r="G2319" t="s">
        <v>4815</v>
      </c>
      <c r="H2319" t="s">
        <v>13</v>
      </c>
      <c r="I2319" s="2">
        <v>49</v>
      </c>
      <c r="J2319" s="1">
        <v>0.43</v>
      </c>
      <c r="K2319" s="1">
        <v>0.16</v>
      </c>
    </row>
    <row r="2320" spans="1:11" x14ac:dyDescent="0.25">
      <c r="A2320">
        <v>830</v>
      </c>
      <c r="B2320">
        <v>4089</v>
      </c>
      <c r="C2320">
        <v>112939</v>
      </c>
      <c r="D2320" t="s">
        <v>4816</v>
      </c>
      <c r="E2320" t="s">
        <v>50</v>
      </c>
      <c r="F2320" t="s">
        <v>4817</v>
      </c>
      <c r="G2320" t="s">
        <v>4818</v>
      </c>
      <c r="H2320" t="s">
        <v>20</v>
      </c>
      <c r="I2320" s="2">
        <v>132</v>
      </c>
      <c r="J2320" s="1">
        <v>0.52</v>
      </c>
      <c r="K2320" s="1">
        <v>0.18</v>
      </c>
    </row>
    <row r="2321" spans="1:11" x14ac:dyDescent="0.25">
      <c r="A2321">
        <v>830</v>
      </c>
      <c r="B2321">
        <v>4001</v>
      </c>
      <c r="C2321">
        <v>112931</v>
      </c>
      <c r="D2321" t="s">
        <v>4819</v>
      </c>
      <c r="E2321" t="s">
        <v>50</v>
      </c>
      <c r="F2321" t="s">
        <v>4820</v>
      </c>
      <c r="G2321" t="s">
        <v>4821</v>
      </c>
      <c r="H2321" t="s">
        <v>20</v>
      </c>
      <c r="I2321" s="2">
        <v>125</v>
      </c>
      <c r="J2321" s="1">
        <v>0.27</v>
      </c>
      <c r="K2321" s="1">
        <v>0.06</v>
      </c>
    </row>
    <row r="2322" spans="1:11" x14ac:dyDescent="0.25">
      <c r="A2322">
        <v>830</v>
      </c>
      <c r="B2322">
        <v>4505</v>
      </c>
      <c r="C2322">
        <v>112968</v>
      </c>
      <c r="D2322" t="s">
        <v>4822</v>
      </c>
      <c r="E2322" t="s">
        <v>50</v>
      </c>
      <c r="F2322" t="s">
        <v>4823</v>
      </c>
      <c r="G2322" t="s">
        <v>4824</v>
      </c>
      <c r="H2322" t="s">
        <v>82</v>
      </c>
      <c r="I2322" s="2">
        <v>122</v>
      </c>
      <c r="J2322" s="1">
        <v>0.7</v>
      </c>
      <c r="K2322" s="1">
        <v>0.21</v>
      </c>
    </row>
    <row r="2323" spans="1:11" x14ac:dyDescent="0.25">
      <c r="A2323">
        <v>830</v>
      </c>
      <c r="B2323">
        <v>5404</v>
      </c>
      <c r="C2323">
        <v>112989</v>
      </c>
      <c r="D2323" t="s">
        <v>4825</v>
      </c>
      <c r="E2323" t="s">
        <v>50</v>
      </c>
      <c r="F2323" t="s">
        <v>4826</v>
      </c>
      <c r="G2323" t="s">
        <v>4827</v>
      </c>
      <c r="H2323" t="s">
        <v>201</v>
      </c>
      <c r="I2323" s="2">
        <v>240</v>
      </c>
      <c r="J2323" s="1">
        <v>0.68</v>
      </c>
      <c r="K2323" s="1">
        <v>0.36</v>
      </c>
    </row>
    <row r="2324" spans="1:11" x14ac:dyDescent="0.25">
      <c r="A2324">
        <v>830</v>
      </c>
      <c r="B2324">
        <v>4197</v>
      </c>
      <c r="C2324">
        <v>138836</v>
      </c>
      <c r="D2324" t="s">
        <v>4828</v>
      </c>
      <c r="E2324" t="s">
        <v>50</v>
      </c>
      <c r="F2324" t="s">
        <v>4829</v>
      </c>
      <c r="G2324" t="s">
        <v>4830</v>
      </c>
      <c r="H2324" t="s">
        <v>70</v>
      </c>
      <c r="I2324" s="2">
        <v>164</v>
      </c>
      <c r="J2324" s="1">
        <v>0.43</v>
      </c>
      <c r="K2324" s="1">
        <v>0.21</v>
      </c>
    </row>
    <row r="2325" spans="1:11" x14ac:dyDescent="0.25">
      <c r="A2325">
        <v>830</v>
      </c>
      <c r="B2325">
        <v>4196</v>
      </c>
      <c r="C2325">
        <v>136548</v>
      </c>
      <c r="D2325" t="s">
        <v>4831</v>
      </c>
      <c r="E2325" t="s">
        <v>50</v>
      </c>
      <c r="F2325" t="s">
        <v>4829</v>
      </c>
      <c r="G2325" t="s">
        <v>4832</v>
      </c>
      <c r="H2325" t="s">
        <v>70</v>
      </c>
      <c r="I2325" s="2">
        <v>186</v>
      </c>
      <c r="J2325" s="1">
        <v>0.67</v>
      </c>
      <c r="K2325" s="1">
        <v>0.41</v>
      </c>
    </row>
    <row r="2326" spans="1:11" x14ac:dyDescent="0.25">
      <c r="A2326">
        <v>830</v>
      </c>
      <c r="B2326">
        <v>4510</v>
      </c>
      <c r="C2326">
        <v>112970</v>
      </c>
      <c r="D2326" t="s">
        <v>4833</v>
      </c>
      <c r="E2326" t="s">
        <v>50</v>
      </c>
      <c r="F2326" t="s">
        <v>4834</v>
      </c>
      <c r="G2326" t="s">
        <v>4835</v>
      </c>
      <c r="H2326" t="s">
        <v>82</v>
      </c>
      <c r="I2326" s="2">
        <v>213</v>
      </c>
      <c r="J2326" s="1">
        <v>0.63</v>
      </c>
      <c r="K2326" s="1">
        <v>0.13</v>
      </c>
    </row>
    <row r="2327" spans="1:11" x14ac:dyDescent="0.25">
      <c r="A2327">
        <v>830</v>
      </c>
      <c r="B2327">
        <v>4019</v>
      </c>
      <c r="C2327">
        <v>112932</v>
      </c>
      <c r="D2327" t="s">
        <v>4836</v>
      </c>
      <c r="E2327" t="s">
        <v>50</v>
      </c>
      <c r="F2327" t="s">
        <v>4837</v>
      </c>
      <c r="G2327" t="s">
        <v>4838</v>
      </c>
      <c r="H2327" t="s">
        <v>20</v>
      </c>
      <c r="I2327" s="2">
        <v>186</v>
      </c>
      <c r="J2327" s="1">
        <v>0.7</v>
      </c>
      <c r="K2327" s="1">
        <v>0.31</v>
      </c>
    </row>
    <row r="2328" spans="1:11" x14ac:dyDescent="0.25">
      <c r="A2328">
        <v>830</v>
      </c>
      <c r="B2328">
        <v>4509</v>
      </c>
      <c r="C2328">
        <v>112969</v>
      </c>
      <c r="D2328" t="s">
        <v>4839</v>
      </c>
      <c r="E2328" t="s">
        <v>50</v>
      </c>
      <c r="F2328" t="s">
        <v>4840</v>
      </c>
      <c r="G2328" t="s">
        <v>4841</v>
      </c>
      <c r="H2328" t="s">
        <v>82</v>
      </c>
      <c r="I2328" s="2">
        <v>301</v>
      </c>
      <c r="J2328" s="1">
        <v>0.74</v>
      </c>
      <c r="K2328" s="1">
        <v>0.24</v>
      </c>
    </row>
    <row r="2329" spans="1:11" x14ac:dyDescent="0.25">
      <c r="A2329">
        <v>830</v>
      </c>
      <c r="B2329">
        <v>5401</v>
      </c>
      <c r="C2329">
        <v>136505</v>
      </c>
      <c r="D2329" t="s">
        <v>4842</v>
      </c>
      <c r="E2329" t="s">
        <v>50</v>
      </c>
      <c r="F2329" t="s">
        <v>4826</v>
      </c>
      <c r="G2329" t="s">
        <v>4843</v>
      </c>
      <c r="H2329" t="s">
        <v>70</v>
      </c>
      <c r="I2329" s="2">
        <v>206</v>
      </c>
      <c r="J2329" s="1">
        <v>0.76</v>
      </c>
      <c r="K2329" s="1">
        <v>0.38</v>
      </c>
    </row>
    <row r="2330" spans="1:11" x14ac:dyDescent="0.25">
      <c r="A2330">
        <v>830</v>
      </c>
      <c r="B2330">
        <v>4126</v>
      </c>
      <c r="C2330">
        <v>112943</v>
      </c>
      <c r="D2330" t="s">
        <v>4844</v>
      </c>
      <c r="E2330" t="s">
        <v>50</v>
      </c>
      <c r="F2330" t="s">
        <v>3036</v>
      </c>
      <c r="G2330" t="s">
        <v>4845</v>
      </c>
      <c r="H2330" t="s">
        <v>20</v>
      </c>
      <c r="I2330" s="2">
        <v>251</v>
      </c>
      <c r="J2330" s="1">
        <v>0.54</v>
      </c>
      <c r="K2330" s="1">
        <v>0.17</v>
      </c>
    </row>
    <row r="2331" spans="1:11" x14ac:dyDescent="0.25">
      <c r="A2331">
        <v>830</v>
      </c>
      <c r="B2331">
        <v>6039</v>
      </c>
      <c r="C2331">
        <v>135074</v>
      </c>
      <c r="D2331" t="s">
        <v>4846</v>
      </c>
      <c r="E2331" t="s">
        <v>50</v>
      </c>
      <c r="F2331" t="s">
        <v>4817</v>
      </c>
      <c r="G2331" t="s">
        <v>4847</v>
      </c>
      <c r="H2331" t="s">
        <v>13</v>
      </c>
      <c r="I2331" s="2">
        <v>7</v>
      </c>
      <c r="J2331" s="1">
        <v>0.71</v>
      </c>
      <c r="K2331" s="1">
        <v>0.71</v>
      </c>
    </row>
    <row r="2332" spans="1:11" x14ac:dyDescent="0.25">
      <c r="A2332">
        <v>830</v>
      </c>
      <c r="B2332">
        <v>4103</v>
      </c>
      <c r="C2332">
        <v>112941</v>
      </c>
      <c r="D2332" t="s">
        <v>4848</v>
      </c>
      <c r="E2332" t="s">
        <v>50</v>
      </c>
      <c r="F2332" t="s">
        <v>4820</v>
      </c>
      <c r="G2332" t="s">
        <v>4849</v>
      </c>
      <c r="H2332" t="s">
        <v>20</v>
      </c>
      <c r="I2332" s="2">
        <v>165</v>
      </c>
      <c r="J2332" s="1">
        <v>0.55000000000000004</v>
      </c>
      <c r="K2332" s="1">
        <v>0.13</v>
      </c>
    </row>
    <row r="2333" spans="1:11" x14ac:dyDescent="0.25">
      <c r="A2333">
        <v>830</v>
      </c>
      <c r="B2333">
        <v>5409</v>
      </c>
      <c r="C2333">
        <v>112994</v>
      </c>
      <c r="D2333" t="s">
        <v>4850</v>
      </c>
      <c r="E2333" t="s">
        <v>50</v>
      </c>
      <c r="F2333" t="s">
        <v>4851</v>
      </c>
      <c r="G2333" t="s">
        <v>4852</v>
      </c>
      <c r="H2333" t="s">
        <v>201</v>
      </c>
      <c r="I2333" s="2">
        <v>220</v>
      </c>
      <c r="J2333" s="1">
        <v>0.63</v>
      </c>
      <c r="K2333" s="1">
        <v>0.28999999999999998</v>
      </c>
    </row>
    <row r="2334" spans="1:11" x14ac:dyDescent="0.25">
      <c r="A2334">
        <v>830</v>
      </c>
      <c r="B2334">
        <v>4191</v>
      </c>
      <c r="C2334">
        <v>112957</v>
      </c>
      <c r="D2334" t="s">
        <v>4853</v>
      </c>
      <c r="E2334" t="s">
        <v>50</v>
      </c>
      <c r="F2334" t="s">
        <v>4854</v>
      </c>
      <c r="G2334" t="s">
        <v>4855</v>
      </c>
      <c r="H2334" t="s">
        <v>20</v>
      </c>
      <c r="I2334" s="2">
        <v>240</v>
      </c>
      <c r="J2334" s="1">
        <v>0.56999999999999995</v>
      </c>
      <c r="K2334" s="1">
        <v>0.1</v>
      </c>
    </row>
    <row r="2335" spans="1:11" x14ac:dyDescent="0.25">
      <c r="A2335">
        <v>830</v>
      </c>
      <c r="B2335">
        <v>4097</v>
      </c>
      <c r="C2335">
        <v>112940</v>
      </c>
      <c r="D2335" t="s">
        <v>4856</v>
      </c>
      <c r="E2335" t="s">
        <v>50</v>
      </c>
      <c r="F2335" t="s">
        <v>4857</v>
      </c>
      <c r="G2335" t="s">
        <v>4858</v>
      </c>
      <c r="H2335" t="s">
        <v>20</v>
      </c>
      <c r="I2335" s="2">
        <v>133</v>
      </c>
      <c r="J2335" s="1">
        <v>0.5</v>
      </c>
      <c r="K2335" s="1">
        <v>0.11</v>
      </c>
    </row>
    <row r="2336" spans="1:11" x14ac:dyDescent="0.25">
      <c r="A2336">
        <v>830</v>
      </c>
      <c r="B2336">
        <v>4193</v>
      </c>
      <c r="C2336">
        <v>112959</v>
      </c>
      <c r="D2336" t="s">
        <v>4859</v>
      </c>
      <c r="E2336" t="s">
        <v>50</v>
      </c>
      <c r="F2336" t="s">
        <v>4829</v>
      </c>
      <c r="G2336" t="s">
        <v>4860</v>
      </c>
      <c r="H2336" t="s">
        <v>20</v>
      </c>
      <c r="I2336" s="2">
        <v>168</v>
      </c>
      <c r="J2336" s="1">
        <v>0.71</v>
      </c>
      <c r="K2336" s="1">
        <v>0.34</v>
      </c>
    </row>
    <row r="2337" spans="1:11" x14ac:dyDescent="0.25">
      <c r="A2337">
        <v>830</v>
      </c>
      <c r="B2337">
        <v>5408</v>
      </c>
      <c r="C2337">
        <v>137606</v>
      </c>
      <c r="D2337" t="s">
        <v>4861</v>
      </c>
      <c r="E2337" t="s">
        <v>50</v>
      </c>
      <c r="F2337" t="s">
        <v>4862</v>
      </c>
      <c r="G2337" t="s">
        <v>4863</v>
      </c>
      <c r="H2337" t="s">
        <v>70</v>
      </c>
      <c r="I2337" s="2">
        <v>230</v>
      </c>
      <c r="J2337" s="1">
        <v>0.52</v>
      </c>
      <c r="K2337" s="1">
        <v>0.18</v>
      </c>
    </row>
    <row r="2338" spans="1:11" x14ac:dyDescent="0.25">
      <c r="A2338">
        <v>830</v>
      </c>
      <c r="B2338">
        <v>4198</v>
      </c>
      <c r="C2338">
        <v>112964</v>
      </c>
      <c r="D2338" t="s">
        <v>4864</v>
      </c>
      <c r="E2338" t="s">
        <v>50</v>
      </c>
      <c r="F2338" t="s">
        <v>4829</v>
      </c>
      <c r="G2338" t="s">
        <v>4865</v>
      </c>
      <c r="H2338" t="s">
        <v>20</v>
      </c>
      <c r="I2338" s="2">
        <v>163</v>
      </c>
      <c r="J2338" s="1">
        <v>0.48</v>
      </c>
      <c r="K2338" s="1">
        <v>0.1</v>
      </c>
    </row>
    <row r="2339" spans="1:11" x14ac:dyDescent="0.25">
      <c r="A2339">
        <v>830</v>
      </c>
      <c r="B2339">
        <v>4174</v>
      </c>
      <c r="C2339">
        <v>112950</v>
      </c>
      <c r="D2339" t="s">
        <v>2176</v>
      </c>
      <c r="E2339" t="s">
        <v>50</v>
      </c>
      <c r="F2339" t="s">
        <v>4823</v>
      </c>
      <c r="G2339" t="s">
        <v>4866</v>
      </c>
      <c r="H2339" t="s">
        <v>20</v>
      </c>
      <c r="I2339" s="2">
        <v>245</v>
      </c>
      <c r="J2339" s="1">
        <v>0.69</v>
      </c>
      <c r="K2339" s="1">
        <v>0.31</v>
      </c>
    </row>
    <row r="2340" spans="1:11" x14ac:dyDescent="0.25">
      <c r="A2340">
        <v>830</v>
      </c>
      <c r="B2340">
        <v>4111</v>
      </c>
      <c r="C2340">
        <v>137350</v>
      </c>
      <c r="D2340" t="s">
        <v>4867</v>
      </c>
      <c r="E2340" t="s">
        <v>50</v>
      </c>
      <c r="F2340" t="s">
        <v>4868</v>
      </c>
      <c r="G2340" t="s">
        <v>4869</v>
      </c>
      <c r="H2340" t="s">
        <v>70</v>
      </c>
      <c r="I2340" s="2">
        <v>146</v>
      </c>
      <c r="J2340" s="1">
        <v>0.64</v>
      </c>
      <c r="K2340" s="1">
        <v>0.27</v>
      </c>
    </row>
    <row r="2341" spans="1:11" x14ac:dyDescent="0.25">
      <c r="A2341">
        <v>830</v>
      </c>
      <c r="B2341">
        <v>4172</v>
      </c>
      <c r="C2341">
        <v>112948</v>
      </c>
      <c r="D2341" t="s">
        <v>4870</v>
      </c>
      <c r="E2341" t="s">
        <v>50</v>
      </c>
      <c r="F2341" t="s">
        <v>4871</v>
      </c>
      <c r="G2341" t="s">
        <v>4872</v>
      </c>
      <c r="H2341" t="s">
        <v>20</v>
      </c>
      <c r="I2341" s="2">
        <v>119</v>
      </c>
      <c r="J2341" s="1">
        <v>0.53</v>
      </c>
      <c r="K2341" s="1">
        <v>0.14000000000000001</v>
      </c>
    </row>
    <row r="2342" spans="1:11" x14ac:dyDescent="0.25">
      <c r="A2342">
        <v>830</v>
      </c>
      <c r="B2342">
        <v>5405</v>
      </c>
      <c r="C2342">
        <v>136591</v>
      </c>
      <c r="D2342" t="s">
        <v>4873</v>
      </c>
      <c r="E2342" t="s">
        <v>50</v>
      </c>
      <c r="F2342" t="s">
        <v>4874</v>
      </c>
      <c r="G2342" t="s">
        <v>4875</v>
      </c>
      <c r="H2342" t="s">
        <v>70</v>
      </c>
      <c r="I2342" s="2">
        <v>326</v>
      </c>
      <c r="J2342" s="1">
        <v>0.67</v>
      </c>
      <c r="K2342" s="1">
        <v>0.21</v>
      </c>
    </row>
    <row r="2343" spans="1:11" x14ac:dyDescent="0.25">
      <c r="A2343">
        <v>830</v>
      </c>
      <c r="B2343">
        <v>4169</v>
      </c>
      <c r="C2343">
        <v>136485</v>
      </c>
      <c r="D2343" t="s">
        <v>4876</v>
      </c>
      <c r="E2343" t="s">
        <v>50</v>
      </c>
      <c r="F2343" t="s">
        <v>4877</v>
      </c>
      <c r="G2343" t="s">
        <v>4878</v>
      </c>
      <c r="H2343" t="s">
        <v>70</v>
      </c>
      <c r="I2343" s="2">
        <v>213</v>
      </c>
      <c r="J2343" s="1">
        <v>0.43</v>
      </c>
      <c r="K2343" s="1">
        <v>0.11</v>
      </c>
    </row>
    <row r="2344" spans="1:11" x14ac:dyDescent="0.25">
      <c r="A2344">
        <v>830</v>
      </c>
      <c r="B2344">
        <v>5411</v>
      </c>
      <c r="C2344">
        <v>112996</v>
      </c>
      <c r="D2344" t="s">
        <v>4879</v>
      </c>
      <c r="E2344" t="s">
        <v>50</v>
      </c>
      <c r="F2344" t="s">
        <v>4880</v>
      </c>
      <c r="G2344" t="s">
        <v>4881</v>
      </c>
      <c r="H2344" t="s">
        <v>201</v>
      </c>
      <c r="I2344" s="2">
        <v>235</v>
      </c>
      <c r="J2344" s="1">
        <v>0.66</v>
      </c>
      <c r="K2344" s="1">
        <v>0.28999999999999998</v>
      </c>
    </row>
    <row r="2345" spans="1:11" x14ac:dyDescent="0.25">
      <c r="A2345">
        <v>830</v>
      </c>
      <c r="B2345">
        <v>4052</v>
      </c>
      <c r="C2345">
        <v>136716</v>
      </c>
      <c r="D2345" t="s">
        <v>4882</v>
      </c>
      <c r="E2345" t="s">
        <v>50</v>
      </c>
      <c r="F2345" t="s">
        <v>4817</v>
      </c>
      <c r="G2345" t="s">
        <v>4883</v>
      </c>
      <c r="H2345" t="s">
        <v>70</v>
      </c>
      <c r="I2345" s="2">
        <v>212</v>
      </c>
      <c r="J2345" s="1">
        <v>0.6</v>
      </c>
      <c r="K2345" s="1">
        <v>0.21</v>
      </c>
    </row>
    <row r="2346" spans="1:11" x14ac:dyDescent="0.25">
      <c r="A2346">
        <v>830</v>
      </c>
      <c r="B2346">
        <v>6010</v>
      </c>
      <c r="C2346">
        <v>113014</v>
      </c>
      <c r="D2346" t="s">
        <v>4884</v>
      </c>
      <c r="E2346" t="s">
        <v>50</v>
      </c>
      <c r="F2346" t="s">
        <v>4862</v>
      </c>
      <c r="G2346" t="s">
        <v>4885</v>
      </c>
      <c r="H2346" t="s">
        <v>13</v>
      </c>
      <c r="I2346" s="2">
        <v>12</v>
      </c>
      <c r="J2346" s="1">
        <v>0.75</v>
      </c>
      <c r="K2346" s="1">
        <v>0</v>
      </c>
    </row>
    <row r="2347" spans="1:11" x14ac:dyDescent="0.25">
      <c r="A2347">
        <v>830</v>
      </c>
      <c r="B2347">
        <v>5416</v>
      </c>
      <c r="C2347">
        <v>113001</v>
      </c>
      <c r="D2347" t="s">
        <v>4886</v>
      </c>
      <c r="E2347" t="s">
        <v>11091</v>
      </c>
      <c r="F2347" t="s">
        <v>4871</v>
      </c>
      <c r="G2347" t="s">
        <v>4887</v>
      </c>
      <c r="H2347" t="s">
        <v>201</v>
      </c>
      <c r="I2347" s="2">
        <v>169</v>
      </c>
      <c r="J2347" s="1">
        <v>0.51</v>
      </c>
      <c r="K2347" s="1">
        <v>0.21</v>
      </c>
    </row>
    <row r="2348" spans="1:11" x14ac:dyDescent="0.25">
      <c r="A2348">
        <v>830</v>
      </c>
      <c r="B2348">
        <v>6014</v>
      </c>
      <c r="C2348">
        <v>113010</v>
      </c>
      <c r="D2348" t="s">
        <v>4888</v>
      </c>
      <c r="E2348" t="s">
        <v>50</v>
      </c>
      <c r="F2348" t="s">
        <v>3036</v>
      </c>
      <c r="G2348" t="s">
        <v>4889</v>
      </c>
      <c r="H2348" t="s">
        <v>13</v>
      </c>
      <c r="I2348" s="2">
        <v>64</v>
      </c>
      <c r="J2348" s="1">
        <v>0</v>
      </c>
      <c r="K2348" s="1">
        <v>0</v>
      </c>
    </row>
    <row r="2349" spans="1:11" x14ac:dyDescent="0.25">
      <c r="A2349">
        <v>830</v>
      </c>
      <c r="B2349">
        <v>5400</v>
      </c>
      <c r="C2349">
        <v>137902</v>
      </c>
      <c r="D2349" t="s">
        <v>4890</v>
      </c>
      <c r="E2349" t="s">
        <v>50</v>
      </c>
      <c r="F2349" t="s">
        <v>4829</v>
      </c>
      <c r="G2349" t="s">
        <v>4891</v>
      </c>
      <c r="H2349" t="s">
        <v>70</v>
      </c>
      <c r="I2349" s="2">
        <v>166</v>
      </c>
      <c r="J2349" s="1">
        <v>0.6</v>
      </c>
      <c r="K2349" s="1">
        <v>0.3</v>
      </c>
    </row>
    <row r="2350" spans="1:11" x14ac:dyDescent="0.25">
      <c r="A2350">
        <v>830</v>
      </c>
      <c r="B2350">
        <v>4057</v>
      </c>
      <c r="C2350">
        <v>112936</v>
      </c>
      <c r="D2350" t="s">
        <v>4892</v>
      </c>
      <c r="E2350" t="s">
        <v>50</v>
      </c>
      <c r="F2350" t="s">
        <v>4837</v>
      </c>
      <c r="G2350" t="s">
        <v>4893</v>
      </c>
      <c r="H2350" t="s">
        <v>20</v>
      </c>
      <c r="I2350" s="2">
        <v>106</v>
      </c>
      <c r="J2350" s="1">
        <v>0.54</v>
      </c>
      <c r="K2350" s="1">
        <v>0.15</v>
      </c>
    </row>
    <row r="2351" spans="1:11" x14ac:dyDescent="0.25">
      <c r="A2351">
        <v>830</v>
      </c>
      <c r="B2351">
        <v>4194</v>
      </c>
      <c r="C2351">
        <v>112960</v>
      </c>
      <c r="D2351" t="s">
        <v>4894</v>
      </c>
      <c r="E2351" t="s">
        <v>50</v>
      </c>
      <c r="F2351" t="s">
        <v>4829</v>
      </c>
      <c r="G2351" t="s">
        <v>4895</v>
      </c>
      <c r="H2351" t="s">
        <v>20</v>
      </c>
      <c r="I2351" s="2">
        <v>192</v>
      </c>
      <c r="J2351" s="1">
        <v>0.39</v>
      </c>
      <c r="K2351" s="1">
        <v>0.08</v>
      </c>
    </row>
    <row r="2352" spans="1:11" x14ac:dyDescent="0.25">
      <c r="A2352">
        <v>830</v>
      </c>
      <c r="B2352">
        <v>6002</v>
      </c>
      <c r="C2352">
        <v>113007</v>
      </c>
      <c r="D2352" t="s">
        <v>4896</v>
      </c>
      <c r="E2352" t="s">
        <v>50</v>
      </c>
      <c r="F2352" t="s">
        <v>4874</v>
      </c>
      <c r="G2352" t="s">
        <v>4897</v>
      </c>
      <c r="H2352" t="s">
        <v>13</v>
      </c>
      <c r="I2352" s="2">
        <v>31</v>
      </c>
      <c r="J2352" s="1">
        <v>0</v>
      </c>
      <c r="K2352" s="1">
        <v>0</v>
      </c>
    </row>
    <row r="2353" spans="1:11" x14ac:dyDescent="0.25">
      <c r="A2353">
        <v>830</v>
      </c>
      <c r="B2353">
        <v>4002</v>
      </c>
      <c r="C2353">
        <v>137109</v>
      </c>
      <c r="D2353" t="s">
        <v>4898</v>
      </c>
      <c r="E2353" t="s">
        <v>50</v>
      </c>
      <c r="F2353" t="s">
        <v>4877</v>
      </c>
      <c r="G2353" t="s">
        <v>4899</v>
      </c>
      <c r="H2353" t="s">
        <v>49</v>
      </c>
      <c r="I2353" s="2">
        <v>235</v>
      </c>
      <c r="J2353" s="1">
        <v>0.41</v>
      </c>
      <c r="K2353" s="1">
        <v>0.06</v>
      </c>
    </row>
    <row r="2354" spans="1:11" x14ac:dyDescent="0.25">
      <c r="A2354">
        <v>830</v>
      </c>
      <c r="B2354">
        <v>4195</v>
      </c>
      <c r="C2354">
        <v>112961</v>
      </c>
      <c r="D2354" t="s">
        <v>4900</v>
      </c>
      <c r="E2354" t="s">
        <v>50</v>
      </c>
      <c r="F2354" t="s">
        <v>4829</v>
      </c>
      <c r="G2354" t="s">
        <v>4901</v>
      </c>
      <c r="H2354" t="s">
        <v>20</v>
      </c>
      <c r="I2354" s="2">
        <v>105</v>
      </c>
      <c r="J2354" s="1">
        <v>0.36</v>
      </c>
      <c r="K2354" s="1">
        <v>0.11</v>
      </c>
    </row>
    <row r="2355" spans="1:11" x14ac:dyDescent="0.25">
      <c r="A2355">
        <v>830</v>
      </c>
      <c r="B2355">
        <v>5410</v>
      </c>
      <c r="C2355">
        <v>112995</v>
      </c>
      <c r="D2355" t="s">
        <v>4902</v>
      </c>
      <c r="E2355" t="s">
        <v>50</v>
      </c>
      <c r="F2355" t="s">
        <v>4857</v>
      </c>
      <c r="G2355" t="s">
        <v>4903</v>
      </c>
      <c r="H2355" t="s">
        <v>201</v>
      </c>
      <c r="I2355" s="2">
        <v>209</v>
      </c>
      <c r="J2355" s="1">
        <v>0.48</v>
      </c>
      <c r="K2355" s="1">
        <v>0.06</v>
      </c>
    </row>
    <row r="2356" spans="1:11" x14ac:dyDescent="0.25">
      <c r="A2356">
        <v>830</v>
      </c>
      <c r="B2356">
        <v>4500</v>
      </c>
      <c r="C2356">
        <v>136972</v>
      </c>
      <c r="D2356" t="s">
        <v>4904</v>
      </c>
      <c r="E2356" t="s">
        <v>50</v>
      </c>
      <c r="F2356" t="s">
        <v>4905</v>
      </c>
      <c r="G2356" t="s">
        <v>4906</v>
      </c>
      <c r="H2356" t="s">
        <v>70</v>
      </c>
      <c r="I2356" s="2">
        <v>233</v>
      </c>
      <c r="J2356" s="1">
        <v>0.59</v>
      </c>
      <c r="K2356" s="1">
        <v>0.28999999999999998</v>
      </c>
    </row>
    <row r="2357" spans="1:11" x14ac:dyDescent="0.25">
      <c r="A2357">
        <v>830</v>
      </c>
      <c r="B2357">
        <v>6001</v>
      </c>
      <c r="C2357">
        <v>113009</v>
      </c>
      <c r="D2357" t="s">
        <v>4907</v>
      </c>
      <c r="E2357" t="s">
        <v>50</v>
      </c>
      <c r="F2357" t="s">
        <v>4874</v>
      </c>
      <c r="G2357" t="s">
        <v>4908</v>
      </c>
      <c r="H2357" t="s">
        <v>13</v>
      </c>
      <c r="I2357" s="2">
        <v>129</v>
      </c>
      <c r="J2357" s="1">
        <v>0.01</v>
      </c>
      <c r="K2357" s="1">
        <v>0.01</v>
      </c>
    </row>
    <row r="2358" spans="1:11" x14ac:dyDescent="0.25">
      <c r="A2358">
        <v>830</v>
      </c>
      <c r="B2358">
        <v>5415</v>
      </c>
      <c r="C2358">
        <v>137908</v>
      </c>
      <c r="D2358" t="s">
        <v>4909</v>
      </c>
      <c r="E2358" t="s">
        <v>50</v>
      </c>
      <c r="F2358" t="s">
        <v>4877</v>
      </c>
      <c r="G2358" t="s">
        <v>4910</v>
      </c>
      <c r="H2358" t="s">
        <v>70</v>
      </c>
      <c r="I2358" s="2">
        <v>115</v>
      </c>
      <c r="J2358" s="1">
        <v>0.6</v>
      </c>
      <c r="K2358" s="1">
        <v>0.16</v>
      </c>
    </row>
    <row r="2359" spans="1:11" x14ac:dyDescent="0.25">
      <c r="A2359">
        <v>830</v>
      </c>
      <c r="B2359">
        <v>5413</v>
      </c>
      <c r="C2359">
        <v>138470</v>
      </c>
      <c r="D2359" t="s">
        <v>4911</v>
      </c>
      <c r="E2359" t="s">
        <v>50</v>
      </c>
      <c r="F2359" t="s">
        <v>4829</v>
      </c>
      <c r="G2359" t="s">
        <v>4912</v>
      </c>
      <c r="H2359" t="s">
        <v>70</v>
      </c>
      <c r="I2359" s="2">
        <v>201</v>
      </c>
      <c r="J2359" s="1">
        <v>0.7</v>
      </c>
      <c r="K2359" s="1">
        <v>0.45</v>
      </c>
    </row>
    <row r="2360" spans="1:11" x14ac:dyDescent="0.25">
      <c r="A2360">
        <v>830</v>
      </c>
      <c r="B2360">
        <v>4602</v>
      </c>
      <c r="C2360">
        <v>112972</v>
      </c>
      <c r="D2360" t="s">
        <v>4913</v>
      </c>
      <c r="E2360" t="s">
        <v>50</v>
      </c>
      <c r="F2360" t="s">
        <v>4854</v>
      </c>
      <c r="G2360" t="s">
        <v>4914</v>
      </c>
      <c r="H2360" t="s">
        <v>23</v>
      </c>
      <c r="I2360" s="2">
        <v>100</v>
      </c>
      <c r="J2360" s="1">
        <v>0.57999999999999996</v>
      </c>
      <c r="K2360" s="1">
        <v>0.21</v>
      </c>
    </row>
    <row r="2361" spans="1:11" x14ac:dyDescent="0.25">
      <c r="A2361">
        <v>830</v>
      </c>
      <c r="B2361">
        <v>4601</v>
      </c>
      <c r="C2361">
        <v>112971</v>
      </c>
      <c r="D2361" t="s">
        <v>4915</v>
      </c>
      <c r="E2361" t="s">
        <v>50</v>
      </c>
      <c r="F2361" t="s">
        <v>4834</v>
      </c>
      <c r="G2361" t="s">
        <v>4916</v>
      </c>
      <c r="H2361" t="s">
        <v>23</v>
      </c>
      <c r="I2361" s="2">
        <v>77</v>
      </c>
      <c r="J2361" s="1">
        <v>0.53</v>
      </c>
      <c r="K2361" s="1">
        <v>0.14000000000000001</v>
      </c>
    </row>
    <row r="2362" spans="1:11" x14ac:dyDescent="0.25">
      <c r="A2362">
        <v>830</v>
      </c>
      <c r="B2362">
        <v>6905</v>
      </c>
      <c r="C2362">
        <v>136127</v>
      </c>
      <c r="D2362" t="s">
        <v>4917</v>
      </c>
      <c r="E2362" t="s">
        <v>50</v>
      </c>
      <c r="F2362" t="s">
        <v>4918</v>
      </c>
      <c r="G2362" t="s">
        <v>4919</v>
      </c>
      <c r="H2362" t="s">
        <v>49</v>
      </c>
      <c r="I2362" s="2">
        <v>130</v>
      </c>
      <c r="J2362" s="1">
        <v>0.56999999999999995</v>
      </c>
      <c r="K2362" s="1">
        <v>0.15</v>
      </c>
    </row>
    <row r="2363" spans="1:11" x14ac:dyDescent="0.25">
      <c r="A2363">
        <v>830</v>
      </c>
      <c r="B2363">
        <v>4200</v>
      </c>
      <c r="C2363">
        <v>112966</v>
      </c>
      <c r="D2363" t="s">
        <v>4920</v>
      </c>
      <c r="E2363" t="s">
        <v>50</v>
      </c>
      <c r="F2363" t="s">
        <v>4829</v>
      </c>
      <c r="G2363" t="s">
        <v>4921</v>
      </c>
      <c r="H2363" t="s">
        <v>20</v>
      </c>
      <c r="I2363" s="2">
        <v>165</v>
      </c>
      <c r="J2363" s="1">
        <v>0.45</v>
      </c>
      <c r="K2363" s="1">
        <v>0.08</v>
      </c>
    </row>
    <row r="2364" spans="1:11" x14ac:dyDescent="0.25">
      <c r="A2364">
        <v>830</v>
      </c>
      <c r="B2364">
        <v>4000</v>
      </c>
      <c r="C2364">
        <v>112930</v>
      </c>
      <c r="D2364" t="s">
        <v>4922</v>
      </c>
      <c r="E2364" t="s">
        <v>50</v>
      </c>
      <c r="F2364" t="s">
        <v>4820</v>
      </c>
      <c r="G2364" t="s">
        <v>4923</v>
      </c>
      <c r="H2364" t="s">
        <v>20</v>
      </c>
      <c r="I2364" s="2">
        <v>205</v>
      </c>
      <c r="J2364" s="1">
        <v>0.51</v>
      </c>
      <c r="K2364" s="1">
        <v>0.14000000000000001</v>
      </c>
    </row>
    <row r="2365" spans="1:11" x14ac:dyDescent="0.25">
      <c r="A2365">
        <v>830</v>
      </c>
      <c r="B2365">
        <v>4173</v>
      </c>
      <c r="C2365">
        <v>112949</v>
      </c>
      <c r="D2365" t="s">
        <v>4924</v>
      </c>
      <c r="E2365" t="s">
        <v>50</v>
      </c>
      <c r="F2365" t="s">
        <v>4820</v>
      </c>
      <c r="G2365" t="s">
        <v>4925</v>
      </c>
      <c r="H2365" t="s">
        <v>20</v>
      </c>
      <c r="I2365" s="2">
        <v>148</v>
      </c>
      <c r="J2365" s="1">
        <v>0.56999999999999995</v>
      </c>
      <c r="K2365" s="1">
        <v>0.19</v>
      </c>
    </row>
    <row r="2366" spans="1:11" x14ac:dyDescent="0.25">
      <c r="A2366">
        <v>830</v>
      </c>
      <c r="B2366">
        <v>6000</v>
      </c>
      <c r="C2366">
        <v>113004</v>
      </c>
      <c r="D2366" t="s">
        <v>4926</v>
      </c>
      <c r="E2366" t="s">
        <v>50</v>
      </c>
      <c r="F2366" t="s">
        <v>4817</v>
      </c>
      <c r="G2366" t="s">
        <v>4927</v>
      </c>
      <c r="H2366" t="s">
        <v>13</v>
      </c>
      <c r="I2366" s="2">
        <v>136</v>
      </c>
      <c r="J2366" s="1">
        <v>0.82</v>
      </c>
      <c r="K2366" s="1">
        <v>0.18</v>
      </c>
    </row>
    <row r="2367" spans="1:11" x14ac:dyDescent="0.25">
      <c r="A2367">
        <v>830</v>
      </c>
      <c r="B2367">
        <v>4034</v>
      </c>
      <c r="C2367">
        <v>112933</v>
      </c>
      <c r="D2367" t="s">
        <v>4928</v>
      </c>
      <c r="E2367" t="s">
        <v>50</v>
      </c>
      <c r="F2367" t="s">
        <v>4829</v>
      </c>
      <c r="G2367" t="s">
        <v>4929</v>
      </c>
      <c r="H2367" t="s">
        <v>20</v>
      </c>
      <c r="I2367" s="2">
        <v>314</v>
      </c>
      <c r="J2367" s="1">
        <v>0.52</v>
      </c>
      <c r="K2367" s="1">
        <v>0.17</v>
      </c>
    </row>
    <row r="2368" spans="1:11" x14ac:dyDescent="0.25">
      <c r="A2368">
        <v>830</v>
      </c>
      <c r="B2368">
        <v>4192</v>
      </c>
      <c r="C2368">
        <v>112958</v>
      </c>
      <c r="D2368" t="s">
        <v>4930</v>
      </c>
      <c r="E2368" t="s">
        <v>50</v>
      </c>
      <c r="F2368" t="s">
        <v>4829</v>
      </c>
      <c r="G2368" t="s">
        <v>4931</v>
      </c>
      <c r="H2368" t="s">
        <v>20</v>
      </c>
      <c r="I2368" s="2">
        <v>100</v>
      </c>
      <c r="J2368" s="1">
        <v>0.41</v>
      </c>
      <c r="K2368" s="1">
        <v>0.08</v>
      </c>
    </row>
    <row r="2369" spans="1:11" x14ac:dyDescent="0.25">
      <c r="A2369">
        <v>830</v>
      </c>
      <c r="B2369">
        <v>4074</v>
      </c>
      <c r="C2369">
        <v>112938</v>
      </c>
      <c r="D2369" t="s">
        <v>4932</v>
      </c>
      <c r="E2369" t="s">
        <v>50</v>
      </c>
      <c r="F2369" t="s">
        <v>4857</v>
      </c>
      <c r="G2369" t="s">
        <v>4933</v>
      </c>
      <c r="H2369" t="s">
        <v>20</v>
      </c>
      <c r="I2369" s="2">
        <v>186</v>
      </c>
      <c r="J2369" s="1">
        <v>0.4</v>
      </c>
      <c r="K2369" s="1">
        <v>0.13</v>
      </c>
    </row>
    <row r="2370" spans="1:11" x14ac:dyDescent="0.25">
      <c r="A2370">
        <v>830</v>
      </c>
      <c r="B2370">
        <v>4054</v>
      </c>
      <c r="C2370">
        <v>112935</v>
      </c>
      <c r="D2370" t="s">
        <v>4934</v>
      </c>
      <c r="E2370" t="s">
        <v>50</v>
      </c>
      <c r="F2370" t="s">
        <v>4817</v>
      </c>
      <c r="G2370" t="s">
        <v>4935</v>
      </c>
      <c r="H2370" t="s">
        <v>20</v>
      </c>
      <c r="I2370" s="2">
        <v>140</v>
      </c>
      <c r="J2370" s="1">
        <v>0.5</v>
      </c>
      <c r="K2370" s="1">
        <v>0.16</v>
      </c>
    </row>
    <row r="2371" spans="1:11" x14ac:dyDescent="0.25">
      <c r="A2371">
        <v>830</v>
      </c>
      <c r="B2371">
        <v>6016</v>
      </c>
      <c r="C2371">
        <v>113021</v>
      </c>
      <c r="D2371" t="s">
        <v>4936</v>
      </c>
      <c r="E2371" t="s">
        <v>50</v>
      </c>
      <c r="F2371" t="s">
        <v>4826</v>
      </c>
      <c r="G2371" t="s">
        <v>4937</v>
      </c>
      <c r="H2371" t="s">
        <v>114</v>
      </c>
      <c r="I2371" s="2">
        <v>19</v>
      </c>
      <c r="J2371" s="1">
        <v>0.05</v>
      </c>
      <c r="K2371" s="1">
        <v>0</v>
      </c>
    </row>
    <row r="2372" spans="1:11" x14ac:dyDescent="0.25">
      <c r="A2372">
        <v>830</v>
      </c>
      <c r="B2372">
        <v>7018</v>
      </c>
      <c r="C2372">
        <v>113040</v>
      </c>
      <c r="D2372" t="s">
        <v>4938</v>
      </c>
      <c r="E2372" t="s">
        <v>50</v>
      </c>
      <c r="F2372" t="s">
        <v>4820</v>
      </c>
      <c r="G2372" t="s">
        <v>4939</v>
      </c>
      <c r="H2372" t="s">
        <v>57</v>
      </c>
      <c r="I2372" s="2">
        <v>2</v>
      </c>
      <c r="J2372" t="s">
        <v>129</v>
      </c>
      <c r="K2372" t="s">
        <v>129</v>
      </c>
    </row>
    <row r="2373" spans="1:11" x14ac:dyDescent="0.25">
      <c r="A2373">
        <v>830</v>
      </c>
      <c r="B2373">
        <v>6034</v>
      </c>
      <c r="C2373">
        <v>135187</v>
      </c>
      <c r="D2373" t="s">
        <v>4940</v>
      </c>
      <c r="E2373" t="s">
        <v>50</v>
      </c>
      <c r="F2373" t="s">
        <v>4854</v>
      </c>
      <c r="G2373" t="s">
        <v>4941</v>
      </c>
      <c r="H2373" t="s">
        <v>114</v>
      </c>
      <c r="I2373" s="2">
        <v>2</v>
      </c>
      <c r="J2373" t="s">
        <v>129</v>
      </c>
      <c r="K2373" t="s">
        <v>129</v>
      </c>
    </row>
    <row r="2374" spans="1:11" x14ac:dyDescent="0.25">
      <c r="A2374">
        <v>830</v>
      </c>
      <c r="B2374">
        <v>7006</v>
      </c>
      <c r="C2374">
        <v>113032</v>
      </c>
      <c r="D2374" t="s">
        <v>4942</v>
      </c>
      <c r="E2374" t="s">
        <v>50</v>
      </c>
      <c r="F2374" t="s">
        <v>4829</v>
      </c>
      <c r="G2374" t="s">
        <v>4943</v>
      </c>
      <c r="H2374" t="s">
        <v>57</v>
      </c>
      <c r="I2374" s="2">
        <v>20</v>
      </c>
      <c r="J2374" s="1">
        <v>0</v>
      </c>
      <c r="K2374" s="1">
        <v>0</v>
      </c>
    </row>
    <row r="2375" spans="1:11" x14ac:dyDescent="0.25">
      <c r="A2375">
        <v>830</v>
      </c>
      <c r="B2375">
        <v>7014</v>
      </c>
      <c r="C2375">
        <v>113037</v>
      </c>
      <c r="D2375" t="s">
        <v>4944</v>
      </c>
      <c r="E2375" t="s">
        <v>50</v>
      </c>
      <c r="F2375" t="s">
        <v>4877</v>
      </c>
      <c r="G2375" t="s">
        <v>4945</v>
      </c>
      <c r="H2375" t="s">
        <v>57</v>
      </c>
      <c r="I2375" s="2">
        <v>8</v>
      </c>
      <c r="J2375" t="s">
        <v>99</v>
      </c>
      <c r="K2375" t="s">
        <v>99</v>
      </c>
    </row>
    <row r="2376" spans="1:11" x14ac:dyDescent="0.25">
      <c r="A2376">
        <v>830</v>
      </c>
      <c r="B2376">
        <v>6009</v>
      </c>
      <c r="C2376">
        <v>113019</v>
      </c>
      <c r="D2376" t="s">
        <v>4946</v>
      </c>
      <c r="E2376" t="s">
        <v>50</v>
      </c>
      <c r="F2376" t="s">
        <v>4947</v>
      </c>
      <c r="G2376" t="s">
        <v>4948</v>
      </c>
      <c r="H2376" t="s">
        <v>114</v>
      </c>
      <c r="I2376" s="2">
        <v>7</v>
      </c>
      <c r="J2376" t="s">
        <v>99</v>
      </c>
      <c r="K2376" t="s">
        <v>99</v>
      </c>
    </row>
    <row r="2377" spans="1:11" x14ac:dyDescent="0.25">
      <c r="A2377">
        <v>830</v>
      </c>
      <c r="B2377">
        <v>7005</v>
      </c>
      <c r="C2377">
        <v>113031</v>
      </c>
      <c r="D2377" t="s">
        <v>4949</v>
      </c>
      <c r="E2377" t="s">
        <v>50</v>
      </c>
      <c r="F2377" t="s">
        <v>4817</v>
      </c>
      <c r="G2377" t="s">
        <v>4950</v>
      </c>
      <c r="H2377" t="s">
        <v>57</v>
      </c>
      <c r="I2377" s="2">
        <v>7</v>
      </c>
      <c r="J2377" t="s">
        <v>99</v>
      </c>
      <c r="K2377" t="s">
        <v>99</v>
      </c>
    </row>
    <row r="2378" spans="1:11" x14ac:dyDescent="0.25">
      <c r="A2378">
        <v>830</v>
      </c>
      <c r="B2378">
        <v>6037</v>
      </c>
      <c r="C2378">
        <v>136167</v>
      </c>
      <c r="D2378" t="s">
        <v>4951</v>
      </c>
      <c r="E2378" t="s">
        <v>50</v>
      </c>
      <c r="F2378" t="s">
        <v>4834</v>
      </c>
      <c r="G2378" t="s">
        <v>4952</v>
      </c>
      <c r="H2378" t="s">
        <v>114</v>
      </c>
      <c r="I2378" s="2">
        <v>3</v>
      </c>
      <c r="J2378" t="s">
        <v>129</v>
      </c>
      <c r="K2378" t="s">
        <v>129</v>
      </c>
    </row>
    <row r="2379" spans="1:11" x14ac:dyDescent="0.25">
      <c r="A2379">
        <v>830</v>
      </c>
      <c r="B2379">
        <v>6013</v>
      </c>
      <c r="C2379">
        <v>113026</v>
      </c>
      <c r="D2379" t="s">
        <v>4953</v>
      </c>
      <c r="E2379" t="s">
        <v>50</v>
      </c>
      <c r="F2379" t="s">
        <v>4829</v>
      </c>
      <c r="G2379" t="s">
        <v>4954</v>
      </c>
      <c r="H2379" t="s">
        <v>114</v>
      </c>
      <c r="I2379" s="2">
        <v>5</v>
      </c>
      <c r="J2379" t="s">
        <v>129</v>
      </c>
      <c r="K2379" t="s">
        <v>129</v>
      </c>
    </row>
    <row r="2380" spans="1:11" x14ac:dyDescent="0.25">
      <c r="A2380">
        <v>830</v>
      </c>
      <c r="B2380">
        <v>6003</v>
      </c>
      <c r="C2380">
        <v>136954</v>
      </c>
      <c r="D2380" t="s">
        <v>4955</v>
      </c>
      <c r="E2380" t="s">
        <v>50</v>
      </c>
      <c r="F2380" t="s">
        <v>4956</v>
      </c>
      <c r="G2380" t="s">
        <v>4957</v>
      </c>
      <c r="H2380" t="s">
        <v>114</v>
      </c>
      <c r="I2380" s="2">
        <v>5</v>
      </c>
      <c r="J2380" t="s">
        <v>129</v>
      </c>
      <c r="K2380" t="s">
        <v>129</v>
      </c>
    </row>
    <row r="2381" spans="1:11" x14ac:dyDescent="0.25">
      <c r="A2381">
        <v>830</v>
      </c>
      <c r="B2381">
        <v>7001</v>
      </c>
      <c r="C2381">
        <v>131323</v>
      </c>
      <c r="D2381" t="s">
        <v>4958</v>
      </c>
      <c r="E2381" t="s">
        <v>50</v>
      </c>
      <c r="F2381" t="s">
        <v>4826</v>
      </c>
      <c r="G2381" t="s">
        <v>4959</v>
      </c>
      <c r="H2381" t="s">
        <v>57</v>
      </c>
      <c r="I2381" s="2">
        <v>9</v>
      </c>
      <c r="J2381" t="s">
        <v>99</v>
      </c>
      <c r="K2381" t="s">
        <v>99</v>
      </c>
    </row>
    <row r="2382" spans="1:11" x14ac:dyDescent="0.25">
      <c r="A2382">
        <v>830</v>
      </c>
      <c r="B2382">
        <v>6033</v>
      </c>
      <c r="C2382">
        <v>131327</v>
      </c>
      <c r="D2382" t="s">
        <v>4960</v>
      </c>
      <c r="E2382" t="s">
        <v>50</v>
      </c>
      <c r="F2382" t="s">
        <v>4961</v>
      </c>
      <c r="G2382" t="s">
        <v>4962</v>
      </c>
      <c r="H2382" t="s">
        <v>114</v>
      </c>
      <c r="I2382" s="2">
        <v>1</v>
      </c>
      <c r="J2382" t="s">
        <v>129</v>
      </c>
      <c r="K2382" t="s">
        <v>129</v>
      </c>
    </row>
    <row r="2383" spans="1:11" x14ac:dyDescent="0.25">
      <c r="A2383">
        <v>830</v>
      </c>
      <c r="B2383">
        <v>6035</v>
      </c>
      <c r="C2383">
        <v>135241</v>
      </c>
      <c r="D2383" t="s">
        <v>4963</v>
      </c>
      <c r="E2383" t="s">
        <v>50</v>
      </c>
      <c r="F2383" t="s">
        <v>4964</v>
      </c>
      <c r="G2383" t="s">
        <v>4965</v>
      </c>
      <c r="H2383" t="s">
        <v>114</v>
      </c>
      <c r="I2383" s="2">
        <v>4</v>
      </c>
      <c r="J2383" t="s">
        <v>129</v>
      </c>
      <c r="K2383" t="s">
        <v>129</v>
      </c>
    </row>
    <row r="2384" spans="1:11" x14ac:dyDescent="0.25">
      <c r="A2384">
        <v>830</v>
      </c>
      <c r="B2384">
        <v>7017</v>
      </c>
      <c r="C2384">
        <v>113039</v>
      </c>
      <c r="D2384" t="s">
        <v>4966</v>
      </c>
      <c r="E2384" t="s">
        <v>50</v>
      </c>
      <c r="F2384" t="s">
        <v>4837</v>
      </c>
      <c r="G2384" t="s">
        <v>4967</v>
      </c>
      <c r="H2384" t="s">
        <v>57</v>
      </c>
      <c r="I2384" s="2">
        <v>1</v>
      </c>
      <c r="J2384" t="s">
        <v>129</v>
      </c>
      <c r="K2384" t="s">
        <v>129</v>
      </c>
    </row>
    <row r="2385" spans="1:11" x14ac:dyDescent="0.25">
      <c r="A2385">
        <v>830</v>
      </c>
      <c r="B2385">
        <v>6024</v>
      </c>
      <c r="C2385">
        <v>132120</v>
      </c>
      <c r="D2385" t="s">
        <v>4968</v>
      </c>
      <c r="E2385" t="s">
        <v>50</v>
      </c>
      <c r="F2385" t="s">
        <v>4857</v>
      </c>
      <c r="G2385" t="s">
        <v>4969</v>
      </c>
      <c r="H2385" t="s">
        <v>114</v>
      </c>
      <c r="I2385" s="2">
        <v>6</v>
      </c>
      <c r="J2385" t="s">
        <v>99</v>
      </c>
      <c r="K2385" t="s">
        <v>99</v>
      </c>
    </row>
    <row r="2386" spans="1:11" x14ac:dyDescent="0.25">
      <c r="A2386">
        <v>830</v>
      </c>
      <c r="B2386">
        <v>7019</v>
      </c>
      <c r="C2386">
        <v>113041</v>
      </c>
      <c r="D2386" t="s">
        <v>4970</v>
      </c>
      <c r="E2386" t="s">
        <v>50</v>
      </c>
      <c r="F2386" t="s">
        <v>4817</v>
      </c>
      <c r="G2386" t="s">
        <v>4883</v>
      </c>
      <c r="H2386" t="s">
        <v>57</v>
      </c>
      <c r="I2386" s="2">
        <v>4</v>
      </c>
      <c r="J2386" t="s">
        <v>129</v>
      </c>
      <c r="K2386" t="s">
        <v>129</v>
      </c>
    </row>
    <row r="2387" spans="1:11" x14ac:dyDescent="0.25">
      <c r="A2387">
        <v>830</v>
      </c>
      <c r="B2387">
        <v>7012</v>
      </c>
      <c r="C2387">
        <v>113036</v>
      </c>
      <c r="D2387" t="s">
        <v>4971</v>
      </c>
      <c r="E2387" t="s">
        <v>50</v>
      </c>
      <c r="F2387" t="s">
        <v>4918</v>
      </c>
      <c r="G2387" t="s">
        <v>4919</v>
      </c>
      <c r="H2387" t="s">
        <v>57</v>
      </c>
      <c r="I2387" s="2">
        <v>10</v>
      </c>
      <c r="J2387" s="1">
        <v>0</v>
      </c>
      <c r="K2387" s="1">
        <v>0</v>
      </c>
    </row>
    <row r="2388" spans="1:11" x14ac:dyDescent="0.25">
      <c r="A2388">
        <v>830</v>
      </c>
      <c r="B2388">
        <v>7009</v>
      </c>
      <c r="C2388">
        <v>113033</v>
      </c>
      <c r="D2388" t="s">
        <v>4972</v>
      </c>
      <c r="E2388" t="s">
        <v>50</v>
      </c>
      <c r="F2388" t="s">
        <v>4820</v>
      </c>
      <c r="G2388" t="s">
        <v>4973</v>
      </c>
      <c r="H2388" t="s">
        <v>57</v>
      </c>
      <c r="I2388" s="2">
        <v>10</v>
      </c>
      <c r="J2388" s="1">
        <v>0</v>
      </c>
      <c r="K2388" s="1">
        <v>0</v>
      </c>
    </row>
    <row r="2389" spans="1:11" x14ac:dyDescent="0.25">
      <c r="A2389">
        <v>831</v>
      </c>
      <c r="B2389">
        <v>4000</v>
      </c>
      <c r="C2389">
        <v>138776</v>
      </c>
      <c r="D2389" t="s">
        <v>4974</v>
      </c>
      <c r="E2389" t="s">
        <v>50</v>
      </c>
      <c r="F2389" t="s">
        <v>4874</v>
      </c>
      <c r="G2389" t="s">
        <v>4975</v>
      </c>
      <c r="H2389" t="s">
        <v>77</v>
      </c>
      <c r="I2389" s="2" t="s">
        <v>50</v>
      </c>
      <c r="J2389" t="s">
        <v>50</v>
      </c>
      <c r="K2389" t="s">
        <v>50</v>
      </c>
    </row>
    <row r="2390" spans="1:11" x14ac:dyDescent="0.25">
      <c r="A2390">
        <v>831</v>
      </c>
      <c r="B2390">
        <v>4177</v>
      </c>
      <c r="C2390">
        <v>112951</v>
      </c>
      <c r="D2390" t="s">
        <v>4976</v>
      </c>
      <c r="E2390" t="s">
        <v>50</v>
      </c>
      <c r="F2390" t="s">
        <v>4874</v>
      </c>
      <c r="G2390" t="s">
        <v>4977</v>
      </c>
      <c r="H2390" t="s">
        <v>201</v>
      </c>
      <c r="I2390" s="2">
        <v>119</v>
      </c>
      <c r="J2390" s="1">
        <v>0.26</v>
      </c>
      <c r="K2390" s="1">
        <v>0.02</v>
      </c>
    </row>
    <row r="2391" spans="1:11" x14ac:dyDescent="0.25">
      <c r="A2391">
        <v>831</v>
      </c>
      <c r="B2391">
        <v>5402</v>
      </c>
      <c r="C2391">
        <v>136360</v>
      </c>
      <c r="D2391" t="s">
        <v>4978</v>
      </c>
      <c r="E2391" t="s">
        <v>50</v>
      </c>
      <c r="F2391" t="s">
        <v>4874</v>
      </c>
      <c r="G2391" t="s">
        <v>4979</v>
      </c>
      <c r="H2391" t="s">
        <v>70</v>
      </c>
      <c r="I2391" s="2">
        <v>272</v>
      </c>
      <c r="J2391" s="1">
        <v>0.78</v>
      </c>
      <c r="K2391" s="1">
        <v>0.39</v>
      </c>
    </row>
    <row r="2392" spans="1:11" x14ac:dyDescent="0.25">
      <c r="A2392">
        <v>831</v>
      </c>
      <c r="B2392">
        <v>4002</v>
      </c>
      <c r="C2392">
        <v>139564</v>
      </c>
      <c r="D2392" t="s">
        <v>4980</v>
      </c>
      <c r="E2392" t="s">
        <v>50</v>
      </c>
      <c r="F2392" t="s">
        <v>4874</v>
      </c>
      <c r="G2392" t="s">
        <v>4981</v>
      </c>
      <c r="H2392" t="s">
        <v>49</v>
      </c>
      <c r="I2392" s="2">
        <v>186</v>
      </c>
      <c r="J2392" s="1">
        <v>0.4</v>
      </c>
      <c r="K2392" s="1">
        <v>0.12</v>
      </c>
    </row>
    <row r="2393" spans="1:11" x14ac:dyDescent="0.25">
      <c r="A2393">
        <v>831</v>
      </c>
      <c r="B2393">
        <v>4608</v>
      </c>
      <c r="C2393">
        <v>134724</v>
      </c>
      <c r="D2393" t="s">
        <v>4982</v>
      </c>
      <c r="E2393" t="s">
        <v>50</v>
      </c>
      <c r="F2393" t="s">
        <v>4874</v>
      </c>
      <c r="G2393" t="s">
        <v>4983</v>
      </c>
      <c r="H2393" t="s">
        <v>201</v>
      </c>
      <c r="I2393" s="2">
        <v>119</v>
      </c>
      <c r="J2393" s="1">
        <v>0.43</v>
      </c>
      <c r="K2393" s="1">
        <v>0.08</v>
      </c>
    </row>
    <row r="2394" spans="1:11" x14ac:dyDescent="0.25">
      <c r="A2394">
        <v>831</v>
      </c>
      <c r="B2394">
        <v>6004</v>
      </c>
      <c r="C2394">
        <v>113028</v>
      </c>
      <c r="D2394" t="s">
        <v>4984</v>
      </c>
      <c r="E2394" t="s">
        <v>50</v>
      </c>
      <c r="F2394" t="s">
        <v>4874</v>
      </c>
      <c r="G2394" t="s">
        <v>4985</v>
      </c>
      <c r="H2394" t="s">
        <v>13</v>
      </c>
      <c r="I2394" s="2">
        <v>28</v>
      </c>
      <c r="J2394" s="1">
        <v>0.93</v>
      </c>
      <c r="K2394" s="1">
        <v>0</v>
      </c>
    </row>
    <row r="2395" spans="1:11" x14ac:dyDescent="0.25">
      <c r="A2395">
        <v>831</v>
      </c>
      <c r="B2395">
        <v>6001</v>
      </c>
      <c r="C2395">
        <v>113017</v>
      </c>
      <c r="D2395" t="s">
        <v>4986</v>
      </c>
      <c r="E2395" t="s">
        <v>50</v>
      </c>
      <c r="F2395" t="s">
        <v>4874</v>
      </c>
      <c r="G2395" t="s">
        <v>4987</v>
      </c>
      <c r="H2395" t="s">
        <v>13</v>
      </c>
      <c r="I2395" s="2">
        <v>48</v>
      </c>
      <c r="J2395" s="1">
        <v>0.96</v>
      </c>
      <c r="K2395" s="1">
        <v>0.4</v>
      </c>
    </row>
    <row r="2396" spans="1:11" x14ac:dyDescent="0.25">
      <c r="A2396">
        <v>831</v>
      </c>
      <c r="B2396">
        <v>4178</v>
      </c>
      <c r="C2396">
        <v>112952</v>
      </c>
      <c r="D2396" t="s">
        <v>4988</v>
      </c>
      <c r="E2396" t="s">
        <v>50</v>
      </c>
      <c r="F2396" t="s">
        <v>4874</v>
      </c>
      <c r="G2396" t="s">
        <v>4989</v>
      </c>
      <c r="H2396" t="s">
        <v>201</v>
      </c>
      <c r="I2396" s="2">
        <v>254</v>
      </c>
      <c r="J2396" s="1">
        <v>0.45</v>
      </c>
      <c r="K2396" s="1">
        <v>0.19</v>
      </c>
    </row>
    <row r="2397" spans="1:11" x14ac:dyDescent="0.25">
      <c r="A2397">
        <v>831</v>
      </c>
      <c r="B2397">
        <v>6905</v>
      </c>
      <c r="C2397">
        <v>135120</v>
      </c>
      <c r="D2397" t="s">
        <v>4990</v>
      </c>
      <c r="E2397" t="s">
        <v>50</v>
      </c>
      <c r="F2397" t="s">
        <v>4874</v>
      </c>
      <c r="G2397" t="s">
        <v>4991</v>
      </c>
      <c r="H2397" t="s">
        <v>49</v>
      </c>
      <c r="I2397" s="2">
        <v>168</v>
      </c>
      <c r="J2397" s="1">
        <v>0.56000000000000005</v>
      </c>
      <c r="K2397" s="1">
        <v>0.23</v>
      </c>
    </row>
    <row r="2398" spans="1:11" x14ac:dyDescent="0.25">
      <c r="A2398">
        <v>831</v>
      </c>
      <c r="B2398">
        <v>4181</v>
      </c>
      <c r="C2398">
        <v>137420</v>
      </c>
      <c r="D2398" t="s">
        <v>4992</v>
      </c>
      <c r="E2398" t="s">
        <v>50</v>
      </c>
      <c r="F2398" t="s">
        <v>4874</v>
      </c>
      <c r="G2398" t="s">
        <v>4993</v>
      </c>
      <c r="H2398" t="s">
        <v>70</v>
      </c>
      <c r="I2398" s="2">
        <v>209</v>
      </c>
      <c r="J2398" s="1">
        <v>0.47</v>
      </c>
      <c r="K2398" s="1">
        <v>0.06</v>
      </c>
    </row>
    <row r="2399" spans="1:11" x14ac:dyDescent="0.25">
      <c r="A2399">
        <v>831</v>
      </c>
      <c r="B2399">
        <v>4182</v>
      </c>
      <c r="C2399">
        <v>112956</v>
      </c>
      <c r="D2399" t="s">
        <v>4994</v>
      </c>
      <c r="E2399" t="s">
        <v>50</v>
      </c>
      <c r="F2399" t="s">
        <v>4874</v>
      </c>
      <c r="G2399" t="s">
        <v>4995</v>
      </c>
      <c r="H2399" t="s">
        <v>20</v>
      </c>
      <c r="I2399" s="2">
        <v>264</v>
      </c>
      <c r="J2399" s="1">
        <v>0.67</v>
      </c>
      <c r="K2399" s="1">
        <v>0.48</v>
      </c>
    </row>
    <row r="2400" spans="1:11" x14ac:dyDescent="0.25">
      <c r="A2400">
        <v>831</v>
      </c>
      <c r="B2400">
        <v>4001</v>
      </c>
      <c r="C2400">
        <v>139051</v>
      </c>
      <c r="D2400" t="s">
        <v>4996</v>
      </c>
      <c r="E2400" t="s">
        <v>50</v>
      </c>
      <c r="F2400" t="s">
        <v>4874</v>
      </c>
      <c r="G2400" t="s">
        <v>4997</v>
      </c>
      <c r="H2400" t="s">
        <v>49</v>
      </c>
      <c r="I2400" s="2">
        <v>163</v>
      </c>
      <c r="J2400" s="1">
        <v>0.33</v>
      </c>
      <c r="K2400" s="1">
        <v>0.01</v>
      </c>
    </row>
    <row r="2401" spans="1:11" x14ac:dyDescent="0.25">
      <c r="A2401">
        <v>831</v>
      </c>
      <c r="B2401">
        <v>5406</v>
      </c>
      <c r="C2401">
        <v>112991</v>
      </c>
      <c r="D2401" t="s">
        <v>4998</v>
      </c>
      <c r="E2401" t="s">
        <v>50</v>
      </c>
      <c r="F2401" t="s">
        <v>4874</v>
      </c>
      <c r="G2401" t="s">
        <v>4999</v>
      </c>
      <c r="H2401" t="s">
        <v>201</v>
      </c>
      <c r="I2401" s="2">
        <v>168</v>
      </c>
      <c r="J2401" s="1">
        <v>0.45</v>
      </c>
      <c r="K2401" s="1">
        <v>7.0000000000000007E-2</v>
      </c>
    </row>
    <row r="2402" spans="1:11" x14ac:dyDescent="0.25">
      <c r="A2402">
        <v>831</v>
      </c>
      <c r="B2402">
        <v>5407</v>
      </c>
      <c r="C2402">
        <v>112992</v>
      </c>
      <c r="D2402" t="s">
        <v>5000</v>
      </c>
      <c r="E2402" t="s">
        <v>50</v>
      </c>
      <c r="F2402" t="s">
        <v>4874</v>
      </c>
      <c r="G2402" t="s">
        <v>5001</v>
      </c>
      <c r="H2402" t="s">
        <v>201</v>
      </c>
      <c r="I2402" s="2">
        <v>199</v>
      </c>
      <c r="J2402" s="1">
        <v>0.32</v>
      </c>
      <c r="K2402" s="1">
        <v>0.05</v>
      </c>
    </row>
    <row r="2403" spans="1:11" x14ac:dyDescent="0.25">
      <c r="A2403">
        <v>831</v>
      </c>
      <c r="B2403">
        <v>4607</v>
      </c>
      <c r="C2403">
        <v>138622</v>
      </c>
      <c r="D2403" t="s">
        <v>5002</v>
      </c>
      <c r="E2403" t="s">
        <v>50</v>
      </c>
      <c r="F2403" t="s">
        <v>4874</v>
      </c>
      <c r="G2403" t="s">
        <v>5003</v>
      </c>
      <c r="H2403" t="s">
        <v>70</v>
      </c>
      <c r="I2403" s="2">
        <v>231</v>
      </c>
      <c r="J2403" s="1">
        <v>0.55000000000000004</v>
      </c>
      <c r="K2403" s="1">
        <v>0.12</v>
      </c>
    </row>
    <row r="2404" spans="1:11" x14ac:dyDescent="0.25">
      <c r="A2404">
        <v>831</v>
      </c>
      <c r="B2404">
        <v>5412</v>
      </c>
      <c r="C2404">
        <v>136634</v>
      </c>
      <c r="D2404" t="s">
        <v>5004</v>
      </c>
      <c r="E2404" t="s">
        <v>50</v>
      </c>
      <c r="F2404" t="s">
        <v>4874</v>
      </c>
      <c r="G2404" t="s">
        <v>5005</v>
      </c>
      <c r="H2404" t="s">
        <v>70</v>
      </c>
      <c r="I2404" s="2">
        <v>230</v>
      </c>
      <c r="J2404" s="1">
        <v>0.77</v>
      </c>
      <c r="K2404" s="1">
        <v>0.38</v>
      </c>
    </row>
    <row r="2405" spans="1:11" x14ac:dyDescent="0.25">
      <c r="A2405">
        <v>831</v>
      </c>
      <c r="B2405">
        <v>5414</v>
      </c>
      <c r="C2405">
        <v>137911</v>
      </c>
      <c r="D2405" t="s">
        <v>5006</v>
      </c>
      <c r="E2405" t="s">
        <v>50</v>
      </c>
      <c r="F2405" t="s">
        <v>4874</v>
      </c>
      <c r="G2405" t="s">
        <v>5007</v>
      </c>
      <c r="H2405" t="s">
        <v>70</v>
      </c>
      <c r="I2405" s="2">
        <v>201</v>
      </c>
      <c r="J2405" s="1">
        <v>0.63</v>
      </c>
      <c r="K2405" s="1">
        <v>0.27</v>
      </c>
    </row>
    <row r="2406" spans="1:11" x14ac:dyDescent="0.25">
      <c r="A2406">
        <v>831</v>
      </c>
      <c r="B2406">
        <v>6010</v>
      </c>
      <c r="C2406">
        <v>136818</v>
      </c>
      <c r="D2406" t="s">
        <v>5008</v>
      </c>
      <c r="E2406" t="s">
        <v>50</v>
      </c>
      <c r="F2406" t="s">
        <v>4874</v>
      </c>
      <c r="G2406" t="s">
        <v>5009</v>
      </c>
      <c r="H2406" t="s">
        <v>114</v>
      </c>
      <c r="I2406" s="2">
        <v>14</v>
      </c>
      <c r="J2406" s="1">
        <v>0</v>
      </c>
      <c r="K2406" s="1">
        <v>0</v>
      </c>
    </row>
    <row r="2407" spans="1:11" x14ac:dyDescent="0.25">
      <c r="A2407">
        <v>831</v>
      </c>
      <c r="B2407">
        <v>7026</v>
      </c>
      <c r="C2407">
        <v>113047</v>
      </c>
      <c r="D2407" t="s">
        <v>5010</v>
      </c>
      <c r="E2407" t="s">
        <v>50</v>
      </c>
      <c r="F2407" t="s">
        <v>4874</v>
      </c>
      <c r="G2407" t="s">
        <v>4989</v>
      </c>
      <c r="H2407" t="s">
        <v>57</v>
      </c>
      <c r="I2407" s="2">
        <v>6</v>
      </c>
      <c r="J2407" t="s">
        <v>99</v>
      </c>
      <c r="K2407" t="s">
        <v>99</v>
      </c>
    </row>
    <row r="2408" spans="1:11" x14ac:dyDescent="0.25">
      <c r="A2408">
        <v>831</v>
      </c>
      <c r="B2408">
        <v>7029</v>
      </c>
      <c r="C2408">
        <v>135345</v>
      </c>
      <c r="D2408" t="s">
        <v>1039</v>
      </c>
      <c r="E2408" t="s">
        <v>50</v>
      </c>
      <c r="F2408" t="s">
        <v>4874</v>
      </c>
      <c r="G2408" t="s">
        <v>5011</v>
      </c>
      <c r="H2408" t="s">
        <v>57</v>
      </c>
      <c r="I2408" s="2">
        <v>19</v>
      </c>
      <c r="J2408" s="1">
        <v>0</v>
      </c>
      <c r="K2408" s="1">
        <v>0</v>
      </c>
    </row>
    <row r="2409" spans="1:11" x14ac:dyDescent="0.25">
      <c r="A2409">
        <v>831</v>
      </c>
      <c r="B2409">
        <v>7023</v>
      </c>
      <c r="C2409">
        <v>113044</v>
      </c>
      <c r="D2409" t="s">
        <v>5012</v>
      </c>
      <c r="E2409" t="s">
        <v>50</v>
      </c>
      <c r="F2409" t="s">
        <v>4874</v>
      </c>
      <c r="G2409" t="s">
        <v>5013</v>
      </c>
      <c r="H2409" t="s">
        <v>222</v>
      </c>
      <c r="I2409" s="2">
        <v>13</v>
      </c>
      <c r="J2409" s="1">
        <v>0</v>
      </c>
      <c r="K2409" s="1">
        <v>0</v>
      </c>
    </row>
    <row r="2410" spans="1:11" x14ac:dyDescent="0.25">
      <c r="A2410">
        <v>831</v>
      </c>
      <c r="B2410">
        <v>7027</v>
      </c>
      <c r="C2410">
        <v>113048</v>
      </c>
      <c r="D2410" t="s">
        <v>4585</v>
      </c>
      <c r="E2410" t="s">
        <v>50</v>
      </c>
      <c r="F2410" t="s">
        <v>4874</v>
      </c>
      <c r="G2410" t="s">
        <v>5014</v>
      </c>
      <c r="H2410" t="s">
        <v>57</v>
      </c>
      <c r="I2410" s="2">
        <v>13</v>
      </c>
      <c r="J2410" t="s">
        <v>99</v>
      </c>
      <c r="K2410" t="s">
        <v>99</v>
      </c>
    </row>
    <row r="2411" spans="1:11" x14ac:dyDescent="0.25">
      <c r="A2411">
        <v>831</v>
      </c>
      <c r="B2411">
        <v>7025</v>
      </c>
      <c r="C2411">
        <v>113046</v>
      </c>
      <c r="D2411" t="s">
        <v>5015</v>
      </c>
      <c r="E2411" t="s">
        <v>50</v>
      </c>
      <c r="F2411" t="s">
        <v>4874</v>
      </c>
      <c r="G2411" t="s">
        <v>5016</v>
      </c>
      <c r="H2411" t="s">
        <v>57</v>
      </c>
      <c r="I2411" s="2">
        <v>18</v>
      </c>
      <c r="J2411" s="1">
        <v>0</v>
      </c>
      <c r="K2411" s="1">
        <v>0</v>
      </c>
    </row>
    <row r="2412" spans="1:11" x14ac:dyDescent="0.25">
      <c r="A2412">
        <v>831</v>
      </c>
      <c r="B2412">
        <v>7021</v>
      </c>
      <c r="C2412">
        <v>113042</v>
      </c>
      <c r="D2412" t="s">
        <v>5017</v>
      </c>
      <c r="E2412" t="s">
        <v>50</v>
      </c>
      <c r="F2412" t="s">
        <v>4874</v>
      </c>
      <c r="G2412" t="s">
        <v>5001</v>
      </c>
      <c r="H2412" t="s">
        <v>57</v>
      </c>
      <c r="I2412" s="2">
        <v>13</v>
      </c>
      <c r="J2412" t="s">
        <v>99</v>
      </c>
      <c r="K2412" t="s">
        <v>99</v>
      </c>
    </row>
    <row r="2413" spans="1:11" x14ac:dyDescent="0.25">
      <c r="A2413">
        <v>835</v>
      </c>
      <c r="B2413">
        <v>4801</v>
      </c>
      <c r="C2413">
        <v>113896</v>
      </c>
      <c r="D2413" t="s">
        <v>5018</v>
      </c>
      <c r="E2413" t="s">
        <v>50</v>
      </c>
      <c r="F2413" t="s">
        <v>5019</v>
      </c>
      <c r="G2413" t="s">
        <v>5020</v>
      </c>
      <c r="H2413" t="s">
        <v>23</v>
      </c>
      <c r="I2413" s="2">
        <v>172</v>
      </c>
      <c r="J2413" s="1">
        <v>0.56999999999999995</v>
      </c>
      <c r="K2413" s="1">
        <v>0.15</v>
      </c>
    </row>
    <row r="2414" spans="1:11" x14ac:dyDescent="0.25">
      <c r="A2414">
        <v>835</v>
      </c>
      <c r="B2414">
        <v>4505</v>
      </c>
      <c r="C2414">
        <v>113884</v>
      </c>
      <c r="D2414" t="s">
        <v>5021</v>
      </c>
      <c r="E2414" t="s">
        <v>50</v>
      </c>
      <c r="F2414" t="s">
        <v>5022</v>
      </c>
      <c r="G2414" t="s">
        <v>5023</v>
      </c>
      <c r="H2414" t="s">
        <v>82</v>
      </c>
      <c r="I2414" s="2">
        <v>121</v>
      </c>
      <c r="J2414" s="1">
        <v>0.56999999999999995</v>
      </c>
      <c r="K2414" s="1">
        <v>0.27</v>
      </c>
    </row>
    <row r="2415" spans="1:11" x14ac:dyDescent="0.25">
      <c r="A2415">
        <v>835</v>
      </c>
      <c r="B2415">
        <v>4510</v>
      </c>
      <c r="C2415">
        <v>113888</v>
      </c>
      <c r="D2415" t="s">
        <v>5024</v>
      </c>
      <c r="E2415" t="s">
        <v>50</v>
      </c>
      <c r="F2415" t="s">
        <v>5025</v>
      </c>
      <c r="G2415" t="s">
        <v>5026</v>
      </c>
      <c r="H2415" t="s">
        <v>82</v>
      </c>
      <c r="I2415" s="2">
        <v>164</v>
      </c>
      <c r="J2415" s="1">
        <v>0.62</v>
      </c>
      <c r="K2415" s="1">
        <v>0.24</v>
      </c>
    </row>
    <row r="2416" spans="1:11" x14ac:dyDescent="0.25">
      <c r="A2416">
        <v>835</v>
      </c>
      <c r="B2416">
        <v>6005</v>
      </c>
      <c r="C2416">
        <v>113910</v>
      </c>
      <c r="D2416" t="s">
        <v>5027</v>
      </c>
      <c r="E2416" t="s">
        <v>50</v>
      </c>
      <c r="F2416" t="s">
        <v>5025</v>
      </c>
      <c r="G2416" t="s">
        <v>5028</v>
      </c>
      <c r="H2416" t="s">
        <v>13</v>
      </c>
      <c r="I2416" s="2">
        <v>125</v>
      </c>
      <c r="J2416" s="1">
        <v>0</v>
      </c>
      <c r="K2416" s="1">
        <v>0</v>
      </c>
    </row>
    <row r="2417" spans="1:11" x14ac:dyDescent="0.25">
      <c r="A2417">
        <v>835</v>
      </c>
      <c r="B2417">
        <v>5402</v>
      </c>
      <c r="C2417">
        <v>113902</v>
      </c>
      <c r="D2417" t="s">
        <v>5029</v>
      </c>
      <c r="E2417" t="s">
        <v>50</v>
      </c>
      <c r="F2417" t="s">
        <v>5019</v>
      </c>
      <c r="G2417" t="s">
        <v>5030</v>
      </c>
      <c r="H2417" t="s">
        <v>201</v>
      </c>
      <c r="I2417" s="2">
        <v>233</v>
      </c>
      <c r="J2417" s="1">
        <v>0.67</v>
      </c>
      <c r="K2417" s="1">
        <v>0.36</v>
      </c>
    </row>
    <row r="2418" spans="1:11" x14ac:dyDescent="0.25">
      <c r="A2418">
        <v>835</v>
      </c>
      <c r="B2418">
        <v>6009</v>
      </c>
      <c r="C2418">
        <v>113912</v>
      </c>
      <c r="D2418" t="s">
        <v>5031</v>
      </c>
      <c r="E2418" t="s">
        <v>50</v>
      </c>
      <c r="F2418" t="s">
        <v>5025</v>
      </c>
      <c r="G2418" t="s">
        <v>5032</v>
      </c>
      <c r="H2418" t="s">
        <v>13</v>
      </c>
      <c r="I2418" s="2">
        <v>109</v>
      </c>
      <c r="J2418" s="1">
        <v>0</v>
      </c>
      <c r="K2418" s="1">
        <v>0</v>
      </c>
    </row>
    <row r="2419" spans="1:11" x14ac:dyDescent="0.25">
      <c r="A2419">
        <v>835</v>
      </c>
      <c r="B2419">
        <v>4003</v>
      </c>
      <c r="C2419">
        <v>140977</v>
      </c>
      <c r="D2419" t="s">
        <v>5033</v>
      </c>
      <c r="E2419" t="s">
        <v>50</v>
      </c>
      <c r="F2419" t="s">
        <v>5034</v>
      </c>
      <c r="G2419" t="s">
        <v>5035</v>
      </c>
      <c r="H2419" t="s">
        <v>1216</v>
      </c>
      <c r="I2419" s="2" t="s">
        <v>50</v>
      </c>
      <c r="J2419" t="s">
        <v>50</v>
      </c>
      <c r="K2419" t="s">
        <v>50</v>
      </c>
    </row>
    <row r="2420" spans="1:11" x14ac:dyDescent="0.25">
      <c r="A2420">
        <v>835</v>
      </c>
      <c r="B2420">
        <v>4022</v>
      </c>
      <c r="C2420">
        <v>113854</v>
      </c>
      <c r="D2420" t="s">
        <v>5036</v>
      </c>
      <c r="E2420" t="s">
        <v>50</v>
      </c>
      <c r="F2420" t="s">
        <v>5037</v>
      </c>
      <c r="G2420" t="s">
        <v>5038</v>
      </c>
      <c r="H2420" t="s">
        <v>20</v>
      </c>
      <c r="I2420" s="2">
        <v>250</v>
      </c>
      <c r="J2420" s="1">
        <v>0.54</v>
      </c>
      <c r="K2420" s="1">
        <v>0.21</v>
      </c>
    </row>
    <row r="2421" spans="1:11" x14ac:dyDescent="0.25">
      <c r="A2421">
        <v>835</v>
      </c>
      <c r="B2421">
        <v>4503</v>
      </c>
      <c r="C2421">
        <v>113882</v>
      </c>
      <c r="D2421" t="s">
        <v>5039</v>
      </c>
      <c r="E2421" t="s">
        <v>50</v>
      </c>
      <c r="F2421" t="s">
        <v>5040</v>
      </c>
      <c r="G2421" t="s">
        <v>5041</v>
      </c>
      <c r="H2421" t="s">
        <v>82</v>
      </c>
      <c r="I2421" s="2">
        <v>263</v>
      </c>
      <c r="J2421" s="1">
        <v>0.63</v>
      </c>
      <c r="K2421" s="1">
        <v>0.37</v>
      </c>
    </row>
    <row r="2422" spans="1:11" x14ac:dyDescent="0.25">
      <c r="A2422">
        <v>835</v>
      </c>
      <c r="B2422">
        <v>4178</v>
      </c>
      <c r="C2422">
        <v>113874</v>
      </c>
      <c r="D2422" t="s">
        <v>4690</v>
      </c>
      <c r="E2422" t="s">
        <v>50</v>
      </c>
      <c r="F2422" t="s">
        <v>5042</v>
      </c>
      <c r="G2422" t="s">
        <v>5043</v>
      </c>
      <c r="H2422" t="s">
        <v>20</v>
      </c>
      <c r="I2422" s="2">
        <v>120</v>
      </c>
      <c r="J2422" s="1">
        <v>0.45</v>
      </c>
      <c r="K2422" s="1">
        <v>0.08</v>
      </c>
    </row>
    <row r="2423" spans="1:11" x14ac:dyDescent="0.25">
      <c r="A2423">
        <v>835</v>
      </c>
      <c r="B2423">
        <v>4512</v>
      </c>
      <c r="C2423">
        <v>138471</v>
      </c>
      <c r="D2423" t="s">
        <v>5044</v>
      </c>
      <c r="E2423" t="s">
        <v>50</v>
      </c>
      <c r="F2423" t="s">
        <v>5045</v>
      </c>
      <c r="G2423" t="s">
        <v>5046</v>
      </c>
      <c r="H2423" t="s">
        <v>70</v>
      </c>
      <c r="I2423" s="2">
        <v>239</v>
      </c>
      <c r="J2423" s="1">
        <v>0.65</v>
      </c>
      <c r="K2423" s="1">
        <v>0.28000000000000003</v>
      </c>
    </row>
    <row r="2424" spans="1:11" x14ac:dyDescent="0.25">
      <c r="A2424">
        <v>835</v>
      </c>
      <c r="B2424">
        <v>5406</v>
      </c>
      <c r="C2424">
        <v>136763</v>
      </c>
      <c r="D2424" t="s">
        <v>5047</v>
      </c>
      <c r="E2424" t="s">
        <v>50</v>
      </c>
      <c r="F2424" t="s">
        <v>5042</v>
      </c>
      <c r="G2424" t="s">
        <v>5048</v>
      </c>
      <c r="H2424" t="s">
        <v>70</v>
      </c>
      <c r="I2424" s="2">
        <v>259</v>
      </c>
      <c r="J2424" s="1">
        <v>0.67</v>
      </c>
      <c r="K2424" s="1">
        <v>0.28000000000000003</v>
      </c>
    </row>
    <row r="2425" spans="1:11" x14ac:dyDescent="0.25">
      <c r="A2425">
        <v>835</v>
      </c>
      <c r="B2425">
        <v>4000</v>
      </c>
      <c r="C2425">
        <v>138388</v>
      </c>
      <c r="D2425" t="s">
        <v>5049</v>
      </c>
      <c r="E2425" t="s">
        <v>50</v>
      </c>
      <c r="F2425" t="s">
        <v>5050</v>
      </c>
      <c r="G2425" t="s">
        <v>5051</v>
      </c>
      <c r="H2425" t="s">
        <v>49</v>
      </c>
      <c r="I2425" s="2">
        <v>138</v>
      </c>
      <c r="J2425" s="1">
        <v>0.44</v>
      </c>
      <c r="K2425" s="1">
        <v>0.24</v>
      </c>
    </row>
    <row r="2426" spans="1:11" x14ac:dyDescent="0.25">
      <c r="A2426">
        <v>835</v>
      </c>
      <c r="B2426">
        <v>6025</v>
      </c>
      <c r="C2426">
        <v>113920</v>
      </c>
      <c r="D2426" t="s">
        <v>5052</v>
      </c>
      <c r="E2426" t="s">
        <v>50</v>
      </c>
      <c r="F2426" t="s">
        <v>5045</v>
      </c>
      <c r="G2426" t="s">
        <v>5053</v>
      </c>
      <c r="H2426" t="s">
        <v>13</v>
      </c>
      <c r="I2426" s="2">
        <v>42</v>
      </c>
      <c r="J2426" s="1">
        <v>0.38</v>
      </c>
      <c r="K2426" s="1">
        <v>0.05</v>
      </c>
    </row>
    <row r="2427" spans="1:11" x14ac:dyDescent="0.25">
      <c r="A2427">
        <v>835</v>
      </c>
      <c r="B2427">
        <v>4035</v>
      </c>
      <c r="C2427">
        <v>113863</v>
      </c>
      <c r="D2427" t="s">
        <v>5054</v>
      </c>
      <c r="E2427" t="s">
        <v>50</v>
      </c>
      <c r="F2427" t="s">
        <v>5055</v>
      </c>
      <c r="G2427" t="s">
        <v>5056</v>
      </c>
      <c r="H2427" t="s">
        <v>201</v>
      </c>
      <c r="I2427" s="2">
        <v>233</v>
      </c>
      <c r="J2427" s="1">
        <v>0.59</v>
      </c>
      <c r="K2427" s="1">
        <v>0.23</v>
      </c>
    </row>
    <row r="2428" spans="1:11" x14ac:dyDescent="0.25">
      <c r="A2428">
        <v>835</v>
      </c>
      <c r="B2428">
        <v>6015</v>
      </c>
      <c r="C2428">
        <v>113932</v>
      </c>
      <c r="D2428" t="s">
        <v>5057</v>
      </c>
      <c r="E2428" t="s">
        <v>50</v>
      </c>
      <c r="F2428" t="s">
        <v>5025</v>
      </c>
      <c r="G2428" t="s">
        <v>5058</v>
      </c>
      <c r="H2428" t="s">
        <v>13</v>
      </c>
      <c r="I2428" s="2">
        <v>50</v>
      </c>
      <c r="J2428" s="1">
        <v>0.08</v>
      </c>
      <c r="K2428" s="1">
        <v>0</v>
      </c>
    </row>
    <row r="2429" spans="1:11" x14ac:dyDescent="0.25">
      <c r="A2429">
        <v>835</v>
      </c>
      <c r="B2429">
        <v>4024</v>
      </c>
      <c r="C2429">
        <v>113855</v>
      </c>
      <c r="D2429" t="s">
        <v>5059</v>
      </c>
      <c r="E2429" t="s">
        <v>50</v>
      </c>
      <c r="F2429" t="s">
        <v>5060</v>
      </c>
      <c r="G2429" t="s">
        <v>5061</v>
      </c>
      <c r="H2429" t="s">
        <v>20</v>
      </c>
      <c r="I2429" s="2">
        <v>247</v>
      </c>
      <c r="J2429" s="1">
        <v>0.56000000000000005</v>
      </c>
      <c r="K2429" s="1">
        <v>0.2</v>
      </c>
    </row>
    <row r="2430" spans="1:11" x14ac:dyDescent="0.25">
      <c r="A2430">
        <v>835</v>
      </c>
      <c r="B2430">
        <v>4504</v>
      </c>
      <c r="C2430">
        <v>113883</v>
      </c>
      <c r="D2430" t="s">
        <v>5062</v>
      </c>
      <c r="E2430" t="s">
        <v>5062</v>
      </c>
      <c r="F2430" t="s">
        <v>5063</v>
      </c>
      <c r="G2430" t="s">
        <v>5064</v>
      </c>
      <c r="H2430" t="s">
        <v>82</v>
      </c>
      <c r="I2430" s="2">
        <v>352</v>
      </c>
      <c r="J2430" s="1">
        <v>0.64</v>
      </c>
      <c r="K2430" s="1">
        <v>0.34</v>
      </c>
    </row>
    <row r="2431" spans="1:11" x14ac:dyDescent="0.25">
      <c r="A2431">
        <v>835</v>
      </c>
      <c r="B2431">
        <v>6022</v>
      </c>
      <c r="C2431">
        <v>113943</v>
      </c>
      <c r="D2431" t="s">
        <v>5065</v>
      </c>
      <c r="E2431" t="s">
        <v>50</v>
      </c>
      <c r="F2431" t="s">
        <v>5066</v>
      </c>
      <c r="G2431" t="s">
        <v>5067</v>
      </c>
      <c r="H2431" t="s">
        <v>13</v>
      </c>
      <c r="I2431" s="2">
        <v>23</v>
      </c>
      <c r="J2431" t="s">
        <v>99</v>
      </c>
      <c r="K2431" t="s">
        <v>99</v>
      </c>
    </row>
    <row r="2432" spans="1:11" x14ac:dyDescent="0.25">
      <c r="A2432">
        <v>835</v>
      </c>
      <c r="B2432">
        <v>6003</v>
      </c>
      <c r="C2432">
        <v>126515</v>
      </c>
      <c r="D2432" t="s">
        <v>4720</v>
      </c>
      <c r="E2432" t="s">
        <v>50</v>
      </c>
      <c r="F2432" t="s">
        <v>5068</v>
      </c>
      <c r="G2432" t="s">
        <v>5069</v>
      </c>
      <c r="H2432" t="s">
        <v>13</v>
      </c>
      <c r="I2432" s="2">
        <v>82</v>
      </c>
      <c r="J2432" s="1">
        <v>0</v>
      </c>
      <c r="K2432" s="1">
        <v>0</v>
      </c>
    </row>
    <row r="2433" spans="1:11" x14ac:dyDescent="0.25">
      <c r="A2433">
        <v>835</v>
      </c>
      <c r="B2433">
        <v>4511</v>
      </c>
      <c r="C2433">
        <v>113889</v>
      </c>
      <c r="D2433" t="s">
        <v>5070</v>
      </c>
      <c r="E2433" t="s">
        <v>5070</v>
      </c>
      <c r="F2433" t="s">
        <v>5068</v>
      </c>
      <c r="G2433" t="s">
        <v>5071</v>
      </c>
      <c r="H2433" t="s">
        <v>82</v>
      </c>
      <c r="I2433" s="2">
        <v>163</v>
      </c>
      <c r="J2433" s="1">
        <v>0.52</v>
      </c>
      <c r="K2433" s="1">
        <v>0.09</v>
      </c>
    </row>
    <row r="2434" spans="1:11" x14ac:dyDescent="0.25">
      <c r="A2434">
        <v>835</v>
      </c>
      <c r="B2434">
        <v>6030</v>
      </c>
      <c r="C2434">
        <v>113948</v>
      </c>
      <c r="D2434" t="s">
        <v>5072</v>
      </c>
      <c r="E2434" t="s">
        <v>50</v>
      </c>
      <c r="F2434" t="s">
        <v>5045</v>
      </c>
      <c r="G2434" t="s">
        <v>5073</v>
      </c>
      <c r="H2434" t="s">
        <v>13</v>
      </c>
      <c r="I2434" s="2">
        <v>91</v>
      </c>
      <c r="J2434" s="1">
        <v>0</v>
      </c>
      <c r="K2434" s="1">
        <v>0</v>
      </c>
    </row>
    <row r="2435" spans="1:11" x14ac:dyDescent="0.25">
      <c r="A2435">
        <v>835</v>
      </c>
      <c r="B2435">
        <v>6006</v>
      </c>
      <c r="C2435">
        <v>113918</v>
      </c>
      <c r="D2435" t="s">
        <v>5074</v>
      </c>
      <c r="E2435" t="s">
        <v>50</v>
      </c>
      <c r="F2435" t="s">
        <v>5045</v>
      </c>
      <c r="G2435" t="s">
        <v>5075</v>
      </c>
      <c r="H2435" t="s">
        <v>13</v>
      </c>
      <c r="I2435" s="2">
        <v>116</v>
      </c>
      <c r="J2435" s="1">
        <v>0</v>
      </c>
      <c r="K2435" s="1">
        <v>0</v>
      </c>
    </row>
    <row r="2436" spans="1:11" x14ac:dyDescent="0.25">
      <c r="A2436">
        <v>835</v>
      </c>
      <c r="B2436">
        <v>6024</v>
      </c>
      <c r="C2436">
        <v>113919</v>
      </c>
      <c r="D2436" t="s">
        <v>5076</v>
      </c>
      <c r="E2436" t="s">
        <v>50</v>
      </c>
      <c r="F2436" t="s">
        <v>5045</v>
      </c>
      <c r="G2436" t="s">
        <v>5077</v>
      </c>
      <c r="H2436" t="s">
        <v>13</v>
      </c>
      <c r="I2436" s="2">
        <v>76</v>
      </c>
      <c r="J2436" s="1">
        <v>0</v>
      </c>
      <c r="K2436" s="1">
        <v>0</v>
      </c>
    </row>
    <row r="2437" spans="1:11" x14ac:dyDescent="0.25">
      <c r="A2437">
        <v>835</v>
      </c>
      <c r="B2437">
        <v>4002</v>
      </c>
      <c r="C2437">
        <v>113852</v>
      </c>
      <c r="D2437" t="s">
        <v>5078</v>
      </c>
      <c r="E2437" t="s">
        <v>50</v>
      </c>
      <c r="F2437" t="s">
        <v>5079</v>
      </c>
      <c r="G2437" t="s">
        <v>5080</v>
      </c>
      <c r="H2437" t="s">
        <v>20</v>
      </c>
      <c r="I2437" s="2">
        <v>138</v>
      </c>
      <c r="J2437" s="1">
        <v>0.66</v>
      </c>
      <c r="K2437" s="1">
        <v>0.32</v>
      </c>
    </row>
    <row r="2438" spans="1:11" x14ac:dyDescent="0.25">
      <c r="A2438">
        <v>835</v>
      </c>
      <c r="B2438">
        <v>4179</v>
      </c>
      <c r="C2438">
        <v>113875</v>
      </c>
      <c r="D2438" t="s">
        <v>5081</v>
      </c>
      <c r="E2438" t="s">
        <v>50</v>
      </c>
      <c r="F2438" t="s">
        <v>5082</v>
      </c>
      <c r="G2438" t="s">
        <v>5083</v>
      </c>
      <c r="H2438" t="s">
        <v>20</v>
      </c>
      <c r="I2438" s="2">
        <v>103</v>
      </c>
      <c r="J2438" s="1">
        <v>0.44</v>
      </c>
      <c r="K2438" s="1">
        <v>0.1</v>
      </c>
    </row>
    <row r="2439" spans="1:11" x14ac:dyDescent="0.25">
      <c r="A2439">
        <v>835</v>
      </c>
      <c r="B2439">
        <v>4001</v>
      </c>
      <c r="C2439">
        <v>139376</v>
      </c>
      <c r="D2439" t="s">
        <v>5084</v>
      </c>
      <c r="E2439" t="s">
        <v>50</v>
      </c>
      <c r="F2439" t="s">
        <v>5085</v>
      </c>
      <c r="G2439" t="s">
        <v>5086</v>
      </c>
      <c r="H2439" t="s">
        <v>77</v>
      </c>
      <c r="I2439" s="2" t="s">
        <v>50</v>
      </c>
      <c r="J2439" t="s">
        <v>50</v>
      </c>
      <c r="K2439" t="s">
        <v>50</v>
      </c>
    </row>
    <row r="2440" spans="1:11" x14ac:dyDescent="0.25">
      <c r="A2440">
        <v>835</v>
      </c>
      <c r="B2440">
        <v>4615</v>
      </c>
      <c r="C2440">
        <v>137163</v>
      </c>
      <c r="D2440" t="s">
        <v>5087</v>
      </c>
      <c r="E2440" t="s">
        <v>50</v>
      </c>
      <c r="F2440" t="s">
        <v>5034</v>
      </c>
      <c r="G2440" t="s">
        <v>5088</v>
      </c>
      <c r="H2440" t="s">
        <v>70</v>
      </c>
      <c r="I2440" s="2">
        <v>468</v>
      </c>
      <c r="J2440" s="1">
        <v>0.67</v>
      </c>
      <c r="K2440" s="1">
        <v>0.32</v>
      </c>
    </row>
    <row r="2441" spans="1:11" x14ac:dyDescent="0.25">
      <c r="A2441">
        <v>835</v>
      </c>
      <c r="B2441">
        <v>4177</v>
      </c>
      <c r="C2441">
        <v>136649</v>
      </c>
      <c r="D2441" t="s">
        <v>5089</v>
      </c>
      <c r="E2441" t="s">
        <v>50</v>
      </c>
      <c r="F2441" t="s">
        <v>5042</v>
      </c>
      <c r="G2441" t="s">
        <v>5090</v>
      </c>
      <c r="H2441" t="s">
        <v>70</v>
      </c>
      <c r="I2441" s="2">
        <v>253</v>
      </c>
      <c r="J2441" s="1">
        <v>0.7</v>
      </c>
      <c r="K2441" s="1">
        <v>0.39</v>
      </c>
    </row>
    <row r="2442" spans="1:11" x14ac:dyDescent="0.25">
      <c r="A2442">
        <v>835</v>
      </c>
      <c r="B2442">
        <v>4187</v>
      </c>
      <c r="C2442">
        <v>138616</v>
      </c>
      <c r="D2442" t="s">
        <v>5091</v>
      </c>
      <c r="E2442" t="s">
        <v>50</v>
      </c>
      <c r="F2442" t="s">
        <v>5019</v>
      </c>
      <c r="G2442" t="s">
        <v>5092</v>
      </c>
      <c r="H2442" t="s">
        <v>70</v>
      </c>
      <c r="I2442" s="2">
        <v>199</v>
      </c>
      <c r="J2442" s="1">
        <v>0.52</v>
      </c>
      <c r="K2442" s="1">
        <v>0.16</v>
      </c>
    </row>
    <row r="2443" spans="1:11" x14ac:dyDescent="0.25">
      <c r="A2443">
        <v>835</v>
      </c>
      <c r="B2443">
        <v>5401</v>
      </c>
      <c r="C2443">
        <v>113901</v>
      </c>
      <c r="D2443" t="s">
        <v>5093</v>
      </c>
      <c r="E2443" t="s">
        <v>50</v>
      </c>
      <c r="F2443" t="s">
        <v>5094</v>
      </c>
      <c r="G2443" t="s">
        <v>5095</v>
      </c>
      <c r="H2443" t="s">
        <v>201</v>
      </c>
      <c r="I2443" s="2">
        <v>177</v>
      </c>
      <c r="J2443" s="1">
        <v>0.66</v>
      </c>
      <c r="K2443" s="1">
        <v>0.41</v>
      </c>
    </row>
    <row r="2444" spans="1:11" x14ac:dyDescent="0.25">
      <c r="A2444">
        <v>835</v>
      </c>
      <c r="B2444">
        <v>5950</v>
      </c>
      <c r="C2444">
        <v>113956</v>
      </c>
      <c r="D2444" t="s">
        <v>5096</v>
      </c>
      <c r="E2444" t="s">
        <v>50</v>
      </c>
      <c r="F2444" t="s">
        <v>5063</v>
      </c>
      <c r="G2444" t="s">
        <v>5097</v>
      </c>
      <c r="H2444" t="s">
        <v>333</v>
      </c>
      <c r="I2444" s="2">
        <v>17</v>
      </c>
      <c r="J2444" t="s">
        <v>99</v>
      </c>
      <c r="K2444" t="s">
        <v>99</v>
      </c>
    </row>
    <row r="2445" spans="1:11" x14ac:dyDescent="0.25">
      <c r="A2445">
        <v>835</v>
      </c>
      <c r="B2445">
        <v>6033</v>
      </c>
      <c r="C2445">
        <v>116593</v>
      </c>
      <c r="D2445" t="s">
        <v>5098</v>
      </c>
      <c r="E2445" t="s">
        <v>50</v>
      </c>
      <c r="F2445" t="s">
        <v>5025</v>
      </c>
      <c r="G2445" t="s">
        <v>5099</v>
      </c>
      <c r="H2445" t="s">
        <v>114</v>
      </c>
      <c r="I2445" s="2">
        <v>8</v>
      </c>
      <c r="J2445" t="s">
        <v>99</v>
      </c>
      <c r="K2445" t="s">
        <v>99</v>
      </c>
    </row>
    <row r="2446" spans="1:11" x14ac:dyDescent="0.25">
      <c r="A2446">
        <v>835</v>
      </c>
      <c r="B2446">
        <v>7007</v>
      </c>
      <c r="C2446">
        <v>113957</v>
      </c>
      <c r="D2446" t="s">
        <v>5100</v>
      </c>
      <c r="E2446" t="s">
        <v>50</v>
      </c>
      <c r="F2446" t="s">
        <v>5022</v>
      </c>
      <c r="G2446" t="s">
        <v>5101</v>
      </c>
      <c r="H2446" t="s">
        <v>57</v>
      </c>
      <c r="I2446" s="2">
        <v>6</v>
      </c>
      <c r="J2446" t="s">
        <v>99</v>
      </c>
      <c r="K2446" t="s">
        <v>99</v>
      </c>
    </row>
    <row r="2447" spans="1:11" x14ac:dyDescent="0.25">
      <c r="A2447">
        <v>835</v>
      </c>
      <c r="B2447">
        <v>7000</v>
      </c>
      <c r="C2447">
        <v>113942</v>
      </c>
      <c r="D2447" t="s">
        <v>5102</v>
      </c>
      <c r="E2447" t="s">
        <v>50</v>
      </c>
      <c r="F2447" t="s">
        <v>5042</v>
      </c>
      <c r="G2447" t="s">
        <v>5103</v>
      </c>
      <c r="H2447" t="s">
        <v>222</v>
      </c>
      <c r="I2447" s="2">
        <v>13</v>
      </c>
      <c r="J2447" t="s">
        <v>99</v>
      </c>
      <c r="K2447" t="s">
        <v>99</v>
      </c>
    </row>
    <row r="2448" spans="1:11" x14ac:dyDescent="0.25">
      <c r="A2448">
        <v>835</v>
      </c>
      <c r="B2448">
        <v>6016</v>
      </c>
      <c r="C2448">
        <v>113950</v>
      </c>
      <c r="D2448" t="s">
        <v>5104</v>
      </c>
      <c r="E2448" t="s">
        <v>50</v>
      </c>
      <c r="F2448" t="s">
        <v>5085</v>
      </c>
      <c r="G2448" t="s">
        <v>5105</v>
      </c>
      <c r="H2448" t="s">
        <v>114</v>
      </c>
      <c r="I2448" s="2">
        <v>9</v>
      </c>
      <c r="J2448" t="s">
        <v>99</v>
      </c>
      <c r="K2448" t="s">
        <v>99</v>
      </c>
    </row>
    <row r="2449" spans="1:11" x14ac:dyDescent="0.25">
      <c r="A2449">
        <v>835</v>
      </c>
      <c r="B2449">
        <v>6004</v>
      </c>
      <c r="C2449">
        <v>113952</v>
      </c>
      <c r="D2449" t="s">
        <v>5106</v>
      </c>
      <c r="E2449" t="s">
        <v>50</v>
      </c>
      <c r="F2449" t="s">
        <v>5066</v>
      </c>
      <c r="G2449" t="s">
        <v>5107</v>
      </c>
      <c r="H2449" t="s">
        <v>114</v>
      </c>
      <c r="I2449" s="2">
        <v>2</v>
      </c>
      <c r="J2449" t="s">
        <v>129</v>
      </c>
      <c r="K2449" t="s">
        <v>129</v>
      </c>
    </row>
    <row r="2450" spans="1:11" x14ac:dyDescent="0.25">
      <c r="A2450">
        <v>835</v>
      </c>
      <c r="B2450">
        <v>5953</v>
      </c>
      <c r="C2450">
        <v>113960</v>
      </c>
      <c r="D2450" t="s">
        <v>5108</v>
      </c>
      <c r="E2450" t="s">
        <v>50</v>
      </c>
      <c r="F2450" t="s">
        <v>5019</v>
      </c>
      <c r="G2450" t="s">
        <v>5109</v>
      </c>
      <c r="H2450" t="s">
        <v>333</v>
      </c>
      <c r="I2450" s="2">
        <v>30</v>
      </c>
      <c r="J2450" s="1">
        <v>0</v>
      </c>
      <c r="K2450" s="1">
        <v>0</v>
      </c>
    </row>
    <row r="2451" spans="1:11" x14ac:dyDescent="0.25">
      <c r="A2451">
        <v>835</v>
      </c>
      <c r="B2451">
        <v>7008</v>
      </c>
      <c r="C2451">
        <v>138716</v>
      </c>
      <c r="D2451" t="s">
        <v>5110</v>
      </c>
      <c r="E2451" t="s">
        <v>50</v>
      </c>
      <c r="F2451" t="s">
        <v>5019</v>
      </c>
      <c r="G2451" t="s">
        <v>5111</v>
      </c>
      <c r="H2451" t="s">
        <v>109</v>
      </c>
      <c r="I2451" s="2">
        <v>8</v>
      </c>
      <c r="J2451" t="s">
        <v>99</v>
      </c>
      <c r="K2451" t="s">
        <v>99</v>
      </c>
    </row>
    <row r="2452" spans="1:11" x14ac:dyDescent="0.25">
      <c r="A2452">
        <v>835</v>
      </c>
      <c r="B2452">
        <v>7019</v>
      </c>
      <c r="C2452">
        <v>113965</v>
      </c>
      <c r="D2452" t="s">
        <v>5112</v>
      </c>
      <c r="E2452" t="s">
        <v>50</v>
      </c>
      <c r="F2452" t="s">
        <v>5082</v>
      </c>
      <c r="G2452" t="s">
        <v>5113</v>
      </c>
      <c r="H2452" t="s">
        <v>57</v>
      </c>
      <c r="I2452" s="2">
        <v>13</v>
      </c>
      <c r="J2452" t="s">
        <v>99</v>
      </c>
      <c r="K2452" t="s">
        <v>99</v>
      </c>
    </row>
    <row r="2453" spans="1:11" x14ac:dyDescent="0.25">
      <c r="A2453">
        <v>836</v>
      </c>
      <c r="B2453">
        <v>6000</v>
      </c>
      <c r="C2453">
        <v>113922</v>
      </c>
      <c r="D2453" t="s">
        <v>5114</v>
      </c>
      <c r="E2453" t="s">
        <v>50</v>
      </c>
      <c r="F2453" t="s">
        <v>5063</v>
      </c>
      <c r="G2453" t="s">
        <v>5115</v>
      </c>
      <c r="H2453" t="s">
        <v>13</v>
      </c>
      <c r="I2453" s="2">
        <v>119</v>
      </c>
      <c r="J2453" s="1">
        <v>0</v>
      </c>
      <c r="K2453" s="1">
        <v>0</v>
      </c>
    </row>
    <row r="2454" spans="1:11" x14ac:dyDescent="0.25">
      <c r="A2454">
        <v>836</v>
      </c>
      <c r="B2454">
        <v>4000</v>
      </c>
      <c r="C2454">
        <v>139258</v>
      </c>
      <c r="D2454" t="s">
        <v>5116</v>
      </c>
      <c r="E2454" t="s">
        <v>50</v>
      </c>
      <c r="F2454" t="s">
        <v>5055</v>
      </c>
      <c r="G2454" t="s">
        <v>5117</v>
      </c>
      <c r="H2454" t="s">
        <v>49</v>
      </c>
      <c r="I2454" s="2">
        <v>72</v>
      </c>
      <c r="J2454" s="1">
        <v>0.28999999999999998</v>
      </c>
      <c r="K2454" s="1">
        <v>7.0000000000000007E-2</v>
      </c>
    </row>
    <row r="2455" spans="1:11" x14ac:dyDescent="0.25">
      <c r="A2455">
        <v>836</v>
      </c>
      <c r="B2455">
        <v>5410</v>
      </c>
      <c r="C2455">
        <v>136574</v>
      </c>
      <c r="D2455" t="s">
        <v>5118</v>
      </c>
      <c r="E2455" t="s">
        <v>50</v>
      </c>
      <c r="F2455" t="s">
        <v>5119</v>
      </c>
      <c r="G2455" t="s">
        <v>5120</v>
      </c>
      <c r="H2455" t="s">
        <v>70</v>
      </c>
      <c r="I2455" s="2">
        <v>381</v>
      </c>
      <c r="J2455" s="1">
        <v>0.6</v>
      </c>
      <c r="K2455" s="1">
        <v>0.2</v>
      </c>
    </row>
    <row r="2456" spans="1:11" x14ac:dyDescent="0.25">
      <c r="A2456">
        <v>836</v>
      </c>
      <c r="B2456">
        <v>4001</v>
      </c>
      <c r="C2456">
        <v>139711</v>
      </c>
      <c r="D2456" t="s">
        <v>5121</v>
      </c>
      <c r="E2456" t="s">
        <v>50</v>
      </c>
      <c r="F2456" t="s">
        <v>5055</v>
      </c>
      <c r="G2456" t="s">
        <v>5122</v>
      </c>
      <c r="H2456" t="s">
        <v>49</v>
      </c>
      <c r="I2456" s="2">
        <v>135</v>
      </c>
      <c r="J2456" s="1">
        <v>0.56999999999999995</v>
      </c>
      <c r="K2456" s="1">
        <v>0.11</v>
      </c>
    </row>
    <row r="2457" spans="1:11" x14ac:dyDescent="0.25">
      <c r="A2457">
        <v>836</v>
      </c>
      <c r="B2457">
        <v>5403</v>
      </c>
      <c r="C2457">
        <v>136368</v>
      </c>
      <c r="D2457" t="s">
        <v>5123</v>
      </c>
      <c r="E2457" t="s">
        <v>50</v>
      </c>
      <c r="F2457" t="s">
        <v>5055</v>
      </c>
      <c r="G2457" t="s">
        <v>5124</v>
      </c>
      <c r="H2457" t="s">
        <v>70</v>
      </c>
      <c r="I2457" s="2">
        <v>209</v>
      </c>
      <c r="J2457" s="1">
        <v>0.97</v>
      </c>
      <c r="K2457" s="1">
        <v>0.62</v>
      </c>
    </row>
    <row r="2458" spans="1:11" x14ac:dyDescent="0.25">
      <c r="A2458">
        <v>836</v>
      </c>
      <c r="B2458">
        <v>5409</v>
      </c>
      <c r="C2458">
        <v>136850</v>
      </c>
      <c r="D2458" t="s">
        <v>5125</v>
      </c>
      <c r="E2458" t="s">
        <v>50</v>
      </c>
      <c r="F2458" t="s">
        <v>5055</v>
      </c>
      <c r="G2458" t="s">
        <v>5126</v>
      </c>
      <c r="H2458" t="s">
        <v>70</v>
      </c>
      <c r="I2458" s="2">
        <v>171</v>
      </c>
      <c r="J2458" s="1">
        <v>0.95</v>
      </c>
      <c r="K2458" s="1">
        <v>0.68</v>
      </c>
    </row>
    <row r="2459" spans="1:11" x14ac:dyDescent="0.25">
      <c r="A2459">
        <v>836</v>
      </c>
      <c r="B2459">
        <v>5407</v>
      </c>
      <c r="C2459">
        <v>113907</v>
      </c>
      <c r="D2459" t="s">
        <v>5127</v>
      </c>
      <c r="E2459" t="s">
        <v>50</v>
      </c>
      <c r="F2459" t="s">
        <v>5055</v>
      </c>
      <c r="G2459" t="s">
        <v>5128</v>
      </c>
      <c r="H2459" t="s">
        <v>201</v>
      </c>
      <c r="I2459" s="2">
        <v>313</v>
      </c>
      <c r="J2459" s="1">
        <v>0.45</v>
      </c>
      <c r="K2459" s="1">
        <v>0.19</v>
      </c>
    </row>
    <row r="2460" spans="1:11" x14ac:dyDescent="0.25">
      <c r="A2460">
        <v>836</v>
      </c>
      <c r="B2460">
        <v>6905</v>
      </c>
      <c r="C2460">
        <v>136206</v>
      </c>
      <c r="D2460" t="s">
        <v>5129</v>
      </c>
      <c r="E2460" t="s">
        <v>50</v>
      </c>
      <c r="F2460" t="s">
        <v>5055</v>
      </c>
      <c r="G2460" t="s">
        <v>5130</v>
      </c>
      <c r="H2460" t="s">
        <v>49</v>
      </c>
      <c r="I2460" s="2">
        <v>93</v>
      </c>
      <c r="J2460" s="1">
        <v>0.18</v>
      </c>
      <c r="K2460" s="1">
        <v>0.01</v>
      </c>
    </row>
    <row r="2461" spans="1:11" x14ac:dyDescent="0.25">
      <c r="A2461">
        <v>836</v>
      </c>
      <c r="B2461">
        <v>4610</v>
      </c>
      <c r="C2461">
        <v>113893</v>
      </c>
      <c r="D2461" t="s">
        <v>5131</v>
      </c>
      <c r="E2461" t="s">
        <v>50</v>
      </c>
      <c r="F2461" t="s">
        <v>5055</v>
      </c>
      <c r="G2461" t="s">
        <v>5132</v>
      </c>
      <c r="H2461" t="s">
        <v>23</v>
      </c>
      <c r="I2461" s="2">
        <v>181</v>
      </c>
      <c r="J2461" s="1">
        <v>0.56000000000000005</v>
      </c>
      <c r="K2461" s="1">
        <v>0.24</v>
      </c>
    </row>
    <row r="2462" spans="1:11" x14ac:dyDescent="0.25">
      <c r="A2462">
        <v>836</v>
      </c>
      <c r="B2462">
        <v>7016</v>
      </c>
      <c r="C2462">
        <v>133740</v>
      </c>
      <c r="D2462" t="s">
        <v>5133</v>
      </c>
      <c r="E2462" t="s">
        <v>50</v>
      </c>
      <c r="F2462" t="s">
        <v>5055</v>
      </c>
      <c r="G2462" t="s">
        <v>5134</v>
      </c>
      <c r="H2462" t="s">
        <v>222</v>
      </c>
      <c r="I2462" s="2">
        <v>4</v>
      </c>
      <c r="J2462" t="s">
        <v>129</v>
      </c>
      <c r="K2462" t="s">
        <v>129</v>
      </c>
    </row>
    <row r="2463" spans="1:11" x14ac:dyDescent="0.25">
      <c r="A2463">
        <v>836</v>
      </c>
      <c r="B2463">
        <v>5951</v>
      </c>
      <c r="C2463">
        <v>137286</v>
      </c>
      <c r="D2463" t="s">
        <v>5135</v>
      </c>
      <c r="E2463" t="s">
        <v>50</v>
      </c>
      <c r="F2463" t="s">
        <v>5055</v>
      </c>
      <c r="G2463" t="s">
        <v>5136</v>
      </c>
      <c r="H2463" t="s">
        <v>109</v>
      </c>
      <c r="I2463" s="2">
        <v>5</v>
      </c>
      <c r="J2463" t="s">
        <v>129</v>
      </c>
      <c r="K2463" t="s">
        <v>129</v>
      </c>
    </row>
    <row r="2464" spans="1:11" x14ac:dyDescent="0.25">
      <c r="A2464">
        <v>836</v>
      </c>
      <c r="B2464">
        <v>7004</v>
      </c>
      <c r="C2464">
        <v>113954</v>
      </c>
      <c r="D2464" t="s">
        <v>5137</v>
      </c>
      <c r="E2464" t="s">
        <v>50</v>
      </c>
      <c r="F2464" t="s">
        <v>5055</v>
      </c>
      <c r="G2464" t="s">
        <v>5138</v>
      </c>
      <c r="H2464" t="s">
        <v>222</v>
      </c>
      <c r="I2464" s="2">
        <v>9</v>
      </c>
      <c r="J2464" s="1">
        <v>0</v>
      </c>
      <c r="K2464" s="1">
        <v>0</v>
      </c>
    </row>
    <row r="2465" spans="1:11" x14ac:dyDescent="0.25">
      <c r="A2465">
        <v>836</v>
      </c>
      <c r="B2465">
        <v>7005</v>
      </c>
      <c r="C2465">
        <v>113955</v>
      </c>
      <c r="D2465" t="s">
        <v>5139</v>
      </c>
      <c r="E2465" t="s">
        <v>50</v>
      </c>
      <c r="F2465" t="s">
        <v>5055</v>
      </c>
      <c r="G2465" t="s">
        <v>5140</v>
      </c>
      <c r="H2465" t="s">
        <v>57</v>
      </c>
      <c r="I2465" s="2">
        <v>14</v>
      </c>
      <c r="J2465" t="s">
        <v>99</v>
      </c>
      <c r="K2465" t="s">
        <v>99</v>
      </c>
    </row>
    <row r="2466" spans="1:11" x14ac:dyDescent="0.25">
      <c r="A2466">
        <v>837</v>
      </c>
      <c r="B2466">
        <v>5404</v>
      </c>
      <c r="C2466">
        <v>138193</v>
      </c>
      <c r="D2466" t="s">
        <v>5141</v>
      </c>
      <c r="E2466" t="s">
        <v>50</v>
      </c>
      <c r="F2466" t="s">
        <v>5142</v>
      </c>
      <c r="G2466" t="s">
        <v>5143</v>
      </c>
      <c r="H2466" t="s">
        <v>70</v>
      </c>
      <c r="I2466" s="2">
        <v>215</v>
      </c>
      <c r="J2466" s="1">
        <v>0.56999999999999995</v>
      </c>
      <c r="K2466" s="1">
        <v>0.22</v>
      </c>
    </row>
    <row r="2467" spans="1:11" x14ac:dyDescent="0.25">
      <c r="A2467">
        <v>837</v>
      </c>
      <c r="B2467">
        <v>6905</v>
      </c>
      <c r="C2467">
        <v>136120</v>
      </c>
      <c r="D2467" t="s">
        <v>5144</v>
      </c>
      <c r="E2467" t="s">
        <v>50</v>
      </c>
      <c r="F2467" t="s">
        <v>5142</v>
      </c>
      <c r="G2467" t="s">
        <v>5145</v>
      </c>
      <c r="H2467" t="s">
        <v>49</v>
      </c>
      <c r="I2467" s="2">
        <v>148</v>
      </c>
      <c r="J2467" s="1">
        <v>0.65</v>
      </c>
      <c r="K2467" s="1">
        <v>7.0000000000000007E-2</v>
      </c>
    </row>
    <row r="2468" spans="1:11" x14ac:dyDescent="0.25">
      <c r="A2468">
        <v>837</v>
      </c>
      <c r="B2468">
        <v>6906</v>
      </c>
      <c r="C2468">
        <v>136125</v>
      </c>
      <c r="D2468" t="s">
        <v>5146</v>
      </c>
      <c r="E2468" t="s">
        <v>50</v>
      </c>
      <c r="F2468" t="s">
        <v>5142</v>
      </c>
      <c r="G2468" t="s">
        <v>5147</v>
      </c>
      <c r="H2468" t="s">
        <v>49</v>
      </c>
      <c r="I2468" s="2">
        <v>121</v>
      </c>
      <c r="J2468" s="1">
        <v>0.57999999999999996</v>
      </c>
      <c r="K2468" s="1">
        <v>0.02</v>
      </c>
    </row>
    <row r="2469" spans="1:11" x14ac:dyDescent="0.25">
      <c r="A2469">
        <v>837</v>
      </c>
      <c r="B2469">
        <v>6002</v>
      </c>
      <c r="C2469">
        <v>113937</v>
      </c>
      <c r="D2469" t="s">
        <v>5148</v>
      </c>
      <c r="E2469" t="s">
        <v>50</v>
      </c>
      <c r="F2469" t="s">
        <v>5142</v>
      </c>
      <c r="G2469" t="s">
        <v>5149</v>
      </c>
      <c r="H2469" t="s">
        <v>13</v>
      </c>
      <c r="I2469" s="2">
        <v>83</v>
      </c>
      <c r="J2469" s="1">
        <v>0.53</v>
      </c>
      <c r="K2469" s="1">
        <v>0.28000000000000003</v>
      </c>
    </row>
    <row r="2470" spans="1:11" x14ac:dyDescent="0.25">
      <c r="A2470">
        <v>837</v>
      </c>
      <c r="B2470">
        <v>5400</v>
      </c>
      <c r="C2470">
        <v>137452</v>
      </c>
      <c r="D2470" t="s">
        <v>5150</v>
      </c>
      <c r="E2470" t="s">
        <v>50</v>
      </c>
      <c r="F2470" t="s">
        <v>5142</v>
      </c>
      <c r="G2470" t="s">
        <v>5151</v>
      </c>
      <c r="H2470" t="s">
        <v>70</v>
      </c>
      <c r="I2470" s="2">
        <v>151</v>
      </c>
      <c r="J2470" s="1">
        <v>0.94</v>
      </c>
      <c r="K2470" s="1">
        <v>0.81</v>
      </c>
    </row>
    <row r="2471" spans="1:11" x14ac:dyDescent="0.25">
      <c r="A2471">
        <v>837</v>
      </c>
      <c r="B2471">
        <v>5405</v>
      </c>
      <c r="C2471">
        <v>136996</v>
      </c>
      <c r="D2471" t="s">
        <v>5152</v>
      </c>
      <c r="E2471" t="s">
        <v>50</v>
      </c>
      <c r="F2471" t="s">
        <v>5142</v>
      </c>
      <c r="G2471" t="s">
        <v>5153</v>
      </c>
      <c r="H2471" t="s">
        <v>70</v>
      </c>
      <c r="I2471" s="2">
        <v>160</v>
      </c>
      <c r="J2471" s="1">
        <v>1</v>
      </c>
      <c r="K2471" s="1">
        <v>0.73</v>
      </c>
    </row>
    <row r="2472" spans="1:11" x14ac:dyDescent="0.25">
      <c r="A2472">
        <v>837</v>
      </c>
      <c r="B2472">
        <v>4005</v>
      </c>
      <c r="C2472">
        <v>140008</v>
      </c>
      <c r="D2472" t="s">
        <v>5154</v>
      </c>
      <c r="E2472" t="s">
        <v>50</v>
      </c>
      <c r="F2472" t="s">
        <v>5142</v>
      </c>
      <c r="G2472" t="s">
        <v>5155</v>
      </c>
      <c r="H2472" t="s">
        <v>49</v>
      </c>
      <c r="I2472" s="2">
        <v>181</v>
      </c>
      <c r="J2472" s="1">
        <v>0.68</v>
      </c>
      <c r="K2472" s="1">
        <v>0.12</v>
      </c>
    </row>
    <row r="2473" spans="1:11" x14ac:dyDescent="0.25">
      <c r="A2473">
        <v>837</v>
      </c>
      <c r="B2473">
        <v>4168</v>
      </c>
      <c r="C2473">
        <v>138171</v>
      </c>
      <c r="D2473" t="s">
        <v>5156</v>
      </c>
      <c r="E2473" t="s">
        <v>50</v>
      </c>
      <c r="F2473" t="s">
        <v>5142</v>
      </c>
      <c r="G2473" t="s">
        <v>5157</v>
      </c>
      <c r="H2473" t="s">
        <v>70</v>
      </c>
      <c r="I2473" s="2">
        <v>149</v>
      </c>
      <c r="J2473" s="1">
        <v>0.42</v>
      </c>
      <c r="K2473" s="1">
        <v>7.0000000000000007E-2</v>
      </c>
    </row>
    <row r="2474" spans="1:11" x14ac:dyDescent="0.25">
      <c r="A2474">
        <v>837</v>
      </c>
      <c r="B2474">
        <v>6009</v>
      </c>
      <c r="C2474">
        <v>138333</v>
      </c>
      <c r="D2474" t="s">
        <v>5158</v>
      </c>
      <c r="E2474" t="s">
        <v>50</v>
      </c>
      <c r="F2474" t="s">
        <v>5142</v>
      </c>
      <c r="G2474" t="s">
        <v>5159</v>
      </c>
      <c r="H2474" t="s">
        <v>13</v>
      </c>
      <c r="I2474" s="2">
        <v>11</v>
      </c>
      <c r="J2474" s="1">
        <v>0</v>
      </c>
      <c r="K2474" s="1">
        <v>0</v>
      </c>
    </row>
    <row r="2475" spans="1:11" x14ac:dyDescent="0.25">
      <c r="A2475">
        <v>837</v>
      </c>
      <c r="B2475">
        <v>4000</v>
      </c>
      <c r="C2475">
        <v>138385</v>
      </c>
      <c r="D2475" t="s">
        <v>5160</v>
      </c>
      <c r="E2475" t="s">
        <v>50</v>
      </c>
      <c r="F2475" t="s">
        <v>5142</v>
      </c>
      <c r="G2475" t="s">
        <v>5161</v>
      </c>
      <c r="H2475" t="s">
        <v>1216</v>
      </c>
      <c r="I2475" s="2">
        <v>70</v>
      </c>
      <c r="J2475" s="1">
        <v>0.49</v>
      </c>
      <c r="K2475" s="1">
        <v>0.23</v>
      </c>
    </row>
    <row r="2476" spans="1:11" x14ac:dyDescent="0.25">
      <c r="A2476">
        <v>837</v>
      </c>
      <c r="B2476">
        <v>4189</v>
      </c>
      <c r="C2476">
        <v>139037</v>
      </c>
      <c r="D2476" t="s">
        <v>5162</v>
      </c>
      <c r="E2476" t="s">
        <v>50</v>
      </c>
      <c r="F2476" t="s">
        <v>5142</v>
      </c>
      <c r="G2476" t="s">
        <v>5163</v>
      </c>
      <c r="H2476" t="s">
        <v>70</v>
      </c>
      <c r="I2476" s="2">
        <v>118</v>
      </c>
      <c r="J2476" s="1">
        <v>0.32</v>
      </c>
      <c r="K2476" s="1">
        <v>0.14000000000000001</v>
      </c>
    </row>
    <row r="2477" spans="1:11" x14ac:dyDescent="0.25">
      <c r="A2477">
        <v>837</v>
      </c>
      <c r="B2477">
        <v>4002</v>
      </c>
      <c r="C2477">
        <v>139596</v>
      </c>
      <c r="D2477" t="s">
        <v>5164</v>
      </c>
      <c r="E2477" t="s">
        <v>50</v>
      </c>
      <c r="F2477" t="s">
        <v>5142</v>
      </c>
      <c r="G2477" t="s">
        <v>5165</v>
      </c>
      <c r="H2477" t="s">
        <v>77</v>
      </c>
      <c r="I2477" s="2" t="s">
        <v>50</v>
      </c>
      <c r="J2477" t="s">
        <v>50</v>
      </c>
      <c r="K2477" t="s">
        <v>50</v>
      </c>
    </row>
    <row r="2478" spans="1:11" x14ac:dyDescent="0.25">
      <c r="A2478">
        <v>837</v>
      </c>
      <c r="B2478">
        <v>5408</v>
      </c>
      <c r="C2478">
        <v>137349</v>
      </c>
      <c r="D2478" t="s">
        <v>5166</v>
      </c>
      <c r="E2478" t="s">
        <v>50</v>
      </c>
      <c r="F2478" t="s">
        <v>5142</v>
      </c>
      <c r="G2478" t="s">
        <v>5167</v>
      </c>
      <c r="H2478" t="s">
        <v>70</v>
      </c>
      <c r="I2478" s="2">
        <v>233</v>
      </c>
      <c r="J2478" s="1">
        <v>0.67</v>
      </c>
      <c r="K2478" s="1">
        <v>0.28000000000000003</v>
      </c>
    </row>
    <row r="2479" spans="1:11" x14ac:dyDescent="0.25">
      <c r="A2479">
        <v>837</v>
      </c>
      <c r="B2479">
        <v>6008</v>
      </c>
      <c r="C2479">
        <v>138249</v>
      </c>
      <c r="D2479" t="s">
        <v>5168</v>
      </c>
      <c r="E2479" t="s">
        <v>50</v>
      </c>
      <c r="F2479" t="s">
        <v>5169</v>
      </c>
      <c r="G2479" t="s">
        <v>5170</v>
      </c>
      <c r="H2479" t="s">
        <v>13</v>
      </c>
      <c r="I2479" s="2">
        <v>7</v>
      </c>
      <c r="J2479" t="s">
        <v>99</v>
      </c>
      <c r="K2479" t="s">
        <v>99</v>
      </c>
    </row>
    <row r="2480" spans="1:11" x14ac:dyDescent="0.25">
      <c r="A2480">
        <v>837</v>
      </c>
      <c r="B2480">
        <v>6001</v>
      </c>
      <c r="C2480">
        <v>113945</v>
      </c>
      <c r="D2480" t="s">
        <v>5171</v>
      </c>
      <c r="E2480" t="s">
        <v>50</v>
      </c>
      <c r="F2480" t="s">
        <v>5142</v>
      </c>
      <c r="G2480" t="s">
        <v>5172</v>
      </c>
      <c r="H2480" t="s">
        <v>13</v>
      </c>
      <c r="I2480" s="2">
        <v>60</v>
      </c>
      <c r="J2480" s="1">
        <v>1</v>
      </c>
      <c r="K2480" s="1">
        <v>0.65</v>
      </c>
    </row>
    <row r="2481" spans="1:11" x14ac:dyDescent="0.25">
      <c r="A2481">
        <v>837</v>
      </c>
      <c r="B2481">
        <v>4004</v>
      </c>
      <c r="C2481">
        <v>140007</v>
      </c>
      <c r="D2481" t="s">
        <v>5173</v>
      </c>
      <c r="E2481" t="s">
        <v>50</v>
      </c>
      <c r="F2481" t="s">
        <v>5142</v>
      </c>
      <c r="G2481" t="s">
        <v>5174</v>
      </c>
      <c r="H2481" t="s">
        <v>49</v>
      </c>
      <c r="I2481" s="2">
        <v>140</v>
      </c>
      <c r="J2481" s="1">
        <v>0.51</v>
      </c>
      <c r="K2481" s="1">
        <v>0.04</v>
      </c>
    </row>
    <row r="2482" spans="1:11" x14ac:dyDescent="0.25">
      <c r="A2482">
        <v>837</v>
      </c>
      <c r="B2482">
        <v>7012</v>
      </c>
      <c r="C2482">
        <v>113961</v>
      </c>
      <c r="D2482" t="s">
        <v>5175</v>
      </c>
      <c r="E2482" t="s">
        <v>50</v>
      </c>
      <c r="F2482" t="s">
        <v>5142</v>
      </c>
      <c r="G2482" t="s">
        <v>5176</v>
      </c>
      <c r="H2482" t="s">
        <v>57</v>
      </c>
      <c r="I2482" s="2">
        <v>18</v>
      </c>
      <c r="J2482" s="1">
        <v>0</v>
      </c>
      <c r="K2482" s="1">
        <v>0</v>
      </c>
    </row>
    <row r="2483" spans="1:11" x14ac:dyDescent="0.25">
      <c r="A2483">
        <v>837</v>
      </c>
      <c r="B2483">
        <v>7021</v>
      </c>
      <c r="C2483">
        <v>137998</v>
      </c>
      <c r="D2483" t="s">
        <v>5177</v>
      </c>
      <c r="E2483" t="s">
        <v>50</v>
      </c>
      <c r="F2483" t="s">
        <v>5142</v>
      </c>
      <c r="G2483" t="s">
        <v>5178</v>
      </c>
      <c r="H2483" t="s">
        <v>109</v>
      </c>
      <c r="I2483" s="2">
        <v>35</v>
      </c>
      <c r="J2483" s="1">
        <v>0</v>
      </c>
      <c r="K2483" s="1">
        <v>0</v>
      </c>
    </row>
    <row r="2484" spans="1:11" x14ac:dyDescent="0.25">
      <c r="A2484">
        <v>840</v>
      </c>
      <c r="B2484">
        <v>4215</v>
      </c>
      <c r="C2484">
        <v>136451</v>
      </c>
      <c r="D2484" t="s">
        <v>5179</v>
      </c>
      <c r="E2484" t="s">
        <v>50</v>
      </c>
      <c r="F2484" t="s">
        <v>5180</v>
      </c>
      <c r="G2484" t="s">
        <v>5181</v>
      </c>
      <c r="H2484" t="s">
        <v>70</v>
      </c>
      <c r="I2484" s="2">
        <v>234</v>
      </c>
      <c r="J2484" s="1">
        <v>0.77</v>
      </c>
      <c r="K2484" s="1">
        <v>0.27</v>
      </c>
    </row>
    <row r="2485" spans="1:11" x14ac:dyDescent="0.25">
      <c r="A2485">
        <v>840</v>
      </c>
      <c r="B2485">
        <v>4003</v>
      </c>
      <c r="C2485">
        <v>141109</v>
      </c>
      <c r="D2485" t="s">
        <v>5182</v>
      </c>
      <c r="E2485" t="s">
        <v>50</v>
      </c>
      <c r="F2485" t="s">
        <v>5180</v>
      </c>
      <c r="G2485" t="s">
        <v>5183</v>
      </c>
      <c r="H2485" t="s">
        <v>1216</v>
      </c>
      <c r="I2485" s="2" t="s">
        <v>50</v>
      </c>
      <c r="J2485" t="s">
        <v>50</v>
      </c>
      <c r="K2485" t="s">
        <v>50</v>
      </c>
    </row>
    <row r="2486" spans="1:11" x14ac:dyDescent="0.25">
      <c r="A2486">
        <v>840</v>
      </c>
      <c r="B2486">
        <v>6003</v>
      </c>
      <c r="C2486">
        <v>114336</v>
      </c>
      <c r="D2486" t="s">
        <v>5184</v>
      </c>
      <c r="E2486" t="s">
        <v>50</v>
      </c>
      <c r="F2486" t="s">
        <v>5185</v>
      </c>
      <c r="G2486" t="s">
        <v>5186</v>
      </c>
      <c r="H2486" t="s">
        <v>13</v>
      </c>
      <c r="I2486" s="2">
        <v>87</v>
      </c>
      <c r="J2486" s="1">
        <v>0</v>
      </c>
      <c r="K2486" s="1">
        <v>0</v>
      </c>
    </row>
    <row r="2487" spans="1:11" x14ac:dyDescent="0.25">
      <c r="A2487">
        <v>840</v>
      </c>
      <c r="B2487">
        <v>4185</v>
      </c>
      <c r="C2487">
        <v>114308</v>
      </c>
      <c r="D2487" t="s">
        <v>5187</v>
      </c>
      <c r="E2487" t="s">
        <v>50</v>
      </c>
      <c r="F2487" t="s">
        <v>5188</v>
      </c>
      <c r="G2487" t="s">
        <v>5189</v>
      </c>
      <c r="H2487" t="s">
        <v>20</v>
      </c>
      <c r="I2487" s="2">
        <v>135</v>
      </c>
      <c r="J2487" s="1">
        <v>0.5</v>
      </c>
      <c r="K2487" s="1">
        <v>0.25</v>
      </c>
    </row>
    <row r="2488" spans="1:11" x14ac:dyDescent="0.25">
      <c r="A2488">
        <v>840</v>
      </c>
      <c r="B2488">
        <v>4162</v>
      </c>
      <c r="C2488">
        <v>114301</v>
      </c>
      <c r="D2488" t="s">
        <v>5190</v>
      </c>
      <c r="E2488" t="s">
        <v>50</v>
      </c>
      <c r="F2488" t="s">
        <v>5191</v>
      </c>
      <c r="G2488" t="s">
        <v>5192</v>
      </c>
      <c r="H2488" t="s">
        <v>20</v>
      </c>
      <c r="I2488" s="2">
        <v>137</v>
      </c>
      <c r="J2488" s="1">
        <v>0.7</v>
      </c>
      <c r="K2488" s="1">
        <v>0.23</v>
      </c>
    </row>
    <row r="2489" spans="1:11" x14ac:dyDescent="0.25">
      <c r="A2489">
        <v>840</v>
      </c>
      <c r="B2489">
        <v>4001</v>
      </c>
      <c r="C2489">
        <v>137638</v>
      </c>
      <c r="D2489" t="s">
        <v>5193</v>
      </c>
      <c r="E2489" t="s">
        <v>50</v>
      </c>
      <c r="F2489" t="s">
        <v>5194</v>
      </c>
      <c r="G2489" t="s">
        <v>5195</v>
      </c>
      <c r="H2489" t="s">
        <v>49</v>
      </c>
      <c r="I2489" s="2">
        <v>249</v>
      </c>
      <c r="J2489" s="1">
        <v>0.6</v>
      </c>
      <c r="K2489" s="1">
        <v>0.27</v>
      </c>
    </row>
    <row r="2490" spans="1:11" x14ac:dyDescent="0.25">
      <c r="A2490">
        <v>840</v>
      </c>
      <c r="B2490">
        <v>4214</v>
      </c>
      <c r="C2490">
        <v>114313</v>
      </c>
      <c r="D2490" t="s">
        <v>5196</v>
      </c>
      <c r="E2490" t="s">
        <v>50</v>
      </c>
      <c r="F2490" t="s">
        <v>5180</v>
      </c>
      <c r="G2490" t="s">
        <v>5197</v>
      </c>
      <c r="H2490" t="s">
        <v>20</v>
      </c>
      <c r="I2490" s="2">
        <v>166</v>
      </c>
      <c r="J2490" s="1">
        <v>0.66</v>
      </c>
      <c r="K2490" s="1">
        <v>0.14000000000000001</v>
      </c>
    </row>
    <row r="2491" spans="1:11" x14ac:dyDescent="0.25">
      <c r="A2491">
        <v>840</v>
      </c>
      <c r="B2491">
        <v>4192</v>
      </c>
      <c r="C2491">
        <v>114311</v>
      </c>
      <c r="D2491" t="s">
        <v>5198</v>
      </c>
      <c r="E2491" t="s">
        <v>50</v>
      </c>
      <c r="F2491" t="s">
        <v>5188</v>
      </c>
      <c r="G2491" t="s">
        <v>5199</v>
      </c>
      <c r="H2491" t="s">
        <v>20</v>
      </c>
      <c r="I2491" s="2">
        <v>86</v>
      </c>
      <c r="J2491" s="1">
        <v>0.4</v>
      </c>
      <c r="K2491" s="1">
        <v>0.02</v>
      </c>
    </row>
    <row r="2492" spans="1:11" x14ac:dyDescent="0.25">
      <c r="A2492">
        <v>840</v>
      </c>
      <c r="B2492">
        <v>4002</v>
      </c>
      <c r="C2492">
        <v>140005</v>
      </c>
      <c r="D2492" t="s">
        <v>5200</v>
      </c>
      <c r="E2492" t="s">
        <v>50</v>
      </c>
      <c r="F2492" t="s">
        <v>5188</v>
      </c>
      <c r="G2492" t="s">
        <v>5201</v>
      </c>
      <c r="H2492" t="s">
        <v>77</v>
      </c>
      <c r="I2492" s="2" t="s">
        <v>50</v>
      </c>
      <c r="J2492" t="s">
        <v>50</v>
      </c>
      <c r="K2492" t="s">
        <v>50</v>
      </c>
    </row>
    <row r="2493" spans="1:11" x14ac:dyDescent="0.25">
      <c r="A2493">
        <v>840</v>
      </c>
      <c r="B2493">
        <v>6004</v>
      </c>
      <c r="C2493">
        <v>114330</v>
      </c>
      <c r="D2493" t="s">
        <v>5202</v>
      </c>
      <c r="E2493" t="s">
        <v>50</v>
      </c>
      <c r="F2493" t="s">
        <v>5188</v>
      </c>
      <c r="G2493" t="s">
        <v>5203</v>
      </c>
      <c r="H2493" t="s">
        <v>13</v>
      </c>
      <c r="I2493" s="2">
        <v>66</v>
      </c>
      <c r="J2493" s="1">
        <v>0.97</v>
      </c>
      <c r="K2493" s="1">
        <v>0.88</v>
      </c>
    </row>
    <row r="2494" spans="1:11" x14ac:dyDescent="0.25">
      <c r="A2494">
        <v>840</v>
      </c>
      <c r="B2494">
        <v>4200</v>
      </c>
      <c r="C2494">
        <v>114312</v>
      </c>
      <c r="D2494" t="s">
        <v>5204</v>
      </c>
      <c r="E2494" t="s">
        <v>50</v>
      </c>
      <c r="F2494" t="s">
        <v>5188</v>
      </c>
      <c r="G2494" t="s">
        <v>5205</v>
      </c>
      <c r="H2494" t="s">
        <v>20</v>
      </c>
      <c r="I2494" s="2">
        <v>237</v>
      </c>
      <c r="J2494" s="1">
        <v>0.81</v>
      </c>
      <c r="K2494" s="1">
        <v>0.38</v>
      </c>
    </row>
    <row r="2495" spans="1:11" x14ac:dyDescent="0.25">
      <c r="A2495">
        <v>840</v>
      </c>
      <c r="B2495">
        <v>6000</v>
      </c>
      <c r="C2495">
        <v>114331</v>
      </c>
      <c r="D2495" t="s">
        <v>5206</v>
      </c>
      <c r="E2495" t="s">
        <v>50</v>
      </c>
      <c r="F2495" t="s">
        <v>5188</v>
      </c>
      <c r="G2495" t="s">
        <v>5207</v>
      </c>
      <c r="H2495" t="s">
        <v>13</v>
      </c>
      <c r="I2495" s="2">
        <v>96</v>
      </c>
      <c r="J2495" s="1">
        <v>0</v>
      </c>
      <c r="K2495" s="1">
        <v>0</v>
      </c>
    </row>
    <row r="2496" spans="1:11" x14ac:dyDescent="0.25">
      <c r="A2496">
        <v>840</v>
      </c>
      <c r="B2496">
        <v>4280</v>
      </c>
      <c r="C2496">
        <v>138075</v>
      </c>
      <c r="D2496" t="s">
        <v>5208</v>
      </c>
      <c r="E2496" t="s">
        <v>50</v>
      </c>
      <c r="F2496" t="s">
        <v>5180</v>
      </c>
      <c r="G2496" t="s">
        <v>5209</v>
      </c>
      <c r="H2496" t="s">
        <v>70</v>
      </c>
      <c r="I2496" s="2">
        <v>142</v>
      </c>
      <c r="J2496" s="1">
        <v>0.73</v>
      </c>
      <c r="K2496" s="1">
        <v>0.06</v>
      </c>
    </row>
    <row r="2497" spans="1:11" x14ac:dyDescent="0.25">
      <c r="A2497">
        <v>840</v>
      </c>
      <c r="B2497">
        <v>4150</v>
      </c>
      <c r="C2497">
        <v>114299</v>
      </c>
      <c r="D2497" t="s">
        <v>5210</v>
      </c>
      <c r="E2497" t="s">
        <v>50</v>
      </c>
      <c r="F2497" t="s">
        <v>5211</v>
      </c>
      <c r="G2497" t="s">
        <v>5212</v>
      </c>
      <c r="H2497" t="s">
        <v>20</v>
      </c>
      <c r="I2497" s="2">
        <v>136</v>
      </c>
      <c r="J2497" s="1">
        <v>0.6</v>
      </c>
      <c r="K2497" s="1">
        <v>0.16</v>
      </c>
    </row>
    <row r="2498" spans="1:11" x14ac:dyDescent="0.25">
      <c r="A2498">
        <v>840</v>
      </c>
      <c r="B2498">
        <v>4190</v>
      </c>
      <c r="C2498">
        <v>137696</v>
      </c>
      <c r="D2498" t="s">
        <v>5213</v>
      </c>
      <c r="E2498" t="s">
        <v>50</v>
      </c>
      <c r="F2498" t="s">
        <v>5188</v>
      </c>
      <c r="G2498" t="s">
        <v>5214</v>
      </c>
      <c r="H2498" t="s">
        <v>70</v>
      </c>
      <c r="I2498" s="2">
        <v>202</v>
      </c>
      <c r="J2498" s="1">
        <v>0.68</v>
      </c>
      <c r="K2498" s="1">
        <v>0.31</v>
      </c>
    </row>
    <row r="2499" spans="1:11" x14ac:dyDescent="0.25">
      <c r="A2499">
        <v>840</v>
      </c>
      <c r="B2499">
        <v>4052</v>
      </c>
      <c r="C2499">
        <v>114289</v>
      </c>
      <c r="D2499" t="s">
        <v>5215</v>
      </c>
      <c r="E2499" t="s">
        <v>50</v>
      </c>
      <c r="F2499" t="s">
        <v>5188</v>
      </c>
      <c r="G2499" t="s">
        <v>5216</v>
      </c>
      <c r="H2499" t="s">
        <v>20</v>
      </c>
      <c r="I2499" s="2">
        <v>57</v>
      </c>
      <c r="J2499" s="1">
        <v>0.53</v>
      </c>
      <c r="K2499" s="1">
        <v>0.09</v>
      </c>
    </row>
    <row r="2500" spans="1:11" x14ac:dyDescent="0.25">
      <c r="A2500">
        <v>840</v>
      </c>
      <c r="B2500">
        <v>4176</v>
      </c>
      <c r="C2500">
        <v>114305</v>
      </c>
      <c r="D2500" t="s">
        <v>5217</v>
      </c>
      <c r="E2500" t="s">
        <v>50</v>
      </c>
      <c r="F2500" t="s">
        <v>5218</v>
      </c>
      <c r="G2500" t="s">
        <v>5219</v>
      </c>
      <c r="H2500" t="s">
        <v>201</v>
      </c>
      <c r="I2500" s="2">
        <v>140</v>
      </c>
      <c r="J2500" s="1">
        <v>0.66</v>
      </c>
      <c r="K2500" s="1">
        <v>0.28000000000000003</v>
      </c>
    </row>
    <row r="2501" spans="1:11" x14ac:dyDescent="0.25">
      <c r="A2501">
        <v>840</v>
      </c>
      <c r="B2501">
        <v>4054</v>
      </c>
      <c r="C2501">
        <v>136683</v>
      </c>
      <c r="D2501" t="s">
        <v>5220</v>
      </c>
      <c r="E2501" t="s">
        <v>50</v>
      </c>
      <c r="F2501" t="s">
        <v>3660</v>
      </c>
      <c r="G2501" t="s">
        <v>5221</v>
      </c>
      <c r="H2501" t="s">
        <v>70</v>
      </c>
      <c r="I2501" s="2">
        <v>166</v>
      </c>
      <c r="J2501" s="1">
        <v>0.77</v>
      </c>
      <c r="K2501" s="1">
        <v>0.35</v>
      </c>
    </row>
    <row r="2502" spans="1:11" x14ac:dyDescent="0.25">
      <c r="A2502">
        <v>840</v>
      </c>
      <c r="B2502">
        <v>4178</v>
      </c>
      <c r="C2502">
        <v>136770</v>
      </c>
      <c r="D2502" t="s">
        <v>5222</v>
      </c>
      <c r="E2502" t="s">
        <v>50</v>
      </c>
      <c r="F2502" t="s">
        <v>5191</v>
      </c>
      <c r="G2502" t="s">
        <v>5223</v>
      </c>
      <c r="H2502" t="s">
        <v>70</v>
      </c>
      <c r="I2502" s="2">
        <v>123</v>
      </c>
      <c r="J2502" s="1">
        <v>0.43</v>
      </c>
      <c r="K2502" s="1">
        <v>0.1</v>
      </c>
    </row>
    <row r="2503" spans="1:11" x14ac:dyDescent="0.25">
      <c r="A2503">
        <v>840</v>
      </c>
      <c r="B2503">
        <v>4000</v>
      </c>
      <c r="C2503">
        <v>136745</v>
      </c>
      <c r="D2503" t="s">
        <v>5224</v>
      </c>
      <c r="E2503" t="s">
        <v>50</v>
      </c>
      <c r="F2503" t="s">
        <v>5225</v>
      </c>
      <c r="G2503" t="s">
        <v>5226</v>
      </c>
      <c r="H2503" t="s">
        <v>49</v>
      </c>
      <c r="I2503" s="2">
        <v>209</v>
      </c>
      <c r="J2503" s="1">
        <v>0.42</v>
      </c>
      <c r="K2503" s="1">
        <v>0.19</v>
      </c>
    </row>
    <row r="2504" spans="1:11" x14ac:dyDescent="0.25">
      <c r="A2504">
        <v>840</v>
      </c>
      <c r="B2504">
        <v>4047</v>
      </c>
      <c r="C2504">
        <v>136971</v>
      </c>
      <c r="D2504" t="s">
        <v>3793</v>
      </c>
      <c r="E2504" t="s">
        <v>50</v>
      </c>
      <c r="F2504" t="s">
        <v>3660</v>
      </c>
      <c r="G2504" t="s">
        <v>5227</v>
      </c>
      <c r="H2504" t="s">
        <v>70</v>
      </c>
      <c r="I2504" s="2">
        <v>225</v>
      </c>
      <c r="J2504" s="1">
        <v>0.63</v>
      </c>
      <c r="K2504" s="1">
        <v>0.32</v>
      </c>
    </row>
    <row r="2505" spans="1:11" x14ac:dyDescent="0.25">
      <c r="A2505">
        <v>840</v>
      </c>
      <c r="B2505">
        <v>4128</v>
      </c>
      <c r="C2505">
        <v>137903</v>
      </c>
      <c r="D2505" t="s">
        <v>5228</v>
      </c>
      <c r="E2505" t="s">
        <v>50</v>
      </c>
      <c r="F2505" t="s">
        <v>5229</v>
      </c>
      <c r="G2505" t="s">
        <v>5230</v>
      </c>
      <c r="H2505" t="s">
        <v>70</v>
      </c>
      <c r="I2505" s="2">
        <v>127</v>
      </c>
      <c r="J2505" s="1">
        <v>0.69</v>
      </c>
      <c r="K2505" s="1">
        <v>0.14000000000000001</v>
      </c>
    </row>
    <row r="2506" spans="1:11" x14ac:dyDescent="0.25">
      <c r="A2506">
        <v>840</v>
      </c>
      <c r="B2506">
        <v>4042</v>
      </c>
      <c r="C2506">
        <v>114287</v>
      </c>
      <c r="D2506" t="s">
        <v>5231</v>
      </c>
      <c r="E2506" t="s">
        <v>50</v>
      </c>
      <c r="F2506" t="s">
        <v>3660</v>
      </c>
      <c r="G2506" t="s">
        <v>5232</v>
      </c>
      <c r="H2506" t="s">
        <v>20</v>
      </c>
      <c r="I2506" s="2">
        <v>77</v>
      </c>
      <c r="J2506" s="1">
        <v>0.47</v>
      </c>
      <c r="K2506" s="1">
        <v>0.09</v>
      </c>
    </row>
    <row r="2507" spans="1:11" x14ac:dyDescent="0.25">
      <c r="A2507">
        <v>840</v>
      </c>
      <c r="B2507">
        <v>4693</v>
      </c>
      <c r="C2507">
        <v>114327</v>
      </c>
      <c r="D2507" t="s">
        <v>5233</v>
      </c>
      <c r="E2507" t="s">
        <v>50</v>
      </c>
      <c r="F2507" t="s">
        <v>5180</v>
      </c>
      <c r="G2507" t="s">
        <v>5234</v>
      </c>
      <c r="H2507" t="s">
        <v>23</v>
      </c>
      <c r="I2507" s="2">
        <v>141</v>
      </c>
      <c r="J2507" s="1">
        <v>0.63</v>
      </c>
      <c r="K2507" s="1">
        <v>0.11</v>
      </c>
    </row>
    <row r="2508" spans="1:11" x14ac:dyDescent="0.25">
      <c r="A2508">
        <v>840</v>
      </c>
      <c r="B2508">
        <v>4694</v>
      </c>
      <c r="C2508">
        <v>138172</v>
      </c>
      <c r="D2508" t="s">
        <v>5235</v>
      </c>
      <c r="E2508" t="s">
        <v>50</v>
      </c>
      <c r="F2508" t="s">
        <v>5188</v>
      </c>
      <c r="G2508" t="s">
        <v>5236</v>
      </c>
      <c r="H2508" t="s">
        <v>70</v>
      </c>
      <c r="I2508" s="2">
        <v>225</v>
      </c>
      <c r="J2508" s="1">
        <v>0.75</v>
      </c>
      <c r="K2508" s="1">
        <v>0.41</v>
      </c>
    </row>
    <row r="2509" spans="1:11" x14ac:dyDescent="0.25">
      <c r="A2509">
        <v>840</v>
      </c>
      <c r="B2509">
        <v>4681</v>
      </c>
      <c r="C2509">
        <v>137702</v>
      </c>
      <c r="D2509" t="s">
        <v>5237</v>
      </c>
      <c r="E2509" t="s">
        <v>50</v>
      </c>
      <c r="F2509" t="s">
        <v>5191</v>
      </c>
      <c r="G2509" t="s">
        <v>5238</v>
      </c>
      <c r="H2509" t="s">
        <v>70</v>
      </c>
      <c r="I2509" s="2">
        <v>216</v>
      </c>
      <c r="J2509" s="1">
        <v>0.69</v>
      </c>
      <c r="K2509" s="1">
        <v>0.31</v>
      </c>
    </row>
    <row r="2510" spans="1:11" x14ac:dyDescent="0.25">
      <c r="A2510">
        <v>840</v>
      </c>
      <c r="B2510">
        <v>4691</v>
      </c>
      <c r="C2510">
        <v>114326</v>
      </c>
      <c r="D2510" t="s">
        <v>5239</v>
      </c>
      <c r="E2510" t="s">
        <v>50</v>
      </c>
      <c r="F2510" t="s">
        <v>5188</v>
      </c>
      <c r="G2510" t="s">
        <v>5240</v>
      </c>
      <c r="H2510" t="s">
        <v>23</v>
      </c>
      <c r="I2510" s="2">
        <v>228</v>
      </c>
      <c r="J2510" s="1">
        <v>0.74</v>
      </c>
      <c r="K2510" s="1">
        <v>0.48</v>
      </c>
    </row>
    <row r="2511" spans="1:11" x14ac:dyDescent="0.25">
      <c r="A2511">
        <v>840</v>
      </c>
      <c r="B2511">
        <v>4019</v>
      </c>
      <c r="C2511">
        <v>114286</v>
      </c>
      <c r="D2511" t="s">
        <v>5241</v>
      </c>
      <c r="E2511" t="s">
        <v>50</v>
      </c>
      <c r="F2511" t="s">
        <v>5242</v>
      </c>
      <c r="G2511" t="s">
        <v>5243</v>
      </c>
      <c r="H2511" t="s">
        <v>20</v>
      </c>
      <c r="I2511" s="2">
        <v>169</v>
      </c>
      <c r="J2511" s="1">
        <v>0.56000000000000005</v>
      </c>
      <c r="K2511" s="1">
        <v>0.23</v>
      </c>
    </row>
    <row r="2512" spans="1:11" x14ac:dyDescent="0.25">
      <c r="A2512">
        <v>840</v>
      </c>
      <c r="B2512">
        <v>4231</v>
      </c>
      <c r="C2512">
        <v>114317</v>
      </c>
      <c r="D2512" t="s">
        <v>5244</v>
      </c>
      <c r="E2512" t="s">
        <v>50</v>
      </c>
      <c r="F2512" t="s">
        <v>4138</v>
      </c>
      <c r="G2512" t="s">
        <v>5245</v>
      </c>
      <c r="H2512" t="s">
        <v>20</v>
      </c>
      <c r="I2512" s="2">
        <v>165</v>
      </c>
      <c r="J2512" s="1">
        <v>0.82</v>
      </c>
      <c r="K2512" s="1">
        <v>0.28000000000000003</v>
      </c>
    </row>
    <row r="2513" spans="1:11" x14ac:dyDescent="0.25">
      <c r="A2513">
        <v>840</v>
      </c>
      <c r="B2513">
        <v>4171</v>
      </c>
      <c r="C2513">
        <v>137234</v>
      </c>
      <c r="D2513" t="s">
        <v>5246</v>
      </c>
      <c r="E2513" t="s">
        <v>50</v>
      </c>
      <c r="F2513" t="s">
        <v>5247</v>
      </c>
      <c r="G2513" t="s">
        <v>5248</v>
      </c>
      <c r="H2513" t="s">
        <v>70</v>
      </c>
      <c r="I2513" s="2">
        <v>120</v>
      </c>
      <c r="J2513" s="1">
        <v>0.59</v>
      </c>
      <c r="K2513" s="1">
        <v>0.21</v>
      </c>
    </row>
    <row r="2514" spans="1:11" x14ac:dyDescent="0.25">
      <c r="A2514">
        <v>840</v>
      </c>
      <c r="B2514">
        <v>4180</v>
      </c>
      <c r="C2514">
        <v>114307</v>
      </c>
      <c r="D2514" t="s">
        <v>5249</v>
      </c>
      <c r="E2514" t="s">
        <v>50</v>
      </c>
      <c r="F2514" t="s">
        <v>5250</v>
      </c>
      <c r="G2514" t="s">
        <v>5251</v>
      </c>
      <c r="H2514" t="s">
        <v>201</v>
      </c>
      <c r="I2514" s="2">
        <v>83</v>
      </c>
      <c r="J2514" s="1">
        <v>0.35</v>
      </c>
      <c r="K2514" s="1">
        <v>0.04</v>
      </c>
    </row>
    <row r="2515" spans="1:11" x14ac:dyDescent="0.25">
      <c r="A2515">
        <v>840</v>
      </c>
      <c r="B2515">
        <v>4099</v>
      </c>
      <c r="C2515">
        <v>114293</v>
      </c>
      <c r="D2515" t="s">
        <v>5252</v>
      </c>
      <c r="E2515" t="s">
        <v>50</v>
      </c>
      <c r="F2515" t="s">
        <v>5253</v>
      </c>
      <c r="G2515" t="s">
        <v>5254</v>
      </c>
      <c r="H2515" t="s">
        <v>20</v>
      </c>
      <c r="I2515" s="2">
        <v>123</v>
      </c>
      <c r="J2515" s="1">
        <v>0.57999999999999996</v>
      </c>
      <c r="K2515" s="1">
        <v>0.13</v>
      </c>
    </row>
    <row r="2516" spans="1:11" x14ac:dyDescent="0.25">
      <c r="A2516">
        <v>840</v>
      </c>
      <c r="B2516">
        <v>4174</v>
      </c>
      <c r="C2516">
        <v>137153</v>
      </c>
      <c r="D2516" t="s">
        <v>5255</v>
      </c>
      <c r="E2516" t="s">
        <v>50</v>
      </c>
      <c r="F2516" t="s">
        <v>5185</v>
      </c>
      <c r="G2516" t="s">
        <v>5256</v>
      </c>
      <c r="H2516" t="s">
        <v>70</v>
      </c>
      <c r="I2516" s="2">
        <v>119</v>
      </c>
      <c r="J2516" s="1">
        <v>0.63</v>
      </c>
      <c r="K2516" s="1">
        <v>0.37</v>
      </c>
    </row>
    <row r="2517" spans="1:11" x14ac:dyDescent="0.25">
      <c r="A2517">
        <v>840</v>
      </c>
      <c r="B2517">
        <v>4218</v>
      </c>
      <c r="C2517">
        <v>114315</v>
      </c>
      <c r="D2517" t="s">
        <v>5257</v>
      </c>
      <c r="E2517" t="s">
        <v>50</v>
      </c>
      <c r="F2517" t="s">
        <v>5258</v>
      </c>
      <c r="G2517" t="s">
        <v>5259</v>
      </c>
      <c r="H2517" t="s">
        <v>20</v>
      </c>
      <c r="I2517" s="2">
        <v>142</v>
      </c>
      <c r="J2517" s="1">
        <v>0.51</v>
      </c>
      <c r="K2517" s="1">
        <v>0.13</v>
      </c>
    </row>
    <row r="2518" spans="1:11" x14ac:dyDescent="0.25">
      <c r="A2518">
        <v>840</v>
      </c>
      <c r="B2518">
        <v>4154</v>
      </c>
      <c r="C2518">
        <v>114300</v>
      </c>
      <c r="D2518" t="s">
        <v>5260</v>
      </c>
      <c r="E2518" t="s">
        <v>50</v>
      </c>
      <c r="F2518" t="s">
        <v>5261</v>
      </c>
      <c r="G2518" t="s">
        <v>5262</v>
      </c>
      <c r="H2518" t="s">
        <v>201</v>
      </c>
      <c r="I2518" s="2">
        <v>230</v>
      </c>
      <c r="J2518" s="1">
        <v>0.48</v>
      </c>
      <c r="K2518" s="1">
        <v>0.21</v>
      </c>
    </row>
    <row r="2519" spans="1:11" x14ac:dyDescent="0.25">
      <c r="A2519">
        <v>840</v>
      </c>
      <c r="B2519">
        <v>4139</v>
      </c>
      <c r="C2519">
        <v>114297</v>
      </c>
      <c r="D2519" t="s">
        <v>5263</v>
      </c>
      <c r="E2519" t="s">
        <v>50</v>
      </c>
      <c r="F2519" t="s">
        <v>5191</v>
      </c>
      <c r="G2519" t="s">
        <v>5264</v>
      </c>
      <c r="H2519" t="s">
        <v>20</v>
      </c>
      <c r="I2519" s="2">
        <v>124</v>
      </c>
      <c r="J2519" s="1">
        <v>0.63</v>
      </c>
      <c r="K2519" s="1">
        <v>0.3</v>
      </c>
    </row>
    <row r="2520" spans="1:11" x14ac:dyDescent="0.25">
      <c r="A2520">
        <v>840</v>
      </c>
      <c r="B2520">
        <v>4175</v>
      </c>
      <c r="C2520">
        <v>138717</v>
      </c>
      <c r="D2520" t="s">
        <v>5265</v>
      </c>
      <c r="E2520" t="s">
        <v>50</v>
      </c>
      <c r="F2520" t="s">
        <v>5218</v>
      </c>
      <c r="G2520" t="s">
        <v>5266</v>
      </c>
      <c r="H2520" t="s">
        <v>70</v>
      </c>
      <c r="I2520" s="2">
        <v>157</v>
      </c>
      <c r="J2520" s="1">
        <v>0.43</v>
      </c>
      <c r="K2520" s="1">
        <v>0.27</v>
      </c>
    </row>
    <row r="2521" spans="1:11" x14ac:dyDescent="0.25">
      <c r="A2521">
        <v>840</v>
      </c>
      <c r="B2521">
        <v>7032</v>
      </c>
      <c r="C2521">
        <v>114349</v>
      </c>
      <c r="D2521" t="s">
        <v>5267</v>
      </c>
      <c r="E2521" t="s">
        <v>50</v>
      </c>
      <c r="F2521" t="s">
        <v>5188</v>
      </c>
      <c r="G2521" t="s">
        <v>5268</v>
      </c>
      <c r="H2521" t="s">
        <v>57</v>
      </c>
      <c r="I2521" s="2">
        <v>19</v>
      </c>
      <c r="J2521" s="1">
        <v>0</v>
      </c>
      <c r="K2521" s="1">
        <v>0</v>
      </c>
    </row>
    <row r="2522" spans="1:11" x14ac:dyDescent="0.25">
      <c r="A2522">
        <v>840</v>
      </c>
      <c r="B2522">
        <v>7006</v>
      </c>
      <c r="C2522">
        <v>114337</v>
      </c>
      <c r="D2522" t="s">
        <v>5269</v>
      </c>
      <c r="E2522" t="s">
        <v>50</v>
      </c>
      <c r="F2522" t="s">
        <v>5188</v>
      </c>
      <c r="G2522" t="s">
        <v>5270</v>
      </c>
      <c r="H2522" t="s">
        <v>57</v>
      </c>
      <c r="I2522" s="2">
        <v>18</v>
      </c>
      <c r="J2522" s="1">
        <v>0</v>
      </c>
      <c r="K2522" s="1">
        <v>0</v>
      </c>
    </row>
    <row r="2523" spans="1:11" x14ac:dyDescent="0.25">
      <c r="A2523">
        <v>840</v>
      </c>
      <c r="B2523">
        <v>7029</v>
      </c>
      <c r="C2523">
        <v>138718</v>
      </c>
      <c r="D2523" t="s">
        <v>5271</v>
      </c>
      <c r="E2523" t="s">
        <v>50</v>
      </c>
      <c r="F2523" t="s">
        <v>5180</v>
      </c>
      <c r="G2523" t="s">
        <v>5272</v>
      </c>
      <c r="H2523" t="s">
        <v>109</v>
      </c>
      <c r="I2523" s="2">
        <v>25</v>
      </c>
      <c r="J2523" s="1">
        <v>0</v>
      </c>
      <c r="K2523" s="1">
        <v>0</v>
      </c>
    </row>
    <row r="2524" spans="1:11" x14ac:dyDescent="0.25">
      <c r="A2524">
        <v>840</v>
      </c>
      <c r="B2524">
        <v>6010</v>
      </c>
      <c r="C2524">
        <v>135834</v>
      </c>
      <c r="D2524" t="s">
        <v>5273</v>
      </c>
      <c r="E2524" t="s">
        <v>50</v>
      </c>
      <c r="F2524" t="s">
        <v>5274</v>
      </c>
      <c r="G2524" t="s">
        <v>5275</v>
      </c>
      <c r="H2524" t="s">
        <v>114</v>
      </c>
      <c r="I2524" s="2">
        <v>4</v>
      </c>
      <c r="J2524" t="s">
        <v>129</v>
      </c>
      <c r="K2524" t="s">
        <v>129</v>
      </c>
    </row>
    <row r="2525" spans="1:11" x14ac:dyDescent="0.25">
      <c r="A2525">
        <v>840</v>
      </c>
      <c r="B2525">
        <v>7013</v>
      </c>
      <c r="C2525">
        <v>114340</v>
      </c>
      <c r="D2525" t="s">
        <v>5276</v>
      </c>
      <c r="E2525" t="s">
        <v>50</v>
      </c>
      <c r="F2525" t="s">
        <v>5253</v>
      </c>
      <c r="G2525" t="s">
        <v>5277</v>
      </c>
      <c r="H2525" t="s">
        <v>57</v>
      </c>
      <c r="I2525" s="2">
        <v>17</v>
      </c>
      <c r="J2525" s="1">
        <v>0</v>
      </c>
      <c r="K2525" s="1">
        <v>0</v>
      </c>
    </row>
    <row r="2526" spans="1:11" x14ac:dyDescent="0.25">
      <c r="A2526">
        <v>840</v>
      </c>
      <c r="B2526">
        <v>6012</v>
      </c>
      <c r="C2526">
        <v>136748</v>
      </c>
      <c r="D2526" t="s">
        <v>5278</v>
      </c>
      <c r="E2526" t="s">
        <v>50</v>
      </c>
      <c r="F2526" t="s">
        <v>5191</v>
      </c>
      <c r="G2526" t="s">
        <v>5279</v>
      </c>
      <c r="H2526" t="s">
        <v>114</v>
      </c>
      <c r="I2526" s="2">
        <v>6</v>
      </c>
      <c r="J2526" t="s">
        <v>99</v>
      </c>
      <c r="K2526" t="s">
        <v>99</v>
      </c>
    </row>
    <row r="2527" spans="1:11" x14ac:dyDescent="0.25">
      <c r="A2527">
        <v>840</v>
      </c>
      <c r="B2527">
        <v>7000</v>
      </c>
      <c r="C2527">
        <v>131905</v>
      </c>
      <c r="D2527" t="s">
        <v>5280</v>
      </c>
      <c r="E2527" t="s">
        <v>50</v>
      </c>
      <c r="F2527" t="s">
        <v>5261</v>
      </c>
      <c r="G2527" t="s">
        <v>5281</v>
      </c>
      <c r="H2527" t="s">
        <v>57</v>
      </c>
      <c r="I2527" s="2">
        <v>16</v>
      </c>
      <c r="J2527" s="1">
        <v>0</v>
      </c>
      <c r="K2527" s="1">
        <v>0</v>
      </c>
    </row>
    <row r="2528" spans="1:11" x14ac:dyDescent="0.25">
      <c r="A2528">
        <v>840</v>
      </c>
      <c r="B2528">
        <v>7033</v>
      </c>
      <c r="C2528">
        <v>134662</v>
      </c>
      <c r="D2528" t="s">
        <v>5282</v>
      </c>
      <c r="E2528" t="s">
        <v>50</v>
      </c>
      <c r="F2528" t="s">
        <v>5261</v>
      </c>
      <c r="G2528" t="s">
        <v>5283</v>
      </c>
      <c r="H2528" t="s">
        <v>57</v>
      </c>
      <c r="I2528" s="2">
        <v>45</v>
      </c>
      <c r="J2528" s="1">
        <v>0</v>
      </c>
      <c r="K2528" s="1">
        <v>0</v>
      </c>
    </row>
    <row r="2529" spans="1:11" x14ac:dyDescent="0.25">
      <c r="A2529">
        <v>840</v>
      </c>
      <c r="B2529">
        <v>7028</v>
      </c>
      <c r="C2529">
        <v>114345</v>
      </c>
      <c r="D2529" t="s">
        <v>5284</v>
      </c>
      <c r="E2529" t="s">
        <v>50</v>
      </c>
      <c r="F2529" t="s">
        <v>5194</v>
      </c>
      <c r="G2529" t="s">
        <v>5285</v>
      </c>
      <c r="H2529" t="s">
        <v>57</v>
      </c>
      <c r="I2529" s="2">
        <v>7</v>
      </c>
      <c r="J2529" t="s">
        <v>99</v>
      </c>
      <c r="K2529" t="s">
        <v>99</v>
      </c>
    </row>
    <row r="2530" spans="1:11" x14ac:dyDescent="0.25">
      <c r="A2530">
        <v>840</v>
      </c>
      <c r="B2530">
        <v>7030</v>
      </c>
      <c r="C2530">
        <v>114347</v>
      </c>
      <c r="D2530" t="s">
        <v>5286</v>
      </c>
      <c r="E2530" t="s">
        <v>50</v>
      </c>
      <c r="F2530" t="s">
        <v>5211</v>
      </c>
      <c r="G2530" t="s">
        <v>5287</v>
      </c>
      <c r="H2530" t="s">
        <v>57</v>
      </c>
      <c r="I2530" s="2">
        <v>22</v>
      </c>
      <c r="J2530" s="1">
        <v>0</v>
      </c>
      <c r="K2530" s="1">
        <v>0</v>
      </c>
    </row>
    <row r="2531" spans="1:11" x14ac:dyDescent="0.25">
      <c r="A2531">
        <v>841</v>
      </c>
      <c r="B2531">
        <v>4603</v>
      </c>
      <c r="C2531">
        <v>137622</v>
      </c>
      <c r="D2531" t="s">
        <v>5288</v>
      </c>
      <c r="E2531" t="s">
        <v>50</v>
      </c>
      <c r="F2531" t="s">
        <v>5247</v>
      </c>
      <c r="G2531" t="s">
        <v>5289</v>
      </c>
      <c r="H2531" t="s">
        <v>70</v>
      </c>
      <c r="I2531" s="2">
        <v>183</v>
      </c>
      <c r="J2531" s="1">
        <v>0.87</v>
      </c>
      <c r="K2531" s="1">
        <v>0.4</v>
      </c>
    </row>
    <row r="2532" spans="1:11" x14ac:dyDescent="0.25">
      <c r="A2532">
        <v>841</v>
      </c>
      <c r="B2532">
        <v>4000</v>
      </c>
      <c r="C2532">
        <v>137122</v>
      </c>
      <c r="D2532" t="s">
        <v>5290</v>
      </c>
      <c r="E2532" t="s">
        <v>50</v>
      </c>
      <c r="F2532" t="s">
        <v>5247</v>
      </c>
      <c r="G2532" t="s">
        <v>5291</v>
      </c>
      <c r="H2532" t="s">
        <v>49</v>
      </c>
      <c r="I2532" s="2">
        <v>92</v>
      </c>
      <c r="J2532" s="1">
        <v>0.51</v>
      </c>
      <c r="K2532" s="1">
        <v>0.25</v>
      </c>
    </row>
    <row r="2533" spans="1:11" x14ac:dyDescent="0.25">
      <c r="A2533">
        <v>841</v>
      </c>
      <c r="B2533">
        <v>4285</v>
      </c>
      <c r="C2533">
        <v>138089</v>
      </c>
      <c r="D2533" t="s">
        <v>5292</v>
      </c>
      <c r="E2533" t="s">
        <v>50</v>
      </c>
      <c r="F2533" t="s">
        <v>5247</v>
      </c>
      <c r="G2533" t="s">
        <v>5293</v>
      </c>
      <c r="H2533" t="s">
        <v>70</v>
      </c>
      <c r="I2533" s="2">
        <v>148</v>
      </c>
      <c r="J2533" s="1">
        <v>0.45</v>
      </c>
      <c r="K2533" s="1">
        <v>0.08</v>
      </c>
    </row>
    <row r="2534" spans="1:11" x14ac:dyDescent="0.25">
      <c r="A2534">
        <v>841</v>
      </c>
      <c r="B2534">
        <v>4288</v>
      </c>
      <c r="C2534">
        <v>136838</v>
      </c>
      <c r="D2534" t="s">
        <v>5294</v>
      </c>
      <c r="E2534" t="s">
        <v>50</v>
      </c>
      <c r="F2534" t="s">
        <v>5247</v>
      </c>
      <c r="G2534" t="s">
        <v>5295</v>
      </c>
      <c r="H2534" t="s">
        <v>70</v>
      </c>
      <c r="I2534" s="2">
        <v>244</v>
      </c>
      <c r="J2534" s="1">
        <v>0.72</v>
      </c>
      <c r="K2534" s="1">
        <v>0.41</v>
      </c>
    </row>
    <row r="2535" spans="1:11" x14ac:dyDescent="0.25">
      <c r="A2535">
        <v>841</v>
      </c>
      <c r="B2535">
        <v>4221</v>
      </c>
      <c r="C2535">
        <v>136525</v>
      </c>
      <c r="D2535" t="s">
        <v>5296</v>
      </c>
      <c r="E2535" t="s">
        <v>50</v>
      </c>
      <c r="F2535" t="s">
        <v>5247</v>
      </c>
      <c r="G2535" t="s">
        <v>5297</v>
      </c>
      <c r="H2535" t="s">
        <v>70</v>
      </c>
      <c r="I2535" s="2">
        <v>134</v>
      </c>
      <c r="J2535" s="1">
        <v>0.78</v>
      </c>
      <c r="K2535" s="1">
        <v>0.16</v>
      </c>
    </row>
    <row r="2536" spans="1:11" x14ac:dyDescent="0.25">
      <c r="A2536">
        <v>841</v>
      </c>
      <c r="B2536">
        <v>4287</v>
      </c>
      <c r="C2536">
        <v>137222</v>
      </c>
      <c r="D2536" t="s">
        <v>5298</v>
      </c>
      <c r="E2536" t="s">
        <v>50</v>
      </c>
      <c r="F2536" t="s">
        <v>5247</v>
      </c>
      <c r="G2536" t="s">
        <v>5299</v>
      </c>
      <c r="H2536" t="s">
        <v>70</v>
      </c>
      <c r="I2536" s="2">
        <v>181</v>
      </c>
      <c r="J2536" s="1">
        <v>0.62</v>
      </c>
      <c r="K2536" s="1">
        <v>0.19</v>
      </c>
    </row>
    <row r="2537" spans="1:11" x14ac:dyDescent="0.25">
      <c r="A2537">
        <v>841</v>
      </c>
      <c r="B2537">
        <v>6000</v>
      </c>
      <c r="C2537">
        <v>114329</v>
      </c>
      <c r="D2537" t="s">
        <v>5300</v>
      </c>
      <c r="E2537" t="s">
        <v>50</v>
      </c>
      <c r="F2537" t="s">
        <v>5247</v>
      </c>
      <c r="G2537" t="s">
        <v>5301</v>
      </c>
      <c r="H2537" t="s">
        <v>13</v>
      </c>
      <c r="I2537" s="2">
        <v>37</v>
      </c>
      <c r="J2537" s="1">
        <v>0</v>
      </c>
      <c r="K2537" s="1">
        <v>0</v>
      </c>
    </row>
    <row r="2538" spans="1:11" x14ac:dyDescent="0.25">
      <c r="A2538">
        <v>841</v>
      </c>
      <c r="B2538">
        <v>6905</v>
      </c>
      <c r="C2538">
        <v>135314</v>
      </c>
      <c r="D2538" t="s">
        <v>5302</v>
      </c>
      <c r="E2538" t="s">
        <v>50</v>
      </c>
      <c r="F2538" t="s">
        <v>5247</v>
      </c>
      <c r="G2538" t="s">
        <v>5303</v>
      </c>
      <c r="H2538" t="s">
        <v>49</v>
      </c>
      <c r="I2538" s="2">
        <v>139</v>
      </c>
      <c r="J2538" s="1">
        <v>0.4</v>
      </c>
      <c r="K2538" s="1">
        <v>0.11</v>
      </c>
    </row>
    <row r="2539" spans="1:11" x14ac:dyDescent="0.25">
      <c r="A2539">
        <v>841</v>
      </c>
      <c r="B2539">
        <v>7031</v>
      </c>
      <c r="C2539">
        <v>138093</v>
      </c>
      <c r="D2539" t="s">
        <v>5304</v>
      </c>
      <c r="E2539" t="s">
        <v>50</v>
      </c>
      <c r="F2539" t="s">
        <v>5247</v>
      </c>
      <c r="G2539" t="s">
        <v>5293</v>
      </c>
      <c r="H2539" t="s">
        <v>109</v>
      </c>
      <c r="I2539" s="2">
        <v>32</v>
      </c>
      <c r="J2539" s="1">
        <v>0</v>
      </c>
      <c r="K2539" s="1">
        <v>0</v>
      </c>
    </row>
    <row r="2540" spans="1:11" x14ac:dyDescent="0.25">
      <c r="A2540">
        <v>841</v>
      </c>
      <c r="B2540">
        <v>6003</v>
      </c>
      <c r="C2540">
        <v>135113</v>
      </c>
      <c r="D2540" t="s">
        <v>5305</v>
      </c>
      <c r="E2540" t="s">
        <v>50</v>
      </c>
      <c r="F2540" t="s">
        <v>5247</v>
      </c>
      <c r="G2540" t="s">
        <v>5306</v>
      </c>
      <c r="H2540" t="s">
        <v>114</v>
      </c>
      <c r="I2540" s="2">
        <v>4</v>
      </c>
      <c r="J2540" t="s">
        <v>129</v>
      </c>
      <c r="K2540" t="s">
        <v>129</v>
      </c>
    </row>
    <row r="2541" spans="1:11" x14ac:dyDescent="0.25">
      <c r="A2541">
        <v>841</v>
      </c>
      <c r="B2541">
        <v>6006</v>
      </c>
      <c r="C2541">
        <v>137511</v>
      </c>
      <c r="D2541" t="s">
        <v>5307</v>
      </c>
      <c r="E2541" t="s">
        <v>50</v>
      </c>
      <c r="F2541" t="s">
        <v>5247</v>
      </c>
      <c r="G2541" t="s">
        <v>5308</v>
      </c>
      <c r="H2541" t="s">
        <v>114</v>
      </c>
      <c r="I2541" s="2">
        <v>3</v>
      </c>
      <c r="J2541" t="s">
        <v>129</v>
      </c>
      <c r="K2541" t="s">
        <v>129</v>
      </c>
    </row>
    <row r="2542" spans="1:11" x14ac:dyDescent="0.25">
      <c r="A2542">
        <v>845</v>
      </c>
      <c r="B2542">
        <v>4003</v>
      </c>
      <c r="C2542">
        <v>139821</v>
      </c>
      <c r="D2542" t="s">
        <v>5309</v>
      </c>
      <c r="E2542" t="s">
        <v>50</v>
      </c>
      <c r="F2542" t="s">
        <v>5310</v>
      </c>
      <c r="G2542" t="s">
        <v>5311</v>
      </c>
      <c r="H2542" t="s">
        <v>49</v>
      </c>
      <c r="I2542" s="2">
        <v>213</v>
      </c>
      <c r="J2542" s="1">
        <v>0.44</v>
      </c>
      <c r="K2542" s="1">
        <v>0.06</v>
      </c>
    </row>
    <row r="2543" spans="1:11" x14ac:dyDescent="0.25">
      <c r="A2543">
        <v>845</v>
      </c>
      <c r="B2543">
        <v>6018</v>
      </c>
      <c r="C2543">
        <v>114622</v>
      </c>
      <c r="D2543" t="s">
        <v>5312</v>
      </c>
      <c r="E2543" t="s">
        <v>50</v>
      </c>
      <c r="F2543" t="s">
        <v>5313</v>
      </c>
      <c r="G2543" t="s">
        <v>5314</v>
      </c>
      <c r="H2543" t="s">
        <v>13</v>
      </c>
      <c r="I2543" s="2">
        <v>37</v>
      </c>
      <c r="J2543" s="1">
        <v>0.73</v>
      </c>
      <c r="K2543" s="1">
        <v>0.35</v>
      </c>
    </row>
    <row r="2544" spans="1:11" x14ac:dyDescent="0.25">
      <c r="A2544">
        <v>845</v>
      </c>
      <c r="B2544">
        <v>4026</v>
      </c>
      <c r="C2544">
        <v>137982</v>
      </c>
      <c r="D2544" t="s">
        <v>5315</v>
      </c>
      <c r="E2544" t="s">
        <v>50</v>
      </c>
      <c r="F2544" t="s">
        <v>5316</v>
      </c>
      <c r="G2544" t="s">
        <v>5317</v>
      </c>
      <c r="H2544" t="s">
        <v>70</v>
      </c>
      <c r="I2544" s="2">
        <v>237</v>
      </c>
      <c r="J2544" s="1">
        <v>0.56000000000000005</v>
      </c>
      <c r="K2544" s="1">
        <v>0.24</v>
      </c>
    </row>
    <row r="2545" spans="1:11" x14ac:dyDescent="0.25">
      <c r="A2545">
        <v>845</v>
      </c>
      <c r="B2545">
        <v>6006</v>
      </c>
      <c r="C2545">
        <v>114657</v>
      </c>
      <c r="D2545" t="s">
        <v>5318</v>
      </c>
      <c r="E2545" t="s">
        <v>50</v>
      </c>
      <c r="F2545" t="s">
        <v>5319</v>
      </c>
      <c r="G2545" t="s">
        <v>5320</v>
      </c>
      <c r="H2545" t="s">
        <v>13</v>
      </c>
      <c r="I2545" s="2">
        <v>147</v>
      </c>
      <c r="J2545" s="1">
        <v>0</v>
      </c>
      <c r="K2545" s="1">
        <v>0</v>
      </c>
    </row>
    <row r="2546" spans="1:11" x14ac:dyDescent="0.25">
      <c r="A2546">
        <v>845</v>
      </c>
      <c r="B2546">
        <v>4044</v>
      </c>
      <c r="C2546">
        <v>138895</v>
      </c>
      <c r="D2546" t="s">
        <v>5321</v>
      </c>
      <c r="E2546" t="s">
        <v>50</v>
      </c>
      <c r="F2546" t="s">
        <v>5322</v>
      </c>
      <c r="G2546" t="s">
        <v>5323</v>
      </c>
      <c r="H2546" t="s">
        <v>70</v>
      </c>
      <c r="I2546" s="2">
        <v>303</v>
      </c>
      <c r="J2546" s="1">
        <v>0.5</v>
      </c>
      <c r="K2546" s="1">
        <v>0.06</v>
      </c>
    </row>
    <row r="2547" spans="1:11" x14ac:dyDescent="0.25">
      <c r="A2547">
        <v>845</v>
      </c>
      <c r="B2547">
        <v>4610</v>
      </c>
      <c r="C2547">
        <v>114613</v>
      </c>
      <c r="D2547" t="s">
        <v>5324</v>
      </c>
      <c r="E2547" t="s">
        <v>50</v>
      </c>
      <c r="F2547" t="s">
        <v>5325</v>
      </c>
      <c r="G2547" t="s">
        <v>5326</v>
      </c>
      <c r="H2547" t="s">
        <v>23</v>
      </c>
      <c r="I2547" s="2">
        <v>206</v>
      </c>
      <c r="J2547" s="1">
        <v>0.71</v>
      </c>
      <c r="K2547" s="1">
        <v>0.28999999999999998</v>
      </c>
    </row>
    <row r="2548" spans="1:11" x14ac:dyDescent="0.25">
      <c r="A2548">
        <v>845</v>
      </c>
      <c r="B2548">
        <v>6031</v>
      </c>
      <c r="C2548">
        <v>114656</v>
      </c>
      <c r="D2548" t="s">
        <v>5327</v>
      </c>
      <c r="E2548" t="s">
        <v>50</v>
      </c>
      <c r="F2548" t="s">
        <v>5310</v>
      </c>
      <c r="G2548" t="s">
        <v>5328</v>
      </c>
      <c r="H2548" t="s">
        <v>13</v>
      </c>
      <c r="I2548" s="2">
        <v>37</v>
      </c>
      <c r="J2548" s="1">
        <v>0.46</v>
      </c>
      <c r="K2548" s="1">
        <v>0.08</v>
      </c>
    </row>
    <row r="2549" spans="1:11" x14ac:dyDescent="0.25">
      <c r="A2549">
        <v>845</v>
      </c>
      <c r="B2549">
        <v>4074</v>
      </c>
      <c r="C2549">
        <v>131669</v>
      </c>
      <c r="D2549" t="s">
        <v>5329</v>
      </c>
      <c r="E2549" t="s">
        <v>50</v>
      </c>
      <c r="F2549" t="s">
        <v>5325</v>
      </c>
      <c r="G2549" t="s">
        <v>5330</v>
      </c>
      <c r="H2549" t="s">
        <v>20</v>
      </c>
      <c r="I2549" s="2">
        <v>183</v>
      </c>
      <c r="J2549" s="1">
        <v>0.44</v>
      </c>
      <c r="K2549" s="1">
        <v>0.13</v>
      </c>
    </row>
    <row r="2550" spans="1:11" x14ac:dyDescent="0.25">
      <c r="A2550">
        <v>845</v>
      </c>
      <c r="B2550">
        <v>4064</v>
      </c>
      <c r="C2550">
        <v>138475</v>
      </c>
      <c r="D2550" t="s">
        <v>5331</v>
      </c>
      <c r="E2550" t="s">
        <v>50</v>
      </c>
      <c r="F2550" t="s">
        <v>5325</v>
      </c>
      <c r="G2550" t="s">
        <v>5332</v>
      </c>
      <c r="H2550" t="s">
        <v>70</v>
      </c>
      <c r="I2550" s="2">
        <v>201</v>
      </c>
      <c r="J2550" s="1">
        <v>0.62</v>
      </c>
      <c r="K2550" s="1">
        <v>0.17</v>
      </c>
    </row>
    <row r="2551" spans="1:11" x14ac:dyDescent="0.25">
      <c r="A2551">
        <v>845</v>
      </c>
      <c r="B2551">
        <v>4042</v>
      </c>
      <c r="C2551">
        <v>114594</v>
      </c>
      <c r="D2551" t="s">
        <v>5333</v>
      </c>
      <c r="E2551" t="s">
        <v>50</v>
      </c>
      <c r="F2551" t="s">
        <v>5334</v>
      </c>
      <c r="G2551" t="s">
        <v>5335</v>
      </c>
      <c r="H2551" t="s">
        <v>20</v>
      </c>
      <c r="I2551" s="2">
        <v>134</v>
      </c>
      <c r="J2551" s="1">
        <v>0.72</v>
      </c>
      <c r="K2551" s="1">
        <v>0.33</v>
      </c>
    </row>
    <row r="2552" spans="1:11" x14ac:dyDescent="0.25">
      <c r="A2552">
        <v>845</v>
      </c>
      <c r="B2552">
        <v>6010</v>
      </c>
      <c r="C2552">
        <v>114640</v>
      </c>
      <c r="D2552" t="s">
        <v>3967</v>
      </c>
      <c r="E2552" t="s">
        <v>50</v>
      </c>
      <c r="F2552" t="s">
        <v>5336</v>
      </c>
      <c r="G2552" t="s">
        <v>5337</v>
      </c>
      <c r="H2552" t="s">
        <v>13</v>
      </c>
      <c r="I2552" s="2">
        <v>39</v>
      </c>
      <c r="J2552" s="1">
        <v>0.79</v>
      </c>
      <c r="K2552" s="1">
        <v>0.49</v>
      </c>
    </row>
    <row r="2553" spans="1:11" x14ac:dyDescent="0.25">
      <c r="A2553">
        <v>845</v>
      </c>
      <c r="B2553">
        <v>4025</v>
      </c>
      <c r="C2553">
        <v>114584</v>
      </c>
      <c r="D2553" t="s">
        <v>5338</v>
      </c>
      <c r="E2553" t="s">
        <v>50</v>
      </c>
      <c r="F2553" t="s">
        <v>5313</v>
      </c>
      <c r="G2553" t="s">
        <v>5339</v>
      </c>
      <c r="H2553" t="s">
        <v>20</v>
      </c>
      <c r="I2553" s="2">
        <v>234</v>
      </c>
      <c r="J2553" s="1">
        <v>0.71</v>
      </c>
      <c r="K2553" s="1">
        <v>0.44</v>
      </c>
    </row>
    <row r="2554" spans="1:11" x14ac:dyDescent="0.25">
      <c r="A2554">
        <v>845</v>
      </c>
      <c r="B2554">
        <v>6905</v>
      </c>
      <c r="C2554">
        <v>136106</v>
      </c>
      <c r="D2554" t="s">
        <v>5340</v>
      </c>
      <c r="E2554" t="s">
        <v>50</v>
      </c>
      <c r="F2554" t="s">
        <v>5325</v>
      </c>
      <c r="G2554" t="s">
        <v>5341</v>
      </c>
      <c r="H2554" t="s">
        <v>49</v>
      </c>
      <c r="I2554" s="2">
        <v>160</v>
      </c>
      <c r="J2554" s="1">
        <v>0.41</v>
      </c>
      <c r="K2554" s="1">
        <v>0.1</v>
      </c>
    </row>
    <row r="2555" spans="1:11" x14ac:dyDescent="0.25">
      <c r="A2555">
        <v>845</v>
      </c>
      <c r="B2555">
        <v>6014</v>
      </c>
      <c r="C2555">
        <v>114650</v>
      </c>
      <c r="D2555" t="s">
        <v>5342</v>
      </c>
      <c r="E2555" t="s">
        <v>50</v>
      </c>
      <c r="F2555" t="s">
        <v>5325</v>
      </c>
      <c r="G2555" t="s">
        <v>5343</v>
      </c>
      <c r="H2555" t="s">
        <v>13</v>
      </c>
      <c r="I2555" s="2">
        <v>123</v>
      </c>
      <c r="J2555" s="1">
        <v>0</v>
      </c>
      <c r="K2555" s="1">
        <v>0</v>
      </c>
    </row>
    <row r="2556" spans="1:11" x14ac:dyDescent="0.25">
      <c r="A2556">
        <v>845</v>
      </c>
      <c r="B2556">
        <v>4002</v>
      </c>
      <c r="C2556">
        <v>139796</v>
      </c>
      <c r="D2556" t="s">
        <v>5344</v>
      </c>
      <c r="E2556" t="s">
        <v>50</v>
      </c>
      <c r="F2556" t="s">
        <v>5325</v>
      </c>
      <c r="G2556" t="s">
        <v>5345</v>
      </c>
      <c r="H2556" t="s">
        <v>77</v>
      </c>
      <c r="I2556" s="2" t="s">
        <v>50</v>
      </c>
      <c r="J2556" t="s">
        <v>50</v>
      </c>
      <c r="K2556" t="s">
        <v>50</v>
      </c>
    </row>
    <row r="2557" spans="1:11" x14ac:dyDescent="0.25">
      <c r="A2557">
        <v>845</v>
      </c>
      <c r="B2557">
        <v>6017</v>
      </c>
      <c r="C2557">
        <v>114659</v>
      </c>
      <c r="D2557" t="s">
        <v>5346</v>
      </c>
      <c r="E2557" t="s">
        <v>50</v>
      </c>
      <c r="F2557" t="s">
        <v>5347</v>
      </c>
      <c r="G2557" t="s">
        <v>5348</v>
      </c>
      <c r="H2557" t="s">
        <v>13</v>
      </c>
      <c r="I2557" s="2">
        <v>15</v>
      </c>
      <c r="J2557" s="1">
        <v>0</v>
      </c>
      <c r="K2557" s="1">
        <v>0</v>
      </c>
    </row>
    <row r="2558" spans="1:11" x14ac:dyDescent="0.25">
      <c r="A2558">
        <v>845</v>
      </c>
      <c r="B2558">
        <v>4027</v>
      </c>
      <c r="C2558">
        <v>138472</v>
      </c>
      <c r="D2558" t="s">
        <v>5349</v>
      </c>
      <c r="E2558" t="s">
        <v>50</v>
      </c>
      <c r="F2558" t="s">
        <v>5319</v>
      </c>
      <c r="G2558" t="s">
        <v>5350</v>
      </c>
      <c r="H2558" t="s">
        <v>70</v>
      </c>
      <c r="I2558" s="2">
        <v>228</v>
      </c>
      <c r="J2558" s="1">
        <v>0.49</v>
      </c>
      <c r="K2558" s="1">
        <v>0.12</v>
      </c>
    </row>
    <row r="2559" spans="1:11" x14ac:dyDescent="0.25">
      <c r="A2559">
        <v>845</v>
      </c>
      <c r="B2559">
        <v>4612</v>
      </c>
      <c r="C2559">
        <v>136401</v>
      </c>
      <c r="D2559" t="s">
        <v>5351</v>
      </c>
      <c r="E2559" t="s">
        <v>50</v>
      </c>
      <c r="F2559" t="s">
        <v>5310</v>
      </c>
      <c r="G2559" t="s">
        <v>5352</v>
      </c>
      <c r="H2559" t="s">
        <v>49</v>
      </c>
      <c r="I2559" s="2">
        <v>149</v>
      </c>
      <c r="J2559" s="1">
        <v>0.42</v>
      </c>
      <c r="K2559" s="1">
        <v>0.08</v>
      </c>
    </row>
    <row r="2560" spans="1:11" x14ac:dyDescent="0.25">
      <c r="A2560">
        <v>845</v>
      </c>
      <c r="B2560">
        <v>4028</v>
      </c>
      <c r="C2560">
        <v>114587</v>
      </c>
      <c r="D2560" t="s">
        <v>5353</v>
      </c>
      <c r="E2560" t="s">
        <v>50</v>
      </c>
      <c r="F2560" t="s">
        <v>5354</v>
      </c>
      <c r="G2560" t="s">
        <v>5355</v>
      </c>
      <c r="H2560" t="s">
        <v>20</v>
      </c>
      <c r="I2560" s="2">
        <v>235</v>
      </c>
      <c r="J2560" s="1">
        <v>0.74</v>
      </c>
      <c r="K2560" s="1">
        <v>0.28999999999999998</v>
      </c>
    </row>
    <row r="2561" spans="1:11" x14ac:dyDescent="0.25">
      <c r="A2561">
        <v>845</v>
      </c>
      <c r="B2561">
        <v>4055</v>
      </c>
      <c r="C2561">
        <v>139996</v>
      </c>
      <c r="D2561" t="s">
        <v>5356</v>
      </c>
      <c r="E2561" t="s">
        <v>50</v>
      </c>
      <c r="F2561" t="s">
        <v>5336</v>
      </c>
      <c r="G2561" t="s">
        <v>5357</v>
      </c>
      <c r="H2561" t="s">
        <v>70</v>
      </c>
      <c r="I2561" s="2">
        <v>217</v>
      </c>
      <c r="J2561" s="1">
        <v>0.51</v>
      </c>
      <c r="K2561" s="1">
        <v>0.17</v>
      </c>
    </row>
    <row r="2562" spans="1:11" x14ac:dyDescent="0.25">
      <c r="A2562">
        <v>845</v>
      </c>
      <c r="B2562">
        <v>6032</v>
      </c>
      <c r="C2562">
        <v>114634</v>
      </c>
      <c r="D2562" t="s">
        <v>5358</v>
      </c>
      <c r="E2562" t="s">
        <v>50</v>
      </c>
      <c r="F2562" t="s">
        <v>5334</v>
      </c>
      <c r="G2562" t="s">
        <v>5359</v>
      </c>
      <c r="H2562" t="s">
        <v>13</v>
      </c>
      <c r="I2562" s="2">
        <v>68</v>
      </c>
      <c r="J2562" s="1">
        <v>0.87</v>
      </c>
      <c r="K2562" s="1">
        <v>0.32</v>
      </c>
    </row>
    <row r="2563" spans="1:11" x14ac:dyDescent="0.25">
      <c r="A2563">
        <v>845</v>
      </c>
      <c r="B2563">
        <v>6037</v>
      </c>
      <c r="C2563">
        <v>114625</v>
      </c>
      <c r="D2563" t="s">
        <v>5360</v>
      </c>
      <c r="E2563" t="s">
        <v>50</v>
      </c>
      <c r="F2563" t="s">
        <v>5347</v>
      </c>
      <c r="G2563" t="s">
        <v>5361</v>
      </c>
      <c r="H2563" t="s">
        <v>13</v>
      </c>
      <c r="I2563" s="2">
        <v>42</v>
      </c>
      <c r="J2563" s="1">
        <v>0.64</v>
      </c>
      <c r="K2563" s="1">
        <v>0.38</v>
      </c>
    </row>
    <row r="2564" spans="1:11" x14ac:dyDescent="0.25">
      <c r="A2564">
        <v>845</v>
      </c>
      <c r="B2564">
        <v>6015</v>
      </c>
      <c r="C2564">
        <v>114651</v>
      </c>
      <c r="D2564" t="s">
        <v>5362</v>
      </c>
      <c r="E2564" t="s">
        <v>50</v>
      </c>
      <c r="F2564" t="s">
        <v>5325</v>
      </c>
      <c r="G2564" t="s">
        <v>5363</v>
      </c>
      <c r="H2564" t="s">
        <v>13</v>
      </c>
      <c r="I2564" s="2">
        <v>26</v>
      </c>
      <c r="J2564" s="1">
        <v>0</v>
      </c>
      <c r="K2564" s="1">
        <v>0</v>
      </c>
    </row>
    <row r="2565" spans="1:11" x14ac:dyDescent="0.25">
      <c r="A2565">
        <v>845</v>
      </c>
      <c r="B2565">
        <v>4000</v>
      </c>
      <c r="C2565">
        <v>131601</v>
      </c>
      <c r="D2565" t="s">
        <v>5364</v>
      </c>
      <c r="E2565" t="s">
        <v>50</v>
      </c>
      <c r="F2565" t="s">
        <v>5365</v>
      </c>
      <c r="G2565" t="s">
        <v>5366</v>
      </c>
      <c r="H2565" t="s">
        <v>20</v>
      </c>
      <c r="I2565" s="2">
        <v>163</v>
      </c>
      <c r="J2565" s="1">
        <v>0.47</v>
      </c>
      <c r="K2565" s="1">
        <v>0.13</v>
      </c>
    </row>
    <row r="2566" spans="1:11" x14ac:dyDescent="0.25">
      <c r="A2566">
        <v>845</v>
      </c>
      <c r="B2566">
        <v>4047</v>
      </c>
      <c r="C2566">
        <v>114598</v>
      </c>
      <c r="D2566" t="s">
        <v>947</v>
      </c>
      <c r="E2566" t="s">
        <v>50</v>
      </c>
      <c r="F2566" t="s">
        <v>5334</v>
      </c>
      <c r="G2566" t="s">
        <v>5367</v>
      </c>
      <c r="H2566" t="s">
        <v>201</v>
      </c>
      <c r="I2566" s="2">
        <v>232</v>
      </c>
      <c r="J2566" s="1">
        <v>0.67</v>
      </c>
      <c r="K2566" s="1">
        <v>0.22</v>
      </c>
    </row>
    <row r="2567" spans="1:11" x14ac:dyDescent="0.25">
      <c r="A2567">
        <v>845</v>
      </c>
      <c r="B2567">
        <v>4063</v>
      </c>
      <c r="C2567">
        <v>138474</v>
      </c>
      <c r="D2567" t="s">
        <v>5368</v>
      </c>
      <c r="E2567" t="s">
        <v>50</v>
      </c>
      <c r="F2567" t="s">
        <v>5325</v>
      </c>
      <c r="G2567" t="s">
        <v>5369</v>
      </c>
      <c r="H2567" t="s">
        <v>70</v>
      </c>
      <c r="I2567" s="2">
        <v>241</v>
      </c>
      <c r="J2567" s="1">
        <v>0.55000000000000004</v>
      </c>
      <c r="K2567" s="1">
        <v>0.25</v>
      </c>
    </row>
    <row r="2568" spans="1:11" x14ac:dyDescent="0.25">
      <c r="A2568">
        <v>845</v>
      </c>
      <c r="B2568">
        <v>4041</v>
      </c>
      <c r="C2568">
        <v>137232</v>
      </c>
      <c r="D2568" t="s">
        <v>5370</v>
      </c>
      <c r="E2568" t="s">
        <v>50</v>
      </c>
      <c r="F2568" t="s">
        <v>5334</v>
      </c>
      <c r="G2568" t="s">
        <v>5371</v>
      </c>
      <c r="H2568" t="s">
        <v>70</v>
      </c>
      <c r="I2568" s="2">
        <v>136</v>
      </c>
      <c r="J2568" s="1">
        <v>0.35</v>
      </c>
      <c r="K2568" s="1">
        <v>0.17</v>
      </c>
    </row>
    <row r="2569" spans="1:11" x14ac:dyDescent="0.25">
      <c r="A2569">
        <v>845</v>
      </c>
      <c r="B2569">
        <v>4035</v>
      </c>
      <c r="C2569">
        <v>114588</v>
      </c>
      <c r="D2569" t="s">
        <v>5372</v>
      </c>
      <c r="E2569" t="s">
        <v>50</v>
      </c>
      <c r="F2569" t="s">
        <v>5373</v>
      </c>
      <c r="G2569" t="s">
        <v>5374</v>
      </c>
      <c r="H2569" t="s">
        <v>20</v>
      </c>
      <c r="I2569" s="2">
        <v>127</v>
      </c>
      <c r="J2569" s="1">
        <v>0.61</v>
      </c>
      <c r="K2569" s="1">
        <v>0.21</v>
      </c>
    </row>
    <row r="2570" spans="1:11" x14ac:dyDescent="0.25">
      <c r="A2570">
        <v>845</v>
      </c>
      <c r="B2570">
        <v>4045</v>
      </c>
      <c r="C2570">
        <v>138624</v>
      </c>
      <c r="D2570" t="s">
        <v>5375</v>
      </c>
      <c r="E2570" t="s">
        <v>50</v>
      </c>
      <c r="F2570" t="s">
        <v>5376</v>
      </c>
      <c r="G2570" t="s">
        <v>5377</v>
      </c>
      <c r="H2570" t="s">
        <v>70</v>
      </c>
      <c r="I2570" s="2">
        <v>151</v>
      </c>
      <c r="J2570" s="1">
        <v>0.46</v>
      </c>
      <c r="K2570" s="1">
        <v>0.12</v>
      </c>
    </row>
    <row r="2571" spans="1:11" x14ac:dyDescent="0.25">
      <c r="A2571">
        <v>845</v>
      </c>
      <c r="B2571">
        <v>4001</v>
      </c>
      <c r="C2571">
        <v>139689</v>
      </c>
      <c r="D2571" t="s">
        <v>5378</v>
      </c>
      <c r="E2571" t="s">
        <v>50</v>
      </c>
      <c r="F2571" t="s">
        <v>5376</v>
      </c>
      <c r="G2571" t="s">
        <v>5377</v>
      </c>
      <c r="H2571" t="s">
        <v>1216</v>
      </c>
      <c r="I2571" s="2" t="s">
        <v>50</v>
      </c>
      <c r="J2571" t="s">
        <v>50</v>
      </c>
      <c r="K2571" t="s">
        <v>50</v>
      </c>
    </row>
    <row r="2572" spans="1:11" x14ac:dyDescent="0.25">
      <c r="A2572">
        <v>845</v>
      </c>
      <c r="B2572">
        <v>4611</v>
      </c>
      <c r="C2572">
        <v>136400</v>
      </c>
      <c r="D2572" t="s">
        <v>5379</v>
      </c>
      <c r="E2572" t="s">
        <v>50</v>
      </c>
      <c r="F2572" t="s">
        <v>5336</v>
      </c>
      <c r="G2572" t="s">
        <v>5380</v>
      </c>
      <c r="H2572" t="s">
        <v>49</v>
      </c>
      <c r="I2572" s="2">
        <v>231</v>
      </c>
      <c r="J2572" s="1">
        <v>0.51</v>
      </c>
      <c r="K2572" s="1">
        <v>0.16</v>
      </c>
    </row>
    <row r="2573" spans="1:11" x14ac:dyDescent="0.25">
      <c r="A2573">
        <v>845</v>
      </c>
      <c r="B2573">
        <v>6035</v>
      </c>
      <c r="C2573">
        <v>114627</v>
      </c>
      <c r="D2573" t="s">
        <v>5381</v>
      </c>
      <c r="E2573" t="s">
        <v>50</v>
      </c>
      <c r="F2573" t="s">
        <v>5382</v>
      </c>
      <c r="G2573" t="s">
        <v>5383</v>
      </c>
      <c r="H2573" t="s">
        <v>13</v>
      </c>
      <c r="I2573" s="2">
        <v>61</v>
      </c>
      <c r="J2573" s="1">
        <v>0.8</v>
      </c>
      <c r="K2573" s="1">
        <v>0.64</v>
      </c>
    </row>
    <row r="2574" spans="1:11" x14ac:dyDescent="0.25">
      <c r="A2574">
        <v>845</v>
      </c>
      <c r="B2574">
        <v>4606</v>
      </c>
      <c r="C2574">
        <v>114612</v>
      </c>
      <c r="D2574" t="s">
        <v>5384</v>
      </c>
      <c r="E2574" t="s">
        <v>50</v>
      </c>
      <c r="F2574" t="s">
        <v>5322</v>
      </c>
      <c r="G2574" t="s">
        <v>5385</v>
      </c>
      <c r="H2574" t="s">
        <v>23</v>
      </c>
      <c r="I2574" s="2">
        <v>199</v>
      </c>
      <c r="J2574" s="1">
        <v>0.77</v>
      </c>
      <c r="K2574" s="1">
        <v>0.46</v>
      </c>
    </row>
    <row r="2575" spans="1:11" x14ac:dyDescent="0.25">
      <c r="A2575">
        <v>845</v>
      </c>
      <c r="B2575">
        <v>4036</v>
      </c>
      <c r="C2575">
        <v>138473</v>
      </c>
      <c r="D2575" t="s">
        <v>5386</v>
      </c>
      <c r="E2575" t="s">
        <v>50</v>
      </c>
      <c r="F2575" t="s">
        <v>481</v>
      </c>
      <c r="G2575" t="s">
        <v>5387</v>
      </c>
      <c r="H2575" t="s">
        <v>70</v>
      </c>
      <c r="I2575" s="2">
        <v>208</v>
      </c>
      <c r="J2575" s="1">
        <v>0.71</v>
      </c>
      <c r="K2575" s="1">
        <v>0.35</v>
      </c>
    </row>
    <row r="2576" spans="1:11" x14ac:dyDescent="0.25">
      <c r="A2576">
        <v>845</v>
      </c>
      <c r="B2576">
        <v>4004</v>
      </c>
      <c r="C2576">
        <v>140679</v>
      </c>
      <c r="D2576" t="s">
        <v>5388</v>
      </c>
      <c r="E2576" t="s">
        <v>50</v>
      </c>
      <c r="F2576" t="s">
        <v>5389</v>
      </c>
      <c r="G2576" t="s">
        <v>5390</v>
      </c>
      <c r="H2576" t="s">
        <v>49</v>
      </c>
      <c r="I2576" s="2" t="s">
        <v>50</v>
      </c>
      <c r="J2576" t="s">
        <v>50</v>
      </c>
      <c r="K2576" t="s">
        <v>50</v>
      </c>
    </row>
    <row r="2577" spans="1:11" x14ac:dyDescent="0.25">
      <c r="A2577">
        <v>845</v>
      </c>
      <c r="B2577">
        <v>4046</v>
      </c>
      <c r="C2577">
        <v>114597</v>
      </c>
      <c r="D2577" t="s">
        <v>5391</v>
      </c>
      <c r="E2577" t="s">
        <v>50</v>
      </c>
      <c r="F2577" t="s">
        <v>5392</v>
      </c>
      <c r="G2577" t="s">
        <v>5390</v>
      </c>
      <c r="H2577" t="s">
        <v>20</v>
      </c>
      <c r="I2577" s="2">
        <v>113</v>
      </c>
      <c r="J2577" s="1">
        <v>0.55000000000000004</v>
      </c>
      <c r="K2577" s="1">
        <v>0.15</v>
      </c>
    </row>
    <row r="2578" spans="1:11" x14ac:dyDescent="0.25">
      <c r="A2578">
        <v>845</v>
      </c>
      <c r="B2578">
        <v>4037</v>
      </c>
      <c r="C2578">
        <v>114590</v>
      </c>
      <c r="D2578" t="s">
        <v>5393</v>
      </c>
      <c r="E2578" t="s">
        <v>50</v>
      </c>
      <c r="F2578" t="s">
        <v>5394</v>
      </c>
      <c r="G2578" t="s">
        <v>5395</v>
      </c>
      <c r="H2578" t="s">
        <v>20</v>
      </c>
      <c r="I2578" s="2">
        <v>264</v>
      </c>
      <c r="J2578" s="1">
        <v>0.6</v>
      </c>
      <c r="K2578" s="1">
        <v>0.22</v>
      </c>
    </row>
    <row r="2579" spans="1:11" x14ac:dyDescent="0.25">
      <c r="A2579">
        <v>845</v>
      </c>
      <c r="B2579">
        <v>4038</v>
      </c>
      <c r="C2579">
        <v>114591</v>
      </c>
      <c r="D2579" t="s">
        <v>5396</v>
      </c>
      <c r="E2579" t="s">
        <v>50</v>
      </c>
      <c r="F2579" t="s">
        <v>5397</v>
      </c>
      <c r="G2579" t="s">
        <v>5398</v>
      </c>
      <c r="H2579" t="s">
        <v>20</v>
      </c>
      <c r="I2579" s="2">
        <v>164</v>
      </c>
      <c r="J2579" s="1">
        <v>0.7</v>
      </c>
      <c r="K2579" s="1">
        <v>0.38</v>
      </c>
    </row>
    <row r="2580" spans="1:11" x14ac:dyDescent="0.25">
      <c r="A2580">
        <v>845</v>
      </c>
      <c r="B2580">
        <v>6041</v>
      </c>
      <c r="C2580">
        <v>131204</v>
      </c>
      <c r="D2580" t="s">
        <v>5399</v>
      </c>
      <c r="E2580" t="s">
        <v>50</v>
      </c>
      <c r="F2580" t="s">
        <v>5316</v>
      </c>
      <c r="G2580" t="s">
        <v>5400</v>
      </c>
      <c r="H2580" t="s">
        <v>13</v>
      </c>
      <c r="I2580" s="2">
        <v>2</v>
      </c>
      <c r="J2580" t="s">
        <v>129</v>
      </c>
      <c r="K2580" t="s">
        <v>129</v>
      </c>
    </row>
    <row r="2581" spans="1:11" x14ac:dyDescent="0.25">
      <c r="A2581">
        <v>845</v>
      </c>
      <c r="B2581">
        <v>4039</v>
      </c>
      <c r="C2581">
        <v>114592</v>
      </c>
      <c r="D2581" t="s">
        <v>5401</v>
      </c>
      <c r="E2581" t="s">
        <v>50</v>
      </c>
      <c r="F2581" t="s">
        <v>5325</v>
      </c>
      <c r="G2581" t="s">
        <v>5402</v>
      </c>
      <c r="H2581" t="s">
        <v>20</v>
      </c>
      <c r="I2581" s="2">
        <v>200</v>
      </c>
      <c r="J2581" s="1">
        <v>0.68</v>
      </c>
      <c r="K2581" s="1">
        <v>0.16</v>
      </c>
    </row>
    <row r="2582" spans="1:11" x14ac:dyDescent="0.25">
      <c r="A2582">
        <v>845</v>
      </c>
      <c r="B2582">
        <v>6019</v>
      </c>
      <c r="C2582">
        <v>139657</v>
      </c>
      <c r="D2582" t="s">
        <v>5403</v>
      </c>
      <c r="E2582" t="s">
        <v>50</v>
      </c>
      <c r="F2582" t="s">
        <v>5325</v>
      </c>
      <c r="G2582" t="s">
        <v>5404</v>
      </c>
      <c r="H2582" t="s">
        <v>114</v>
      </c>
      <c r="I2582" s="2">
        <v>3</v>
      </c>
      <c r="J2582" t="s">
        <v>129</v>
      </c>
      <c r="K2582" t="s">
        <v>129</v>
      </c>
    </row>
    <row r="2583" spans="1:11" x14ac:dyDescent="0.25">
      <c r="A2583">
        <v>845</v>
      </c>
      <c r="B2583">
        <v>7012</v>
      </c>
      <c r="C2583">
        <v>114682</v>
      </c>
      <c r="D2583" t="s">
        <v>5405</v>
      </c>
      <c r="E2583" t="s">
        <v>50</v>
      </c>
      <c r="F2583" t="s">
        <v>5334</v>
      </c>
      <c r="G2583" t="s">
        <v>5406</v>
      </c>
      <c r="H2583" t="s">
        <v>222</v>
      </c>
      <c r="I2583" s="2">
        <v>4</v>
      </c>
      <c r="J2583" t="s">
        <v>129</v>
      </c>
      <c r="K2583" t="s">
        <v>129</v>
      </c>
    </row>
    <row r="2584" spans="1:11" x14ac:dyDescent="0.25">
      <c r="A2584">
        <v>845</v>
      </c>
      <c r="B2584">
        <v>7036</v>
      </c>
      <c r="C2584">
        <v>114696</v>
      </c>
      <c r="D2584" t="s">
        <v>5407</v>
      </c>
      <c r="E2584" t="s">
        <v>50</v>
      </c>
      <c r="F2584" t="s">
        <v>481</v>
      </c>
      <c r="G2584" t="s">
        <v>5408</v>
      </c>
      <c r="H2584" t="s">
        <v>57</v>
      </c>
      <c r="I2584" s="2">
        <v>11</v>
      </c>
      <c r="J2584" s="1">
        <v>0</v>
      </c>
      <c r="K2584" s="1">
        <v>0</v>
      </c>
    </row>
    <row r="2585" spans="1:11" x14ac:dyDescent="0.25">
      <c r="A2585">
        <v>845</v>
      </c>
      <c r="B2585">
        <v>6002</v>
      </c>
      <c r="C2585">
        <v>114635</v>
      </c>
      <c r="D2585" t="s">
        <v>5409</v>
      </c>
      <c r="E2585" t="s">
        <v>50</v>
      </c>
      <c r="F2585" t="s">
        <v>5376</v>
      </c>
      <c r="G2585" t="s">
        <v>5410</v>
      </c>
      <c r="H2585" t="s">
        <v>114</v>
      </c>
      <c r="I2585" s="2">
        <v>23</v>
      </c>
      <c r="J2585" s="1">
        <v>0.13</v>
      </c>
      <c r="K2585" s="1">
        <v>0</v>
      </c>
    </row>
    <row r="2586" spans="1:11" x14ac:dyDescent="0.25">
      <c r="A2586">
        <v>845</v>
      </c>
      <c r="B2586">
        <v>7017</v>
      </c>
      <c r="C2586">
        <v>139521</v>
      </c>
      <c r="D2586" t="s">
        <v>5411</v>
      </c>
      <c r="E2586" t="s">
        <v>50</v>
      </c>
      <c r="F2586" t="s">
        <v>5322</v>
      </c>
      <c r="G2586" t="s">
        <v>5412</v>
      </c>
      <c r="H2586" t="s">
        <v>109</v>
      </c>
      <c r="I2586" s="2">
        <v>7</v>
      </c>
      <c r="J2586" t="s">
        <v>99</v>
      </c>
      <c r="K2586" t="s">
        <v>99</v>
      </c>
    </row>
    <row r="2587" spans="1:11" x14ac:dyDescent="0.25">
      <c r="A2587">
        <v>845</v>
      </c>
      <c r="B2587">
        <v>7021</v>
      </c>
      <c r="C2587">
        <v>114688</v>
      </c>
      <c r="D2587" t="s">
        <v>5413</v>
      </c>
      <c r="E2587" t="s">
        <v>50</v>
      </c>
      <c r="F2587" t="s">
        <v>5316</v>
      </c>
      <c r="G2587" t="s">
        <v>5414</v>
      </c>
      <c r="H2587" t="s">
        <v>57</v>
      </c>
      <c r="I2587" s="2">
        <v>9</v>
      </c>
      <c r="J2587" s="1">
        <v>0</v>
      </c>
      <c r="K2587" s="1">
        <v>0</v>
      </c>
    </row>
    <row r="2588" spans="1:11" x14ac:dyDescent="0.25">
      <c r="A2588">
        <v>845</v>
      </c>
      <c r="B2588">
        <v>7032</v>
      </c>
      <c r="C2588">
        <v>114694</v>
      </c>
      <c r="D2588" t="s">
        <v>5415</v>
      </c>
      <c r="E2588" t="s">
        <v>50</v>
      </c>
      <c r="F2588" t="s">
        <v>5325</v>
      </c>
      <c r="G2588" t="s">
        <v>5330</v>
      </c>
      <c r="H2588" t="s">
        <v>57</v>
      </c>
      <c r="I2588" s="2">
        <v>8</v>
      </c>
      <c r="J2588" t="s">
        <v>99</v>
      </c>
      <c r="K2588" t="s">
        <v>99</v>
      </c>
    </row>
    <row r="2589" spans="1:11" x14ac:dyDescent="0.25">
      <c r="A2589">
        <v>845</v>
      </c>
      <c r="B2589">
        <v>6051</v>
      </c>
      <c r="C2589">
        <v>134148</v>
      </c>
      <c r="D2589" t="s">
        <v>5416</v>
      </c>
      <c r="E2589" t="s">
        <v>50</v>
      </c>
      <c r="F2589" t="s">
        <v>5313</v>
      </c>
      <c r="G2589" t="s">
        <v>5417</v>
      </c>
      <c r="H2589" t="s">
        <v>114</v>
      </c>
      <c r="I2589" s="2">
        <v>4</v>
      </c>
      <c r="J2589" t="s">
        <v>129</v>
      </c>
      <c r="K2589" t="s">
        <v>129</v>
      </c>
    </row>
    <row r="2590" spans="1:11" x14ac:dyDescent="0.25">
      <c r="A2590">
        <v>845</v>
      </c>
      <c r="B2590">
        <v>7031</v>
      </c>
      <c r="C2590">
        <v>114693</v>
      </c>
      <c r="D2590" t="s">
        <v>5418</v>
      </c>
      <c r="E2590" t="s">
        <v>50</v>
      </c>
      <c r="F2590" t="s">
        <v>5325</v>
      </c>
      <c r="G2590" t="s">
        <v>5419</v>
      </c>
      <c r="H2590" t="s">
        <v>57</v>
      </c>
      <c r="I2590" s="2">
        <v>13</v>
      </c>
      <c r="J2590" s="1">
        <v>0</v>
      </c>
      <c r="K2590" s="1">
        <v>0</v>
      </c>
    </row>
    <row r="2591" spans="1:11" x14ac:dyDescent="0.25">
      <c r="A2591">
        <v>845</v>
      </c>
      <c r="B2591">
        <v>6057</v>
      </c>
      <c r="C2591">
        <v>135766</v>
      </c>
      <c r="D2591" t="s">
        <v>5420</v>
      </c>
      <c r="E2591" t="s">
        <v>50</v>
      </c>
      <c r="F2591" t="s">
        <v>5421</v>
      </c>
      <c r="G2591" t="s">
        <v>5422</v>
      </c>
      <c r="H2591" t="s">
        <v>114</v>
      </c>
      <c r="I2591" s="2">
        <v>1</v>
      </c>
      <c r="J2591" t="s">
        <v>129</v>
      </c>
      <c r="K2591" t="s">
        <v>129</v>
      </c>
    </row>
    <row r="2592" spans="1:11" x14ac:dyDescent="0.25">
      <c r="A2592">
        <v>845</v>
      </c>
      <c r="B2592">
        <v>7035</v>
      </c>
      <c r="C2592">
        <v>114697</v>
      </c>
      <c r="D2592" t="s">
        <v>5423</v>
      </c>
      <c r="E2592" t="s">
        <v>50</v>
      </c>
      <c r="F2592" t="s">
        <v>5336</v>
      </c>
      <c r="G2592" t="s">
        <v>5424</v>
      </c>
      <c r="H2592" t="s">
        <v>57</v>
      </c>
      <c r="I2592" s="2">
        <v>10</v>
      </c>
      <c r="J2592" s="1">
        <v>0.1</v>
      </c>
      <c r="K2592" s="1">
        <v>0</v>
      </c>
    </row>
    <row r="2593" spans="1:11" x14ac:dyDescent="0.25">
      <c r="A2593">
        <v>845</v>
      </c>
      <c r="B2593">
        <v>6028</v>
      </c>
      <c r="C2593">
        <v>114645</v>
      </c>
      <c r="D2593" t="s">
        <v>5425</v>
      </c>
      <c r="E2593" t="s">
        <v>50</v>
      </c>
      <c r="F2593" t="s">
        <v>5334</v>
      </c>
      <c r="G2593" t="s">
        <v>5426</v>
      </c>
      <c r="H2593" t="s">
        <v>114</v>
      </c>
      <c r="I2593" s="2">
        <v>49</v>
      </c>
      <c r="J2593" s="1">
        <v>0</v>
      </c>
      <c r="K2593" s="1">
        <v>0</v>
      </c>
    </row>
    <row r="2594" spans="1:11" x14ac:dyDescent="0.25">
      <c r="A2594">
        <v>845</v>
      </c>
      <c r="B2594">
        <v>6007</v>
      </c>
      <c r="C2594">
        <v>114660</v>
      </c>
      <c r="D2594" t="s">
        <v>5427</v>
      </c>
      <c r="E2594" t="s">
        <v>50</v>
      </c>
      <c r="F2594" t="s">
        <v>5334</v>
      </c>
      <c r="G2594" t="s">
        <v>5428</v>
      </c>
      <c r="H2594" t="s">
        <v>114</v>
      </c>
      <c r="I2594" s="2">
        <v>1</v>
      </c>
      <c r="J2594" t="s">
        <v>129</v>
      </c>
      <c r="K2594" t="s">
        <v>129</v>
      </c>
    </row>
    <row r="2595" spans="1:11" x14ac:dyDescent="0.25">
      <c r="A2595">
        <v>845</v>
      </c>
      <c r="B2595">
        <v>7011</v>
      </c>
      <c r="C2595">
        <v>114681</v>
      </c>
      <c r="D2595" t="s">
        <v>4720</v>
      </c>
      <c r="E2595" t="s">
        <v>50</v>
      </c>
      <c r="F2595" t="s">
        <v>5354</v>
      </c>
      <c r="G2595" t="s">
        <v>5429</v>
      </c>
      <c r="H2595" t="s">
        <v>57</v>
      </c>
      <c r="I2595" s="2">
        <v>20</v>
      </c>
      <c r="J2595" s="1">
        <v>0</v>
      </c>
      <c r="K2595" s="1">
        <v>0</v>
      </c>
    </row>
    <row r="2596" spans="1:11" x14ac:dyDescent="0.25">
      <c r="A2596">
        <v>845</v>
      </c>
      <c r="B2596">
        <v>7000</v>
      </c>
      <c r="C2596">
        <v>133653</v>
      </c>
      <c r="D2596" t="s">
        <v>5430</v>
      </c>
      <c r="E2596" t="s">
        <v>50</v>
      </c>
      <c r="F2596" t="s">
        <v>5322</v>
      </c>
      <c r="G2596" t="s">
        <v>5431</v>
      </c>
      <c r="H2596" t="s">
        <v>222</v>
      </c>
      <c r="I2596" s="2">
        <v>16</v>
      </c>
      <c r="J2596" s="1">
        <v>0</v>
      </c>
      <c r="K2596" s="1">
        <v>0</v>
      </c>
    </row>
    <row r="2597" spans="1:11" x14ac:dyDescent="0.25">
      <c r="A2597">
        <v>845</v>
      </c>
      <c r="B2597">
        <v>7025</v>
      </c>
      <c r="C2597">
        <v>114691</v>
      </c>
      <c r="D2597" t="s">
        <v>5432</v>
      </c>
      <c r="E2597" t="s">
        <v>5432</v>
      </c>
      <c r="F2597" t="s">
        <v>5336</v>
      </c>
      <c r="G2597" t="s">
        <v>5380</v>
      </c>
      <c r="H2597" t="s">
        <v>57</v>
      </c>
      <c r="I2597" s="2">
        <v>29</v>
      </c>
      <c r="J2597" s="1">
        <v>0</v>
      </c>
      <c r="K2597" s="1">
        <v>0</v>
      </c>
    </row>
    <row r="2598" spans="1:11" x14ac:dyDescent="0.25">
      <c r="A2598">
        <v>846</v>
      </c>
      <c r="B2598">
        <v>4067</v>
      </c>
      <c r="C2598">
        <v>114606</v>
      </c>
      <c r="D2598" t="s">
        <v>5433</v>
      </c>
      <c r="E2598" t="s">
        <v>50</v>
      </c>
      <c r="F2598" t="s">
        <v>5434</v>
      </c>
      <c r="G2598" t="s">
        <v>5435</v>
      </c>
      <c r="H2598" t="s">
        <v>20</v>
      </c>
      <c r="I2598" s="2">
        <v>304</v>
      </c>
      <c r="J2598" s="1">
        <v>0.6</v>
      </c>
      <c r="K2598" s="1">
        <v>0.22</v>
      </c>
    </row>
    <row r="2599" spans="1:11" x14ac:dyDescent="0.25">
      <c r="A2599">
        <v>846</v>
      </c>
      <c r="B2599">
        <v>6905</v>
      </c>
      <c r="C2599">
        <v>136164</v>
      </c>
      <c r="D2599" t="s">
        <v>5436</v>
      </c>
      <c r="E2599" t="s">
        <v>50</v>
      </c>
      <c r="F2599" t="s">
        <v>5437</v>
      </c>
      <c r="G2599" t="s">
        <v>5438</v>
      </c>
      <c r="H2599" t="s">
        <v>49</v>
      </c>
      <c r="I2599" s="2">
        <v>124</v>
      </c>
      <c r="J2599" s="1">
        <v>0.51</v>
      </c>
      <c r="K2599" s="1">
        <v>0.04</v>
      </c>
    </row>
    <row r="2600" spans="1:11" x14ac:dyDescent="0.25">
      <c r="A2600">
        <v>846</v>
      </c>
      <c r="B2600">
        <v>6014</v>
      </c>
      <c r="C2600">
        <v>114658</v>
      </c>
      <c r="D2600" t="s">
        <v>5439</v>
      </c>
      <c r="E2600" t="s">
        <v>50</v>
      </c>
      <c r="F2600" t="s">
        <v>5437</v>
      </c>
      <c r="G2600" t="s">
        <v>5440</v>
      </c>
      <c r="H2600" t="s">
        <v>13</v>
      </c>
      <c r="I2600" s="2">
        <v>71</v>
      </c>
      <c r="J2600" s="1">
        <v>0.97</v>
      </c>
      <c r="K2600" s="1">
        <v>0.68</v>
      </c>
    </row>
    <row r="2601" spans="1:11" x14ac:dyDescent="0.25">
      <c r="A2601">
        <v>846</v>
      </c>
      <c r="B2601">
        <v>6008</v>
      </c>
      <c r="C2601">
        <v>114614</v>
      </c>
      <c r="D2601" t="s">
        <v>5441</v>
      </c>
      <c r="E2601" t="s">
        <v>50</v>
      </c>
      <c r="F2601" t="s">
        <v>5437</v>
      </c>
      <c r="G2601" t="s">
        <v>5442</v>
      </c>
      <c r="H2601" t="s">
        <v>13</v>
      </c>
      <c r="I2601" s="2">
        <v>179</v>
      </c>
      <c r="J2601" s="1">
        <v>1</v>
      </c>
      <c r="K2601" s="1">
        <v>0.78</v>
      </c>
    </row>
    <row r="2602" spans="1:11" x14ac:dyDescent="0.25">
      <c r="A2602">
        <v>846</v>
      </c>
      <c r="B2602">
        <v>6016</v>
      </c>
      <c r="C2602">
        <v>114661</v>
      </c>
      <c r="D2602" t="s">
        <v>5443</v>
      </c>
      <c r="E2602" t="s">
        <v>50</v>
      </c>
      <c r="F2602" t="s">
        <v>5437</v>
      </c>
      <c r="G2602" t="s">
        <v>5444</v>
      </c>
      <c r="H2602" t="s">
        <v>13</v>
      </c>
      <c r="I2602" s="2">
        <v>15</v>
      </c>
      <c r="J2602" s="1">
        <v>0.33</v>
      </c>
      <c r="K2602" s="1">
        <v>0</v>
      </c>
    </row>
    <row r="2603" spans="1:11" x14ac:dyDescent="0.25">
      <c r="A2603">
        <v>846</v>
      </c>
      <c r="B2603">
        <v>4605</v>
      </c>
      <c r="C2603">
        <v>114611</v>
      </c>
      <c r="D2603" t="s">
        <v>5445</v>
      </c>
      <c r="E2603" t="s">
        <v>50</v>
      </c>
      <c r="F2603" t="s">
        <v>5434</v>
      </c>
      <c r="G2603" t="s">
        <v>5446</v>
      </c>
      <c r="H2603" t="s">
        <v>23</v>
      </c>
      <c r="I2603" s="2">
        <v>342</v>
      </c>
      <c r="J2603" s="1">
        <v>0.62</v>
      </c>
      <c r="K2603" s="1">
        <v>0.37</v>
      </c>
    </row>
    <row r="2604" spans="1:11" x14ac:dyDescent="0.25">
      <c r="A2604">
        <v>846</v>
      </c>
      <c r="B2604">
        <v>4016</v>
      </c>
      <c r="C2604">
        <v>114580</v>
      </c>
      <c r="D2604" t="s">
        <v>5447</v>
      </c>
      <c r="E2604" t="s">
        <v>50</v>
      </c>
      <c r="F2604" t="s">
        <v>5437</v>
      </c>
      <c r="G2604" t="s">
        <v>5448</v>
      </c>
      <c r="H2604" t="s">
        <v>20</v>
      </c>
      <c r="I2604" s="2">
        <v>325</v>
      </c>
      <c r="J2604" s="1">
        <v>0.65</v>
      </c>
      <c r="K2604" s="1">
        <v>0.26</v>
      </c>
    </row>
    <row r="2605" spans="1:11" x14ac:dyDescent="0.25">
      <c r="A2605">
        <v>846</v>
      </c>
      <c r="B2605">
        <v>6020</v>
      </c>
      <c r="C2605">
        <v>131127</v>
      </c>
      <c r="D2605" t="s">
        <v>5449</v>
      </c>
      <c r="E2605" t="s">
        <v>50</v>
      </c>
      <c r="F2605" t="s">
        <v>5434</v>
      </c>
      <c r="G2605" t="s">
        <v>5450</v>
      </c>
      <c r="H2605" t="s">
        <v>13</v>
      </c>
      <c r="I2605" s="2">
        <v>10</v>
      </c>
      <c r="J2605" s="1">
        <v>0.8</v>
      </c>
      <c r="K2605" s="1">
        <v>0.5</v>
      </c>
    </row>
    <row r="2606" spans="1:11" x14ac:dyDescent="0.25">
      <c r="A2606">
        <v>846</v>
      </c>
      <c r="B2606">
        <v>4068</v>
      </c>
      <c r="C2606">
        <v>114607</v>
      </c>
      <c r="D2606" t="s">
        <v>5451</v>
      </c>
      <c r="E2606" t="s">
        <v>50</v>
      </c>
      <c r="F2606" t="s">
        <v>5434</v>
      </c>
      <c r="G2606" t="s">
        <v>5452</v>
      </c>
      <c r="H2606" t="s">
        <v>20</v>
      </c>
      <c r="I2606" s="2">
        <v>290</v>
      </c>
      <c r="J2606" s="1">
        <v>0.61</v>
      </c>
      <c r="K2606" s="1">
        <v>0.33</v>
      </c>
    </row>
    <row r="2607" spans="1:11" x14ac:dyDescent="0.25">
      <c r="A2607">
        <v>846</v>
      </c>
      <c r="B2607">
        <v>6022</v>
      </c>
      <c r="C2607">
        <v>131463</v>
      </c>
      <c r="D2607" t="s">
        <v>5453</v>
      </c>
      <c r="E2607" t="s">
        <v>50</v>
      </c>
      <c r="F2607" t="s">
        <v>5437</v>
      </c>
      <c r="G2607" t="s">
        <v>5454</v>
      </c>
      <c r="H2607" t="s">
        <v>13</v>
      </c>
      <c r="I2607" s="2">
        <v>4</v>
      </c>
      <c r="J2607" t="s">
        <v>129</v>
      </c>
      <c r="K2607" t="s">
        <v>129</v>
      </c>
    </row>
    <row r="2608" spans="1:11" x14ac:dyDescent="0.25">
      <c r="A2608">
        <v>846</v>
      </c>
      <c r="B2608">
        <v>4002</v>
      </c>
      <c r="C2608">
        <v>139409</v>
      </c>
      <c r="D2608" t="s">
        <v>5455</v>
      </c>
      <c r="E2608" t="s">
        <v>50</v>
      </c>
      <c r="F2608" t="s">
        <v>5437</v>
      </c>
      <c r="G2608" t="s">
        <v>5456</v>
      </c>
      <c r="H2608" t="s">
        <v>77</v>
      </c>
      <c r="I2608" s="2" t="s">
        <v>50</v>
      </c>
      <c r="J2608" t="s">
        <v>50</v>
      </c>
      <c r="K2608" t="s">
        <v>50</v>
      </c>
    </row>
    <row r="2609" spans="1:11" x14ac:dyDescent="0.25">
      <c r="A2609">
        <v>846</v>
      </c>
      <c r="B2609">
        <v>4018</v>
      </c>
      <c r="C2609">
        <v>114581</v>
      </c>
      <c r="D2609" t="s">
        <v>5457</v>
      </c>
      <c r="E2609" t="s">
        <v>50</v>
      </c>
      <c r="F2609" t="s">
        <v>5437</v>
      </c>
      <c r="G2609" t="s">
        <v>5458</v>
      </c>
      <c r="H2609" t="s">
        <v>20</v>
      </c>
      <c r="I2609" s="2">
        <v>240</v>
      </c>
      <c r="J2609" s="1">
        <v>0.5</v>
      </c>
      <c r="K2609" s="1">
        <v>0.15</v>
      </c>
    </row>
    <row r="2610" spans="1:11" x14ac:dyDescent="0.25">
      <c r="A2610">
        <v>846</v>
      </c>
      <c r="B2610">
        <v>4072</v>
      </c>
      <c r="C2610">
        <v>114608</v>
      </c>
      <c r="D2610" t="s">
        <v>5459</v>
      </c>
      <c r="E2610" t="s">
        <v>50</v>
      </c>
      <c r="F2610" t="s">
        <v>5437</v>
      </c>
      <c r="G2610" t="s">
        <v>5460</v>
      </c>
      <c r="H2610" t="s">
        <v>20</v>
      </c>
      <c r="I2610" s="2">
        <v>200</v>
      </c>
      <c r="J2610" s="1">
        <v>0.49</v>
      </c>
      <c r="K2610" s="1">
        <v>0.2</v>
      </c>
    </row>
    <row r="2611" spans="1:11" x14ac:dyDescent="0.25">
      <c r="A2611">
        <v>846</v>
      </c>
      <c r="B2611">
        <v>4001</v>
      </c>
      <c r="C2611">
        <v>137063</v>
      </c>
      <c r="D2611" t="s">
        <v>5461</v>
      </c>
      <c r="E2611" t="s">
        <v>50</v>
      </c>
      <c r="F2611" t="s">
        <v>5437</v>
      </c>
      <c r="G2611" t="s">
        <v>5462</v>
      </c>
      <c r="H2611" t="s">
        <v>49</v>
      </c>
      <c r="I2611" s="2">
        <v>151</v>
      </c>
      <c r="J2611" s="1">
        <v>0.52</v>
      </c>
      <c r="K2611" s="1">
        <v>0.1</v>
      </c>
    </row>
    <row r="2612" spans="1:11" x14ac:dyDescent="0.25">
      <c r="A2612">
        <v>846</v>
      </c>
      <c r="B2612">
        <v>6006</v>
      </c>
      <c r="C2612">
        <v>114616</v>
      </c>
      <c r="D2612" t="s">
        <v>5463</v>
      </c>
      <c r="E2612" t="s">
        <v>50</v>
      </c>
      <c r="F2612" t="s">
        <v>5437</v>
      </c>
      <c r="G2612" t="s">
        <v>5464</v>
      </c>
      <c r="H2612" t="s">
        <v>13</v>
      </c>
      <c r="I2612" s="2">
        <v>42</v>
      </c>
      <c r="J2612" s="1">
        <v>0</v>
      </c>
      <c r="K2612" s="1">
        <v>0</v>
      </c>
    </row>
    <row r="2613" spans="1:11" x14ac:dyDescent="0.25">
      <c r="A2613">
        <v>846</v>
      </c>
      <c r="B2613">
        <v>4012</v>
      </c>
      <c r="C2613">
        <v>114579</v>
      </c>
      <c r="D2613" t="s">
        <v>5465</v>
      </c>
      <c r="E2613" t="s">
        <v>50</v>
      </c>
      <c r="F2613" t="s">
        <v>5437</v>
      </c>
      <c r="G2613" t="s">
        <v>5466</v>
      </c>
      <c r="H2613" t="s">
        <v>20</v>
      </c>
      <c r="I2613" s="2">
        <v>265</v>
      </c>
      <c r="J2613" s="1">
        <v>0.49</v>
      </c>
      <c r="K2613" s="1">
        <v>0.18</v>
      </c>
    </row>
    <row r="2614" spans="1:11" x14ac:dyDescent="0.25">
      <c r="A2614">
        <v>846</v>
      </c>
      <c r="B2614">
        <v>7034</v>
      </c>
      <c r="C2614">
        <v>133639</v>
      </c>
      <c r="D2614" t="s">
        <v>5467</v>
      </c>
      <c r="E2614" t="s">
        <v>50</v>
      </c>
      <c r="F2614" t="s">
        <v>5437</v>
      </c>
      <c r="G2614" t="s">
        <v>5468</v>
      </c>
      <c r="H2614" t="s">
        <v>57</v>
      </c>
      <c r="I2614" s="2">
        <v>12</v>
      </c>
      <c r="J2614" t="s">
        <v>99</v>
      </c>
      <c r="K2614" t="s">
        <v>99</v>
      </c>
    </row>
    <row r="2615" spans="1:11" x14ac:dyDescent="0.25">
      <c r="A2615">
        <v>846</v>
      </c>
      <c r="B2615">
        <v>7016</v>
      </c>
      <c r="C2615">
        <v>114685</v>
      </c>
      <c r="D2615" t="s">
        <v>5469</v>
      </c>
      <c r="E2615" t="s">
        <v>50</v>
      </c>
      <c r="F2615" t="s">
        <v>5437</v>
      </c>
      <c r="G2615" t="s">
        <v>5470</v>
      </c>
      <c r="H2615" t="s">
        <v>57</v>
      </c>
      <c r="I2615" s="2">
        <v>11</v>
      </c>
      <c r="J2615" t="s">
        <v>99</v>
      </c>
      <c r="K2615" t="s">
        <v>99</v>
      </c>
    </row>
    <row r="2616" spans="1:11" x14ac:dyDescent="0.25">
      <c r="A2616">
        <v>846</v>
      </c>
      <c r="B2616">
        <v>7006</v>
      </c>
      <c r="C2616">
        <v>114680</v>
      </c>
      <c r="D2616" t="s">
        <v>5471</v>
      </c>
      <c r="E2616" t="s">
        <v>50</v>
      </c>
      <c r="F2616" t="s">
        <v>5437</v>
      </c>
      <c r="G2616" t="s">
        <v>5472</v>
      </c>
      <c r="H2616" t="s">
        <v>57</v>
      </c>
      <c r="I2616" s="2">
        <v>9</v>
      </c>
      <c r="J2616" t="s">
        <v>99</v>
      </c>
      <c r="K2616" t="s">
        <v>99</v>
      </c>
    </row>
    <row r="2617" spans="1:11" x14ac:dyDescent="0.25">
      <c r="A2617">
        <v>846</v>
      </c>
      <c r="B2617">
        <v>7003</v>
      </c>
      <c r="C2617">
        <v>114619</v>
      </c>
      <c r="D2617" t="s">
        <v>5473</v>
      </c>
      <c r="E2617" t="s">
        <v>50</v>
      </c>
      <c r="F2617" t="s">
        <v>5437</v>
      </c>
      <c r="G2617" t="s">
        <v>5474</v>
      </c>
      <c r="H2617" t="s">
        <v>222</v>
      </c>
      <c r="I2617" s="2">
        <v>11</v>
      </c>
      <c r="J2617" s="1">
        <v>0</v>
      </c>
      <c r="K2617" s="1">
        <v>0</v>
      </c>
    </row>
    <row r="2618" spans="1:11" x14ac:dyDescent="0.25">
      <c r="A2618">
        <v>846</v>
      </c>
      <c r="B2618">
        <v>7018</v>
      </c>
      <c r="C2618">
        <v>114687</v>
      </c>
      <c r="D2618" t="s">
        <v>5475</v>
      </c>
      <c r="E2618" t="s">
        <v>50</v>
      </c>
      <c r="F2618" t="s">
        <v>5437</v>
      </c>
      <c r="G2618" t="s">
        <v>5470</v>
      </c>
      <c r="H2618" t="s">
        <v>57</v>
      </c>
      <c r="I2618" s="2">
        <v>3</v>
      </c>
      <c r="J2618" t="s">
        <v>129</v>
      </c>
      <c r="K2618" t="s">
        <v>129</v>
      </c>
    </row>
    <row r="2619" spans="1:11" x14ac:dyDescent="0.25">
      <c r="A2619">
        <v>846</v>
      </c>
      <c r="B2619">
        <v>7004</v>
      </c>
      <c r="C2619">
        <v>114678</v>
      </c>
      <c r="D2619" t="s">
        <v>5476</v>
      </c>
      <c r="E2619" t="s">
        <v>50</v>
      </c>
      <c r="F2619" t="s">
        <v>5437</v>
      </c>
      <c r="G2619" t="s">
        <v>5477</v>
      </c>
      <c r="H2619" t="s">
        <v>57</v>
      </c>
      <c r="I2619" s="2">
        <v>14</v>
      </c>
      <c r="J2619" s="1">
        <v>0</v>
      </c>
      <c r="K2619" s="1">
        <v>0</v>
      </c>
    </row>
    <row r="2620" spans="1:11" x14ac:dyDescent="0.25">
      <c r="A2620">
        <v>846</v>
      </c>
      <c r="B2620">
        <v>6043</v>
      </c>
      <c r="C2620">
        <v>131356</v>
      </c>
      <c r="D2620" t="s">
        <v>5478</v>
      </c>
      <c r="E2620" t="s">
        <v>50</v>
      </c>
      <c r="F2620" t="s">
        <v>5434</v>
      </c>
      <c r="G2620" t="s">
        <v>5479</v>
      </c>
      <c r="H2620" t="s">
        <v>114</v>
      </c>
      <c r="I2620" s="2">
        <v>5</v>
      </c>
      <c r="J2620" t="s">
        <v>129</v>
      </c>
      <c r="K2620" t="s">
        <v>129</v>
      </c>
    </row>
    <row r="2621" spans="1:11" x14ac:dyDescent="0.25">
      <c r="A2621">
        <v>846</v>
      </c>
      <c r="B2621">
        <v>7005</v>
      </c>
      <c r="C2621">
        <v>114679</v>
      </c>
      <c r="D2621" t="s">
        <v>5480</v>
      </c>
      <c r="E2621" t="s">
        <v>50</v>
      </c>
      <c r="F2621" t="s">
        <v>5437</v>
      </c>
      <c r="G2621" t="s">
        <v>5481</v>
      </c>
      <c r="H2621" t="s">
        <v>57</v>
      </c>
      <c r="I2621" s="2">
        <v>13</v>
      </c>
      <c r="J2621" s="1">
        <v>0</v>
      </c>
      <c r="K2621" s="1">
        <v>0</v>
      </c>
    </row>
    <row r="2622" spans="1:11" x14ac:dyDescent="0.25">
      <c r="A2622">
        <v>846</v>
      </c>
      <c r="B2622">
        <v>7002</v>
      </c>
      <c r="C2622">
        <v>114677</v>
      </c>
      <c r="D2622" t="s">
        <v>5482</v>
      </c>
      <c r="E2622" t="s">
        <v>50</v>
      </c>
      <c r="F2622" t="s">
        <v>481</v>
      </c>
      <c r="G2622" t="s">
        <v>5483</v>
      </c>
      <c r="H2622" t="s">
        <v>222</v>
      </c>
      <c r="I2622" s="2">
        <v>7</v>
      </c>
      <c r="J2622" s="1">
        <v>0</v>
      </c>
      <c r="K2622" s="1">
        <v>0</v>
      </c>
    </row>
    <row r="2623" spans="1:11" x14ac:dyDescent="0.25">
      <c r="A2623">
        <v>846</v>
      </c>
      <c r="B2623">
        <v>6050</v>
      </c>
      <c r="C2623">
        <v>135180</v>
      </c>
      <c r="D2623" t="s">
        <v>5484</v>
      </c>
      <c r="E2623" t="s">
        <v>50</v>
      </c>
      <c r="F2623" t="s">
        <v>5437</v>
      </c>
      <c r="G2623" t="s">
        <v>5485</v>
      </c>
      <c r="H2623" t="s">
        <v>114</v>
      </c>
      <c r="I2623" s="2">
        <v>4</v>
      </c>
      <c r="J2623" t="s">
        <v>129</v>
      </c>
      <c r="K2623" t="s">
        <v>129</v>
      </c>
    </row>
    <row r="2624" spans="1:11" x14ac:dyDescent="0.25">
      <c r="A2624">
        <v>850</v>
      </c>
      <c r="B2624">
        <v>4156</v>
      </c>
      <c r="C2624">
        <v>116427</v>
      </c>
      <c r="D2624" t="s">
        <v>5486</v>
      </c>
      <c r="E2624" t="s">
        <v>50</v>
      </c>
      <c r="F2624" t="s">
        <v>5487</v>
      </c>
      <c r="G2624" t="s">
        <v>5488</v>
      </c>
      <c r="H2624" t="s">
        <v>20</v>
      </c>
      <c r="I2624" s="2">
        <v>125</v>
      </c>
      <c r="J2624" s="1">
        <v>0.56000000000000005</v>
      </c>
      <c r="K2624" s="1">
        <v>0.19</v>
      </c>
    </row>
    <row r="2625" spans="1:11" x14ac:dyDescent="0.25">
      <c r="A2625">
        <v>850</v>
      </c>
      <c r="B2625">
        <v>6073</v>
      </c>
      <c r="C2625">
        <v>116537</v>
      </c>
      <c r="D2625" t="s">
        <v>5489</v>
      </c>
      <c r="E2625" t="s">
        <v>50</v>
      </c>
      <c r="F2625" t="s">
        <v>5490</v>
      </c>
      <c r="G2625" t="s">
        <v>5491</v>
      </c>
      <c r="H2625" t="s">
        <v>13</v>
      </c>
      <c r="I2625" s="2">
        <v>43</v>
      </c>
      <c r="J2625" s="1">
        <v>0.95</v>
      </c>
      <c r="K2625" s="1">
        <v>0.79</v>
      </c>
    </row>
    <row r="2626" spans="1:11" x14ac:dyDescent="0.25">
      <c r="A2626">
        <v>850</v>
      </c>
      <c r="B2626">
        <v>4100</v>
      </c>
      <c r="C2626">
        <v>137535</v>
      </c>
      <c r="D2626" t="s">
        <v>5492</v>
      </c>
      <c r="E2626" t="s">
        <v>50</v>
      </c>
      <c r="F2626" t="s">
        <v>5490</v>
      </c>
      <c r="G2626" t="s">
        <v>5493</v>
      </c>
      <c r="H2626" t="s">
        <v>70</v>
      </c>
      <c r="I2626" s="2">
        <v>198</v>
      </c>
      <c r="J2626" s="1">
        <v>0.8</v>
      </c>
      <c r="K2626" s="1">
        <v>0.37</v>
      </c>
    </row>
    <row r="2627" spans="1:11" x14ac:dyDescent="0.25">
      <c r="A2627">
        <v>850</v>
      </c>
      <c r="B2627">
        <v>5412</v>
      </c>
      <c r="C2627">
        <v>116504</v>
      </c>
      <c r="D2627" t="s">
        <v>5494</v>
      </c>
      <c r="E2627" t="s">
        <v>50</v>
      </c>
      <c r="F2627" t="s">
        <v>5495</v>
      </c>
      <c r="G2627" t="s">
        <v>5496</v>
      </c>
      <c r="H2627" t="s">
        <v>201</v>
      </c>
      <c r="I2627" s="2">
        <v>99</v>
      </c>
      <c r="J2627" s="1">
        <v>0.51</v>
      </c>
      <c r="K2627" s="1">
        <v>0.11</v>
      </c>
    </row>
    <row r="2628" spans="1:11" x14ac:dyDescent="0.25">
      <c r="A2628">
        <v>850</v>
      </c>
      <c r="B2628">
        <v>5402</v>
      </c>
      <c r="C2628">
        <v>136652</v>
      </c>
      <c r="D2628" t="s">
        <v>5497</v>
      </c>
      <c r="E2628" t="s">
        <v>50</v>
      </c>
      <c r="F2628" t="s">
        <v>5498</v>
      </c>
      <c r="G2628" t="s">
        <v>5499</v>
      </c>
      <c r="H2628" t="s">
        <v>70</v>
      </c>
      <c r="I2628" s="2">
        <v>198</v>
      </c>
      <c r="J2628" s="1">
        <v>0.63</v>
      </c>
      <c r="K2628" s="1">
        <v>0.19</v>
      </c>
    </row>
    <row r="2629" spans="1:11" x14ac:dyDescent="0.25">
      <c r="A2629">
        <v>850</v>
      </c>
      <c r="B2629">
        <v>6012</v>
      </c>
      <c r="C2629">
        <v>116524</v>
      </c>
      <c r="D2629" t="s">
        <v>5500</v>
      </c>
      <c r="E2629" t="s">
        <v>50</v>
      </c>
      <c r="F2629" t="s">
        <v>5498</v>
      </c>
      <c r="G2629" t="s">
        <v>5501</v>
      </c>
      <c r="H2629" t="s">
        <v>13</v>
      </c>
      <c r="I2629" s="2">
        <v>67</v>
      </c>
      <c r="J2629" s="1">
        <v>0.69</v>
      </c>
      <c r="K2629" s="1">
        <v>0.33</v>
      </c>
    </row>
    <row r="2630" spans="1:11" x14ac:dyDescent="0.25">
      <c r="A2630">
        <v>850</v>
      </c>
      <c r="B2630">
        <v>5408</v>
      </c>
      <c r="C2630">
        <v>137791</v>
      </c>
      <c r="D2630" t="s">
        <v>5502</v>
      </c>
      <c r="E2630" t="s">
        <v>50</v>
      </c>
      <c r="F2630" t="s">
        <v>5503</v>
      </c>
      <c r="G2630" t="s">
        <v>5504</v>
      </c>
      <c r="H2630" t="s">
        <v>70</v>
      </c>
      <c r="I2630" s="2">
        <v>347</v>
      </c>
      <c r="J2630" s="1">
        <v>0.64</v>
      </c>
      <c r="K2630" s="1">
        <v>0.25</v>
      </c>
    </row>
    <row r="2631" spans="1:11" x14ac:dyDescent="0.25">
      <c r="A2631">
        <v>850</v>
      </c>
      <c r="B2631">
        <v>6007</v>
      </c>
      <c r="C2631">
        <v>116527</v>
      </c>
      <c r="D2631" t="s">
        <v>5505</v>
      </c>
      <c r="E2631" t="s">
        <v>50</v>
      </c>
      <c r="F2631" t="s">
        <v>5506</v>
      </c>
      <c r="G2631" t="s">
        <v>5507</v>
      </c>
      <c r="H2631" t="s">
        <v>13</v>
      </c>
      <c r="I2631" s="2">
        <v>91</v>
      </c>
      <c r="J2631" s="1">
        <v>0</v>
      </c>
      <c r="K2631" s="1">
        <v>0</v>
      </c>
    </row>
    <row r="2632" spans="1:11" x14ac:dyDescent="0.25">
      <c r="A2632">
        <v>850</v>
      </c>
      <c r="B2632">
        <v>4604</v>
      </c>
      <c r="C2632">
        <v>116478</v>
      </c>
      <c r="D2632" t="s">
        <v>5508</v>
      </c>
      <c r="E2632" t="s">
        <v>50</v>
      </c>
      <c r="F2632" t="s">
        <v>5487</v>
      </c>
      <c r="G2632" t="s">
        <v>5509</v>
      </c>
      <c r="H2632" t="s">
        <v>23</v>
      </c>
      <c r="I2632" s="2">
        <v>129</v>
      </c>
      <c r="J2632" s="1">
        <v>0.74</v>
      </c>
      <c r="K2632" s="1">
        <v>0.37</v>
      </c>
    </row>
    <row r="2633" spans="1:11" x14ac:dyDescent="0.25">
      <c r="A2633">
        <v>850</v>
      </c>
      <c r="B2633">
        <v>5407</v>
      </c>
      <c r="C2633">
        <v>136643</v>
      </c>
      <c r="D2633" t="s">
        <v>5510</v>
      </c>
      <c r="E2633" t="s">
        <v>50</v>
      </c>
      <c r="F2633" t="s">
        <v>5511</v>
      </c>
      <c r="G2633" t="s">
        <v>5512</v>
      </c>
      <c r="H2633" t="s">
        <v>70</v>
      </c>
      <c r="I2633" s="2">
        <v>255</v>
      </c>
      <c r="J2633" s="1">
        <v>0.85</v>
      </c>
      <c r="K2633" s="1">
        <v>0.56000000000000005</v>
      </c>
    </row>
    <row r="2634" spans="1:11" x14ac:dyDescent="0.25">
      <c r="A2634">
        <v>850</v>
      </c>
      <c r="B2634">
        <v>4004</v>
      </c>
      <c r="C2634">
        <v>138437</v>
      </c>
      <c r="D2634" t="s">
        <v>5513</v>
      </c>
      <c r="E2634" t="s">
        <v>50</v>
      </c>
      <c r="F2634" t="s">
        <v>5503</v>
      </c>
      <c r="G2634" t="s">
        <v>5514</v>
      </c>
      <c r="H2634" t="s">
        <v>49</v>
      </c>
      <c r="I2634" s="2">
        <v>136</v>
      </c>
      <c r="J2634" s="1">
        <v>0.36</v>
      </c>
      <c r="K2634" s="1">
        <v>7.0000000000000007E-2</v>
      </c>
    </row>
    <row r="2635" spans="1:11" x14ac:dyDescent="0.25">
      <c r="A2635">
        <v>850</v>
      </c>
      <c r="B2635">
        <v>4182</v>
      </c>
      <c r="C2635">
        <v>116441</v>
      </c>
      <c r="D2635" t="s">
        <v>5515</v>
      </c>
      <c r="E2635" t="s">
        <v>50</v>
      </c>
      <c r="F2635" t="s">
        <v>5487</v>
      </c>
      <c r="G2635" t="s">
        <v>5516</v>
      </c>
      <c r="H2635" t="s">
        <v>20</v>
      </c>
      <c r="I2635" s="2">
        <v>222</v>
      </c>
      <c r="J2635" s="1">
        <v>0.61</v>
      </c>
      <c r="K2635" s="1">
        <v>0.19</v>
      </c>
    </row>
    <row r="2636" spans="1:11" x14ac:dyDescent="0.25">
      <c r="A2636">
        <v>850</v>
      </c>
      <c r="B2636">
        <v>6069</v>
      </c>
      <c r="C2636">
        <v>116574</v>
      </c>
      <c r="D2636" t="s">
        <v>5517</v>
      </c>
      <c r="E2636" t="s">
        <v>50</v>
      </c>
      <c r="F2636" t="s">
        <v>5518</v>
      </c>
      <c r="G2636" t="s">
        <v>5519</v>
      </c>
      <c r="H2636" t="s">
        <v>13</v>
      </c>
      <c r="I2636" s="2">
        <v>12</v>
      </c>
      <c r="J2636" s="1">
        <v>0</v>
      </c>
      <c r="K2636" s="1">
        <v>0</v>
      </c>
    </row>
    <row r="2637" spans="1:11" x14ac:dyDescent="0.25">
      <c r="A2637">
        <v>850</v>
      </c>
      <c r="B2637">
        <v>4136</v>
      </c>
      <c r="C2637">
        <v>116419</v>
      </c>
      <c r="D2637" t="s">
        <v>5520</v>
      </c>
      <c r="E2637" t="s">
        <v>50</v>
      </c>
      <c r="F2637" t="s">
        <v>5495</v>
      </c>
      <c r="G2637" t="s">
        <v>5521</v>
      </c>
      <c r="H2637" t="s">
        <v>20</v>
      </c>
      <c r="I2637" s="2">
        <v>339</v>
      </c>
      <c r="J2637" s="1">
        <v>0.75</v>
      </c>
      <c r="K2637" s="1">
        <v>0.38</v>
      </c>
    </row>
    <row r="2638" spans="1:11" x14ac:dyDescent="0.25">
      <c r="A2638">
        <v>850</v>
      </c>
      <c r="B2638">
        <v>4315</v>
      </c>
      <c r="C2638">
        <v>116472</v>
      </c>
      <c r="D2638" t="s">
        <v>5522</v>
      </c>
      <c r="E2638" t="s">
        <v>50</v>
      </c>
      <c r="F2638" t="s">
        <v>5503</v>
      </c>
      <c r="G2638" t="s">
        <v>5523</v>
      </c>
      <c r="H2638" t="s">
        <v>201</v>
      </c>
      <c r="I2638" s="2">
        <v>293</v>
      </c>
      <c r="J2638" s="1">
        <v>0.45</v>
      </c>
      <c r="K2638" s="1">
        <v>0.08</v>
      </c>
    </row>
    <row r="2639" spans="1:11" x14ac:dyDescent="0.25">
      <c r="A2639">
        <v>850</v>
      </c>
      <c r="B2639">
        <v>5401</v>
      </c>
      <c r="C2639">
        <v>136719</v>
      </c>
      <c r="D2639" t="s">
        <v>5524</v>
      </c>
      <c r="E2639" t="s">
        <v>50</v>
      </c>
      <c r="F2639" t="s">
        <v>5525</v>
      </c>
      <c r="G2639" t="s">
        <v>5526</v>
      </c>
      <c r="H2639" t="s">
        <v>70</v>
      </c>
      <c r="I2639" s="2">
        <v>153</v>
      </c>
      <c r="J2639" s="1">
        <v>0.68</v>
      </c>
      <c r="K2639" s="1">
        <v>0.32</v>
      </c>
    </row>
    <row r="2640" spans="1:11" x14ac:dyDescent="0.25">
      <c r="A2640">
        <v>850</v>
      </c>
      <c r="B2640">
        <v>4171</v>
      </c>
      <c r="C2640">
        <v>116436</v>
      </c>
      <c r="D2640" t="s">
        <v>5527</v>
      </c>
      <c r="E2640" t="s">
        <v>50</v>
      </c>
      <c r="F2640" t="s">
        <v>5528</v>
      </c>
      <c r="G2640" t="s">
        <v>5529</v>
      </c>
      <c r="H2640" t="s">
        <v>20</v>
      </c>
      <c r="I2640" s="2">
        <v>224</v>
      </c>
      <c r="J2640" s="1">
        <v>0.7</v>
      </c>
      <c r="K2640" s="1">
        <v>0.35</v>
      </c>
    </row>
    <row r="2641" spans="1:11" x14ac:dyDescent="0.25">
      <c r="A2641">
        <v>850</v>
      </c>
      <c r="B2641">
        <v>5416</v>
      </c>
      <c r="C2641">
        <v>137538</v>
      </c>
      <c r="D2641" t="s">
        <v>5530</v>
      </c>
      <c r="E2641" t="s">
        <v>50</v>
      </c>
      <c r="F2641" t="s">
        <v>5531</v>
      </c>
      <c r="G2641" t="s">
        <v>5532</v>
      </c>
      <c r="H2641" t="s">
        <v>70</v>
      </c>
      <c r="I2641" s="2">
        <v>210</v>
      </c>
      <c r="J2641" s="1">
        <v>0.62</v>
      </c>
      <c r="K2641" s="1">
        <v>0.3</v>
      </c>
    </row>
    <row r="2642" spans="1:11" x14ac:dyDescent="0.25">
      <c r="A2642">
        <v>850</v>
      </c>
      <c r="B2642">
        <v>6040</v>
      </c>
      <c r="C2642">
        <v>116579</v>
      </c>
      <c r="D2642" t="s">
        <v>5533</v>
      </c>
      <c r="E2642" t="s">
        <v>50</v>
      </c>
      <c r="F2642" t="s">
        <v>5506</v>
      </c>
      <c r="G2642" t="s">
        <v>5534</v>
      </c>
      <c r="H2642" t="s">
        <v>13</v>
      </c>
      <c r="I2642" s="2">
        <v>118</v>
      </c>
      <c r="J2642" s="1">
        <v>0.97</v>
      </c>
      <c r="K2642" s="1">
        <v>0.75</v>
      </c>
    </row>
    <row r="2643" spans="1:11" x14ac:dyDescent="0.25">
      <c r="A2643">
        <v>850</v>
      </c>
      <c r="B2643">
        <v>4162</v>
      </c>
      <c r="C2643">
        <v>116430</v>
      </c>
      <c r="D2643" t="s">
        <v>5535</v>
      </c>
      <c r="E2643" t="s">
        <v>50</v>
      </c>
      <c r="F2643" t="s">
        <v>5536</v>
      </c>
      <c r="G2643" t="s">
        <v>5537</v>
      </c>
      <c r="H2643" t="s">
        <v>20</v>
      </c>
      <c r="I2643" s="2">
        <v>114</v>
      </c>
      <c r="J2643" s="1">
        <v>0.56000000000000005</v>
      </c>
      <c r="K2643" s="1">
        <v>0.33</v>
      </c>
    </row>
    <row r="2644" spans="1:11" x14ac:dyDescent="0.25">
      <c r="A2644">
        <v>850</v>
      </c>
      <c r="B2644">
        <v>4312</v>
      </c>
      <c r="C2644">
        <v>116470</v>
      </c>
      <c r="D2644" t="s">
        <v>5538</v>
      </c>
      <c r="E2644" t="s">
        <v>50</v>
      </c>
      <c r="F2644" t="s">
        <v>5539</v>
      </c>
      <c r="G2644" t="s">
        <v>5540</v>
      </c>
      <c r="H2644" t="s">
        <v>20</v>
      </c>
      <c r="I2644" s="2">
        <v>148</v>
      </c>
      <c r="J2644" s="1">
        <v>0.48</v>
      </c>
      <c r="K2644" s="1">
        <v>0.14000000000000001</v>
      </c>
    </row>
    <row r="2645" spans="1:11" x14ac:dyDescent="0.25">
      <c r="A2645">
        <v>850</v>
      </c>
      <c r="B2645">
        <v>4002</v>
      </c>
      <c r="C2645">
        <v>138287</v>
      </c>
      <c r="D2645" t="s">
        <v>5541</v>
      </c>
      <c r="E2645" t="s">
        <v>50</v>
      </c>
      <c r="F2645" t="s">
        <v>5487</v>
      </c>
      <c r="G2645" t="s">
        <v>5542</v>
      </c>
      <c r="H2645" t="s">
        <v>70</v>
      </c>
      <c r="I2645" s="2">
        <v>220</v>
      </c>
      <c r="J2645" s="1">
        <v>0.65</v>
      </c>
      <c r="K2645" s="1">
        <v>0.18</v>
      </c>
    </row>
    <row r="2646" spans="1:11" x14ac:dyDescent="0.25">
      <c r="A2646">
        <v>850</v>
      </c>
      <c r="B2646">
        <v>4117</v>
      </c>
      <c r="C2646">
        <v>116412</v>
      </c>
      <c r="D2646" t="s">
        <v>5543</v>
      </c>
      <c r="E2646" t="s">
        <v>50</v>
      </c>
      <c r="F2646" t="s">
        <v>5528</v>
      </c>
      <c r="G2646" t="s">
        <v>5544</v>
      </c>
      <c r="H2646" t="s">
        <v>20</v>
      </c>
      <c r="I2646" s="2">
        <v>217</v>
      </c>
      <c r="J2646" s="1">
        <v>0.77</v>
      </c>
      <c r="K2646" s="1">
        <v>0.46</v>
      </c>
    </row>
    <row r="2647" spans="1:11" x14ac:dyDescent="0.25">
      <c r="A2647">
        <v>850</v>
      </c>
      <c r="B2647">
        <v>4203</v>
      </c>
      <c r="C2647">
        <v>116446</v>
      </c>
      <c r="D2647" t="s">
        <v>5545</v>
      </c>
      <c r="E2647" t="s">
        <v>50</v>
      </c>
      <c r="F2647" t="s">
        <v>5546</v>
      </c>
      <c r="G2647" t="s">
        <v>5547</v>
      </c>
      <c r="H2647" t="s">
        <v>20</v>
      </c>
      <c r="I2647" s="2">
        <v>200</v>
      </c>
      <c r="J2647" s="1">
        <v>0.5</v>
      </c>
      <c r="K2647" s="1">
        <v>0.16</v>
      </c>
    </row>
    <row r="2648" spans="1:11" x14ac:dyDescent="0.25">
      <c r="A2648">
        <v>850</v>
      </c>
      <c r="B2648">
        <v>4110</v>
      </c>
      <c r="C2648">
        <v>138038</v>
      </c>
      <c r="D2648" t="s">
        <v>5548</v>
      </c>
      <c r="E2648" t="s">
        <v>50</v>
      </c>
      <c r="F2648" t="s">
        <v>5549</v>
      </c>
      <c r="G2648" t="s">
        <v>5550</v>
      </c>
      <c r="H2648" t="s">
        <v>70</v>
      </c>
      <c r="I2648" s="2">
        <v>177</v>
      </c>
      <c r="J2648" s="1">
        <v>0.54</v>
      </c>
      <c r="K2648" s="1">
        <v>0.21</v>
      </c>
    </row>
    <row r="2649" spans="1:11" x14ac:dyDescent="0.25">
      <c r="A2649">
        <v>850</v>
      </c>
      <c r="B2649">
        <v>4164</v>
      </c>
      <c r="C2649">
        <v>116432</v>
      </c>
      <c r="D2649" t="s">
        <v>5551</v>
      </c>
      <c r="E2649" t="s">
        <v>50</v>
      </c>
      <c r="F2649" t="s">
        <v>5487</v>
      </c>
      <c r="G2649" t="s">
        <v>5552</v>
      </c>
      <c r="H2649" t="s">
        <v>20</v>
      </c>
      <c r="I2649" s="2">
        <v>117</v>
      </c>
      <c r="J2649" s="1">
        <v>0.57999999999999996</v>
      </c>
      <c r="K2649" s="1">
        <v>0.26</v>
      </c>
    </row>
    <row r="2650" spans="1:11" x14ac:dyDescent="0.25">
      <c r="A2650">
        <v>850</v>
      </c>
      <c r="B2650">
        <v>4191</v>
      </c>
      <c r="C2650">
        <v>116445</v>
      </c>
      <c r="D2650" t="s">
        <v>5553</v>
      </c>
      <c r="E2650" t="s">
        <v>50</v>
      </c>
      <c r="F2650" t="s">
        <v>5554</v>
      </c>
      <c r="G2650" t="s">
        <v>5555</v>
      </c>
      <c r="H2650" t="s">
        <v>20</v>
      </c>
      <c r="I2650" s="2">
        <v>126</v>
      </c>
      <c r="J2650" s="1">
        <v>0.52</v>
      </c>
      <c r="K2650" s="1">
        <v>0.25</v>
      </c>
    </row>
    <row r="2651" spans="1:11" x14ac:dyDescent="0.25">
      <c r="A2651">
        <v>850</v>
      </c>
      <c r="B2651">
        <v>5405</v>
      </c>
      <c r="C2651">
        <v>116498</v>
      </c>
      <c r="D2651" t="s">
        <v>5556</v>
      </c>
      <c r="E2651" t="s">
        <v>50</v>
      </c>
      <c r="F2651" t="s">
        <v>5531</v>
      </c>
      <c r="G2651" t="s">
        <v>5557</v>
      </c>
      <c r="H2651" t="s">
        <v>201</v>
      </c>
      <c r="I2651" s="2">
        <v>216</v>
      </c>
      <c r="J2651" s="1">
        <v>0.64</v>
      </c>
      <c r="K2651" s="1">
        <v>0.23</v>
      </c>
    </row>
    <row r="2652" spans="1:11" x14ac:dyDescent="0.25">
      <c r="A2652">
        <v>850</v>
      </c>
      <c r="B2652">
        <v>4159</v>
      </c>
      <c r="C2652">
        <v>116428</v>
      </c>
      <c r="D2652" t="s">
        <v>5558</v>
      </c>
      <c r="E2652" t="s">
        <v>50</v>
      </c>
      <c r="F2652" t="s">
        <v>5549</v>
      </c>
      <c r="G2652" t="s">
        <v>5559</v>
      </c>
      <c r="H2652" t="s">
        <v>201</v>
      </c>
      <c r="I2652" s="2">
        <v>151</v>
      </c>
      <c r="J2652" s="1">
        <v>0.52</v>
      </c>
      <c r="K2652" s="1">
        <v>0.25</v>
      </c>
    </row>
    <row r="2653" spans="1:11" x14ac:dyDescent="0.25">
      <c r="A2653">
        <v>850</v>
      </c>
      <c r="B2653">
        <v>6049</v>
      </c>
      <c r="C2653">
        <v>116575</v>
      </c>
      <c r="D2653" t="s">
        <v>5560</v>
      </c>
      <c r="E2653" t="s">
        <v>50</v>
      </c>
      <c r="F2653" t="s">
        <v>5506</v>
      </c>
      <c r="G2653" t="s">
        <v>5561</v>
      </c>
      <c r="H2653" t="s">
        <v>13</v>
      </c>
      <c r="I2653" s="2">
        <v>45</v>
      </c>
      <c r="J2653" s="1">
        <v>0.89</v>
      </c>
      <c r="K2653" s="1">
        <v>0.71</v>
      </c>
    </row>
    <row r="2654" spans="1:11" x14ac:dyDescent="0.25">
      <c r="A2654">
        <v>850</v>
      </c>
      <c r="B2654">
        <v>4000</v>
      </c>
      <c r="C2654">
        <v>138720</v>
      </c>
      <c r="D2654" t="s">
        <v>5562</v>
      </c>
      <c r="E2654" t="s">
        <v>50</v>
      </c>
      <c r="F2654" t="s">
        <v>5490</v>
      </c>
      <c r="G2654" t="s">
        <v>5563</v>
      </c>
      <c r="H2654" t="s">
        <v>70</v>
      </c>
      <c r="I2654" s="2">
        <v>159</v>
      </c>
      <c r="J2654" s="1">
        <v>0.67</v>
      </c>
      <c r="K2654" s="1">
        <v>0.23</v>
      </c>
    </row>
    <row r="2655" spans="1:11" x14ac:dyDescent="0.25">
      <c r="A2655">
        <v>850</v>
      </c>
      <c r="B2655">
        <v>4003</v>
      </c>
      <c r="C2655">
        <v>137113</v>
      </c>
      <c r="D2655" t="s">
        <v>5564</v>
      </c>
      <c r="E2655" t="s">
        <v>50</v>
      </c>
      <c r="F2655" t="s">
        <v>5487</v>
      </c>
      <c r="G2655" t="s">
        <v>5565</v>
      </c>
      <c r="H2655" t="s">
        <v>49</v>
      </c>
      <c r="I2655" s="2">
        <v>142</v>
      </c>
      <c r="J2655" s="1">
        <v>0.34</v>
      </c>
      <c r="K2655" s="1">
        <v>0.08</v>
      </c>
    </row>
    <row r="2656" spans="1:11" x14ac:dyDescent="0.25">
      <c r="A2656">
        <v>850</v>
      </c>
      <c r="B2656">
        <v>6088</v>
      </c>
      <c r="C2656">
        <v>135240</v>
      </c>
      <c r="D2656" t="s">
        <v>5566</v>
      </c>
      <c r="E2656" t="s">
        <v>50</v>
      </c>
      <c r="F2656" t="s">
        <v>5495</v>
      </c>
      <c r="G2656" t="s">
        <v>5567</v>
      </c>
      <c r="H2656" t="s">
        <v>13</v>
      </c>
      <c r="I2656" s="2">
        <v>1</v>
      </c>
      <c r="J2656" t="s">
        <v>129</v>
      </c>
      <c r="K2656" t="s">
        <v>129</v>
      </c>
    </row>
    <row r="2657" spans="1:11" x14ac:dyDescent="0.25">
      <c r="A2657">
        <v>850</v>
      </c>
      <c r="B2657">
        <v>4308</v>
      </c>
      <c r="C2657">
        <v>140069</v>
      </c>
      <c r="D2657" t="s">
        <v>5568</v>
      </c>
      <c r="E2657" t="s">
        <v>50</v>
      </c>
      <c r="F2657" t="s">
        <v>5531</v>
      </c>
      <c r="G2657" t="s">
        <v>5569</v>
      </c>
      <c r="H2657" t="s">
        <v>70</v>
      </c>
      <c r="I2657" s="2">
        <v>145</v>
      </c>
      <c r="J2657" s="1">
        <v>0.72</v>
      </c>
      <c r="K2657" s="1">
        <v>0.21</v>
      </c>
    </row>
    <row r="2658" spans="1:11" x14ac:dyDescent="0.25">
      <c r="A2658">
        <v>850</v>
      </c>
      <c r="B2658">
        <v>6020</v>
      </c>
      <c r="C2658">
        <v>116517</v>
      </c>
      <c r="D2658" t="s">
        <v>5570</v>
      </c>
      <c r="E2658" t="s">
        <v>50</v>
      </c>
      <c r="F2658" t="s">
        <v>5546</v>
      </c>
      <c r="G2658" t="s">
        <v>5571</v>
      </c>
      <c r="H2658" t="s">
        <v>13</v>
      </c>
      <c r="I2658" s="2">
        <v>95</v>
      </c>
      <c r="J2658" s="1">
        <v>0.98</v>
      </c>
      <c r="K2658" s="1">
        <v>0.68</v>
      </c>
    </row>
    <row r="2659" spans="1:11" x14ac:dyDescent="0.25">
      <c r="A2659">
        <v>850</v>
      </c>
      <c r="B2659">
        <v>4204</v>
      </c>
      <c r="C2659">
        <v>116447</v>
      </c>
      <c r="D2659" t="s">
        <v>5572</v>
      </c>
      <c r="E2659" t="s">
        <v>50</v>
      </c>
      <c r="F2659" t="s">
        <v>5546</v>
      </c>
      <c r="G2659" t="s">
        <v>5573</v>
      </c>
      <c r="H2659" t="s">
        <v>20</v>
      </c>
      <c r="I2659" s="2">
        <v>177</v>
      </c>
      <c r="J2659" s="1">
        <v>0.5</v>
      </c>
      <c r="K2659" s="1">
        <v>0.23</v>
      </c>
    </row>
    <row r="2660" spans="1:11" x14ac:dyDescent="0.25">
      <c r="A2660">
        <v>850</v>
      </c>
      <c r="B2660">
        <v>4187</v>
      </c>
      <c r="C2660">
        <v>116444</v>
      </c>
      <c r="D2660" t="s">
        <v>5574</v>
      </c>
      <c r="E2660" t="s">
        <v>50</v>
      </c>
      <c r="F2660" t="s">
        <v>5487</v>
      </c>
      <c r="G2660" t="s">
        <v>5575</v>
      </c>
      <c r="H2660" t="s">
        <v>20</v>
      </c>
      <c r="I2660" s="2">
        <v>138</v>
      </c>
      <c r="J2660" s="1">
        <v>0.43</v>
      </c>
      <c r="K2660" s="1">
        <v>0.13</v>
      </c>
    </row>
    <row r="2661" spans="1:11" x14ac:dyDescent="0.25">
      <c r="A2661">
        <v>850</v>
      </c>
      <c r="B2661">
        <v>4183</v>
      </c>
      <c r="C2661">
        <v>116442</v>
      </c>
      <c r="D2661" t="s">
        <v>5576</v>
      </c>
      <c r="E2661" t="s">
        <v>50</v>
      </c>
      <c r="F2661" t="s">
        <v>5577</v>
      </c>
      <c r="G2661" t="s">
        <v>5578</v>
      </c>
      <c r="H2661" t="s">
        <v>20</v>
      </c>
      <c r="I2661" s="2">
        <v>131</v>
      </c>
      <c r="J2661" s="1">
        <v>0.7</v>
      </c>
      <c r="K2661" s="1">
        <v>0.24</v>
      </c>
    </row>
    <row r="2662" spans="1:11" x14ac:dyDescent="0.25">
      <c r="A2662">
        <v>850</v>
      </c>
      <c r="B2662">
        <v>4119</v>
      </c>
      <c r="C2662">
        <v>116413</v>
      </c>
      <c r="D2662" t="s">
        <v>5579</v>
      </c>
      <c r="E2662" t="s">
        <v>50</v>
      </c>
      <c r="F2662" t="s">
        <v>5495</v>
      </c>
      <c r="G2662" t="s">
        <v>5580</v>
      </c>
      <c r="H2662" t="s">
        <v>20</v>
      </c>
      <c r="I2662" s="2">
        <v>200</v>
      </c>
      <c r="J2662" s="1">
        <v>0.51</v>
      </c>
      <c r="K2662" s="1">
        <v>0.16</v>
      </c>
    </row>
    <row r="2663" spans="1:11" x14ac:dyDescent="0.25">
      <c r="A2663">
        <v>850</v>
      </c>
      <c r="B2663">
        <v>6035</v>
      </c>
      <c r="C2663">
        <v>116515</v>
      </c>
      <c r="D2663" t="s">
        <v>5581</v>
      </c>
      <c r="E2663" t="s">
        <v>50</v>
      </c>
      <c r="F2663" t="s">
        <v>5582</v>
      </c>
      <c r="G2663" t="s">
        <v>5583</v>
      </c>
      <c r="H2663" t="s">
        <v>13</v>
      </c>
      <c r="I2663" s="2">
        <v>90</v>
      </c>
      <c r="J2663" s="1">
        <v>0.94</v>
      </c>
      <c r="K2663" s="1">
        <v>0.52</v>
      </c>
    </row>
    <row r="2664" spans="1:11" x14ac:dyDescent="0.25">
      <c r="A2664">
        <v>850</v>
      </c>
      <c r="B2664">
        <v>4163</v>
      </c>
      <c r="C2664">
        <v>116431</v>
      </c>
      <c r="D2664" t="s">
        <v>5584</v>
      </c>
      <c r="E2664" t="s">
        <v>50</v>
      </c>
      <c r="F2664" t="s">
        <v>5585</v>
      </c>
      <c r="G2664" t="s">
        <v>5586</v>
      </c>
      <c r="H2664" t="s">
        <v>20</v>
      </c>
      <c r="I2664" s="2">
        <v>171</v>
      </c>
      <c r="J2664" s="1">
        <v>0.61</v>
      </c>
      <c r="K2664" s="1">
        <v>0.11</v>
      </c>
    </row>
    <row r="2665" spans="1:11" x14ac:dyDescent="0.25">
      <c r="A2665">
        <v>850</v>
      </c>
      <c r="B2665">
        <v>6905</v>
      </c>
      <c r="C2665">
        <v>136156</v>
      </c>
      <c r="D2665" t="s">
        <v>5587</v>
      </c>
      <c r="E2665" t="s">
        <v>50</v>
      </c>
      <c r="F2665" t="s">
        <v>5588</v>
      </c>
      <c r="G2665" t="s">
        <v>5589</v>
      </c>
      <c r="H2665" t="s">
        <v>49</v>
      </c>
      <c r="I2665" s="2">
        <v>82</v>
      </c>
      <c r="J2665" s="1">
        <v>0.46</v>
      </c>
      <c r="K2665" s="1">
        <v>0</v>
      </c>
    </row>
    <row r="2666" spans="1:11" x14ac:dyDescent="0.25">
      <c r="A2666">
        <v>850</v>
      </c>
      <c r="B2666">
        <v>6046</v>
      </c>
      <c r="C2666">
        <v>116555</v>
      </c>
      <c r="D2666" t="s">
        <v>5590</v>
      </c>
      <c r="E2666" t="s">
        <v>50</v>
      </c>
      <c r="F2666" t="s">
        <v>5591</v>
      </c>
      <c r="G2666" t="s">
        <v>5592</v>
      </c>
      <c r="H2666" t="s">
        <v>13</v>
      </c>
      <c r="I2666" s="2">
        <v>36</v>
      </c>
      <c r="J2666" s="1">
        <v>0.92</v>
      </c>
      <c r="K2666" s="1">
        <v>0.69</v>
      </c>
    </row>
    <row r="2667" spans="1:11" x14ac:dyDescent="0.25">
      <c r="A2667">
        <v>850</v>
      </c>
      <c r="B2667">
        <v>4147</v>
      </c>
      <c r="C2667">
        <v>116423</v>
      </c>
      <c r="D2667" t="s">
        <v>5593</v>
      </c>
      <c r="E2667" t="s">
        <v>50</v>
      </c>
      <c r="F2667" t="s">
        <v>5594</v>
      </c>
      <c r="G2667" t="s">
        <v>5595</v>
      </c>
      <c r="H2667" t="s">
        <v>201</v>
      </c>
      <c r="I2667" s="2">
        <v>114</v>
      </c>
      <c r="J2667" s="1">
        <v>0.45</v>
      </c>
      <c r="K2667" s="1">
        <v>0.08</v>
      </c>
    </row>
    <row r="2668" spans="1:11" x14ac:dyDescent="0.25">
      <c r="A2668">
        <v>850</v>
      </c>
      <c r="B2668">
        <v>4174</v>
      </c>
      <c r="C2668">
        <v>116438</v>
      </c>
      <c r="D2668" t="s">
        <v>5596</v>
      </c>
      <c r="E2668" t="s">
        <v>50</v>
      </c>
      <c r="F2668" t="s">
        <v>5597</v>
      </c>
      <c r="G2668" t="s">
        <v>5598</v>
      </c>
      <c r="H2668" t="s">
        <v>20</v>
      </c>
      <c r="I2668" s="2">
        <v>191</v>
      </c>
      <c r="J2668" s="1">
        <v>0.59</v>
      </c>
      <c r="K2668" s="1">
        <v>0.3</v>
      </c>
    </row>
    <row r="2669" spans="1:11" x14ac:dyDescent="0.25">
      <c r="A2669">
        <v>850</v>
      </c>
      <c r="B2669">
        <v>4307</v>
      </c>
      <c r="C2669">
        <v>116466</v>
      </c>
      <c r="D2669" t="s">
        <v>5599</v>
      </c>
      <c r="E2669" t="s">
        <v>50</v>
      </c>
      <c r="F2669" t="s">
        <v>5531</v>
      </c>
      <c r="G2669" t="s">
        <v>5600</v>
      </c>
      <c r="H2669" t="s">
        <v>20</v>
      </c>
      <c r="I2669" s="2">
        <v>179</v>
      </c>
      <c r="J2669" s="1">
        <v>0.44</v>
      </c>
      <c r="K2669" s="1">
        <v>0.28000000000000003</v>
      </c>
    </row>
    <row r="2670" spans="1:11" x14ac:dyDescent="0.25">
      <c r="A2670">
        <v>850</v>
      </c>
      <c r="B2670">
        <v>4173</v>
      </c>
      <c r="C2670">
        <v>116437</v>
      </c>
      <c r="D2670" t="s">
        <v>5601</v>
      </c>
      <c r="E2670" t="s">
        <v>50</v>
      </c>
      <c r="F2670" t="s">
        <v>5549</v>
      </c>
      <c r="G2670" t="s">
        <v>5602</v>
      </c>
      <c r="H2670" t="s">
        <v>20</v>
      </c>
      <c r="I2670" s="2">
        <v>249</v>
      </c>
      <c r="J2670" s="1">
        <v>0.6</v>
      </c>
      <c r="K2670" s="1">
        <v>0.12</v>
      </c>
    </row>
    <row r="2671" spans="1:11" x14ac:dyDescent="0.25">
      <c r="A2671">
        <v>850</v>
      </c>
      <c r="B2671">
        <v>4168</v>
      </c>
      <c r="C2671">
        <v>137229</v>
      </c>
      <c r="D2671" t="s">
        <v>5603</v>
      </c>
      <c r="E2671" t="s">
        <v>50</v>
      </c>
      <c r="F2671" t="s">
        <v>5495</v>
      </c>
      <c r="G2671" t="s">
        <v>5604</v>
      </c>
      <c r="H2671" t="s">
        <v>70</v>
      </c>
      <c r="I2671" s="2">
        <v>237</v>
      </c>
      <c r="J2671" s="1">
        <v>0.61</v>
      </c>
      <c r="K2671" s="1">
        <v>0.24</v>
      </c>
    </row>
    <row r="2672" spans="1:11" x14ac:dyDescent="0.25">
      <c r="A2672">
        <v>850</v>
      </c>
      <c r="B2672">
        <v>4144</v>
      </c>
      <c r="C2672">
        <v>116422</v>
      </c>
      <c r="D2672" t="s">
        <v>5605</v>
      </c>
      <c r="E2672" t="s">
        <v>50</v>
      </c>
      <c r="F2672" t="s">
        <v>5606</v>
      </c>
      <c r="G2672" t="s">
        <v>5607</v>
      </c>
      <c r="H2672" t="s">
        <v>20</v>
      </c>
      <c r="I2672" s="2">
        <v>194</v>
      </c>
      <c r="J2672" s="1">
        <v>0.72</v>
      </c>
      <c r="K2672" s="1">
        <v>0.28999999999999998</v>
      </c>
    </row>
    <row r="2673" spans="1:11" x14ac:dyDescent="0.25">
      <c r="A2673">
        <v>850</v>
      </c>
      <c r="B2673">
        <v>4001</v>
      </c>
      <c r="C2673">
        <v>116405</v>
      </c>
      <c r="D2673" t="s">
        <v>5608</v>
      </c>
      <c r="E2673" t="s">
        <v>50</v>
      </c>
      <c r="F2673" t="s">
        <v>5585</v>
      </c>
      <c r="G2673" t="s">
        <v>5609</v>
      </c>
      <c r="H2673" t="s">
        <v>20</v>
      </c>
      <c r="I2673" s="2">
        <v>196</v>
      </c>
      <c r="J2673" s="1">
        <v>0.48</v>
      </c>
      <c r="K2673" s="1">
        <v>0.08</v>
      </c>
    </row>
    <row r="2674" spans="1:11" x14ac:dyDescent="0.25">
      <c r="A2674">
        <v>850</v>
      </c>
      <c r="B2674">
        <v>6003</v>
      </c>
      <c r="C2674">
        <v>116585</v>
      </c>
      <c r="D2674" t="s">
        <v>5610</v>
      </c>
      <c r="E2674" t="s">
        <v>50</v>
      </c>
      <c r="F2674" t="s">
        <v>5487</v>
      </c>
      <c r="G2674" t="s">
        <v>5611</v>
      </c>
      <c r="H2674" t="s">
        <v>13</v>
      </c>
      <c r="I2674" s="2">
        <v>19</v>
      </c>
      <c r="J2674" s="1">
        <v>0.63</v>
      </c>
      <c r="K2674" s="1">
        <v>0.57999999999999996</v>
      </c>
    </row>
    <row r="2675" spans="1:11" x14ac:dyDescent="0.25">
      <c r="A2675">
        <v>850</v>
      </c>
      <c r="B2675">
        <v>6050</v>
      </c>
      <c r="C2675">
        <v>116595</v>
      </c>
      <c r="D2675" t="s">
        <v>5610</v>
      </c>
      <c r="E2675" t="s">
        <v>50</v>
      </c>
      <c r="F2675" t="s">
        <v>5554</v>
      </c>
      <c r="G2675" t="s">
        <v>5612</v>
      </c>
      <c r="H2675" t="s">
        <v>13</v>
      </c>
      <c r="I2675" s="2">
        <v>47</v>
      </c>
      <c r="J2675" s="1">
        <v>0.45</v>
      </c>
      <c r="K2675" s="1">
        <v>0.13</v>
      </c>
    </row>
    <row r="2676" spans="1:11" x14ac:dyDescent="0.25">
      <c r="A2676">
        <v>850</v>
      </c>
      <c r="B2676">
        <v>4310</v>
      </c>
      <c r="C2676">
        <v>116468</v>
      </c>
      <c r="D2676" t="s">
        <v>5613</v>
      </c>
      <c r="E2676" t="s">
        <v>50</v>
      </c>
      <c r="F2676" t="s">
        <v>5597</v>
      </c>
      <c r="G2676" t="s">
        <v>5614</v>
      </c>
      <c r="H2676" t="s">
        <v>20</v>
      </c>
      <c r="I2676" s="2">
        <v>329</v>
      </c>
      <c r="J2676" s="1">
        <v>0.82</v>
      </c>
      <c r="K2676" s="1">
        <v>0.49</v>
      </c>
    </row>
    <row r="2677" spans="1:11" x14ac:dyDescent="0.25">
      <c r="A2677">
        <v>850</v>
      </c>
      <c r="B2677">
        <v>6064</v>
      </c>
      <c r="C2677">
        <v>116521</v>
      </c>
      <c r="D2677" t="s">
        <v>5615</v>
      </c>
      <c r="E2677" t="s">
        <v>50</v>
      </c>
      <c r="F2677" t="s">
        <v>5616</v>
      </c>
      <c r="G2677" t="s">
        <v>5617</v>
      </c>
      <c r="H2677" t="s">
        <v>13</v>
      </c>
      <c r="I2677" s="2">
        <v>92</v>
      </c>
      <c r="J2677" s="1">
        <v>0</v>
      </c>
      <c r="K2677" s="1">
        <v>0</v>
      </c>
    </row>
    <row r="2678" spans="1:11" x14ac:dyDescent="0.25">
      <c r="A2678">
        <v>850</v>
      </c>
      <c r="B2678">
        <v>6026</v>
      </c>
      <c r="C2678">
        <v>116563</v>
      </c>
      <c r="D2678" t="s">
        <v>5618</v>
      </c>
      <c r="E2678" t="s">
        <v>50</v>
      </c>
      <c r="F2678" t="s">
        <v>5531</v>
      </c>
      <c r="G2678" t="s">
        <v>5619</v>
      </c>
      <c r="H2678" t="s">
        <v>13</v>
      </c>
      <c r="I2678" s="2">
        <v>50</v>
      </c>
      <c r="J2678" s="1">
        <v>0.98</v>
      </c>
      <c r="K2678" s="1">
        <v>0.16</v>
      </c>
    </row>
    <row r="2679" spans="1:11" x14ac:dyDescent="0.25">
      <c r="A2679">
        <v>850</v>
      </c>
      <c r="B2679">
        <v>4007</v>
      </c>
      <c r="C2679">
        <v>140182</v>
      </c>
      <c r="D2679" t="s">
        <v>5620</v>
      </c>
      <c r="E2679" t="s">
        <v>50</v>
      </c>
      <c r="F2679" t="s">
        <v>5621</v>
      </c>
      <c r="G2679" t="s">
        <v>5622</v>
      </c>
      <c r="H2679" t="s">
        <v>49</v>
      </c>
      <c r="I2679" s="2" t="s">
        <v>50</v>
      </c>
      <c r="J2679" t="s">
        <v>50</v>
      </c>
      <c r="K2679" t="s">
        <v>50</v>
      </c>
    </row>
    <row r="2680" spans="1:11" x14ac:dyDescent="0.25">
      <c r="A2680">
        <v>850</v>
      </c>
      <c r="B2680">
        <v>4139</v>
      </c>
      <c r="C2680">
        <v>116420</v>
      </c>
      <c r="D2680" t="s">
        <v>5623</v>
      </c>
      <c r="E2680" t="s">
        <v>50</v>
      </c>
      <c r="F2680" t="s">
        <v>5621</v>
      </c>
      <c r="G2680" t="s">
        <v>5622</v>
      </c>
      <c r="H2680" t="s">
        <v>20</v>
      </c>
      <c r="I2680" s="2">
        <v>133</v>
      </c>
      <c r="J2680" s="1">
        <v>0.52</v>
      </c>
      <c r="K2680" s="1">
        <v>0.04</v>
      </c>
    </row>
    <row r="2681" spans="1:11" x14ac:dyDescent="0.25">
      <c r="A2681">
        <v>850</v>
      </c>
      <c r="B2681">
        <v>4015</v>
      </c>
      <c r="C2681">
        <v>136640</v>
      </c>
      <c r="D2681" t="s">
        <v>5624</v>
      </c>
      <c r="E2681" t="s">
        <v>50</v>
      </c>
      <c r="F2681" t="s">
        <v>5582</v>
      </c>
      <c r="G2681" t="s">
        <v>5625</v>
      </c>
      <c r="H2681" t="s">
        <v>70</v>
      </c>
      <c r="I2681" s="2">
        <v>281</v>
      </c>
      <c r="J2681" s="1">
        <v>0.56999999999999995</v>
      </c>
      <c r="K2681" s="1">
        <v>0.38</v>
      </c>
    </row>
    <row r="2682" spans="1:11" x14ac:dyDescent="0.25">
      <c r="A2682">
        <v>850</v>
      </c>
      <c r="B2682">
        <v>6048</v>
      </c>
      <c r="C2682">
        <v>116559</v>
      </c>
      <c r="D2682" t="s">
        <v>5626</v>
      </c>
      <c r="E2682" t="s">
        <v>50</v>
      </c>
      <c r="F2682" t="s">
        <v>5066</v>
      </c>
      <c r="G2682" t="s">
        <v>5627</v>
      </c>
      <c r="H2682" t="s">
        <v>13</v>
      </c>
      <c r="I2682" s="2">
        <v>29</v>
      </c>
      <c r="J2682" s="1">
        <v>0.21</v>
      </c>
      <c r="K2682" s="1">
        <v>7.0000000000000007E-2</v>
      </c>
    </row>
    <row r="2683" spans="1:11" x14ac:dyDescent="0.25">
      <c r="A2683">
        <v>850</v>
      </c>
      <c r="B2683">
        <v>4005</v>
      </c>
      <c r="C2683">
        <v>138585</v>
      </c>
      <c r="D2683" t="s">
        <v>5628</v>
      </c>
      <c r="E2683" t="s">
        <v>50</v>
      </c>
      <c r="F2683" t="s">
        <v>5495</v>
      </c>
      <c r="G2683" t="s">
        <v>5629</v>
      </c>
      <c r="H2683" t="s">
        <v>49</v>
      </c>
      <c r="I2683" s="2">
        <v>104</v>
      </c>
      <c r="J2683" s="1">
        <v>0.53</v>
      </c>
      <c r="K2683" s="1">
        <v>0.19</v>
      </c>
    </row>
    <row r="2684" spans="1:11" x14ac:dyDescent="0.25">
      <c r="A2684">
        <v>850</v>
      </c>
      <c r="B2684">
        <v>6075</v>
      </c>
      <c r="C2684">
        <v>136112</v>
      </c>
      <c r="D2684" t="s">
        <v>5630</v>
      </c>
      <c r="E2684" t="s">
        <v>50</v>
      </c>
      <c r="F2684" t="s">
        <v>5631</v>
      </c>
      <c r="G2684" t="s">
        <v>5632</v>
      </c>
      <c r="H2684" t="s">
        <v>13</v>
      </c>
      <c r="I2684" s="2">
        <v>7</v>
      </c>
      <c r="J2684" s="1">
        <v>0.43</v>
      </c>
      <c r="K2684" s="1">
        <v>0</v>
      </c>
    </row>
    <row r="2685" spans="1:11" x14ac:dyDescent="0.25">
      <c r="A2685">
        <v>850</v>
      </c>
      <c r="B2685">
        <v>4128</v>
      </c>
      <c r="C2685">
        <v>137125</v>
      </c>
      <c r="D2685" t="s">
        <v>5633</v>
      </c>
      <c r="E2685" t="s">
        <v>50</v>
      </c>
      <c r="F2685" t="s">
        <v>5495</v>
      </c>
      <c r="G2685" t="s">
        <v>5634</v>
      </c>
      <c r="H2685" t="s">
        <v>70</v>
      </c>
      <c r="I2685" s="2">
        <v>215</v>
      </c>
      <c r="J2685" s="1">
        <v>0.62</v>
      </c>
      <c r="K2685" s="1">
        <v>0.22</v>
      </c>
    </row>
    <row r="2686" spans="1:11" x14ac:dyDescent="0.25">
      <c r="A2686">
        <v>850</v>
      </c>
      <c r="B2686">
        <v>5411</v>
      </c>
      <c r="C2686">
        <v>137345</v>
      </c>
      <c r="D2686" t="s">
        <v>5635</v>
      </c>
      <c r="E2686" t="s">
        <v>50</v>
      </c>
      <c r="F2686" t="s">
        <v>5549</v>
      </c>
      <c r="G2686" t="s">
        <v>5636</v>
      </c>
      <c r="H2686" t="s">
        <v>70</v>
      </c>
      <c r="I2686" s="2">
        <v>223</v>
      </c>
      <c r="J2686" s="1">
        <v>0.65</v>
      </c>
      <c r="K2686" s="1">
        <v>0.41</v>
      </c>
    </row>
    <row r="2687" spans="1:11" x14ac:dyDescent="0.25">
      <c r="A2687">
        <v>850</v>
      </c>
      <c r="B2687">
        <v>4316</v>
      </c>
      <c r="C2687">
        <v>116473</v>
      </c>
      <c r="D2687" t="s">
        <v>5637</v>
      </c>
      <c r="E2687" t="s">
        <v>50</v>
      </c>
      <c r="F2687" t="s">
        <v>5588</v>
      </c>
      <c r="G2687" t="s">
        <v>5638</v>
      </c>
      <c r="H2687" t="s">
        <v>20</v>
      </c>
      <c r="I2687" s="2">
        <v>163</v>
      </c>
      <c r="J2687" s="1">
        <v>0.35</v>
      </c>
      <c r="K2687" s="1">
        <v>0.03</v>
      </c>
    </row>
    <row r="2688" spans="1:11" x14ac:dyDescent="0.25">
      <c r="A2688">
        <v>850</v>
      </c>
      <c r="B2688">
        <v>4130</v>
      </c>
      <c r="C2688">
        <v>137128</v>
      </c>
      <c r="D2688" t="s">
        <v>5639</v>
      </c>
      <c r="E2688" t="s">
        <v>50</v>
      </c>
      <c r="F2688" t="s">
        <v>5518</v>
      </c>
      <c r="G2688" t="s">
        <v>5640</v>
      </c>
      <c r="H2688" t="s">
        <v>70</v>
      </c>
      <c r="I2688" s="2">
        <v>214</v>
      </c>
      <c r="J2688" s="1">
        <v>0.66</v>
      </c>
      <c r="K2688" s="1">
        <v>0.33</v>
      </c>
    </row>
    <row r="2689" spans="1:11" x14ac:dyDescent="0.25">
      <c r="A2689">
        <v>850</v>
      </c>
      <c r="B2689">
        <v>5418</v>
      </c>
      <c r="C2689">
        <v>136903</v>
      </c>
      <c r="D2689" t="s">
        <v>5641</v>
      </c>
      <c r="E2689" t="s">
        <v>50</v>
      </c>
      <c r="F2689" t="s">
        <v>5506</v>
      </c>
      <c r="G2689" t="s">
        <v>5642</v>
      </c>
      <c r="H2689" t="s">
        <v>70</v>
      </c>
      <c r="I2689" s="2">
        <v>229</v>
      </c>
      <c r="J2689" s="1">
        <v>0.67</v>
      </c>
      <c r="K2689" s="1">
        <v>0.44</v>
      </c>
    </row>
    <row r="2690" spans="1:11" x14ac:dyDescent="0.25">
      <c r="A2690">
        <v>850</v>
      </c>
      <c r="B2690">
        <v>4133</v>
      </c>
      <c r="C2690">
        <v>116418</v>
      </c>
      <c r="D2690" t="s">
        <v>5643</v>
      </c>
      <c r="E2690" t="s">
        <v>50</v>
      </c>
      <c r="F2690" t="s">
        <v>5531</v>
      </c>
      <c r="G2690" t="s">
        <v>5644</v>
      </c>
      <c r="H2690" t="s">
        <v>20</v>
      </c>
      <c r="I2690" s="2">
        <v>160</v>
      </c>
      <c r="J2690" s="1">
        <v>0.44</v>
      </c>
      <c r="K2690" s="1">
        <v>0.23</v>
      </c>
    </row>
    <row r="2691" spans="1:11" x14ac:dyDescent="0.25">
      <c r="A2691">
        <v>850</v>
      </c>
      <c r="B2691">
        <v>4129</v>
      </c>
      <c r="C2691">
        <v>137129</v>
      </c>
      <c r="D2691" t="s">
        <v>5645</v>
      </c>
      <c r="E2691" t="s">
        <v>50</v>
      </c>
      <c r="F2691" t="s">
        <v>5646</v>
      </c>
      <c r="G2691" t="s">
        <v>5647</v>
      </c>
      <c r="H2691" t="s">
        <v>70</v>
      </c>
      <c r="I2691" s="2">
        <v>248</v>
      </c>
      <c r="J2691" s="1">
        <v>0.68</v>
      </c>
      <c r="K2691" s="1">
        <v>0.31</v>
      </c>
    </row>
    <row r="2692" spans="1:11" x14ac:dyDescent="0.25">
      <c r="A2692">
        <v>850</v>
      </c>
      <c r="B2692">
        <v>5414</v>
      </c>
      <c r="C2692">
        <v>116506</v>
      </c>
      <c r="D2692" t="s">
        <v>5648</v>
      </c>
      <c r="E2692" t="s">
        <v>50</v>
      </c>
      <c r="F2692" t="s">
        <v>5549</v>
      </c>
      <c r="G2692" t="s">
        <v>5649</v>
      </c>
      <c r="H2692" t="s">
        <v>201</v>
      </c>
      <c r="I2692" s="2">
        <v>168</v>
      </c>
      <c r="J2692" s="1">
        <v>0.48</v>
      </c>
      <c r="K2692" s="1">
        <v>0.19</v>
      </c>
    </row>
    <row r="2693" spans="1:11" x14ac:dyDescent="0.25">
      <c r="A2693">
        <v>850</v>
      </c>
      <c r="B2693">
        <v>4152</v>
      </c>
      <c r="C2693">
        <v>116425</v>
      </c>
      <c r="D2693" t="s">
        <v>5650</v>
      </c>
      <c r="E2693" t="s">
        <v>50</v>
      </c>
      <c r="F2693" t="s">
        <v>5554</v>
      </c>
      <c r="G2693" t="s">
        <v>5651</v>
      </c>
      <c r="H2693" t="s">
        <v>20</v>
      </c>
      <c r="I2693" s="2">
        <v>66</v>
      </c>
      <c r="J2693" s="1">
        <v>0.41</v>
      </c>
      <c r="K2693" s="1">
        <v>0.08</v>
      </c>
    </row>
    <row r="2694" spans="1:11" x14ac:dyDescent="0.25">
      <c r="A2694">
        <v>850</v>
      </c>
      <c r="B2694">
        <v>5403</v>
      </c>
      <c r="C2694">
        <v>136657</v>
      </c>
      <c r="D2694" t="s">
        <v>5652</v>
      </c>
      <c r="E2694" t="s">
        <v>50</v>
      </c>
      <c r="F2694" t="s">
        <v>5066</v>
      </c>
      <c r="G2694" t="s">
        <v>5653</v>
      </c>
      <c r="H2694" t="s">
        <v>70</v>
      </c>
      <c r="I2694" s="2">
        <v>266</v>
      </c>
      <c r="J2694" s="1">
        <v>0.7</v>
      </c>
      <c r="K2694" s="1">
        <v>0.3</v>
      </c>
    </row>
    <row r="2695" spans="1:11" x14ac:dyDescent="0.25">
      <c r="A2695">
        <v>850</v>
      </c>
      <c r="B2695">
        <v>4511</v>
      </c>
      <c r="C2695">
        <v>138135</v>
      </c>
      <c r="D2695" t="s">
        <v>5654</v>
      </c>
      <c r="E2695" t="s">
        <v>50</v>
      </c>
      <c r="F2695" t="s">
        <v>5616</v>
      </c>
      <c r="G2695" t="s">
        <v>5655</v>
      </c>
      <c r="H2695" t="s">
        <v>70</v>
      </c>
      <c r="I2695" s="2">
        <v>238</v>
      </c>
      <c r="J2695" s="1">
        <v>0.75</v>
      </c>
      <c r="K2695" s="1">
        <v>0.53</v>
      </c>
    </row>
    <row r="2696" spans="1:11" x14ac:dyDescent="0.25">
      <c r="A2696">
        <v>850</v>
      </c>
      <c r="B2696">
        <v>4143</v>
      </c>
      <c r="C2696">
        <v>137239</v>
      </c>
      <c r="D2696" t="s">
        <v>5656</v>
      </c>
      <c r="E2696" t="s">
        <v>50</v>
      </c>
      <c r="F2696" t="s">
        <v>5582</v>
      </c>
      <c r="G2696" t="s">
        <v>5657</v>
      </c>
      <c r="H2696" t="s">
        <v>70</v>
      </c>
      <c r="I2696" s="2">
        <v>227</v>
      </c>
      <c r="J2696" s="1">
        <v>0.69</v>
      </c>
      <c r="K2696" s="1">
        <v>0.3</v>
      </c>
    </row>
    <row r="2697" spans="1:11" x14ac:dyDescent="0.25">
      <c r="A2697">
        <v>850</v>
      </c>
      <c r="B2697">
        <v>6011</v>
      </c>
      <c r="C2697">
        <v>116513</v>
      </c>
      <c r="D2697" t="s">
        <v>5658</v>
      </c>
      <c r="E2697" t="s">
        <v>50</v>
      </c>
      <c r="F2697" t="s">
        <v>5585</v>
      </c>
      <c r="G2697" t="s">
        <v>5659</v>
      </c>
      <c r="H2697" t="s">
        <v>13</v>
      </c>
      <c r="I2697" s="2">
        <v>44</v>
      </c>
      <c r="J2697" s="1">
        <v>0.8</v>
      </c>
      <c r="K2697" s="1">
        <v>0.66</v>
      </c>
    </row>
    <row r="2698" spans="1:11" x14ac:dyDescent="0.25">
      <c r="A2698">
        <v>850</v>
      </c>
      <c r="B2698">
        <v>6062</v>
      </c>
      <c r="C2698">
        <v>116594</v>
      </c>
      <c r="D2698" t="s">
        <v>5660</v>
      </c>
      <c r="E2698" t="s">
        <v>50</v>
      </c>
      <c r="F2698" t="s">
        <v>5536</v>
      </c>
      <c r="G2698" t="s">
        <v>5661</v>
      </c>
      <c r="H2698" t="s">
        <v>13</v>
      </c>
      <c r="I2698" s="2">
        <v>6</v>
      </c>
      <c r="J2698" s="1">
        <v>0</v>
      </c>
      <c r="K2698" s="1">
        <v>0</v>
      </c>
    </row>
    <row r="2699" spans="1:11" x14ac:dyDescent="0.25">
      <c r="A2699">
        <v>850</v>
      </c>
      <c r="B2699">
        <v>6036</v>
      </c>
      <c r="C2699">
        <v>116518</v>
      </c>
      <c r="D2699" t="s">
        <v>5662</v>
      </c>
      <c r="E2699" t="s">
        <v>50</v>
      </c>
      <c r="F2699" t="s">
        <v>5528</v>
      </c>
      <c r="G2699" t="s">
        <v>5663</v>
      </c>
      <c r="H2699" t="s">
        <v>13</v>
      </c>
      <c r="I2699" s="2">
        <v>42</v>
      </c>
      <c r="J2699" s="1">
        <v>0.9</v>
      </c>
      <c r="K2699" s="1">
        <v>0.67</v>
      </c>
    </row>
    <row r="2700" spans="1:11" x14ac:dyDescent="0.25">
      <c r="A2700">
        <v>850</v>
      </c>
      <c r="B2700">
        <v>6038</v>
      </c>
      <c r="C2700">
        <v>116534</v>
      </c>
      <c r="D2700" t="s">
        <v>5664</v>
      </c>
      <c r="E2700" t="s">
        <v>50</v>
      </c>
      <c r="F2700" t="s">
        <v>5597</v>
      </c>
      <c r="G2700" t="s">
        <v>5665</v>
      </c>
      <c r="H2700" t="s">
        <v>13</v>
      </c>
      <c r="I2700" s="2">
        <v>81</v>
      </c>
      <c r="J2700" s="1">
        <v>0</v>
      </c>
      <c r="K2700" s="1">
        <v>0</v>
      </c>
    </row>
    <row r="2701" spans="1:11" x14ac:dyDescent="0.25">
      <c r="A2701">
        <v>850</v>
      </c>
      <c r="B2701">
        <v>6022</v>
      </c>
      <c r="C2701">
        <v>116543</v>
      </c>
      <c r="D2701" t="s">
        <v>5666</v>
      </c>
      <c r="E2701" t="s">
        <v>50</v>
      </c>
      <c r="F2701" t="s">
        <v>5546</v>
      </c>
      <c r="G2701" t="s">
        <v>5667</v>
      </c>
      <c r="H2701" t="s">
        <v>13</v>
      </c>
      <c r="I2701" s="2">
        <v>101</v>
      </c>
      <c r="J2701" s="1">
        <v>0.99</v>
      </c>
      <c r="K2701" s="1">
        <v>0.32</v>
      </c>
    </row>
    <row r="2702" spans="1:11" x14ac:dyDescent="0.25">
      <c r="A2702">
        <v>850</v>
      </c>
      <c r="B2702">
        <v>6084</v>
      </c>
      <c r="C2702">
        <v>134769</v>
      </c>
      <c r="D2702" t="s">
        <v>5668</v>
      </c>
      <c r="E2702" t="s">
        <v>50</v>
      </c>
      <c r="F2702" t="s">
        <v>5616</v>
      </c>
      <c r="G2702" t="s">
        <v>5669</v>
      </c>
      <c r="H2702" t="s">
        <v>13</v>
      </c>
      <c r="I2702" s="2">
        <v>33</v>
      </c>
      <c r="J2702" s="1">
        <v>0.79</v>
      </c>
      <c r="K2702" s="1">
        <v>0.48</v>
      </c>
    </row>
    <row r="2703" spans="1:11" x14ac:dyDescent="0.25">
      <c r="A2703">
        <v>850</v>
      </c>
      <c r="B2703">
        <v>4149</v>
      </c>
      <c r="C2703">
        <v>116424</v>
      </c>
      <c r="D2703" t="s">
        <v>5670</v>
      </c>
      <c r="E2703" t="s">
        <v>50</v>
      </c>
      <c r="F2703" t="s">
        <v>5495</v>
      </c>
      <c r="G2703" t="s">
        <v>5671</v>
      </c>
      <c r="H2703" t="s">
        <v>20</v>
      </c>
      <c r="I2703" s="2">
        <v>245</v>
      </c>
      <c r="J2703" s="1">
        <v>0.6</v>
      </c>
      <c r="K2703" s="1">
        <v>0.27</v>
      </c>
    </row>
    <row r="2704" spans="1:11" x14ac:dyDescent="0.25">
      <c r="A2704">
        <v>850</v>
      </c>
      <c r="B2704">
        <v>4153</v>
      </c>
      <c r="C2704">
        <v>116426</v>
      </c>
      <c r="D2704" t="s">
        <v>5672</v>
      </c>
      <c r="E2704" t="s">
        <v>50</v>
      </c>
      <c r="F2704" t="s">
        <v>5673</v>
      </c>
      <c r="G2704" t="s">
        <v>5674</v>
      </c>
      <c r="H2704" t="s">
        <v>20</v>
      </c>
      <c r="I2704" s="2">
        <v>150</v>
      </c>
      <c r="J2704" s="1">
        <v>0.69</v>
      </c>
      <c r="K2704" s="1">
        <v>0.32</v>
      </c>
    </row>
    <row r="2705" spans="1:11" x14ac:dyDescent="0.25">
      <c r="A2705">
        <v>850</v>
      </c>
      <c r="B2705">
        <v>5410</v>
      </c>
      <c r="C2705">
        <v>116502</v>
      </c>
      <c r="D2705" t="s">
        <v>5675</v>
      </c>
      <c r="E2705" t="s">
        <v>50</v>
      </c>
      <c r="F2705" t="s">
        <v>5676</v>
      </c>
      <c r="G2705" t="s">
        <v>5677</v>
      </c>
      <c r="H2705" t="s">
        <v>201</v>
      </c>
      <c r="I2705" s="2">
        <v>155</v>
      </c>
      <c r="J2705" s="1">
        <v>0.7</v>
      </c>
      <c r="K2705" s="1">
        <v>0.4</v>
      </c>
    </row>
    <row r="2706" spans="1:11" x14ac:dyDescent="0.25">
      <c r="A2706">
        <v>850</v>
      </c>
      <c r="B2706">
        <v>5406</v>
      </c>
      <c r="C2706">
        <v>137315</v>
      </c>
      <c r="D2706" t="s">
        <v>5678</v>
      </c>
      <c r="E2706" t="s">
        <v>50</v>
      </c>
      <c r="F2706" t="s">
        <v>5495</v>
      </c>
      <c r="G2706" t="s">
        <v>5679</v>
      </c>
      <c r="H2706" t="s">
        <v>70</v>
      </c>
      <c r="I2706" s="2">
        <v>158</v>
      </c>
      <c r="J2706" s="1">
        <v>0.51</v>
      </c>
      <c r="K2706" s="1">
        <v>0.02</v>
      </c>
    </row>
    <row r="2707" spans="1:11" x14ac:dyDescent="0.25">
      <c r="A2707">
        <v>850</v>
      </c>
      <c r="B2707">
        <v>4175</v>
      </c>
      <c r="C2707">
        <v>136715</v>
      </c>
      <c r="D2707" t="s">
        <v>5680</v>
      </c>
      <c r="E2707" t="s">
        <v>50</v>
      </c>
      <c r="F2707" t="s">
        <v>5554</v>
      </c>
      <c r="G2707" t="s">
        <v>5681</v>
      </c>
      <c r="H2707" t="s">
        <v>70</v>
      </c>
      <c r="I2707" s="2">
        <v>280</v>
      </c>
      <c r="J2707" s="1">
        <v>0.85</v>
      </c>
      <c r="K2707" s="1">
        <v>0.64</v>
      </c>
    </row>
    <row r="2708" spans="1:11" x14ac:dyDescent="0.25">
      <c r="A2708">
        <v>850</v>
      </c>
      <c r="B2708">
        <v>4113</v>
      </c>
      <c r="C2708">
        <v>116411</v>
      </c>
      <c r="D2708" t="s">
        <v>5682</v>
      </c>
      <c r="E2708" t="s">
        <v>50</v>
      </c>
      <c r="F2708" t="s">
        <v>5554</v>
      </c>
      <c r="G2708" t="s">
        <v>5683</v>
      </c>
      <c r="H2708" t="s">
        <v>20</v>
      </c>
      <c r="I2708" s="2">
        <v>183</v>
      </c>
      <c r="J2708" s="1">
        <v>0.74</v>
      </c>
      <c r="K2708" s="1">
        <v>0.28000000000000003</v>
      </c>
    </row>
    <row r="2709" spans="1:11" x14ac:dyDescent="0.25">
      <c r="A2709">
        <v>850</v>
      </c>
      <c r="B2709">
        <v>4180</v>
      </c>
      <c r="C2709">
        <v>116440</v>
      </c>
      <c r="D2709" t="s">
        <v>5684</v>
      </c>
      <c r="E2709" t="s">
        <v>50</v>
      </c>
      <c r="F2709" t="s">
        <v>5487</v>
      </c>
      <c r="G2709" t="s">
        <v>5685</v>
      </c>
      <c r="H2709" t="s">
        <v>20</v>
      </c>
      <c r="I2709" s="2">
        <v>126</v>
      </c>
      <c r="J2709" s="1">
        <v>0.53</v>
      </c>
      <c r="K2709" s="1">
        <v>0.1</v>
      </c>
    </row>
    <row r="2710" spans="1:11" x14ac:dyDescent="0.25">
      <c r="A2710">
        <v>850</v>
      </c>
      <c r="B2710">
        <v>4318</v>
      </c>
      <c r="C2710">
        <v>116475</v>
      </c>
      <c r="D2710" t="s">
        <v>5686</v>
      </c>
      <c r="E2710" t="s">
        <v>50</v>
      </c>
      <c r="F2710" t="s">
        <v>5588</v>
      </c>
      <c r="G2710" t="s">
        <v>5687</v>
      </c>
      <c r="H2710" t="s">
        <v>20</v>
      </c>
      <c r="I2710" s="2">
        <v>127</v>
      </c>
      <c r="J2710" s="1">
        <v>0.51</v>
      </c>
      <c r="K2710" s="1">
        <v>0.09</v>
      </c>
    </row>
    <row r="2711" spans="1:11" x14ac:dyDescent="0.25">
      <c r="A2711">
        <v>850</v>
      </c>
      <c r="B2711">
        <v>4206</v>
      </c>
      <c r="C2711">
        <v>116448</v>
      </c>
      <c r="D2711" t="s">
        <v>5688</v>
      </c>
      <c r="E2711" t="s">
        <v>50</v>
      </c>
      <c r="F2711" t="s">
        <v>5546</v>
      </c>
      <c r="G2711" t="s">
        <v>5689</v>
      </c>
      <c r="H2711" t="s">
        <v>20</v>
      </c>
      <c r="I2711" s="2">
        <v>165</v>
      </c>
      <c r="J2711" s="1">
        <v>0.64</v>
      </c>
      <c r="K2711" s="1">
        <v>0.35</v>
      </c>
    </row>
    <row r="2712" spans="1:11" x14ac:dyDescent="0.25">
      <c r="A2712">
        <v>850</v>
      </c>
      <c r="B2712">
        <v>4012</v>
      </c>
      <c r="C2712">
        <v>116407</v>
      </c>
      <c r="D2712" t="s">
        <v>5690</v>
      </c>
      <c r="E2712" t="s">
        <v>50</v>
      </c>
      <c r="F2712" t="s">
        <v>5597</v>
      </c>
      <c r="G2712" t="s">
        <v>5691</v>
      </c>
      <c r="H2712" t="s">
        <v>20</v>
      </c>
      <c r="I2712" s="2">
        <v>218</v>
      </c>
      <c r="J2712" s="1">
        <v>0.76</v>
      </c>
      <c r="K2712" s="1">
        <v>0.42</v>
      </c>
    </row>
    <row r="2713" spans="1:11" x14ac:dyDescent="0.25">
      <c r="A2713">
        <v>850</v>
      </c>
      <c r="B2713">
        <v>4127</v>
      </c>
      <c r="C2713">
        <v>136654</v>
      </c>
      <c r="D2713" t="s">
        <v>5692</v>
      </c>
      <c r="E2713" t="s">
        <v>50</v>
      </c>
      <c r="F2713" t="s">
        <v>5495</v>
      </c>
      <c r="G2713" t="s">
        <v>5693</v>
      </c>
      <c r="H2713" t="s">
        <v>70</v>
      </c>
      <c r="I2713" s="2">
        <v>372</v>
      </c>
      <c r="J2713" s="1">
        <v>0.76</v>
      </c>
      <c r="K2713" s="1">
        <v>0.28999999999999998</v>
      </c>
    </row>
    <row r="2714" spans="1:11" x14ac:dyDescent="0.25">
      <c r="A2714">
        <v>850</v>
      </c>
      <c r="B2714">
        <v>6037</v>
      </c>
      <c r="C2714">
        <v>116532</v>
      </c>
      <c r="D2714" t="s">
        <v>5694</v>
      </c>
      <c r="E2714" t="s">
        <v>50</v>
      </c>
      <c r="F2714" t="s">
        <v>5597</v>
      </c>
      <c r="G2714" t="s">
        <v>5695</v>
      </c>
      <c r="H2714" t="s">
        <v>13</v>
      </c>
      <c r="I2714" s="2">
        <v>130</v>
      </c>
      <c r="J2714" s="1">
        <v>0</v>
      </c>
      <c r="K2714" s="1">
        <v>0</v>
      </c>
    </row>
    <row r="2715" spans="1:11" x14ac:dyDescent="0.25">
      <c r="A2715">
        <v>850</v>
      </c>
      <c r="B2715">
        <v>4006</v>
      </c>
      <c r="C2715">
        <v>138920</v>
      </c>
      <c r="D2715" t="s">
        <v>5696</v>
      </c>
      <c r="E2715" t="s">
        <v>50</v>
      </c>
      <c r="F2715" t="s">
        <v>5585</v>
      </c>
      <c r="G2715" t="s">
        <v>5697</v>
      </c>
      <c r="H2715" t="s">
        <v>49</v>
      </c>
      <c r="I2715" s="2">
        <v>76</v>
      </c>
      <c r="J2715" s="1">
        <v>0.36</v>
      </c>
      <c r="K2715" s="1">
        <v>0</v>
      </c>
    </row>
    <row r="2716" spans="1:11" x14ac:dyDescent="0.25">
      <c r="A2716">
        <v>850</v>
      </c>
      <c r="B2716">
        <v>6053</v>
      </c>
      <c r="C2716">
        <v>116541</v>
      </c>
      <c r="D2716" t="s">
        <v>5698</v>
      </c>
      <c r="E2716" t="s">
        <v>50</v>
      </c>
      <c r="F2716" t="s">
        <v>5531</v>
      </c>
      <c r="G2716" t="s">
        <v>5699</v>
      </c>
      <c r="H2716" t="s">
        <v>13</v>
      </c>
      <c r="I2716" s="2">
        <v>21</v>
      </c>
      <c r="J2716" s="1">
        <v>0.67</v>
      </c>
      <c r="K2716" s="1">
        <v>0.38</v>
      </c>
    </row>
    <row r="2717" spans="1:11" x14ac:dyDescent="0.25">
      <c r="A2717">
        <v>850</v>
      </c>
      <c r="B2717">
        <v>4161</v>
      </c>
      <c r="C2717">
        <v>138184</v>
      </c>
      <c r="D2717" t="s">
        <v>5700</v>
      </c>
      <c r="E2717" t="s">
        <v>50</v>
      </c>
      <c r="F2717" t="s">
        <v>5554</v>
      </c>
      <c r="G2717" t="s">
        <v>5701</v>
      </c>
      <c r="H2717" t="s">
        <v>70</v>
      </c>
      <c r="I2717" s="2">
        <v>265</v>
      </c>
      <c r="J2717" s="1">
        <v>0.65</v>
      </c>
      <c r="K2717" s="1">
        <v>0.34</v>
      </c>
    </row>
    <row r="2718" spans="1:11" x14ac:dyDescent="0.25">
      <c r="A2718">
        <v>850</v>
      </c>
      <c r="B2718">
        <v>4166</v>
      </c>
      <c r="C2718">
        <v>116433</v>
      </c>
      <c r="D2718" t="s">
        <v>5702</v>
      </c>
      <c r="E2718" t="s">
        <v>50</v>
      </c>
      <c r="F2718" t="s">
        <v>5577</v>
      </c>
      <c r="G2718" t="s">
        <v>5703</v>
      </c>
      <c r="H2718" t="s">
        <v>20</v>
      </c>
      <c r="I2718" s="2">
        <v>247</v>
      </c>
      <c r="J2718" s="1">
        <v>0.55000000000000004</v>
      </c>
      <c r="K2718" s="1">
        <v>0.15</v>
      </c>
    </row>
    <row r="2719" spans="1:11" x14ac:dyDescent="0.25">
      <c r="A2719">
        <v>850</v>
      </c>
      <c r="B2719">
        <v>7032</v>
      </c>
      <c r="C2719">
        <v>116617</v>
      </c>
      <c r="D2719" t="s">
        <v>5704</v>
      </c>
      <c r="E2719" t="s">
        <v>50</v>
      </c>
      <c r="F2719" t="s">
        <v>5531</v>
      </c>
      <c r="G2719" t="s">
        <v>5705</v>
      </c>
      <c r="H2719" t="s">
        <v>57</v>
      </c>
      <c r="I2719" s="2">
        <v>43</v>
      </c>
      <c r="J2719" s="1">
        <v>0</v>
      </c>
      <c r="K2719" s="1">
        <v>0</v>
      </c>
    </row>
    <row r="2720" spans="1:11" x14ac:dyDescent="0.25">
      <c r="A2720">
        <v>850</v>
      </c>
      <c r="B2720">
        <v>7004</v>
      </c>
      <c r="C2720">
        <v>141187</v>
      </c>
      <c r="D2720" t="s">
        <v>5706</v>
      </c>
      <c r="E2720" t="s">
        <v>50</v>
      </c>
      <c r="F2720" t="s">
        <v>5487</v>
      </c>
      <c r="G2720" t="s">
        <v>5707</v>
      </c>
      <c r="H2720" t="s">
        <v>1560</v>
      </c>
      <c r="I2720" s="2" t="s">
        <v>50</v>
      </c>
      <c r="J2720" t="s">
        <v>50</v>
      </c>
      <c r="K2720" t="s">
        <v>50</v>
      </c>
    </row>
    <row r="2721" spans="1:11" x14ac:dyDescent="0.25">
      <c r="A2721">
        <v>850</v>
      </c>
      <c r="B2721">
        <v>6017</v>
      </c>
      <c r="C2721">
        <v>116586</v>
      </c>
      <c r="D2721" t="s">
        <v>5708</v>
      </c>
      <c r="E2721" t="s">
        <v>50</v>
      </c>
      <c r="F2721" t="s">
        <v>5631</v>
      </c>
      <c r="G2721" t="s">
        <v>5709</v>
      </c>
      <c r="H2721" t="s">
        <v>114</v>
      </c>
      <c r="I2721" s="2">
        <v>11</v>
      </c>
      <c r="J2721" s="1">
        <v>0</v>
      </c>
      <c r="K2721" s="1">
        <v>0</v>
      </c>
    </row>
    <row r="2722" spans="1:11" x14ac:dyDescent="0.25">
      <c r="A2722">
        <v>850</v>
      </c>
      <c r="B2722">
        <v>7043</v>
      </c>
      <c r="C2722">
        <v>137605</v>
      </c>
      <c r="D2722" t="s">
        <v>5710</v>
      </c>
      <c r="E2722" t="s">
        <v>50</v>
      </c>
      <c r="F2722" t="s">
        <v>5487</v>
      </c>
      <c r="G2722" t="s">
        <v>5711</v>
      </c>
      <c r="H2722" t="s">
        <v>109</v>
      </c>
      <c r="I2722" s="2">
        <v>33</v>
      </c>
      <c r="J2722" s="1">
        <v>0</v>
      </c>
      <c r="K2722" s="1">
        <v>0</v>
      </c>
    </row>
    <row r="2723" spans="1:11" x14ac:dyDescent="0.25">
      <c r="A2723">
        <v>850</v>
      </c>
      <c r="B2723">
        <v>7072</v>
      </c>
      <c r="C2723">
        <v>116639</v>
      </c>
      <c r="D2723" t="s">
        <v>5712</v>
      </c>
      <c r="E2723" t="s">
        <v>50</v>
      </c>
      <c r="F2723" t="s">
        <v>5713</v>
      </c>
      <c r="G2723" t="s">
        <v>5714</v>
      </c>
      <c r="H2723" t="s">
        <v>57</v>
      </c>
      <c r="I2723" s="2">
        <v>28</v>
      </c>
      <c r="J2723" s="1">
        <v>0</v>
      </c>
      <c r="K2723" s="1">
        <v>0</v>
      </c>
    </row>
    <row r="2724" spans="1:11" x14ac:dyDescent="0.25">
      <c r="A2724">
        <v>850</v>
      </c>
      <c r="B2724">
        <v>7002</v>
      </c>
      <c r="C2724">
        <v>135939</v>
      </c>
      <c r="D2724" t="s">
        <v>5715</v>
      </c>
      <c r="E2724" t="s">
        <v>50</v>
      </c>
      <c r="F2724" t="s">
        <v>5487</v>
      </c>
      <c r="G2724" t="s">
        <v>5707</v>
      </c>
      <c r="H2724" t="s">
        <v>57</v>
      </c>
      <c r="I2724" s="2">
        <v>9</v>
      </c>
      <c r="J2724" s="1">
        <v>0</v>
      </c>
      <c r="K2724" s="1">
        <v>0</v>
      </c>
    </row>
    <row r="2725" spans="1:11" x14ac:dyDescent="0.25">
      <c r="A2725">
        <v>850</v>
      </c>
      <c r="B2725">
        <v>6058</v>
      </c>
      <c r="C2725">
        <v>116588</v>
      </c>
      <c r="D2725" t="s">
        <v>5716</v>
      </c>
      <c r="E2725" t="s">
        <v>50</v>
      </c>
      <c r="F2725" t="s">
        <v>5585</v>
      </c>
      <c r="G2725" t="s">
        <v>5717</v>
      </c>
      <c r="H2725" t="s">
        <v>114</v>
      </c>
      <c r="I2725" s="2">
        <v>11</v>
      </c>
      <c r="J2725" s="1">
        <v>0.18</v>
      </c>
      <c r="K2725" s="1">
        <v>0</v>
      </c>
    </row>
    <row r="2726" spans="1:11" x14ac:dyDescent="0.25">
      <c r="A2726">
        <v>850</v>
      </c>
      <c r="B2726">
        <v>7000</v>
      </c>
      <c r="C2726">
        <v>131559</v>
      </c>
      <c r="D2726" t="s">
        <v>5718</v>
      </c>
      <c r="E2726" t="s">
        <v>50</v>
      </c>
      <c r="F2726" t="s">
        <v>5546</v>
      </c>
      <c r="G2726" t="s">
        <v>5719</v>
      </c>
      <c r="H2726" t="s">
        <v>57</v>
      </c>
      <c r="I2726" s="2">
        <v>2</v>
      </c>
      <c r="J2726" t="s">
        <v>129</v>
      </c>
      <c r="K2726" t="s">
        <v>129</v>
      </c>
    </row>
    <row r="2727" spans="1:11" x14ac:dyDescent="0.25">
      <c r="A2727">
        <v>850</v>
      </c>
      <c r="B2727">
        <v>6031</v>
      </c>
      <c r="C2727">
        <v>116565</v>
      </c>
      <c r="D2727" t="s">
        <v>3066</v>
      </c>
      <c r="E2727" t="s">
        <v>50</v>
      </c>
      <c r="F2727" t="s">
        <v>5646</v>
      </c>
      <c r="G2727" t="s">
        <v>5720</v>
      </c>
      <c r="H2727" t="s">
        <v>114</v>
      </c>
      <c r="I2727" s="2">
        <v>7</v>
      </c>
      <c r="J2727" t="s">
        <v>99</v>
      </c>
      <c r="K2727" t="s">
        <v>99</v>
      </c>
    </row>
    <row r="2728" spans="1:11" x14ac:dyDescent="0.25">
      <c r="A2728">
        <v>850</v>
      </c>
      <c r="B2728">
        <v>7079</v>
      </c>
      <c r="C2728">
        <v>131068</v>
      </c>
      <c r="D2728" t="s">
        <v>5721</v>
      </c>
      <c r="E2728" t="s">
        <v>50</v>
      </c>
      <c r="F2728" t="s">
        <v>5621</v>
      </c>
      <c r="G2728" t="s">
        <v>5722</v>
      </c>
      <c r="H2728" t="s">
        <v>57</v>
      </c>
      <c r="I2728" s="2">
        <v>18</v>
      </c>
      <c r="J2728" s="1">
        <v>0</v>
      </c>
      <c r="K2728" s="1">
        <v>0</v>
      </c>
    </row>
    <row r="2729" spans="1:11" x14ac:dyDescent="0.25">
      <c r="A2729">
        <v>850</v>
      </c>
      <c r="B2729">
        <v>7020</v>
      </c>
      <c r="C2729">
        <v>116609</v>
      </c>
      <c r="D2729" t="s">
        <v>5723</v>
      </c>
      <c r="E2729" t="s">
        <v>50</v>
      </c>
      <c r="F2729" t="s">
        <v>5585</v>
      </c>
      <c r="G2729" t="s">
        <v>5724</v>
      </c>
      <c r="H2729" t="s">
        <v>57</v>
      </c>
      <c r="I2729" s="2">
        <v>4</v>
      </c>
      <c r="J2729" t="s">
        <v>129</v>
      </c>
      <c r="K2729" t="s">
        <v>129</v>
      </c>
    </row>
    <row r="2730" spans="1:11" x14ac:dyDescent="0.25">
      <c r="A2730">
        <v>850</v>
      </c>
      <c r="B2730">
        <v>7014</v>
      </c>
      <c r="C2730">
        <v>116603</v>
      </c>
      <c r="D2730" t="s">
        <v>5725</v>
      </c>
      <c r="E2730" t="s">
        <v>50</v>
      </c>
      <c r="F2730" t="s">
        <v>5554</v>
      </c>
      <c r="G2730" t="s">
        <v>5681</v>
      </c>
      <c r="H2730" t="s">
        <v>57</v>
      </c>
      <c r="I2730" s="2">
        <v>18</v>
      </c>
      <c r="J2730" s="1">
        <v>0</v>
      </c>
      <c r="K2730" s="1">
        <v>0</v>
      </c>
    </row>
    <row r="2731" spans="1:11" x14ac:dyDescent="0.25">
      <c r="A2731">
        <v>850</v>
      </c>
      <c r="B2731">
        <v>7026</v>
      </c>
      <c r="C2731">
        <v>116614</v>
      </c>
      <c r="D2731" t="s">
        <v>5726</v>
      </c>
      <c r="E2731" t="s">
        <v>50</v>
      </c>
      <c r="F2731" t="s">
        <v>5487</v>
      </c>
      <c r="G2731" t="s">
        <v>5727</v>
      </c>
      <c r="H2731" t="s">
        <v>57</v>
      </c>
      <c r="I2731" s="2">
        <v>7</v>
      </c>
      <c r="J2731" t="s">
        <v>99</v>
      </c>
      <c r="K2731" t="s">
        <v>99</v>
      </c>
    </row>
    <row r="2732" spans="1:11" x14ac:dyDescent="0.25">
      <c r="A2732">
        <v>850</v>
      </c>
      <c r="B2732">
        <v>6005</v>
      </c>
      <c r="C2732">
        <v>116589</v>
      </c>
      <c r="D2732" t="s">
        <v>5728</v>
      </c>
      <c r="E2732" t="s">
        <v>50</v>
      </c>
      <c r="F2732" t="s">
        <v>5616</v>
      </c>
      <c r="G2732" t="s">
        <v>5729</v>
      </c>
      <c r="H2732" t="s">
        <v>114</v>
      </c>
      <c r="I2732" s="2">
        <v>6</v>
      </c>
      <c r="J2732" t="s">
        <v>99</v>
      </c>
      <c r="K2732" t="s">
        <v>99</v>
      </c>
    </row>
    <row r="2733" spans="1:11" x14ac:dyDescent="0.25">
      <c r="A2733">
        <v>850</v>
      </c>
      <c r="B2733">
        <v>7078</v>
      </c>
      <c r="C2733">
        <v>115849</v>
      </c>
      <c r="D2733" t="s">
        <v>5730</v>
      </c>
      <c r="E2733" t="s">
        <v>5730</v>
      </c>
      <c r="F2733" t="s">
        <v>5495</v>
      </c>
      <c r="G2733" t="s">
        <v>5731</v>
      </c>
      <c r="H2733" t="s">
        <v>57</v>
      </c>
      <c r="I2733" s="2">
        <v>10</v>
      </c>
      <c r="J2733" s="1">
        <v>0.1</v>
      </c>
      <c r="K2733" s="1">
        <v>0</v>
      </c>
    </row>
    <row r="2734" spans="1:11" x14ac:dyDescent="0.25">
      <c r="A2734">
        <v>850</v>
      </c>
      <c r="B2734">
        <v>7075</v>
      </c>
      <c r="C2734">
        <v>116641</v>
      </c>
      <c r="D2734" t="s">
        <v>5732</v>
      </c>
      <c r="E2734" t="s">
        <v>50</v>
      </c>
      <c r="F2734" t="s">
        <v>5585</v>
      </c>
      <c r="G2734" t="s">
        <v>5733</v>
      </c>
      <c r="H2734" t="s">
        <v>57</v>
      </c>
      <c r="I2734" s="2">
        <v>14</v>
      </c>
      <c r="J2734" s="1">
        <v>0</v>
      </c>
      <c r="K2734" s="1">
        <v>0</v>
      </c>
    </row>
    <row r="2735" spans="1:11" x14ac:dyDescent="0.25">
      <c r="A2735">
        <v>850</v>
      </c>
      <c r="B2735">
        <v>6089</v>
      </c>
      <c r="C2735">
        <v>137279</v>
      </c>
      <c r="D2735" t="s">
        <v>5734</v>
      </c>
      <c r="E2735" t="s">
        <v>50</v>
      </c>
      <c r="F2735" t="s">
        <v>5735</v>
      </c>
      <c r="G2735" t="s">
        <v>5736</v>
      </c>
      <c r="H2735" t="s">
        <v>114</v>
      </c>
      <c r="I2735" s="2">
        <v>5</v>
      </c>
      <c r="J2735" t="s">
        <v>129</v>
      </c>
      <c r="K2735" t="s">
        <v>129</v>
      </c>
    </row>
    <row r="2736" spans="1:11" x14ac:dyDescent="0.25">
      <c r="A2736">
        <v>850</v>
      </c>
      <c r="B2736">
        <v>7070</v>
      </c>
      <c r="C2736">
        <v>116637</v>
      </c>
      <c r="D2736" t="s">
        <v>532</v>
      </c>
      <c r="E2736" t="s">
        <v>50</v>
      </c>
      <c r="F2736" t="s">
        <v>5495</v>
      </c>
      <c r="G2736" t="s">
        <v>5496</v>
      </c>
      <c r="H2736" t="s">
        <v>57</v>
      </c>
      <c r="I2736" s="2">
        <v>35</v>
      </c>
      <c r="J2736" s="1">
        <v>0</v>
      </c>
      <c r="K2736" s="1">
        <v>0</v>
      </c>
    </row>
    <row r="2737" spans="1:11" x14ac:dyDescent="0.25">
      <c r="A2737">
        <v>850</v>
      </c>
      <c r="B2737">
        <v>5950</v>
      </c>
      <c r="C2737">
        <v>116511</v>
      </c>
      <c r="D2737" t="s">
        <v>5737</v>
      </c>
      <c r="E2737" t="s">
        <v>50</v>
      </c>
      <c r="F2737" t="s">
        <v>5597</v>
      </c>
      <c r="G2737" t="s">
        <v>5738</v>
      </c>
      <c r="H2737" t="s">
        <v>57</v>
      </c>
      <c r="I2737" s="2">
        <v>18</v>
      </c>
      <c r="J2737" s="1">
        <v>0</v>
      </c>
      <c r="K2737" s="1">
        <v>0</v>
      </c>
    </row>
    <row r="2738" spans="1:11" x14ac:dyDescent="0.25">
      <c r="A2738">
        <v>850</v>
      </c>
      <c r="B2738">
        <v>7001</v>
      </c>
      <c r="C2738">
        <v>133581</v>
      </c>
      <c r="D2738" t="s">
        <v>5739</v>
      </c>
      <c r="E2738" t="s">
        <v>50</v>
      </c>
      <c r="F2738" t="s">
        <v>5588</v>
      </c>
      <c r="G2738" t="s">
        <v>5740</v>
      </c>
      <c r="H2738" t="s">
        <v>57</v>
      </c>
      <c r="I2738" s="2">
        <v>9</v>
      </c>
      <c r="J2738" s="1">
        <v>0</v>
      </c>
      <c r="K2738" s="1">
        <v>0</v>
      </c>
    </row>
    <row r="2739" spans="1:11" x14ac:dyDescent="0.25">
      <c r="A2739">
        <v>850</v>
      </c>
      <c r="B2739">
        <v>7023</v>
      </c>
      <c r="C2739">
        <v>116611</v>
      </c>
      <c r="D2739" t="s">
        <v>5741</v>
      </c>
      <c r="E2739" t="s">
        <v>50</v>
      </c>
      <c r="F2739" t="s">
        <v>5549</v>
      </c>
      <c r="G2739" t="s">
        <v>5742</v>
      </c>
      <c r="H2739" t="s">
        <v>57</v>
      </c>
      <c r="I2739" s="2">
        <v>8</v>
      </c>
      <c r="J2739" t="s">
        <v>99</v>
      </c>
      <c r="K2739" t="s">
        <v>99</v>
      </c>
    </row>
    <row r="2740" spans="1:11" x14ac:dyDescent="0.25">
      <c r="A2740">
        <v>850</v>
      </c>
      <c r="B2740">
        <v>6032</v>
      </c>
      <c r="C2740">
        <v>116584</v>
      </c>
      <c r="D2740" t="s">
        <v>5743</v>
      </c>
      <c r="E2740" t="s">
        <v>50</v>
      </c>
      <c r="F2740" t="s">
        <v>5582</v>
      </c>
      <c r="G2740" t="s">
        <v>5744</v>
      </c>
      <c r="H2740" t="s">
        <v>114</v>
      </c>
      <c r="I2740" s="2">
        <v>13</v>
      </c>
      <c r="J2740" s="1">
        <v>0</v>
      </c>
      <c r="K2740" s="1">
        <v>0</v>
      </c>
    </row>
    <row r="2741" spans="1:11" x14ac:dyDescent="0.25">
      <c r="A2741">
        <v>850</v>
      </c>
      <c r="B2741">
        <v>7033</v>
      </c>
      <c r="C2741">
        <v>116618</v>
      </c>
      <c r="D2741" t="s">
        <v>5745</v>
      </c>
      <c r="E2741" t="s">
        <v>50</v>
      </c>
      <c r="F2741" t="s">
        <v>5531</v>
      </c>
      <c r="G2741" t="s">
        <v>5746</v>
      </c>
      <c r="H2741" t="s">
        <v>57</v>
      </c>
      <c r="I2741" s="2">
        <v>7</v>
      </c>
      <c r="J2741" t="s">
        <v>99</v>
      </c>
      <c r="K2741" t="s">
        <v>99</v>
      </c>
    </row>
    <row r="2742" spans="1:11" x14ac:dyDescent="0.25">
      <c r="A2742">
        <v>850</v>
      </c>
      <c r="B2742">
        <v>7073</v>
      </c>
      <c r="C2742">
        <v>116640</v>
      </c>
      <c r="D2742" t="s">
        <v>5747</v>
      </c>
      <c r="E2742" t="s">
        <v>50</v>
      </c>
      <c r="F2742" t="s">
        <v>5546</v>
      </c>
      <c r="G2742" t="s">
        <v>5748</v>
      </c>
      <c r="H2742" t="s">
        <v>57</v>
      </c>
      <c r="I2742" s="2">
        <v>25</v>
      </c>
      <c r="J2742" s="1">
        <v>0</v>
      </c>
      <c r="K2742" s="1">
        <v>0</v>
      </c>
    </row>
    <row r="2743" spans="1:11" x14ac:dyDescent="0.25">
      <c r="A2743">
        <v>850</v>
      </c>
      <c r="B2743">
        <v>6030</v>
      </c>
      <c r="C2743">
        <v>116564</v>
      </c>
      <c r="D2743" t="s">
        <v>3760</v>
      </c>
      <c r="E2743" t="s">
        <v>50</v>
      </c>
      <c r="F2743" t="s">
        <v>5646</v>
      </c>
      <c r="G2743" t="s">
        <v>5749</v>
      </c>
      <c r="H2743" t="s">
        <v>114</v>
      </c>
      <c r="I2743" s="2">
        <v>42</v>
      </c>
      <c r="J2743" s="1">
        <v>0.05</v>
      </c>
      <c r="K2743" s="1">
        <v>0</v>
      </c>
    </row>
    <row r="2744" spans="1:11" x14ac:dyDescent="0.25">
      <c r="A2744">
        <v>850</v>
      </c>
      <c r="B2744">
        <v>6085</v>
      </c>
      <c r="C2744">
        <v>131531</v>
      </c>
      <c r="D2744" t="s">
        <v>5750</v>
      </c>
      <c r="E2744" t="s">
        <v>50</v>
      </c>
      <c r="F2744" t="s">
        <v>5487</v>
      </c>
      <c r="G2744" t="s">
        <v>5751</v>
      </c>
      <c r="H2744" t="s">
        <v>114</v>
      </c>
      <c r="I2744" s="2">
        <v>9</v>
      </c>
      <c r="J2744" t="s">
        <v>99</v>
      </c>
      <c r="K2744" t="s">
        <v>99</v>
      </c>
    </row>
    <row r="2745" spans="1:11" x14ac:dyDescent="0.25">
      <c r="A2745">
        <v>850</v>
      </c>
      <c r="B2745">
        <v>7068</v>
      </c>
      <c r="C2745">
        <v>116636</v>
      </c>
      <c r="D2745" t="s">
        <v>5752</v>
      </c>
      <c r="E2745" t="s">
        <v>50</v>
      </c>
      <c r="F2745" t="s">
        <v>5490</v>
      </c>
      <c r="G2745" t="s">
        <v>5753</v>
      </c>
      <c r="H2745" t="s">
        <v>222</v>
      </c>
      <c r="I2745" s="2">
        <v>24</v>
      </c>
      <c r="J2745" s="1">
        <v>0</v>
      </c>
      <c r="K2745" s="1">
        <v>0</v>
      </c>
    </row>
    <row r="2746" spans="1:11" x14ac:dyDescent="0.25">
      <c r="A2746">
        <v>851</v>
      </c>
      <c r="B2746">
        <v>4320</v>
      </c>
      <c r="C2746">
        <v>116476</v>
      </c>
      <c r="D2746" t="s">
        <v>5754</v>
      </c>
      <c r="E2746" t="s">
        <v>5754</v>
      </c>
      <c r="F2746" t="s">
        <v>5755</v>
      </c>
      <c r="G2746" t="s">
        <v>5756</v>
      </c>
      <c r="H2746" t="s">
        <v>20</v>
      </c>
      <c r="I2746" s="2">
        <v>199</v>
      </c>
      <c r="J2746" s="1">
        <v>0.6</v>
      </c>
      <c r="K2746" s="1">
        <v>0.22</v>
      </c>
    </row>
    <row r="2747" spans="1:11" x14ac:dyDescent="0.25">
      <c r="A2747">
        <v>851</v>
      </c>
      <c r="B2747">
        <v>6905</v>
      </c>
      <c r="C2747">
        <v>135965</v>
      </c>
      <c r="D2747" t="s">
        <v>5757</v>
      </c>
      <c r="E2747" t="s">
        <v>50</v>
      </c>
      <c r="F2747" t="s">
        <v>5758</v>
      </c>
      <c r="G2747" t="s">
        <v>5759</v>
      </c>
      <c r="H2747" t="s">
        <v>49</v>
      </c>
      <c r="I2747" s="2">
        <v>65</v>
      </c>
      <c r="J2747" s="1">
        <v>0.83</v>
      </c>
      <c r="K2747" s="1">
        <v>0.09</v>
      </c>
    </row>
    <row r="2748" spans="1:11" x14ac:dyDescent="0.25">
      <c r="A2748">
        <v>851</v>
      </c>
      <c r="B2748">
        <v>5404</v>
      </c>
      <c r="C2748">
        <v>116497</v>
      </c>
      <c r="D2748" t="s">
        <v>5760</v>
      </c>
      <c r="E2748" t="s">
        <v>50</v>
      </c>
      <c r="F2748" t="s">
        <v>5755</v>
      </c>
      <c r="G2748" t="s">
        <v>5761</v>
      </c>
      <c r="H2748" t="s">
        <v>201</v>
      </c>
      <c r="I2748" s="2">
        <v>79</v>
      </c>
      <c r="J2748" s="1">
        <v>0.43</v>
      </c>
      <c r="K2748" s="1">
        <v>0.13</v>
      </c>
    </row>
    <row r="2749" spans="1:11" x14ac:dyDescent="0.25">
      <c r="A2749">
        <v>851</v>
      </c>
      <c r="B2749">
        <v>4302</v>
      </c>
      <c r="C2749">
        <v>116462</v>
      </c>
      <c r="D2749" t="s">
        <v>5762</v>
      </c>
      <c r="E2749" t="s">
        <v>50</v>
      </c>
      <c r="F2749" t="s">
        <v>5755</v>
      </c>
      <c r="G2749" t="s">
        <v>5763</v>
      </c>
      <c r="H2749" t="s">
        <v>201</v>
      </c>
      <c r="I2749" s="2">
        <v>126</v>
      </c>
      <c r="J2749" s="1">
        <v>0.47</v>
      </c>
      <c r="K2749" s="1">
        <v>0.13</v>
      </c>
    </row>
    <row r="2750" spans="1:11" x14ac:dyDescent="0.25">
      <c r="A2750">
        <v>851</v>
      </c>
      <c r="B2750">
        <v>4303</v>
      </c>
      <c r="C2750">
        <v>116463</v>
      </c>
      <c r="D2750" t="s">
        <v>1452</v>
      </c>
      <c r="E2750" t="s">
        <v>50</v>
      </c>
      <c r="F2750" t="s">
        <v>5755</v>
      </c>
      <c r="G2750" t="s">
        <v>5764</v>
      </c>
      <c r="H2750" t="s">
        <v>20</v>
      </c>
      <c r="I2750" s="2">
        <v>215</v>
      </c>
      <c r="J2750" s="1">
        <v>0.4</v>
      </c>
      <c r="K2750" s="1">
        <v>0.13</v>
      </c>
    </row>
    <row r="2751" spans="1:11" x14ac:dyDescent="0.25">
      <c r="A2751">
        <v>851</v>
      </c>
      <c r="B2751">
        <v>6002</v>
      </c>
      <c r="C2751">
        <v>116573</v>
      </c>
      <c r="D2751" t="s">
        <v>5765</v>
      </c>
      <c r="E2751" t="s">
        <v>50</v>
      </c>
      <c r="F2751" t="s">
        <v>5758</v>
      </c>
      <c r="G2751" t="s">
        <v>5766</v>
      </c>
      <c r="H2751" t="s">
        <v>13</v>
      </c>
      <c r="I2751" s="2">
        <v>43</v>
      </c>
      <c r="J2751" s="1">
        <v>0.77</v>
      </c>
      <c r="K2751" s="1">
        <v>0.33</v>
      </c>
    </row>
    <row r="2752" spans="1:11" x14ac:dyDescent="0.25">
      <c r="A2752">
        <v>851</v>
      </c>
      <c r="B2752">
        <v>4000</v>
      </c>
      <c r="C2752">
        <v>131951</v>
      </c>
      <c r="D2752" t="s">
        <v>5767</v>
      </c>
      <c r="E2752" t="s">
        <v>50</v>
      </c>
      <c r="F2752" t="s">
        <v>5755</v>
      </c>
      <c r="G2752" t="s">
        <v>5768</v>
      </c>
      <c r="H2752" t="s">
        <v>20</v>
      </c>
      <c r="I2752" s="2">
        <v>191</v>
      </c>
      <c r="J2752" s="1">
        <v>0.45</v>
      </c>
      <c r="K2752" s="1">
        <v>0.13</v>
      </c>
    </row>
    <row r="2753" spans="1:11" x14ac:dyDescent="0.25">
      <c r="A2753">
        <v>851</v>
      </c>
      <c r="B2753">
        <v>4002</v>
      </c>
      <c r="C2753">
        <v>139714</v>
      </c>
      <c r="D2753" t="s">
        <v>5769</v>
      </c>
      <c r="E2753" t="s">
        <v>50</v>
      </c>
      <c r="F2753" t="s">
        <v>5755</v>
      </c>
      <c r="G2753" t="s">
        <v>5770</v>
      </c>
      <c r="H2753" t="s">
        <v>49</v>
      </c>
      <c r="I2753" s="2">
        <v>194</v>
      </c>
      <c r="J2753" s="1">
        <v>0.46</v>
      </c>
      <c r="K2753" s="1">
        <v>0.19</v>
      </c>
    </row>
    <row r="2754" spans="1:11" x14ac:dyDescent="0.25">
      <c r="A2754">
        <v>851</v>
      </c>
      <c r="B2754">
        <v>6004</v>
      </c>
      <c r="C2754">
        <v>116583</v>
      </c>
      <c r="D2754" t="s">
        <v>5771</v>
      </c>
      <c r="E2754" t="s">
        <v>50</v>
      </c>
      <c r="F2754" t="s">
        <v>5755</v>
      </c>
      <c r="G2754" t="s">
        <v>5772</v>
      </c>
      <c r="H2754" t="s">
        <v>13</v>
      </c>
      <c r="I2754" s="2">
        <v>181</v>
      </c>
      <c r="J2754" s="1">
        <v>0</v>
      </c>
      <c r="K2754" s="1">
        <v>0</v>
      </c>
    </row>
    <row r="2755" spans="1:11" x14ac:dyDescent="0.25">
      <c r="A2755">
        <v>851</v>
      </c>
      <c r="B2755">
        <v>6003</v>
      </c>
      <c r="C2755">
        <v>116581</v>
      </c>
      <c r="D2755" t="s">
        <v>5773</v>
      </c>
      <c r="E2755" t="s">
        <v>50</v>
      </c>
      <c r="F2755" t="s">
        <v>5758</v>
      </c>
      <c r="G2755" t="s">
        <v>5774</v>
      </c>
      <c r="H2755" t="s">
        <v>13</v>
      </c>
      <c r="I2755" s="2">
        <v>65</v>
      </c>
      <c r="J2755" s="1">
        <v>0</v>
      </c>
      <c r="K2755" s="1">
        <v>0</v>
      </c>
    </row>
    <row r="2756" spans="1:11" x14ac:dyDescent="0.25">
      <c r="A2756">
        <v>851</v>
      </c>
      <c r="B2756">
        <v>4004</v>
      </c>
      <c r="C2756">
        <v>141175</v>
      </c>
      <c r="D2756" t="s">
        <v>5775</v>
      </c>
      <c r="E2756" t="s">
        <v>50</v>
      </c>
      <c r="F2756" t="s">
        <v>5758</v>
      </c>
      <c r="G2756" t="s">
        <v>5776</v>
      </c>
      <c r="H2756" t="s">
        <v>49</v>
      </c>
      <c r="I2756" s="2" t="s">
        <v>50</v>
      </c>
      <c r="J2756" t="s">
        <v>50</v>
      </c>
      <c r="K2756" t="s">
        <v>50</v>
      </c>
    </row>
    <row r="2757" spans="1:11" x14ac:dyDescent="0.25">
      <c r="A2757">
        <v>851</v>
      </c>
      <c r="B2757">
        <v>4283</v>
      </c>
      <c r="C2757">
        <v>116459</v>
      </c>
      <c r="D2757" t="s">
        <v>5775</v>
      </c>
      <c r="E2757" t="s">
        <v>50</v>
      </c>
      <c r="F2757" t="s">
        <v>5758</v>
      </c>
      <c r="G2757" t="s">
        <v>5776</v>
      </c>
      <c r="H2757" t="s">
        <v>20</v>
      </c>
      <c r="I2757" s="2">
        <v>240</v>
      </c>
      <c r="J2757" s="1">
        <v>0.47</v>
      </c>
      <c r="K2757" s="1">
        <v>0.2</v>
      </c>
    </row>
    <row r="2758" spans="1:11" x14ac:dyDescent="0.25">
      <c r="A2758">
        <v>851</v>
      </c>
      <c r="B2758">
        <v>5413</v>
      </c>
      <c r="C2758">
        <v>116505</v>
      </c>
      <c r="D2758" t="s">
        <v>5777</v>
      </c>
      <c r="E2758" t="s">
        <v>50</v>
      </c>
      <c r="F2758" t="s">
        <v>5755</v>
      </c>
      <c r="G2758" t="s">
        <v>5778</v>
      </c>
      <c r="H2758" t="s">
        <v>23</v>
      </c>
      <c r="I2758" s="2">
        <v>180</v>
      </c>
      <c r="J2758" s="1">
        <v>0.79</v>
      </c>
      <c r="K2758" s="1">
        <v>0.32</v>
      </c>
    </row>
    <row r="2759" spans="1:11" x14ac:dyDescent="0.25">
      <c r="A2759">
        <v>851</v>
      </c>
      <c r="B2759">
        <v>6001</v>
      </c>
      <c r="C2759">
        <v>116582</v>
      </c>
      <c r="D2759" t="s">
        <v>5779</v>
      </c>
      <c r="E2759" t="s">
        <v>50</v>
      </c>
      <c r="F2759" t="s">
        <v>5758</v>
      </c>
      <c r="G2759" t="s">
        <v>5780</v>
      </c>
      <c r="H2759" t="s">
        <v>13</v>
      </c>
      <c r="I2759" s="2">
        <v>84</v>
      </c>
      <c r="J2759" s="1">
        <v>0</v>
      </c>
      <c r="K2759" s="1">
        <v>0</v>
      </c>
    </row>
    <row r="2760" spans="1:11" x14ac:dyDescent="0.25">
      <c r="A2760">
        <v>851</v>
      </c>
      <c r="B2760">
        <v>4301</v>
      </c>
      <c r="C2760">
        <v>116461</v>
      </c>
      <c r="D2760" t="s">
        <v>5781</v>
      </c>
      <c r="E2760" t="s">
        <v>50</v>
      </c>
      <c r="F2760" t="s">
        <v>5755</v>
      </c>
      <c r="G2760" t="s">
        <v>5782</v>
      </c>
      <c r="H2760" t="s">
        <v>20</v>
      </c>
      <c r="I2760" s="2">
        <v>217</v>
      </c>
      <c r="J2760" s="1">
        <v>0.69</v>
      </c>
      <c r="K2760" s="1">
        <v>0.44</v>
      </c>
    </row>
    <row r="2761" spans="1:11" x14ac:dyDescent="0.25">
      <c r="A2761">
        <v>851</v>
      </c>
      <c r="B2761">
        <v>7472</v>
      </c>
      <c r="C2761">
        <v>135308</v>
      </c>
      <c r="D2761" t="s">
        <v>5783</v>
      </c>
      <c r="E2761" t="s">
        <v>50</v>
      </c>
      <c r="F2761" t="s">
        <v>5755</v>
      </c>
      <c r="G2761" t="s">
        <v>5784</v>
      </c>
      <c r="H2761" t="s">
        <v>57</v>
      </c>
      <c r="I2761" s="2">
        <v>45</v>
      </c>
      <c r="J2761" s="1">
        <v>0.02</v>
      </c>
      <c r="K2761" s="1">
        <v>0</v>
      </c>
    </row>
    <row r="2762" spans="1:11" x14ac:dyDescent="0.25">
      <c r="A2762">
        <v>851</v>
      </c>
      <c r="B2762">
        <v>7471</v>
      </c>
      <c r="C2762">
        <v>134881</v>
      </c>
      <c r="D2762" t="s">
        <v>5785</v>
      </c>
      <c r="E2762" t="s">
        <v>5785</v>
      </c>
      <c r="F2762" t="s">
        <v>5755</v>
      </c>
      <c r="G2762" t="s">
        <v>5786</v>
      </c>
      <c r="H2762" t="s">
        <v>57</v>
      </c>
      <c r="I2762" s="2">
        <v>7</v>
      </c>
      <c r="J2762" t="s">
        <v>99</v>
      </c>
      <c r="K2762" t="s">
        <v>99</v>
      </c>
    </row>
    <row r="2763" spans="1:11" x14ac:dyDescent="0.25">
      <c r="A2763">
        <v>851</v>
      </c>
      <c r="B2763">
        <v>7046</v>
      </c>
      <c r="C2763">
        <v>116628</v>
      </c>
      <c r="D2763" t="s">
        <v>5787</v>
      </c>
      <c r="E2763" t="s">
        <v>50</v>
      </c>
      <c r="F2763" t="s">
        <v>5755</v>
      </c>
      <c r="G2763" t="s">
        <v>5788</v>
      </c>
      <c r="H2763" t="s">
        <v>57</v>
      </c>
      <c r="I2763" s="2">
        <v>24</v>
      </c>
      <c r="J2763" s="1">
        <v>0</v>
      </c>
      <c r="K2763" s="1">
        <v>0</v>
      </c>
    </row>
    <row r="2764" spans="1:11" x14ac:dyDescent="0.25">
      <c r="A2764">
        <v>852</v>
      </c>
      <c r="B2764">
        <v>4278</v>
      </c>
      <c r="C2764">
        <v>116458</v>
      </c>
      <c r="D2764" t="s">
        <v>5789</v>
      </c>
      <c r="E2764" t="s">
        <v>50</v>
      </c>
      <c r="F2764" t="s">
        <v>5495</v>
      </c>
      <c r="G2764" t="s">
        <v>5790</v>
      </c>
      <c r="H2764" t="s">
        <v>20</v>
      </c>
      <c r="I2764" s="2">
        <v>293</v>
      </c>
      <c r="J2764" s="1">
        <v>0.69</v>
      </c>
      <c r="K2764" s="1">
        <v>0.24</v>
      </c>
    </row>
    <row r="2765" spans="1:11" x14ac:dyDescent="0.25">
      <c r="A2765">
        <v>852</v>
      </c>
      <c r="B2765">
        <v>4311</v>
      </c>
      <c r="C2765">
        <v>116469</v>
      </c>
      <c r="D2765" t="s">
        <v>5791</v>
      </c>
      <c r="E2765" t="s">
        <v>50</v>
      </c>
      <c r="F2765" t="s">
        <v>5495</v>
      </c>
      <c r="G2765" t="s">
        <v>5792</v>
      </c>
      <c r="H2765" t="s">
        <v>20</v>
      </c>
      <c r="I2765" s="2">
        <v>159</v>
      </c>
      <c r="J2765" s="1">
        <v>0.52</v>
      </c>
      <c r="K2765" s="1">
        <v>0.21</v>
      </c>
    </row>
    <row r="2766" spans="1:11" x14ac:dyDescent="0.25">
      <c r="A2766">
        <v>852</v>
      </c>
      <c r="B2766">
        <v>4271</v>
      </c>
      <c r="C2766">
        <v>116454</v>
      </c>
      <c r="D2766" t="s">
        <v>5793</v>
      </c>
      <c r="E2766" t="s">
        <v>50</v>
      </c>
      <c r="F2766" t="s">
        <v>5495</v>
      </c>
      <c r="G2766" t="s">
        <v>5794</v>
      </c>
      <c r="H2766" t="s">
        <v>201</v>
      </c>
      <c r="I2766" s="2">
        <v>94</v>
      </c>
      <c r="J2766" s="1">
        <v>0.61</v>
      </c>
      <c r="K2766" s="1">
        <v>0.05</v>
      </c>
    </row>
    <row r="2767" spans="1:11" x14ac:dyDescent="0.25">
      <c r="A2767">
        <v>852</v>
      </c>
      <c r="B2767">
        <v>6000</v>
      </c>
      <c r="C2767">
        <v>116568</v>
      </c>
      <c r="D2767" t="s">
        <v>5795</v>
      </c>
      <c r="E2767" t="s">
        <v>50</v>
      </c>
      <c r="F2767" t="s">
        <v>5495</v>
      </c>
      <c r="G2767" t="s">
        <v>5796</v>
      </c>
      <c r="H2767" t="s">
        <v>13</v>
      </c>
      <c r="I2767" s="2">
        <v>67</v>
      </c>
      <c r="J2767" s="1">
        <v>0.01</v>
      </c>
      <c r="K2767" s="1">
        <v>0.01</v>
      </c>
    </row>
    <row r="2768" spans="1:11" x14ac:dyDescent="0.25">
      <c r="A2768">
        <v>852</v>
      </c>
      <c r="B2768">
        <v>4002</v>
      </c>
      <c r="C2768">
        <v>139591</v>
      </c>
      <c r="D2768" t="s">
        <v>5797</v>
      </c>
      <c r="E2768" t="s">
        <v>50</v>
      </c>
      <c r="F2768" t="s">
        <v>5495</v>
      </c>
      <c r="G2768" t="s">
        <v>5798</v>
      </c>
      <c r="H2768" t="s">
        <v>1216</v>
      </c>
      <c r="I2768" s="2">
        <v>20</v>
      </c>
      <c r="J2768" s="1">
        <v>0.1</v>
      </c>
      <c r="K2768" s="1">
        <v>0</v>
      </c>
    </row>
    <row r="2769" spans="1:11" x14ac:dyDescent="0.25">
      <c r="A2769">
        <v>852</v>
      </c>
      <c r="B2769">
        <v>6006</v>
      </c>
      <c r="C2769">
        <v>116580</v>
      </c>
      <c r="D2769" t="s">
        <v>5799</v>
      </c>
      <c r="E2769" t="s">
        <v>50</v>
      </c>
      <c r="F2769" t="s">
        <v>5495</v>
      </c>
      <c r="G2769" t="s">
        <v>5800</v>
      </c>
      <c r="H2769" t="s">
        <v>13</v>
      </c>
      <c r="I2769" s="2">
        <v>160</v>
      </c>
      <c r="J2769" s="1">
        <v>0</v>
      </c>
      <c r="K2769" s="1">
        <v>0</v>
      </c>
    </row>
    <row r="2770" spans="1:11" x14ac:dyDescent="0.25">
      <c r="A2770">
        <v>852</v>
      </c>
      <c r="B2770">
        <v>6905</v>
      </c>
      <c r="C2770">
        <v>135628</v>
      </c>
      <c r="D2770" t="s">
        <v>5801</v>
      </c>
      <c r="E2770" t="s">
        <v>50</v>
      </c>
      <c r="F2770" t="s">
        <v>5495</v>
      </c>
      <c r="G2770" t="s">
        <v>5802</v>
      </c>
      <c r="H2770" t="s">
        <v>49</v>
      </c>
      <c r="I2770" s="2">
        <v>120</v>
      </c>
      <c r="J2770" s="1">
        <v>0.48</v>
      </c>
      <c r="K2770" s="1">
        <v>0.06</v>
      </c>
    </row>
    <row r="2771" spans="1:11" x14ac:dyDescent="0.25">
      <c r="A2771">
        <v>852</v>
      </c>
      <c r="B2771">
        <v>6906</v>
      </c>
      <c r="C2771">
        <v>135629</v>
      </c>
      <c r="D2771" t="s">
        <v>5803</v>
      </c>
      <c r="E2771" t="s">
        <v>50</v>
      </c>
      <c r="F2771" t="s">
        <v>5495</v>
      </c>
      <c r="G2771" t="s">
        <v>5804</v>
      </c>
      <c r="H2771" t="s">
        <v>49</v>
      </c>
      <c r="I2771" s="2">
        <v>130</v>
      </c>
      <c r="J2771" s="1">
        <v>0.38</v>
      </c>
      <c r="K2771" s="1">
        <v>0.18</v>
      </c>
    </row>
    <row r="2772" spans="1:11" x14ac:dyDescent="0.25">
      <c r="A2772">
        <v>852</v>
      </c>
      <c r="B2772">
        <v>4270</v>
      </c>
      <c r="C2772">
        <v>116453</v>
      </c>
      <c r="D2772" t="s">
        <v>5805</v>
      </c>
      <c r="E2772" t="s">
        <v>50</v>
      </c>
      <c r="F2772" t="s">
        <v>5495</v>
      </c>
      <c r="G2772" t="s">
        <v>5806</v>
      </c>
      <c r="H2772" t="s">
        <v>20</v>
      </c>
      <c r="I2772" s="2">
        <v>208</v>
      </c>
      <c r="J2772" s="1">
        <v>0.41</v>
      </c>
      <c r="K2772" s="1">
        <v>0.13</v>
      </c>
    </row>
    <row r="2773" spans="1:11" x14ac:dyDescent="0.25">
      <c r="A2773">
        <v>852</v>
      </c>
      <c r="B2773">
        <v>4262</v>
      </c>
      <c r="C2773">
        <v>116450</v>
      </c>
      <c r="D2773" t="s">
        <v>5807</v>
      </c>
      <c r="E2773" t="s">
        <v>50</v>
      </c>
      <c r="F2773" t="s">
        <v>5495</v>
      </c>
      <c r="G2773" t="s">
        <v>5808</v>
      </c>
      <c r="H2773" t="s">
        <v>201</v>
      </c>
      <c r="I2773" s="2">
        <v>143</v>
      </c>
      <c r="J2773" s="1">
        <v>0.66</v>
      </c>
      <c r="K2773" s="1">
        <v>0.18</v>
      </c>
    </row>
    <row r="2774" spans="1:11" x14ac:dyDescent="0.25">
      <c r="A2774">
        <v>852</v>
      </c>
      <c r="B2774">
        <v>5417</v>
      </c>
      <c r="C2774">
        <v>138476</v>
      </c>
      <c r="D2774" t="s">
        <v>5809</v>
      </c>
      <c r="E2774" t="s">
        <v>50</v>
      </c>
      <c r="F2774" t="s">
        <v>5495</v>
      </c>
      <c r="G2774" t="s">
        <v>5810</v>
      </c>
      <c r="H2774" t="s">
        <v>70</v>
      </c>
      <c r="I2774" s="2">
        <v>193</v>
      </c>
      <c r="J2774" s="1">
        <v>0.72</v>
      </c>
      <c r="K2774" s="1">
        <v>0.38</v>
      </c>
    </row>
    <row r="2775" spans="1:11" x14ac:dyDescent="0.25">
      <c r="A2775">
        <v>852</v>
      </c>
      <c r="B2775">
        <v>5415</v>
      </c>
      <c r="C2775">
        <v>116507</v>
      </c>
      <c r="D2775" t="s">
        <v>5811</v>
      </c>
      <c r="E2775" t="s">
        <v>50</v>
      </c>
      <c r="F2775" t="s">
        <v>5495</v>
      </c>
      <c r="G2775" t="s">
        <v>5812</v>
      </c>
      <c r="H2775" t="s">
        <v>23</v>
      </c>
      <c r="I2775" s="2">
        <v>93</v>
      </c>
      <c r="J2775" s="1">
        <v>0.62</v>
      </c>
      <c r="K2775" s="1">
        <v>0.23</v>
      </c>
    </row>
    <row r="2776" spans="1:11" x14ac:dyDescent="0.25">
      <c r="A2776">
        <v>852</v>
      </c>
      <c r="B2776">
        <v>6003</v>
      </c>
      <c r="C2776">
        <v>116567</v>
      </c>
      <c r="D2776" t="s">
        <v>2406</v>
      </c>
      <c r="E2776" t="s">
        <v>50</v>
      </c>
      <c r="F2776" t="s">
        <v>5495</v>
      </c>
      <c r="G2776" t="s">
        <v>5813</v>
      </c>
      <c r="H2776" t="s">
        <v>13</v>
      </c>
      <c r="I2776" s="2">
        <v>34</v>
      </c>
      <c r="J2776" s="1">
        <v>0.79</v>
      </c>
      <c r="K2776" s="1">
        <v>0.5</v>
      </c>
    </row>
    <row r="2777" spans="1:11" x14ac:dyDescent="0.25">
      <c r="A2777">
        <v>852</v>
      </c>
      <c r="B2777">
        <v>4264</v>
      </c>
      <c r="C2777">
        <v>116451</v>
      </c>
      <c r="D2777" t="s">
        <v>5814</v>
      </c>
      <c r="E2777" t="s">
        <v>50</v>
      </c>
      <c r="F2777" t="s">
        <v>5495</v>
      </c>
      <c r="G2777" t="s">
        <v>5815</v>
      </c>
      <c r="H2777" t="s">
        <v>20</v>
      </c>
      <c r="I2777" s="2">
        <v>200</v>
      </c>
      <c r="J2777" s="1">
        <v>0.6</v>
      </c>
      <c r="K2777" s="1">
        <v>0.06</v>
      </c>
    </row>
    <row r="2778" spans="1:11" x14ac:dyDescent="0.25">
      <c r="A2778">
        <v>852</v>
      </c>
      <c r="B2778">
        <v>4275</v>
      </c>
      <c r="C2778">
        <v>137037</v>
      </c>
      <c r="D2778" t="s">
        <v>5816</v>
      </c>
      <c r="E2778" t="s">
        <v>50</v>
      </c>
      <c r="F2778" t="s">
        <v>5495</v>
      </c>
      <c r="G2778" t="s">
        <v>5817</v>
      </c>
      <c r="H2778" t="s">
        <v>70</v>
      </c>
      <c r="I2778" s="2">
        <v>138</v>
      </c>
      <c r="J2778" s="1">
        <v>0.49</v>
      </c>
      <c r="K2778" s="1">
        <v>0.28000000000000003</v>
      </c>
    </row>
    <row r="2779" spans="1:11" x14ac:dyDescent="0.25">
      <c r="A2779">
        <v>852</v>
      </c>
      <c r="B2779">
        <v>4306</v>
      </c>
      <c r="C2779">
        <v>116465</v>
      </c>
      <c r="D2779" t="s">
        <v>5818</v>
      </c>
      <c r="E2779" t="s">
        <v>50</v>
      </c>
      <c r="F2779" t="s">
        <v>5495</v>
      </c>
      <c r="G2779" t="s">
        <v>5819</v>
      </c>
      <c r="H2779" t="s">
        <v>20</v>
      </c>
      <c r="I2779" s="2">
        <v>115</v>
      </c>
      <c r="J2779" s="1">
        <v>0.37</v>
      </c>
      <c r="K2779" s="1">
        <v>0.14000000000000001</v>
      </c>
    </row>
    <row r="2780" spans="1:11" x14ac:dyDescent="0.25">
      <c r="A2780">
        <v>852</v>
      </c>
      <c r="B2780">
        <v>6004</v>
      </c>
      <c r="C2780">
        <v>116572</v>
      </c>
      <c r="D2780" t="s">
        <v>5820</v>
      </c>
      <c r="E2780" t="s">
        <v>50</v>
      </c>
      <c r="F2780" t="s">
        <v>5495</v>
      </c>
      <c r="G2780" t="s">
        <v>5821</v>
      </c>
      <c r="H2780" t="s">
        <v>114</v>
      </c>
      <c r="I2780" s="2">
        <v>2</v>
      </c>
      <c r="J2780" t="s">
        <v>129</v>
      </c>
      <c r="K2780" t="s">
        <v>129</v>
      </c>
    </row>
    <row r="2781" spans="1:11" x14ac:dyDescent="0.25">
      <c r="A2781">
        <v>852</v>
      </c>
      <c r="B2781">
        <v>7037</v>
      </c>
      <c r="C2781">
        <v>116622</v>
      </c>
      <c r="D2781" t="s">
        <v>5822</v>
      </c>
      <c r="E2781" t="s">
        <v>50</v>
      </c>
      <c r="F2781" t="s">
        <v>5495</v>
      </c>
      <c r="G2781" t="s">
        <v>5823</v>
      </c>
      <c r="H2781" t="s">
        <v>57</v>
      </c>
      <c r="I2781" s="2">
        <v>4</v>
      </c>
      <c r="J2781" t="s">
        <v>129</v>
      </c>
      <c r="K2781" t="s">
        <v>129</v>
      </c>
    </row>
    <row r="2782" spans="1:11" x14ac:dyDescent="0.25">
      <c r="A2782">
        <v>852</v>
      </c>
      <c r="B2782">
        <v>7036</v>
      </c>
      <c r="C2782">
        <v>116621</v>
      </c>
      <c r="D2782" t="s">
        <v>5824</v>
      </c>
      <c r="E2782" t="s">
        <v>50</v>
      </c>
      <c r="F2782" t="s">
        <v>5495</v>
      </c>
      <c r="G2782" t="s">
        <v>5825</v>
      </c>
      <c r="H2782" t="s">
        <v>333</v>
      </c>
      <c r="I2782" s="2">
        <v>24</v>
      </c>
      <c r="J2782" s="1">
        <v>0</v>
      </c>
      <c r="K2782" s="1">
        <v>0</v>
      </c>
    </row>
    <row r="2783" spans="1:11" x14ac:dyDescent="0.25">
      <c r="A2783">
        <v>852</v>
      </c>
      <c r="B2783">
        <v>7039</v>
      </c>
      <c r="C2783">
        <v>116624</v>
      </c>
      <c r="D2783" t="s">
        <v>5826</v>
      </c>
      <c r="E2783" t="s">
        <v>50</v>
      </c>
      <c r="F2783" t="s">
        <v>5495</v>
      </c>
      <c r="G2783" t="s">
        <v>5827</v>
      </c>
      <c r="H2783" t="s">
        <v>57</v>
      </c>
      <c r="I2783" s="2">
        <v>6</v>
      </c>
      <c r="J2783" s="1">
        <v>0.17</v>
      </c>
      <c r="K2783" s="1">
        <v>0</v>
      </c>
    </row>
    <row r="2784" spans="1:11" x14ac:dyDescent="0.25">
      <c r="A2784">
        <v>852</v>
      </c>
      <c r="B2784">
        <v>7050</v>
      </c>
      <c r="C2784">
        <v>139265</v>
      </c>
      <c r="D2784" t="s">
        <v>5828</v>
      </c>
      <c r="E2784" t="s">
        <v>50</v>
      </c>
      <c r="F2784" t="s">
        <v>5495</v>
      </c>
      <c r="G2784" t="s">
        <v>5829</v>
      </c>
      <c r="H2784" t="s">
        <v>1310</v>
      </c>
      <c r="I2784" s="2">
        <v>1</v>
      </c>
      <c r="J2784" t="s">
        <v>129</v>
      </c>
      <c r="K2784" t="s">
        <v>129</v>
      </c>
    </row>
    <row r="2785" spans="1:11" x14ac:dyDescent="0.25">
      <c r="A2785">
        <v>852</v>
      </c>
      <c r="B2785">
        <v>6009</v>
      </c>
      <c r="C2785">
        <v>131556</v>
      </c>
      <c r="D2785" t="s">
        <v>5830</v>
      </c>
      <c r="E2785" t="s">
        <v>50</v>
      </c>
      <c r="F2785" t="s">
        <v>5495</v>
      </c>
      <c r="G2785" t="s">
        <v>5831</v>
      </c>
      <c r="H2785" t="s">
        <v>114</v>
      </c>
      <c r="I2785" s="2">
        <v>4</v>
      </c>
      <c r="J2785" t="s">
        <v>129</v>
      </c>
      <c r="K2785" t="s">
        <v>129</v>
      </c>
    </row>
    <row r="2786" spans="1:11" x14ac:dyDescent="0.25">
      <c r="A2786">
        <v>855</v>
      </c>
      <c r="B2786">
        <v>4508</v>
      </c>
      <c r="C2786">
        <v>138833</v>
      </c>
      <c r="D2786" t="s">
        <v>5832</v>
      </c>
      <c r="E2786" t="s">
        <v>50</v>
      </c>
      <c r="F2786" t="s">
        <v>5833</v>
      </c>
      <c r="G2786" t="s">
        <v>5834</v>
      </c>
      <c r="H2786" t="s">
        <v>70</v>
      </c>
      <c r="I2786" s="2">
        <v>552</v>
      </c>
      <c r="J2786" s="1">
        <v>0.65</v>
      </c>
      <c r="K2786" s="1">
        <v>0.35</v>
      </c>
    </row>
    <row r="2787" spans="1:11" x14ac:dyDescent="0.25">
      <c r="A2787">
        <v>855</v>
      </c>
      <c r="B2787">
        <v>4045</v>
      </c>
      <c r="C2787">
        <v>139624</v>
      </c>
      <c r="D2787" t="s">
        <v>5835</v>
      </c>
      <c r="E2787" t="s">
        <v>50</v>
      </c>
      <c r="F2787" t="s">
        <v>5836</v>
      </c>
      <c r="G2787" t="s">
        <v>5837</v>
      </c>
      <c r="H2787" t="s">
        <v>70</v>
      </c>
      <c r="I2787" s="2">
        <v>525</v>
      </c>
      <c r="J2787" s="1">
        <v>0.78</v>
      </c>
      <c r="K2787" s="1">
        <v>0.27</v>
      </c>
    </row>
    <row r="2788" spans="1:11" x14ac:dyDescent="0.25">
      <c r="A2788">
        <v>855</v>
      </c>
      <c r="B2788">
        <v>4036</v>
      </c>
      <c r="C2788">
        <v>138819</v>
      </c>
      <c r="D2788" t="s">
        <v>5838</v>
      </c>
      <c r="E2788" t="s">
        <v>50</v>
      </c>
      <c r="F2788" t="s">
        <v>4817</v>
      </c>
      <c r="G2788" t="s">
        <v>5839</v>
      </c>
      <c r="H2788" t="s">
        <v>70</v>
      </c>
      <c r="I2788" s="2">
        <v>118</v>
      </c>
      <c r="J2788" s="1">
        <v>0.63</v>
      </c>
      <c r="K2788" s="1">
        <v>0.27</v>
      </c>
    </row>
    <row r="2789" spans="1:11" x14ac:dyDescent="0.25">
      <c r="A2789">
        <v>855</v>
      </c>
      <c r="B2789">
        <v>4048</v>
      </c>
      <c r="C2789">
        <v>137969</v>
      </c>
      <c r="D2789" t="s">
        <v>5840</v>
      </c>
      <c r="E2789" t="s">
        <v>50</v>
      </c>
      <c r="F2789" t="s">
        <v>5836</v>
      </c>
      <c r="G2789" t="s">
        <v>5841</v>
      </c>
      <c r="H2789" t="s">
        <v>70</v>
      </c>
      <c r="I2789" s="2">
        <v>436</v>
      </c>
      <c r="J2789" s="1">
        <v>0.62</v>
      </c>
      <c r="K2789" s="1">
        <v>0.19</v>
      </c>
    </row>
    <row r="2790" spans="1:11" x14ac:dyDescent="0.25">
      <c r="A2790">
        <v>855</v>
      </c>
      <c r="B2790">
        <v>6005</v>
      </c>
      <c r="C2790">
        <v>120341</v>
      </c>
      <c r="D2790" t="s">
        <v>5842</v>
      </c>
      <c r="E2790" t="s">
        <v>50</v>
      </c>
      <c r="F2790" t="s">
        <v>5843</v>
      </c>
      <c r="G2790" t="s">
        <v>5844</v>
      </c>
      <c r="H2790" t="s">
        <v>13</v>
      </c>
      <c r="I2790" s="2">
        <v>98</v>
      </c>
      <c r="J2790" s="1">
        <v>0</v>
      </c>
      <c r="K2790" s="1">
        <v>0</v>
      </c>
    </row>
    <row r="2791" spans="1:11" x14ac:dyDescent="0.25">
      <c r="A2791">
        <v>855</v>
      </c>
      <c r="B2791">
        <v>6023</v>
      </c>
      <c r="C2791">
        <v>135185</v>
      </c>
      <c r="D2791" t="s">
        <v>5845</v>
      </c>
      <c r="E2791" t="s">
        <v>50</v>
      </c>
      <c r="F2791" t="s">
        <v>5836</v>
      </c>
      <c r="G2791" t="s">
        <v>5846</v>
      </c>
      <c r="H2791" t="s">
        <v>13</v>
      </c>
      <c r="I2791" s="2">
        <v>5</v>
      </c>
      <c r="J2791" t="s">
        <v>129</v>
      </c>
      <c r="K2791" t="s">
        <v>129</v>
      </c>
    </row>
    <row r="2792" spans="1:11" x14ac:dyDescent="0.25">
      <c r="A2792">
        <v>855</v>
      </c>
      <c r="B2792">
        <v>4002</v>
      </c>
      <c r="C2792">
        <v>120236</v>
      </c>
      <c r="D2792" t="s">
        <v>5847</v>
      </c>
      <c r="E2792" t="s">
        <v>50</v>
      </c>
      <c r="F2792" t="s">
        <v>5848</v>
      </c>
      <c r="G2792" t="s">
        <v>5849</v>
      </c>
      <c r="H2792" t="s">
        <v>201</v>
      </c>
      <c r="I2792" s="2">
        <v>240</v>
      </c>
      <c r="J2792" s="1">
        <v>0.51</v>
      </c>
      <c r="K2792" s="1">
        <v>0.17</v>
      </c>
    </row>
    <row r="2793" spans="1:11" x14ac:dyDescent="0.25">
      <c r="A2793">
        <v>855</v>
      </c>
      <c r="B2793">
        <v>4050</v>
      </c>
      <c r="C2793">
        <v>138524</v>
      </c>
      <c r="D2793" t="s">
        <v>5850</v>
      </c>
      <c r="E2793" t="s">
        <v>50</v>
      </c>
      <c r="F2793" t="s">
        <v>5836</v>
      </c>
      <c r="G2793" t="s">
        <v>5851</v>
      </c>
      <c r="H2793" t="s">
        <v>70</v>
      </c>
      <c r="I2793" s="2">
        <v>379</v>
      </c>
      <c r="J2793" s="1">
        <v>0.56999999999999995</v>
      </c>
      <c r="K2793" s="1">
        <v>0.1</v>
      </c>
    </row>
    <row r="2794" spans="1:11" x14ac:dyDescent="0.25">
      <c r="A2794">
        <v>855</v>
      </c>
      <c r="B2794">
        <v>4601</v>
      </c>
      <c r="C2794">
        <v>138298</v>
      </c>
      <c r="D2794" t="s">
        <v>5852</v>
      </c>
      <c r="E2794" t="s">
        <v>50</v>
      </c>
      <c r="F2794" t="s">
        <v>5848</v>
      </c>
      <c r="G2794" t="s">
        <v>5849</v>
      </c>
      <c r="H2794" t="s">
        <v>70</v>
      </c>
      <c r="I2794" s="2">
        <v>207</v>
      </c>
      <c r="J2794" s="1">
        <v>0.65</v>
      </c>
      <c r="K2794" s="1">
        <v>0.3</v>
      </c>
    </row>
    <row r="2795" spans="1:11" x14ac:dyDescent="0.25">
      <c r="A2795">
        <v>855</v>
      </c>
      <c r="B2795">
        <v>6004</v>
      </c>
      <c r="C2795">
        <v>120339</v>
      </c>
      <c r="D2795" t="s">
        <v>5853</v>
      </c>
      <c r="E2795" t="s">
        <v>50</v>
      </c>
      <c r="F2795" t="s">
        <v>5854</v>
      </c>
      <c r="G2795" t="s">
        <v>5855</v>
      </c>
      <c r="H2795" t="s">
        <v>13</v>
      </c>
      <c r="I2795" s="2">
        <v>47</v>
      </c>
      <c r="J2795" s="1">
        <v>0</v>
      </c>
      <c r="K2795" s="1">
        <v>0</v>
      </c>
    </row>
    <row r="2796" spans="1:11" x14ac:dyDescent="0.25">
      <c r="A2796">
        <v>855</v>
      </c>
      <c r="B2796">
        <v>4052</v>
      </c>
      <c r="C2796">
        <v>138627</v>
      </c>
      <c r="D2796" t="s">
        <v>5856</v>
      </c>
      <c r="E2796" t="s">
        <v>50</v>
      </c>
      <c r="F2796" t="s">
        <v>5836</v>
      </c>
      <c r="G2796" t="s">
        <v>5857</v>
      </c>
      <c r="H2796" t="s">
        <v>70</v>
      </c>
      <c r="I2796" s="2">
        <v>306</v>
      </c>
      <c r="J2796" s="1">
        <v>0.63</v>
      </c>
      <c r="K2796" s="1">
        <v>0.15</v>
      </c>
    </row>
    <row r="2797" spans="1:11" x14ac:dyDescent="0.25">
      <c r="A2797">
        <v>855</v>
      </c>
      <c r="B2797">
        <v>4033</v>
      </c>
      <c r="C2797">
        <v>138894</v>
      </c>
      <c r="D2797" t="s">
        <v>5858</v>
      </c>
      <c r="E2797" t="s">
        <v>50</v>
      </c>
      <c r="F2797" t="s">
        <v>5859</v>
      </c>
      <c r="G2797" t="s">
        <v>5860</v>
      </c>
      <c r="H2797" t="s">
        <v>70</v>
      </c>
      <c r="I2797" s="2">
        <v>406</v>
      </c>
      <c r="J2797" s="1">
        <v>0.43</v>
      </c>
      <c r="K2797" s="1">
        <v>0.1</v>
      </c>
    </row>
    <row r="2798" spans="1:11" x14ac:dyDescent="0.25">
      <c r="A2798">
        <v>855</v>
      </c>
      <c r="B2798">
        <v>4056</v>
      </c>
      <c r="C2798">
        <v>120274</v>
      </c>
      <c r="D2798" t="s">
        <v>5861</v>
      </c>
      <c r="E2798" t="s">
        <v>50</v>
      </c>
      <c r="F2798" t="s">
        <v>5848</v>
      </c>
      <c r="G2798" t="s">
        <v>5862</v>
      </c>
      <c r="H2798" t="s">
        <v>20</v>
      </c>
      <c r="I2798" s="2">
        <v>188</v>
      </c>
      <c r="J2798" s="1">
        <v>0.54</v>
      </c>
      <c r="K2798" s="1">
        <v>0.27</v>
      </c>
    </row>
    <row r="2799" spans="1:11" x14ac:dyDescent="0.25">
      <c r="A2799">
        <v>855</v>
      </c>
      <c r="B2799">
        <v>4000</v>
      </c>
      <c r="C2799">
        <v>137799</v>
      </c>
      <c r="D2799" t="s">
        <v>5863</v>
      </c>
      <c r="E2799" t="s">
        <v>50</v>
      </c>
      <c r="F2799" t="s">
        <v>5848</v>
      </c>
      <c r="G2799" t="s">
        <v>5864</v>
      </c>
      <c r="H2799" t="s">
        <v>70</v>
      </c>
      <c r="I2799" s="2" t="s">
        <v>50</v>
      </c>
      <c r="J2799" t="s">
        <v>50</v>
      </c>
      <c r="K2799" t="s">
        <v>50</v>
      </c>
    </row>
    <row r="2800" spans="1:11" x14ac:dyDescent="0.25">
      <c r="A2800">
        <v>855</v>
      </c>
      <c r="B2800">
        <v>4501</v>
      </c>
      <c r="C2800">
        <v>138344</v>
      </c>
      <c r="D2800" t="s">
        <v>5865</v>
      </c>
      <c r="E2800" t="s">
        <v>50</v>
      </c>
      <c r="F2800" t="s">
        <v>5866</v>
      </c>
      <c r="G2800" t="s">
        <v>5867</v>
      </c>
      <c r="H2800" t="s">
        <v>70</v>
      </c>
      <c r="I2800" s="2">
        <v>594</v>
      </c>
      <c r="J2800" s="1">
        <v>0.62</v>
      </c>
      <c r="K2800" s="1">
        <v>0.17</v>
      </c>
    </row>
    <row r="2801" spans="1:11" x14ac:dyDescent="0.25">
      <c r="A2801">
        <v>855</v>
      </c>
      <c r="B2801">
        <v>4044</v>
      </c>
      <c r="C2801">
        <v>137617</v>
      </c>
      <c r="D2801" t="s">
        <v>5868</v>
      </c>
      <c r="E2801" t="s">
        <v>50</v>
      </c>
      <c r="F2801" t="s">
        <v>5869</v>
      </c>
      <c r="G2801" t="s">
        <v>5870</v>
      </c>
      <c r="H2801" t="s">
        <v>70</v>
      </c>
      <c r="I2801" s="2">
        <v>215</v>
      </c>
      <c r="J2801" s="1">
        <v>0.66</v>
      </c>
      <c r="K2801" s="1">
        <v>0.23</v>
      </c>
    </row>
    <row r="2802" spans="1:11" x14ac:dyDescent="0.25">
      <c r="A2802">
        <v>855</v>
      </c>
      <c r="B2802">
        <v>4001</v>
      </c>
      <c r="C2802">
        <v>138821</v>
      </c>
      <c r="D2802" t="s">
        <v>5871</v>
      </c>
      <c r="E2802" t="s">
        <v>50</v>
      </c>
      <c r="F2802" t="s">
        <v>5872</v>
      </c>
      <c r="G2802" t="s">
        <v>5873</v>
      </c>
      <c r="H2802" t="s">
        <v>70</v>
      </c>
      <c r="I2802" s="2">
        <v>344</v>
      </c>
      <c r="J2802" s="1">
        <v>0.44</v>
      </c>
      <c r="K2802" s="1">
        <v>0.1</v>
      </c>
    </row>
    <row r="2803" spans="1:11" x14ac:dyDescent="0.25">
      <c r="A2803">
        <v>855</v>
      </c>
      <c r="B2803">
        <v>6018</v>
      </c>
      <c r="C2803">
        <v>120334</v>
      </c>
      <c r="D2803" t="s">
        <v>5874</v>
      </c>
      <c r="E2803" t="s">
        <v>50</v>
      </c>
      <c r="F2803" t="s">
        <v>5836</v>
      </c>
      <c r="G2803" t="s">
        <v>5875</v>
      </c>
      <c r="H2803" t="s">
        <v>13</v>
      </c>
      <c r="I2803" s="2">
        <v>123</v>
      </c>
      <c r="J2803" s="1">
        <v>0</v>
      </c>
      <c r="K2803" s="1">
        <v>0</v>
      </c>
    </row>
    <row r="2804" spans="1:11" x14ac:dyDescent="0.25">
      <c r="A2804">
        <v>855</v>
      </c>
      <c r="B2804">
        <v>5400</v>
      </c>
      <c r="C2804">
        <v>138628</v>
      </c>
      <c r="D2804" t="s">
        <v>5876</v>
      </c>
      <c r="E2804" t="s">
        <v>50</v>
      </c>
      <c r="F2804" t="s">
        <v>5869</v>
      </c>
      <c r="G2804" t="s">
        <v>5877</v>
      </c>
      <c r="H2804" t="s">
        <v>70</v>
      </c>
      <c r="I2804" s="2">
        <v>161</v>
      </c>
      <c r="J2804" s="1">
        <v>0.55000000000000004</v>
      </c>
      <c r="K2804" s="1">
        <v>0.19</v>
      </c>
    </row>
    <row r="2805" spans="1:11" x14ac:dyDescent="0.25">
      <c r="A2805">
        <v>855</v>
      </c>
      <c r="B2805">
        <v>4039</v>
      </c>
      <c r="C2805">
        <v>120261</v>
      </c>
      <c r="D2805" t="s">
        <v>5878</v>
      </c>
      <c r="E2805" t="s">
        <v>50</v>
      </c>
      <c r="F2805" t="s">
        <v>5836</v>
      </c>
      <c r="G2805" t="s">
        <v>5879</v>
      </c>
      <c r="H2805" t="s">
        <v>20</v>
      </c>
      <c r="I2805" s="2">
        <v>352</v>
      </c>
      <c r="J2805" s="1">
        <v>0.59</v>
      </c>
      <c r="K2805" s="1">
        <v>0.09</v>
      </c>
    </row>
    <row r="2806" spans="1:11" x14ac:dyDescent="0.25">
      <c r="A2806">
        <v>855</v>
      </c>
      <c r="B2806">
        <v>6012</v>
      </c>
      <c r="C2806">
        <v>120332</v>
      </c>
      <c r="D2806" t="s">
        <v>5880</v>
      </c>
      <c r="E2806" t="s">
        <v>50</v>
      </c>
      <c r="F2806" t="s">
        <v>5848</v>
      </c>
      <c r="G2806" t="s">
        <v>5881</v>
      </c>
      <c r="H2806" t="s">
        <v>13</v>
      </c>
      <c r="I2806" s="2">
        <v>159</v>
      </c>
      <c r="J2806" s="1">
        <v>0</v>
      </c>
      <c r="K2806" s="1">
        <v>0</v>
      </c>
    </row>
    <row r="2807" spans="1:11" x14ac:dyDescent="0.25">
      <c r="A2807">
        <v>855</v>
      </c>
      <c r="B2807">
        <v>6009</v>
      </c>
      <c r="C2807">
        <v>120333</v>
      </c>
      <c r="D2807" t="s">
        <v>5882</v>
      </c>
      <c r="E2807" t="s">
        <v>50</v>
      </c>
      <c r="F2807" t="s">
        <v>5848</v>
      </c>
      <c r="G2807" t="s">
        <v>5881</v>
      </c>
      <c r="H2807" t="s">
        <v>13</v>
      </c>
      <c r="I2807" s="2">
        <v>86</v>
      </c>
      <c r="J2807" s="1">
        <v>0</v>
      </c>
      <c r="K2807" s="1">
        <v>0</v>
      </c>
    </row>
    <row r="2808" spans="1:11" x14ac:dyDescent="0.25">
      <c r="A2808">
        <v>855</v>
      </c>
      <c r="B2808">
        <v>4503</v>
      </c>
      <c r="C2808">
        <v>138150</v>
      </c>
      <c r="D2808" t="s">
        <v>5883</v>
      </c>
      <c r="E2808" t="s">
        <v>50</v>
      </c>
      <c r="F2808" t="s">
        <v>5884</v>
      </c>
      <c r="G2808" t="s">
        <v>5885</v>
      </c>
      <c r="H2808" t="s">
        <v>70</v>
      </c>
      <c r="I2808" s="2">
        <v>584</v>
      </c>
      <c r="J2808" s="1">
        <v>0.68</v>
      </c>
      <c r="K2808" s="1">
        <v>0.16</v>
      </c>
    </row>
    <row r="2809" spans="1:11" x14ac:dyDescent="0.25">
      <c r="A2809">
        <v>855</v>
      </c>
      <c r="B2809">
        <v>6003</v>
      </c>
      <c r="C2809">
        <v>120314</v>
      </c>
      <c r="D2809" t="s">
        <v>5886</v>
      </c>
      <c r="E2809" t="s">
        <v>50</v>
      </c>
      <c r="F2809" t="s">
        <v>5833</v>
      </c>
      <c r="G2809" t="s">
        <v>5887</v>
      </c>
      <c r="H2809" t="s">
        <v>13</v>
      </c>
      <c r="I2809" s="2">
        <v>16</v>
      </c>
      <c r="J2809" s="1">
        <v>0.56000000000000005</v>
      </c>
      <c r="K2809" s="1">
        <v>0.38</v>
      </c>
    </row>
    <row r="2810" spans="1:11" x14ac:dyDescent="0.25">
      <c r="A2810">
        <v>855</v>
      </c>
      <c r="B2810">
        <v>4006</v>
      </c>
      <c r="C2810">
        <v>138223</v>
      </c>
      <c r="D2810" t="s">
        <v>5888</v>
      </c>
      <c r="E2810" t="s">
        <v>50</v>
      </c>
      <c r="F2810" t="s">
        <v>5866</v>
      </c>
      <c r="G2810" t="s">
        <v>5889</v>
      </c>
      <c r="H2810" t="s">
        <v>1216</v>
      </c>
      <c r="I2810" s="2">
        <v>74</v>
      </c>
      <c r="J2810" s="1">
        <v>0.34</v>
      </c>
      <c r="K2810" s="1">
        <v>0</v>
      </c>
    </row>
    <row r="2811" spans="1:11" x14ac:dyDescent="0.25">
      <c r="A2811">
        <v>855</v>
      </c>
      <c r="B2811">
        <v>6008</v>
      </c>
      <c r="C2811">
        <v>120317</v>
      </c>
      <c r="D2811" t="s">
        <v>5890</v>
      </c>
      <c r="E2811" t="s">
        <v>50</v>
      </c>
      <c r="F2811" t="s">
        <v>5848</v>
      </c>
      <c r="G2811" t="s">
        <v>5891</v>
      </c>
      <c r="H2811" t="s">
        <v>13</v>
      </c>
      <c r="I2811" s="2">
        <v>40</v>
      </c>
      <c r="J2811" s="1">
        <v>0.8</v>
      </c>
      <c r="K2811" s="1">
        <v>0.35</v>
      </c>
    </row>
    <row r="2812" spans="1:11" x14ac:dyDescent="0.25">
      <c r="A2812">
        <v>855</v>
      </c>
      <c r="B2812">
        <v>6001</v>
      </c>
      <c r="C2812">
        <v>120316</v>
      </c>
      <c r="D2812" t="s">
        <v>5892</v>
      </c>
      <c r="E2812" t="s">
        <v>50</v>
      </c>
      <c r="F2812" t="s">
        <v>5836</v>
      </c>
      <c r="G2812" t="s">
        <v>5893</v>
      </c>
      <c r="H2812" t="s">
        <v>13</v>
      </c>
      <c r="I2812" s="2">
        <v>92</v>
      </c>
      <c r="J2812" s="1">
        <v>0.84</v>
      </c>
      <c r="K2812" s="1">
        <v>0.55000000000000004</v>
      </c>
    </row>
    <row r="2813" spans="1:11" x14ac:dyDescent="0.25">
      <c r="A2813">
        <v>855</v>
      </c>
      <c r="B2813">
        <v>4505</v>
      </c>
      <c r="C2813">
        <v>137640</v>
      </c>
      <c r="D2813" t="s">
        <v>5894</v>
      </c>
      <c r="E2813" t="s">
        <v>50</v>
      </c>
      <c r="F2813" t="s">
        <v>5848</v>
      </c>
      <c r="G2813" t="s">
        <v>5895</v>
      </c>
      <c r="H2813" t="s">
        <v>70</v>
      </c>
      <c r="I2813" s="2">
        <v>486</v>
      </c>
      <c r="J2813" s="1">
        <v>0.61</v>
      </c>
      <c r="K2813" s="1">
        <v>0.12</v>
      </c>
    </row>
    <row r="2814" spans="1:11" x14ac:dyDescent="0.25">
      <c r="A2814">
        <v>855</v>
      </c>
      <c r="B2814">
        <v>4003</v>
      </c>
      <c r="C2814">
        <v>137161</v>
      </c>
      <c r="D2814" t="s">
        <v>5896</v>
      </c>
      <c r="E2814" t="s">
        <v>50</v>
      </c>
      <c r="F2814" t="s">
        <v>5843</v>
      </c>
      <c r="G2814" t="s">
        <v>5897</v>
      </c>
      <c r="H2814" t="s">
        <v>70</v>
      </c>
      <c r="I2814" s="2">
        <v>424</v>
      </c>
      <c r="J2814" s="1">
        <v>0.6</v>
      </c>
      <c r="K2814" s="1">
        <v>0.11</v>
      </c>
    </row>
    <row r="2815" spans="1:11" x14ac:dyDescent="0.25">
      <c r="A2815">
        <v>855</v>
      </c>
      <c r="B2815">
        <v>4602</v>
      </c>
      <c r="C2815">
        <v>138290</v>
      </c>
      <c r="D2815" t="s">
        <v>5898</v>
      </c>
      <c r="E2815" t="s">
        <v>50</v>
      </c>
      <c r="F2815" t="s">
        <v>5854</v>
      </c>
      <c r="G2815" t="s">
        <v>5899</v>
      </c>
      <c r="H2815" t="s">
        <v>70</v>
      </c>
      <c r="I2815" s="2" t="s">
        <v>50</v>
      </c>
      <c r="J2815" t="s">
        <v>50</v>
      </c>
      <c r="K2815" t="s">
        <v>50</v>
      </c>
    </row>
    <row r="2816" spans="1:11" x14ac:dyDescent="0.25">
      <c r="A2816">
        <v>855</v>
      </c>
      <c r="B2816">
        <v>4008</v>
      </c>
      <c r="C2816">
        <v>141012</v>
      </c>
      <c r="D2816" t="s">
        <v>5900</v>
      </c>
      <c r="E2816" t="s">
        <v>50</v>
      </c>
      <c r="F2816" t="s">
        <v>5884</v>
      </c>
      <c r="G2816" t="s">
        <v>5885</v>
      </c>
      <c r="H2816" t="s">
        <v>1216</v>
      </c>
      <c r="I2816" s="2" t="s">
        <v>50</v>
      </c>
      <c r="J2816" t="s">
        <v>50</v>
      </c>
      <c r="K2816" t="s">
        <v>50</v>
      </c>
    </row>
    <row r="2817" spans="1:11" x14ac:dyDescent="0.25">
      <c r="A2817">
        <v>855</v>
      </c>
      <c r="B2817">
        <v>4004</v>
      </c>
      <c r="C2817">
        <v>137317</v>
      </c>
      <c r="D2817" t="s">
        <v>5901</v>
      </c>
      <c r="E2817" t="s">
        <v>50</v>
      </c>
      <c r="F2817" t="s">
        <v>5872</v>
      </c>
      <c r="G2817" t="s">
        <v>5902</v>
      </c>
      <c r="H2817" t="s">
        <v>1216</v>
      </c>
      <c r="I2817" s="2">
        <v>43</v>
      </c>
      <c r="J2817" s="1">
        <v>0.3</v>
      </c>
      <c r="K2817" s="1">
        <v>0.16</v>
      </c>
    </row>
    <row r="2818" spans="1:11" x14ac:dyDescent="0.25">
      <c r="A2818">
        <v>855</v>
      </c>
      <c r="B2818">
        <v>6006</v>
      </c>
      <c r="C2818">
        <v>120331</v>
      </c>
      <c r="D2818" t="s">
        <v>5903</v>
      </c>
      <c r="E2818" t="s">
        <v>50</v>
      </c>
      <c r="F2818" t="s">
        <v>5904</v>
      </c>
      <c r="G2818" t="s">
        <v>5905</v>
      </c>
      <c r="H2818" t="s">
        <v>13</v>
      </c>
      <c r="I2818" s="2">
        <v>32</v>
      </c>
      <c r="J2818" s="1">
        <v>0.97</v>
      </c>
      <c r="K2818" s="1">
        <v>0.41</v>
      </c>
    </row>
    <row r="2819" spans="1:11" x14ac:dyDescent="0.25">
      <c r="A2819">
        <v>855</v>
      </c>
      <c r="B2819">
        <v>4009</v>
      </c>
      <c r="C2819">
        <v>141129</v>
      </c>
      <c r="D2819" t="s">
        <v>5906</v>
      </c>
      <c r="E2819" t="s">
        <v>50</v>
      </c>
      <c r="F2819" t="s">
        <v>5836</v>
      </c>
      <c r="G2819" t="s">
        <v>5907</v>
      </c>
      <c r="H2819" t="s">
        <v>49</v>
      </c>
      <c r="I2819" s="2" t="s">
        <v>50</v>
      </c>
      <c r="J2819" t="s">
        <v>50</v>
      </c>
      <c r="K2819" t="s">
        <v>50</v>
      </c>
    </row>
    <row r="2820" spans="1:11" x14ac:dyDescent="0.25">
      <c r="A2820">
        <v>855</v>
      </c>
      <c r="B2820">
        <v>4059</v>
      </c>
      <c r="C2820">
        <v>120276</v>
      </c>
      <c r="D2820" t="s">
        <v>5908</v>
      </c>
      <c r="E2820" t="s">
        <v>50</v>
      </c>
      <c r="F2820" t="s">
        <v>5836</v>
      </c>
      <c r="G2820" t="s">
        <v>5907</v>
      </c>
      <c r="H2820" t="s">
        <v>20</v>
      </c>
      <c r="I2820" s="2">
        <v>148</v>
      </c>
      <c r="J2820" s="1">
        <v>0.32</v>
      </c>
      <c r="K2820" s="1">
        <v>0.05</v>
      </c>
    </row>
    <row r="2821" spans="1:11" x14ac:dyDescent="0.25">
      <c r="A2821">
        <v>855</v>
      </c>
      <c r="B2821">
        <v>4268</v>
      </c>
      <c r="C2821">
        <v>137401</v>
      </c>
      <c r="D2821" t="s">
        <v>5909</v>
      </c>
      <c r="E2821" t="s">
        <v>50</v>
      </c>
      <c r="F2821" t="s">
        <v>5848</v>
      </c>
      <c r="G2821" t="s">
        <v>5910</v>
      </c>
      <c r="H2821" t="s">
        <v>70</v>
      </c>
      <c r="I2821" s="2" t="s">
        <v>50</v>
      </c>
      <c r="J2821" t="s">
        <v>50</v>
      </c>
      <c r="K2821" t="s">
        <v>50</v>
      </c>
    </row>
    <row r="2822" spans="1:11" x14ac:dyDescent="0.25">
      <c r="A2822">
        <v>855</v>
      </c>
      <c r="B2822">
        <v>4049</v>
      </c>
      <c r="C2822">
        <v>137983</v>
      </c>
      <c r="D2822" t="s">
        <v>5911</v>
      </c>
      <c r="E2822" t="s">
        <v>50</v>
      </c>
      <c r="F2822" t="s">
        <v>5836</v>
      </c>
      <c r="G2822" t="s">
        <v>5912</v>
      </c>
      <c r="H2822" t="s">
        <v>70</v>
      </c>
      <c r="I2822" s="2">
        <v>371</v>
      </c>
      <c r="J2822" s="1">
        <v>0.57999999999999996</v>
      </c>
      <c r="K2822" s="1">
        <v>0.12</v>
      </c>
    </row>
    <row r="2823" spans="1:11" x14ac:dyDescent="0.25">
      <c r="A2823">
        <v>855</v>
      </c>
      <c r="B2823">
        <v>7006</v>
      </c>
      <c r="C2823">
        <v>120352</v>
      </c>
      <c r="D2823" t="s">
        <v>5913</v>
      </c>
      <c r="E2823" t="s">
        <v>50</v>
      </c>
      <c r="F2823" t="s">
        <v>5848</v>
      </c>
      <c r="G2823" t="s">
        <v>5849</v>
      </c>
      <c r="H2823" t="s">
        <v>57</v>
      </c>
      <c r="I2823" s="2">
        <v>6</v>
      </c>
      <c r="J2823" t="s">
        <v>99</v>
      </c>
      <c r="K2823" t="s">
        <v>99</v>
      </c>
    </row>
    <row r="2824" spans="1:11" x14ac:dyDescent="0.25">
      <c r="A2824">
        <v>855</v>
      </c>
      <c r="B2824">
        <v>7215</v>
      </c>
      <c r="C2824">
        <v>134640</v>
      </c>
      <c r="D2824" t="s">
        <v>5914</v>
      </c>
      <c r="E2824" t="s">
        <v>50</v>
      </c>
      <c r="F2824" t="s">
        <v>5869</v>
      </c>
      <c r="G2824" t="s">
        <v>5915</v>
      </c>
      <c r="H2824" t="s">
        <v>57</v>
      </c>
      <c r="I2824" s="2">
        <v>19</v>
      </c>
      <c r="J2824" t="s">
        <v>99</v>
      </c>
      <c r="K2824" t="s">
        <v>99</v>
      </c>
    </row>
    <row r="2825" spans="1:11" x14ac:dyDescent="0.25">
      <c r="A2825">
        <v>855</v>
      </c>
      <c r="B2825">
        <v>7216</v>
      </c>
      <c r="C2825">
        <v>138156</v>
      </c>
      <c r="D2825" t="s">
        <v>5916</v>
      </c>
      <c r="E2825" t="s">
        <v>50</v>
      </c>
      <c r="F2825" t="s">
        <v>5866</v>
      </c>
      <c r="G2825" t="s">
        <v>5917</v>
      </c>
      <c r="H2825" t="s">
        <v>109</v>
      </c>
      <c r="I2825" s="2">
        <v>17</v>
      </c>
      <c r="J2825" s="1">
        <v>0</v>
      </c>
      <c r="K2825" s="1">
        <v>0</v>
      </c>
    </row>
    <row r="2826" spans="1:11" x14ac:dyDescent="0.25">
      <c r="A2826">
        <v>855</v>
      </c>
      <c r="B2826">
        <v>7008</v>
      </c>
      <c r="C2826">
        <v>137905</v>
      </c>
      <c r="D2826" t="s">
        <v>5918</v>
      </c>
      <c r="E2826" t="s">
        <v>50</v>
      </c>
      <c r="F2826" t="s">
        <v>5872</v>
      </c>
      <c r="G2826" t="s">
        <v>5919</v>
      </c>
      <c r="H2826" t="s">
        <v>109</v>
      </c>
      <c r="I2826" s="2">
        <v>15</v>
      </c>
      <c r="J2826" t="s">
        <v>99</v>
      </c>
      <c r="K2826" t="s">
        <v>99</v>
      </c>
    </row>
    <row r="2827" spans="1:11" x14ac:dyDescent="0.25">
      <c r="A2827">
        <v>855</v>
      </c>
      <c r="B2827">
        <v>6010</v>
      </c>
      <c r="C2827">
        <v>120330</v>
      </c>
      <c r="D2827" t="s">
        <v>5920</v>
      </c>
      <c r="E2827" t="s">
        <v>50</v>
      </c>
      <c r="F2827" t="s">
        <v>5921</v>
      </c>
      <c r="G2827" t="s">
        <v>5922</v>
      </c>
      <c r="H2827" t="s">
        <v>114</v>
      </c>
      <c r="I2827" s="2">
        <v>14</v>
      </c>
      <c r="J2827" s="1">
        <v>0</v>
      </c>
      <c r="K2827" s="1">
        <v>0</v>
      </c>
    </row>
    <row r="2828" spans="1:11" x14ac:dyDescent="0.25">
      <c r="A2828">
        <v>855</v>
      </c>
      <c r="B2828">
        <v>6031</v>
      </c>
      <c r="C2828">
        <v>135370</v>
      </c>
      <c r="D2828" t="s">
        <v>5923</v>
      </c>
      <c r="E2828" t="s">
        <v>50</v>
      </c>
      <c r="F2828" t="s">
        <v>5924</v>
      </c>
      <c r="G2828" t="s">
        <v>5925</v>
      </c>
      <c r="H2828" t="s">
        <v>114</v>
      </c>
      <c r="I2828" s="2">
        <v>4</v>
      </c>
      <c r="J2828" t="s">
        <v>129</v>
      </c>
      <c r="K2828" t="s">
        <v>129</v>
      </c>
    </row>
    <row r="2829" spans="1:11" x14ac:dyDescent="0.25">
      <c r="A2829">
        <v>855</v>
      </c>
      <c r="B2829">
        <v>6024</v>
      </c>
      <c r="C2829">
        <v>139419</v>
      </c>
      <c r="D2829" t="s">
        <v>5926</v>
      </c>
      <c r="E2829" t="s">
        <v>50</v>
      </c>
      <c r="F2829" t="s">
        <v>5854</v>
      </c>
      <c r="G2829" t="s">
        <v>5927</v>
      </c>
      <c r="H2829" t="s">
        <v>114</v>
      </c>
      <c r="I2829" s="2">
        <v>1</v>
      </c>
      <c r="J2829" t="s">
        <v>129</v>
      </c>
      <c r="K2829" t="s">
        <v>129</v>
      </c>
    </row>
    <row r="2830" spans="1:11" x14ac:dyDescent="0.25">
      <c r="A2830">
        <v>855</v>
      </c>
      <c r="B2830">
        <v>6020</v>
      </c>
      <c r="C2830">
        <v>134438</v>
      </c>
      <c r="D2830" t="s">
        <v>5928</v>
      </c>
      <c r="E2830" t="s">
        <v>50</v>
      </c>
      <c r="F2830" t="s">
        <v>5833</v>
      </c>
      <c r="G2830" t="s">
        <v>5929</v>
      </c>
      <c r="H2830" t="s">
        <v>114</v>
      </c>
      <c r="I2830" s="2">
        <v>6</v>
      </c>
      <c r="J2830" s="1">
        <v>0</v>
      </c>
      <c r="K2830" s="1">
        <v>0</v>
      </c>
    </row>
    <row r="2831" spans="1:11" x14ac:dyDescent="0.25">
      <c r="A2831">
        <v>855</v>
      </c>
      <c r="B2831">
        <v>7002</v>
      </c>
      <c r="C2831">
        <v>120348</v>
      </c>
      <c r="D2831" t="s">
        <v>5930</v>
      </c>
      <c r="E2831" t="s">
        <v>50</v>
      </c>
      <c r="F2831" t="s">
        <v>5848</v>
      </c>
      <c r="G2831" t="s">
        <v>5931</v>
      </c>
      <c r="H2831" t="s">
        <v>57</v>
      </c>
      <c r="I2831" s="2">
        <v>26</v>
      </c>
      <c r="J2831" s="1">
        <v>0</v>
      </c>
      <c r="K2831" s="1">
        <v>0</v>
      </c>
    </row>
    <row r="2832" spans="1:11" x14ac:dyDescent="0.25">
      <c r="A2832">
        <v>855</v>
      </c>
      <c r="B2832">
        <v>6122</v>
      </c>
      <c r="C2832">
        <v>135428</v>
      </c>
      <c r="D2832" t="s">
        <v>5932</v>
      </c>
      <c r="E2832" t="s">
        <v>50</v>
      </c>
      <c r="F2832" t="s">
        <v>50</v>
      </c>
      <c r="G2832" t="s">
        <v>5933</v>
      </c>
      <c r="H2832" t="s">
        <v>114</v>
      </c>
      <c r="I2832" s="2">
        <v>1</v>
      </c>
      <c r="J2832" t="s">
        <v>129</v>
      </c>
      <c r="K2832" t="s">
        <v>129</v>
      </c>
    </row>
    <row r="2833" spans="1:11" x14ac:dyDescent="0.25">
      <c r="A2833">
        <v>855</v>
      </c>
      <c r="B2833">
        <v>6021</v>
      </c>
      <c r="C2833">
        <v>128078</v>
      </c>
      <c r="D2833" t="s">
        <v>743</v>
      </c>
      <c r="E2833" t="s">
        <v>50</v>
      </c>
      <c r="F2833" t="s">
        <v>5836</v>
      </c>
      <c r="G2833" t="s">
        <v>5934</v>
      </c>
      <c r="H2833" t="s">
        <v>114</v>
      </c>
      <c r="I2833" s="2">
        <v>3</v>
      </c>
      <c r="J2833" t="s">
        <v>129</v>
      </c>
      <c r="K2833" t="s">
        <v>129</v>
      </c>
    </row>
    <row r="2834" spans="1:11" x14ac:dyDescent="0.25">
      <c r="A2834">
        <v>855</v>
      </c>
      <c r="B2834">
        <v>6026</v>
      </c>
      <c r="C2834">
        <v>135217</v>
      </c>
      <c r="D2834" t="s">
        <v>5935</v>
      </c>
      <c r="E2834" t="s">
        <v>50</v>
      </c>
      <c r="F2834" t="s">
        <v>5936</v>
      </c>
      <c r="G2834" t="s">
        <v>5937</v>
      </c>
      <c r="H2834" t="s">
        <v>114</v>
      </c>
      <c r="I2834" s="2">
        <v>4</v>
      </c>
      <c r="J2834" t="s">
        <v>129</v>
      </c>
      <c r="K2834" t="s">
        <v>129</v>
      </c>
    </row>
    <row r="2835" spans="1:11" x14ac:dyDescent="0.25">
      <c r="A2835">
        <v>855</v>
      </c>
      <c r="B2835">
        <v>6025</v>
      </c>
      <c r="C2835">
        <v>135218</v>
      </c>
      <c r="D2835" t="s">
        <v>5938</v>
      </c>
      <c r="E2835" t="s">
        <v>50</v>
      </c>
      <c r="F2835" t="s">
        <v>5848</v>
      </c>
      <c r="G2835" t="s">
        <v>5939</v>
      </c>
      <c r="H2835" t="s">
        <v>114</v>
      </c>
      <c r="I2835" s="2">
        <v>7</v>
      </c>
      <c r="J2835" s="1">
        <v>0</v>
      </c>
      <c r="K2835" s="1">
        <v>0</v>
      </c>
    </row>
    <row r="2836" spans="1:11" x14ac:dyDescent="0.25">
      <c r="A2836">
        <v>855</v>
      </c>
      <c r="B2836">
        <v>7005</v>
      </c>
      <c r="C2836">
        <v>138935</v>
      </c>
      <c r="D2836" t="s">
        <v>5940</v>
      </c>
      <c r="E2836" t="s">
        <v>50</v>
      </c>
      <c r="F2836" t="s">
        <v>5859</v>
      </c>
      <c r="G2836" t="s">
        <v>5941</v>
      </c>
      <c r="H2836" t="s">
        <v>109</v>
      </c>
      <c r="I2836" s="2">
        <v>11</v>
      </c>
      <c r="J2836" t="s">
        <v>99</v>
      </c>
      <c r="K2836" t="s">
        <v>99</v>
      </c>
    </row>
    <row r="2837" spans="1:11" x14ac:dyDescent="0.25">
      <c r="A2837">
        <v>856</v>
      </c>
      <c r="B2837">
        <v>4270</v>
      </c>
      <c r="C2837">
        <v>120294</v>
      </c>
      <c r="D2837" t="s">
        <v>5942</v>
      </c>
      <c r="E2837" t="s">
        <v>50</v>
      </c>
      <c r="F2837" t="s">
        <v>5836</v>
      </c>
      <c r="G2837" t="s">
        <v>5943</v>
      </c>
      <c r="H2837" t="s">
        <v>201</v>
      </c>
      <c r="I2837" s="2">
        <v>135</v>
      </c>
      <c r="J2837" s="1">
        <v>0.55000000000000004</v>
      </c>
      <c r="K2837" s="1">
        <v>0.02</v>
      </c>
    </row>
    <row r="2838" spans="1:11" x14ac:dyDescent="0.25">
      <c r="A2838">
        <v>856</v>
      </c>
      <c r="B2838">
        <v>4242</v>
      </c>
      <c r="C2838">
        <v>120281</v>
      </c>
      <c r="D2838" t="s">
        <v>5944</v>
      </c>
      <c r="E2838" t="s">
        <v>50</v>
      </c>
      <c r="F2838" t="s">
        <v>5836</v>
      </c>
      <c r="G2838" t="s">
        <v>5945</v>
      </c>
      <c r="H2838" t="s">
        <v>20</v>
      </c>
      <c r="I2838" s="2">
        <v>214</v>
      </c>
      <c r="J2838" s="1">
        <v>0.57999999999999996</v>
      </c>
      <c r="K2838" s="1">
        <v>0.2</v>
      </c>
    </row>
    <row r="2839" spans="1:11" x14ac:dyDescent="0.25">
      <c r="A2839">
        <v>856</v>
      </c>
      <c r="B2839">
        <v>4273</v>
      </c>
      <c r="C2839">
        <v>120297</v>
      </c>
      <c r="D2839" t="s">
        <v>5946</v>
      </c>
      <c r="E2839" t="s">
        <v>50</v>
      </c>
      <c r="F2839" t="s">
        <v>5836</v>
      </c>
      <c r="G2839" t="s">
        <v>5947</v>
      </c>
      <c r="H2839" t="s">
        <v>20</v>
      </c>
      <c r="I2839" s="2">
        <v>217</v>
      </c>
      <c r="J2839" s="1">
        <v>0.42</v>
      </c>
      <c r="K2839" s="1">
        <v>0.19</v>
      </c>
    </row>
    <row r="2840" spans="1:11" x14ac:dyDescent="0.25">
      <c r="A2840">
        <v>856</v>
      </c>
      <c r="B2840">
        <v>4205</v>
      </c>
      <c r="C2840">
        <v>120277</v>
      </c>
      <c r="D2840" t="s">
        <v>5948</v>
      </c>
      <c r="E2840" t="s">
        <v>50</v>
      </c>
      <c r="F2840" t="s">
        <v>5836</v>
      </c>
      <c r="G2840" t="s">
        <v>5949</v>
      </c>
      <c r="H2840" t="s">
        <v>20</v>
      </c>
      <c r="I2840" s="2">
        <v>236</v>
      </c>
      <c r="J2840" s="1">
        <v>0.55000000000000004</v>
      </c>
      <c r="K2840" s="1">
        <v>0.2</v>
      </c>
    </row>
    <row r="2841" spans="1:11" x14ac:dyDescent="0.25">
      <c r="A2841">
        <v>856</v>
      </c>
      <c r="B2841">
        <v>6004</v>
      </c>
      <c r="C2841">
        <v>120345</v>
      </c>
      <c r="D2841" t="s">
        <v>5950</v>
      </c>
      <c r="E2841" t="s">
        <v>50</v>
      </c>
      <c r="F2841" t="s">
        <v>5836</v>
      </c>
      <c r="G2841" t="s">
        <v>5951</v>
      </c>
      <c r="H2841" t="s">
        <v>13</v>
      </c>
      <c r="I2841" s="2">
        <v>21</v>
      </c>
      <c r="J2841" s="1">
        <v>0.38</v>
      </c>
      <c r="K2841" s="1">
        <v>0.19</v>
      </c>
    </row>
    <row r="2842" spans="1:11" x14ac:dyDescent="0.25">
      <c r="A2842">
        <v>856</v>
      </c>
      <c r="B2842">
        <v>4721</v>
      </c>
      <c r="C2842">
        <v>120306</v>
      </c>
      <c r="D2842" t="s">
        <v>5952</v>
      </c>
      <c r="E2842" t="s">
        <v>50</v>
      </c>
      <c r="F2842" t="s">
        <v>5836</v>
      </c>
      <c r="G2842" t="s">
        <v>5953</v>
      </c>
      <c r="H2842" t="s">
        <v>23</v>
      </c>
      <c r="I2842" s="2">
        <v>178</v>
      </c>
      <c r="J2842" s="1">
        <v>0.52</v>
      </c>
      <c r="K2842" s="1">
        <v>0.17</v>
      </c>
    </row>
    <row r="2843" spans="1:11" x14ac:dyDescent="0.25">
      <c r="A2843">
        <v>856</v>
      </c>
      <c r="B2843">
        <v>4274</v>
      </c>
      <c r="C2843">
        <v>120298</v>
      </c>
      <c r="D2843" t="s">
        <v>5954</v>
      </c>
      <c r="E2843" t="s">
        <v>50</v>
      </c>
      <c r="F2843" t="s">
        <v>5836</v>
      </c>
      <c r="G2843" t="s">
        <v>5955</v>
      </c>
      <c r="H2843" t="s">
        <v>201</v>
      </c>
      <c r="I2843" s="2">
        <v>157</v>
      </c>
      <c r="J2843" s="1">
        <v>0.5</v>
      </c>
      <c r="K2843" s="1">
        <v>0.1</v>
      </c>
    </row>
    <row r="2844" spans="1:11" x14ac:dyDescent="0.25">
      <c r="A2844">
        <v>856</v>
      </c>
      <c r="B2844">
        <v>4249</v>
      </c>
      <c r="C2844">
        <v>120285</v>
      </c>
      <c r="D2844" t="s">
        <v>5956</v>
      </c>
      <c r="E2844" t="s">
        <v>50</v>
      </c>
      <c r="F2844" t="s">
        <v>5836</v>
      </c>
      <c r="G2844" t="s">
        <v>5957</v>
      </c>
      <c r="H2844" t="s">
        <v>20</v>
      </c>
      <c r="I2844" s="2">
        <v>185</v>
      </c>
      <c r="J2844" s="1">
        <v>0.56000000000000005</v>
      </c>
      <c r="K2844" s="1">
        <v>0.1</v>
      </c>
    </row>
    <row r="2845" spans="1:11" x14ac:dyDescent="0.25">
      <c r="A2845">
        <v>856</v>
      </c>
      <c r="B2845">
        <v>6011</v>
      </c>
      <c r="C2845">
        <v>137561</v>
      </c>
      <c r="D2845" t="s">
        <v>5958</v>
      </c>
      <c r="E2845" t="s">
        <v>50</v>
      </c>
      <c r="F2845" t="s">
        <v>5836</v>
      </c>
      <c r="G2845" t="s">
        <v>5959</v>
      </c>
      <c r="H2845" t="s">
        <v>13</v>
      </c>
      <c r="I2845" s="2">
        <v>26</v>
      </c>
      <c r="J2845" s="1">
        <v>0</v>
      </c>
      <c r="K2845" s="1">
        <v>0</v>
      </c>
    </row>
    <row r="2846" spans="1:11" x14ac:dyDescent="0.25">
      <c r="A2846">
        <v>856</v>
      </c>
      <c r="B2846">
        <v>6015</v>
      </c>
      <c r="C2846">
        <v>133349</v>
      </c>
      <c r="D2846" t="s">
        <v>5960</v>
      </c>
      <c r="E2846" t="s">
        <v>50</v>
      </c>
      <c r="F2846" t="s">
        <v>5836</v>
      </c>
      <c r="G2846" t="s">
        <v>5961</v>
      </c>
      <c r="H2846" t="s">
        <v>13</v>
      </c>
      <c r="I2846" s="2">
        <v>22</v>
      </c>
      <c r="J2846" s="1">
        <v>0.68</v>
      </c>
      <c r="K2846" s="1">
        <v>0</v>
      </c>
    </row>
    <row r="2847" spans="1:11" x14ac:dyDescent="0.25">
      <c r="A2847">
        <v>856</v>
      </c>
      <c r="B2847">
        <v>4251</v>
      </c>
      <c r="C2847">
        <v>120287</v>
      </c>
      <c r="D2847" t="s">
        <v>5962</v>
      </c>
      <c r="E2847" t="s">
        <v>50</v>
      </c>
      <c r="F2847" t="s">
        <v>5836</v>
      </c>
      <c r="G2847" t="s">
        <v>5963</v>
      </c>
      <c r="H2847" t="s">
        <v>20</v>
      </c>
      <c r="I2847" s="2">
        <v>242</v>
      </c>
      <c r="J2847" s="1">
        <v>0.69</v>
      </c>
      <c r="K2847" s="1">
        <v>0.4</v>
      </c>
    </row>
    <row r="2848" spans="1:11" x14ac:dyDescent="0.25">
      <c r="A2848">
        <v>856</v>
      </c>
      <c r="B2848">
        <v>4246</v>
      </c>
      <c r="C2848">
        <v>120283</v>
      </c>
      <c r="D2848" t="s">
        <v>5964</v>
      </c>
      <c r="E2848" t="s">
        <v>50</v>
      </c>
      <c r="F2848" t="s">
        <v>5836</v>
      </c>
      <c r="G2848" t="s">
        <v>5965</v>
      </c>
      <c r="H2848" t="s">
        <v>20</v>
      </c>
      <c r="I2848" s="2">
        <v>180</v>
      </c>
      <c r="J2848" s="1">
        <v>0.49</v>
      </c>
      <c r="K2848" s="1">
        <v>0.09</v>
      </c>
    </row>
    <row r="2849" spans="1:11" x14ac:dyDescent="0.25">
      <c r="A2849">
        <v>856</v>
      </c>
      <c r="B2849">
        <v>6014</v>
      </c>
      <c r="C2849">
        <v>132781</v>
      </c>
      <c r="D2849" t="s">
        <v>5966</v>
      </c>
      <c r="E2849" t="s">
        <v>50</v>
      </c>
      <c r="F2849" t="s">
        <v>5836</v>
      </c>
      <c r="G2849" t="s">
        <v>5967</v>
      </c>
      <c r="H2849" t="s">
        <v>13</v>
      </c>
      <c r="I2849" s="2">
        <v>32</v>
      </c>
      <c r="J2849" s="1">
        <v>0.41</v>
      </c>
      <c r="K2849" s="1">
        <v>0.06</v>
      </c>
    </row>
    <row r="2850" spans="1:11" x14ac:dyDescent="0.25">
      <c r="A2850">
        <v>856</v>
      </c>
      <c r="B2850">
        <v>6009</v>
      </c>
      <c r="C2850">
        <v>120324</v>
      </c>
      <c r="D2850" t="s">
        <v>5968</v>
      </c>
      <c r="E2850" t="s">
        <v>50</v>
      </c>
      <c r="F2850" t="s">
        <v>5836</v>
      </c>
      <c r="G2850" t="s">
        <v>5969</v>
      </c>
      <c r="H2850" t="s">
        <v>13</v>
      </c>
      <c r="I2850" s="2">
        <v>54</v>
      </c>
      <c r="J2850" s="1">
        <v>0</v>
      </c>
      <c r="K2850" s="1">
        <v>0</v>
      </c>
    </row>
    <row r="2851" spans="1:11" x14ac:dyDescent="0.25">
      <c r="A2851">
        <v>856</v>
      </c>
      <c r="B2851">
        <v>6024</v>
      </c>
      <c r="C2851">
        <v>138376</v>
      </c>
      <c r="D2851" t="s">
        <v>5970</v>
      </c>
      <c r="E2851" t="s">
        <v>50</v>
      </c>
      <c r="F2851" t="s">
        <v>5836</v>
      </c>
      <c r="G2851" t="s">
        <v>5971</v>
      </c>
      <c r="H2851" t="s">
        <v>13</v>
      </c>
      <c r="I2851" s="2">
        <v>13</v>
      </c>
      <c r="J2851" s="1">
        <v>0</v>
      </c>
      <c r="K2851" s="1">
        <v>0</v>
      </c>
    </row>
    <row r="2852" spans="1:11" x14ac:dyDescent="0.25">
      <c r="A2852">
        <v>856</v>
      </c>
      <c r="B2852">
        <v>4000</v>
      </c>
      <c r="C2852">
        <v>138869</v>
      </c>
      <c r="D2852" t="s">
        <v>5972</v>
      </c>
      <c r="E2852" t="s">
        <v>50</v>
      </c>
      <c r="F2852" t="s">
        <v>5836</v>
      </c>
      <c r="G2852" t="s">
        <v>5973</v>
      </c>
      <c r="H2852" t="s">
        <v>23</v>
      </c>
      <c r="I2852" s="2">
        <v>58</v>
      </c>
      <c r="J2852" s="1">
        <v>0.71</v>
      </c>
      <c r="K2852" s="1">
        <v>0.14000000000000001</v>
      </c>
    </row>
    <row r="2853" spans="1:11" x14ac:dyDescent="0.25">
      <c r="A2853">
        <v>856</v>
      </c>
      <c r="B2853">
        <v>4724</v>
      </c>
      <c r="C2853">
        <v>129645</v>
      </c>
      <c r="D2853" t="s">
        <v>5974</v>
      </c>
      <c r="E2853" t="s">
        <v>50</v>
      </c>
      <c r="F2853" t="s">
        <v>5836</v>
      </c>
      <c r="G2853" t="s">
        <v>5973</v>
      </c>
      <c r="H2853" t="s">
        <v>23</v>
      </c>
      <c r="I2853" s="2">
        <v>60</v>
      </c>
      <c r="J2853" s="1">
        <v>0.68</v>
      </c>
      <c r="K2853" s="1">
        <v>0.15</v>
      </c>
    </row>
    <row r="2854" spans="1:11" x14ac:dyDescent="0.25">
      <c r="A2854">
        <v>856</v>
      </c>
      <c r="B2854">
        <v>4267</v>
      </c>
      <c r="C2854">
        <v>120292</v>
      </c>
      <c r="D2854" t="s">
        <v>5975</v>
      </c>
      <c r="E2854" t="s">
        <v>50</v>
      </c>
      <c r="F2854" t="s">
        <v>5836</v>
      </c>
      <c r="G2854" t="s">
        <v>5976</v>
      </c>
      <c r="H2854" t="s">
        <v>20</v>
      </c>
      <c r="I2854" s="2">
        <v>205</v>
      </c>
      <c r="J2854" s="1">
        <v>0.49</v>
      </c>
      <c r="K2854" s="1">
        <v>0.15</v>
      </c>
    </row>
    <row r="2855" spans="1:11" x14ac:dyDescent="0.25">
      <c r="A2855">
        <v>856</v>
      </c>
      <c r="B2855">
        <v>4005</v>
      </c>
      <c r="C2855">
        <v>131945</v>
      </c>
      <c r="D2855" t="s">
        <v>5977</v>
      </c>
      <c r="E2855" t="s">
        <v>50</v>
      </c>
      <c r="F2855" t="s">
        <v>5836</v>
      </c>
      <c r="G2855" t="s">
        <v>5978</v>
      </c>
      <c r="H2855" t="s">
        <v>201</v>
      </c>
      <c r="I2855" s="2">
        <v>130</v>
      </c>
      <c r="J2855" s="1">
        <v>0.43</v>
      </c>
      <c r="K2855" s="1">
        <v>0.17</v>
      </c>
    </row>
    <row r="2856" spans="1:11" x14ac:dyDescent="0.25">
      <c r="A2856">
        <v>856</v>
      </c>
      <c r="B2856">
        <v>4244</v>
      </c>
      <c r="C2856">
        <v>120282</v>
      </c>
      <c r="D2856" t="s">
        <v>5979</v>
      </c>
      <c r="E2856" t="s">
        <v>50</v>
      </c>
      <c r="F2856" t="s">
        <v>5836</v>
      </c>
      <c r="G2856" t="s">
        <v>5980</v>
      </c>
      <c r="H2856" t="s">
        <v>20</v>
      </c>
      <c r="I2856" s="2">
        <v>266</v>
      </c>
      <c r="J2856" s="1">
        <v>0.61</v>
      </c>
      <c r="K2856" s="1">
        <v>0.42</v>
      </c>
    </row>
    <row r="2857" spans="1:11" x14ac:dyDescent="0.25">
      <c r="A2857">
        <v>856</v>
      </c>
      <c r="B2857">
        <v>6000</v>
      </c>
      <c r="C2857">
        <v>120326</v>
      </c>
      <c r="D2857" t="s">
        <v>5981</v>
      </c>
      <c r="E2857" t="s">
        <v>50</v>
      </c>
      <c r="F2857" t="s">
        <v>5836</v>
      </c>
      <c r="G2857" t="s">
        <v>5982</v>
      </c>
      <c r="H2857" t="s">
        <v>13</v>
      </c>
      <c r="I2857" s="2">
        <v>10</v>
      </c>
      <c r="J2857" s="1">
        <v>0.6</v>
      </c>
      <c r="K2857" s="1">
        <v>0.5</v>
      </c>
    </row>
    <row r="2858" spans="1:11" x14ac:dyDescent="0.25">
      <c r="A2858">
        <v>856</v>
      </c>
      <c r="B2858">
        <v>4723</v>
      </c>
      <c r="C2858">
        <v>120307</v>
      </c>
      <c r="D2858" t="s">
        <v>5983</v>
      </c>
      <c r="E2858" t="s">
        <v>50</v>
      </c>
      <c r="F2858" t="s">
        <v>5836</v>
      </c>
      <c r="G2858" t="s">
        <v>5984</v>
      </c>
      <c r="H2858" t="s">
        <v>23</v>
      </c>
      <c r="I2858" s="2">
        <v>181</v>
      </c>
      <c r="J2858" s="1">
        <v>0.59</v>
      </c>
      <c r="K2858" s="1">
        <v>0.09</v>
      </c>
    </row>
    <row r="2859" spans="1:11" x14ac:dyDescent="0.25">
      <c r="A2859">
        <v>856</v>
      </c>
      <c r="B2859">
        <v>6905</v>
      </c>
      <c r="C2859">
        <v>128364</v>
      </c>
      <c r="D2859" t="s">
        <v>5985</v>
      </c>
      <c r="E2859" t="s">
        <v>50</v>
      </c>
      <c r="F2859" t="s">
        <v>5836</v>
      </c>
      <c r="G2859" t="s">
        <v>5986</v>
      </c>
      <c r="H2859" t="s">
        <v>49</v>
      </c>
      <c r="I2859" s="2">
        <v>112</v>
      </c>
      <c r="J2859" s="1">
        <v>0.24</v>
      </c>
      <c r="K2859" s="1">
        <v>0.02</v>
      </c>
    </row>
    <row r="2860" spans="1:11" x14ac:dyDescent="0.25">
      <c r="A2860">
        <v>856</v>
      </c>
      <c r="B2860">
        <v>6016</v>
      </c>
      <c r="C2860">
        <v>133431</v>
      </c>
      <c r="D2860" t="s">
        <v>5987</v>
      </c>
      <c r="E2860" t="s">
        <v>50</v>
      </c>
      <c r="F2860" t="s">
        <v>5836</v>
      </c>
      <c r="G2860" t="s">
        <v>5988</v>
      </c>
      <c r="H2860" t="s">
        <v>13</v>
      </c>
      <c r="I2860" s="2">
        <v>5</v>
      </c>
      <c r="J2860" t="s">
        <v>129</v>
      </c>
      <c r="K2860" t="s">
        <v>129</v>
      </c>
    </row>
    <row r="2861" spans="1:11" x14ac:dyDescent="0.25">
      <c r="A2861">
        <v>856</v>
      </c>
      <c r="B2861">
        <v>4232</v>
      </c>
      <c r="C2861">
        <v>120279</v>
      </c>
      <c r="D2861" t="s">
        <v>5989</v>
      </c>
      <c r="E2861" t="s">
        <v>50</v>
      </c>
      <c r="F2861" t="s">
        <v>5836</v>
      </c>
      <c r="G2861" t="s">
        <v>5965</v>
      </c>
      <c r="H2861" t="s">
        <v>20</v>
      </c>
      <c r="I2861" s="2">
        <v>240</v>
      </c>
      <c r="J2861" s="1">
        <v>0.49</v>
      </c>
      <c r="K2861" s="1">
        <v>0.33</v>
      </c>
    </row>
    <row r="2862" spans="1:11" x14ac:dyDescent="0.25">
      <c r="A2862">
        <v>856</v>
      </c>
      <c r="B2862">
        <v>4250</v>
      </c>
      <c r="C2862">
        <v>120286</v>
      </c>
      <c r="D2862" t="s">
        <v>5990</v>
      </c>
      <c r="E2862" t="s">
        <v>50</v>
      </c>
      <c r="F2862" t="s">
        <v>5836</v>
      </c>
      <c r="G2862" t="s">
        <v>5991</v>
      </c>
      <c r="H2862" t="s">
        <v>20</v>
      </c>
      <c r="I2862" s="2">
        <v>255</v>
      </c>
      <c r="J2862" s="1">
        <v>0.71</v>
      </c>
      <c r="K2862" s="1">
        <v>0.25</v>
      </c>
    </row>
    <row r="2863" spans="1:11" x14ac:dyDescent="0.25">
      <c r="A2863">
        <v>856</v>
      </c>
      <c r="B2863">
        <v>7003</v>
      </c>
      <c r="C2863">
        <v>138094</v>
      </c>
      <c r="D2863" t="s">
        <v>5992</v>
      </c>
      <c r="E2863" t="s">
        <v>50</v>
      </c>
      <c r="F2863" t="s">
        <v>5836</v>
      </c>
      <c r="G2863" t="s">
        <v>5993</v>
      </c>
      <c r="H2863" t="s">
        <v>109</v>
      </c>
      <c r="I2863" s="2">
        <v>7</v>
      </c>
      <c r="J2863" s="1">
        <v>0</v>
      </c>
      <c r="K2863" s="1">
        <v>0</v>
      </c>
    </row>
    <row r="2864" spans="1:11" x14ac:dyDescent="0.25">
      <c r="A2864">
        <v>856</v>
      </c>
      <c r="B2864">
        <v>7218</v>
      </c>
      <c r="C2864">
        <v>130371</v>
      </c>
      <c r="D2864" t="s">
        <v>5994</v>
      </c>
      <c r="E2864" t="s">
        <v>50</v>
      </c>
      <c r="F2864" t="s">
        <v>5836</v>
      </c>
      <c r="G2864" t="s">
        <v>5995</v>
      </c>
      <c r="H2864" t="s">
        <v>57</v>
      </c>
      <c r="I2864" s="2">
        <v>36</v>
      </c>
      <c r="J2864" s="1">
        <v>0</v>
      </c>
      <c r="K2864" s="1">
        <v>0</v>
      </c>
    </row>
    <row r="2865" spans="1:11" x14ac:dyDescent="0.25">
      <c r="A2865">
        <v>856</v>
      </c>
      <c r="B2865">
        <v>6021</v>
      </c>
      <c r="C2865">
        <v>135530</v>
      </c>
      <c r="D2865" t="s">
        <v>5996</v>
      </c>
      <c r="E2865" t="s">
        <v>50</v>
      </c>
      <c r="F2865" t="s">
        <v>5836</v>
      </c>
      <c r="G2865" t="s">
        <v>5997</v>
      </c>
      <c r="H2865" t="s">
        <v>114</v>
      </c>
      <c r="I2865" s="2">
        <v>8</v>
      </c>
      <c r="J2865" t="s">
        <v>99</v>
      </c>
      <c r="K2865" t="s">
        <v>99</v>
      </c>
    </row>
    <row r="2866" spans="1:11" x14ac:dyDescent="0.25">
      <c r="A2866">
        <v>856</v>
      </c>
      <c r="B2866">
        <v>7220</v>
      </c>
      <c r="C2866">
        <v>131187</v>
      </c>
      <c r="D2866" t="s">
        <v>5998</v>
      </c>
      <c r="E2866" t="s">
        <v>50</v>
      </c>
      <c r="F2866" t="s">
        <v>5836</v>
      </c>
      <c r="G2866" t="s">
        <v>5999</v>
      </c>
      <c r="H2866" t="s">
        <v>57</v>
      </c>
      <c r="I2866" s="2">
        <v>13</v>
      </c>
      <c r="J2866" s="1">
        <v>0.08</v>
      </c>
      <c r="K2866" s="1">
        <v>0</v>
      </c>
    </row>
    <row r="2867" spans="1:11" x14ac:dyDescent="0.25">
      <c r="A2867">
        <v>856</v>
      </c>
      <c r="B2867">
        <v>7215</v>
      </c>
      <c r="C2867">
        <v>120362</v>
      </c>
      <c r="D2867" t="s">
        <v>6000</v>
      </c>
      <c r="E2867" t="s">
        <v>50</v>
      </c>
      <c r="F2867" t="s">
        <v>5836</v>
      </c>
      <c r="G2867" t="s">
        <v>6001</v>
      </c>
      <c r="H2867" t="s">
        <v>57</v>
      </c>
      <c r="I2867" s="2">
        <v>17</v>
      </c>
      <c r="J2867" s="1">
        <v>0</v>
      </c>
      <c r="K2867" s="1">
        <v>0</v>
      </c>
    </row>
    <row r="2868" spans="1:11" x14ac:dyDescent="0.25">
      <c r="A2868">
        <v>856</v>
      </c>
      <c r="B2868">
        <v>7213</v>
      </c>
      <c r="C2868">
        <v>120361</v>
      </c>
      <c r="D2868" t="s">
        <v>6002</v>
      </c>
      <c r="E2868" t="s">
        <v>50</v>
      </c>
      <c r="F2868" t="s">
        <v>5836</v>
      </c>
      <c r="G2868" t="s">
        <v>6003</v>
      </c>
      <c r="H2868" t="s">
        <v>333</v>
      </c>
      <c r="I2868" s="2">
        <v>6</v>
      </c>
      <c r="J2868" t="s">
        <v>99</v>
      </c>
      <c r="K2868" t="s">
        <v>99</v>
      </c>
    </row>
    <row r="2869" spans="1:11" x14ac:dyDescent="0.25">
      <c r="A2869">
        <v>856</v>
      </c>
      <c r="B2869">
        <v>7221</v>
      </c>
      <c r="C2869">
        <v>131099</v>
      </c>
      <c r="D2869" t="s">
        <v>6004</v>
      </c>
      <c r="E2869" t="s">
        <v>50</v>
      </c>
      <c r="F2869" t="s">
        <v>5836</v>
      </c>
      <c r="G2869" t="s">
        <v>6005</v>
      </c>
      <c r="H2869" t="s">
        <v>333</v>
      </c>
      <c r="I2869" s="2">
        <v>17</v>
      </c>
      <c r="J2869" s="1">
        <v>0</v>
      </c>
      <c r="K2869" s="1">
        <v>0</v>
      </c>
    </row>
    <row r="2870" spans="1:11" x14ac:dyDescent="0.25">
      <c r="A2870">
        <v>857</v>
      </c>
      <c r="B2870">
        <v>5405</v>
      </c>
      <c r="C2870">
        <v>137340</v>
      </c>
      <c r="D2870" t="s">
        <v>6006</v>
      </c>
      <c r="E2870" t="s">
        <v>50</v>
      </c>
      <c r="F2870" t="s">
        <v>6007</v>
      </c>
      <c r="G2870" t="s">
        <v>6008</v>
      </c>
      <c r="H2870" t="s">
        <v>70</v>
      </c>
      <c r="I2870" s="2">
        <v>141</v>
      </c>
      <c r="J2870" s="1">
        <v>0.56999999999999995</v>
      </c>
      <c r="K2870" s="1">
        <v>0.23</v>
      </c>
    </row>
    <row r="2871" spans="1:11" x14ac:dyDescent="0.25">
      <c r="A2871">
        <v>857</v>
      </c>
      <c r="B2871">
        <v>5406</v>
      </c>
      <c r="C2871">
        <v>136530</v>
      </c>
      <c r="D2871" t="s">
        <v>6009</v>
      </c>
      <c r="E2871" t="s">
        <v>50</v>
      </c>
      <c r="F2871" t="s">
        <v>5921</v>
      </c>
      <c r="G2871" t="s">
        <v>6010</v>
      </c>
      <c r="H2871" t="s">
        <v>70</v>
      </c>
      <c r="I2871" s="2">
        <v>158</v>
      </c>
      <c r="J2871" s="1">
        <v>0.69</v>
      </c>
      <c r="K2871" s="1">
        <v>0.3</v>
      </c>
    </row>
    <row r="2872" spans="1:11" x14ac:dyDescent="0.25">
      <c r="A2872">
        <v>857</v>
      </c>
      <c r="B2872">
        <v>6000</v>
      </c>
      <c r="C2872">
        <v>120322</v>
      </c>
      <c r="D2872" t="s">
        <v>6011</v>
      </c>
      <c r="E2872" t="s">
        <v>50</v>
      </c>
      <c r="F2872" t="s">
        <v>5921</v>
      </c>
      <c r="G2872" t="s">
        <v>6012</v>
      </c>
      <c r="H2872" t="s">
        <v>13</v>
      </c>
      <c r="I2872" s="2">
        <v>174</v>
      </c>
      <c r="J2872" s="1">
        <v>0</v>
      </c>
      <c r="K2872" s="1">
        <v>0</v>
      </c>
    </row>
    <row r="2873" spans="1:11" x14ac:dyDescent="0.25">
      <c r="A2873">
        <v>857</v>
      </c>
      <c r="B2873">
        <v>5404</v>
      </c>
      <c r="C2873">
        <v>136629</v>
      </c>
      <c r="D2873" t="s">
        <v>6013</v>
      </c>
      <c r="E2873" t="s">
        <v>50</v>
      </c>
      <c r="F2873" t="s">
        <v>5921</v>
      </c>
      <c r="G2873" t="s">
        <v>6014</v>
      </c>
      <c r="H2873" t="s">
        <v>70</v>
      </c>
      <c r="I2873" s="2">
        <v>165</v>
      </c>
      <c r="J2873" s="1">
        <v>0.68</v>
      </c>
      <c r="K2873" s="1">
        <v>0.34</v>
      </c>
    </row>
    <row r="2874" spans="1:11" x14ac:dyDescent="0.25">
      <c r="A2874">
        <v>857</v>
      </c>
      <c r="B2874">
        <v>6002</v>
      </c>
      <c r="C2874">
        <v>120320</v>
      </c>
      <c r="D2874" t="s">
        <v>6015</v>
      </c>
      <c r="E2874" t="s">
        <v>50</v>
      </c>
      <c r="F2874" t="s">
        <v>50</v>
      </c>
      <c r="G2874" t="s">
        <v>6016</v>
      </c>
      <c r="H2874" t="s">
        <v>13</v>
      </c>
      <c r="I2874" s="2">
        <v>143</v>
      </c>
      <c r="J2874" s="1">
        <v>0</v>
      </c>
      <c r="K2874" s="1">
        <v>0</v>
      </c>
    </row>
    <row r="2875" spans="1:11" x14ac:dyDescent="0.25">
      <c r="A2875">
        <v>857</v>
      </c>
      <c r="B2875">
        <v>6005</v>
      </c>
      <c r="C2875">
        <v>134938</v>
      </c>
      <c r="D2875" t="s">
        <v>6017</v>
      </c>
      <c r="E2875" t="s">
        <v>50</v>
      </c>
      <c r="F2875" t="s">
        <v>5921</v>
      </c>
      <c r="G2875" t="s">
        <v>6018</v>
      </c>
      <c r="H2875" t="s">
        <v>114</v>
      </c>
      <c r="I2875" s="2">
        <v>13</v>
      </c>
      <c r="J2875" s="1">
        <v>0.08</v>
      </c>
      <c r="K2875" s="1">
        <v>0</v>
      </c>
    </row>
    <row r="2876" spans="1:11" x14ac:dyDescent="0.25">
      <c r="A2876">
        <v>860</v>
      </c>
      <c r="B2876">
        <v>4500</v>
      </c>
      <c r="C2876">
        <v>124449</v>
      </c>
      <c r="D2876" t="s">
        <v>6019</v>
      </c>
      <c r="E2876" t="s">
        <v>50</v>
      </c>
      <c r="F2876" t="s">
        <v>4947</v>
      </c>
      <c r="G2876" t="s">
        <v>6020</v>
      </c>
      <c r="H2876" t="s">
        <v>82</v>
      </c>
      <c r="I2876" s="2">
        <v>122</v>
      </c>
      <c r="J2876" s="1">
        <v>0.47</v>
      </c>
      <c r="K2876" s="1">
        <v>0.1</v>
      </c>
    </row>
    <row r="2877" spans="1:11" x14ac:dyDescent="0.25">
      <c r="A2877">
        <v>860</v>
      </c>
      <c r="B2877">
        <v>6013</v>
      </c>
      <c r="C2877">
        <v>124470</v>
      </c>
      <c r="D2877" t="s">
        <v>6021</v>
      </c>
      <c r="E2877" t="s">
        <v>50</v>
      </c>
      <c r="F2877" t="s">
        <v>6022</v>
      </c>
      <c r="G2877" t="s">
        <v>6023</v>
      </c>
      <c r="H2877" t="s">
        <v>13</v>
      </c>
      <c r="I2877" s="2">
        <v>13</v>
      </c>
      <c r="J2877" s="1">
        <v>0.54</v>
      </c>
      <c r="K2877" s="1">
        <v>0.23</v>
      </c>
    </row>
    <row r="2878" spans="1:11" x14ac:dyDescent="0.25">
      <c r="A2878">
        <v>860</v>
      </c>
      <c r="B2878">
        <v>4112</v>
      </c>
      <c r="C2878">
        <v>140123</v>
      </c>
      <c r="D2878" t="s">
        <v>6024</v>
      </c>
      <c r="E2878" t="s">
        <v>50</v>
      </c>
      <c r="F2878" t="s">
        <v>6025</v>
      </c>
      <c r="G2878" t="s">
        <v>6026</v>
      </c>
      <c r="H2878" t="s">
        <v>70</v>
      </c>
      <c r="I2878" s="2">
        <v>224</v>
      </c>
      <c r="J2878" s="1">
        <v>0.68</v>
      </c>
      <c r="K2878" s="1">
        <v>0.28000000000000003</v>
      </c>
    </row>
    <row r="2879" spans="1:11" x14ac:dyDescent="0.25">
      <c r="A2879">
        <v>860</v>
      </c>
      <c r="B2879">
        <v>4143</v>
      </c>
      <c r="C2879">
        <v>137356</v>
      </c>
      <c r="D2879" t="s">
        <v>6027</v>
      </c>
      <c r="E2879" t="s">
        <v>50</v>
      </c>
      <c r="F2879" t="s">
        <v>6028</v>
      </c>
      <c r="G2879" t="s">
        <v>6029</v>
      </c>
      <c r="H2879" t="s">
        <v>70</v>
      </c>
      <c r="I2879" s="2">
        <v>192</v>
      </c>
      <c r="J2879" s="1">
        <v>0.56999999999999995</v>
      </c>
      <c r="K2879" s="1">
        <v>0.35</v>
      </c>
    </row>
    <row r="2880" spans="1:11" x14ac:dyDescent="0.25">
      <c r="A2880">
        <v>860</v>
      </c>
      <c r="B2880">
        <v>4710</v>
      </c>
      <c r="C2880">
        <v>124459</v>
      </c>
      <c r="D2880" t="s">
        <v>6030</v>
      </c>
      <c r="E2880" t="s">
        <v>50</v>
      </c>
      <c r="F2880" t="s">
        <v>4947</v>
      </c>
      <c r="G2880" t="s">
        <v>6031</v>
      </c>
      <c r="H2880" t="s">
        <v>23</v>
      </c>
      <c r="I2880" s="2">
        <v>122</v>
      </c>
      <c r="J2880" s="1">
        <v>0.61</v>
      </c>
      <c r="K2880" s="1">
        <v>0.13</v>
      </c>
    </row>
    <row r="2881" spans="1:11" x14ac:dyDescent="0.25">
      <c r="A2881">
        <v>860</v>
      </c>
      <c r="B2881">
        <v>4607</v>
      </c>
      <c r="C2881">
        <v>124455</v>
      </c>
      <c r="D2881" t="s">
        <v>6032</v>
      </c>
      <c r="E2881" t="s">
        <v>50</v>
      </c>
      <c r="F2881" t="s">
        <v>6033</v>
      </c>
      <c r="G2881" t="s">
        <v>6034</v>
      </c>
      <c r="H2881" t="s">
        <v>23</v>
      </c>
      <c r="I2881" s="2">
        <v>146</v>
      </c>
      <c r="J2881" s="1">
        <v>0.53</v>
      </c>
      <c r="K2881" s="1">
        <v>0.18</v>
      </c>
    </row>
    <row r="2882" spans="1:11" x14ac:dyDescent="0.25">
      <c r="A2882">
        <v>860</v>
      </c>
      <c r="B2882">
        <v>4067</v>
      </c>
      <c r="C2882">
        <v>124396</v>
      </c>
      <c r="D2882" t="s">
        <v>6035</v>
      </c>
      <c r="E2882" t="s">
        <v>50</v>
      </c>
      <c r="F2882" t="s">
        <v>6028</v>
      </c>
      <c r="G2882" t="s">
        <v>6036</v>
      </c>
      <c r="H2882" t="s">
        <v>201</v>
      </c>
      <c r="I2882" s="2">
        <v>178</v>
      </c>
      <c r="J2882" s="1">
        <v>0.57999999999999996</v>
      </c>
      <c r="K2882" s="1">
        <v>0.4</v>
      </c>
    </row>
    <row r="2883" spans="1:11" x14ac:dyDescent="0.25">
      <c r="A2883">
        <v>860</v>
      </c>
      <c r="B2883">
        <v>5401</v>
      </c>
      <c r="C2883">
        <v>137384</v>
      </c>
      <c r="D2883" t="s">
        <v>6037</v>
      </c>
      <c r="E2883" t="s">
        <v>50</v>
      </c>
      <c r="F2883" t="s">
        <v>6038</v>
      </c>
      <c r="G2883" t="s">
        <v>6039</v>
      </c>
      <c r="H2883" t="s">
        <v>70</v>
      </c>
      <c r="I2883" s="2">
        <v>231</v>
      </c>
      <c r="J2883" s="1">
        <v>0.4</v>
      </c>
      <c r="K2883" s="1">
        <v>0.11</v>
      </c>
    </row>
    <row r="2884" spans="1:11" x14ac:dyDescent="0.25">
      <c r="A2884">
        <v>860</v>
      </c>
      <c r="B2884">
        <v>5403</v>
      </c>
      <c r="C2884">
        <v>124468</v>
      </c>
      <c r="D2884" t="s">
        <v>6040</v>
      </c>
      <c r="E2884" t="s">
        <v>50</v>
      </c>
      <c r="F2884" t="s">
        <v>6038</v>
      </c>
      <c r="G2884" t="s">
        <v>6041</v>
      </c>
      <c r="H2884" t="s">
        <v>23</v>
      </c>
      <c r="I2884" s="2">
        <v>155</v>
      </c>
      <c r="J2884" s="1">
        <v>0.57999999999999996</v>
      </c>
      <c r="K2884" s="1">
        <v>0.23</v>
      </c>
    </row>
    <row r="2885" spans="1:11" x14ac:dyDescent="0.25">
      <c r="A2885">
        <v>860</v>
      </c>
      <c r="B2885">
        <v>6008</v>
      </c>
      <c r="C2885">
        <v>124486</v>
      </c>
      <c r="D2885" t="s">
        <v>6042</v>
      </c>
      <c r="E2885" t="s">
        <v>50</v>
      </c>
      <c r="F2885" t="s">
        <v>6038</v>
      </c>
      <c r="G2885" t="s">
        <v>6043</v>
      </c>
      <c r="H2885" t="s">
        <v>13</v>
      </c>
      <c r="I2885" s="2">
        <v>18</v>
      </c>
      <c r="J2885" s="1">
        <v>1</v>
      </c>
      <c r="K2885" s="1">
        <v>0.5</v>
      </c>
    </row>
    <row r="2886" spans="1:11" x14ac:dyDescent="0.25">
      <c r="A2886">
        <v>860</v>
      </c>
      <c r="B2886">
        <v>6023</v>
      </c>
      <c r="C2886">
        <v>131695</v>
      </c>
      <c r="D2886" t="s">
        <v>6044</v>
      </c>
      <c r="E2886" t="s">
        <v>50</v>
      </c>
      <c r="F2886" t="s">
        <v>6038</v>
      </c>
      <c r="G2886" t="s">
        <v>6043</v>
      </c>
      <c r="H2886" t="s">
        <v>13</v>
      </c>
      <c r="I2886" s="2">
        <v>10</v>
      </c>
      <c r="J2886" s="1">
        <v>0.4</v>
      </c>
      <c r="K2886" s="1">
        <v>0.2</v>
      </c>
    </row>
    <row r="2887" spans="1:11" x14ac:dyDescent="0.25">
      <c r="A2887">
        <v>860</v>
      </c>
      <c r="B2887">
        <v>4178</v>
      </c>
      <c r="C2887">
        <v>124443</v>
      </c>
      <c r="D2887" t="s">
        <v>6045</v>
      </c>
      <c r="E2887" t="s">
        <v>50</v>
      </c>
      <c r="F2887" t="s">
        <v>6046</v>
      </c>
      <c r="G2887" t="s">
        <v>6047</v>
      </c>
      <c r="H2887" t="s">
        <v>20</v>
      </c>
      <c r="I2887" s="2">
        <v>214</v>
      </c>
      <c r="J2887" s="1">
        <v>0.66</v>
      </c>
      <c r="K2887" s="1">
        <v>0.1</v>
      </c>
    </row>
    <row r="2888" spans="1:11" x14ac:dyDescent="0.25">
      <c r="A2888">
        <v>860</v>
      </c>
      <c r="B2888">
        <v>4153</v>
      </c>
      <c r="C2888">
        <v>136959</v>
      </c>
      <c r="D2888" t="s">
        <v>6048</v>
      </c>
      <c r="E2888" t="s">
        <v>50</v>
      </c>
      <c r="F2888" t="s">
        <v>6028</v>
      </c>
      <c r="G2888" t="s">
        <v>6049</v>
      </c>
      <c r="H2888" t="s">
        <v>70</v>
      </c>
      <c r="I2888" s="2">
        <v>109</v>
      </c>
      <c r="J2888" s="1">
        <v>0.53</v>
      </c>
      <c r="K2888" s="1">
        <v>0.18</v>
      </c>
    </row>
    <row r="2889" spans="1:11" x14ac:dyDescent="0.25">
      <c r="A2889">
        <v>860</v>
      </c>
      <c r="B2889">
        <v>4140</v>
      </c>
      <c r="C2889">
        <v>124425</v>
      </c>
      <c r="D2889" t="s">
        <v>6050</v>
      </c>
      <c r="E2889" t="s">
        <v>50</v>
      </c>
      <c r="F2889" t="s">
        <v>2105</v>
      </c>
      <c r="G2889" t="s">
        <v>6051</v>
      </c>
      <c r="H2889" t="s">
        <v>20</v>
      </c>
      <c r="I2889" s="2">
        <v>224</v>
      </c>
      <c r="J2889" s="1">
        <v>0.63</v>
      </c>
      <c r="K2889" s="1">
        <v>0.09</v>
      </c>
    </row>
    <row r="2890" spans="1:11" x14ac:dyDescent="0.25">
      <c r="A2890">
        <v>860</v>
      </c>
      <c r="B2890">
        <v>4093</v>
      </c>
      <c r="C2890">
        <v>124411</v>
      </c>
      <c r="D2890" t="s">
        <v>6052</v>
      </c>
      <c r="E2890" t="s">
        <v>6052</v>
      </c>
      <c r="F2890" t="s">
        <v>6053</v>
      </c>
      <c r="G2890" t="s">
        <v>6054</v>
      </c>
      <c r="H2890" t="s">
        <v>20</v>
      </c>
      <c r="I2890" s="2">
        <v>100</v>
      </c>
      <c r="J2890" s="1">
        <v>0.71</v>
      </c>
      <c r="K2890" s="1">
        <v>0.34</v>
      </c>
    </row>
    <row r="2891" spans="1:11" x14ac:dyDescent="0.25">
      <c r="A2891">
        <v>860</v>
      </c>
      <c r="B2891">
        <v>4094</v>
      </c>
      <c r="C2891">
        <v>124412</v>
      </c>
      <c r="D2891" t="s">
        <v>6055</v>
      </c>
      <c r="E2891" t="s">
        <v>50</v>
      </c>
      <c r="F2891" t="s">
        <v>6056</v>
      </c>
      <c r="G2891" t="s">
        <v>6057</v>
      </c>
      <c r="H2891" t="s">
        <v>201</v>
      </c>
      <c r="I2891" s="2">
        <v>194</v>
      </c>
      <c r="J2891" s="1">
        <v>0.63</v>
      </c>
      <c r="K2891" s="1">
        <v>0.49</v>
      </c>
    </row>
    <row r="2892" spans="1:11" x14ac:dyDescent="0.25">
      <c r="A2892">
        <v>860</v>
      </c>
      <c r="B2892">
        <v>4082</v>
      </c>
      <c r="C2892">
        <v>124403</v>
      </c>
      <c r="D2892" t="s">
        <v>6058</v>
      </c>
      <c r="E2892" t="s">
        <v>50</v>
      </c>
      <c r="F2892" t="s">
        <v>6028</v>
      </c>
      <c r="G2892" t="s">
        <v>6059</v>
      </c>
      <c r="H2892" t="s">
        <v>20</v>
      </c>
      <c r="I2892" s="2">
        <v>108</v>
      </c>
      <c r="J2892" s="1">
        <v>0.46</v>
      </c>
      <c r="K2892" s="1">
        <v>0.18</v>
      </c>
    </row>
    <row r="2893" spans="1:11" x14ac:dyDescent="0.25">
      <c r="A2893">
        <v>860</v>
      </c>
      <c r="B2893">
        <v>4075</v>
      </c>
      <c r="C2893">
        <v>124400</v>
      </c>
      <c r="D2893" t="s">
        <v>6060</v>
      </c>
      <c r="E2893" t="s">
        <v>50</v>
      </c>
      <c r="F2893" t="s">
        <v>2166</v>
      </c>
      <c r="G2893" t="s">
        <v>6061</v>
      </c>
      <c r="H2893" t="s">
        <v>20</v>
      </c>
      <c r="I2893" s="2">
        <v>222</v>
      </c>
      <c r="J2893" s="1">
        <v>0.62</v>
      </c>
      <c r="K2893" s="1">
        <v>0.22</v>
      </c>
    </row>
    <row r="2894" spans="1:11" x14ac:dyDescent="0.25">
      <c r="A2894">
        <v>860</v>
      </c>
      <c r="B2894">
        <v>4176</v>
      </c>
      <c r="C2894">
        <v>136414</v>
      </c>
      <c r="D2894" t="s">
        <v>6062</v>
      </c>
      <c r="E2894" t="s">
        <v>50</v>
      </c>
      <c r="F2894" t="s">
        <v>4947</v>
      </c>
      <c r="G2894" t="s">
        <v>6063</v>
      </c>
      <c r="H2894" t="s">
        <v>70</v>
      </c>
      <c r="I2894" s="2">
        <v>306</v>
      </c>
      <c r="J2894" s="1">
        <v>0.71</v>
      </c>
      <c r="K2894" s="1">
        <v>0.4</v>
      </c>
    </row>
    <row r="2895" spans="1:11" x14ac:dyDescent="0.25">
      <c r="A2895">
        <v>860</v>
      </c>
      <c r="B2895">
        <v>6003</v>
      </c>
      <c r="C2895">
        <v>124473</v>
      </c>
      <c r="D2895" t="s">
        <v>6064</v>
      </c>
      <c r="E2895" t="s">
        <v>50</v>
      </c>
      <c r="F2895" t="s">
        <v>4814</v>
      </c>
      <c r="G2895" t="s">
        <v>6065</v>
      </c>
      <c r="H2895" t="s">
        <v>13</v>
      </c>
      <c r="I2895" s="2">
        <v>188</v>
      </c>
      <c r="J2895" s="1">
        <v>0.47</v>
      </c>
      <c r="K2895" s="1">
        <v>0.33</v>
      </c>
    </row>
    <row r="2896" spans="1:11" x14ac:dyDescent="0.25">
      <c r="A2896">
        <v>860</v>
      </c>
      <c r="B2896">
        <v>4083</v>
      </c>
      <c r="C2896">
        <v>124404</v>
      </c>
      <c r="D2896" t="s">
        <v>6066</v>
      </c>
      <c r="E2896" t="s">
        <v>50</v>
      </c>
      <c r="F2896" t="s">
        <v>1954</v>
      </c>
      <c r="G2896" t="s">
        <v>6067</v>
      </c>
      <c r="H2896" t="s">
        <v>20</v>
      </c>
      <c r="I2896" s="2">
        <v>119</v>
      </c>
      <c r="J2896" s="1">
        <v>0.69</v>
      </c>
      <c r="K2896" s="1">
        <v>0.16</v>
      </c>
    </row>
    <row r="2897" spans="1:11" x14ac:dyDescent="0.25">
      <c r="A2897">
        <v>860</v>
      </c>
      <c r="B2897">
        <v>4077</v>
      </c>
      <c r="C2897">
        <v>124401</v>
      </c>
      <c r="D2897" t="s">
        <v>6068</v>
      </c>
      <c r="E2897" t="s">
        <v>50</v>
      </c>
      <c r="F2897" t="s">
        <v>6028</v>
      </c>
      <c r="G2897" t="s">
        <v>6069</v>
      </c>
      <c r="H2897" t="s">
        <v>20</v>
      </c>
      <c r="I2897" s="2">
        <v>138</v>
      </c>
      <c r="J2897" s="1">
        <v>0.59</v>
      </c>
      <c r="K2897" s="1">
        <v>0.28000000000000003</v>
      </c>
    </row>
    <row r="2898" spans="1:11" x14ac:dyDescent="0.25">
      <c r="A2898">
        <v>860</v>
      </c>
      <c r="B2898">
        <v>5404</v>
      </c>
      <c r="C2898">
        <v>136886</v>
      </c>
      <c r="D2898" t="s">
        <v>6070</v>
      </c>
      <c r="E2898" t="s">
        <v>50</v>
      </c>
      <c r="F2898" t="s">
        <v>6046</v>
      </c>
      <c r="G2898" t="s">
        <v>6071</v>
      </c>
      <c r="H2898" t="s">
        <v>70</v>
      </c>
      <c r="I2898" s="2">
        <v>161</v>
      </c>
      <c r="J2898" s="1">
        <v>0.53</v>
      </c>
      <c r="K2898" s="1">
        <v>0.2</v>
      </c>
    </row>
    <row r="2899" spans="1:11" x14ac:dyDescent="0.25">
      <c r="A2899">
        <v>860</v>
      </c>
      <c r="B2899">
        <v>4002</v>
      </c>
      <c r="C2899">
        <v>137100</v>
      </c>
      <c r="D2899" t="s">
        <v>6072</v>
      </c>
      <c r="E2899" t="s">
        <v>50</v>
      </c>
      <c r="F2899" t="s">
        <v>6022</v>
      </c>
      <c r="G2899" t="s">
        <v>6073</v>
      </c>
      <c r="H2899" t="s">
        <v>49</v>
      </c>
      <c r="I2899" s="2">
        <v>140</v>
      </c>
      <c r="J2899" s="1">
        <v>0.68</v>
      </c>
      <c r="K2899" s="1">
        <v>0.28999999999999998</v>
      </c>
    </row>
    <row r="2900" spans="1:11" x14ac:dyDescent="0.25">
      <c r="A2900">
        <v>860</v>
      </c>
      <c r="B2900">
        <v>4126</v>
      </c>
      <c r="C2900">
        <v>124422</v>
      </c>
      <c r="D2900" t="s">
        <v>6074</v>
      </c>
      <c r="E2900" t="s">
        <v>50</v>
      </c>
      <c r="F2900" t="s">
        <v>2061</v>
      </c>
      <c r="G2900" t="s">
        <v>6075</v>
      </c>
      <c r="H2900" t="s">
        <v>20</v>
      </c>
      <c r="I2900" s="2">
        <v>209</v>
      </c>
      <c r="J2900" s="1">
        <v>0.73</v>
      </c>
      <c r="K2900" s="1">
        <v>0.33</v>
      </c>
    </row>
    <row r="2901" spans="1:11" x14ac:dyDescent="0.25">
      <c r="A2901">
        <v>860</v>
      </c>
      <c r="B2901">
        <v>4079</v>
      </c>
      <c r="C2901">
        <v>124402</v>
      </c>
      <c r="D2901" t="s">
        <v>6076</v>
      </c>
      <c r="E2901" t="s">
        <v>50</v>
      </c>
      <c r="F2901" t="s">
        <v>2105</v>
      </c>
      <c r="G2901" t="s">
        <v>6077</v>
      </c>
      <c r="H2901" t="s">
        <v>20</v>
      </c>
      <c r="I2901" s="2">
        <v>184</v>
      </c>
      <c r="J2901" s="1">
        <v>0.55000000000000004</v>
      </c>
      <c r="K2901" s="1">
        <v>0.13</v>
      </c>
    </row>
    <row r="2902" spans="1:11" x14ac:dyDescent="0.25">
      <c r="A2902">
        <v>860</v>
      </c>
      <c r="B2902">
        <v>4003</v>
      </c>
      <c r="C2902">
        <v>137103</v>
      </c>
      <c r="D2902" t="s">
        <v>6078</v>
      </c>
      <c r="E2902" t="s">
        <v>50</v>
      </c>
      <c r="F2902" t="s">
        <v>6022</v>
      </c>
      <c r="G2902" t="s">
        <v>6079</v>
      </c>
      <c r="H2902" t="s">
        <v>49</v>
      </c>
      <c r="I2902" s="2">
        <v>130</v>
      </c>
      <c r="J2902" s="1">
        <v>0.45</v>
      </c>
      <c r="K2902" s="1">
        <v>0.14000000000000001</v>
      </c>
    </row>
    <row r="2903" spans="1:11" x14ac:dyDescent="0.25">
      <c r="A2903">
        <v>860</v>
      </c>
      <c r="B2903">
        <v>6906</v>
      </c>
      <c r="C2903">
        <v>139234</v>
      </c>
      <c r="D2903" t="s">
        <v>6080</v>
      </c>
      <c r="E2903" t="s">
        <v>50</v>
      </c>
      <c r="F2903" t="s">
        <v>6081</v>
      </c>
      <c r="G2903" t="s">
        <v>6082</v>
      </c>
      <c r="H2903" t="s">
        <v>104</v>
      </c>
      <c r="I2903" s="2">
        <v>130</v>
      </c>
      <c r="J2903" s="1">
        <v>0.65</v>
      </c>
      <c r="K2903" s="1">
        <v>0</v>
      </c>
    </row>
    <row r="2904" spans="1:11" x14ac:dyDescent="0.25">
      <c r="A2904">
        <v>860</v>
      </c>
      <c r="B2904">
        <v>4061</v>
      </c>
      <c r="C2904">
        <v>136323</v>
      </c>
      <c r="D2904" t="s">
        <v>6083</v>
      </c>
      <c r="E2904" t="s">
        <v>50</v>
      </c>
      <c r="F2904" t="s">
        <v>4947</v>
      </c>
      <c r="G2904" t="s">
        <v>6084</v>
      </c>
      <c r="H2904" t="s">
        <v>70</v>
      </c>
      <c r="I2904" s="2">
        <v>224</v>
      </c>
      <c r="J2904" s="1">
        <v>0.78</v>
      </c>
      <c r="K2904" s="1">
        <v>0.54</v>
      </c>
    </row>
    <row r="2905" spans="1:11" x14ac:dyDescent="0.25">
      <c r="A2905">
        <v>860</v>
      </c>
      <c r="B2905">
        <v>4181</v>
      </c>
      <c r="C2905">
        <v>124445</v>
      </c>
      <c r="D2905" t="s">
        <v>6085</v>
      </c>
      <c r="E2905" t="s">
        <v>50</v>
      </c>
      <c r="F2905" t="s">
        <v>6033</v>
      </c>
      <c r="G2905" t="s">
        <v>6086</v>
      </c>
      <c r="H2905" t="s">
        <v>20</v>
      </c>
      <c r="I2905" s="2">
        <v>155</v>
      </c>
      <c r="J2905" s="1">
        <v>0.39</v>
      </c>
      <c r="K2905" s="1">
        <v>0.19</v>
      </c>
    </row>
    <row r="2906" spans="1:11" x14ac:dyDescent="0.25">
      <c r="A2906">
        <v>860</v>
      </c>
      <c r="B2906">
        <v>4087</v>
      </c>
      <c r="C2906">
        <v>124408</v>
      </c>
      <c r="D2906" t="s">
        <v>5799</v>
      </c>
      <c r="E2906" t="s">
        <v>50</v>
      </c>
      <c r="F2906" t="s">
        <v>2061</v>
      </c>
      <c r="G2906" t="s">
        <v>6087</v>
      </c>
      <c r="H2906" t="s">
        <v>20</v>
      </c>
      <c r="I2906" s="2">
        <v>208</v>
      </c>
      <c r="J2906" s="1">
        <v>0.73</v>
      </c>
      <c r="K2906" s="1">
        <v>0.31</v>
      </c>
    </row>
    <row r="2907" spans="1:11" x14ac:dyDescent="0.25">
      <c r="A2907">
        <v>860</v>
      </c>
      <c r="B2907">
        <v>4070</v>
      </c>
      <c r="C2907">
        <v>124397</v>
      </c>
      <c r="D2907" t="s">
        <v>1039</v>
      </c>
      <c r="E2907" t="s">
        <v>50</v>
      </c>
      <c r="F2907" t="s">
        <v>6038</v>
      </c>
      <c r="G2907" t="s">
        <v>6088</v>
      </c>
      <c r="H2907" t="s">
        <v>201</v>
      </c>
      <c r="I2907" s="2">
        <v>222</v>
      </c>
      <c r="J2907" s="1">
        <v>0.5</v>
      </c>
      <c r="K2907" s="1">
        <v>0.12</v>
      </c>
    </row>
    <row r="2908" spans="1:11" x14ac:dyDescent="0.25">
      <c r="A2908">
        <v>860</v>
      </c>
      <c r="B2908">
        <v>6905</v>
      </c>
      <c r="C2908">
        <v>136136</v>
      </c>
      <c r="D2908" t="s">
        <v>6089</v>
      </c>
      <c r="E2908" t="s">
        <v>50</v>
      </c>
      <c r="F2908" t="s">
        <v>6090</v>
      </c>
      <c r="G2908" t="s">
        <v>6091</v>
      </c>
      <c r="H2908" t="s">
        <v>49</v>
      </c>
      <c r="I2908" s="2">
        <v>165</v>
      </c>
      <c r="J2908" s="1">
        <v>0.46</v>
      </c>
      <c r="K2908" s="1">
        <v>0.08</v>
      </c>
    </row>
    <row r="2909" spans="1:11" x14ac:dyDescent="0.25">
      <c r="A2909">
        <v>860</v>
      </c>
      <c r="B2909">
        <v>4004</v>
      </c>
      <c r="C2909">
        <v>137146</v>
      </c>
      <c r="D2909" t="s">
        <v>6092</v>
      </c>
      <c r="E2909" t="s">
        <v>50</v>
      </c>
      <c r="F2909" t="s">
        <v>6090</v>
      </c>
      <c r="G2909" t="s">
        <v>6093</v>
      </c>
      <c r="H2909" t="s">
        <v>49</v>
      </c>
      <c r="I2909" s="2">
        <v>148</v>
      </c>
      <c r="J2909" s="1">
        <v>0.49</v>
      </c>
      <c r="K2909" s="1">
        <v>0.14000000000000001</v>
      </c>
    </row>
    <row r="2910" spans="1:11" x14ac:dyDescent="0.25">
      <c r="A2910">
        <v>860</v>
      </c>
      <c r="B2910">
        <v>4085</v>
      </c>
      <c r="C2910">
        <v>124406</v>
      </c>
      <c r="D2910" t="s">
        <v>6094</v>
      </c>
      <c r="E2910" t="s">
        <v>50</v>
      </c>
      <c r="F2910" t="s">
        <v>6095</v>
      </c>
      <c r="G2910" t="s">
        <v>6096</v>
      </c>
      <c r="H2910" t="s">
        <v>201</v>
      </c>
      <c r="I2910" s="2">
        <v>113</v>
      </c>
      <c r="J2910" s="1">
        <v>0.42</v>
      </c>
      <c r="K2910" s="1">
        <v>0.1</v>
      </c>
    </row>
    <row r="2911" spans="1:11" x14ac:dyDescent="0.25">
      <c r="A2911">
        <v>860</v>
      </c>
      <c r="B2911">
        <v>6012</v>
      </c>
      <c r="C2911">
        <v>124474</v>
      </c>
      <c r="D2911" t="s">
        <v>6097</v>
      </c>
      <c r="E2911" t="s">
        <v>50</v>
      </c>
      <c r="F2911" t="s">
        <v>2061</v>
      </c>
      <c r="G2911" t="s">
        <v>6098</v>
      </c>
      <c r="H2911" t="s">
        <v>13</v>
      </c>
      <c r="I2911" s="2">
        <v>30</v>
      </c>
      <c r="J2911" s="1">
        <v>0.73</v>
      </c>
      <c r="K2911" s="1">
        <v>0.4</v>
      </c>
    </row>
    <row r="2912" spans="1:11" x14ac:dyDescent="0.25">
      <c r="A2912">
        <v>860</v>
      </c>
      <c r="B2912">
        <v>4090</v>
      </c>
      <c r="C2912">
        <v>140154</v>
      </c>
      <c r="D2912" t="s">
        <v>6099</v>
      </c>
      <c r="E2912" t="s">
        <v>50</v>
      </c>
      <c r="F2912" t="s">
        <v>6100</v>
      </c>
      <c r="G2912" t="s">
        <v>6101</v>
      </c>
      <c r="H2912" t="s">
        <v>70</v>
      </c>
      <c r="I2912" s="2">
        <v>133</v>
      </c>
      <c r="J2912" s="1">
        <v>0.56000000000000005</v>
      </c>
      <c r="K2912" s="1">
        <v>0.18</v>
      </c>
    </row>
    <row r="2913" spans="1:11" x14ac:dyDescent="0.25">
      <c r="A2913">
        <v>860</v>
      </c>
      <c r="B2913">
        <v>4072</v>
      </c>
      <c r="C2913">
        <v>124399</v>
      </c>
      <c r="D2913" t="s">
        <v>2792</v>
      </c>
      <c r="E2913" t="s">
        <v>50</v>
      </c>
      <c r="F2913" t="s">
        <v>6028</v>
      </c>
      <c r="G2913" t="s">
        <v>6102</v>
      </c>
      <c r="H2913" t="s">
        <v>20</v>
      </c>
      <c r="I2913" s="2">
        <v>143</v>
      </c>
      <c r="J2913" s="1">
        <v>0.63</v>
      </c>
      <c r="K2913" s="1">
        <v>0.25</v>
      </c>
    </row>
    <row r="2914" spans="1:11" x14ac:dyDescent="0.25">
      <c r="A2914">
        <v>860</v>
      </c>
      <c r="B2914">
        <v>4096</v>
      </c>
      <c r="C2914">
        <v>124413</v>
      </c>
      <c r="D2914" t="s">
        <v>6103</v>
      </c>
      <c r="E2914" t="s">
        <v>50</v>
      </c>
      <c r="F2914" t="s">
        <v>6053</v>
      </c>
      <c r="G2914" t="s">
        <v>6104</v>
      </c>
      <c r="H2914" t="s">
        <v>201</v>
      </c>
      <c r="I2914" s="2">
        <v>94</v>
      </c>
      <c r="J2914" s="1">
        <v>0.36</v>
      </c>
      <c r="K2914" s="1">
        <v>0.26</v>
      </c>
    </row>
    <row r="2915" spans="1:11" x14ac:dyDescent="0.25">
      <c r="A2915">
        <v>860</v>
      </c>
      <c r="B2915">
        <v>4089</v>
      </c>
      <c r="C2915">
        <v>124409</v>
      </c>
      <c r="D2915" t="s">
        <v>6105</v>
      </c>
      <c r="E2915" t="s">
        <v>50</v>
      </c>
      <c r="F2915" t="s">
        <v>2061</v>
      </c>
      <c r="G2915" t="s">
        <v>6106</v>
      </c>
      <c r="H2915" t="s">
        <v>20</v>
      </c>
      <c r="I2915" s="2">
        <v>91</v>
      </c>
      <c r="J2915" s="1">
        <v>0.64</v>
      </c>
      <c r="K2915" s="1">
        <v>0.08</v>
      </c>
    </row>
    <row r="2916" spans="1:11" x14ac:dyDescent="0.25">
      <c r="A2916">
        <v>860</v>
      </c>
      <c r="B2916">
        <v>6038</v>
      </c>
      <c r="C2916">
        <v>137893</v>
      </c>
      <c r="D2916" t="s">
        <v>6107</v>
      </c>
      <c r="E2916" t="s">
        <v>50</v>
      </c>
      <c r="F2916" t="s">
        <v>6090</v>
      </c>
      <c r="G2916" t="s">
        <v>6108</v>
      </c>
      <c r="H2916" t="s">
        <v>13</v>
      </c>
      <c r="I2916" s="2">
        <v>4</v>
      </c>
      <c r="J2916" t="s">
        <v>129</v>
      </c>
      <c r="K2916" t="s">
        <v>129</v>
      </c>
    </row>
    <row r="2917" spans="1:11" x14ac:dyDescent="0.25">
      <c r="A2917">
        <v>860</v>
      </c>
      <c r="B2917">
        <v>6015</v>
      </c>
      <c r="C2917">
        <v>124487</v>
      </c>
      <c r="D2917" t="s">
        <v>6109</v>
      </c>
      <c r="E2917" t="s">
        <v>50</v>
      </c>
      <c r="F2917" t="s">
        <v>6056</v>
      </c>
      <c r="G2917" t="s">
        <v>6110</v>
      </c>
      <c r="H2917" t="s">
        <v>13</v>
      </c>
      <c r="I2917" s="2">
        <v>75</v>
      </c>
      <c r="J2917" s="1">
        <v>0</v>
      </c>
      <c r="K2917" s="1">
        <v>0</v>
      </c>
    </row>
    <row r="2918" spans="1:11" x14ac:dyDescent="0.25">
      <c r="A2918">
        <v>860</v>
      </c>
      <c r="B2918">
        <v>4066</v>
      </c>
      <c r="C2918">
        <v>124395</v>
      </c>
      <c r="D2918" t="s">
        <v>6111</v>
      </c>
      <c r="E2918" t="s">
        <v>50</v>
      </c>
      <c r="F2918" t="s">
        <v>6038</v>
      </c>
      <c r="G2918" t="s">
        <v>6112</v>
      </c>
      <c r="H2918" t="s">
        <v>20</v>
      </c>
      <c r="I2918" s="2">
        <v>102</v>
      </c>
      <c r="J2918" s="1">
        <v>0.41</v>
      </c>
      <c r="K2918" s="1">
        <v>0.13</v>
      </c>
    </row>
    <row r="2919" spans="1:11" x14ac:dyDescent="0.25">
      <c r="A2919">
        <v>860</v>
      </c>
      <c r="B2919">
        <v>4122</v>
      </c>
      <c r="C2919">
        <v>124419</v>
      </c>
      <c r="D2919" t="s">
        <v>6113</v>
      </c>
      <c r="E2919" t="s">
        <v>50</v>
      </c>
      <c r="F2919" t="s">
        <v>2166</v>
      </c>
      <c r="G2919" t="s">
        <v>6114</v>
      </c>
      <c r="H2919" t="s">
        <v>20</v>
      </c>
      <c r="I2919" s="2">
        <v>193</v>
      </c>
      <c r="J2919" s="1">
        <v>0.61</v>
      </c>
      <c r="K2919" s="1">
        <v>0.17</v>
      </c>
    </row>
    <row r="2920" spans="1:11" x14ac:dyDescent="0.25">
      <c r="A2920">
        <v>860</v>
      </c>
      <c r="B2920">
        <v>4055</v>
      </c>
      <c r="C2920">
        <v>124392</v>
      </c>
      <c r="D2920" t="s">
        <v>6115</v>
      </c>
      <c r="E2920" t="s">
        <v>50</v>
      </c>
      <c r="F2920" t="s">
        <v>4947</v>
      </c>
      <c r="G2920" t="s">
        <v>6116</v>
      </c>
      <c r="H2920" t="s">
        <v>20</v>
      </c>
      <c r="I2920" s="2">
        <v>161</v>
      </c>
      <c r="J2920" s="1">
        <v>0.43</v>
      </c>
      <c r="K2920" s="1">
        <v>0.08</v>
      </c>
    </row>
    <row r="2921" spans="1:11" x14ac:dyDescent="0.25">
      <c r="A2921">
        <v>860</v>
      </c>
      <c r="B2921">
        <v>4610</v>
      </c>
      <c r="C2921">
        <v>138729</v>
      </c>
      <c r="D2921" t="s">
        <v>6117</v>
      </c>
      <c r="E2921" t="s">
        <v>50</v>
      </c>
      <c r="F2921" t="s">
        <v>6028</v>
      </c>
      <c r="G2921" t="s">
        <v>6049</v>
      </c>
      <c r="H2921" t="s">
        <v>70</v>
      </c>
      <c r="I2921" s="2">
        <v>174</v>
      </c>
      <c r="J2921" s="1">
        <v>0.84</v>
      </c>
      <c r="K2921" s="1">
        <v>0.56999999999999995</v>
      </c>
    </row>
    <row r="2922" spans="1:11" x14ac:dyDescent="0.25">
      <c r="A2922">
        <v>860</v>
      </c>
      <c r="B2922">
        <v>4051</v>
      </c>
      <c r="C2922">
        <v>124391</v>
      </c>
      <c r="D2922" t="s">
        <v>6118</v>
      </c>
      <c r="E2922" t="s">
        <v>50</v>
      </c>
      <c r="F2922" t="s">
        <v>4947</v>
      </c>
      <c r="G2922" t="s">
        <v>6119</v>
      </c>
      <c r="H2922" t="s">
        <v>20</v>
      </c>
      <c r="I2922" s="2">
        <v>117</v>
      </c>
      <c r="J2922" s="1">
        <v>0.47</v>
      </c>
      <c r="K2922" s="1">
        <v>0.16</v>
      </c>
    </row>
    <row r="2923" spans="1:11" x14ac:dyDescent="0.25">
      <c r="A2923">
        <v>860</v>
      </c>
      <c r="B2923">
        <v>4158</v>
      </c>
      <c r="C2923">
        <v>138728</v>
      </c>
      <c r="D2923" t="s">
        <v>6120</v>
      </c>
      <c r="E2923" t="s">
        <v>50</v>
      </c>
      <c r="F2923" t="s">
        <v>6090</v>
      </c>
      <c r="G2923" t="s">
        <v>6121</v>
      </c>
      <c r="H2923" t="s">
        <v>70</v>
      </c>
      <c r="I2923" s="2">
        <v>182</v>
      </c>
      <c r="J2923" s="1">
        <v>0.57999999999999996</v>
      </c>
      <c r="K2923" s="1">
        <v>0.18</v>
      </c>
    </row>
    <row r="2924" spans="1:11" x14ac:dyDescent="0.25">
      <c r="A2924">
        <v>860</v>
      </c>
      <c r="B2924">
        <v>4007</v>
      </c>
      <c r="C2924">
        <v>138351</v>
      </c>
      <c r="D2924" t="s">
        <v>6122</v>
      </c>
      <c r="E2924" t="s">
        <v>50</v>
      </c>
      <c r="F2924" t="s">
        <v>6123</v>
      </c>
      <c r="G2924" t="s">
        <v>6124</v>
      </c>
      <c r="H2924" t="s">
        <v>77</v>
      </c>
      <c r="I2924" s="2">
        <v>32</v>
      </c>
      <c r="J2924" s="1">
        <v>0.22</v>
      </c>
      <c r="K2924" s="1">
        <v>0.03</v>
      </c>
    </row>
    <row r="2925" spans="1:11" x14ac:dyDescent="0.25">
      <c r="A2925">
        <v>860</v>
      </c>
      <c r="B2925">
        <v>6005</v>
      </c>
      <c r="C2925">
        <v>124471</v>
      </c>
      <c r="D2925" t="s">
        <v>6125</v>
      </c>
      <c r="E2925" t="s">
        <v>50</v>
      </c>
      <c r="F2925" t="s">
        <v>6033</v>
      </c>
      <c r="G2925" t="s">
        <v>6126</v>
      </c>
      <c r="H2925" t="s">
        <v>13</v>
      </c>
      <c r="I2925" s="2">
        <v>39</v>
      </c>
      <c r="J2925" s="1">
        <v>0.95</v>
      </c>
      <c r="K2925" s="1">
        <v>0.62</v>
      </c>
    </row>
    <row r="2926" spans="1:11" x14ac:dyDescent="0.25">
      <c r="A2926">
        <v>860</v>
      </c>
      <c r="B2926">
        <v>6011</v>
      </c>
      <c r="C2926">
        <v>124476</v>
      </c>
      <c r="D2926" t="s">
        <v>6127</v>
      </c>
      <c r="E2926" t="s">
        <v>50</v>
      </c>
      <c r="F2926" t="s">
        <v>6025</v>
      </c>
      <c r="G2926" t="s">
        <v>6128</v>
      </c>
      <c r="H2926" t="s">
        <v>13</v>
      </c>
      <c r="I2926" s="2">
        <v>11</v>
      </c>
      <c r="J2926" s="1">
        <v>0.73</v>
      </c>
      <c r="K2926" s="1">
        <v>0.09</v>
      </c>
    </row>
    <row r="2927" spans="1:11" x14ac:dyDescent="0.25">
      <c r="A2927">
        <v>860</v>
      </c>
      <c r="B2927">
        <v>4713</v>
      </c>
      <c r="C2927">
        <v>124461</v>
      </c>
      <c r="D2927" t="s">
        <v>6129</v>
      </c>
      <c r="E2927" t="s">
        <v>6129</v>
      </c>
      <c r="F2927" t="s">
        <v>6130</v>
      </c>
      <c r="G2927" t="s">
        <v>6131</v>
      </c>
      <c r="H2927" t="s">
        <v>23</v>
      </c>
      <c r="I2927" s="2">
        <v>161</v>
      </c>
      <c r="J2927" s="1">
        <v>0.61</v>
      </c>
      <c r="K2927" s="1">
        <v>0.17</v>
      </c>
    </row>
    <row r="2928" spans="1:11" x14ac:dyDescent="0.25">
      <c r="A2928">
        <v>860</v>
      </c>
      <c r="B2928">
        <v>4180</v>
      </c>
      <c r="C2928">
        <v>124444</v>
      </c>
      <c r="D2928" t="s">
        <v>6132</v>
      </c>
      <c r="E2928" t="s">
        <v>50</v>
      </c>
      <c r="F2928" t="s">
        <v>6033</v>
      </c>
      <c r="G2928" t="s">
        <v>6133</v>
      </c>
      <c r="H2928" t="s">
        <v>20</v>
      </c>
      <c r="I2928" s="2">
        <v>162</v>
      </c>
      <c r="J2928" s="1">
        <v>0.66</v>
      </c>
      <c r="K2928" s="1">
        <v>0.27</v>
      </c>
    </row>
    <row r="2929" spans="1:11" x14ac:dyDescent="0.25">
      <c r="A2929">
        <v>860</v>
      </c>
      <c r="B2929">
        <v>4060</v>
      </c>
      <c r="C2929">
        <v>124393</v>
      </c>
      <c r="D2929" t="s">
        <v>6134</v>
      </c>
      <c r="E2929" t="s">
        <v>50</v>
      </c>
      <c r="F2929" t="s">
        <v>6028</v>
      </c>
      <c r="G2929" t="s">
        <v>6135</v>
      </c>
      <c r="H2929" t="s">
        <v>201</v>
      </c>
      <c r="I2929" s="2">
        <v>153</v>
      </c>
      <c r="J2929" s="1">
        <v>0.53</v>
      </c>
      <c r="K2929" s="1">
        <v>0.09</v>
      </c>
    </row>
    <row r="2930" spans="1:11" x14ac:dyDescent="0.25">
      <c r="A2930">
        <v>860</v>
      </c>
      <c r="B2930">
        <v>6009</v>
      </c>
      <c r="C2930">
        <v>124489</v>
      </c>
      <c r="D2930" t="s">
        <v>6136</v>
      </c>
      <c r="E2930" t="s">
        <v>50</v>
      </c>
      <c r="F2930" t="s">
        <v>6033</v>
      </c>
      <c r="G2930" t="s">
        <v>6137</v>
      </c>
      <c r="H2930" t="s">
        <v>13</v>
      </c>
      <c r="I2930" s="2">
        <v>59</v>
      </c>
      <c r="J2930" s="1">
        <v>0.93</v>
      </c>
      <c r="K2930" s="1">
        <v>0</v>
      </c>
    </row>
    <row r="2931" spans="1:11" x14ac:dyDescent="0.25">
      <c r="A2931">
        <v>860</v>
      </c>
      <c r="B2931">
        <v>5402</v>
      </c>
      <c r="C2931">
        <v>124467</v>
      </c>
      <c r="D2931" t="s">
        <v>6138</v>
      </c>
      <c r="E2931" t="s">
        <v>50</v>
      </c>
      <c r="F2931" t="s">
        <v>6033</v>
      </c>
      <c r="G2931" t="s">
        <v>6139</v>
      </c>
      <c r="H2931" t="s">
        <v>201</v>
      </c>
      <c r="I2931" s="2">
        <v>60</v>
      </c>
      <c r="J2931" s="1">
        <v>0.37</v>
      </c>
      <c r="K2931" s="1">
        <v>0.05</v>
      </c>
    </row>
    <row r="2932" spans="1:11" x14ac:dyDescent="0.25">
      <c r="A2932">
        <v>860</v>
      </c>
      <c r="B2932">
        <v>4005</v>
      </c>
      <c r="C2932">
        <v>137164</v>
      </c>
      <c r="D2932" t="s">
        <v>6140</v>
      </c>
      <c r="E2932" t="s">
        <v>50</v>
      </c>
      <c r="F2932" t="s">
        <v>6038</v>
      </c>
      <c r="G2932" t="s">
        <v>6141</v>
      </c>
      <c r="H2932" t="s">
        <v>49</v>
      </c>
      <c r="I2932" s="2">
        <v>99</v>
      </c>
      <c r="J2932" s="1">
        <v>0.46</v>
      </c>
      <c r="K2932" s="1">
        <v>0.03</v>
      </c>
    </row>
    <row r="2933" spans="1:11" x14ac:dyDescent="0.25">
      <c r="A2933">
        <v>860</v>
      </c>
      <c r="B2933">
        <v>4006</v>
      </c>
      <c r="C2933">
        <v>138435</v>
      </c>
      <c r="D2933" t="s">
        <v>6142</v>
      </c>
      <c r="E2933" t="s">
        <v>50</v>
      </c>
      <c r="F2933" t="s">
        <v>6090</v>
      </c>
      <c r="G2933" t="s">
        <v>6143</v>
      </c>
      <c r="H2933" t="s">
        <v>49</v>
      </c>
      <c r="I2933" s="2">
        <v>177</v>
      </c>
      <c r="J2933" s="1">
        <v>0.38</v>
      </c>
      <c r="K2933" s="1">
        <v>0.02</v>
      </c>
    </row>
    <row r="2934" spans="1:11" x14ac:dyDescent="0.25">
      <c r="A2934">
        <v>860</v>
      </c>
      <c r="B2934">
        <v>4146</v>
      </c>
      <c r="C2934">
        <v>124430</v>
      </c>
      <c r="D2934" t="s">
        <v>6144</v>
      </c>
      <c r="E2934" t="s">
        <v>50</v>
      </c>
      <c r="F2934" t="s">
        <v>4814</v>
      </c>
      <c r="G2934" t="s">
        <v>6145</v>
      </c>
      <c r="H2934" t="s">
        <v>20</v>
      </c>
      <c r="I2934" s="2">
        <v>295</v>
      </c>
      <c r="J2934" s="1">
        <v>0.64</v>
      </c>
      <c r="K2934" s="1">
        <v>0.18</v>
      </c>
    </row>
    <row r="2935" spans="1:11" x14ac:dyDescent="0.25">
      <c r="A2935">
        <v>860</v>
      </c>
      <c r="B2935">
        <v>4084</v>
      </c>
      <c r="C2935">
        <v>139708</v>
      </c>
      <c r="D2935" t="s">
        <v>6146</v>
      </c>
      <c r="E2935" t="s">
        <v>50</v>
      </c>
      <c r="F2935" t="s">
        <v>6028</v>
      </c>
      <c r="G2935" t="s">
        <v>6147</v>
      </c>
      <c r="H2935" t="s">
        <v>70</v>
      </c>
      <c r="I2935" s="2">
        <v>132</v>
      </c>
      <c r="J2935" s="1">
        <v>0.45</v>
      </c>
      <c r="K2935" s="1">
        <v>0.13</v>
      </c>
    </row>
    <row r="2936" spans="1:11" x14ac:dyDescent="0.25">
      <c r="A2936">
        <v>860</v>
      </c>
      <c r="B2936">
        <v>4111</v>
      </c>
      <c r="C2936">
        <v>124416</v>
      </c>
      <c r="D2936" t="s">
        <v>6148</v>
      </c>
      <c r="E2936" t="s">
        <v>50</v>
      </c>
      <c r="F2936" t="s">
        <v>6033</v>
      </c>
      <c r="G2936" t="s">
        <v>6149</v>
      </c>
      <c r="H2936" t="s">
        <v>20</v>
      </c>
      <c r="I2936" s="2">
        <v>186</v>
      </c>
      <c r="J2936" s="1">
        <v>0.85</v>
      </c>
      <c r="K2936" s="1">
        <v>0.26</v>
      </c>
    </row>
    <row r="2937" spans="1:11" x14ac:dyDescent="0.25">
      <c r="A2937">
        <v>860</v>
      </c>
      <c r="B2937">
        <v>4183</v>
      </c>
      <c r="C2937">
        <v>137553</v>
      </c>
      <c r="D2937" t="s">
        <v>6150</v>
      </c>
      <c r="E2937" t="s">
        <v>50</v>
      </c>
      <c r="F2937" t="s">
        <v>6033</v>
      </c>
      <c r="G2937" t="s">
        <v>6151</v>
      </c>
      <c r="H2937" t="s">
        <v>70</v>
      </c>
      <c r="I2937" s="2">
        <v>149</v>
      </c>
      <c r="J2937" s="1">
        <v>0.56999999999999995</v>
      </c>
      <c r="K2937" s="1">
        <v>0.28000000000000003</v>
      </c>
    </row>
    <row r="2938" spans="1:11" x14ac:dyDescent="0.25">
      <c r="A2938">
        <v>860</v>
      </c>
      <c r="B2938">
        <v>4086</v>
      </c>
      <c r="C2938">
        <v>124407</v>
      </c>
      <c r="D2938" t="s">
        <v>6152</v>
      </c>
      <c r="E2938" t="s">
        <v>50</v>
      </c>
      <c r="F2938" t="s">
        <v>6095</v>
      </c>
      <c r="G2938" t="s">
        <v>6153</v>
      </c>
      <c r="H2938" t="s">
        <v>201</v>
      </c>
      <c r="I2938" s="2">
        <v>198</v>
      </c>
      <c r="J2938" s="1">
        <v>0.57999999999999996</v>
      </c>
      <c r="K2938" s="1">
        <v>0.36</v>
      </c>
    </row>
    <row r="2939" spans="1:11" x14ac:dyDescent="0.25">
      <c r="A2939">
        <v>860</v>
      </c>
      <c r="B2939">
        <v>4123</v>
      </c>
      <c r="C2939">
        <v>138936</v>
      </c>
      <c r="D2939" t="s">
        <v>6154</v>
      </c>
      <c r="E2939" t="s">
        <v>50</v>
      </c>
      <c r="F2939" t="s">
        <v>6090</v>
      </c>
      <c r="G2939" t="s">
        <v>6155</v>
      </c>
      <c r="H2939" t="s">
        <v>70</v>
      </c>
      <c r="I2939" s="2">
        <v>204</v>
      </c>
      <c r="J2939" s="1">
        <v>0.43</v>
      </c>
      <c r="K2939" s="1">
        <v>0.12</v>
      </c>
    </row>
    <row r="2940" spans="1:11" x14ac:dyDescent="0.25">
      <c r="A2940">
        <v>860</v>
      </c>
      <c r="B2940">
        <v>4100</v>
      </c>
      <c r="C2940">
        <v>124415</v>
      </c>
      <c r="D2940" t="s">
        <v>6156</v>
      </c>
      <c r="E2940" t="s">
        <v>50</v>
      </c>
      <c r="F2940" t="s">
        <v>6033</v>
      </c>
      <c r="G2940" t="s">
        <v>6157</v>
      </c>
      <c r="H2940" t="s">
        <v>20</v>
      </c>
      <c r="I2940" s="2">
        <v>213</v>
      </c>
      <c r="J2940" s="1">
        <v>0.66</v>
      </c>
      <c r="K2940" s="1">
        <v>0.31</v>
      </c>
    </row>
    <row r="2941" spans="1:11" x14ac:dyDescent="0.25">
      <c r="A2941">
        <v>860</v>
      </c>
      <c r="B2941">
        <v>4098</v>
      </c>
      <c r="C2941">
        <v>124414</v>
      </c>
      <c r="D2941" t="s">
        <v>6158</v>
      </c>
      <c r="E2941" t="s">
        <v>50</v>
      </c>
      <c r="F2941" t="s">
        <v>6053</v>
      </c>
      <c r="G2941" t="s">
        <v>6159</v>
      </c>
      <c r="H2941" t="s">
        <v>20</v>
      </c>
      <c r="I2941" s="2">
        <v>221</v>
      </c>
      <c r="J2941" s="1">
        <v>0.5</v>
      </c>
      <c r="K2941" s="1">
        <v>0.06</v>
      </c>
    </row>
    <row r="2942" spans="1:11" x14ac:dyDescent="0.25">
      <c r="A2942">
        <v>860</v>
      </c>
      <c r="B2942">
        <v>7026</v>
      </c>
      <c r="C2942">
        <v>124510</v>
      </c>
      <c r="D2942" t="s">
        <v>6160</v>
      </c>
      <c r="E2942" t="s">
        <v>6160</v>
      </c>
      <c r="F2942" t="s">
        <v>6056</v>
      </c>
      <c r="G2942" t="s">
        <v>6161</v>
      </c>
      <c r="H2942" t="s">
        <v>333</v>
      </c>
      <c r="I2942" s="2">
        <v>13</v>
      </c>
      <c r="J2942" s="1">
        <v>0</v>
      </c>
      <c r="K2942" s="1">
        <v>0</v>
      </c>
    </row>
    <row r="2943" spans="1:11" x14ac:dyDescent="0.25">
      <c r="A2943">
        <v>860</v>
      </c>
      <c r="B2943">
        <v>6028</v>
      </c>
      <c r="C2943">
        <v>134907</v>
      </c>
      <c r="D2943" t="s">
        <v>6162</v>
      </c>
      <c r="E2943" t="s">
        <v>50</v>
      </c>
      <c r="F2943" t="s">
        <v>6163</v>
      </c>
      <c r="G2943" t="s">
        <v>6164</v>
      </c>
      <c r="H2943" t="s">
        <v>114</v>
      </c>
      <c r="I2943" s="2">
        <v>5</v>
      </c>
      <c r="J2943" t="s">
        <v>129</v>
      </c>
      <c r="K2943" t="s">
        <v>129</v>
      </c>
    </row>
    <row r="2944" spans="1:11" x14ac:dyDescent="0.25">
      <c r="A2944">
        <v>860</v>
      </c>
      <c r="B2944">
        <v>7027</v>
      </c>
      <c r="C2944">
        <v>124511</v>
      </c>
      <c r="D2944" t="s">
        <v>3086</v>
      </c>
      <c r="E2944" t="s">
        <v>3086</v>
      </c>
      <c r="F2944" t="s">
        <v>6053</v>
      </c>
      <c r="G2944" t="s">
        <v>6165</v>
      </c>
      <c r="H2944" t="s">
        <v>333</v>
      </c>
      <c r="I2944" s="2">
        <v>17</v>
      </c>
      <c r="J2944" t="s">
        <v>99</v>
      </c>
      <c r="K2944" t="s">
        <v>99</v>
      </c>
    </row>
    <row r="2945" spans="1:11" x14ac:dyDescent="0.25">
      <c r="A2945">
        <v>860</v>
      </c>
      <c r="B2945">
        <v>6026</v>
      </c>
      <c r="C2945">
        <v>133989</v>
      </c>
      <c r="D2945" t="s">
        <v>6166</v>
      </c>
      <c r="E2945" t="s">
        <v>50</v>
      </c>
      <c r="F2945" t="s">
        <v>6028</v>
      </c>
      <c r="G2945" t="s">
        <v>6167</v>
      </c>
      <c r="H2945" t="s">
        <v>114</v>
      </c>
      <c r="I2945" s="2">
        <v>10</v>
      </c>
      <c r="J2945" s="1">
        <v>0</v>
      </c>
      <c r="K2945" s="1">
        <v>0</v>
      </c>
    </row>
    <row r="2946" spans="1:11" x14ac:dyDescent="0.25">
      <c r="A2946">
        <v>860</v>
      </c>
      <c r="B2946">
        <v>7015</v>
      </c>
      <c r="C2946">
        <v>124504</v>
      </c>
      <c r="D2946" t="s">
        <v>6168</v>
      </c>
      <c r="E2946" t="s">
        <v>50</v>
      </c>
      <c r="F2946" t="s">
        <v>4947</v>
      </c>
      <c r="G2946" t="s">
        <v>6169</v>
      </c>
      <c r="H2946" t="s">
        <v>333</v>
      </c>
      <c r="I2946" s="2">
        <v>22</v>
      </c>
      <c r="J2946" s="1">
        <v>0</v>
      </c>
      <c r="K2946" s="1">
        <v>0</v>
      </c>
    </row>
    <row r="2947" spans="1:11" x14ac:dyDescent="0.25">
      <c r="A2947">
        <v>860</v>
      </c>
      <c r="B2947">
        <v>7023</v>
      </c>
      <c r="C2947">
        <v>124508</v>
      </c>
      <c r="D2947" t="s">
        <v>6170</v>
      </c>
      <c r="E2947" t="s">
        <v>50</v>
      </c>
      <c r="F2947" t="s">
        <v>6171</v>
      </c>
      <c r="G2947" t="s">
        <v>6172</v>
      </c>
      <c r="H2947" t="s">
        <v>57</v>
      </c>
      <c r="I2947" s="2">
        <v>27</v>
      </c>
      <c r="J2947" s="1">
        <v>0</v>
      </c>
      <c r="K2947" s="1">
        <v>0</v>
      </c>
    </row>
    <row r="2948" spans="1:11" x14ac:dyDescent="0.25">
      <c r="A2948">
        <v>860</v>
      </c>
      <c r="B2948">
        <v>6040</v>
      </c>
      <c r="C2948">
        <v>138243</v>
      </c>
      <c r="D2948" t="s">
        <v>6173</v>
      </c>
      <c r="E2948" t="s">
        <v>50</v>
      </c>
      <c r="F2948" t="s">
        <v>6174</v>
      </c>
      <c r="G2948" t="s">
        <v>6175</v>
      </c>
      <c r="H2948" t="s">
        <v>114</v>
      </c>
      <c r="I2948" s="2">
        <v>3</v>
      </c>
      <c r="J2948" t="s">
        <v>129</v>
      </c>
      <c r="K2948" t="s">
        <v>129</v>
      </c>
    </row>
    <row r="2949" spans="1:11" x14ac:dyDescent="0.25">
      <c r="A2949">
        <v>860</v>
      </c>
      <c r="B2949">
        <v>6037</v>
      </c>
      <c r="C2949">
        <v>137098</v>
      </c>
      <c r="D2949" t="s">
        <v>6176</v>
      </c>
      <c r="E2949" t="s">
        <v>50</v>
      </c>
      <c r="F2949" t="s">
        <v>2061</v>
      </c>
      <c r="G2949" t="s">
        <v>6177</v>
      </c>
      <c r="H2949" t="s">
        <v>114</v>
      </c>
      <c r="I2949" s="2">
        <v>4</v>
      </c>
      <c r="J2949" t="s">
        <v>129</v>
      </c>
      <c r="K2949" t="s">
        <v>129</v>
      </c>
    </row>
    <row r="2950" spans="1:11" x14ac:dyDescent="0.25">
      <c r="A2950">
        <v>860</v>
      </c>
      <c r="B2950">
        <v>7024</v>
      </c>
      <c r="C2950">
        <v>124509</v>
      </c>
      <c r="D2950" t="s">
        <v>6178</v>
      </c>
      <c r="E2950" t="s">
        <v>50</v>
      </c>
      <c r="F2950" t="s">
        <v>4814</v>
      </c>
      <c r="G2950" t="s">
        <v>6179</v>
      </c>
      <c r="H2950" t="s">
        <v>57</v>
      </c>
      <c r="I2950" s="2">
        <v>13</v>
      </c>
      <c r="J2950" s="1">
        <v>0</v>
      </c>
      <c r="K2950" s="1">
        <v>0</v>
      </c>
    </row>
    <row r="2951" spans="1:11" x14ac:dyDescent="0.25">
      <c r="A2951">
        <v>860</v>
      </c>
      <c r="B2951">
        <v>6022</v>
      </c>
      <c r="C2951">
        <v>124488</v>
      </c>
      <c r="D2951" t="s">
        <v>6180</v>
      </c>
      <c r="E2951" t="s">
        <v>50</v>
      </c>
      <c r="F2951" t="s">
        <v>2061</v>
      </c>
      <c r="G2951" t="s">
        <v>6181</v>
      </c>
      <c r="H2951" t="s">
        <v>114</v>
      </c>
      <c r="I2951" s="2">
        <v>20</v>
      </c>
      <c r="J2951" s="1">
        <v>0.15</v>
      </c>
      <c r="K2951" s="1">
        <v>0</v>
      </c>
    </row>
    <row r="2952" spans="1:11" x14ac:dyDescent="0.25">
      <c r="A2952">
        <v>860</v>
      </c>
      <c r="B2952">
        <v>7028</v>
      </c>
      <c r="C2952">
        <v>124512</v>
      </c>
      <c r="D2952" t="s">
        <v>5280</v>
      </c>
      <c r="E2952" t="s">
        <v>50</v>
      </c>
      <c r="F2952" t="s">
        <v>6095</v>
      </c>
      <c r="G2952" t="s">
        <v>6096</v>
      </c>
      <c r="H2952" t="s">
        <v>57</v>
      </c>
      <c r="I2952" s="2">
        <v>16</v>
      </c>
      <c r="J2952" t="s">
        <v>99</v>
      </c>
      <c r="K2952" t="s">
        <v>99</v>
      </c>
    </row>
    <row r="2953" spans="1:11" x14ac:dyDescent="0.25">
      <c r="A2953">
        <v>860</v>
      </c>
      <c r="B2953">
        <v>6029</v>
      </c>
      <c r="C2953">
        <v>131004</v>
      </c>
      <c r="D2953" t="s">
        <v>6182</v>
      </c>
      <c r="E2953" t="s">
        <v>50</v>
      </c>
      <c r="F2953" t="s">
        <v>4947</v>
      </c>
      <c r="G2953" t="s">
        <v>6183</v>
      </c>
      <c r="H2953" t="s">
        <v>114</v>
      </c>
      <c r="I2953" s="2">
        <v>11</v>
      </c>
      <c r="J2953" s="1">
        <v>0</v>
      </c>
      <c r="K2953" s="1">
        <v>0</v>
      </c>
    </row>
    <row r="2954" spans="1:11" x14ac:dyDescent="0.25">
      <c r="A2954">
        <v>860</v>
      </c>
      <c r="B2954">
        <v>6443</v>
      </c>
      <c r="C2954">
        <v>136245</v>
      </c>
      <c r="D2954" t="s">
        <v>6184</v>
      </c>
      <c r="E2954" t="s">
        <v>50</v>
      </c>
      <c r="F2954" t="s">
        <v>6185</v>
      </c>
      <c r="G2954" t="s">
        <v>6186</v>
      </c>
      <c r="H2954" t="s">
        <v>114</v>
      </c>
      <c r="I2954" s="2">
        <v>9</v>
      </c>
      <c r="J2954" s="1">
        <v>0</v>
      </c>
      <c r="K2954" s="1">
        <v>0</v>
      </c>
    </row>
    <row r="2955" spans="1:11" x14ac:dyDescent="0.25">
      <c r="A2955">
        <v>860</v>
      </c>
      <c r="B2955">
        <v>7041</v>
      </c>
      <c r="C2955">
        <v>124521</v>
      </c>
      <c r="D2955" t="s">
        <v>6187</v>
      </c>
      <c r="E2955" t="s">
        <v>50</v>
      </c>
      <c r="F2955" t="s">
        <v>2061</v>
      </c>
      <c r="G2955" t="s">
        <v>6188</v>
      </c>
      <c r="H2955" t="s">
        <v>57</v>
      </c>
      <c r="I2955" s="2">
        <v>28</v>
      </c>
      <c r="J2955" s="1">
        <v>0</v>
      </c>
      <c r="K2955" s="1">
        <v>0</v>
      </c>
    </row>
    <row r="2956" spans="1:11" x14ac:dyDescent="0.25">
      <c r="A2956">
        <v>860</v>
      </c>
      <c r="B2956">
        <v>6017</v>
      </c>
      <c r="C2956">
        <v>124495</v>
      </c>
      <c r="D2956" t="s">
        <v>6189</v>
      </c>
      <c r="E2956" t="s">
        <v>50</v>
      </c>
      <c r="F2956" t="s">
        <v>6028</v>
      </c>
      <c r="G2956" t="s">
        <v>6190</v>
      </c>
      <c r="H2956" t="s">
        <v>114</v>
      </c>
      <c r="I2956" s="2">
        <v>9</v>
      </c>
      <c r="J2956" s="1">
        <v>0</v>
      </c>
      <c r="K2956" s="1">
        <v>0</v>
      </c>
    </row>
    <row r="2957" spans="1:11" x14ac:dyDescent="0.25">
      <c r="A2957">
        <v>860</v>
      </c>
      <c r="B2957">
        <v>6024</v>
      </c>
      <c r="C2957">
        <v>132735</v>
      </c>
      <c r="D2957" t="s">
        <v>6191</v>
      </c>
      <c r="E2957" t="s">
        <v>50</v>
      </c>
      <c r="F2957" t="s">
        <v>6022</v>
      </c>
      <c r="G2957" t="s">
        <v>6192</v>
      </c>
      <c r="H2957" t="s">
        <v>114</v>
      </c>
      <c r="I2957" s="2">
        <v>4</v>
      </c>
      <c r="J2957" t="s">
        <v>129</v>
      </c>
      <c r="K2957" t="s">
        <v>129</v>
      </c>
    </row>
    <row r="2958" spans="1:11" x14ac:dyDescent="0.25">
      <c r="A2958">
        <v>860</v>
      </c>
      <c r="B2958">
        <v>7039</v>
      </c>
      <c r="C2958">
        <v>124520</v>
      </c>
      <c r="D2958" t="s">
        <v>6193</v>
      </c>
      <c r="E2958" t="s">
        <v>50</v>
      </c>
      <c r="F2958" t="s">
        <v>2061</v>
      </c>
      <c r="G2958" t="s">
        <v>6194</v>
      </c>
      <c r="H2958" t="s">
        <v>57</v>
      </c>
      <c r="I2958" s="2">
        <v>8</v>
      </c>
      <c r="J2958" t="s">
        <v>99</v>
      </c>
      <c r="K2958" t="s">
        <v>99</v>
      </c>
    </row>
    <row r="2959" spans="1:11" x14ac:dyDescent="0.25">
      <c r="A2959">
        <v>860</v>
      </c>
      <c r="B2959">
        <v>7030</v>
      </c>
      <c r="C2959">
        <v>124513</v>
      </c>
      <c r="D2959" t="s">
        <v>6195</v>
      </c>
      <c r="E2959" t="s">
        <v>50</v>
      </c>
      <c r="F2959" t="s">
        <v>6090</v>
      </c>
      <c r="G2959" t="s">
        <v>6196</v>
      </c>
      <c r="H2959" t="s">
        <v>57</v>
      </c>
      <c r="I2959" s="2">
        <v>24</v>
      </c>
      <c r="J2959" s="1">
        <v>0</v>
      </c>
      <c r="K2959" s="1">
        <v>0</v>
      </c>
    </row>
    <row r="2960" spans="1:11" x14ac:dyDescent="0.25">
      <c r="A2960">
        <v>860</v>
      </c>
      <c r="B2960">
        <v>7001</v>
      </c>
      <c r="C2960">
        <v>140997</v>
      </c>
      <c r="D2960" t="s">
        <v>6197</v>
      </c>
      <c r="E2960" t="s">
        <v>50</v>
      </c>
      <c r="F2960" t="s">
        <v>6033</v>
      </c>
      <c r="G2960" t="s">
        <v>6198</v>
      </c>
      <c r="H2960" t="s">
        <v>1560</v>
      </c>
      <c r="I2960" s="2" t="s">
        <v>50</v>
      </c>
      <c r="J2960" t="s">
        <v>50</v>
      </c>
      <c r="K2960" t="s">
        <v>50</v>
      </c>
    </row>
    <row r="2961" spans="1:11" x14ac:dyDescent="0.25">
      <c r="A2961">
        <v>860</v>
      </c>
      <c r="B2961">
        <v>7021</v>
      </c>
      <c r="C2961">
        <v>124507</v>
      </c>
      <c r="D2961" t="s">
        <v>6199</v>
      </c>
      <c r="E2961" t="s">
        <v>50</v>
      </c>
      <c r="F2961" t="s">
        <v>6033</v>
      </c>
      <c r="G2961" t="s">
        <v>6198</v>
      </c>
      <c r="H2961" t="s">
        <v>57</v>
      </c>
      <c r="I2961" s="2">
        <v>19</v>
      </c>
      <c r="J2961" s="1">
        <v>0</v>
      </c>
      <c r="K2961" s="1">
        <v>0</v>
      </c>
    </row>
    <row r="2962" spans="1:11" x14ac:dyDescent="0.25">
      <c r="A2962">
        <v>860</v>
      </c>
      <c r="B2962">
        <v>7043</v>
      </c>
      <c r="C2962">
        <v>124523</v>
      </c>
      <c r="D2962" t="s">
        <v>6200</v>
      </c>
      <c r="E2962" t="s">
        <v>50</v>
      </c>
      <c r="F2962" t="s">
        <v>2166</v>
      </c>
      <c r="G2962" t="s">
        <v>6201</v>
      </c>
      <c r="H2962" t="s">
        <v>57</v>
      </c>
      <c r="I2962" s="2">
        <v>10</v>
      </c>
      <c r="J2962" s="1">
        <v>0</v>
      </c>
      <c r="K2962" s="1">
        <v>0</v>
      </c>
    </row>
    <row r="2963" spans="1:11" x14ac:dyDescent="0.25">
      <c r="A2963">
        <v>861</v>
      </c>
      <c r="B2963">
        <v>4046</v>
      </c>
      <c r="C2963">
        <v>124390</v>
      </c>
      <c r="D2963" t="s">
        <v>6202</v>
      </c>
      <c r="E2963" t="s">
        <v>50</v>
      </c>
      <c r="F2963" t="s">
        <v>6028</v>
      </c>
      <c r="G2963" t="s">
        <v>6203</v>
      </c>
      <c r="H2963" t="s">
        <v>201</v>
      </c>
      <c r="I2963" s="2">
        <v>142</v>
      </c>
      <c r="J2963" s="1">
        <v>0.28000000000000003</v>
      </c>
      <c r="K2963" s="1">
        <v>0.02</v>
      </c>
    </row>
    <row r="2964" spans="1:11" x14ac:dyDescent="0.25">
      <c r="A2964">
        <v>861</v>
      </c>
      <c r="B2964">
        <v>6905</v>
      </c>
      <c r="C2964">
        <v>136102</v>
      </c>
      <c r="D2964" t="s">
        <v>6204</v>
      </c>
      <c r="E2964" t="s">
        <v>50</v>
      </c>
      <c r="F2964" t="s">
        <v>6028</v>
      </c>
      <c r="G2964" t="s">
        <v>6205</v>
      </c>
      <c r="H2964" t="s">
        <v>49</v>
      </c>
      <c r="I2964" s="2">
        <v>121</v>
      </c>
      <c r="J2964" s="1">
        <v>0.43</v>
      </c>
      <c r="K2964" s="1">
        <v>0.12</v>
      </c>
    </row>
    <row r="2965" spans="1:11" x14ac:dyDescent="0.25">
      <c r="A2965">
        <v>861</v>
      </c>
      <c r="B2965">
        <v>4714</v>
      </c>
      <c r="C2965">
        <v>136681</v>
      </c>
      <c r="D2965" t="s">
        <v>6206</v>
      </c>
      <c r="E2965" t="s">
        <v>50</v>
      </c>
      <c r="F2965" t="s">
        <v>6028</v>
      </c>
      <c r="G2965" t="s">
        <v>6207</v>
      </c>
      <c r="H2965" t="s">
        <v>49</v>
      </c>
      <c r="I2965" s="2">
        <v>240</v>
      </c>
      <c r="J2965" s="1">
        <v>0.37</v>
      </c>
      <c r="K2965" s="1">
        <v>0.05</v>
      </c>
    </row>
    <row r="2966" spans="1:11" x14ac:dyDescent="0.25">
      <c r="A2966">
        <v>861</v>
      </c>
      <c r="B2966">
        <v>6005</v>
      </c>
      <c r="C2966">
        <v>137510</v>
      </c>
      <c r="D2966" t="s">
        <v>6208</v>
      </c>
      <c r="E2966" t="s">
        <v>50</v>
      </c>
      <c r="F2966" t="s">
        <v>6028</v>
      </c>
      <c r="G2966" t="s">
        <v>6209</v>
      </c>
      <c r="H2966" t="s">
        <v>13</v>
      </c>
      <c r="I2966" s="2">
        <v>3</v>
      </c>
      <c r="J2966" t="s">
        <v>129</v>
      </c>
      <c r="K2966" t="s">
        <v>129</v>
      </c>
    </row>
    <row r="2967" spans="1:11" x14ac:dyDescent="0.25">
      <c r="A2967">
        <v>861</v>
      </c>
      <c r="B2967">
        <v>4173</v>
      </c>
      <c r="C2967">
        <v>138549</v>
      </c>
      <c r="D2967" t="s">
        <v>6210</v>
      </c>
      <c r="E2967" t="s">
        <v>50</v>
      </c>
      <c r="F2967" t="s">
        <v>6028</v>
      </c>
      <c r="G2967" t="s">
        <v>6211</v>
      </c>
      <c r="H2967" t="s">
        <v>70</v>
      </c>
      <c r="I2967" s="2">
        <v>206</v>
      </c>
      <c r="J2967" s="1">
        <v>0.63</v>
      </c>
      <c r="K2967" s="1">
        <v>0.08</v>
      </c>
    </row>
    <row r="2968" spans="1:11" x14ac:dyDescent="0.25">
      <c r="A2968">
        <v>861</v>
      </c>
      <c r="B2968">
        <v>4038</v>
      </c>
      <c r="C2968">
        <v>124385</v>
      </c>
      <c r="D2968" t="s">
        <v>6212</v>
      </c>
      <c r="E2968" t="s">
        <v>11092</v>
      </c>
      <c r="F2968" t="s">
        <v>6028</v>
      </c>
      <c r="G2968" t="s">
        <v>6213</v>
      </c>
      <c r="H2968" t="s">
        <v>20</v>
      </c>
      <c r="I2968" s="2">
        <v>166</v>
      </c>
      <c r="J2968" s="1">
        <v>0.57999999999999996</v>
      </c>
      <c r="K2968" s="1">
        <v>0.28999999999999998</v>
      </c>
    </row>
    <row r="2969" spans="1:11" x14ac:dyDescent="0.25">
      <c r="A2969">
        <v>861</v>
      </c>
      <c r="B2969">
        <v>4712</v>
      </c>
      <c r="C2969">
        <v>136680</v>
      </c>
      <c r="D2969" t="s">
        <v>6214</v>
      </c>
      <c r="E2969" t="s">
        <v>50</v>
      </c>
      <c r="F2969" t="s">
        <v>6215</v>
      </c>
      <c r="G2969" t="s">
        <v>6216</v>
      </c>
      <c r="H2969" t="s">
        <v>49</v>
      </c>
      <c r="I2969" s="2">
        <v>97</v>
      </c>
      <c r="J2969" s="1">
        <v>0.44</v>
      </c>
      <c r="K2969" s="1">
        <v>0.14000000000000001</v>
      </c>
    </row>
    <row r="2970" spans="1:11" x14ac:dyDescent="0.25">
      <c r="A2970">
        <v>861</v>
      </c>
      <c r="B2970">
        <v>6906</v>
      </c>
      <c r="C2970">
        <v>136145</v>
      </c>
      <c r="D2970" t="s">
        <v>6217</v>
      </c>
      <c r="E2970" t="s">
        <v>50</v>
      </c>
      <c r="F2970" t="s">
        <v>6028</v>
      </c>
      <c r="G2970" t="s">
        <v>6218</v>
      </c>
      <c r="H2970" t="s">
        <v>49</v>
      </c>
      <c r="I2970" s="2">
        <v>141</v>
      </c>
      <c r="J2970" s="1">
        <v>0.74</v>
      </c>
      <c r="K2970" s="1">
        <v>0.11</v>
      </c>
    </row>
    <row r="2971" spans="1:11" x14ac:dyDescent="0.25">
      <c r="A2971">
        <v>861</v>
      </c>
      <c r="B2971">
        <v>6007</v>
      </c>
      <c r="C2971">
        <v>137892</v>
      </c>
      <c r="D2971" t="s">
        <v>6219</v>
      </c>
      <c r="E2971" t="s">
        <v>50</v>
      </c>
      <c r="F2971" t="s">
        <v>6220</v>
      </c>
      <c r="G2971" t="s">
        <v>6221</v>
      </c>
      <c r="H2971" t="s">
        <v>13</v>
      </c>
      <c r="I2971" s="2">
        <v>14</v>
      </c>
      <c r="J2971" s="1">
        <v>0</v>
      </c>
      <c r="K2971" s="1">
        <v>0</v>
      </c>
    </row>
    <row r="2972" spans="1:11" x14ac:dyDescent="0.25">
      <c r="A2972">
        <v>861</v>
      </c>
      <c r="B2972">
        <v>5901</v>
      </c>
      <c r="C2972">
        <v>136460</v>
      </c>
      <c r="D2972" t="s">
        <v>922</v>
      </c>
      <c r="E2972" t="s">
        <v>50</v>
      </c>
      <c r="F2972" t="s">
        <v>6028</v>
      </c>
      <c r="G2972" t="s">
        <v>6222</v>
      </c>
      <c r="H2972" t="s">
        <v>70</v>
      </c>
      <c r="I2972" s="2">
        <v>151</v>
      </c>
      <c r="J2972" s="1">
        <v>0.97</v>
      </c>
      <c r="K2972" s="1">
        <v>0.52</v>
      </c>
    </row>
    <row r="2973" spans="1:11" x14ac:dyDescent="0.25">
      <c r="A2973">
        <v>861</v>
      </c>
      <c r="B2973">
        <v>4711</v>
      </c>
      <c r="C2973">
        <v>140149</v>
      </c>
      <c r="D2973" t="s">
        <v>6223</v>
      </c>
      <c r="E2973" t="s">
        <v>50</v>
      </c>
      <c r="F2973" t="s">
        <v>6028</v>
      </c>
      <c r="G2973" t="s">
        <v>6224</v>
      </c>
      <c r="H2973" t="s">
        <v>70</v>
      </c>
      <c r="I2973" s="2">
        <v>200</v>
      </c>
      <c r="J2973" s="1">
        <v>0.7</v>
      </c>
      <c r="K2973" s="1">
        <v>0.24</v>
      </c>
    </row>
    <row r="2974" spans="1:11" x14ac:dyDescent="0.25">
      <c r="A2974">
        <v>861</v>
      </c>
      <c r="B2974">
        <v>4000</v>
      </c>
      <c r="C2974">
        <v>136824</v>
      </c>
      <c r="D2974" t="s">
        <v>6225</v>
      </c>
      <c r="E2974" t="s">
        <v>50</v>
      </c>
      <c r="F2974" t="s">
        <v>6028</v>
      </c>
      <c r="G2974" t="s">
        <v>6226</v>
      </c>
      <c r="H2974" t="s">
        <v>49</v>
      </c>
      <c r="I2974" s="2">
        <v>218</v>
      </c>
      <c r="J2974" s="1">
        <v>0.44</v>
      </c>
      <c r="K2974" s="1">
        <v>0.15</v>
      </c>
    </row>
    <row r="2975" spans="1:11" x14ac:dyDescent="0.25">
      <c r="A2975">
        <v>861</v>
      </c>
      <c r="B2975">
        <v>5400</v>
      </c>
      <c r="C2975">
        <v>124465</v>
      </c>
      <c r="D2975" t="s">
        <v>6227</v>
      </c>
      <c r="E2975" t="s">
        <v>11093</v>
      </c>
      <c r="F2975" t="s">
        <v>6028</v>
      </c>
      <c r="G2975" t="s">
        <v>6228</v>
      </c>
      <c r="H2975" t="s">
        <v>23</v>
      </c>
      <c r="I2975" s="2">
        <v>187</v>
      </c>
      <c r="J2975" s="1">
        <v>0.6</v>
      </c>
      <c r="K2975" s="1">
        <v>0.19</v>
      </c>
    </row>
    <row r="2976" spans="1:11" x14ac:dyDescent="0.25">
      <c r="A2976">
        <v>861</v>
      </c>
      <c r="B2976">
        <v>4044</v>
      </c>
      <c r="C2976">
        <v>124389</v>
      </c>
      <c r="D2976" t="s">
        <v>6229</v>
      </c>
      <c r="E2976" t="s">
        <v>50</v>
      </c>
      <c r="F2976" t="s">
        <v>6028</v>
      </c>
      <c r="G2976" t="s">
        <v>6230</v>
      </c>
      <c r="H2976" t="s">
        <v>201</v>
      </c>
      <c r="I2976" s="2">
        <v>178</v>
      </c>
      <c r="J2976" s="1">
        <v>0.34</v>
      </c>
      <c r="K2976" s="1">
        <v>0.12</v>
      </c>
    </row>
    <row r="2977" spans="1:11" x14ac:dyDescent="0.25">
      <c r="A2977">
        <v>861</v>
      </c>
      <c r="B2977">
        <v>4001</v>
      </c>
      <c r="C2977">
        <v>138256</v>
      </c>
      <c r="D2977" t="s">
        <v>6231</v>
      </c>
      <c r="E2977" t="s">
        <v>50</v>
      </c>
      <c r="F2977" t="s">
        <v>6028</v>
      </c>
      <c r="G2977" t="s">
        <v>6232</v>
      </c>
      <c r="H2977" t="s">
        <v>1216</v>
      </c>
      <c r="I2977" s="2">
        <v>27</v>
      </c>
      <c r="J2977" s="1">
        <v>0.04</v>
      </c>
      <c r="K2977" s="1">
        <v>0</v>
      </c>
    </row>
    <row r="2978" spans="1:11" x14ac:dyDescent="0.25">
      <c r="A2978">
        <v>861</v>
      </c>
      <c r="B2978">
        <v>4003</v>
      </c>
      <c r="C2978">
        <v>139590</v>
      </c>
      <c r="D2978" t="s">
        <v>6233</v>
      </c>
      <c r="E2978" t="s">
        <v>50</v>
      </c>
      <c r="F2978" t="s">
        <v>6234</v>
      </c>
      <c r="G2978" t="s">
        <v>6235</v>
      </c>
      <c r="H2978" t="s">
        <v>1216</v>
      </c>
      <c r="I2978" s="2" t="s">
        <v>50</v>
      </c>
      <c r="J2978" t="s">
        <v>50</v>
      </c>
      <c r="K2978" t="s">
        <v>50</v>
      </c>
    </row>
    <row r="2979" spans="1:11" x14ac:dyDescent="0.25">
      <c r="A2979">
        <v>861</v>
      </c>
      <c r="B2979">
        <v>4002</v>
      </c>
      <c r="C2979">
        <v>139068</v>
      </c>
      <c r="D2979" t="s">
        <v>6236</v>
      </c>
      <c r="E2979" t="s">
        <v>50</v>
      </c>
      <c r="F2979" t="s">
        <v>6028</v>
      </c>
      <c r="G2979" t="s">
        <v>6237</v>
      </c>
      <c r="H2979" t="s">
        <v>49</v>
      </c>
      <c r="I2979" s="2">
        <v>172</v>
      </c>
      <c r="J2979" s="1">
        <v>0.41</v>
      </c>
      <c r="K2979" s="1">
        <v>0.12</v>
      </c>
    </row>
    <row r="2980" spans="1:11" x14ac:dyDescent="0.25">
      <c r="A2980">
        <v>861</v>
      </c>
      <c r="B2980">
        <v>4042</v>
      </c>
      <c r="C2980">
        <v>124388</v>
      </c>
      <c r="D2980" t="s">
        <v>6238</v>
      </c>
      <c r="E2980" t="s">
        <v>50</v>
      </c>
      <c r="F2980" t="s">
        <v>6028</v>
      </c>
      <c r="G2980" t="s">
        <v>6239</v>
      </c>
      <c r="H2980" t="s">
        <v>201</v>
      </c>
      <c r="I2980" s="2">
        <v>138</v>
      </c>
      <c r="J2980" s="1">
        <v>0.54</v>
      </c>
      <c r="K2980" s="1">
        <v>0.23</v>
      </c>
    </row>
    <row r="2981" spans="1:11" x14ac:dyDescent="0.25">
      <c r="A2981">
        <v>861</v>
      </c>
      <c r="B2981">
        <v>6006</v>
      </c>
      <c r="C2981">
        <v>137574</v>
      </c>
      <c r="D2981" t="s">
        <v>6240</v>
      </c>
      <c r="E2981" t="s">
        <v>50</v>
      </c>
      <c r="F2981" t="s">
        <v>6028</v>
      </c>
      <c r="G2981" t="s">
        <v>6241</v>
      </c>
      <c r="H2981" t="s">
        <v>13</v>
      </c>
      <c r="I2981" s="2">
        <v>10</v>
      </c>
      <c r="J2981" s="1">
        <v>0</v>
      </c>
      <c r="K2981" s="1">
        <v>0</v>
      </c>
    </row>
    <row r="2982" spans="1:11" x14ac:dyDescent="0.25">
      <c r="A2982">
        <v>861</v>
      </c>
      <c r="B2982">
        <v>7007</v>
      </c>
      <c r="C2982">
        <v>124500</v>
      </c>
      <c r="D2982" t="s">
        <v>6242</v>
      </c>
      <c r="E2982" t="s">
        <v>50</v>
      </c>
      <c r="F2982" t="s">
        <v>6028</v>
      </c>
      <c r="G2982" t="s">
        <v>6243</v>
      </c>
      <c r="H2982" t="s">
        <v>57</v>
      </c>
      <c r="I2982" s="2">
        <v>19</v>
      </c>
      <c r="J2982" s="1">
        <v>0</v>
      </c>
      <c r="K2982" s="1">
        <v>0</v>
      </c>
    </row>
    <row r="2983" spans="1:11" x14ac:dyDescent="0.25">
      <c r="A2983">
        <v>861</v>
      </c>
      <c r="B2983">
        <v>7011</v>
      </c>
      <c r="C2983">
        <v>124503</v>
      </c>
      <c r="D2983" t="s">
        <v>6244</v>
      </c>
      <c r="E2983" t="s">
        <v>50</v>
      </c>
      <c r="F2983" t="s">
        <v>6028</v>
      </c>
      <c r="G2983" t="s">
        <v>6218</v>
      </c>
      <c r="H2983" t="s">
        <v>57</v>
      </c>
      <c r="I2983" s="2">
        <v>3</v>
      </c>
      <c r="J2983" t="s">
        <v>129</v>
      </c>
      <c r="K2983" t="s">
        <v>129</v>
      </c>
    </row>
    <row r="2984" spans="1:11" x14ac:dyDescent="0.25">
      <c r="A2984">
        <v>861</v>
      </c>
      <c r="B2984">
        <v>7005</v>
      </c>
      <c r="C2984">
        <v>124498</v>
      </c>
      <c r="D2984" t="s">
        <v>6245</v>
      </c>
      <c r="E2984" t="s">
        <v>50</v>
      </c>
      <c r="F2984" t="s">
        <v>6028</v>
      </c>
      <c r="G2984" t="s">
        <v>6246</v>
      </c>
      <c r="H2984" t="s">
        <v>57</v>
      </c>
      <c r="I2984" s="2">
        <v>6</v>
      </c>
      <c r="J2984" s="1">
        <v>0</v>
      </c>
      <c r="K2984" s="1">
        <v>0</v>
      </c>
    </row>
    <row r="2985" spans="1:11" x14ac:dyDescent="0.25">
      <c r="A2985">
        <v>861</v>
      </c>
      <c r="B2985">
        <v>7008</v>
      </c>
      <c r="C2985">
        <v>124501</v>
      </c>
      <c r="D2985" t="s">
        <v>6247</v>
      </c>
      <c r="E2985" t="s">
        <v>50</v>
      </c>
      <c r="F2985" t="s">
        <v>6028</v>
      </c>
      <c r="G2985" t="s">
        <v>6216</v>
      </c>
      <c r="H2985" t="s">
        <v>57</v>
      </c>
      <c r="I2985" s="2">
        <v>24</v>
      </c>
      <c r="J2985" s="1">
        <v>0</v>
      </c>
      <c r="K2985" s="1">
        <v>0</v>
      </c>
    </row>
    <row r="2986" spans="1:11" x14ac:dyDescent="0.25">
      <c r="A2986">
        <v>861</v>
      </c>
      <c r="B2986">
        <v>6004</v>
      </c>
      <c r="C2986">
        <v>136220</v>
      </c>
      <c r="D2986" t="s">
        <v>6248</v>
      </c>
      <c r="E2986" t="s">
        <v>50</v>
      </c>
      <c r="F2986" t="s">
        <v>6028</v>
      </c>
      <c r="G2986" t="s">
        <v>6249</v>
      </c>
      <c r="H2986" t="s">
        <v>114</v>
      </c>
      <c r="I2986" s="2">
        <v>1</v>
      </c>
      <c r="J2986" t="s">
        <v>129</v>
      </c>
      <c r="K2986" t="s">
        <v>129</v>
      </c>
    </row>
    <row r="2987" spans="1:11" x14ac:dyDescent="0.25">
      <c r="A2987">
        <v>865</v>
      </c>
      <c r="B2987">
        <v>4000</v>
      </c>
      <c r="C2987">
        <v>131969</v>
      </c>
      <c r="D2987" t="s">
        <v>6250</v>
      </c>
      <c r="E2987" t="s">
        <v>50</v>
      </c>
      <c r="F2987" t="s">
        <v>3980</v>
      </c>
      <c r="G2987" t="s">
        <v>6251</v>
      </c>
      <c r="H2987" t="s">
        <v>20</v>
      </c>
      <c r="I2987" s="2">
        <v>161</v>
      </c>
      <c r="J2987" s="1">
        <v>0.6</v>
      </c>
      <c r="K2987" s="1">
        <v>0.2</v>
      </c>
    </row>
    <row r="2988" spans="1:11" x14ac:dyDescent="0.25">
      <c r="A2988">
        <v>865</v>
      </c>
      <c r="B2988">
        <v>4071</v>
      </c>
      <c r="C2988">
        <v>126459</v>
      </c>
      <c r="D2988" t="s">
        <v>6252</v>
      </c>
      <c r="E2988" t="s">
        <v>50</v>
      </c>
      <c r="F2988" t="s">
        <v>6253</v>
      </c>
      <c r="G2988" t="s">
        <v>6254</v>
      </c>
      <c r="H2988" t="s">
        <v>201</v>
      </c>
      <c r="I2988" s="2">
        <v>105</v>
      </c>
      <c r="J2988" s="1">
        <v>0.5</v>
      </c>
      <c r="K2988" s="1">
        <v>0.08</v>
      </c>
    </row>
    <row r="2989" spans="1:11" x14ac:dyDescent="0.25">
      <c r="A2989">
        <v>865</v>
      </c>
      <c r="B2989">
        <v>5413</v>
      </c>
      <c r="C2989">
        <v>136500</v>
      </c>
      <c r="D2989" t="s">
        <v>6255</v>
      </c>
      <c r="E2989" t="s">
        <v>50</v>
      </c>
      <c r="F2989" t="s">
        <v>6253</v>
      </c>
      <c r="G2989" t="s">
        <v>6256</v>
      </c>
      <c r="H2989" t="s">
        <v>70</v>
      </c>
      <c r="I2989" s="2">
        <v>116</v>
      </c>
      <c r="J2989" s="1">
        <v>0.99</v>
      </c>
      <c r="K2989" s="1">
        <v>0.6</v>
      </c>
    </row>
    <row r="2990" spans="1:11" x14ac:dyDescent="0.25">
      <c r="A2990">
        <v>865</v>
      </c>
      <c r="B2990">
        <v>6041</v>
      </c>
      <c r="C2990">
        <v>135486</v>
      </c>
      <c r="D2990" t="s">
        <v>6257</v>
      </c>
      <c r="E2990" t="s">
        <v>50</v>
      </c>
      <c r="F2990" t="s">
        <v>6258</v>
      </c>
      <c r="G2990" t="s">
        <v>6259</v>
      </c>
      <c r="H2990" t="s">
        <v>13</v>
      </c>
      <c r="I2990" s="2">
        <v>5</v>
      </c>
      <c r="J2990" t="s">
        <v>129</v>
      </c>
      <c r="K2990" t="s">
        <v>129</v>
      </c>
    </row>
    <row r="2991" spans="1:11" x14ac:dyDescent="0.25">
      <c r="A2991">
        <v>865</v>
      </c>
      <c r="B2991">
        <v>5408</v>
      </c>
      <c r="C2991">
        <v>126503</v>
      </c>
      <c r="D2991" t="s">
        <v>6260</v>
      </c>
      <c r="E2991" t="s">
        <v>50</v>
      </c>
      <c r="F2991" t="s">
        <v>6261</v>
      </c>
      <c r="G2991" t="s">
        <v>6262</v>
      </c>
      <c r="H2991" t="s">
        <v>201</v>
      </c>
      <c r="I2991" s="2">
        <v>217</v>
      </c>
      <c r="J2991" s="1">
        <v>0.61</v>
      </c>
      <c r="K2991" s="1">
        <v>0.23</v>
      </c>
    </row>
    <row r="2992" spans="1:11" x14ac:dyDescent="0.25">
      <c r="A2992">
        <v>865</v>
      </c>
      <c r="B2992">
        <v>4002</v>
      </c>
      <c r="C2992">
        <v>138885</v>
      </c>
      <c r="D2992" t="s">
        <v>6263</v>
      </c>
      <c r="E2992" t="s">
        <v>50</v>
      </c>
      <c r="F2992" t="s">
        <v>6264</v>
      </c>
      <c r="G2992" t="s">
        <v>6265</v>
      </c>
      <c r="H2992" t="s">
        <v>49</v>
      </c>
      <c r="I2992" s="2">
        <v>203</v>
      </c>
      <c r="J2992" s="1">
        <v>0.49</v>
      </c>
      <c r="K2992" s="1">
        <v>0.28999999999999998</v>
      </c>
    </row>
    <row r="2993" spans="1:11" x14ac:dyDescent="0.25">
      <c r="A2993">
        <v>865</v>
      </c>
      <c r="B2993">
        <v>4066</v>
      </c>
      <c r="C2993">
        <v>136611</v>
      </c>
      <c r="D2993" t="s">
        <v>6266</v>
      </c>
      <c r="E2993" t="s">
        <v>50</v>
      </c>
      <c r="F2993" t="s">
        <v>6267</v>
      </c>
      <c r="G2993" t="s">
        <v>6268</v>
      </c>
      <c r="H2993" t="s">
        <v>70</v>
      </c>
      <c r="I2993" s="2">
        <v>240</v>
      </c>
      <c r="J2993" s="1">
        <v>0.65</v>
      </c>
      <c r="K2993" s="1">
        <v>0.2</v>
      </c>
    </row>
    <row r="2994" spans="1:11" x14ac:dyDescent="0.25">
      <c r="A2994">
        <v>865</v>
      </c>
      <c r="B2994">
        <v>6007</v>
      </c>
      <c r="C2994">
        <v>126532</v>
      </c>
      <c r="D2994" t="s">
        <v>6269</v>
      </c>
      <c r="E2994" t="s">
        <v>50</v>
      </c>
      <c r="F2994" t="s">
        <v>6270</v>
      </c>
      <c r="G2994" t="s">
        <v>6271</v>
      </c>
      <c r="H2994" t="s">
        <v>13</v>
      </c>
      <c r="I2994" s="2">
        <v>127</v>
      </c>
      <c r="J2994" s="1">
        <v>0</v>
      </c>
      <c r="K2994" s="1">
        <v>0</v>
      </c>
    </row>
    <row r="2995" spans="1:11" x14ac:dyDescent="0.25">
      <c r="A2995">
        <v>865</v>
      </c>
      <c r="B2995">
        <v>5411</v>
      </c>
      <c r="C2995">
        <v>138630</v>
      </c>
      <c r="D2995" t="s">
        <v>6272</v>
      </c>
      <c r="E2995" t="s">
        <v>50</v>
      </c>
      <c r="F2995" t="s">
        <v>6270</v>
      </c>
      <c r="G2995" t="s">
        <v>6273</v>
      </c>
      <c r="H2995" t="s">
        <v>70</v>
      </c>
      <c r="I2995" s="2">
        <v>186</v>
      </c>
      <c r="J2995" s="1">
        <v>0.45</v>
      </c>
      <c r="K2995" s="1">
        <v>0.12</v>
      </c>
    </row>
    <row r="2996" spans="1:11" x14ac:dyDescent="0.25">
      <c r="A2996">
        <v>865</v>
      </c>
      <c r="B2996">
        <v>6032</v>
      </c>
      <c r="C2996">
        <v>131743</v>
      </c>
      <c r="D2996" t="s">
        <v>6274</v>
      </c>
      <c r="E2996" t="s">
        <v>50</v>
      </c>
      <c r="F2996" t="s">
        <v>6264</v>
      </c>
      <c r="G2996" t="s">
        <v>6275</v>
      </c>
      <c r="H2996" t="s">
        <v>13</v>
      </c>
      <c r="I2996" s="2">
        <v>6</v>
      </c>
      <c r="J2996" t="s">
        <v>99</v>
      </c>
      <c r="K2996" t="s">
        <v>99</v>
      </c>
    </row>
    <row r="2997" spans="1:11" x14ac:dyDescent="0.25">
      <c r="A2997">
        <v>865</v>
      </c>
      <c r="B2997">
        <v>6037</v>
      </c>
      <c r="C2997">
        <v>134460</v>
      </c>
      <c r="D2997" t="s">
        <v>6276</v>
      </c>
      <c r="E2997" t="s">
        <v>50</v>
      </c>
      <c r="F2997" t="s">
        <v>6253</v>
      </c>
      <c r="G2997" t="s">
        <v>6277</v>
      </c>
      <c r="H2997" t="s">
        <v>13</v>
      </c>
      <c r="I2997" s="2">
        <v>23</v>
      </c>
      <c r="J2997" s="1">
        <v>0.83</v>
      </c>
      <c r="K2997" s="1">
        <v>0.56999999999999995</v>
      </c>
    </row>
    <row r="2998" spans="1:11" x14ac:dyDescent="0.25">
      <c r="A2998">
        <v>865</v>
      </c>
      <c r="B2998">
        <v>6006</v>
      </c>
      <c r="C2998">
        <v>126519</v>
      </c>
      <c r="D2998" t="s">
        <v>6278</v>
      </c>
      <c r="E2998" t="s">
        <v>50</v>
      </c>
      <c r="F2998" t="s">
        <v>6253</v>
      </c>
      <c r="G2998" t="s">
        <v>6279</v>
      </c>
      <c r="H2998" t="s">
        <v>13</v>
      </c>
      <c r="I2998" s="2">
        <v>58</v>
      </c>
      <c r="J2998" s="1">
        <v>0</v>
      </c>
      <c r="K2998" s="1">
        <v>0</v>
      </c>
    </row>
    <row r="2999" spans="1:11" x14ac:dyDescent="0.25">
      <c r="A2999">
        <v>865</v>
      </c>
      <c r="B2999">
        <v>6018</v>
      </c>
      <c r="C2999">
        <v>126514</v>
      </c>
      <c r="D2999" t="s">
        <v>6280</v>
      </c>
      <c r="E2999" t="s">
        <v>50</v>
      </c>
      <c r="F2999" t="s">
        <v>3980</v>
      </c>
      <c r="G2999" t="s">
        <v>6281</v>
      </c>
      <c r="H2999" t="s">
        <v>13</v>
      </c>
      <c r="I2999" s="2">
        <v>21</v>
      </c>
      <c r="J2999" s="1">
        <v>0.43</v>
      </c>
      <c r="K2999" s="1">
        <v>0.14000000000000001</v>
      </c>
    </row>
    <row r="3000" spans="1:11" x14ac:dyDescent="0.25">
      <c r="A3000">
        <v>865</v>
      </c>
      <c r="B3000">
        <v>5414</v>
      </c>
      <c r="C3000">
        <v>136296</v>
      </c>
      <c r="D3000" t="s">
        <v>6282</v>
      </c>
      <c r="E3000" t="s">
        <v>50</v>
      </c>
      <c r="F3000" t="s">
        <v>3980</v>
      </c>
      <c r="G3000" t="s">
        <v>6283</v>
      </c>
      <c r="H3000" t="s">
        <v>70</v>
      </c>
      <c r="I3000" s="2">
        <v>261</v>
      </c>
      <c r="J3000" s="1">
        <v>0.69</v>
      </c>
      <c r="K3000" s="1">
        <v>0.18</v>
      </c>
    </row>
    <row r="3001" spans="1:11" x14ac:dyDescent="0.25">
      <c r="A3001">
        <v>865</v>
      </c>
      <c r="B3001">
        <v>5406</v>
      </c>
      <c r="C3001">
        <v>137650</v>
      </c>
      <c r="D3001" t="s">
        <v>6284</v>
      </c>
      <c r="E3001" t="s">
        <v>50</v>
      </c>
      <c r="F3001" t="s">
        <v>6285</v>
      </c>
      <c r="G3001" t="s">
        <v>6286</v>
      </c>
      <c r="H3001" t="s">
        <v>70</v>
      </c>
      <c r="I3001" s="2">
        <v>191</v>
      </c>
      <c r="J3001" s="1">
        <v>0.48</v>
      </c>
      <c r="K3001" s="1">
        <v>0.12</v>
      </c>
    </row>
    <row r="3002" spans="1:11" x14ac:dyDescent="0.25">
      <c r="A3002">
        <v>865</v>
      </c>
      <c r="B3002">
        <v>4075</v>
      </c>
      <c r="C3002">
        <v>138020</v>
      </c>
      <c r="D3002" t="s">
        <v>6287</v>
      </c>
      <c r="E3002" t="s">
        <v>50</v>
      </c>
      <c r="F3002" t="s">
        <v>6264</v>
      </c>
      <c r="G3002" t="s">
        <v>6288</v>
      </c>
      <c r="H3002" t="s">
        <v>70</v>
      </c>
      <c r="I3002" s="2">
        <v>184</v>
      </c>
      <c r="J3002" s="1">
        <v>0.45</v>
      </c>
      <c r="K3002" s="1">
        <v>0.2</v>
      </c>
    </row>
    <row r="3003" spans="1:11" x14ac:dyDescent="0.25">
      <c r="A3003">
        <v>865</v>
      </c>
      <c r="B3003">
        <v>5402</v>
      </c>
      <c r="C3003">
        <v>136389</v>
      </c>
      <c r="D3003" t="s">
        <v>6289</v>
      </c>
      <c r="E3003" t="s">
        <v>50</v>
      </c>
      <c r="F3003" t="s">
        <v>6270</v>
      </c>
      <c r="G3003" t="s">
        <v>6290</v>
      </c>
      <c r="H3003" t="s">
        <v>70</v>
      </c>
      <c r="I3003" s="2">
        <v>132</v>
      </c>
      <c r="J3003" s="1">
        <v>0.73</v>
      </c>
      <c r="K3003" s="1">
        <v>0.31</v>
      </c>
    </row>
    <row r="3004" spans="1:11" x14ac:dyDescent="0.25">
      <c r="A3004">
        <v>865</v>
      </c>
      <c r="B3004">
        <v>6026</v>
      </c>
      <c r="C3004">
        <v>126528</v>
      </c>
      <c r="D3004" t="s">
        <v>6291</v>
      </c>
      <c r="E3004" t="s">
        <v>50</v>
      </c>
      <c r="F3004" t="s">
        <v>6253</v>
      </c>
      <c r="G3004" t="s">
        <v>6292</v>
      </c>
      <c r="H3004" t="s">
        <v>13</v>
      </c>
      <c r="I3004" s="2">
        <v>34</v>
      </c>
      <c r="J3004" s="1">
        <v>0.71</v>
      </c>
      <c r="K3004" s="1">
        <v>0.44</v>
      </c>
    </row>
    <row r="3005" spans="1:11" x14ac:dyDescent="0.25">
      <c r="A3005">
        <v>865</v>
      </c>
      <c r="B3005">
        <v>4064</v>
      </c>
      <c r="C3005">
        <v>137308</v>
      </c>
      <c r="D3005" t="s">
        <v>6293</v>
      </c>
      <c r="E3005" t="s">
        <v>50</v>
      </c>
      <c r="F3005" t="s">
        <v>6294</v>
      </c>
      <c r="G3005" t="s">
        <v>6295</v>
      </c>
      <c r="H3005" t="s">
        <v>70</v>
      </c>
      <c r="I3005" s="2">
        <v>220</v>
      </c>
      <c r="J3005" s="1">
        <v>0.7</v>
      </c>
      <c r="K3005" s="1">
        <v>0.45</v>
      </c>
    </row>
    <row r="3006" spans="1:11" x14ac:dyDescent="0.25">
      <c r="A3006">
        <v>865</v>
      </c>
      <c r="B3006">
        <v>6013</v>
      </c>
      <c r="C3006">
        <v>126516</v>
      </c>
      <c r="D3006" t="s">
        <v>6296</v>
      </c>
      <c r="E3006" t="s">
        <v>50</v>
      </c>
      <c r="F3006" t="s">
        <v>6297</v>
      </c>
      <c r="G3006" t="s">
        <v>6298</v>
      </c>
      <c r="H3006" t="s">
        <v>13</v>
      </c>
      <c r="I3006" s="2">
        <v>176</v>
      </c>
      <c r="J3006" s="1">
        <v>0</v>
      </c>
      <c r="K3006" s="1">
        <v>0</v>
      </c>
    </row>
    <row r="3007" spans="1:11" x14ac:dyDescent="0.25">
      <c r="A3007">
        <v>865</v>
      </c>
      <c r="B3007">
        <v>5415</v>
      </c>
      <c r="C3007">
        <v>126510</v>
      </c>
      <c r="D3007" t="s">
        <v>6299</v>
      </c>
      <c r="E3007" t="s">
        <v>50</v>
      </c>
      <c r="F3007" t="s">
        <v>6300</v>
      </c>
      <c r="G3007" t="s">
        <v>6301</v>
      </c>
      <c r="H3007" t="s">
        <v>201</v>
      </c>
      <c r="I3007" s="2">
        <v>192</v>
      </c>
      <c r="J3007" s="1">
        <v>0.48</v>
      </c>
      <c r="K3007" s="1">
        <v>0.09</v>
      </c>
    </row>
    <row r="3008" spans="1:11" x14ac:dyDescent="0.25">
      <c r="A3008">
        <v>865</v>
      </c>
      <c r="B3008">
        <v>4013</v>
      </c>
      <c r="C3008">
        <v>126448</v>
      </c>
      <c r="D3008" t="s">
        <v>6302</v>
      </c>
      <c r="E3008" t="s">
        <v>50</v>
      </c>
      <c r="F3008" t="s">
        <v>6303</v>
      </c>
      <c r="G3008" t="s">
        <v>6304</v>
      </c>
      <c r="H3008" t="s">
        <v>20</v>
      </c>
      <c r="I3008" s="2">
        <v>204</v>
      </c>
      <c r="J3008" s="1">
        <v>0.56000000000000005</v>
      </c>
      <c r="K3008" s="1">
        <v>0.1</v>
      </c>
    </row>
    <row r="3009" spans="1:11" x14ac:dyDescent="0.25">
      <c r="A3009">
        <v>865</v>
      </c>
      <c r="B3009">
        <v>5403</v>
      </c>
      <c r="C3009">
        <v>136849</v>
      </c>
      <c r="D3009" t="s">
        <v>6305</v>
      </c>
      <c r="E3009" t="s">
        <v>50</v>
      </c>
      <c r="F3009" t="s">
        <v>6306</v>
      </c>
      <c r="G3009" t="s">
        <v>6307</v>
      </c>
      <c r="H3009" t="s">
        <v>70</v>
      </c>
      <c r="I3009" s="2">
        <v>75</v>
      </c>
      <c r="J3009" s="1">
        <v>0.43</v>
      </c>
      <c r="K3009" s="1">
        <v>0.04</v>
      </c>
    </row>
    <row r="3010" spans="1:11" x14ac:dyDescent="0.25">
      <c r="A3010">
        <v>865</v>
      </c>
      <c r="B3010">
        <v>4067</v>
      </c>
      <c r="C3010">
        <v>136911</v>
      </c>
      <c r="D3010" t="s">
        <v>6308</v>
      </c>
      <c r="E3010" t="s">
        <v>50</v>
      </c>
      <c r="F3010" t="s">
        <v>6261</v>
      </c>
      <c r="G3010" t="s">
        <v>6309</v>
      </c>
      <c r="H3010" t="s">
        <v>70</v>
      </c>
      <c r="I3010" s="2">
        <v>223</v>
      </c>
      <c r="J3010" s="1">
        <v>0.65</v>
      </c>
      <c r="K3010" s="1">
        <v>0.26</v>
      </c>
    </row>
    <row r="3011" spans="1:11" x14ac:dyDescent="0.25">
      <c r="A3011">
        <v>865</v>
      </c>
      <c r="B3011">
        <v>5400</v>
      </c>
      <c r="C3011">
        <v>137375</v>
      </c>
      <c r="D3011" t="s">
        <v>6310</v>
      </c>
      <c r="E3011" t="s">
        <v>50</v>
      </c>
      <c r="F3011" t="s">
        <v>6264</v>
      </c>
      <c r="G3011" t="s">
        <v>6311</v>
      </c>
      <c r="H3011" t="s">
        <v>70</v>
      </c>
      <c r="I3011" s="2">
        <v>150</v>
      </c>
      <c r="J3011" s="1">
        <v>0.69</v>
      </c>
      <c r="K3011" s="1">
        <v>0.3</v>
      </c>
    </row>
    <row r="3012" spans="1:11" x14ac:dyDescent="0.25">
      <c r="A3012">
        <v>865</v>
      </c>
      <c r="B3012">
        <v>4511</v>
      </c>
      <c r="C3012">
        <v>137827</v>
      </c>
      <c r="D3012" t="s">
        <v>6312</v>
      </c>
      <c r="E3012" t="s">
        <v>50</v>
      </c>
      <c r="F3012" t="s">
        <v>6253</v>
      </c>
      <c r="G3012" t="s">
        <v>6313</v>
      </c>
      <c r="H3012" t="s">
        <v>70</v>
      </c>
      <c r="I3012" s="2">
        <v>164</v>
      </c>
      <c r="J3012" s="1">
        <v>0.77</v>
      </c>
      <c r="K3012" s="1">
        <v>0.38</v>
      </c>
    </row>
    <row r="3013" spans="1:11" x14ac:dyDescent="0.25">
      <c r="A3013">
        <v>865</v>
      </c>
      <c r="B3013">
        <v>5405</v>
      </c>
      <c r="C3013">
        <v>138623</v>
      </c>
      <c r="D3013" t="s">
        <v>6314</v>
      </c>
      <c r="E3013" t="s">
        <v>50</v>
      </c>
      <c r="F3013" t="s">
        <v>6297</v>
      </c>
      <c r="G3013" t="s">
        <v>6315</v>
      </c>
      <c r="H3013" t="s">
        <v>70</v>
      </c>
      <c r="I3013" s="2">
        <v>274</v>
      </c>
      <c r="J3013" s="1">
        <v>0.65</v>
      </c>
      <c r="K3013" s="1">
        <v>0.35</v>
      </c>
    </row>
    <row r="3014" spans="1:11" x14ac:dyDescent="0.25">
      <c r="A3014">
        <v>865</v>
      </c>
      <c r="B3014">
        <v>4610</v>
      </c>
      <c r="C3014">
        <v>126473</v>
      </c>
      <c r="D3014" t="s">
        <v>6316</v>
      </c>
      <c r="E3014" t="s">
        <v>50</v>
      </c>
      <c r="F3014" t="s">
        <v>6253</v>
      </c>
      <c r="G3014" t="s">
        <v>6317</v>
      </c>
      <c r="H3014" t="s">
        <v>23</v>
      </c>
      <c r="I3014" s="2">
        <v>82</v>
      </c>
      <c r="J3014" s="1">
        <v>0.52</v>
      </c>
      <c r="K3014" s="1">
        <v>0.18</v>
      </c>
    </row>
    <row r="3015" spans="1:11" x14ac:dyDescent="0.25">
      <c r="A3015">
        <v>865</v>
      </c>
      <c r="B3015">
        <v>4537</v>
      </c>
      <c r="C3015">
        <v>137057</v>
      </c>
      <c r="D3015" t="s">
        <v>6318</v>
      </c>
      <c r="E3015" t="s">
        <v>50</v>
      </c>
      <c r="F3015" t="s">
        <v>6319</v>
      </c>
      <c r="G3015" t="s">
        <v>6320</v>
      </c>
      <c r="H3015" t="s">
        <v>70</v>
      </c>
      <c r="I3015" s="2">
        <v>227</v>
      </c>
      <c r="J3015" s="1">
        <v>0.76</v>
      </c>
      <c r="K3015" s="1">
        <v>0.28000000000000003</v>
      </c>
    </row>
    <row r="3016" spans="1:11" x14ac:dyDescent="0.25">
      <c r="A3016">
        <v>865</v>
      </c>
      <c r="B3016">
        <v>6016</v>
      </c>
      <c r="C3016">
        <v>126513</v>
      </c>
      <c r="D3016" t="s">
        <v>6321</v>
      </c>
      <c r="E3016" t="s">
        <v>50</v>
      </c>
      <c r="F3016" t="s">
        <v>6285</v>
      </c>
      <c r="G3016" t="s">
        <v>6322</v>
      </c>
      <c r="H3016" t="s">
        <v>13</v>
      </c>
      <c r="I3016" s="2">
        <v>52</v>
      </c>
      <c r="J3016" s="1">
        <v>0</v>
      </c>
      <c r="K3016" s="1">
        <v>0</v>
      </c>
    </row>
    <row r="3017" spans="1:11" x14ac:dyDescent="0.25">
      <c r="A3017">
        <v>865</v>
      </c>
      <c r="B3017">
        <v>6906</v>
      </c>
      <c r="C3017">
        <v>136183</v>
      </c>
      <c r="D3017" t="s">
        <v>6323</v>
      </c>
      <c r="E3017" t="s">
        <v>50</v>
      </c>
      <c r="F3017" t="s">
        <v>6253</v>
      </c>
      <c r="G3017" t="s">
        <v>6324</v>
      </c>
      <c r="H3017" t="s">
        <v>49</v>
      </c>
      <c r="I3017" s="2">
        <v>111</v>
      </c>
      <c r="J3017" s="1">
        <v>0.3</v>
      </c>
      <c r="K3017" s="1">
        <v>0.08</v>
      </c>
    </row>
    <row r="3018" spans="1:11" x14ac:dyDescent="0.25">
      <c r="A3018">
        <v>865</v>
      </c>
      <c r="B3018">
        <v>5404</v>
      </c>
      <c r="C3018">
        <v>136632</v>
      </c>
      <c r="D3018" t="s">
        <v>6325</v>
      </c>
      <c r="E3018" t="s">
        <v>50</v>
      </c>
      <c r="F3018" t="s">
        <v>3980</v>
      </c>
      <c r="G3018" t="s">
        <v>6326</v>
      </c>
      <c r="H3018" t="s">
        <v>70</v>
      </c>
      <c r="I3018" s="2">
        <v>283</v>
      </c>
      <c r="J3018" s="1">
        <v>0.67</v>
      </c>
      <c r="K3018" s="1">
        <v>0.39</v>
      </c>
    </row>
    <row r="3019" spans="1:11" x14ac:dyDescent="0.25">
      <c r="A3019">
        <v>865</v>
      </c>
      <c r="B3019">
        <v>5412</v>
      </c>
      <c r="C3019">
        <v>136391</v>
      </c>
      <c r="D3019" t="s">
        <v>6327</v>
      </c>
      <c r="E3019" t="s">
        <v>50</v>
      </c>
      <c r="F3019" t="s">
        <v>6253</v>
      </c>
      <c r="G3019" t="s">
        <v>6328</v>
      </c>
      <c r="H3019" t="s">
        <v>70</v>
      </c>
      <c r="I3019" s="2">
        <v>127</v>
      </c>
      <c r="J3019" s="1">
        <v>1</v>
      </c>
      <c r="K3019" s="1">
        <v>0.8</v>
      </c>
    </row>
    <row r="3020" spans="1:11" x14ac:dyDescent="0.25">
      <c r="A3020">
        <v>865</v>
      </c>
      <c r="B3020">
        <v>6001</v>
      </c>
      <c r="C3020">
        <v>126512</v>
      </c>
      <c r="D3020" t="s">
        <v>6329</v>
      </c>
      <c r="E3020" t="s">
        <v>50</v>
      </c>
      <c r="F3020" t="s">
        <v>6303</v>
      </c>
      <c r="G3020" t="s">
        <v>6330</v>
      </c>
      <c r="H3020" t="s">
        <v>13</v>
      </c>
      <c r="I3020" s="2">
        <v>26</v>
      </c>
      <c r="J3020" s="1">
        <v>0</v>
      </c>
      <c r="K3020" s="1">
        <v>0</v>
      </c>
    </row>
    <row r="3021" spans="1:11" x14ac:dyDescent="0.25">
      <c r="A3021">
        <v>865</v>
      </c>
      <c r="B3021">
        <v>4070</v>
      </c>
      <c r="C3021">
        <v>126458</v>
      </c>
      <c r="D3021" t="s">
        <v>6331</v>
      </c>
      <c r="E3021" t="s">
        <v>50</v>
      </c>
      <c r="F3021" t="s">
        <v>6253</v>
      </c>
      <c r="G3021" t="s">
        <v>6332</v>
      </c>
      <c r="H3021" t="s">
        <v>20</v>
      </c>
      <c r="I3021" s="2">
        <v>147</v>
      </c>
      <c r="J3021" s="1">
        <v>0.5</v>
      </c>
      <c r="K3021" s="1">
        <v>0.1</v>
      </c>
    </row>
    <row r="3022" spans="1:11" x14ac:dyDescent="0.25">
      <c r="A3022">
        <v>865</v>
      </c>
      <c r="B3022">
        <v>4006</v>
      </c>
      <c r="C3022">
        <v>126447</v>
      </c>
      <c r="D3022" t="s">
        <v>6333</v>
      </c>
      <c r="E3022" t="s">
        <v>50</v>
      </c>
      <c r="F3022" t="s">
        <v>6253</v>
      </c>
      <c r="G3022" t="s">
        <v>6334</v>
      </c>
      <c r="H3022" t="s">
        <v>201</v>
      </c>
      <c r="I3022" s="2">
        <v>112</v>
      </c>
      <c r="J3022" s="1">
        <v>0.52</v>
      </c>
      <c r="K3022" s="1">
        <v>0.06</v>
      </c>
    </row>
    <row r="3023" spans="1:11" x14ac:dyDescent="0.25">
      <c r="A3023">
        <v>865</v>
      </c>
      <c r="B3023">
        <v>4072</v>
      </c>
      <c r="C3023">
        <v>137230</v>
      </c>
      <c r="D3023" t="s">
        <v>6335</v>
      </c>
      <c r="E3023" t="s">
        <v>50</v>
      </c>
      <c r="F3023" t="s">
        <v>6258</v>
      </c>
      <c r="G3023" t="s">
        <v>6336</v>
      </c>
      <c r="H3023" t="s">
        <v>70</v>
      </c>
      <c r="I3023" s="2">
        <v>262</v>
      </c>
      <c r="J3023" s="1">
        <v>0.69</v>
      </c>
      <c r="K3023" s="1">
        <v>0.22</v>
      </c>
    </row>
    <row r="3024" spans="1:11" x14ac:dyDescent="0.25">
      <c r="A3024">
        <v>865</v>
      </c>
      <c r="B3024">
        <v>6009</v>
      </c>
      <c r="C3024">
        <v>126522</v>
      </c>
      <c r="D3024" t="s">
        <v>6337</v>
      </c>
      <c r="E3024" t="s">
        <v>50</v>
      </c>
      <c r="F3024" t="s">
        <v>6258</v>
      </c>
      <c r="G3024" t="s">
        <v>6338</v>
      </c>
      <c r="H3024" t="s">
        <v>13</v>
      </c>
      <c r="I3024" s="2">
        <v>72</v>
      </c>
      <c r="J3024" s="1">
        <v>0.04</v>
      </c>
      <c r="K3024" s="1">
        <v>0</v>
      </c>
    </row>
    <row r="3025" spans="1:11" x14ac:dyDescent="0.25">
      <c r="A3025">
        <v>865</v>
      </c>
      <c r="B3025">
        <v>6905</v>
      </c>
      <c r="C3025">
        <v>135804</v>
      </c>
      <c r="D3025" t="s">
        <v>6339</v>
      </c>
      <c r="E3025" t="s">
        <v>50</v>
      </c>
      <c r="F3025" t="s">
        <v>6340</v>
      </c>
      <c r="G3025" t="s">
        <v>6341</v>
      </c>
      <c r="H3025" t="s">
        <v>49</v>
      </c>
      <c r="I3025" s="2">
        <v>168</v>
      </c>
      <c r="J3025" s="1">
        <v>0.37</v>
      </c>
      <c r="K3025" s="1">
        <v>0.12</v>
      </c>
    </row>
    <row r="3026" spans="1:11" x14ac:dyDescent="0.25">
      <c r="A3026">
        <v>865</v>
      </c>
      <c r="B3026">
        <v>4001</v>
      </c>
      <c r="C3026">
        <v>134199</v>
      </c>
      <c r="D3026" t="s">
        <v>5700</v>
      </c>
      <c r="E3026" t="s">
        <v>50</v>
      </c>
      <c r="F3026" t="s">
        <v>6253</v>
      </c>
      <c r="G3026" t="s">
        <v>6342</v>
      </c>
      <c r="H3026" t="s">
        <v>23</v>
      </c>
      <c r="I3026" s="2">
        <v>75</v>
      </c>
      <c r="J3026" s="1">
        <v>0.44</v>
      </c>
      <c r="K3026" s="1">
        <v>7.0000000000000007E-2</v>
      </c>
    </row>
    <row r="3027" spans="1:11" x14ac:dyDescent="0.25">
      <c r="A3027">
        <v>865</v>
      </c>
      <c r="B3027">
        <v>6008</v>
      </c>
      <c r="C3027">
        <v>126535</v>
      </c>
      <c r="D3027" t="s">
        <v>6343</v>
      </c>
      <c r="E3027" t="s">
        <v>50</v>
      </c>
      <c r="F3027" t="s">
        <v>6253</v>
      </c>
      <c r="G3027" t="s">
        <v>6344</v>
      </c>
      <c r="H3027" t="s">
        <v>114</v>
      </c>
      <c r="I3027" s="2">
        <v>2</v>
      </c>
      <c r="J3027" t="s">
        <v>129</v>
      </c>
      <c r="K3027" t="s">
        <v>129</v>
      </c>
    </row>
    <row r="3028" spans="1:11" x14ac:dyDescent="0.25">
      <c r="A3028">
        <v>865</v>
      </c>
      <c r="B3028">
        <v>7007</v>
      </c>
      <c r="C3028">
        <v>126550</v>
      </c>
      <c r="D3028" t="s">
        <v>6345</v>
      </c>
      <c r="E3028" t="s">
        <v>50</v>
      </c>
      <c r="F3028" t="s">
        <v>6270</v>
      </c>
      <c r="G3028" t="s">
        <v>6346</v>
      </c>
      <c r="H3028" t="s">
        <v>57</v>
      </c>
      <c r="I3028" s="2">
        <v>14</v>
      </c>
      <c r="J3028" s="1">
        <v>7.0000000000000007E-2</v>
      </c>
      <c r="K3028" s="1">
        <v>0</v>
      </c>
    </row>
    <row r="3029" spans="1:11" x14ac:dyDescent="0.25">
      <c r="A3029">
        <v>865</v>
      </c>
      <c r="B3029">
        <v>7008</v>
      </c>
      <c r="C3029">
        <v>126551</v>
      </c>
      <c r="D3029" t="s">
        <v>6347</v>
      </c>
      <c r="E3029" t="s">
        <v>50</v>
      </c>
      <c r="F3029" t="s">
        <v>6253</v>
      </c>
      <c r="G3029" t="s">
        <v>6348</v>
      </c>
      <c r="H3029" t="s">
        <v>57</v>
      </c>
      <c r="I3029" s="2">
        <v>9</v>
      </c>
      <c r="J3029" t="s">
        <v>99</v>
      </c>
      <c r="K3029" t="s">
        <v>99</v>
      </c>
    </row>
    <row r="3030" spans="1:11" x14ac:dyDescent="0.25">
      <c r="A3030">
        <v>865</v>
      </c>
      <c r="B3030">
        <v>6040</v>
      </c>
      <c r="C3030">
        <v>135468</v>
      </c>
      <c r="D3030" t="s">
        <v>6349</v>
      </c>
      <c r="E3030" t="s">
        <v>50</v>
      </c>
      <c r="F3030" t="s">
        <v>6253</v>
      </c>
      <c r="G3030" t="s">
        <v>6350</v>
      </c>
      <c r="H3030" t="s">
        <v>114</v>
      </c>
      <c r="I3030" s="2">
        <v>1</v>
      </c>
      <c r="J3030" t="s">
        <v>129</v>
      </c>
      <c r="K3030" t="s">
        <v>129</v>
      </c>
    </row>
    <row r="3031" spans="1:11" x14ac:dyDescent="0.25">
      <c r="A3031">
        <v>865</v>
      </c>
      <c r="B3031">
        <v>7010</v>
      </c>
      <c r="C3031">
        <v>126553</v>
      </c>
      <c r="D3031" t="s">
        <v>6351</v>
      </c>
      <c r="E3031" t="s">
        <v>50</v>
      </c>
      <c r="F3031" t="s">
        <v>6264</v>
      </c>
      <c r="G3031" t="s">
        <v>6352</v>
      </c>
      <c r="H3031" t="s">
        <v>57</v>
      </c>
      <c r="I3031" s="2">
        <v>7</v>
      </c>
      <c r="J3031" t="s">
        <v>99</v>
      </c>
      <c r="K3031" t="s">
        <v>99</v>
      </c>
    </row>
    <row r="3032" spans="1:11" x14ac:dyDescent="0.25">
      <c r="A3032">
        <v>865</v>
      </c>
      <c r="B3032">
        <v>6043</v>
      </c>
      <c r="C3032">
        <v>136019</v>
      </c>
      <c r="D3032" t="s">
        <v>6353</v>
      </c>
      <c r="E3032" t="s">
        <v>50</v>
      </c>
      <c r="F3032" t="s">
        <v>6300</v>
      </c>
      <c r="G3032" t="s">
        <v>6354</v>
      </c>
      <c r="H3032" t="s">
        <v>114</v>
      </c>
      <c r="I3032" s="2">
        <v>9</v>
      </c>
      <c r="J3032" s="1">
        <v>0</v>
      </c>
      <c r="K3032" s="1">
        <v>0</v>
      </c>
    </row>
    <row r="3033" spans="1:11" x14ac:dyDescent="0.25">
      <c r="A3033">
        <v>865</v>
      </c>
      <c r="B3033">
        <v>7002</v>
      </c>
      <c r="C3033">
        <v>126546</v>
      </c>
      <c r="D3033" t="s">
        <v>6355</v>
      </c>
      <c r="E3033" t="s">
        <v>50</v>
      </c>
      <c r="F3033" t="s">
        <v>6270</v>
      </c>
      <c r="G3033" t="s">
        <v>6356</v>
      </c>
      <c r="H3033" t="s">
        <v>57</v>
      </c>
      <c r="I3033" s="2">
        <v>24</v>
      </c>
      <c r="J3033" t="s">
        <v>99</v>
      </c>
      <c r="K3033" t="s">
        <v>99</v>
      </c>
    </row>
    <row r="3034" spans="1:11" x14ac:dyDescent="0.25">
      <c r="A3034">
        <v>865</v>
      </c>
      <c r="B3034">
        <v>7009</v>
      </c>
      <c r="C3034">
        <v>126552</v>
      </c>
      <c r="D3034" t="s">
        <v>6357</v>
      </c>
      <c r="E3034" t="s">
        <v>50</v>
      </c>
      <c r="F3034" t="s">
        <v>3980</v>
      </c>
      <c r="G3034" t="s">
        <v>6358</v>
      </c>
      <c r="H3034" t="s">
        <v>57</v>
      </c>
      <c r="I3034" s="2">
        <v>6</v>
      </c>
      <c r="J3034" t="s">
        <v>99</v>
      </c>
      <c r="K3034" t="s">
        <v>99</v>
      </c>
    </row>
    <row r="3035" spans="1:11" x14ac:dyDescent="0.25">
      <c r="A3035">
        <v>865</v>
      </c>
      <c r="B3035">
        <v>7015</v>
      </c>
      <c r="C3035">
        <v>137470</v>
      </c>
      <c r="D3035" t="s">
        <v>6359</v>
      </c>
      <c r="E3035" t="s">
        <v>50</v>
      </c>
      <c r="F3035" t="s">
        <v>6285</v>
      </c>
      <c r="G3035" t="s">
        <v>6360</v>
      </c>
      <c r="H3035" t="s">
        <v>109</v>
      </c>
      <c r="I3035" s="2">
        <v>15</v>
      </c>
      <c r="J3035" s="1">
        <v>0</v>
      </c>
      <c r="K3035" s="1">
        <v>0</v>
      </c>
    </row>
    <row r="3036" spans="1:11" x14ac:dyDescent="0.25">
      <c r="A3036">
        <v>865</v>
      </c>
      <c r="B3036">
        <v>6034</v>
      </c>
      <c r="C3036">
        <v>132775</v>
      </c>
      <c r="D3036" t="s">
        <v>6361</v>
      </c>
      <c r="E3036" t="s">
        <v>50</v>
      </c>
      <c r="F3036" t="s">
        <v>6300</v>
      </c>
      <c r="G3036" t="s">
        <v>6362</v>
      </c>
      <c r="H3036" t="s">
        <v>114</v>
      </c>
      <c r="I3036" s="2">
        <v>4</v>
      </c>
      <c r="J3036" t="s">
        <v>129</v>
      </c>
      <c r="K3036" t="s">
        <v>129</v>
      </c>
    </row>
    <row r="3037" spans="1:11" x14ac:dyDescent="0.25">
      <c r="A3037">
        <v>866</v>
      </c>
      <c r="B3037">
        <v>4065</v>
      </c>
      <c r="C3037">
        <v>137408</v>
      </c>
      <c r="D3037" t="s">
        <v>6363</v>
      </c>
      <c r="E3037" t="s">
        <v>50</v>
      </c>
      <c r="F3037" t="s">
        <v>6261</v>
      </c>
      <c r="G3037" t="s">
        <v>6364</v>
      </c>
      <c r="H3037" t="s">
        <v>70</v>
      </c>
      <c r="I3037" s="2">
        <v>183</v>
      </c>
      <c r="J3037" s="1">
        <v>0.42</v>
      </c>
      <c r="K3037" s="1">
        <v>0.15</v>
      </c>
    </row>
    <row r="3038" spans="1:11" x14ac:dyDescent="0.25">
      <c r="A3038">
        <v>866</v>
      </c>
      <c r="B3038">
        <v>5410</v>
      </c>
      <c r="C3038">
        <v>137190</v>
      </c>
      <c r="D3038" t="s">
        <v>6365</v>
      </c>
      <c r="E3038" t="s">
        <v>50</v>
      </c>
      <c r="F3038" t="s">
        <v>6261</v>
      </c>
      <c r="G3038" t="s">
        <v>6366</v>
      </c>
      <c r="H3038" t="s">
        <v>70</v>
      </c>
      <c r="I3038" s="2">
        <v>218</v>
      </c>
      <c r="J3038" s="1">
        <v>0.65</v>
      </c>
      <c r="K3038" s="1">
        <v>0.27</v>
      </c>
    </row>
    <row r="3039" spans="1:11" x14ac:dyDescent="0.25">
      <c r="A3039">
        <v>866</v>
      </c>
      <c r="B3039">
        <v>4060</v>
      </c>
      <c r="C3039">
        <v>137684</v>
      </c>
      <c r="D3039" t="s">
        <v>6367</v>
      </c>
      <c r="E3039" t="s">
        <v>50</v>
      </c>
      <c r="F3039" t="s">
        <v>6261</v>
      </c>
      <c r="G3039" t="s">
        <v>6368</v>
      </c>
      <c r="H3039" t="s">
        <v>70</v>
      </c>
      <c r="I3039" s="2">
        <v>184</v>
      </c>
      <c r="J3039" s="1">
        <v>0.49</v>
      </c>
      <c r="K3039" s="1">
        <v>7.0000000000000007E-2</v>
      </c>
    </row>
    <row r="3040" spans="1:11" x14ac:dyDescent="0.25">
      <c r="A3040">
        <v>866</v>
      </c>
      <c r="B3040">
        <v>4074</v>
      </c>
      <c r="C3040">
        <v>136860</v>
      </c>
      <c r="D3040" t="s">
        <v>6369</v>
      </c>
      <c r="E3040" t="s">
        <v>50</v>
      </c>
      <c r="F3040" t="s">
        <v>6261</v>
      </c>
      <c r="G3040" t="s">
        <v>6370</v>
      </c>
      <c r="H3040" t="s">
        <v>70</v>
      </c>
      <c r="I3040" s="2">
        <v>177</v>
      </c>
      <c r="J3040" s="1">
        <v>0.71</v>
      </c>
      <c r="K3040" s="1">
        <v>0.33</v>
      </c>
    </row>
    <row r="3041" spans="1:11" x14ac:dyDescent="0.25">
      <c r="A3041">
        <v>866</v>
      </c>
      <c r="B3041">
        <v>4088</v>
      </c>
      <c r="C3041">
        <v>131196</v>
      </c>
      <c r="D3041" t="s">
        <v>6371</v>
      </c>
      <c r="E3041" t="s">
        <v>50</v>
      </c>
      <c r="F3041" t="s">
        <v>6261</v>
      </c>
      <c r="G3041" t="s">
        <v>6372</v>
      </c>
      <c r="H3041" t="s">
        <v>20</v>
      </c>
      <c r="I3041" s="2">
        <v>230</v>
      </c>
      <c r="J3041" s="1">
        <v>0.56000000000000005</v>
      </c>
      <c r="K3041" s="1">
        <v>0.17</v>
      </c>
    </row>
    <row r="3042" spans="1:11" x14ac:dyDescent="0.25">
      <c r="A3042">
        <v>866</v>
      </c>
      <c r="B3042">
        <v>5407</v>
      </c>
      <c r="C3042">
        <v>137265</v>
      </c>
      <c r="D3042" t="s">
        <v>6373</v>
      </c>
      <c r="E3042" t="s">
        <v>50</v>
      </c>
      <c r="F3042" t="s">
        <v>6261</v>
      </c>
      <c r="G3042" t="s">
        <v>6374</v>
      </c>
      <c r="H3042" t="s">
        <v>70</v>
      </c>
      <c r="I3042" s="2">
        <v>249</v>
      </c>
      <c r="J3042" s="1">
        <v>0.56000000000000005</v>
      </c>
      <c r="K3042" s="1">
        <v>0.14000000000000001</v>
      </c>
    </row>
    <row r="3043" spans="1:11" x14ac:dyDescent="0.25">
      <c r="A3043">
        <v>866</v>
      </c>
      <c r="B3043">
        <v>4086</v>
      </c>
      <c r="C3043">
        <v>137264</v>
      </c>
      <c r="D3043" t="s">
        <v>6375</v>
      </c>
      <c r="E3043" t="s">
        <v>50</v>
      </c>
      <c r="F3043" t="s">
        <v>6261</v>
      </c>
      <c r="G3043" t="s">
        <v>6376</v>
      </c>
      <c r="H3043" t="s">
        <v>70</v>
      </c>
      <c r="I3043" s="2">
        <v>217</v>
      </c>
      <c r="J3043" s="1">
        <v>0.67</v>
      </c>
      <c r="K3043" s="1">
        <v>0.17</v>
      </c>
    </row>
    <row r="3044" spans="1:11" x14ac:dyDescent="0.25">
      <c r="A3044">
        <v>866</v>
      </c>
      <c r="B3044">
        <v>6001</v>
      </c>
      <c r="C3044">
        <v>126536</v>
      </c>
      <c r="D3044" t="s">
        <v>6377</v>
      </c>
      <c r="E3044" t="s">
        <v>50</v>
      </c>
      <c r="F3044" t="s">
        <v>6261</v>
      </c>
      <c r="G3044" t="s">
        <v>6378</v>
      </c>
      <c r="H3044" t="s">
        <v>13</v>
      </c>
      <c r="I3044" s="2">
        <v>10</v>
      </c>
      <c r="J3044" s="1">
        <v>0</v>
      </c>
      <c r="K3044" s="1">
        <v>0</v>
      </c>
    </row>
    <row r="3045" spans="1:11" x14ac:dyDescent="0.25">
      <c r="A3045">
        <v>866</v>
      </c>
      <c r="B3045">
        <v>4084</v>
      </c>
      <c r="C3045">
        <v>126465</v>
      </c>
      <c r="D3045" t="s">
        <v>6379</v>
      </c>
      <c r="E3045" t="s">
        <v>11094</v>
      </c>
      <c r="F3045" t="s">
        <v>6261</v>
      </c>
      <c r="G3045" t="s">
        <v>6380</v>
      </c>
      <c r="H3045" t="s">
        <v>20</v>
      </c>
      <c r="I3045" s="2">
        <v>214</v>
      </c>
      <c r="J3045" s="1">
        <v>0.31</v>
      </c>
      <c r="K3045" s="1">
        <v>0.1</v>
      </c>
    </row>
    <row r="3046" spans="1:11" x14ac:dyDescent="0.25">
      <c r="A3046">
        <v>866</v>
      </c>
      <c r="B3046">
        <v>5417</v>
      </c>
      <c r="C3046">
        <v>137160</v>
      </c>
      <c r="D3046" t="s">
        <v>6381</v>
      </c>
      <c r="E3046" t="s">
        <v>50</v>
      </c>
      <c r="F3046" t="s">
        <v>6261</v>
      </c>
      <c r="G3046" t="s">
        <v>6382</v>
      </c>
      <c r="H3046" t="s">
        <v>70</v>
      </c>
      <c r="I3046" s="2">
        <v>218</v>
      </c>
      <c r="J3046" s="1">
        <v>0.72</v>
      </c>
      <c r="K3046" s="1">
        <v>0.34</v>
      </c>
    </row>
    <row r="3047" spans="1:11" x14ac:dyDescent="0.25">
      <c r="A3047">
        <v>866</v>
      </c>
      <c r="B3047">
        <v>5409</v>
      </c>
      <c r="C3047">
        <v>136980</v>
      </c>
      <c r="D3047" t="s">
        <v>3303</v>
      </c>
      <c r="E3047" t="s">
        <v>50</v>
      </c>
      <c r="F3047" t="s">
        <v>6261</v>
      </c>
      <c r="G3047" t="s">
        <v>6383</v>
      </c>
      <c r="H3047" t="s">
        <v>70</v>
      </c>
      <c r="I3047" s="2">
        <v>215</v>
      </c>
      <c r="J3047" s="1">
        <v>0.68</v>
      </c>
      <c r="K3047" s="1">
        <v>0.31</v>
      </c>
    </row>
    <row r="3048" spans="1:11" x14ac:dyDescent="0.25">
      <c r="A3048">
        <v>866</v>
      </c>
      <c r="B3048">
        <v>6905</v>
      </c>
      <c r="C3048">
        <v>135364</v>
      </c>
      <c r="D3048" t="s">
        <v>6384</v>
      </c>
      <c r="E3048" t="s">
        <v>50</v>
      </c>
      <c r="F3048" t="s">
        <v>6261</v>
      </c>
      <c r="G3048" t="s">
        <v>6385</v>
      </c>
      <c r="H3048" t="s">
        <v>49</v>
      </c>
      <c r="I3048" s="2">
        <v>111</v>
      </c>
      <c r="J3048" s="1">
        <v>0.4</v>
      </c>
      <c r="K3048" s="1">
        <v>0.03</v>
      </c>
    </row>
    <row r="3049" spans="1:11" x14ac:dyDescent="0.25">
      <c r="A3049">
        <v>866</v>
      </c>
      <c r="B3049">
        <v>4000</v>
      </c>
      <c r="C3049">
        <v>140972</v>
      </c>
      <c r="D3049" t="s">
        <v>6386</v>
      </c>
      <c r="E3049" t="s">
        <v>50</v>
      </c>
      <c r="F3049" t="s">
        <v>6261</v>
      </c>
      <c r="G3049" t="s">
        <v>6387</v>
      </c>
      <c r="H3049" t="s">
        <v>104</v>
      </c>
      <c r="I3049" s="2" t="s">
        <v>50</v>
      </c>
      <c r="J3049" t="s">
        <v>50</v>
      </c>
      <c r="K3049" t="s">
        <v>50</v>
      </c>
    </row>
    <row r="3050" spans="1:11" x14ac:dyDescent="0.25">
      <c r="A3050">
        <v>866</v>
      </c>
      <c r="B3050">
        <v>7006</v>
      </c>
      <c r="C3050">
        <v>126549</v>
      </c>
      <c r="D3050" t="s">
        <v>6388</v>
      </c>
      <c r="E3050" t="s">
        <v>50</v>
      </c>
      <c r="F3050" t="s">
        <v>6261</v>
      </c>
      <c r="G3050" t="s">
        <v>6389</v>
      </c>
      <c r="H3050" t="s">
        <v>57</v>
      </c>
      <c r="I3050" s="2">
        <v>26</v>
      </c>
      <c r="J3050" s="1">
        <v>0</v>
      </c>
      <c r="K3050" s="1">
        <v>0</v>
      </c>
    </row>
    <row r="3051" spans="1:11" x14ac:dyDescent="0.25">
      <c r="A3051">
        <v>866</v>
      </c>
      <c r="B3051">
        <v>7004</v>
      </c>
      <c r="C3051">
        <v>126547</v>
      </c>
      <c r="D3051" t="s">
        <v>6390</v>
      </c>
      <c r="E3051" t="s">
        <v>50</v>
      </c>
      <c r="F3051" t="s">
        <v>6261</v>
      </c>
      <c r="G3051" t="s">
        <v>6391</v>
      </c>
      <c r="H3051" t="s">
        <v>57</v>
      </c>
      <c r="I3051" s="2">
        <v>18</v>
      </c>
      <c r="J3051" s="1">
        <v>0</v>
      </c>
      <c r="K3051" s="1">
        <v>0</v>
      </c>
    </row>
    <row r="3052" spans="1:11" x14ac:dyDescent="0.25">
      <c r="A3052">
        <v>866</v>
      </c>
      <c r="B3052">
        <v>7012</v>
      </c>
      <c r="C3052">
        <v>126555</v>
      </c>
      <c r="D3052" t="s">
        <v>6392</v>
      </c>
      <c r="E3052" t="s">
        <v>50</v>
      </c>
      <c r="F3052" t="s">
        <v>6261</v>
      </c>
      <c r="G3052" t="s">
        <v>6393</v>
      </c>
      <c r="H3052" t="s">
        <v>57</v>
      </c>
      <c r="I3052" s="2">
        <v>14</v>
      </c>
      <c r="J3052" s="1">
        <v>0</v>
      </c>
      <c r="K3052" s="1">
        <v>0</v>
      </c>
    </row>
    <row r="3053" spans="1:11" x14ac:dyDescent="0.25">
      <c r="A3053">
        <v>867</v>
      </c>
      <c r="B3053">
        <v>4030</v>
      </c>
      <c r="C3053">
        <v>110047</v>
      </c>
      <c r="D3053" t="s">
        <v>6394</v>
      </c>
      <c r="E3053" t="s">
        <v>50</v>
      </c>
      <c r="F3053" t="s">
        <v>6395</v>
      </c>
      <c r="G3053" t="s">
        <v>6396</v>
      </c>
      <c r="H3053" t="s">
        <v>20</v>
      </c>
      <c r="I3053" s="2">
        <v>177</v>
      </c>
      <c r="J3053" s="1">
        <v>0.43</v>
      </c>
      <c r="K3053" s="1">
        <v>7.0000000000000007E-2</v>
      </c>
    </row>
    <row r="3054" spans="1:11" x14ac:dyDescent="0.25">
      <c r="A3054">
        <v>867</v>
      </c>
      <c r="B3054">
        <v>4061</v>
      </c>
      <c r="C3054">
        <v>110071</v>
      </c>
      <c r="D3054" t="s">
        <v>6397</v>
      </c>
      <c r="E3054" t="s">
        <v>50</v>
      </c>
      <c r="F3054" t="s">
        <v>6395</v>
      </c>
      <c r="G3054" t="s">
        <v>6398</v>
      </c>
      <c r="H3054" t="s">
        <v>20</v>
      </c>
      <c r="I3054" s="2">
        <v>174</v>
      </c>
      <c r="J3054" s="1">
        <v>0.49</v>
      </c>
      <c r="K3054" s="1">
        <v>0.08</v>
      </c>
    </row>
    <row r="3055" spans="1:11" x14ac:dyDescent="0.25">
      <c r="A3055">
        <v>867</v>
      </c>
      <c r="B3055">
        <v>4032</v>
      </c>
      <c r="C3055">
        <v>110049</v>
      </c>
      <c r="D3055" t="s">
        <v>6399</v>
      </c>
      <c r="E3055" t="s">
        <v>50</v>
      </c>
      <c r="F3055" t="s">
        <v>6400</v>
      </c>
      <c r="G3055" t="s">
        <v>6401</v>
      </c>
      <c r="H3055" t="s">
        <v>20</v>
      </c>
      <c r="I3055" s="2">
        <v>206</v>
      </c>
      <c r="J3055" s="1">
        <v>0.83</v>
      </c>
      <c r="K3055" s="1">
        <v>0.31</v>
      </c>
    </row>
    <row r="3056" spans="1:11" x14ac:dyDescent="0.25">
      <c r="A3056">
        <v>867</v>
      </c>
      <c r="B3056">
        <v>4059</v>
      </c>
      <c r="C3056">
        <v>110069</v>
      </c>
      <c r="D3056" t="s">
        <v>6402</v>
      </c>
      <c r="E3056" t="s">
        <v>50</v>
      </c>
      <c r="F3056" t="s">
        <v>6395</v>
      </c>
      <c r="G3056" t="s">
        <v>6403</v>
      </c>
      <c r="H3056" t="s">
        <v>20</v>
      </c>
      <c r="I3056" s="2">
        <v>245</v>
      </c>
      <c r="J3056" s="1">
        <v>0.62</v>
      </c>
      <c r="K3056" s="1">
        <v>0.12</v>
      </c>
    </row>
    <row r="3057" spans="1:11" x14ac:dyDescent="0.25">
      <c r="A3057">
        <v>867</v>
      </c>
      <c r="B3057">
        <v>6000</v>
      </c>
      <c r="C3057">
        <v>110117</v>
      </c>
      <c r="D3057" t="s">
        <v>6404</v>
      </c>
      <c r="E3057" t="s">
        <v>50</v>
      </c>
      <c r="F3057" t="s">
        <v>6405</v>
      </c>
      <c r="G3057" t="s">
        <v>6406</v>
      </c>
      <c r="H3057" t="s">
        <v>13</v>
      </c>
      <c r="I3057" s="2">
        <v>24</v>
      </c>
      <c r="J3057" s="1">
        <v>0.71</v>
      </c>
      <c r="K3057" s="1">
        <v>0.46</v>
      </c>
    </row>
    <row r="3058" spans="1:11" x14ac:dyDescent="0.25">
      <c r="A3058">
        <v>867</v>
      </c>
      <c r="B3058">
        <v>6005</v>
      </c>
      <c r="C3058">
        <v>110159</v>
      </c>
      <c r="D3058" t="s">
        <v>6407</v>
      </c>
      <c r="E3058" t="s">
        <v>50</v>
      </c>
      <c r="F3058" t="s">
        <v>6405</v>
      </c>
      <c r="G3058" t="s">
        <v>6408</v>
      </c>
      <c r="H3058" t="s">
        <v>13</v>
      </c>
      <c r="I3058" s="2">
        <v>144</v>
      </c>
      <c r="J3058" s="1">
        <v>0.69</v>
      </c>
      <c r="K3058" s="1">
        <v>0.3</v>
      </c>
    </row>
    <row r="3059" spans="1:11" x14ac:dyDescent="0.25">
      <c r="A3059">
        <v>867</v>
      </c>
      <c r="B3059">
        <v>4603</v>
      </c>
      <c r="C3059">
        <v>137267</v>
      </c>
      <c r="D3059" t="s">
        <v>6409</v>
      </c>
      <c r="E3059" t="s">
        <v>50</v>
      </c>
      <c r="F3059" t="s">
        <v>6395</v>
      </c>
      <c r="G3059" t="s">
        <v>6410</v>
      </c>
      <c r="H3059" t="s">
        <v>70</v>
      </c>
      <c r="I3059" s="2">
        <v>154</v>
      </c>
      <c r="J3059" s="1">
        <v>0.77</v>
      </c>
      <c r="K3059" s="1">
        <v>0.38</v>
      </c>
    </row>
    <row r="3060" spans="1:11" x14ac:dyDescent="0.25">
      <c r="A3060">
        <v>867</v>
      </c>
      <c r="B3060">
        <v>4058</v>
      </c>
      <c r="C3060">
        <v>110068</v>
      </c>
      <c r="D3060" t="s">
        <v>6411</v>
      </c>
      <c r="E3060" t="s">
        <v>50</v>
      </c>
      <c r="F3060" t="s">
        <v>6412</v>
      </c>
      <c r="G3060" t="s">
        <v>6413</v>
      </c>
      <c r="H3060" t="s">
        <v>20</v>
      </c>
      <c r="I3060" s="2">
        <v>203</v>
      </c>
      <c r="J3060" s="1">
        <v>0.71</v>
      </c>
      <c r="K3060" s="1">
        <v>0.16</v>
      </c>
    </row>
    <row r="3061" spans="1:11" x14ac:dyDescent="0.25">
      <c r="A3061">
        <v>867</v>
      </c>
      <c r="B3061">
        <v>6001</v>
      </c>
      <c r="C3061">
        <v>110125</v>
      </c>
      <c r="D3061" t="s">
        <v>6414</v>
      </c>
      <c r="E3061" t="s">
        <v>50</v>
      </c>
      <c r="F3061" t="s">
        <v>6400</v>
      </c>
      <c r="G3061" t="s">
        <v>6415</v>
      </c>
      <c r="H3061" t="s">
        <v>13</v>
      </c>
      <c r="I3061" s="2">
        <v>180</v>
      </c>
      <c r="J3061" s="1">
        <v>0</v>
      </c>
      <c r="K3061" s="1">
        <v>0</v>
      </c>
    </row>
    <row r="3062" spans="1:11" x14ac:dyDescent="0.25">
      <c r="A3062">
        <v>867</v>
      </c>
      <c r="B3062">
        <v>6580</v>
      </c>
      <c r="C3062">
        <v>110178</v>
      </c>
      <c r="D3062" t="s">
        <v>6416</v>
      </c>
      <c r="E3062" t="s">
        <v>50</v>
      </c>
      <c r="F3062" t="s">
        <v>6395</v>
      </c>
      <c r="G3062" t="s">
        <v>6417</v>
      </c>
      <c r="H3062" t="s">
        <v>114</v>
      </c>
      <c r="I3062" s="2">
        <v>2</v>
      </c>
      <c r="J3062" t="s">
        <v>129</v>
      </c>
      <c r="K3062" t="s">
        <v>129</v>
      </c>
    </row>
    <row r="3063" spans="1:11" x14ac:dyDescent="0.25">
      <c r="A3063">
        <v>867</v>
      </c>
      <c r="B3063">
        <v>7032</v>
      </c>
      <c r="C3063">
        <v>110190</v>
      </c>
      <c r="D3063" t="s">
        <v>6418</v>
      </c>
      <c r="E3063" t="s">
        <v>50</v>
      </c>
      <c r="F3063" t="s">
        <v>6395</v>
      </c>
      <c r="G3063" t="s">
        <v>6419</v>
      </c>
      <c r="H3063" t="s">
        <v>57</v>
      </c>
      <c r="I3063" s="2">
        <v>19</v>
      </c>
      <c r="J3063" t="s">
        <v>99</v>
      </c>
      <c r="K3063" t="s">
        <v>99</v>
      </c>
    </row>
    <row r="3064" spans="1:11" x14ac:dyDescent="0.25">
      <c r="A3064">
        <v>868</v>
      </c>
      <c r="B3064">
        <v>4506</v>
      </c>
      <c r="C3064">
        <v>138342</v>
      </c>
      <c r="D3064" t="s">
        <v>6420</v>
      </c>
      <c r="E3064" t="s">
        <v>50</v>
      </c>
      <c r="F3064" t="s">
        <v>6421</v>
      </c>
      <c r="G3064" t="s">
        <v>6422</v>
      </c>
      <c r="H3064" t="s">
        <v>70</v>
      </c>
      <c r="I3064" s="2">
        <v>130</v>
      </c>
      <c r="J3064" s="1">
        <v>0.52</v>
      </c>
      <c r="K3064" s="1">
        <v>0.22</v>
      </c>
    </row>
    <row r="3065" spans="1:11" x14ac:dyDescent="0.25">
      <c r="A3065">
        <v>868</v>
      </c>
      <c r="B3065">
        <v>6011</v>
      </c>
      <c r="C3065">
        <v>110147</v>
      </c>
      <c r="D3065" t="s">
        <v>6423</v>
      </c>
      <c r="E3065" t="s">
        <v>50</v>
      </c>
      <c r="F3065" t="s">
        <v>6424</v>
      </c>
      <c r="G3065" t="s">
        <v>6425</v>
      </c>
      <c r="H3065" t="s">
        <v>13</v>
      </c>
      <c r="I3065" s="2">
        <v>17</v>
      </c>
      <c r="J3065" s="1">
        <v>0.65</v>
      </c>
      <c r="K3065" s="1">
        <v>0.18</v>
      </c>
    </row>
    <row r="3066" spans="1:11" x14ac:dyDescent="0.25">
      <c r="A3066">
        <v>868</v>
      </c>
      <c r="B3066">
        <v>4029</v>
      </c>
      <c r="C3066">
        <v>138823</v>
      </c>
      <c r="D3066" t="s">
        <v>6426</v>
      </c>
      <c r="E3066" t="s">
        <v>50</v>
      </c>
      <c r="F3066" t="s">
        <v>6405</v>
      </c>
      <c r="G3066" t="s">
        <v>6427</v>
      </c>
      <c r="H3066" t="s">
        <v>70</v>
      </c>
      <c r="I3066" s="2">
        <v>241</v>
      </c>
      <c r="J3066" s="1">
        <v>0.81</v>
      </c>
      <c r="K3066" s="1">
        <v>0.46</v>
      </c>
    </row>
    <row r="3067" spans="1:11" x14ac:dyDescent="0.25">
      <c r="A3067">
        <v>868</v>
      </c>
      <c r="B3067">
        <v>4084</v>
      </c>
      <c r="C3067">
        <v>133580</v>
      </c>
      <c r="D3067" t="s">
        <v>6428</v>
      </c>
      <c r="E3067" t="s">
        <v>50</v>
      </c>
      <c r="F3067" t="s">
        <v>4666</v>
      </c>
      <c r="G3067" t="s">
        <v>6429</v>
      </c>
      <c r="H3067" t="s">
        <v>23</v>
      </c>
      <c r="I3067" s="2">
        <v>98</v>
      </c>
      <c r="J3067" s="1">
        <v>0.43</v>
      </c>
      <c r="K3067" s="1">
        <v>0.03</v>
      </c>
    </row>
    <row r="3068" spans="1:11" x14ac:dyDescent="0.25">
      <c r="A3068">
        <v>868</v>
      </c>
      <c r="B3068">
        <v>6014</v>
      </c>
      <c r="C3068">
        <v>110153</v>
      </c>
      <c r="D3068" t="s">
        <v>6430</v>
      </c>
      <c r="E3068" t="s">
        <v>50</v>
      </c>
      <c r="F3068" t="s">
        <v>6421</v>
      </c>
      <c r="G3068" t="s">
        <v>6431</v>
      </c>
      <c r="H3068" t="s">
        <v>13</v>
      </c>
      <c r="I3068" s="2">
        <v>105</v>
      </c>
      <c r="J3068" s="1">
        <v>0.62</v>
      </c>
      <c r="K3068" s="1">
        <v>0.33</v>
      </c>
    </row>
    <row r="3069" spans="1:11" x14ac:dyDescent="0.25">
      <c r="A3069">
        <v>868</v>
      </c>
      <c r="B3069">
        <v>4056</v>
      </c>
      <c r="C3069">
        <v>137695</v>
      </c>
      <c r="D3069" t="s">
        <v>6432</v>
      </c>
      <c r="E3069" t="s">
        <v>50</v>
      </c>
      <c r="F3069" t="s">
        <v>6421</v>
      </c>
      <c r="G3069" t="s">
        <v>6433</v>
      </c>
      <c r="H3069" t="s">
        <v>70</v>
      </c>
      <c r="I3069" s="2">
        <v>137</v>
      </c>
      <c r="J3069" s="1">
        <v>0.68</v>
      </c>
      <c r="K3069" s="1">
        <v>0.21</v>
      </c>
    </row>
    <row r="3070" spans="1:11" x14ac:dyDescent="0.25">
      <c r="A3070">
        <v>868</v>
      </c>
      <c r="B3070">
        <v>4000</v>
      </c>
      <c r="C3070">
        <v>138879</v>
      </c>
      <c r="D3070" t="s">
        <v>6434</v>
      </c>
      <c r="E3070" t="s">
        <v>50</v>
      </c>
      <c r="F3070" t="s">
        <v>6421</v>
      </c>
      <c r="G3070" t="s">
        <v>6435</v>
      </c>
      <c r="H3070" t="s">
        <v>49</v>
      </c>
      <c r="I3070" s="2">
        <v>132</v>
      </c>
      <c r="J3070" s="1">
        <v>0.56999999999999995</v>
      </c>
      <c r="K3070" s="1">
        <v>0.25</v>
      </c>
    </row>
    <row r="3071" spans="1:11" x14ac:dyDescent="0.25">
      <c r="A3071">
        <v>868</v>
      </c>
      <c r="B3071">
        <v>6016</v>
      </c>
      <c r="C3071">
        <v>110158</v>
      </c>
      <c r="D3071" t="s">
        <v>6436</v>
      </c>
      <c r="E3071" t="s">
        <v>50</v>
      </c>
      <c r="F3071" t="s">
        <v>6424</v>
      </c>
      <c r="G3071" t="s">
        <v>6437</v>
      </c>
      <c r="H3071" t="s">
        <v>13</v>
      </c>
      <c r="I3071" s="2">
        <v>293</v>
      </c>
      <c r="J3071" s="1">
        <v>0</v>
      </c>
      <c r="K3071" s="1">
        <v>0</v>
      </c>
    </row>
    <row r="3072" spans="1:11" x14ac:dyDescent="0.25">
      <c r="A3072">
        <v>868</v>
      </c>
      <c r="B3072">
        <v>4055</v>
      </c>
      <c r="C3072">
        <v>137740</v>
      </c>
      <c r="D3072" t="s">
        <v>6438</v>
      </c>
      <c r="E3072" t="s">
        <v>50</v>
      </c>
      <c r="F3072" t="s">
        <v>6421</v>
      </c>
      <c r="G3072" t="s">
        <v>6439</v>
      </c>
      <c r="H3072" t="s">
        <v>70</v>
      </c>
      <c r="I3072" s="2">
        <v>188</v>
      </c>
      <c r="J3072" s="1">
        <v>0.68</v>
      </c>
      <c r="K3072" s="1">
        <v>0.38</v>
      </c>
    </row>
    <row r="3073" spans="1:11" x14ac:dyDescent="0.25">
      <c r="A3073">
        <v>868</v>
      </c>
      <c r="B3073">
        <v>4001</v>
      </c>
      <c r="C3073">
        <v>139971</v>
      </c>
      <c r="D3073" t="s">
        <v>6440</v>
      </c>
      <c r="E3073" t="s">
        <v>50</v>
      </c>
      <c r="F3073" t="s">
        <v>6441</v>
      </c>
      <c r="G3073" t="s">
        <v>6442</v>
      </c>
      <c r="H3073" t="s">
        <v>77</v>
      </c>
      <c r="I3073" s="2" t="s">
        <v>50</v>
      </c>
      <c r="J3073" t="s">
        <v>50</v>
      </c>
      <c r="K3073" t="s">
        <v>50</v>
      </c>
    </row>
    <row r="3074" spans="1:11" x14ac:dyDescent="0.25">
      <c r="A3074">
        <v>868</v>
      </c>
      <c r="B3074">
        <v>6012</v>
      </c>
      <c r="C3074">
        <v>110150</v>
      </c>
      <c r="D3074" t="s">
        <v>6443</v>
      </c>
      <c r="E3074" t="s">
        <v>50</v>
      </c>
      <c r="F3074" t="s">
        <v>6405</v>
      </c>
      <c r="G3074" t="s">
        <v>6444</v>
      </c>
      <c r="H3074" t="s">
        <v>13</v>
      </c>
      <c r="I3074" s="2">
        <v>29</v>
      </c>
      <c r="J3074" s="1">
        <v>0</v>
      </c>
      <c r="K3074" s="1">
        <v>0</v>
      </c>
    </row>
    <row r="3075" spans="1:11" x14ac:dyDescent="0.25">
      <c r="A3075">
        <v>868</v>
      </c>
      <c r="B3075">
        <v>6013</v>
      </c>
      <c r="C3075">
        <v>110152</v>
      </c>
      <c r="D3075" t="s">
        <v>6445</v>
      </c>
      <c r="E3075" t="s">
        <v>50</v>
      </c>
      <c r="F3075" t="s">
        <v>6405</v>
      </c>
      <c r="G3075" t="s">
        <v>6446</v>
      </c>
      <c r="H3075" t="s">
        <v>13</v>
      </c>
      <c r="I3075" s="2">
        <v>59</v>
      </c>
      <c r="J3075" s="1">
        <v>0.98</v>
      </c>
      <c r="K3075" s="1">
        <v>0.56000000000000005</v>
      </c>
    </row>
    <row r="3076" spans="1:11" x14ac:dyDescent="0.25">
      <c r="A3076">
        <v>868</v>
      </c>
      <c r="B3076">
        <v>4036</v>
      </c>
      <c r="C3076">
        <v>110051</v>
      </c>
      <c r="D3076" t="s">
        <v>6447</v>
      </c>
      <c r="E3076" t="s">
        <v>50</v>
      </c>
      <c r="F3076" t="s">
        <v>6421</v>
      </c>
      <c r="G3076" t="s">
        <v>6448</v>
      </c>
      <c r="H3076" t="s">
        <v>20</v>
      </c>
      <c r="I3076" s="2">
        <v>182</v>
      </c>
      <c r="J3076" s="1">
        <v>0.75</v>
      </c>
      <c r="K3076" s="1">
        <v>0.56999999999999995</v>
      </c>
    </row>
    <row r="3077" spans="1:11" x14ac:dyDescent="0.25">
      <c r="A3077">
        <v>868</v>
      </c>
      <c r="B3077">
        <v>6018</v>
      </c>
      <c r="C3077">
        <v>110167</v>
      </c>
      <c r="D3077" t="s">
        <v>6449</v>
      </c>
      <c r="E3077" t="s">
        <v>50</v>
      </c>
      <c r="F3077" t="s">
        <v>6421</v>
      </c>
      <c r="G3077" t="s">
        <v>6450</v>
      </c>
      <c r="H3077" t="s">
        <v>13</v>
      </c>
      <c r="I3077" s="2">
        <v>8</v>
      </c>
      <c r="J3077" s="1">
        <v>0</v>
      </c>
      <c r="K3077" s="1">
        <v>0</v>
      </c>
    </row>
    <row r="3078" spans="1:11" x14ac:dyDescent="0.25">
      <c r="A3078">
        <v>868</v>
      </c>
      <c r="B3078">
        <v>6001</v>
      </c>
      <c r="C3078">
        <v>110119</v>
      </c>
      <c r="D3078" t="s">
        <v>6451</v>
      </c>
      <c r="E3078" t="s">
        <v>50</v>
      </c>
      <c r="F3078" t="s">
        <v>6405</v>
      </c>
      <c r="G3078" t="s">
        <v>6452</v>
      </c>
      <c r="H3078" t="s">
        <v>13</v>
      </c>
      <c r="I3078" s="2">
        <v>45</v>
      </c>
      <c r="J3078" s="1">
        <v>0</v>
      </c>
      <c r="K3078" s="1">
        <v>0</v>
      </c>
    </row>
    <row r="3079" spans="1:11" x14ac:dyDescent="0.25">
      <c r="A3079">
        <v>868</v>
      </c>
      <c r="B3079">
        <v>6002</v>
      </c>
      <c r="C3079">
        <v>110120</v>
      </c>
      <c r="D3079" t="s">
        <v>6453</v>
      </c>
      <c r="E3079" t="s">
        <v>50</v>
      </c>
      <c r="F3079" t="s">
        <v>6405</v>
      </c>
      <c r="G3079" t="s">
        <v>6454</v>
      </c>
      <c r="H3079" t="s">
        <v>13</v>
      </c>
      <c r="I3079" s="2">
        <v>70</v>
      </c>
      <c r="J3079" s="1">
        <v>0</v>
      </c>
      <c r="K3079" s="1">
        <v>0</v>
      </c>
    </row>
    <row r="3080" spans="1:11" x14ac:dyDescent="0.25">
      <c r="A3080">
        <v>868</v>
      </c>
      <c r="B3080">
        <v>4044</v>
      </c>
      <c r="C3080">
        <v>110056</v>
      </c>
      <c r="D3080" t="s">
        <v>6455</v>
      </c>
      <c r="E3080" t="s">
        <v>50</v>
      </c>
      <c r="F3080" t="s">
        <v>6424</v>
      </c>
      <c r="G3080" t="s">
        <v>6456</v>
      </c>
      <c r="H3080" t="s">
        <v>20</v>
      </c>
      <c r="I3080" s="2">
        <v>220</v>
      </c>
      <c r="J3080" s="1">
        <v>0.56999999999999995</v>
      </c>
      <c r="K3080" s="1">
        <v>0.32</v>
      </c>
    </row>
    <row r="3081" spans="1:11" x14ac:dyDescent="0.25">
      <c r="A3081">
        <v>868</v>
      </c>
      <c r="B3081">
        <v>4046</v>
      </c>
      <c r="C3081">
        <v>110057</v>
      </c>
      <c r="D3081" t="s">
        <v>6457</v>
      </c>
      <c r="E3081" t="s">
        <v>50</v>
      </c>
      <c r="F3081" t="s">
        <v>6424</v>
      </c>
      <c r="G3081" t="s">
        <v>6458</v>
      </c>
      <c r="H3081" t="s">
        <v>20</v>
      </c>
      <c r="I3081" s="2">
        <v>183</v>
      </c>
      <c r="J3081" s="1">
        <v>0.68</v>
      </c>
      <c r="K3081" s="1">
        <v>0.31</v>
      </c>
    </row>
    <row r="3082" spans="1:11" x14ac:dyDescent="0.25">
      <c r="A3082">
        <v>868</v>
      </c>
      <c r="B3082">
        <v>7206</v>
      </c>
      <c r="C3082">
        <v>133743</v>
      </c>
      <c r="D3082" t="s">
        <v>6459</v>
      </c>
      <c r="E3082" t="s">
        <v>50</v>
      </c>
      <c r="F3082" t="s">
        <v>6405</v>
      </c>
      <c r="G3082" t="s">
        <v>6460</v>
      </c>
      <c r="H3082" t="s">
        <v>222</v>
      </c>
      <c r="I3082" s="2">
        <v>3</v>
      </c>
      <c r="J3082" t="s">
        <v>129</v>
      </c>
      <c r="K3082" t="s">
        <v>129</v>
      </c>
    </row>
    <row r="3083" spans="1:11" x14ac:dyDescent="0.25">
      <c r="A3083">
        <v>868</v>
      </c>
      <c r="B3083">
        <v>7009</v>
      </c>
      <c r="C3083">
        <v>110183</v>
      </c>
      <c r="D3083" t="s">
        <v>6461</v>
      </c>
      <c r="E3083" t="s">
        <v>50</v>
      </c>
      <c r="F3083" t="s">
        <v>6421</v>
      </c>
      <c r="G3083" t="s">
        <v>6462</v>
      </c>
      <c r="H3083" t="s">
        <v>57</v>
      </c>
      <c r="I3083" s="2">
        <v>16</v>
      </c>
      <c r="J3083" t="s">
        <v>99</v>
      </c>
      <c r="K3083" t="s">
        <v>99</v>
      </c>
    </row>
    <row r="3084" spans="1:11" x14ac:dyDescent="0.25">
      <c r="A3084">
        <v>869</v>
      </c>
      <c r="B3084">
        <v>6000</v>
      </c>
      <c r="C3084">
        <v>110121</v>
      </c>
      <c r="D3084" t="s">
        <v>6463</v>
      </c>
      <c r="E3084" t="s">
        <v>50</v>
      </c>
      <c r="F3084" t="s">
        <v>6464</v>
      </c>
      <c r="G3084" t="s">
        <v>6465</v>
      </c>
      <c r="H3084" t="s">
        <v>13</v>
      </c>
      <c r="I3084" s="2">
        <v>154</v>
      </c>
      <c r="J3084" s="1">
        <v>0</v>
      </c>
      <c r="K3084" s="1">
        <v>0</v>
      </c>
    </row>
    <row r="3085" spans="1:11" x14ac:dyDescent="0.25">
      <c r="A3085">
        <v>869</v>
      </c>
      <c r="B3085">
        <v>5404</v>
      </c>
      <c r="C3085">
        <v>137777</v>
      </c>
      <c r="D3085" t="s">
        <v>6466</v>
      </c>
      <c r="E3085" t="s">
        <v>50</v>
      </c>
      <c r="F3085" t="s">
        <v>6464</v>
      </c>
      <c r="G3085" t="s">
        <v>6467</v>
      </c>
      <c r="H3085" t="s">
        <v>70</v>
      </c>
      <c r="I3085" s="2">
        <v>171</v>
      </c>
      <c r="J3085" s="1">
        <v>0.56999999999999995</v>
      </c>
      <c r="K3085" s="1">
        <v>0.28999999999999998</v>
      </c>
    </row>
    <row r="3086" spans="1:11" x14ac:dyDescent="0.25">
      <c r="A3086">
        <v>869</v>
      </c>
      <c r="B3086">
        <v>6002</v>
      </c>
      <c r="C3086">
        <v>110123</v>
      </c>
      <c r="D3086" t="s">
        <v>6468</v>
      </c>
      <c r="E3086" t="s">
        <v>50</v>
      </c>
      <c r="F3086" t="s">
        <v>6469</v>
      </c>
      <c r="G3086" t="s">
        <v>6470</v>
      </c>
      <c r="H3086" t="s">
        <v>13</v>
      </c>
      <c r="I3086" s="2">
        <v>102</v>
      </c>
      <c r="J3086" s="1">
        <v>0</v>
      </c>
      <c r="K3086" s="1">
        <v>0</v>
      </c>
    </row>
    <row r="3087" spans="1:11" x14ac:dyDescent="0.25">
      <c r="A3087">
        <v>869</v>
      </c>
      <c r="B3087">
        <v>5406</v>
      </c>
      <c r="C3087">
        <v>110102</v>
      </c>
      <c r="D3087" t="s">
        <v>6471</v>
      </c>
      <c r="E3087" t="s">
        <v>50</v>
      </c>
      <c r="F3087" t="s">
        <v>5536</v>
      </c>
      <c r="G3087" t="s">
        <v>6472</v>
      </c>
      <c r="H3087" t="s">
        <v>201</v>
      </c>
      <c r="I3087" s="2">
        <v>182</v>
      </c>
      <c r="J3087" s="1">
        <v>0.73</v>
      </c>
      <c r="K3087" s="1">
        <v>0.33</v>
      </c>
    </row>
    <row r="3088" spans="1:11" x14ac:dyDescent="0.25">
      <c r="A3088">
        <v>869</v>
      </c>
      <c r="B3088">
        <v>4034</v>
      </c>
      <c r="C3088">
        <v>110050</v>
      </c>
      <c r="D3088" t="s">
        <v>6473</v>
      </c>
      <c r="E3088" t="s">
        <v>50</v>
      </c>
      <c r="F3088" t="s">
        <v>6474</v>
      </c>
      <c r="G3088" t="s">
        <v>6475</v>
      </c>
      <c r="H3088" t="s">
        <v>20</v>
      </c>
      <c r="I3088" s="2">
        <v>58</v>
      </c>
      <c r="J3088" s="1">
        <v>0.48</v>
      </c>
      <c r="K3088" s="1">
        <v>0.24</v>
      </c>
    </row>
    <row r="3089" spans="1:11" x14ac:dyDescent="0.25">
      <c r="A3089">
        <v>869</v>
      </c>
      <c r="B3089">
        <v>4042</v>
      </c>
      <c r="C3089">
        <v>136647</v>
      </c>
      <c r="D3089" t="s">
        <v>6476</v>
      </c>
      <c r="E3089" t="s">
        <v>50</v>
      </c>
      <c r="F3089" t="s">
        <v>6469</v>
      </c>
      <c r="G3089" t="s">
        <v>6477</v>
      </c>
      <c r="H3089" t="s">
        <v>70</v>
      </c>
      <c r="I3089" s="2">
        <v>277</v>
      </c>
      <c r="J3089" s="1">
        <v>0.68</v>
      </c>
      <c r="K3089" s="1">
        <v>0.35</v>
      </c>
    </row>
    <row r="3090" spans="1:11" x14ac:dyDescent="0.25">
      <c r="A3090">
        <v>869</v>
      </c>
      <c r="B3090">
        <v>4052</v>
      </c>
      <c r="C3090">
        <v>110063</v>
      </c>
      <c r="D3090" t="s">
        <v>1474</v>
      </c>
      <c r="E3090" t="s">
        <v>50</v>
      </c>
      <c r="F3090" t="s">
        <v>6464</v>
      </c>
      <c r="G3090" t="s">
        <v>6478</v>
      </c>
      <c r="H3090" t="s">
        <v>23</v>
      </c>
      <c r="I3090" s="2">
        <v>260</v>
      </c>
      <c r="J3090" s="1">
        <v>0.59</v>
      </c>
      <c r="K3090" s="1">
        <v>0.21</v>
      </c>
    </row>
    <row r="3091" spans="1:11" x14ac:dyDescent="0.25">
      <c r="A3091">
        <v>869</v>
      </c>
      <c r="B3091">
        <v>6016</v>
      </c>
      <c r="C3091">
        <v>135819</v>
      </c>
      <c r="D3091" t="s">
        <v>6479</v>
      </c>
      <c r="E3091" t="s">
        <v>50</v>
      </c>
      <c r="F3091" t="s">
        <v>5536</v>
      </c>
      <c r="G3091" t="s">
        <v>6480</v>
      </c>
      <c r="H3091" t="s">
        <v>13</v>
      </c>
      <c r="I3091" s="2">
        <v>16</v>
      </c>
      <c r="J3091" s="1">
        <v>0</v>
      </c>
      <c r="K3091" s="1">
        <v>0</v>
      </c>
    </row>
    <row r="3092" spans="1:11" x14ac:dyDescent="0.25">
      <c r="A3092">
        <v>869</v>
      </c>
      <c r="B3092">
        <v>6009</v>
      </c>
      <c r="C3092">
        <v>110169</v>
      </c>
      <c r="D3092" t="s">
        <v>6481</v>
      </c>
      <c r="E3092" t="s">
        <v>50</v>
      </c>
      <c r="F3092" t="s">
        <v>6464</v>
      </c>
      <c r="G3092" t="s">
        <v>6482</v>
      </c>
      <c r="H3092" t="s">
        <v>13</v>
      </c>
      <c r="I3092" s="2">
        <v>34</v>
      </c>
      <c r="J3092" s="1">
        <v>0</v>
      </c>
      <c r="K3092" s="1">
        <v>0</v>
      </c>
    </row>
    <row r="3093" spans="1:11" x14ac:dyDescent="0.25">
      <c r="A3093">
        <v>869</v>
      </c>
      <c r="B3093">
        <v>6005</v>
      </c>
      <c r="C3093">
        <v>110132</v>
      </c>
      <c r="D3093" t="s">
        <v>6483</v>
      </c>
      <c r="E3093" t="s">
        <v>50</v>
      </c>
      <c r="F3093" t="s">
        <v>6464</v>
      </c>
      <c r="G3093" t="s">
        <v>6484</v>
      </c>
      <c r="H3093" t="s">
        <v>13</v>
      </c>
      <c r="I3093" s="2">
        <v>75</v>
      </c>
      <c r="J3093" s="1">
        <v>0</v>
      </c>
      <c r="K3093" s="1">
        <v>0</v>
      </c>
    </row>
    <row r="3094" spans="1:11" x14ac:dyDescent="0.25">
      <c r="A3094">
        <v>869</v>
      </c>
      <c r="B3094">
        <v>4038</v>
      </c>
      <c r="C3094">
        <v>136733</v>
      </c>
      <c r="D3094" t="s">
        <v>6485</v>
      </c>
      <c r="E3094" t="s">
        <v>50</v>
      </c>
      <c r="F3094" t="s">
        <v>5536</v>
      </c>
      <c r="G3094" t="s">
        <v>6486</v>
      </c>
      <c r="H3094" t="s">
        <v>70</v>
      </c>
      <c r="I3094" s="2">
        <v>181</v>
      </c>
      <c r="J3094" s="1">
        <v>0.56000000000000005</v>
      </c>
      <c r="K3094" s="1">
        <v>0.28000000000000003</v>
      </c>
    </row>
    <row r="3095" spans="1:11" x14ac:dyDescent="0.25">
      <c r="A3095">
        <v>869</v>
      </c>
      <c r="B3095">
        <v>5402</v>
      </c>
      <c r="C3095">
        <v>137465</v>
      </c>
      <c r="D3095" t="s">
        <v>6487</v>
      </c>
      <c r="E3095" t="s">
        <v>50</v>
      </c>
      <c r="F3095" t="s">
        <v>5536</v>
      </c>
      <c r="G3095" t="s">
        <v>6488</v>
      </c>
      <c r="H3095" t="s">
        <v>70</v>
      </c>
      <c r="I3095" s="2">
        <v>245</v>
      </c>
      <c r="J3095" s="1">
        <v>0.81</v>
      </c>
      <c r="K3095" s="1">
        <v>0.47</v>
      </c>
    </row>
    <row r="3096" spans="1:11" x14ac:dyDescent="0.25">
      <c r="A3096">
        <v>869</v>
      </c>
      <c r="B3096">
        <v>6004</v>
      </c>
      <c r="C3096">
        <v>110128</v>
      </c>
      <c r="D3096" t="s">
        <v>6489</v>
      </c>
      <c r="E3096" t="s">
        <v>50</v>
      </c>
      <c r="F3096" t="s">
        <v>5536</v>
      </c>
      <c r="G3096" t="s">
        <v>6490</v>
      </c>
      <c r="H3096" t="s">
        <v>13</v>
      </c>
      <c r="I3096" s="2">
        <v>55</v>
      </c>
      <c r="J3096" s="1">
        <v>0.95</v>
      </c>
      <c r="K3096" s="1">
        <v>0.57999999999999996</v>
      </c>
    </row>
    <row r="3097" spans="1:11" x14ac:dyDescent="0.25">
      <c r="A3097">
        <v>869</v>
      </c>
      <c r="B3097">
        <v>4000</v>
      </c>
      <c r="C3097">
        <v>139938</v>
      </c>
      <c r="D3097" t="s">
        <v>6491</v>
      </c>
      <c r="E3097" t="s">
        <v>50</v>
      </c>
      <c r="F3097" t="s">
        <v>6464</v>
      </c>
      <c r="G3097" t="s">
        <v>6492</v>
      </c>
      <c r="H3097" t="s">
        <v>49</v>
      </c>
      <c r="I3097" s="2">
        <v>200</v>
      </c>
      <c r="J3097" s="1">
        <v>0.63</v>
      </c>
      <c r="K3097" s="1">
        <v>0.27</v>
      </c>
    </row>
    <row r="3098" spans="1:11" x14ac:dyDescent="0.25">
      <c r="A3098">
        <v>869</v>
      </c>
      <c r="B3098">
        <v>4055</v>
      </c>
      <c r="C3098">
        <v>138525</v>
      </c>
      <c r="D3098" t="s">
        <v>612</v>
      </c>
      <c r="E3098" t="s">
        <v>50</v>
      </c>
      <c r="F3098" t="s">
        <v>5536</v>
      </c>
      <c r="G3098" t="s">
        <v>6493</v>
      </c>
      <c r="H3098" t="s">
        <v>70</v>
      </c>
      <c r="I3098" s="2">
        <v>143</v>
      </c>
      <c r="J3098" s="1">
        <v>0.61</v>
      </c>
      <c r="K3098" s="1">
        <v>0.1</v>
      </c>
    </row>
    <row r="3099" spans="1:11" x14ac:dyDescent="0.25">
      <c r="A3099">
        <v>869</v>
      </c>
      <c r="B3099">
        <v>4031</v>
      </c>
      <c r="C3099">
        <v>110048</v>
      </c>
      <c r="D3099" t="s">
        <v>6494</v>
      </c>
      <c r="E3099" t="s">
        <v>50</v>
      </c>
      <c r="F3099" t="s">
        <v>6464</v>
      </c>
      <c r="G3099" t="s">
        <v>6495</v>
      </c>
      <c r="H3099" t="s">
        <v>20</v>
      </c>
      <c r="I3099" s="2">
        <v>165</v>
      </c>
      <c r="J3099" s="1">
        <v>0.74</v>
      </c>
      <c r="K3099" s="1">
        <v>0.38</v>
      </c>
    </row>
    <row r="3100" spans="1:11" x14ac:dyDescent="0.25">
      <c r="A3100">
        <v>869</v>
      </c>
      <c r="B3100">
        <v>7028</v>
      </c>
      <c r="C3100">
        <v>110186</v>
      </c>
      <c r="D3100" t="s">
        <v>6496</v>
      </c>
      <c r="E3100" t="s">
        <v>50</v>
      </c>
      <c r="F3100" t="s">
        <v>6464</v>
      </c>
      <c r="G3100" t="s">
        <v>6497</v>
      </c>
      <c r="H3100" t="s">
        <v>57</v>
      </c>
      <c r="I3100" s="2">
        <v>19</v>
      </c>
      <c r="J3100" s="1">
        <v>0</v>
      </c>
      <c r="K3100" s="1">
        <v>0</v>
      </c>
    </row>
    <row r="3101" spans="1:11" x14ac:dyDescent="0.25">
      <c r="A3101">
        <v>869</v>
      </c>
      <c r="B3101">
        <v>7007</v>
      </c>
      <c r="C3101">
        <v>110182</v>
      </c>
      <c r="D3101" t="s">
        <v>4029</v>
      </c>
      <c r="E3101" t="s">
        <v>50</v>
      </c>
      <c r="F3101" t="s">
        <v>5536</v>
      </c>
      <c r="G3101" t="s">
        <v>6498</v>
      </c>
      <c r="H3101" t="s">
        <v>57</v>
      </c>
      <c r="I3101" s="2">
        <v>12</v>
      </c>
      <c r="J3101" s="1">
        <v>0</v>
      </c>
      <c r="K3101" s="1">
        <v>0</v>
      </c>
    </row>
    <row r="3102" spans="1:11" x14ac:dyDescent="0.25">
      <c r="A3102">
        <v>869</v>
      </c>
      <c r="B3102">
        <v>6017</v>
      </c>
      <c r="C3102">
        <v>139963</v>
      </c>
      <c r="D3102" t="s">
        <v>6499</v>
      </c>
      <c r="E3102" t="s">
        <v>50</v>
      </c>
      <c r="F3102" t="s">
        <v>5536</v>
      </c>
      <c r="G3102" t="s">
        <v>6500</v>
      </c>
      <c r="H3102" t="s">
        <v>114</v>
      </c>
      <c r="I3102" s="2">
        <v>4</v>
      </c>
      <c r="J3102" t="s">
        <v>129</v>
      </c>
      <c r="K3102" t="s">
        <v>129</v>
      </c>
    </row>
    <row r="3103" spans="1:11" x14ac:dyDescent="0.25">
      <c r="A3103">
        <v>869</v>
      </c>
      <c r="B3103">
        <v>7005</v>
      </c>
      <c r="C3103">
        <v>110180</v>
      </c>
      <c r="D3103" t="s">
        <v>6501</v>
      </c>
      <c r="E3103" t="s">
        <v>50</v>
      </c>
      <c r="F3103" t="s">
        <v>5536</v>
      </c>
      <c r="G3103" t="s">
        <v>6502</v>
      </c>
      <c r="H3103" t="s">
        <v>222</v>
      </c>
      <c r="I3103" s="2">
        <v>21</v>
      </c>
      <c r="J3103" s="1">
        <v>0.28999999999999998</v>
      </c>
      <c r="K3103" s="1">
        <v>0.19</v>
      </c>
    </row>
    <row r="3104" spans="1:11" x14ac:dyDescent="0.25">
      <c r="A3104">
        <v>869</v>
      </c>
      <c r="B3104">
        <v>6014</v>
      </c>
      <c r="C3104">
        <v>132003</v>
      </c>
      <c r="D3104" t="s">
        <v>6503</v>
      </c>
      <c r="E3104" t="s">
        <v>50</v>
      </c>
      <c r="F3104" t="s">
        <v>6469</v>
      </c>
      <c r="G3104" t="s">
        <v>6504</v>
      </c>
      <c r="H3104" t="s">
        <v>114</v>
      </c>
      <c r="I3104" s="2">
        <v>6</v>
      </c>
      <c r="J3104" t="s">
        <v>99</v>
      </c>
      <c r="K3104" t="s">
        <v>99</v>
      </c>
    </row>
    <row r="3105" spans="1:11" x14ac:dyDescent="0.25">
      <c r="A3105">
        <v>870</v>
      </c>
      <c r="B3105">
        <v>6008</v>
      </c>
      <c r="C3105">
        <v>110165</v>
      </c>
      <c r="D3105" t="s">
        <v>6505</v>
      </c>
      <c r="E3105" t="s">
        <v>50</v>
      </c>
      <c r="F3105" t="s">
        <v>6464</v>
      </c>
      <c r="G3105" t="s">
        <v>6506</v>
      </c>
      <c r="H3105" t="s">
        <v>13</v>
      </c>
      <c r="I3105" s="2">
        <v>85</v>
      </c>
      <c r="J3105" s="1">
        <v>1</v>
      </c>
      <c r="K3105" s="1">
        <v>0</v>
      </c>
    </row>
    <row r="3106" spans="1:11" x14ac:dyDescent="0.25">
      <c r="A3106">
        <v>870</v>
      </c>
      <c r="B3106">
        <v>5411</v>
      </c>
      <c r="C3106">
        <v>110107</v>
      </c>
      <c r="D3106" t="s">
        <v>6507</v>
      </c>
      <c r="E3106" t="s">
        <v>50</v>
      </c>
      <c r="F3106" t="s">
        <v>6464</v>
      </c>
      <c r="G3106" t="s">
        <v>6508</v>
      </c>
      <c r="H3106" t="s">
        <v>23</v>
      </c>
      <c r="I3106" s="2">
        <v>142</v>
      </c>
      <c r="J3106" s="1">
        <v>0.51</v>
      </c>
      <c r="K3106" s="1">
        <v>0.08</v>
      </c>
    </row>
    <row r="3107" spans="1:11" x14ac:dyDescent="0.25">
      <c r="A3107">
        <v>870</v>
      </c>
      <c r="B3107">
        <v>6003</v>
      </c>
      <c r="C3107">
        <v>110112</v>
      </c>
      <c r="D3107" t="s">
        <v>6509</v>
      </c>
      <c r="E3107" t="s">
        <v>50</v>
      </c>
      <c r="F3107" t="s">
        <v>6464</v>
      </c>
      <c r="G3107" t="s">
        <v>6510</v>
      </c>
      <c r="H3107" t="s">
        <v>13</v>
      </c>
      <c r="I3107" s="2">
        <v>7</v>
      </c>
      <c r="J3107" s="1">
        <v>0.71</v>
      </c>
      <c r="K3107" s="1">
        <v>0.14000000000000001</v>
      </c>
    </row>
    <row r="3108" spans="1:11" x14ac:dyDescent="0.25">
      <c r="A3108">
        <v>870</v>
      </c>
      <c r="B3108">
        <v>4020</v>
      </c>
      <c r="C3108">
        <v>136307</v>
      </c>
      <c r="D3108" t="s">
        <v>6511</v>
      </c>
      <c r="E3108" t="s">
        <v>50</v>
      </c>
      <c r="F3108" t="s">
        <v>6464</v>
      </c>
      <c r="G3108" t="s">
        <v>6512</v>
      </c>
      <c r="H3108" t="s">
        <v>70</v>
      </c>
      <c r="I3108" s="2">
        <v>208</v>
      </c>
      <c r="J3108" s="1">
        <v>0.73</v>
      </c>
      <c r="K3108" s="1">
        <v>0.28000000000000003</v>
      </c>
    </row>
    <row r="3109" spans="1:11" x14ac:dyDescent="0.25">
      <c r="A3109">
        <v>870</v>
      </c>
      <c r="B3109">
        <v>6905</v>
      </c>
      <c r="C3109">
        <v>130247</v>
      </c>
      <c r="D3109" t="s">
        <v>6513</v>
      </c>
      <c r="E3109" t="s">
        <v>50</v>
      </c>
      <c r="F3109" t="s">
        <v>6464</v>
      </c>
      <c r="G3109" t="s">
        <v>6514</v>
      </c>
      <c r="H3109" t="s">
        <v>49</v>
      </c>
      <c r="I3109" s="2">
        <v>169</v>
      </c>
      <c r="J3109" s="1">
        <v>0.36</v>
      </c>
      <c r="K3109" s="1">
        <v>0.02</v>
      </c>
    </row>
    <row r="3110" spans="1:11" x14ac:dyDescent="0.25">
      <c r="A3110">
        <v>870</v>
      </c>
      <c r="B3110">
        <v>5413</v>
      </c>
      <c r="C3110">
        <v>136448</v>
      </c>
      <c r="D3110" t="s">
        <v>6515</v>
      </c>
      <c r="E3110" t="s">
        <v>50</v>
      </c>
      <c r="F3110" t="s">
        <v>6464</v>
      </c>
      <c r="G3110" t="s">
        <v>6516</v>
      </c>
      <c r="H3110" t="s">
        <v>70</v>
      </c>
      <c r="I3110" s="2">
        <v>96</v>
      </c>
      <c r="J3110" s="1">
        <v>1</v>
      </c>
      <c r="K3110" s="1">
        <v>0.93</v>
      </c>
    </row>
    <row r="3111" spans="1:11" x14ac:dyDescent="0.25">
      <c r="A3111">
        <v>870</v>
      </c>
      <c r="B3111">
        <v>6001</v>
      </c>
      <c r="C3111">
        <v>110110</v>
      </c>
      <c r="D3111" t="s">
        <v>6517</v>
      </c>
      <c r="E3111" t="s">
        <v>50</v>
      </c>
      <c r="F3111" t="s">
        <v>6464</v>
      </c>
      <c r="G3111" t="s">
        <v>6518</v>
      </c>
      <c r="H3111" t="s">
        <v>13</v>
      </c>
      <c r="I3111" s="2">
        <v>87</v>
      </c>
      <c r="J3111" s="1">
        <v>0</v>
      </c>
      <c r="K3111" s="1">
        <v>0</v>
      </c>
    </row>
    <row r="3112" spans="1:11" x14ac:dyDescent="0.25">
      <c r="A3112">
        <v>870</v>
      </c>
      <c r="B3112">
        <v>5410</v>
      </c>
      <c r="C3112">
        <v>136876</v>
      </c>
      <c r="D3112" t="s">
        <v>5739</v>
      </c>
      <c r="E3112" t="s">
        <v>50</v>
      </c>
      <c r="F3112" t="s">
        <v>6464</v>
      </c>
      <c r="G3112" t="s">
        <v>6519</v>
      </c>
      <c r="H3112" t="s">
        <v>70</v>
      </c>
      <c r="I3112" s="2">
        <v>190</v>
      </c>
      <c r="J3112" s="1">
        <v>0.46</v>
      </c>
      <c r="K3112" s="1">
        <v>0.17</v>
      </c>
    </row>
    <row r="3113" spans="1:11" x14ac:dyDescent="0.25">
      <c r="A3113">
        <v>870</v>
      </c>
      <c r="B3113">
        <v>6000</v>
      </c>
      <c r="C3113">
        <v>110109</v>
      </c>
      <c r="D3113" t="s">
        <v>6520</v>
      </c>
      <c r="E3113" t="s">
        <v>50</v>
      </c>
      <c r="F3113" t="s">
        <v>6464</v>
      </c>
      <c r="G3113" t="s">
        <v>6521</v>
      </c>
      <c r="H3113" t="s">
        <v>13</v>
      </c>
      <c r="I3113" s="2">
        <v>67</v>
      </c>
      <c r="J3113" s="1">
        <v>0.6</v>
      </c>
      <c r="K3113" s="1">
        <v>0.43</v>
      </c>
    </row>
    <row r="3114" spans="1:11" x14ac:dyDescent="0.25">
      <c r="A3114">
        <v>870</v>
      </c>
      <c r="B3114">
        <v>5400</v>
      </c>
      <c r="C3114">
        <v>110096</v>
      </c>
      <c r="D3114" t="s">
        <v>6522</v>
      </c>
      <c r="E3114" t="s">
        <v>50</v>
      </c>
      <c r="F3114" t="s">
        <v>6464</v>
      </c>
      <c r="G3114" t="s">
        <v>6523</v>
      </c>
      <c r="H3114" t="s">
        <v>201</v>
      </c>
      <c r="I3114" s="2">
        <v>124</v>
      </c>
      <c r="J3114" s="1">
        <v>0.49</v>
      </c>
      <c r="K3114" s="1">
        <v>0.11</v>
      </c>
    </row>
    <row r="3115" spans="1:11" x14ac:dyDescent="0.25">
      <c r="A3115">
        <v>870</v>
      </c>
      <c r="B3115">
        <v>5401</v>
      </c>
      <c r="C3115">
        <v>136449</v>
      </c>
      <c r="D3115" t="s">
        <v>6524</v>
      </c>
      <c r="E3115" t="s">
        <v>50</v>
      </c>
      <c r="F3115" t="s">
        <v>6464</v>
      </c>
      <c r="G3115" t="s">
        <v>6525</v>
      </c>
      <c r="H3115" t="s">
        <v>70</v>
      </c>
      <c r="I3115" s="2">
        <v>123</v>
      </c>
      <c r="J3115" s="1">
        <v>1</v>
      </c>
      <c r="K3115" s="1">
        <v>0.72</v>
      </c>
    </row>
    <row r="3116" spans="1:11" x14ac:dyDescent="0.25">
      <c r="A3116">
        <v>870</v>
      </c>
      <c r="B3116">
        <v>6011</v>
      </c>
      <c r="C3116">
        <v>137999</v>
      </c>
      <c r="D3116" t="s">
        <v>6526</v>
      </c>
      <c r="E3116" t="s">
        <v>50</v>
      </c>
      <c r="F3116" t="s">
        <v>6464</v>
      </c>
      <c r="G3116" t="s">
        <v>6527</v>
      </c>
      <c r="H3116" t="s">
        <v>13</v>
      </c>
      <c r="I3116" s="2">
        <v>6</v>
      </c>
      <c r="J3116" s="1">
        <v>0</v>
      </c>
      <c r="K3116" s="1">
        <v>0</v>
      </c>
    </row>
    <row r="3117" spans="1:11" x14ac:dyDescent="0.25">
      <c r="A3117">
        <v>870</v>
      </c>
      <c r="B3117">
        <v>6002</v>
      </c>
      <c r="C3117">
        <v>110111</v>
      </c>
      <c r="D3117" t="s">
        <v>922</v>
      </c>
      <c r="E3117" t="s">
        <v>50</v>
      </c>
      <c r="F3117" t="s">
        <v>6464</v>
      </c>
      <c r="G3117" t="s">
        <v>6528</v>
      </c>
      <c r="H3117" t="s">
        <v>13</v>
      </c>
      <c r="I3117" s="2">
        <v>31</v>
      </c>
      <c r="J3117" s="1">
        <v>0.87</v>
      </c>
      <c r="K3117" s="1">
        <v>0.45</v>
      </c>
    </row>
    <row r="3118" spans="1:11" x14ac:dyDescent="0.25">
      <c r="A3118">
        <v>870</v>
      </c>
      <c r="B3118">
        <v>4000</v>
      </c>
      <c r="C3118">
        <v>139268</v>
      </c>
      <c r="D3118" t="s">
        <v>6529</v>
      </c>
      <c r="E3118" t="s">
        <v>50</v>
      </c>
      <c r="F3118" t="s">
        <v>6464</v>
      </c>
      <c r="G3118" t="s">
        <v>6530</v>
      </c>
      <c r="H3118" t="s">
        <v>104</v>
      </c>
      <c r="I3118" s="2" t="s">
        <v>50</v>
      </c>
      <c r="J3118" t="s">
        <v>50</v>
      </c>
      <c r="K3118" t="s">
        <v>50</v>
      </c>
    </row>
    <row r="3119" spans="1:11" x14ac:dyDescent="0.25">
      <c r="A3119">
        <v>870</v>
      </c>
      <c r="B3119">
        <v>7001</v>
      </c>
      <c r="C3119">
        <v>137435</v>
      </c>
      <c r="D3119" t="s">
        <v>6531</v>
      </c>
      <c r="E3119" t="s">
        <v>50</v>
      </c>
      <c r="F3119" t="s">
        <v>6464</v>
      </c>
      <c r="G3119" t="s">
        <v>6532</v>
      </c>
      <c r="H3119" t="s">
        <v>109</v>
      </c>
      <c r="I3119" s="2">
        <v>9</v>
      </c>
      <c r="J3119" t="s">
        <v>99</v>
      </c>
      <c r="K3119" t="s">
        <v>99</v>
      </c>
    </row>
    <row r="3120" spans="1:11" x14ac:dyDescent="0.25">
      <c r="A3120">
        <v>870</v>
      </c>
      <c r="B3120">
        <v>7031</v>
      </c>
      <c r="C3120">
        <v>110189</v>
      </c>
      <c r="D3120" t="s">
        <v>6533</v>
      </c>
      <c r="E3120" t="s">
        <v>50</v>
      </c>
      <c r="F3120" t="s">
        <v>6464</v>
      </c>
      <c r="G3120" t="s">
        <v>6534</v>
      </c>
      <c r="H3120" t="s">
        <v>57</v>
      </c>
      <c r="I3120" s="2">
        <v>18</v>
      </c>
      <c r="J3120" s="1">
        <v>0</v>
      </c>
      <c r="K3120" s="1">
        <v>0</v>
      </c>
    </row>
    <row r="3121" spans="1:11" x14ac:dyDescent="0.25">
      <c r="A3121">
        <v>871</v>
      </c>
      <c r="B3121">
        <v>4082</v>
      </c>
      <c r="C3121">
        <v>137259</v>
      </c>
      <c r="D3121" t="s">
        <v>6535</v>
      </c>
      <c r="E3121" t="s">
        <v>50</v>
      </c>
      <c r="F3121" t="s">
        <v>4666</v>
      </c>
      <c r="G3121" t="s">
        <v>6536</v>
      </c>
      <c r="H3121" t="s">
        <v>70</v>
      </c>
      <c r="I3121" s="2">
        <v>147</v>
      </c>
      <c r="J3121" s="1">
        <v>0.71</v>
      </c>
      <c r="K3121" s="1">
        <v>0.09</v>
      </c>
    </row>
    <row r="3122" spans="1:11" x14ac:dyDescent="0.25">
      <c r="A3122">
        <v>871</v>
      </c>
      <c r="B3122">
        <v>4085</v>
      </c>
      <c r="C3122">
        <v>110076</v>
      </c>
      <c r="D3122" t="s">
        <v>6537</v>
      </c>
      <c r="E3122" t="s">
        <v>50</v>
      </c>
      <c r="F3122" t="s">
        <v>4666</v>
      </c>
      <c r="G3122" t="s">
        <v>6538</v>
      </c>
      <c r="H3122" t="s">
        <v>20</v>
      </c>
      <c r="I3122" s="2">
        <v>140</v>
      </c>
      <c r="J3122" s="1">
        <v>0.46</v>
      </c>
      <c r="K3122" s="1">
        <v>0.03</v>
      </c>
    </row>
    <row r="3123" spans="1:11" x14ac:dyDescent="0.25">
      <c r="A3123">
        <v>871</v>
      </c>
      <c r="B3123">
        <v>4002</v>
      </c>
      <c r="C3123">
        <v>141009</v>
      </c>
      <c r="D3123" t="s">
        <v>6539</v>
      </c>
      <c r="E3123" t="s">
        <v>50</v>
      </c>
      <c r="F3123" t="s">
        <v>4666</v>
      </c>
      <c r="G3123" t="s">
        <v>6540</v>
      </c>
      <c r="H3123" t="s">
        <v>77</v>
      </c>
      <c r="I3123" s="2" t="s">
        <v>50</v>
      </c>
      <c r="J3123" t="s">
        <v>50</v>
      </c>
      <c r="K3123" t="s">
        <v>50</v>
      </c>
    </row>
    <row r="3124" spans="1:11" x14ac:dyDescent="0.25">
      <c r="A3124">
        <v>871</v>
      </c>
      <c r="B3124">
        <v>5407</v>
      </c>
      <c r="C3124">
        <v>137726</v>
      </c>
      <c r="D3124" t="s">
        <v>6541</v>
      </c>
      <c r="E3124" t="s">
        <v>50</v>
      </c>
      <c r="F3124" t="s">
        <v>4666</v>
      </c>
      <c r="G3124" t="s">
        <v>6542</v>
      </c>
      <c r="H3124" t="s">
        <v>70</v>
      </c>
      <c r="I3124" s="2">
        <v>117</v>
      </c>
      <c r="J3124" s="1">
        <v>0.99</v>
      </c>
      <c r="K3124" s="1">
        <v>0.56000000000000005</v>
      </c>
    </row>
    <row r="3125" spans="1:11" x14ac:dyDescent="0.25">
      <c r="A3125">
        <v>871</v>
      </c>
      <c r="B3125">
        <v>6905</v>
      </c>
      <c r="C3125">
        <v>135631</v>
      </c>
      <c r="D3125" t="s">
        <v>6543</v>
      </c>
      <c r="E3125" t="s">
        <v>50</v>
      </c>
      <c r="F3125" t="s">
        <v>4666</v>
      </c>
      <c r="G3125" t="s">
        <v>6544</v>
      </c>
      <c r="H3125" t="s">
        <v>49</v>
      </c>
      <c r="I3125" s="2">
        <v>177</v>
      </c>
      <c r="J3125" s="1">
        <v>0.55000000000000004</v>
      </c>
      <c r="K3125" s="1">
        <v>0.14000000000000001</v>
      </c>
    </row>
    <row r="3126" spans="1:11" x14ac:dyDescent="0.25">
      <c r="A3126">
        <v>871</v>
      </c>
      <c r="B3126">
        <v>5405</v>
      </c>
      <c r="C3126">
        <v>136521</v>
      </c>
      <c r="D3126" t="s">
        <v>6545</v>
      </c>
      <c r="E3126" t="s">
        <v>50</v>
      </c>
      <c r="F3126" t="s">
        <v>50</v>
      </c>
      <c r="G3126" t="s">
        <v>6546</v>
      </c>
      <c r="H3126" t="s">
        <v>70</v>
      </c>
      <c r="I3126" s="2">
        <v>150</v>
      </c>
      <c r="J3126" s="1">
        <v>1</v>
      </c>
      <c r="K3126" s="1">
        <v>0.51</v>
      </c>
    </row>
    <row r="3127" spans="1:11" x14ac:dyDescent="0.25">
      <c r="A3127">
        <v>871</v>
      </c>
      <c r="B3127">
        <v>6001</v>
      </c>
      <c r="C3127">
        <v>110162</v>
      </c>
      <c r="D3127" t="s">
        <v>6547</v>
      </c>
      <c r="E3127" t="s">
        <v>50</v>
      </c>
      <c r="F3127" t="s">
        <v>4666</v>
      </c>
      <c r="G3127" t="s">
        <v>6548</v>
      </c>
      <c r="H3127" t="s">
        <v>13</v>
      </c>
      <c r="I3127" s="2">
        <v>14</v>
      </c>
      <c r="J3127" s="1">
        <v>0.71</v>
      </c>
      <c r="K3127" s="1">
        <v>0.64</v>
      </c>
    </row>
    <row r="3128" spans="1:11" x14ac:dyDescent="0.25">
      <c r="A3128">
        <v>871</v>
      </c>
      <c r="B3128">
        <v>4001</v>
      </c>
      <c r="C3128">
        <v>140156</v>
      </c>
      <c r="D3128" t="s">
        <v>6549</v>
      </c>
      <c r="E3128" t="s">
        <v>50</v>
      </c>
      <c r="F3128" t="s">
        <v>4666</v>
      </c>
      <c r="G3128" t="s">
        <v>6550</v>
      </c>
      <c r="H3128" t="s">
        <v>77</v>
      </c>
      <c r="I3128" s="2" t="s">
        <v>50</v>
      </c>
      <c r="J3128" t="s">
        <v>50</v>
      </c>
      <c r="K3128" t="s">
        <v>50</v>
      </c>
    </row>
    <row r="3129" spans="1:11" x14ac:dyDescent="0.25">
      <c r="A3129">
        <v>871</v>
      </c>
      <c r="B3129">
        <v>4700</v>
      </c>
      <c r="C3129">
        <v>110084</v>
      </c>
      <c r="D3129" t="s">
        <v>6551</v>
      </c>
      <c r="E3129" t="s">
        <v>50</v>
      </c>
      <c r="F3129" t="s">
        <v>4666</v>
      </c>
      <c r="G3129" t="s">
        <v>6552</v>
      </c>
      <c r="H3129" t="s">
        <v>23</v>
      </c>
      <c r="I3129" s="2">
        <v>123</v>
      </c>
      <c r="J3129" s="1">
        <v>0.99</v>
      </c>
      <c r="K3129" s="1">
        <v>0.67</v>
      </c>
    </row>
    <row r="3130" spans="1:11" x14ac:dyDescent="0.25">
      <c r="A3130">
        <v>871</v>
      </c>
      <c r="B3130">
        <v>4800</v>
      </c>
      <c r="C3130">
        <v>110087</v>
      </c>
      <c r="D3130" t="s">
        <v>6553</v>
      </c>
      <c r="E3130" t="s">
        <v>50</v>
      </c>
      <c r="F3130" t="s">
        <v>4666</v>
      </c>
      <c r="G3130" t="s">
        <v>6554</v>
      </c>
      <c r="H3130" t="s">
        <v>23</v>
      </c>
      <c r="I3130" s="2">
        <v>119</v>
      </c>
      <c r="J3130" s="1">
        <v>0.56999999999999995</v>
      </c>
      <c r="K3130" s="1">
        <v>0.18</v>
      </c>
    </row>
    <row r="3131" spans="1:11" x14ac:dyDescent="0.25">
      <c r="A3131">
        <v>871</v>
      </c>
      <c r="B3131">
        <v>4510</v>
      </c>
      <c r="C3131">
        <v>137287</v>
      </c>
      <c r="D3131" t="s">
        <v>6555</v>
      </c>
      <c r="E3131" t="s">
        <v>50</v>
      </c>
      <c r="F3131" t="s">
        <v>4666</v>
      </c>
      <c r="G3131" t="s">
        <v>6556</v>
      </c>
      <c r="H3131" t="s">
        <v>70</v>
      </c>
      <c r="I3131" s="2">
        <v>159</v>
      </c>
      <c r="J3131" s="1">
        <v>0.56999999999999995</v>
      </c>
      <c r="K3131" s="1">
        <v>0.11</v>
      </c>
    </row>
    <row r="3132" spans="1:11" x14ac:dyDescent="0.25">
      <c r="A3132">
        <v>871</v>
      </c>
      <c r="B3132">
        <v>5408</v>
      </c>
      <c r="C3132">
        <v>136420</v>
      </c>
      <c r="D3132" t="s">
        <v>6557</v>
      </c>
      <c r="E3132" t="s">
        <v>50</v>
      </c>
      <c r="F3132" t="s">
        <v>4666</v>
      </c>
      <c r="G3132" t="s">
        <v>6558</v>
      </c>
      <c r="H3132" t="s">
        <v>70</v>
      </c>
      <c r="I3132" s="2">
        <v>155</v>
      </c>
      <c r="J3132" s="1">
        <v>0.99</v>
      </c>
      <c r="K3132" s="1">
        <v>0.61</v>
      </c>
    </row>
    <row r="3133" spans="1:11" x14ac:dyDescent="0.25">
      <c r="A3133">
        <v>871</v>
      </c>
      <c r="B3133">
        <v>5409</v>
      </c>
      <c r="C3133">
        <v>138012</v>
      </c>
      <c r="D3133" t="s">
        <v>5690</v>
      </c>
      <c r="E3133" t="s">
        <v>50</v>
      </c>
      <c r="F3133" t="s">
        <v>4666</v>
      </c>
      <c r="G3133" t="s">
        <v>6559</v>
      </c>
      <c r="H3133" t="s">
        <v>70</v>
      </c>
      <c r="I3133" s="2">
        <v>165</v>
      </c>
      <c r="J3133" s="1">
        <v>0.67</v>
      </c>
      <c r="K3133" s="1">
        <v>0.11</v>
      </c>
    </row>
    <row r="3134" spans="1:11" x14ac:dyDescent="0.25">
      <c r="A3134">
        <v>871</v>
      </c>
      <c r="B3134">
        <v>4089</v>
      </c>
      <c r="C3134">
        <v>110078</v>
      </c>
      <c r="D3134" t="s">
        <v>6560</v>
      </c>
      <c r="E3134" t="s">
        <v>50</v>
      </c>
      <c r="F3134" t="s">
        <v>4666</v>
      </c>
      <c r="G3134" t="s">
        <v>6561</v>
      </c>
      <c r="H3134" t="s">
        <v>20</v>
      </c>
      <c r="I3134" s="2">
        <v>134</v>
      </c>
      <c r="J3134" s="1">
        <v>0.49</v>
      </c>
      <c r="K3134" s="1">
        <v>0.24</v>
      </c>
    </row>
    <row r="3135" spans="1:11" x14ac:dyDescent="0.25">
      <c r="A3135">
        <v>871</v>
      </c>
      <c r="B3135">
        <v>7035</v>
      </c>
      <c r="C3135">
        <v>110185</v>
      </c>
      <c r="D3135" t="s">
        <v>6562</v>
      </c>
      <c r="E3135" t="s">
        <v>50</v>
      </c>
      <c r="F3135" t="s">
        <v>4666</v>
      </c>
      <c r="G3135" t="s">
        <v>6563</v>
      </c>
      <c r="H3135" t="s">
        <v>57</v>
      </c>
      <c r="I3135" s="2">
        <v>24</v>
      </c>
      <c r="J3135" t="s">
        <v>99</v>
      </c>
      <c r="K3135" t="s">
        <v>99</v>
      </c>
    </row>
    <row r="3136" spans="1:11" x14ac:dyDescent="0.25">
      <c r="A3136">
        <v>871</v>
      </c>
      <c r="B3136">
        <v>7036</v>
      </c>
      <c r="C3136">
        <v>131600</v>
      </c>
      <c r="D3136" t="s">
        <v>6564</v>
      </c>
      <c r="E3136" t="s">
        <v>6564</v>
      </c>
      <c r="F3136" t="s">
        <v>4666</v>
      </c>
      <c r="G3136" t="s">
        <v>6565</v>
      </c>
      <c r="H3136" t="s">
        <v>57</v>
      </c>
      <c r="I3136" s="2">
        <v>8</v>
      </c>
      <c r="J3136" s="1">
        <v>0</v>
      </c>
      <c r="K3136" s="1">
        <v>0</v>
      </c>
    </row>
    <row r="3137" spans="1:11" x14ac:dyDescent="0.25">
      <c r="A3137">
        <v>872</v>
      </c>
      <c r="B3137">
        <v>6001</v>
      </c>
      <c r="C3137">
        <v>110137</v>
      </c>
      <c r="D3137" t="s">
        <v>6566</v>
      </c>
      <c r="E3137" t="s">
        <v>50</v>
      </c>
      <c r="F3137" t="s">
        <v>6567</v>
      </c>
      <c r="G3137" t="s">
        <v>6568</v>
      </c>
      <c r="H3137" t="s">
        <v>13</v>
      </c>
      <c r="I3137" s="2">
        <v>48</v>
      </c>
      <c r="J3137" s="1">
        <v>0.63</v>
      </c>
      <c r="K3137" s="1">
        <v>0.23</v>
      </c>
    </row>
    <row r="3138" spans="1:11" x14ac:dyDescent="0.25">
      <c r="A3138">
        <v>872</v>
      </c>
      <c r="B3138">
        <v>4051</v>
      </c>
      <c r="C3138">
        <v>110062</v>
      </c>
      <c r="D3138" t="s">
        <v>6569</v>
      </c>
      <c r="E3138" t="s">
        <v>50</v>
      </c>
      <c r="F3138" t="s">
        <v>6464</v>
      </c>
      <c r="G3138" t="s">
        <v>6570</v>
      </c>
      <c r="H3138" t="s">
        <v>20</v>
      </c>
      <c r="I3138" s="2">
        <v>157</v>
      </c>
      <c r="J3138" s="1">
        <v>0.59</v>
      </c>
      <c r="K3138" s="1">
        <v>0.22</v>
      </c>
    </row>
    <row r="3139" spans="1:11" x14ac:dyDescent="0.25">
      <c r="A3139">
        <v>872</v>
      </c>
      <c r="B3139">
        <v>4049</v>
      </c>
      <c r="C3139">
        <v>110060</v>
      </c>
      <c r="D3139" t="s">
        <v>6571</v>
      </c>
      <c r="E3139" t="s">
        <v>50</v>
      </c>
      <c r="F3139" t="s">
        <v>6567</v>
      </c>
      <c r="G3139" t="s">
        <v>6572</v>
      </c>
      <c r="H3139" t="s">
        <v>20</v>
      </c>
      <c r="I3139" s="2">
        <v>201</v>
      </c>
      <c r="J3139" s="1">
        <v>0.73</v>
      </c>
      <c r="K3139" s="1">
        <v>0.36</v>
      </c>
    </row>
    <row r="3140" spans="1:11" x14ac:dyDescent="0.25">
      <c r="A3140">
        <v>872</v>
      </c>
      <c r="B3140">
        <v>4050</v>
      </c>
      <c r="C3140">
        <v>139853</v>
      </c>
      <c r="D3140" t="s">
        <v>1578</v>
      </c>
      <c r="E3140" t="s">
        <v>50</v>
      </c>
      <c r="F3140" t="s">
        <v>6567</v>
      </c>
      <c r="G3140" t="s">
        <v>6573</v>
      </c>
      <c r="H3140" t="s">
        <v>70</v>
      </c>
      <c r="I3140" s="2">
        <v>193</v>
      </c>
      <c r="J3140" s="1">
        <v>0.66</v>
      </c>
      <c r="K3140" s="1">
        <v>0.18</v>
      </c>
    </row>
    <row r="3141" spans="1:11" x14ac:dyDescent="0.25">
      <c r="A3141">
        <v>872</v>
      </c>
      <c r="B3141">
        <v>4047</v>
      </c>
      <c r="C3141">
        <v>136880</v>
      </c>
      <c r="D3141" t="s">
        <v>6574</v>
      </c>
      <c r="E3141" t="s">
        <v>50</v>
      </c>
      <c r="F3141" t="s">
        <v>6567</v>
      </c>
      <c r="G3141" t="s">
        <v>6575</v>
      </c>
      <c r="H3141" t="s">
        <v>70</v>
      </c>
      <c r="I3141" s="2">
        <v>201</v>
      </c>
      <c r="J3141" s="1">
        <v>0.79</v>
      </c>
      <c r="K3141" s="1">
        <v>0.52</v>
      </c>
    </row>
    <row r="3142" spans="1:11" x14ac:dyDescent="0.25">
      <c r="A3142">
        <v>872</v>
      </c>
      <c r="B3142">
        <v>6000</v>
      </c>
      <c r="C3142">
        <v>110136</v>
      </c>
      <c r="D3142" t="s">
        <v>6576</v>
      </c>
      <c r="E3142" t="s">
        <v>50</v>
      </c>
      <c r="F3142" t="s">
        <v>6567</v>
      </c>
      <c r="G3142" t="s">
        <v>6577</v>
      </c>
      <c r="H3142" t="s">
        <v>13</v>
      </c>
      <c r="I3142" s="2">
        <v>48</v>
      </c>
      <c r="J3142" s="1">
        <v>0.77</v>
      </c>
      <c r="K3142" s="1">
        <v>0.19</v>
      </c>
    </row>
    <row r="3143" spans="1:11" x14ac:dyDescent="0.25">
      <c r="A3143">
        <v>872</v>
      </c>
      <c r="B3143">
        <v>4053</v>
      </c>
      <c r="C3143">
        <v>136637</v>
      </c>
      <c r="D3143" t="s">
        <v>6578</v>
      </c>
      <c r="E3143" t="s">
        <v>50</v>
      </c>
      <c r="F3143" t="s">
        <v>6464</v>
      </c>
      <c r="G3143" t="s">
        <v>6579</v>
      </c>
      <c r="H3143" t="s">
        <v>70</v>
      </c>
      <c r="I3143" s="2">
        <v>277</v>
      </c>
      <c r="J3143" s="1">
        <v>0.76</v>
      </c>
      <c r="K3143" s="1">
        <v>0.43</v>
      </c>
    </row>
    <row r="3144" spans="1:11" x14ac:dyDescent="0.25">
      <c r="A3144">
        <v>872</v>
      </c>
      <c r="B3144">
        <v>4000</v>
      </c>
      <c r="C3144">
        <v>138367</v>
      </c>
      <c r="D3144" t="s">
        <v>6580</v>
      </c>
      <c r="E3144" t="s">
        <v>50</v>
      </c>
      <c r="F3144" t="s">
        <v>50</v>
      </c>
      <c r="G3144" t="s">
        <v>6581</v>
      </c>
      <c r="H3144" t="s">
        <v>77</v>
      </c>
      <c r="I3144" s="2" t="s">
        <v>50</v>
      </c>
      <c r="J3144" t="s">
        <v>50</v>
      </c>
      <c r="K3144" t="s">
        <v>50</v>
      </c>
    </row>
    <row r="3145" spans="1:11" x14ac:dyDescent="0.25">
      <c r="A3145">
        <v>872</v>
      </c>
      <c r="B3145">
        <v>4505</v>
      </c>
      <c r="C3145">
        <v>136891</v>
      </c>
      <c r="D3145" t="s">
        <v>6582</v>
      </c>
      <c r="E3145" t="s">
        <v>50</v>
      </c>
      <c r="F3145" t="s">
        <v>6464</v>
      </c>
      <c r="G3145" t="s">
        <v>6583</v>
      </c>
      <c r="H3145" t="s">
        <v>70</v>
      </c>
      <c r="I3145" s="2">
        <v>193</v>
      </c>
      <c r="J3145" s="1">
        <v>0.72</v>
      </c>
      <c r="K3145" s="1">
        <v>0.4</v>
      </c>
    </row>
    <row r="3146" spans="1:11" x14ac:dyDescent="0.25">
      <c r="A3146">
        <v>872</v>
      </c>
      <c r="B3146">
        <v>6006</v>
      </c>
      <c r="C3146">
        <v>110151</v>
      </c>
      <c r="D3146" t="s">
        <v>6584</v>
      </c>
      <c r="E3146" t="s">
        <v>50</v>
      </c>
      <c r="F3146" t="s">
        <v>6464</v>
      </c>
      <c r="G3146" t="s">
        <v>6585</v>
      </c>
      <c r="H3146" t="s">
        <v>13</v>
      </c>
      <c r="I3146" s="2">
        <v>93</v>
      </c>
      <c r="J3146" s="1">
        <v>0</v>
      </c>
      <c r="K3146" s="1">
        <v>0</v>
      </c>
    </row>
    <row r="3147" spans="1:11" x14ac:dyDescent="0.25">
      <c r="A3147">
        <v>872</v>
      </c>
      <c r="B3147">
        <v>4048</v>
      </c>
      <c r="C3147">
        <v>110059</v>
      </c>
      <c r="D3147" t="s">
        <v>5981</v>
      </c>
      <c r="E3147" t="s">
        <v>50</v>
      </c>
      <c r="F3147" t="s">
        <v>6567</v>
      </c>
      <c r="G3147" t="s">
        <v>6586</v>
      </c>
      <c r="H3147" t="s">
        <v>20</v>
      </c>
      <c r="I3147" s="2">
        <v>184</v>
      </c>
      <c r="J3147" s="1">
        <v>0.78</v>
      </c>
      <c r="K3147" s="1">
        <v>0.34</v>
      </c>
    </row>
    <row r="3148" spans="1:11" x14ac:dyDescent="0.25">
      <c r="A3148">
        <v>872</v>
      </c>
      <c r="B3148">
        <v>4060</v>
      </c>
      <c r="C3148">
        <v>110070</v>
      </c>
      <c r="D3148" t="s">
        <v>6587</v>
      </c>
      <c r="E3148" t="s">
        <v>50</v>
      </c>
      <c r="F3148" t="s">
        <v>6464</v>
      </c>
      <c r="G3148" t="s">
        <v>6588</v>
      </c>
      <c r="H3148" t="s">
        <v>20</v>
      </c>
      <c r="I3148" s="2">
        <v>236</v>
      </c>
      <c r="J3148" s="1">
        <v>0.73</v>
      </c>
      <c r="K3148" s="1">
        <v>0.3</v>
      </c>
    </row>
    <row r="3149" spans="1:11" x14ac:dyDescent="0.25">
      <c r="A3149">
        <v>872</v>
      </c>
      <c r="B3149">
        <v>7029</v>
      </c>
      <c r="C3149">
        <v>110187</v>
      </c>
      <c r="D3149" t="s">
        <v>6589</v>
      </c>
      <c r="E3149" t="s">
        <v>50</v>
      </c>
      <c r="F3149" t="s">
        <v>6464</v>
      </c>
      <c r="G3149" t="s">
        <v>6590</v>
      </c>
      <c r="H3149" t="s">
        <v>57</v>
      </c>
      <c r="I3149" s="2">
        <v>20</v>
      </c>
      <c r="J3149" s="1">
        <v>0</v>
      </c>
      <c r="K3149" s="1">
        <v>0</v>
      </c>
    </row>
    <row r="3150" spans="1:11" x14ac:dyDescent="0.25">
      <c r="A3150">
        <v>872</v>
      </c>
      <c r="B3150">
        <v>7006</v>
      </c>
      <c r="C3150">
        <v>110181</v>
      </c>
      <c r="D3150" t="s">
        <v>6591</v>
      </c>
      <c r="E3150" t="s">
        <v>50</v>
      </c>
      <c r="F3150" t="s">
        <v>6567</v>
      </c>
      <c r="G3150" t="s">
        <v>6592</v>
      </c>
      <c r="H3150" t="s">
        <v>222</v>
      </c>
      <c r="I3150" s="2">
        <v>15</v>
      </c>
      <c r="J3150" s="1">
        <v>0</v>
      </c>
      <c r="K3150" s="1">
        <v>0</v>
      </c>
    </row>
    <row r="3151" spans="1:11" x14ac:dyDescent="0.25">
      <c r="A3151">
        <v>872</v>
      </c>
      <c r="B3151">
        <v>7033</v>
      </c>
      <c r="C3151">
        <v>110191</v>
      </c>
      <c r="D3151" t="s">
        <v>3325</v>
      </c>
      <c r="E3151" t="s">
        <v>50</v>
      </c>
      <c r="F3151" t="s">
        <v>6567</v>
      </c>
      <c r="G3151" t="s">
        <v>6593</v>
      </c>
      <c r="H3151" t="s">
        <v>57</v>
      </c>
      <c r="I3151" s="2">
        <v>15</v>
      </c>
      <c r="J3151" s="1">
        <v>0</v>
      </c>
      <c r="K3151" s="1">
        <v>0</v>
      </c>
    </row>
    <row r="3152" spans="1:11" x14ac:dyDescent="0.25">
      <c r="A3152">
        <v>873</v>
      </c>
      <c r="B3152">
        <v>6049</v>
      </c>
      <c r="C3152">
        <v>136083</v>
      </c>
      <c r="D3152" t="s">
        <v>6594</v>
      </c>
      <c r="E3152" t="s">
        <v>50</v>
      </c>
      <c r="F3152" t="s">
        <v>6595</v>
      </c>
      <c r="G3152" t="s">
        <v>6596</v>
      </c>
      <c r="H3152" t="s">
        <v>13</v>
      </c>
      <c r="I3152" s="2">
        <v>28</v>
      </c>
      <c r="J3152" s="1">
        <v>0</v>
      </c>
      <c r="K3152" s="1">
        <v>0</v>
      </c>
    </row>
    <row r="3153" spans="1:11" x14ac:dyDescent="0.25">
      <c r="A3153">
        <v>873</v>
      </c>
      <c r="B3153">
        <v>4603</v>
      </c>
      <c r="C3153">
        <v>137377</v>
      </c>
      <c r="D3153" t="s">
        <v>6597</v>
      </c>
      <c r="E3153" t="s">
        <v>50</v>
      </c>
      <c r="F3153" t="s">
        <v>6598</v>
      </c>
      <c r="G3153" t="s">
        <v>6599</v>
      </c>
      <c r="H3153" t="s">
        <v>70</v>
      </c>
      <c r="I3153" s="2">
        <v>217</v>
      </c>
      <c r="J3153" s="1">
        <v>0.55000000000000004</v>
      </c>
      <c r="K3153" s="1">
        <v>0.25</v>
      </c>
    </row>
    <row r="3154" spans="1:11" x14ac:dyDescent="0.25">
      <c r="A3154">
        <v>873</v>
      </c>
      <c r="B3154">
        <v>5401</v>
      </c>
      <c r="C3154">
        <v>137427</v>
      </c>
      <c r="D3154" t="s">
        <v>6600</v>
      </c>
      <c r="E3154" t="s">
        <v>50</v>
      </c>
      <c r="F3154" t="s">
        <v>6601</v>
      </c>
      <c r="G3154" t="s">
        <v>6602</v>
      </c>
      <c r="H3154" t="s">
        <v>70</v>
      </c>
      <c r="I3154" s="2">
        <v>115</v>
      </c>
      <c r="J3154" s="1">
        <v>0.72</v>
      </c>
      <c r="K3154" s="1">
        <v>0.46</v>
      </c>
    </row>
    <row r="3155" spans="1:11" x14ac:dyDescent="0.25">
      <c r="A3155">
        <v>873</v>
      </c>
      <c r="B3155">
        <v>6023</v>
      </c>
      <c r="C3155">
        <v>131074</v>
      </c>
      <c r="D3155" t="s">
        <v>6603</v>
      </c>
      <c r="E3155" t="s">
        <v>50</v>
      </c>
      <c r="F3155" t="s">
        <v>6595</v>
      </c>
      <c r="G3155" t="s">
        <v>6604</v>
      </c>
      <c r="H3155" t="s">
        <v>13</v>
      </c>
      <c r="I3155" s="2">
        <v>29</v>
      </c>
      <c r="J3155" s="1">
        <v>0</v>
      </c>
      <c r="K3155" s="1">
        <v>0</v>
      </c>
    </row>
    <row r="3156" spans="1:11" x14ac:dyDescent="0.25">
      <c r="A3156">
        <v>873</v>
      </c>
      <c r="B3156">
        <v>4002</v>
      </c>
      <c r="C3156">
        <v>136677</v>
      </c>
      <c r="D3156" t="s">
        <v>6605</v>
      </c>
      <c r="E3156" t="s">
        <v>50</v>
      </c>
      <c r="F3156" t="s">
        <v>6595</v>
      </c>
      <c r="G3156" t="s">
        <v>6606</v>
      </c>
      <c r="H3156" t="s">
        <v>70</v>
      </c>
      <c r="I3156" s="2">
        <v>211</v>
      </c>
      <c r="J3156" s="1">
        <v>0.67</v>
      </c>
      <c r="K3156" s="1">
        <v>0.42</v>
      </c>
    </row>
    <row r="3157" spans="1:11" x14ac:dyDescent="0.25">
      <c r="A3157">
        <v>873</v>
      </c>
      <c r="B3157">
        <v>4006</v>
      </c>
      <c r="C3157">
        <v>139408</v>
      </c>
      <c r="D3157" t="s">
        <v>6607</v>
      </c>
      <c r="E3157" t="s">
        <v>50</v>
      </c>
      <c r="F3157" t="s">
        <v>6595</v>
      </c>
      <c r="G3157" t="s">
        <v>6608</v>
      </c>
      <c r="H3157" t="s">
        <v>77</v>
      </c>
      <c r="I3157" s="2" t="s">
        <v>50</v>
      </c>
      <c r="J3157" t="s">
        <v>50</v>
      </c>
      <c r="K3157" t="s">
        <v>50</v>
      </c>
    </row>
    <row r="3158" spans="1:11" x14ac:dyDescent="0.25">
      <c r="A3158">
        <v>873</v>
      </c>
      <c r="B3158">
        <v>6022</v>
      </c>
      <c r="C3158">
        <v>110935</v>
      </c>
      <c r="D3158" t="s">
        <v>6609</v>
      </c>
      <c r="E3158" t="s">
        <v>50</v>
      </c>
      <c r="F3158" t="s">
        <v>6595</v>
      </c>
      <c r="G3158" t="s">
        <v>6610</v>
      </c>
      <c r="H3158" t="s">
        <v>13</v>
      </c>
      <c r="I3158" s="2">
        <v>22</v>
      </c>
      <c r="J3158" s="1">
        <v>0</v>
      </c>
      <c r="K3158" s="1">
        <v>0</v>
      </c>
    </row>
    <row r="3159" spans="1:11" x14ac:dyDescent="0.25">
      <c r="A3159">
        <v>873</v>
      </c>
      <c r="B3159">
        <v>6021</v>
      </c>
      <c r="C3159">
        <v>110934</v>
      </c>
      <c r="D3159" t="s">
        <v>6611</v>
      </c>
      <c r="E3159" t="s">
        <v>50</v>
      </c>
      <c r="F3159" t="s">
        <v>6595</v>
      </c>
      <c r="G3159" t="s">
        <v>6612</v>
      </c>
      <c r="H3159" t="s">
        <v>13</v>
      </c>
      <c r="I3159" s="2">
        <v>19</v>
      </c>
      <c r="J3159" s="1">
        <v>0.05</v>
      </c>
      <c r="K3159" s="1">
        <v>0</v>
      </c>
    </row>
    <row r="3160" spans="1:11" x14ac:dyDescent="0.25">
      <c r="A3160">
        <v>873</v>
      </c>
      <c r="B3160">
        <v>6042</v>
      </c>
      <c r="C3160">
        <v>135184</v>
      </c>
      <c r="D3160" t="s">
        <v>6613</v>
      </c>
      <c r="E3160" t="s">
        <v>50</v>
      </c>
      <c r="F3160" t="s">
        <v>6595</v>
      </c>
      <c r="G3160" t="s">
        <v>6614</v>
      </c>
      <c r="H3160" t="s">
        <v>13</v>
      </c>
      <c r="I3160" s="2">
        <v>28</v>
      </c>
      <c r="J3160" s="1">
        <v>0.61</v>
      </c>
      <c r="K3160" s="1">
        <v>0.36</v>
      </c>
    </row>
    <row r="3161" spans="1:11" x14ac:dyDescent="0.25">
      <c r="A3161">
        <v>873</v>
      </c>
      <c r="B3161">
        <v>4029</v>
      </c>
      <c r="C3161">
        <v>136887</v>
      </c>
      <c r="D3161" t="s">
        <v>6615</v>
      </c>
      <c r="E3161" t="s">
        <v>50</v>
      </c>
      <c r="F3161" t="s">
        <v>6595</v>
      </c>
      <c r="G3161" t="s">
        <v>6616</v>
      </c>
      <c r="H3161" t="s">
        <v>70</v>
      </c>
      <c r="I3161" s="2">
        <v>173</v>
      </c>
      <c r="J3161" s="1">
        <v>0.72</v>
      </c>
      <c r="K3161" s="1">
        <v>0.48</v>
      </c>
    </row>
    <row r="3162" spans="1:11" x14ac:dyDescent="0.25">
      <c r="A3162">
        <v>873</v>
      </c>
      <c r="B3162">
        <v>4031</v>
      </c>
      <c r="C3162">
        <v>136650</v>
      </c>
      <c r="D3162" t="s">
        <v>6617</v>
      </c>
      <c r="E3162" t="s">
        <v>50</v>
      </c>
      <c r="F3162" t="s">
        <v>6595</v>
      </c>
      <c r="G3162" t="s">
        <v>6618</v>
      </c>
      <c r="H3162" t="s">
        <v>70</v>
      </c>
      <c r="I3162" s="2">
        <v>110</v>
      </c>
      <c r="J3162" s="1">
        <v>0.5</v>
      </c>
      <c r="K3162" s="1">
        <v>0.28000000000000003</v>
      </c>
    </row>
    <row r="3163" spans="1:11" x14ac:dyDescent="0.25">
      <c r="A3163">
        <v>873</v>
      </c>
      <c r="B3163">
        <v>5406</v>
      </c>
      <c r="C3163">
        <v>136463</v>
      </c>
      <c r="D3163" t="s">
        <v>6619</v>
      </c>
      <c r="E3163" t="s">
        <v>50</v>
      </c>
      <c r="F3163" t="s">
        <v>6595</v>
      </c>
      <c r="G3163" t="s">
        <v>6620</v>
      </c>
      <c r="H3163" t="s">
        <v>70</v>
      </c>
      <c r="I3163" s="2">
        <v>295</v>
      </c>
      <c r="J3163" s="1">
        <v>0.77</v>
      </c>
      <c r="K3163" s="1">
        <v>0.51</v>
      </c>
    </row>
    <row r="3164" spans="1:11" x14ac:dyDescent="0.25">
      <c r="A3164">
        <v>873</v>
      </c>
      <c r="B3164">
        <v>4038</v>
      </c>
      <c r="C3164">
        <v>137434</v>
      </c>
      <c r="D3164" t="s">
        <v>6621</v>
      </c>
      <c r="E3164" t="s">
        <v>50</v>
      </c>
      <c r="F3164" t="s">
        <v>6595</v>
      </c>
      <c r="G3164" t="s">
        <v>6622</v>
      </c>
      <c r="H3164" t="s">
        <v>70</v>
      </c>
      <c r="I3164" s="2">
        <v>154</v>
      </c>
      <c r="J3164" s="1">
        <v>0.57999999999999996</v>
      </c>
      <c r="K3164" s="1">
        <v>0.28999999999999998</v>
      </c>
    </row>
    <row r="3165" spans="1:11" x14ac:dyDescent="0.25">
      <c r="A3165">
        <v>873</v>
      </c>
      <c r="B3165">
        <v>4045</v>
      </c>
      <c r="C3165">
        <v>138177</v>
      </c>
      <c r="D3165" t="s">
        <v>6623</v>
      </c>
      <c r="E3165" t="s">
        <v>50</v>
      </c>
      <c r="F3165" t="s">
        <v>6624</v>
      </c>
      <c r="G3165" t="s">
        <v>6625</v>
      </c>
      <c r="H3165" t="s">
        <v>70</v>
      </c>
      <c r="I3165" s="2">
        <v>214</v>
      </c>
      <c r="J3165" s="1">
        <v>0.56999999999999995</v>
      </c>
      <c r="K3165" s="1">
        <v>0.1</v>
      </c>
    </row>
    <row r="3166" spans="1:11" x14ac:dyDescent="0.25">
      <c r="A3166">
        <v>873</v>
      </c>
      <c r="B3166">
        <v>4083</v>
      </c>
      <c r="C3166">
        <v>137779</v>
      </c>
      <c r="D3166" t="s">
        <v>6626</v>
      </c>
      <c r="E3166" t="s">
        <v>50</v>
      </c>
      <c r="F3166" t="s">
        <v>6627</v>
      </c>
      <c r="G3166" t="s">
        <v>6628</v>
      </c>
      <c r="H3166" t="s">
        <v>70</v>
      </c>
      <c r="I3166" s="2">
        <v>221</v>
      </c>
      <c r="J3166" s="1">
        <v>0.45</v>
      </c>
      <c r="K3166" s="1">
        <v>0.22</v>
      </c>
    </row>
    <row r="3167" spans="1:11" x14ac:dyDescent="0.25">
      <c r="A3167">
        <v>873</v>
      </c>
      <c r="B3167">
        <v>4077</v>
      </c>
      <c r="C3167">
        <v>137187</v>
      </c>
      <c r="D3167" t="s">
        <v>6629</v>
      </c>
      <c r="E3167" t="s">
        <v>50</v>
      </c>
      <c r="F3167" t="s">
        <v>6630</v>
      </c>
      <c r="G3167" t="s">
        <v>6631</v>
      </c>
      <c r="H3167" t="s">
        <v>70</v>
      </c>
      <c r="I3167" s="2">
        <v>157</v>
      </c>
      <c r="J3167" s="1">
        <v>0.42</v>
      </c>
      <c r="K3167" s="1">
        <v>0.16</v>
      </c>
    </row>
    <row r="3168" spans="1:11" x14ac:dyDescent="0.25">
      <c r="A3168">
        <v>873</v>
      </c>
      <c r="B3168">
        <v>6034</v>
      </c>
      <c r="C3168">
        <v>134454</v>
      </c>
      <c r="D3168" t="s">
        <v>6632</v>
      </c>
      <c r="E3168" t="s">
        <v>50</v>
      </c>
      <c r="F3168" t="s">
        <v>6595</v>
      </c>
      <c r="G3168" t="s">
        <v>6633</v>
      </c>
      <c r="H3168" t="s">
        <v>13</v>
      </c>
      <c r="I3168" s="2">
        <v>10</v>
      </c>
      <c r="J3168" s="1">
        <v>0.9</v>
      </c>
      <c r="K3168" s="1">
        <v>0.8</v>
      </c>
    </row>
    <row r="3169" spans="1:11" x14ac:dyDescent="0.25">
      <c r="A3169">
        <v>873</v>
      </c>
      <c r="B3169">
        <v>4503</v>
      </c>
      <c r="C3169">
        <v>137475</v>
      </c>
      <c r="D3169" t="s">
        <v>6634</v>
      </c>
      <c r="E3169" t="s">
        <v>50</v>
      </c>
      <c r="F3169" t="s">
        <v>6635</v>
      </c>
      <c r="G3169" t="s">
        <v>6636</v>
      </c>
      <c r="H3169" t="s">
        <v>70</v>
      </c>
      <c r="I3169" s="2">
        <v>295</v>
      </c>
      <c r="J3169" s="1">
        <v>0.56000000000000005</v>
      </c>
      <c r="K3169" s="1">
        <v>0.25</v>
      </c>
    </row>
    <row r="3170" spans="1:11" x14ac:dyDescent="0.25">
      <c r="A3170">
        <v>873</v>
      </c>
      <c r="B3170">
        <v>4004</v>
      </c>
      <c r="C3170">
        <v>137826</v>
      </c>
      <c r="D3170" t="s">
        <v>6637</v>
      </c>
      <c r="E3170" t="s">
        <v>50</v>
      </c>
      <c r="F3170" t="s">
        <v>6595</v>
      </c>
      <c r="G3170" t="s">
        <v>6638</v>
      </c>
      <c r="H3170" t="s">
        <v>70</v>
      </c>
      <c r="I3170" s="2">
        <v>249</v>
      </c>
      <c r="J3170" s="1">
        <v>0.67</v>
      </c>
      <c r="K3170" s="1">
        <v>0.41</v>
      </c>
    </row>
    <row r="3171" spans="1:11" x14ac:dyDescent="0.25">
      <c r="A3171">
        <v>873</v>
      </c>
      <c r="B3171">
        <v>6012</v>
      </c>
      <c r="C3171">
        <v>110925</v>
      </c>
      <c r="D3171" t="s">
        <v>6639</v>
      </c>
      <c r="E3171" t="s">
        <v>50</v>
      </c>
      <c r="F3171" t="s">
        <v>6635</v>
      </c>
      <c r="G3171" t="s">
        <v>6640</v>
      </c>
      <c r="H3171" t="s">
        <v>13</v>
      </c>
      <c r="I3171" s="2">
        <v>95</v>
      </c>
      <c r="J3171" s="1">
        <v>0.72</v>
      </c>
      <c r="K3171" s="1">
        <v>0.28999999999999998</v>
      </c>
    </row>
    <row r="3172" spans="1:11" x14ac:dyDescent="0.25">
      <c r="A3172">
        <v>873</v>
      </c>
      <c r="B3172">
        <v>6005</v>
      </c>
      <c r="C3172">
        <v>110916</v>
      </c>
      <c r="D3172" t="s">
        <v>6641</v>
      </c>
      <c r="E3172" t="s">
        <v>50</v>
      </c>
      <c r="F3172" t="s">
        <v>6627</v>
      </c>
      <c r="G3172" t="s">
        <v>6642</v>
      </c>
      <c r="H3172" t="s">
        <v>13</v>
      </c>
      <c r="I3172" s="2">
        <v>95</v>
      </c>
      <c r="J3172" s="1">
        <v>0.72</v>
      </c>
      <c r="K3172" s="1">
        <v>0</v>
      </c>
    </row>
    <row r="3173" spans="1:11" x14ac:dyDescent="0.25">
      <c r="A3173">
        <v>873</v>
      </c>
      <c r="B3173">
        <v>6003</v>
      </c>
      <c r="C3173">
        <v>110914</v>
      </c>
      <c r="D3173" t="s">
        <v>6643</v>
      </c>
      <c r="E3173" t="s">
        <v>50</v>
      </c>
      <c r="F3173" t="s">
        <v>6595</v>
      </c>
      <c r="G3173" t="s">
        <v>6644</v>
      </c>
      <c r="H3173" t="s">
        <v>13</v>
      </c>
      <c r="I3173" s="2">
        <v>105</v>
      </c>
      <c r="J3173" s="1">
        <v>0</v>
      </c>
      <c r="K3173" s="1">
        <v>0</v>
      </c>
    </row>
    <row r="3174" spans="1:11" x14ac:dyDescent="0.25">
      <c r="A3174">
        <v>873</v>
      </c>
      <c r="B3174">
        <v>5416</v>
      </c>
      <c r="C3174">
        <v>136442</v>
      </c>
      <c r="D3174" t="s">
        <v>6645</v>
      </c>
      <c r="E3174" t="s">
        <v>50</v>
      </c>
      <c r="F3174" t="s">
        <v>6595</v>
      </c>
      <c r="G3174" t="s">
        <v>6646</v>
      </c>
      <c r="H3174" t="s">
        <v>70</v>
      </c>
      <c r="I3174" s="2">
        <v>166</v>
      </c>
      <c r="J3174" s="1">
        <v>0.75</v>
      </c>
      <c r="K3174" s="1">
        <v>0.55000000000000004</v>
      </c>
    </row>
    <row r="3175" spans="1:11" x14ac:dyDescent="0.25">
      <c r="A3175">
        <v>873</v>
      </c>
      <c r="B3175">
        <v>5411</v>
      </c>
      <c r="C3175">
        <v>136992</v>
      </c>
      <c r="D3175" t="s">
        <v>6647</v>
      </c>
      <c r="E3175" t="s">
        <v>50</v>
      </c>
      <c r="F3175" t="s">
        <v>6630</v>
      </c>
      <c r="G3175" t="s">
        <v>6648</v>
      </c>
      <c r="H3175" t="s">
        <v>70</v>
      </c>
      <c r="I3175" s="2">
        <v>288</v>
      </c>
      <c r="J3175" s="1">
        <v>0.63</v>
      </c>
      <c r="K3175" s="1">
        <v>0.28000000000000003</v>
      </c>
    </row>
    <row r="3176" spans="1:11" x14ac:dyDescent="0.25">
      <c r="A3176">
        <v>873</v>
      </c>
      <c r="B3176">
        <v>6017</v>
      </c>
      <c r="C3176">
        <v>110930</v>
      </c>
      <c r="D3176" t="s">
        <v>6649</v>
      </c>
      <c r="E3176" t="s">
        <v>50</v>
      </c>
      <c r="F3176" t="s">
        <v>6595</v>
      </c>
      <c r="G3176" t="s">
        <v>6650</v>
      </c>
      <c r="H3176" t="s">
        <v>13</v>
      </c>
      <c r="I3176" s="2">
        <v>24</v>
      </c>
      <c r="J3176" s="1">
        <v>0.21</v>
      </c>
      <c r="K3176" s="1">
        <v>0</v>
      </c>
    </row>
    <row r="3177" spans="1:11" x14ac:dyDescent="0.25">
      <c r="A3177">
        <v>873</v>
      </c>
      <c r="B3177">
        <v>4040</v>
      </c>
      <c r="C3177">
        <v>137527</v>
      </c>
      <c r="D3177" t="s">
        <v>6651</v>
      </c>
      <c r="E3177" t="s">
        <v>50</v>
      </c>
      <c r="F3177" t="s">
        <v>6601</v>
      </c>
      <c r="G3177" t="s">
        <v>6652</v>
      </c>
      <c r="H3177" t="s">
        <v>70</v>
      </c>
      <c r="I3177" s="2">
        <v>97</v>
      </c>
      <c r="J3177" s="1">
        <v>0.75</v>
      </c>
      <c r="K3177" s="1">
        <v>0.49</v>
      </c>
    </row>
    <row r="3178" spans="1:11" x14ac:dyDescent="0.25">
      <c r="A3178">
        <v>873</v>
      </c>
      <c r="B3178">
        <v>4003</v>
      </c>
      <c r="C3178">
        <v>139272</v>
      </c>
      <c r="D3178" t="s">
        <v>6653</v>
      </c>
      <c r="E3178" t="s">
        <v>50</v>
      </c>
      <c r="F3178" t="s">
        <v>6654</v>
      </c>
      <c r="G3178" t="s">
        <v>6655</v>
      </c>
      <c r="H3178" t="s">
        <v>49</v>
      </c>
      <c r="I3178" s="2">
        <v>284</v>
      </c>
      <c r="J3178" s="1">
        <v>0.53</v>
      </c>
      <c r="K3178" s="1">
        <v>0.12</v>
      </c>
    </row>
    <row r="3179" spans="1:11" x14ac:dyDescent="0.25">
      <c r="A3179">
        <v>873</v>
      </c>
      <c r="B3179">
        <v>4061</v>
      </c>
      <c r="C3179">
        <v>110873</v>
      </c>
      <c r="D3179" t="s">
        <v>6656</v>
      </c>
      <c r="E3179" t="s">
        <v>50</v>
      </c>
      <c r="F3179" t="s">
        <v>6595</v>
      </c>
      <c r="G3179" t="s">
        <v>6657</v>
      </c>
      <c r="H3179" t="s">
        <v>201</v>
      </c>
      <c r="I3179" s="2">
        <v>224</v>
      </c>
      <c r="J3179" s="1">
        <v>0.66</v>
      </c>
      <c r="K3179" s="1">
        <v>0.28999999999999998</v>
      </c>
    </row>
    <row r="3180" spans="1:11" x14ac:dyDescent="0.25">
      <c r="A3180">
        <v>873</v>
      </c>
      <c r="B3180">
        <v>4005</v>
      </c>
      <c r="C3180">
        <v>139401</v>
      </c>
      <c r="D3180" t="s">
        <v>6658</v>
      </c>
      <c r="E3180" t="s">
        <v>50</v>
      </c>
      <c r="F3180" t="s">
        <v>6595</v>
      </c>
      <c r="G3180" t="s">
        <v>6659</v>
      </c>
      <c r="H3180" t="s">
        <v>49</v>
      </c>
      <c r="I3180" s="2">
        <v>70</v>
      </c>
      <c r="J3180" s="1">
        <v>0.56000000000000005</v>
      </c>
      <c r="K3180" s="1">
        <v>0.1</v>
      </c>
    </row>
    <row r="3181" spans="1:11" x14ac:dyDescent="0.25">
      <c r="A3181">
        <v>873</v>
      </c>
      <c r="B3181">
        <v>4027</v>
      </c>
      <c r="C3181">
        <v>136636</v>
      </c>
      <c r="D3181" t="s">
        <v>6660</v>
      </c>
      <c r="E3181" t="s">
        <v>50</v>
      </c>
      <c r="F3181" t="s">
        <v>6595</v>
      </c>
      <c r="G3181" t="s">
        <v>6661</v>
      </c>
      <c r="H3181" t="s">
        <v>70</v>
      </c>
      <c r="I3181" s="2">
        <v>115</v>
      </c>
      <c r="J3181" s="1">
        <v>0.74</v>
      </c>
      <c r="K3181" s="1">
        <v>0.55000000000000004</v>
      </c>
    </row>
    <row r="3182" spans="1:11" x14ac:dyDescent="0.25">
      <c r="A3182">
        <v>873</v>
      </c>
      <c r="B3182">
        <v>6010</v>
      </c>
      <c r="C3182">
        <v>110923</v>
      </c>
      <c r="D3182" t="s">
        <v>6662</v>
      </c>
      <c r="E3182" t="s">
        <v>50</v>
      </c>
      <c r="F3182" t="s">
        <v>6595</v>
      </c>
      <c r="G3182" t="s">
        <v>6663</v>
      </c>
      <c r="H3182" t="s">
        <v>13</v>
      </c>
      <c r="I3182" s="2">
        <v>152</v>
      </c>
      <c r="J3182" s="1">
        <v>0</v>
      </c>
      <c r="K3182" s="1">
        <v>0</v>
      </c>
    </row>
    <row r="3183" spans="1:11" x14ac:dyDescent="0.25">
      <c r="A3183">
        <v>873</v>
      </c>
      <c r="B3183">
        <v>6024</v>
      </c>
      <c r="C3183">
        <v>131330</v>
      </c>
      <c r="D3183" t="s">
        <v>6664</v>
      </c>
      <c r="E3183" t="s">
        <v>50</v>
      </c>
      <c r="F3183" t="s">
        <v>6595</v>
      </c>
      <c r="G3183" t="s">
        <v>6665</v>
      </c>
      <c r="H3183" t="s">
        <v>13</v>
      </c>
      <c r="I3183" s="2">
        <v>6</v>
      </c>
      <c r="J3183" s="1">
        <v>0</v>
      </c>
      <c r="K3183" s="1">
        <v>0</v>
      </c>
    </row>
    <row r="3184" spans="1:11" x14ac:dyDescent="0.25">
      <c r="A3184">
        <v>873</v>
      </c>
      <c r="B3184">
        <v>6019</v>
      </c>
      <c r="C3184">
        <v>110932</v>
      </c>
      <c r="D3184" t="s">
        <v>6666</v>
      </c>
      <c r="E3184" t="s">
        <v>50</v>
      </c>
      <c r="F3184" t="s">
        <v>6595</v>
      </c>
      <c r="G3184" t="s">
        <v>6667</v>
      </c>
      <c r="H3184" t="s">
        <v>13</v>
      </c>
      <c r="I3184" s="2">
        <v>2</v>
      </c>
      <c r="J3184" t="s">
        <v>129</v>
      </c>
      <c r="K3184" t="s">
        <v>129</v>
      </c>
    </row>
    <row r="3185" spans="1:11" x14ac:dyDescent="0.25">
      <c r="A3185">
        <v>873</v>
      </c>
      <c r="B3185">
        <v>4602</v>
      </c>
      <c r="C3185">
        <v>137924</v>
      </c>
      <c r="D3185" t="s">
        <v>6668</v>
      </c>
      <c r="E3185" t="s">
        <v>50</v>
      </c>
      <c r="F3185" t="s">
        <v>6595</v>
      </c>
      <c r="G3185" t="s">
        <v>6669</v>
      </c>
      <c r="H3185" t="s">
        <v>70</v>
      </c>
      <c r="I3185" s="2">
        <v>152</v>
      </c>
      <c r="J3185" s="1">
        <v>0.72</v>
      </c>
      <c r="K3185" s="1">
        <v>0.36</v>
      </c>
    </row>
    <row r="3186" spans="1:11" x14ac:dyDescent="0.25">
      <c r="A3186">
        <v>873</v>
      </c>
      <c r="B3186">
        <v>4064</v>
      </c>
      <c r="C3186">
        <v>137305</v>
      </c>
      <c r="D3186" t="s">
        <v>6670</v>
      </c>
      <c r="E3186" t="s">
        <v>50</v>
      </c>
      <c r="F3186" t="s">
        <v>6671</v>
      </c>
      <c r="G3186" t="s">
        <v>6672</v>
      </c>
      <c r="H3186" t="s">
        <v>70</v>
      </c>
      <c r="I3186" s="2">
        <v>296</v>
      </c>
      <c r="J3186" s="1">
        <v>0.62</v>
      </c>
      <c r="K3186" s="1">
        <v>0.21</v>
      </c>
    </row>
    <row r="3187" spans="1:11" x14ac:dyDescent="0.25">
      <c r="A3187">
        <v>873</v>
      </c>
      <c r="B3187">
        <v>6001</v>
      </c>
      <c r="C3187">
        <v>110912</v>
      </c>
      <c r="D3187" t="s">
        <v>4720</v>
      </c>
      <c r="E3187" t="s">
        <v>50</v>
      </c>
      <c r="F3187" t="s">
        <v>6595</v>
      </c>
      <c r="G3187" t="s">
        <v>6673</v>
      </c>
      <c r="H3187" t="s">
        <v>13</v>
      </c>
      <c r="I3187" s="2">
        <v>92</v>
      </c>
      <c r="J3187" s="1">
        <v>0</v>
      </c>
      <c r="K3187" s="1">
        <v>0</v>
      </c>
    </row>
    <row r="3188" spans="1:11" x14ac:dyDescent="0.25">
      <c r="A3188">
        <v>873</v>
      </c>
      <c r="B3188">
        <v>5412</v>
      </c>
      <c r="C3188">
        <v>137248</v>
      </c>
      <c r="D3188" t="s">
        <v>6674</v>
      </c>
      <c r="E3188" t="s">
        <v>50</v>
      </c>
      <c r="F3188" t="s">
        <v>6635</v>
      </c>
      <c r="G3188" t="s">
        <v>6675</v>
      </c>
      <c r="H3188" t="s">
        <v>70</v>
      </c>
      <c r="I3188" s="2">
        <v>189</v>
      </c>
      <c r="J3188" s="1">
        <v>0.46</v>
      </c>
      <c r="K3188" s="1">
        <v>0.19</v>
      </c>
    </row>
    <row r="3189" spans="1:11" x14ac:dyDescent="0.25">
      <c r="A3189">
        <v>873</v>
      </c>
      <c r="B3189">
        <v>6009</v>
      </c>
      <c r="C3189">
        <v>110921</v>
      </c>
      <c r="D3189" t="s">
        <v>6676</v>
      </c>
      <c r="E3189" t="s">
        <v>50</v>
      </c>
      <c r="F3189" t="s">
        <v>6595</v>
      </c>
      <c r="G3189" t="s">
        <v>6677</v>
      </c>
      <c r="H3189" t="s">
        <v>13</v>
      </c>
      <c r="I3189" s="2">
        <v>16</v>
      </c>
      <c r="J3189" s="1">
        <v>0.88</v>
      </c>
      <c r="K3189" s="1">
        <v>0.5</v>
      </c>
    </row>
    <row r="3190" spans="1:11" x14ac:dyDescent="0.25">
      <c r="A3190">
        <v>873</v>
      </c>
      <c r="B3190">
        <v>5408</v>
      </c>
      <c r="C3190">
        <v>136775</v>
      </c>
      <c r="D3190" t="s">
        <v>6678</v>
      </c>
      <c r="E3190" t="s">
        <v>50</v>
      </c>
      <c r="F3190" t="s">
        <v>6595</v>
      </c>
      <c r="G3190" t="s">
        <v>6679</v>
      </c>
      <c r="H3190" t="s">
        <v>70</v>
      </c>
      <c r="I3190" s="2">
        <v>209</v>
      </c>
      <c r="J3190" s="1">
        <v>0.69</v>
      </c>
      <c r="K3190" s="1">
        <v>0.42</v>
      </c>
    </row>
    <row r="3191" spans="1:11" x14ac:dyDescent="0.25">
      <c r="A3191">
        <v>873</v>
      </c>
      <c r="B3191">
        <v>5403</v>
      </c>
      <c r="C3191">
        <v>136974</v>
      </c>
      <c r="D3191" t="s">
        <v>6680</v>
      </c>
      <c r="E3191" t="s">
        <v>50</v>
      </c>
      <c r="F3191" t="s">
        <v>6635</v>
      </c>
      <c r="G3191" t="s">
        <v>6681</v>
      </c>
      <c r="H3191" t="s">
        <v>70</v>
      </c>
      <c r="I3191" s="2">
        <v>220</v>
      </c>
      <c r="J3191" s="1">
        <v>0.62</v>
      </c>
      <c r="K3191" s="1">
        <v>0.18</v>
      </c>
    </row>
    <row r="3192" spans="1:11" x14ac:dyDescent="0.25">
      <c r="A3192">
        <v>873</v>
      </c>
      <c r="B3192">
        <v>4051</v>
      </c>
      <c r="C3192">
        <v>138053</v>
      </c>
      <c r="D3192" t="s">
        <v>6682</v>
      </c>
      <c r="E3192" t="s">
        <v>50</v>
      </c>
      <c r="F3192" t="s">
        <v>6683</v>
      </c>
      <c r="G3192" t="s">
        <v>6684</v>
      </c>
      <c r="H3192" t="s">
        <v>70</v>
      </c>
      <c r="I3192" s="2">
        <v>177</v>
      </c>
      <c r="J3192" s="1">
        <v>0.6</v>
      </c>
      <c r="K3192" s="1">
        <v>0.18</v>
      </c>
    </row>
    <row r="3193" spans="1:11" x14ac:dyDescent="0.25">
      <c r="A3193">
        <v>873</v>
      </c>
      <c r="B3193">
        <v>5415</v>
      </c>
      <c r="C3193">
        <v>136610</v>
      </c>
      <c r="D3193" t="s">
        <v>6685</v>
      </c>
      <c r="E3193" t="s">
        <v>50</v>
      </c>
      <c r="F3193" t="s">
        <v>6627</v>
      </c>
      <c r="G3193" t="s">
        <v>6686</v>
      </c>
      <c r="H3193" t="s">
        <v>70</v>
      </c>
      <c r="I3193" s="2">
        <v>258</v>
      </c>
      <c r="J3193" s="1">
        <v>0.6</v>
      </c>
      <c r="K3193" s="1">
        <v>0.36</v>
      </c>
    </row>
    <row r="3194" spans="1:11" x14ac:dyDescent="0.25">
      <c r="A3194">
        <v>873</v>
      </c>
      <c r="B3194">
        <v>6011</v>
      </c>
      <c r="C3194">
        <v>110924</v>
      </c>
      <c r="D3194" t="s">
        <v>6687</v>
      </c>
      <c r="E3194" t="s">
        <v>50</v>
      </c>
      <c r="F3194" t="s">
        <v>6595</v>
      </c>
      <c r="G3194" t="s">
        <v>6688</v>
      </c>
      <c r="H3194" t="s">
        <v>13</v>
      </c>
      <c r="I3194" s="2">
        <v>97</v>
      </c>
      <c r="J3194" s="1">
        <v>0</v>
      </c>
      <c r="K3194" s="1">
        <v>0</v>
      </c>
    </row>
    <row r="3195" spans="1:11" x14ac:dyDescent="0.25">
      <c r="A3195">
        <v>873</v>
      </c>
      <c r="B3195">
        <v>4007</v>
      </c>
      <c r="C3195">
        <v>136580</v>
      </c>
      <c r="D3195" t="s">
        <v>6689</v>
      </c>
      <c r="E3195" t="s">
        <v>50</v>
      </c>
      <c r="F3195" t="s">
        <v>6595</v>
      </c>
      <c r="G3195" t="s">
        <v>6690</v>
      </c>
      <c r="H3195" t="s">
        <v>70</v>
      </c>
      <c r="I3195" s="2">
        <v>243</v>
      </c>
      <c r="J3195" s="1">
        <v>0.71</v>
      </c>
      <c r="K3195" s="1">
        <v>0.52</v>
      </c>
    </row>
    <row r="3196" spans="1:11" x14ac:dyDescent="0.25">
      <c r="A3196">
        <v>873</v>
      </c>
      <c r="B3196">
        <v>4000</v>
      </c>
      <c r="C3196">
        <v>137867</v>
      </c>
      <c r="D3196" t="s">
        <v>6691</v>
      </c>
      <c r="E3196" t="s">
        <v>50</v>
      </c>
      <c r="F3196" t="s">
        <v>50</v>
      </c>
      <c r="G3196" t="s">
        <v>6692</v>
      </c>
      <c r="H3196" t="s">
        <v>49</v>
      </c>
      <c r="I3196" s="2">
        <v>248</v>
      </c>
      <c r="J3196" s="1">
        <v>0.35</v>
      </c>
      <c r="K3196" s="1">
        <v>0.08</v>
      </c>
    </row>
    <row r="3197" spans="1:11" x14ac:dyDescent="0.25">
      <c r="A3197">
        <v>873</v>
      </c>
      <c r="B3197">
        <v>4008</v>
      </c>
      <c r="C3197">
        <v>140265</v>
      </c>
      <c r="D3197" t="s">
        <v>6693</v>
      </c>
      <c r="E3197" t="s">
        <v>50</v>
      </c>
      <c r="F3197" t="s">
        <v>6595</v>
      </c>
      <c r="G3197" t="s">
        <v>6694</v>
      </c>
      <c r="H3197" t="s">
        <v>104</v>
      </c>
      <c r="I3197" s="2" t="s">
        <v>50</v>
      </c>
      <c r="J3197" t="s">
        <v>50</v>
      </c>
      <c r="K3197" t="s">
        <v>50</v>
      </c>
    </row>
    <row r="3198" spans="1:11" x14ac:dyDescent="0.25">
      <c r="A3198">
        <v>873</v>
      </c>
      <c r="B3198">
        <v>6013</v>
      </c>
      <c r="C3198">
        <v>110926</v>
      </c>
      <c r="D3198" t="s">
        <v>6695</v>
      </c>
      <c r="E3198" t="s">
        <v>50</v>
      </c>
      <c r="F3198" t="s">
        <v>6696</v>
      </c>
      <c r="G3198" t="s">
        <v>6697</v>
      </c>
      <c r="H3198" t="s">
        <v>13</v>
      </c>
      <c r="I3198" s="2">
        <v>72</v>
      </c>
      <c r="J3198" s="1">
        <v>0.85</v>
      </c>
      <c r="K3198" s="1">
        <v>0.26</v>
      </c>
    </row>
    <row r="3199" spans="1:11" x14ac:dyDescent="0.25">
      <c r="A3199">
        <v>873</v>
      </c>
      <c r="B3199">
        <v>4055</v>
      </c>
      <c r="C3199">
        <v>137547</v>
      </c>
      <c r="D3199" t="s">
        <v>6698</v>
      </c>
      <c r="E3199" t="s">
        <v>50</v>
      </c>
      <c r="F3199" t="s">
        <v>6627</v>
      </c>
      <c r="G3199" t="s">
        <v>6699</v>
      </c>
      <c r="H3199" t="s">
        <v>70</v>
      </c>
      <c r="I3199" s="2">
        <v>146</v>
      </c>
      <c r="J3199" s="1">
        <v>0.45</v>
      </c>
      <c r="K3199" s="1">
        <v>0.21</v>
      </c>
    </row>
    <row r="3200" spans="1:11" x14ac:dyDescent="0.25">
      <c r="A3200">
        <v>873</v>
      </c>
      <c r="B3200">
        <v>6033</v>
      </c>
      <c r="C3200">
        <v>134179</v>
      </c>
      <c r="D3200" t="s">
        <v>6700</v>
      </c>
      <c r="E3200" t="s">
        <v>50</v>
      </c>
      <c r="F3200" t="s">
        <v>6696</v>
      </c>
      <c r="G3200" t="s">
        <v>6701</v>
      </c>
      <c r="H3200" t="s">
        <v>114</v>
      </c>
      <c r="I3200" s="2">
        <v>16</v>
      </c>
      <c r="J3200" s="1">
        <v>0</v>
      </c>
      <c r="K3200" s="1">
        <v>0</v>
      </c>
    </row>
    <row r="3201" spans="1:11" x14ac:dyDescent="0.25">
      <c r="A3201">
        <v>873</v>
      </c>
      <c r="B3201">
        <v>7026</v>
      </c>
      <c r="C3201">
        <v>134972</v>
      </c>
      <c r="D3201" t="s">
        <v>6702</v>
      </c>
      <c r="E3201" t="s">
        <v>50</v>
      </c>
      <c r="F3201" t="s">
        <v>6595</v>
      </c>
      <c r="G3201" t="s">
        <v>6703</v>
      </c>
      <c r="H3201" t="s">
        <v>57</v>
      </c>
      <c r="I3201" s="2">
        <v>5</v>
      </c>
      <c r="J3201" t="s">
        <v>129</v>
      </c>
      <c r="K3201" t="s">
        <v>129</v>
      </c>
    </row>
    <row r="3202" spans="1:11" x14ac:dyDescent="0.25">
      <c r="A3202">
        <v>873</v>
      </c>
      <c r="B3202">
        <v>7092</v>
      </c>
      <c r="C3202">
        <v>137594</v>
      </c>
      <c r="D3202" t="s">
        <v>6704</v>
      </c>
      <c r="E3202" t="s">
        <v>50</v>
      </c>
      <c r="F3202" t="s">
        <v>6595</v>
      </c>
      <c r="G3202" t="s">
        <v>6622</v>
      </c>
      <c r="H3202" t="s">
        <v>109</v>
      </c>
      <c r="I3202" s="2">
        <v>14</v>
      </c>
      <c r="J3202" s="1">
        <v>0</v>
      </c>
      <c r="K3202" s="1">
        <v>0</v>
      </c>
    </row>
    <row r="3203" spans="1:11" x14ac:dyDescent="0.25">
      <c r="A3203">
        <v>873</v>
      </c>
      <c r="B3203">
        <v>7025</v>
      </c>
      <c r="C3203">
        <v>134937</v>
      </c>
      <c r="D3203" t="s">
        <v>6705</v>
      </c>
      <c r="E3203" t="s">
        <v>50</v>
      </c>
      <c r="F3203" t="s">
        <v>6595</v>
      </c>
      <c r="G3203" t="s">
        <v>6706</v>
      </c>
      <c r="H3203" t="s">
        <v>57</v>
      </c>
      <c r="I3203" s="2">
        <v>12</v>
      </c>
      <c r="J3203" s="1">
        <v>0</v>
      </c>
      <c r="K3203" s="1">
        <v>0</v>
      </c>
    </row>
    <row r="3204" spans="1:11" x14ac:dyDescent="0.25">
      <c r="A3204">
        <v>873</v>
      </c>
      <c r="B3204">
        <v>6048</v>
      </c>
      <c r="C3204">
        <v>136047</v>
      </c>
      <c r="D3204" t="s">
        <v>6707</v>
      </c>
      <c r="E3204" t="s">
        <v>50</v>
      </c>
      <c r="F3204" t="s">
        <v>6595</v>
      </c>
      <c r="G3204" t="s">
        <v>6708</v>
      </c>
      <c r="H3204" t="s">
        <v>114</v>
      </c>
      <c r="I3204" s="2">
        <v>6</v>
      </c>
      <c r="J3204" s="1">
        <v>0</v>
      </c>
      <c r="K3204" s="1">
        <v>0</v>
      </c>
    </row>
    <row r="3205" spans="1:11" x14ac:dyDescent="0.25">
      <c r="A3205">
        <v>873</v>
      </c>
      <c r="B3205">
        <v>7001</v>
      </c>
      <c r="C3205">
        <v>134193</v>
      </c>
      <c r="D3205" t="s">
        <v>5783</v>
      </c>
      <c r="E3205" t="s">
        <v>50</v>
      </c>
      <c r="F3205" t="s">
        <v>6627</v>
      </c>
      <c r="G3205" t="s">
        <v>6709</v>
      </c>
      <c r="H3205" t="s">
        <v>57</v>
      </c>
      <c r="I3205" s="2">
        <v>9</v>
      </c>
      <c r="J3205" s="1">
        <v>0</v>
      </c>
      <c r="K3205" s="1">
        <v>0</v>
      </c>
    </row>
    <row r="3206" spans="1:11" x14ac:dyDescent="0.25">
      <c r="A3206">
        <v>873</v>
      </c>
      <c r="B3206">
        <v>7007</v>
      </c>
      <c r="C3206">
        <v>110940</v>
      </c>
      <c r="D3206" t="s">
        <v>6710</v>
      </c>
      <c r="E3206" t="s">
        <v>50</v>
      </c>
      <c r="F3206" t="s">
        <v>6627</v>
      </c>
      <c r="G3206" t="s">
        <v>6711</v>
      </c>
      <c r="H3206" t="s">
        <v>57</v>
      </c>
      <c r="I3206" s="2">
        <v>9</v>
      </c>
      <c r="J3206" s="1">
        <v>0</v>
      </c>
      <c r="K3206" s="1">
        <v>0</v>
      </c>
    </row>
    <row r="3207" spans="1:11" x14ac:dyDescent="0.25">
      <c r="A3207">
        <v>873</v>
      </c>
      <c r="B3207">
        <v>6051</v>
      </c>
      <c r="C3207">
        <v>108886</v>
      </c>
      <c r="D3207" t="s">
        <v>6712</v>
      </c>
      <c r="E3207" t="s">
        <v>50</v>
      </c>
      <c r="F3207" t="s">
        <v>6595</v>
      </c>
      <c r="G3207" t="s">
        <v>6614</v>
      </c>
      <c r="H3207" t="s">
        <v>114</v>
      </c>
      <c r="I3207" s="2">
        <v>4</v>
      </c>
      <c r="J3207" t="s">
        <v>129</v>
      </c>
      <c r="K3207" t="s">
        <v>129</v>
      </c>
    </row>
    <row r="3208" spans="1:11" x14ac:dyDescent="0.25">
      <c r="A3208">
        <v>873</v>
      </c>
      <c r="B3208">
        <v>7021</v>
      </c>
      <c r="C3208">
        <v>110949</v>
      </c>
      <c r="D3208" t="s">
        <v>6713</v>
      </c>
      <c r="E3208" t="s">
        <v>50</v>
      </c>
      <c r="F3208" t="s">
        <v>6696</v>
      </c>
      <c r="G3208" t="s">
        <v>6714</v>
      </c>
      <c r="H3208" t="s">
        <v>57</v>
      </c>
      <c r="I3208" s="2">
        <v>19</v>
      </c>
      <c r="J3208" s="1">
        <v>0</v>
      </c>
      <c r="K3208" s="1">
        <v>0</v>
      </c>
    </row>
    <row r="3209" spans="1:11" x14ac:dyDescent="0.25">
      <c r="A3209">
        <v>873</v>
      </c>
      <c r="B3209">
        <v>6032</v>
      </c>
      <c r="C3209">
        <v>133651</v>
      </c>
      <c r="D3209" t="s">
        <v>6715</v>
      </c>
      <c r="E3209" t="s">
        <v>50</v>
      </c>
      <c r="F3209" t="s">
        <v>6696</v>
      </c>
      <c r="G3209" t="s">
        <v>6716</v>
      </c>
      <c r="H3209" t="s">
        <v>114</v>
      </c>
      <c r="I3209" s="2">
        <v>1</v>
      </c>
      <c r="J3209" t="s">
        <v>129</v>
      </c>
      <c r="K3209" t="s">
        <v>129</v>
      </c>
    </row>
    <row r="3210" spans="1:11" x14ac:dyDescent="0.25">
      <c r="A3210">
        <v>873</v>
      </c>
      <c r="B3210">
        <v>6041</v>
      </c>
      <c r="C3210">
        <v>133570</v>
      </c>
      <c r="D3210" t="s">
        <v>6717</v>
      </c>
      <c r="E3210" t="s">
        <v>50</v>
      </c>
      <c r="F3210" t="s">
        <v>6696</v>
      </c>
      <c r="G3210" t="s">
        <v>6718</v>
      </c>
      <c r="H3210" t="s">
        <v>114</v>
      </c>
      <c r="I3210" s="2">
        <v>4</v>
      </c>
      <c r="J3210" t="s">
        <v>129</v>
      </c>
      <c r="K3210" t="s">
        <v>129</v>
      </c>
    </row>
    <row r="3211" spans="1:11" x14ac:dyDescent="0.25">
      <c r="A3211">
        <v>873</v>
      </c>
      <c r="B3211">
        <v>7023</v>
      </c>
      <c r="C3211">
        <v>110951</v>
      </c>
      <c r="D3211" t="s">
        <v>6719</v>
      </c>
      <c r="E3211" t="s">
        <v>50</v>
      </c>
      <c r="F3211" t="s">
        <v>6630</v>
      </c>
      <c r="G3211" t="s">
        <v>6720</v>
      </c>
      <c r="H3211" t="s">
        <v>57</v>
      </c>
      <c r="I3211" s="2">
        <v>12</v>
      </c>
      <c r="J3211" t="s">
        <v>99</v>
      </c>
      <c r="K3211" t="s">
        <v>99</v>
      </c>
    </row>
    <row r="3212" spans="1:11" x14ac:dyDescent="0.25">
      <c r="A3212">
        <v>873</v>
      </c>
      <c r="B3212">
        <v>6044</v>
      </c>
      <c r="C3212">
        <v>135380</v>
      </c>
      <c r="D3212" t="s">
        <v>6721</v>
      </c>
      <c r="E3212" t="s">
        <v>50</v>
      </c>
      <c r="F3212" t="s">
        <v>6654</v>
      </c>
      <c r="G3212" t="s">
        <v>6722</v>
      </c>
      <c r="H3212" t="s">
        <v>114</v>
      </c>
      <c r="I3212" s="2">
        <v>1</v>
      </c>
      <c r="J3212" t="s">
        <v>129</v>
      </c>
      <c r="K3212" t="s">
        <v>129</v>
      </c>
    </row>
    <row r="3213" spans="1:11" x14ac:dyDescent="0.25">
      <c r="A3213">
        <v>873</v>
      </c>
      <c r="B3213">
        <v>7018</v>
      </c>
      <c r="C3213">
        <v>110946</v>
      </c>
      <c r="D3213" t="s">
        <v>6723</v>
      </c>
      <c r="E3213" t="s">
        <v>50</v>
      </c>
      <c r="F3213" t="s">
        <v>6635</v>
      </c>
      <c r="G3213" t="s">
        <v>6724</v>
      </c>
      <c r="H3213" t="s">
        <v>57</v>
      </c>
      <c r="I3213" s="2">
        <v>10</v>
      </c>
      <c r="J3213" t="s">
        <v>99</v>
      </c>
      <c r="K3213" t="s">
        <v>99</v>
      </c>
    </row>
    <row r="3214" spans="1:11" x14ac:dyDescent="0.25">
      <c r="A3214">
        <v>873</v>
      </c>
      <c r="B3214">
        <v>7000</v>
      </c>
      <c r="C3214">
        <v>137494</v>
      </c>
      <c r="D3214" t="s">
        <v>612</v>
      </c>
      <c r="E3214" t="s">
        <v>50</v>
      </c>
      <c r="F3214" t="s">
        <v>6725</v>
      </c>
      <c r="G3214" t="s">
        <v>6726</v>
      </c>
      <c r="H3214" t="s">
        <v>57</v>
      </c>
      <c r="I3214" s="2">
        <v>24</v>
      </c>
      <c r="J3214" s="1">
        <v>0</v>
      </c>
      <c r="K3214" s="1">
        <v>0</v>
      </c>
    </row>
    <row r="3215" spans="1:11" x14ac:dyDescent="0.25">
      <c r="A3215">
        <v>874</v>
      </c>
      <c r="B3215">
        <v>5417</v>
      </c>
      <c r="C3215">
        <v>136266</v>
      </c>
      <c r="D3215" t="s">
        <v>6727</v>
      </c>
      <c r="E3215" t="s">
        <v>50</v>
      </c>
      <c r="F3215" t="s">
        <v>6683</v>
      </c>
      <c r="G3215" t="s">
        <v>6728</v>
      </c>
      <c r="H3215" t="s">
        <v>70</v>
      </c>
      <c r="I3215" s="2">
        <v>257</v>
      </c>
      <c r="J3215" s="1">
        <v>0.79</v>
      </c>
      <c r="K3215" s="1">
        <v>0.36</v>
      </c>
    </row>
    <row r="3216" spans="1:11" x14ac:dyDescent="0.25">
      <c r="A3216">
        <v>874</v>
      </c>
      <c r="B3216">
        <v>4003</v>
      </c>
      <c r="C3216">
        <v>139082</v>
      </c>
      <c r="D3216" t="s">
        <v>6729</v>
      </c>
      <c r="E3216" t="s">
        <v>50</v>
      </c>
      <c r="F3216" t="s">
        <v>6683</v>
      </c>
      <c r="G3216" t="s">
        <v>6730</v>
      </c>
      <c r="H3216" t="s">
        <v>77</v>
      </c>
      <c r="I3216" s="2" t="s">
        <v>50</v>
      </c>
      <c r="J3216" t="s">
        <v>50</v>
      </c>
      <c r="K3216" t="s">
        <v>50</v>
      </c>
    </row>
    <row r="3217" spans="1:11" x14ac:dyDescent="0.25">
      <c r="A3217">
        <v>874</v>
      </c>
      <c r="B3217">
        <v>4082</v>
      </c>
      <c r="C3217">
        <v>135002</v>
      </c>
      <c r="D3217" t="s">
        <v>6731</v>
      </c>
      <c r="E3217" t="s">
        <v>6731</v>
      </c>
      <c r="F3217" t="s">
        <v>6683</v>
      </c>
      <c r="G3217" t="s">
        <v>6732</v>
      </c>
      <c r="H3217" t="s">
        <v>20</v>
      </c>
      <c r="I3217" s="2">
        <v>122</v>
      </c>
      <c r="J3217" s="1">
        <v>0.75</v>
      </c>
      <c r="K3217" s="1">
        <v>0.24</v>
      </c>
    </row>
    <row r="3218" spans="1:11" x14ac:dyDescent="0.25">
      <c r="A3218">
        <v>874</v>
      </c>
      <c r="B3218">
        <v>6003</v>
      </c>
      <c r="C3218">
        <v>136023</v>
      </c>
      <c r="D3218" t="s">
        <v>6733</v>
      </c>
      <c r="E3218" t="s">
        <v>50</v>
      </c>
      <c r="F3218" t="s">
        <v>6683</v>
      </c>
      <c r="G3218" t="s">
        <v>6734</v>
      </c>
      <c r="H3218" t="s">
        <v>13</v>
      </c>
      <c r="I3218" s="2">
        <v>23</v>
      </c>
      <c r="J3218" s="1">
        <v>0.43</v>
      </c>
      <c r="K3218" s="1">
        <v>0.22</v>
      </c>
    </row>
    <row r="3219" spans="1:11" x14ac:dyDescent="0.25">
      <c r="A3219">
        <v>874</v>
      </c>
      <c r="B3219">
        <v>5405</v>
      </c>
      <c r="C3219">
        <v>110899</v>
      </c>
      <c r="D3219" t="s">
        <v>6735</v>
      </c>
      <c r="E3219" t="s">
        <v>50</v>
      </c>
      <c r="F3219" t="s">
        <v>6683</v>
      </c>
      <c r="G3219" t="s">
        <v>6736</v>
      </c>
      <c r="H3219" t="s">
        <v>201</v>
      </c>
      <c r="I3219" s="2">
        <v>285</v>
      </c>
      <c r="J3219" s="1">
        <v>0.47</v>
      </c>
      <c r="K3219" s="1">
        <v>0.15</v>
      </c>
    </row>
    <row r="3220" spans="1:11" x14ac:dyDescent="0.25">
      <c r="A3220">
        <v>874</v>
      </c>
      <c r="B3220">
        <v>4081</v>
      </c>
      <c r="C3220">
        <v>110882</v>
      </c>
      <c r="D3220" t="s">
        <v>6737</v>
      </c>
      <c r="E3220" t="s">
        <v>50</v>
      </c>
      <c r="F3220" t="s">
        <v>6683</v>
      </c>
      <c r="G3220" t="s">
        <v>6738</v>
      </c>
      <c r="H3220" t="s">
        <v>20</v>
      </c>
      <c r="I3220" s="2">
        <v>148</v>
      </c>
      <c r="J3220" s="1">
        <v>0.48</v>
      </c>
      <c r="K3220" s="1">
        <v>0.13</v>
      </c>
    </row>
    <row r="3221" spans="1:11" x14ac:dyDescent="0.25">
      <c r="A3221">
        <v>874</v>
      </c>
      <c r="B3221">
        <v>5404</v>
      </c>
      <c r="C3221">
        <v>136398</v>
      </c>
      <c r="D3221" t="s">
        <v>6739</v>
      </c>
      <c r="E3221" t="s">
        <v>50</v>
      </c>
      <c r="F3221" t="s">
        <v>6683</v>
      </c>
      <c r="G3221" t="s">
        <v>6740</v>
      </c>
      <c r="H3221" t="s">
        <v>70</v>
      </c>
      <c r="I3221" s="2">
        <v>151</v>
      </c>
      <c r="J3221" s="1">
        <v>0.9</v>
      </c>
      <c r="K3221" s="1">
        <v>0.61</v>
      </c>
    </row>
    <row r="3222" spans="1:11" x14ac:dyDescent="0.25">
      <c r="A3222">
        <v>874</v>
      </c>
      <c r="B3222">
        <v>4000</v>
      </c>
      <c r="C3222">
        <v>137082</v>
      </c>
      <c r="D3222" t="s">
        <v>6741</v>
      </c>
      <c r="E3222" t="s">
        <v>50</v>
      </c>
      <c r="F3222" t="s">
        <v>6683</v>
      </c>
      <c r="G3222" t="s">
        <v>6742</v>
      </c>
      <c r="H3222" t="s">
        <v>49</v>
      </c>
      <c r="I3222" s="2">
        <v>155</v>
      </c>
      <c r="J3222" s="1">
        <v>0.39</v>
      </c>
      <c r="K3222" s="1">
        <v>0.08</v>
      </c>
    </row>
    <row r="3223" spans="1:11" x14ac:dyDescent="0.25">
      <c r="A3223">
        <v>874</v>
      </c>
      <c r="B3223">
        <v>6906</v>
      </c>
      <c r="C3223">
        <v>135980</v>
      </c>
      <c r="D3223" t="s">
        <v>6743</v>
      </c>
      <c r="E3223" t="s">
        <v>50</v>
      </c>
      <c r="F3223" t="s">
        <v>6683</v>
      </c>
      <c r="G3223" t="s">
        <v>6744</v>
      </c>
      <c r="H3223" t="s">
        <v>49</v>
      </c>
      <c r="I3223" s="2">
        <v>138</v>
      </c>
      <c r="J3223" s="1">
        <v>0.46</v>
      </c>
      <c r="K3223" s="1">
        <v>0.14000000000000001</v>
      </c>
    </row>
    <row r="3224" spans="1:11" x14ac:dyDescent="0.25">
      <c r="A3224">
        <v>874</v>
      </c>
      <c r="B3224">
        <v>6000</v>
      </c>
      <c r="C3224">
        <v>110910</v>
      </c>
      <c r="D3224" t="s">
        <v>6745</v>
      </c>
      <c r="E3224" t="s">
        <v>50</v>
      </c>
      <c r="F3224" t="s">
        <v>6683</v>
      </c>
      <c r="G3224" t="s">
        <v>6746</v>
      </c>
      <c r="H3224" t="s">
        <v>13</v>
      </c>
      <c r="I3224" s="2">
        <v>26</v>
      </c>
      <c r="J3224" s="1">
        <v>0.81</v>
      </c>
      <c r="K3224" s="1">
        <v>0.65</v>
      </c>
    </row>
    <row r="3225" spans="1:11" x14ac:dyDescent="0.25">
      <c r="A3225">
        <v>874</v>
      </c>
      <c r="B3225">
        <v>5413</v>
      </c>
      <c r="C3225">
        <v>110907</v>
      </c>
      <c r="D3225" t="s">
        <v>2993</v>
      </c>
      <c r="E3225" t="s">
        <v>50</v>
      </c>
      <c r="F3225" t="s">
        <v>6683</v>
      </c>
      <c r="G3225" t="s">
        <v>6747</v>
      </c>
      <c r="H3225" t="s">
        <v>23</v>
      </c>
      <c r="I3225" s="2">
        <v>119</v>
      </c>
      <c r="J3225" s="1">
        <v>0.46</v>
      </c>
      <c r="K3225" s="1">
        <v>0.09</v>
      </c>
    </row>
    <row r="3226" spans="1:11" x14ac:dyDescent="0.25">
      <c r="A3226">
        <v>874</v>
      </c>
      <c r="B3226">
        <v>4002</v>
      </c>
      <c r="C3226">
        <v>137880</v>
      </c>
      <c r="D3226" t="s">
        <v>6748</v>
      </c>
      <c r="E3226" t="s">
        <v>50</v>
      </c>
      <c r="F3226" t="s">
        <v>50</v>
      </c>
      <c r="G3226" t="s">
        <v>6749</v>
      </c>
      <c r="H3226" t="s">
        <v>49</v>
      </c>
      <c r="I3226" s="2">
        <v>218</v>
      </c>
      <c r="J3226" s="1">
        <v>0.49</v>
      </c>
      <c r="K3226" s="1">
        <v>0.19</v>
      </c>
    </row>
    <row r="3227" spans="1:11" x14ac:dyDescent="0.25">
      <c r="A3227">
        <v>874</v>
      </c>
      <c r="B3227">
        <v>6905</v>
      </c>
      <c r="C3227">
        <v>135263</v>
      </c>
      <c r="D3227" t="s">
        <v>6750</v>
      </c>
      <c r="E3227" t="s">
        <v>50</v>
      </c>
      <c r="F3227" t="s">
        <v>6683</v>
      </c>
      <c r="G3227" t="s">
        <v>6751</v>
      </c>
      <c r="H3227" t="s">
        <v>49</v>
      </c>
      <c r="I3227" s="2">
        <v>326</v>
      </c>
      <c r="J3227" s="1">
        <v>0.53</v>
      </c>
      <c r="K3227" s="1">
        <v>0.16</v>
      </c>
    </row>
    <row r="3228" spans="1:11" x14ac:dyDescent="0.25">
      <c r="A3228">
        <v>874</v>
      </c>
      <c r="B3228">
        <v>4001</v>
      </c>
      <c r="C3228">
        <v>137084</v>
      </c>
      <c r="D3228" t="s">
        <v>6752</v>
      </c>
      <c r="E3228" t="s">
        <v>50</v>
      </c>
      <c r="F3228" t="s">
        <v>6683</v>
      </c>
      <c r="G3228" t="s">
        <v>6753</v>
      </c>
      <c r="H3228" t="s">
        <v>49</v>
      </c>
      <c r="I3228" s="2">
        <v>242</v>
      </c>
      <c r="J3228" s="1">
        <v>0.4</v>
      </c>
      <c r="K3228" s="1">
        <v>0.03</v>
      </c>
    </row>
    <row r="3229" spans="1:11" x14ac:dyDescent="0.25">
      <c r="A3229">
        <v>874</v>
      </c>
      <c r="B3229">
        <v>7020</v>
      </c>
      <c r="C3229">
        <v>110948</v>
      </c>
      <c r="D3229" t="s">
        <v>6754</v>
      </c>
      <c r="E3229" t="s">
        <v>50</v>
      </c>
      <c r="F3229" t="s">
        <v>6683</v>
      </c>
      <c r="G3229" t="s">
        <v>6755</v>
      </c>
      <c r="H3229" t="s">
        <v>57</v>
      </c>
      <c r="I3229" s="2">
        <v>18</v>
      </c>
      <c r="J3229" t="s">
        <v>99</v>
      </c>
      <c r="K3229" t="s">
        <v>99</v>
      </c>
    </row>
    <row r="3230" spans="1:11" x14ac:dyDescent="0.25">
      <c r="A3230">
        <v>874</v>
      </c>
      <c r="B3230">
        <v>7013</v>
      </c>
      <c r="C3230">
        <v>110943</v>
      </c>
      <c r="D3230" t="s">
        <v>6756</v>
      </c>
      <c r="E3230" t="s">
        <v>50</v>
      </c>
      <c r="F3230" t="s">
        <v>6683</v>
      </c>
      <c r="G3230" t="s">
        <v>6757</v>
      </c>
      <c r="H3230" t="s">
        <v>57</v>
      </c>
      <c r="I3230" s="2">
        <v>29</v>
      </c>
      <c r="J3230" s="1">
        <v>0</v>
      </c>
      <c r="K3230" s="1">
        <v>0</v>
      </c>
    </row>
    <row r="3231" spans="1:11" x14ac:dyDescent="0.25">
      <c r="A3231">
        <v>874</v>
      </c>
      <c r="B3231">
        <v>7025</v>
      </c>
      <c r="C3231">
        <v>135386</v>
      </c>
      <c r="D3231" t="s">
        <v>6758</v>
      </c>
      <c r="E3231" t="s">
        <v>50</v>
      </c>
      <c r="F3231" t="s">
        <v>6683</v>
      </c>
      <c r="G3231" t="s">
        <v>6759</v>
      </c>
      <c r="H3231" t="s">
        <v>57</v>
      </c>
      <c r="I3231" s="2">
        <v>12</v>
      </c>
      <c r="J3231" s="1">
        <v>0</v>
      </c>
      <c r="K3231" s="1">
        <v>0</v>
      </c>
    </row>
    <row r="3232" spans="1:11" x14ac:dyDescent="0.25">
      <c r="A3232">
        <v>874</v>
      </c>
      <c r="B3232">
        <v>6035</v>
      </c>
      <c r="C3232">
        <v>134893</v>
      </c>
      <c r="D3232" t="s">
        <v>6760</v>
      </c>
      <c r="E3232" t="s">
        <v>50</v>
      </c>
      <c r="F3232" t="s">
        <v>6683</v>
      </c>
      <c r="G3232" t="s">
        <v>6761</v>
      </c>
      <c r="H3232" t="s">
        <v>114</v>
      </c>
      <c r="I3232" s="2">
        <v>1</v>
      </c>
      <c r="J3232" t="s">
        <v>129</v>
      </c>
      <c r="K3232" t="s">
        <v>129</v>
      </c>
    </row>
    <row r="3233" spans="1:11" x14ac:dyDescent="0.25">
      <c r="A3233">
        <v>874</v>
      </c>
      <c r="B3233">
        <v>7024</v>
      </c>
      <c r="C3233">
        <v>134272</v>
      </c>
      <c r="D3233" t="s">
        <v>6762</v>
      </c>
      <c r="E3233" t="s">
        <v>50</v>
      </c>
      <c r="F3233" t="s">
        <v>6683</v>
      </c>
      <c r="G3233" t="s">
        <v>6763</v>
      </c>
      <c r="H3233" t="s">
        <v>57</v>
      </c>
      <c r="I3233" s="2">
        <v>10</v>
      </c>
      <c r="J3233" t="s">
        <v>99</v>
      </c>
      <c r="K3233" t="s">
        <v>99</v>
      </c>
    </row>
    <row r="3234" spans="1:11" x14ac:dyDescent="0.25">
      <c r="A3234">
        <v>876</v>
      </c>
      <c r="B3234">
        <v>5400</v>
      </c>
      <c r="C3234">
        <v>111463</v>
      </c>
      <c r="D3234" t="s">
        <v>6764</v>
      </c>
      <c r="E3234" t="s">
        <v>50</v>
      </c>
      <c r="F3234" t="s">
        <v>6765</v>
      </c>
      <c r="G3234" t="s">
        <v>6766</v>
      </c>
      <c r="H3234" t="s">
        <v>20</v>
      </c>
      <c r="I3234" s="2">
        <v>146</v>
      </c>
      <c r="J3234" s="1">
        <v>0.45</v>
      </c>
      <c r="K3234" s="1">
        <v>0.13</v>
      </c>
    </row>
    <row r="3235" spans="1:11" x14ac:dyDescent="0.25">
      <c r="A3235">
        <v>876</v>
      </c>
      <c r="B3235">
        <v>4104</v>
      </c>
      <c r="C3235">
        <v>111401</v>
      </c>
      <c r="D3235" t="s">
        <v>4690</v>
      </c>
      <c r="E3235" t="s">
        <v>50</v>
      </c>
      <c r="F3235" t="s">
        <v>6767</v>
      </c>
      <c r="G3235" t="s">
        <v>6768</v>
      </c>
      <c r="H3235" t="s">
        <v>20</v>
      </c>
      <c r="I3235" s="2">
        <v>149</v>
      </c>
      <c r="J3235" s="1">
        <v>0.48</v>
      </c>
      <c r="K3235" s="1">
        <v>0.17</v>
      </c>
    </row>
    <row r="3236" spans="1:11" x14ac:dyDescent="0.25">
      <c r="A3236">
        <v>876</v>
      </c>
      <c r="B3236">
        <v>4103</v>
      </c>
      <c r="C3236">
        <v>136779</v>
      </c>
      <c r="D3236" t="s">
        <v>6769</v>
      </c>
      <c r="E3236" t="s">
        <v>50</v>
      </c>
      <c r="F3236" t="s">
        <v>6767</v>
      </c>
      <c r="G3236" t="s">
        <v>6770</v>
      </c>
      <c r="H3236" t="s">
        <v>70</v>
      </c>
      <c r="I3236" s="2">
        <v>214</v>
      </c>
      <c r="J3236" s="1">
        <v>0.64</v>
      </c>
      <c r="K3236" s="1">
        <v>0.34</v>
      </c>
    </row>
    <row r="3237" spans="1:11" x14ac:dyDescent="0.25">
      <c r="A3237">
        <v>876</v>
      </c>
      <c r="B3237">
        <v>6905</v>
      </c>
      <c r="C3237">
        <v>136185</v>
      </c>
      <c r="D3237" t="s">
        <v>6771</v>
      </c>
      <c r="E3237" t="s">
        <v>50</v>
      </c>
      <c r="F3237" t="s">
        <v>6767</v>
      </c>
      <c r="G3237" t="s">
        <v>6772</v>
      </c>
      <c r="H3237" t="s">
        <v>49</v>
      </c>
      <c r="I3237" s="2">
        <v>118</v>
      </c>
      <c r="J3237" s="1">
        <v>0.66</v>
      </c>
      <c r="K3237" s="1">
        <v>0.25</v>
      </c>
    </row>
    <row r="3238" spans="1:11" x14ac:dyDescent="0.25">
      <c r="A3238">
        <v>876</v>
      </c>
      <c r="B3238">
        <v>4001</v>
      </c>
      <c r="C3238">
        <v>140864</v>
      </c>
      <c r="D3238" t="s">
        <v>6773</v>
      </c>
      <c r="E3238" t="s">
        <v>50</v>
      </c>
      <c r="F3238" t="s">
        <v>6765</v>
      </c>
      <c r="G3238" t="s">
        <v>6766</v>
      </c>
      <c r="H3238" t="s">
        <v>49</v>
      </c>
      <c r="I3238" s="2" t="s">
        <v>50</v>
      </c>
      <c r="J3238" t="s">
        <v>50</v>
      </c>
      <c r="K3238" t="s">
        <v>50</v>
      </c>
    </row>
    <row r="3239" spans="1:11" x14ac:dyDescent="0.25">
      <c r="A3239">
        <v>876</v>
      </c>
      <c r="B3239">
        <v>4721</v>
      </c>
      <c r="C3239">
        <v>135731</v>
      </c>
      <c r="D3239" t="s">
        <v>6774</v>
      </c>
      <c r="E3239" t="s">
        <v>50</v>
      </c>
      <c r="F3239" t="s">
        <v>6767</v>
      </c>
      <c r="G3239" t="s">
        <v>6775</v>
      </c>
      <c r="H3239" t="s">
        <v>23</v>
      </c>
      <c r="I3239" s="2">
        <v>191</v>
      </c>
      <c r="J3239" s="1">
        <v>0.47</v>
      </c>
      <c r="K3239" s="1">
        <v>0.27</v>
      </c>
    </row>
    <row r="3240" spans="1:11" x14ac:dyDescent="0.25">
      <c r="A3240">
        <v>876</v>
      </c>
      <c r="B3240">
        <v>4625</v>
      </c>
      <c r="C3240">
        <v>111457</v>
      </c>
      <c r="D3240" t="s">
        <v>6776</v>
      </c>
      <c r="E3240" t="s">
        <v>50</v>
      </c>
      <c r="F3240" t="s">
        <v>6765</v>
      </c>
      <c r="G3240" t="s">
        <v>6777</v>
      </c>
      <c r="H3240" t="s">
        <v>23</v>
      </c>
      <c r="I3240" s="2">
        <v>274</v>
      </c>
      <c r="J3240" s="1">
        <v>0.51</v>
      </c>
      <c r="K3240" s="1">
        <v>0.31</v>
      </c>
    </row>
    <row r="3241" spans="1:11" x14ac:dyDescent="0.25">
      <c r="A3241">
        <v>876</v>
      </c>
      <c r="B3241">
        <v>4000</v>
      </c>
      <c r="C3241">
        <v>138198</v>
      </c>
      <c r="D3241" t="s">
        <v>6778</v>
      </c>
      <c r="E3241" t="s">
        <v>50</v>
      </c>
      <c r="F3241" t="s">
        <v>6767</v>
      </c>
      <c r="G3241" t="s">
        <v>6779</v>
      </c>
      <c r="H3241" t="s">
        <v>77</v>
      </c>
      <c r="I3241" s="2" t="s">
        <v>50</v>
      </c>
      <c r="J3241" t="s">
        <v>50</v>
      </c>
      <c r="K3241" t="s">
        <v>50</v>
      </c>
    </row>
    <row r="3242" spans="1:11" x14ac:dyDescent="0.25">
      <c r="A3242">
        <v>876</v>
      </c>
      <c r="B3242">
        <v>4207</v>
      </c>
      <c r="C3242">
        <v>139368</v>
      </c>
      <c r="D3242" t="s">
        <v>6780</v>
      </c>
      <c r="E3242" t="s">
        <v>50</v>
      </c>
      <c r="F3242" t="s">
        <v>6765</v>
      </c>
      <c r="G3242" t="s">
        <v>6781</v>
      </c>
      <c r="H3242" t="s">
        <v>70</v>
      </c>
      <c r="I3242" s="2">
        <v>323</v>
      </c>
      <c r="J3242" s="1">
        <v>0.78</v>
      </c>
      <c r="K3242" s="1">
        <v>0.48</v>
      </c>
    </row>
    <row r="3243" spans="1:11" x14ac:dyDescent="0.25">
      <c r="A3243">
        <v>876</v>
      </c>
      <c r="B3243">
        <v>6005</v>
      </c>
      <c r="C3243">
        <v>135356</v>
      </c>
      <c r="D3243" t="s">
        <v>6782</v>
      </c>
      <c r="E3243" t="s">
        <v>50</v>
      </c>
      <c r="F3243" t="s">
        <v>2758</v>
      </c>
      <c r="G3243" t="s">
        <v>2759</v>
      </c>
      <c r="H3243" t="s">
        <v>114</v>
      </c>
      <c r="I3243" s="2">
        <v>1</v>
      </c>
      <c r="J3243" t="s">
        <v>129</v>
      </c>
      <c r="K3243" t="s">
        <v>129</v>
      </c>
    </row>
    <row r="3244" spans="1:11" x14ac:dyDescent="0.25">
      <c r="A3244">
        <v>876</v>
      </c>
      <c r="B3244">
        <v>6010</v>
      </c>
      <c r="C3244">
        <v>135426</v>
      </c>
      <c r="D3244" t="s">
        <v>6783</v>
      </c>
      <c r="E3244" t="s">
        <v>50</v>
      </c>
      <c r="F3244" t="s">
        <v>2758</v>
      </c>
      <c r="G3244" t="s">
        <v>2759</v>
      </c>
      <c r="H3244" t="s">
        <v>114</v>
      </c>
      <c r="I3244" s="2">
        <v>1</v>
      </c>
      <c r="J3244" t="s">
        <v>129</v>
      </c>
      <c r="K3244" t="s">
        <v>129</v>
      </c>
    </row>
    <row r="3245" spans="1:11" x14ac:dyDescent="0.25">
      <c r="A3245">
        <v>876</v>
      </c>
      <c r="B3245">
        <v>7202</v>
      </c>
      <c r="C3245">
        <v>111515</v>
      </c>
      <c r="D3245" t="s">
        <v>6784</v>
      </c>
      <c r="E3245" t="s">
        <v>50</v>
      </c>
      <c r="F3245" t="s">
        <v>6765</v>
      </c>
      <c r="G3245" t="s">
        <v>6785</v>
      </c>
      <c r="H3245" t="s">
        <v>57</v>
      </c>
      <c r="I3245" s="2">
        <v>18</v>
      </c>
      <c r="J3245" s="1">
        <v>0</v>
      </c>
      <c r="K3245" s="1">
        <v>0</v>
      </c>
    </row>
    <row r="3246" spans="1:11" x14ac:dyDescent="0.25">
      <c r="A3246">
        <v>876</v>
      </c>
      <c r="B3246">
        <v>7003</v>
      </c>
      <c r="C3246">
        <v>111497</v>
      </c>
      <c r="D3246" t="s">
        <v>6786</v>
      </c>
      <c r="E3246" t="s">
        <v>6786</v>
      </c>
      <c r="F3246" t="s">
        <v>6767</v>
      </c>
      <c r="G3246" t="s">
        <v>6787</v>
      </c>
      <c r="H3246" t="s">
        <v>57</v>
      </c>
      <c r="I3246" s="2">
        <v>10</v>
      </c>
      <c r="J3246" t="s">
        <v>99</v>
      </c>
      <c r="K3246" t="s">
        <v>99</v>
      </c>
    </row>
    <row r="3247" spans="1:11" x14ac:dyDescent="0.25">
      <c r="A3247">
        <v>876</v>
      </c>
      <c r="B3247">
        <v>7200</v>
      </c>
      <c r="C3247">
        <v>111514</v>
      </c>
      <c r="D3247" t="s">
        <v>6788</v>
      </c>
      <c r="E3247" t="s">
        <v>50</v>
      </c>
      <c r="F3247" t="s">
        <v>6765</v>
      </c>
      <c r="G3247" t="s">
        <v>6789</v>
      </c>
      <c r="H3247" t="s">
        <v>57</v>
      </c>
      <c r="I3247" s="2">
        <v>2</v>
      </c>
      <c r="J3247" t="s">
        <v>129</v>
      </c>
      <c r="K3247" t="s">
        <v>129</v>
      </c>
    </row>
    <row r="3248" spans="1:11" x14ac:dyDescent="0.25">
      <c r="A3248">
        <v>876</v>
      </c>
      <c r="B3248">
        <v>6012</v>
      </c>
      <c r="C3248">
        <v>135512</v>
      </c>
      <c r="D3248" t="s">
        <v>6790</v>
      </c>
      <c r="E3248" t="s">
        <v>50</v>
      </c>
      <c r="F3248" t="s">
        <v>6767</v>
      </c>
      <c r="G3248" t="s">
        <v>6791</v>
      </c>
      <c r="H3248" t="s">
        <v>114</v>
      </c>
      <c r="I3248" s="2">
        <v>4</v>
      </c>
      <c r="J3248" t="s">
        <v>129</v>
      </c>
      <c r="K3248" t="s">
        <v>129</v>
      </c>
    </row>
    <row r="3249" spans="1:11" x14ac:dyDescent="0.25">
      <c r="A3249">
        <v>876</v>
      </c>
      <c r="B3249">
        <v>6014</v>
      </c>
      <c r="C3249">
        <v>138597</v>
      </c>
      <c r="D3249" t="s">
        <v>6792</v>
      </c>
      <c r="E3249" t="s">
        <v>50</v>
      </c>
      <c r="F3249" t="s">
        <v>6767</v>
      </c>
      <c r="G3249" t="s">
        <v>6793</v>
      </c>
      <c r="H3249" t="s">
        <v>114</v>
      </c>
      <c r="I3249" s="2">
        <v>4</v>
      </c>
      <c r="J3249" t="s">
        <v>129</v>
      </c>
      <c r="K3249" t="s">
        <v>129</v>
      </c>
    </row>
    <row r="3250" spans="1:11" x14ac:dyDescent="0.25">
      <c r="A3250">
        <v>876</v>
      </c>
      <c r="B3250">
        <v>6013</v>
      </c>
      <c r="C3250">
        <v>135749</v>
      </c>
      <c r="D3250" t="s">
        <v>6794</v>
      </c>
      <c r="E3250" t="s">
        <v>50</v>
      </c>
      <c r="F3250" t="s">
        <v>6767</v>
      </c>
      <c r="G3250" t="s">
        <v>6795</v>
      </c>
      <c r="H3250" t="s">
        <v>114</v>
      </c>
      <c r="I3250" s="2">
        <v>4</v>
      </c>
      <c r="J3250" t="s">
        <v>129</v>
      </c>
      <c r="K3250" t="s">
        <v>129</v>
      </c>
    </row>
    <row r="3251" spans="1:11" x14ac:dyDescent="0.25">
      <c r="A3251">
        <v>877</v>
      </c>
      <c r="B3251">
        <v>4002</v>
      </c>
      <c r="C3251">
        <v>139196</v>
      </c>
      <c r="D3251" t="s">
        <v>6796</v>
      </c>
      <c r="E3251" t="s">
        <v>50</v>
      </c>
      <c r="F3251" t="s">
        <v>2981</v>
      </c>
      <c r="G3251" t="s">
        <v>6797</v>
      </c>
      <c r="H3251" t="s">
        <v>49</v>
      </c>
      <c r="I3251" s="2">
        <v>168</v>
      </c>
      <c r="J3251" s="1">
        <v>0.38</v>
      </c>
      <c r="K3251" s="1">
        <v>0.1</v>
      </c>
    </row>
    <row r="3252" spans="1:11" x14ac:dyDescent="0.25">
      <c r="A3252">
        <v>877</v>
      </c>
      <c r="B3252">
        <v>4226</v>
      </c>
      <c r="C3252">
        <v>139840</v>
      </c>
      <c r="D3252" t="s">
        <v>6798</v>
      </c>
      <c r="E3252" t="s">
        <v>50</v>
      </c>
      <c r="F3252" t="s">
        <v>2981</v>
      </c>
      <c r="G3252" t="s">
        <v>6799</v>
      </c>
      <c r="H3252" t="s">
        <v>70</v>
      </c>
      <c r="I3252" s="2">
        <v>210</v>
      </c>
      <c r="J3252" s="1">
        <v>0.63</v>
      </c>
      <c r="K3252" s="1">
        <v>0.24</v>
      </c>
    </row>
    <row r="3253" spans="1:11" x14ac:dyDescent="0.25">
      <c r="A3253">
        <v>877</v>
      </c>
      <c r="B3253">
        <v>4229</v>
      </c>
      <c r="C3253">
        <v>111447</v>
      </c>
      <c r="D3253" t="s">
        <v>6800</v>
      </c>
      <c r="E3253" t="s">
        <v>50</v>
      </c>
      <c r="F3253" t="s">
        <v>2981</v>
      </c>
      <c r="G3253" t="s">
        <v>6801</v>
      </c>
      <c r="H3253" t="s">
        <v>20</v>
      </c>
      <c r="I3253" s="2">
        <v>309</v>
      </c>
      <c r="J3253" s="1">
        <v>0.72</v>
      </c>
      <c r="K3253" s="1">
        <v>0.33</v>
      </c>
    </row>
    <row r="3254" spans="1:11" x14ac:dyDescent="0.25">
      <c r="A3254">
        <v>877</v>
      </c>
      <c r="B3254">
        <v>4624</v>
      </c>
      <c r="C3254">
        <v>111456</v>
      </c>
      <c r="D3254" t="s">
        <v>6802</v>
      </c>
      <c r="E3254" t="s">
        <v>50</v>
      </c>
      <c r="F3254" t="s">
        <v>2981</v>
      </c>
      <c r="G3254" t="s">
        <v>6803</v>
      </c>
      <c r="H3254" t="s">
        <v>23</v>
      </c>
      <c r="I3254" s="2">
        <v>164</v>
      </c>
      <c r="J3254" s="1">
        <v>0.66</v>
      </c>
      <c r="K3254" s="1">
        <v>0.23</v>
      </c>
    </row>
    <row r="3255" spans="1:11" x14ac:dyDescent="0.25">
      <c r="A3255">
        <v>877</v>
      </c>
      <c r="B3255">
        <v>4200</v>
      </c>
      <c r="C3255">
        <v>111430</v>
      </c>
      <c r="D3255" t="s">
        <v>6804</v>
      </c>
      <c r="E3255" t="s">
        <v>50</v>
      </c>
      <c r="F3255" t="s">
        <v>2981</v>
      </c>
      <c r="G3255" t="s">
        <v>6805</v>
      </c>
      <c r="H3255" t="s">
        <v>20</v>
      </c>
      <c r="I3255" s="2">
        <v>212</v>
      </c>
      <c r="J3255" s="1">
        <v>0.67</v>
      </c>
      <c r="K3255" s="1">
        <v>0.37</v>
      </c>
    </row>
    <row r="3256" spans="1:11" x14ac:dyDescent="0.25">
      <c r="A3256">
        <v>877</v>
      </c>
      <c r="B3256">
        <v>4003</v>
      </c>
      <c r="C3256">
        <v>140620</v>
      </c>
      <c r="D3256" t="s">
        <v>6806</v>
      </c>
      <c r="E3256" t="s">
        <v>50</v>
      </c>
      <c r="F3256" t="s">
        <v>2981</v>
      </c>
      <c r="G3256" t="s">
        <v>6807</v>
      </c>
      <c r="H3256" t="s">
        <v>1216</v>
      </c>
      <c r="I3256" s="2" t="s">
        <v>50</v>
      </c>
      <c r="J3256" t="s">
        <v>50</v>
      </c>
      <c r="K3256" t="s">
        <v>50</v>
      </c>
    </row>
    <row r="3257" spans="1:11" x14ac:dyDescent="0.25">
      <c r="A3257">
        <v>877</v>
      </c>
      <c r="B3257">
        <v>4206</v>
      </c>
      <c r="C3257">
        <v>139152</v>
      </c>
      <c r="D3257" t="s">
        <v>6808</v>
      </c>
      <c r="E3257" t="s">
        <v>50</v>
      </c>
      <c r="F3257" t="s">
        <v>2981</v>
      </c>
      <c r="G3257" t="s">
        <v>6809</v>
      </c>
      <c r="H3257" t="s">
        <v>70</v>
      </c>
      <c r="I3257" s="2">
        <v>297</v>
      </c>
      <c r="J3257" s="1">
        <v>0.56999999999999995</v>
      </c>
      <c r="K3257" s="1">
        <v>0.16</v>
      </c>
    </row>
    <row r="3258" spans="1:11" x14ac:dyDescent="0.25">
      <c r="A3258">
        <v>877</v>
      </c>
      <c r="B3258">
        <v>4000</v>
      </c>
      <c r="C3258">
        <v>138562</v>
      </c>
      <c r="D3258" t="s">
        <v>6810</v>
      </c>
      <c r="E3258" t="s">
        <v>50</v>
      </c>
      <c r="F3258" t="s">
        <v>2981</v>
      </c>
      <c r="G3258" t="s">
        <v>6811</v>
      </c>
      <c r="H3258" t="s">
        <v>77</v>
      </c>
      <c r="I3258" s="2" t="s">
        <v>50</v>
      </c>
      <c r="J3258" t="s">
        <v>50</v>
      </c>
      <c r="K3258" t="s">
        <v>50</v>
      </c>
    </row>
    <row r="3259" spans="1:11" x14ac:dyDescent="0.25">
      <c r="A3259">
        <v>877</v>
      </c>
      <c r="B3259">
        <v>4502</v>
      </c>
      <c r="C3259">
        <v>138732</v>
      </c>
      <c r="D3259" t="s">
        <v>6812</v>
      </c>
      <c r="E3259" t="s">
        <v>50</v>
      </c>
      <c r="F3259" t="s">
        <v>6813</v>
      </c>
      <c r="G3259" t="s">
        <v>6814</v>
      </c>
      <c r="H3259" t="s">
        <v>70</v>
      </c>
      <c r="I3259" s="2">
        <v>292</v>
      </c>
      <c r="J3259" s="1">
        <v>0.65</v>
      </c>
      <c r="K3259" s="1">
        <v>0.38</v>
      </c>
    </row>
    <row r="3260" spans="1:11" x14ac:dyDescent="0.25">
      <c r="A3260">
        <v>877</v>
      </c>
      <c r="B3260">
        <v>4201</v>
      </c>
      <c r="C3260">
        <v>139506</v>
      </c>
      <c r="D3260" t="s">
        <v>6815</v>
      </c>
      <c r="E3260" t="s">
        <v>50</v>
      </c>
      <c r="F3260" t="s">
        <v>2981</v>
      </c>
      <c r="G3260" t="s">
        <v>6816</v>
      </c>
      <c r="H3260" t="s">
        <v>70</v>
      </c>
      <c r="I3260" s="2">
        <v>251</v>
      </c>
      <c r="J3260" s="1">
        <v>0.46</v>
      </c>
      <c r="K3260" s="1">
        <v>0.18</v>
      </c>
    </row>
    <row r="3261" spans="1:11" x14ac:dyDescent="0.25">
      <c r="A3261">
        <v>877</v>
      </c>
      <c r="B3261">
        <v>4622</v>
      </c>
      <c r="C3261">
        <v>111454</v>
      </c>
      <c r="D3261" t="s">
        <v>6817</v>
      </c>
      <c r="E3261" t="s">
        <v>50</v>
      </c>
      <c r="F3261" t="s">
        <v>2981</v>
      </c>
      <c r="G3261" t="s">
        <v>6818</v>
      </c>
      <c r="H3261" t="s">
        <v>23</v>
      </c>
      <c r="I3261" s="2">
        <v>193</v>
      </c>
      <c r="J3261" s="1">
        <v>0.69</v>
      </c>
      <c r="K3261" s="1">
        <v>0.38</v>
      </c>
    </row>
    <row r="3262" spans="1:11" x14ac:dyDescent="0.25">
      <c r="A3262">
        <v>877</v>
      </c>
      <c r="B3262">
        <v>4230</v>
      </c>
      <c r="C3262">
        <v>133672</v>
      </c>
      <c r="D3262" t="s">
        <v>6819</v>
      </c>
      <c r="E3262" t="s">
        <v>50</v>
      </c>
      <c r="F3262" t="s">
        <v>2981</v>
      </c>
      <c r="G3262" t="s">
        <v>6820</v>
      </c>
      <c r="H3262" t="s">
        <v>23</v>
      </c>
      <c r="I3262" s="2">
        <v>138</v>
      </c>
      <c r="J3262" s="1">
        <v>0.27</v>
      </c>
      <c r="K3262" s="1">
        <v>0.13</v>
      </c>
    </row>
    <row r="3263" spans="1:11" x14ac:dyDescent="0.25">
      <c r="A3263">
        <v>877</v>
      </c>
      <c r="B3263">
        <v>4001</v>
      </c>
      <c r="C3263">
        <v>139072</v>
      </c>
      <c r="D3263" t="s">
        <v>6821</v>
      </c>
      <c r="E3263" t="s">
        <v>50</v>
      </c>
      <c r="F3263" t="s">
        <v>2981</v>
      </c>
      <c r="G3263" t="s">
        <v>6822</v>
      </c>
      <c r="H3263" t="s">
        <v>49</v>
      </c>
      <c r="I3263" s="2">
        <v>124</v>
      </c>
      <c r="J3263" s="1">
        <v>0.47</v>
      </c>
      <c r="K3263" s="1">
        <v>0.17</v>
      </c>
    </row>
    <row r="3264" spans="1:11" x14ac:dyDescent="0.25">
      <c r="A3264">
        <v>877</v>
      </c>
      <c r="B3264">
        <v>6005</v>
      </c>
      <c r="C3264">
        <v>135324</v>
      </c>
      <c r="D3264" t="s">
        <v>6823</v>
      </c>
      <c r="E3264" t="s">
        <v>50</v>
      </c>
      <c r="F3264" t="s">
        <v>2758</v>
      </c>
      <c r="G3264" t="s">
        <v>2759</v>
      </c>
      <c r="H3264" t="s">
        <v>114</v>
      </c>
      <c r="I3264" s="2">
        <v>1</v>
      </c>
      <c r="J3264" t="s">
        <v>129</v>
      </c>
      <c r="K3264" t="s">
        <v>129</v>
      </c>
    </row>
    <row r="3265" spans="1:11" x14ac:dyDescent="0.25">
      <c r="A3265">
        <v>877</v>
      </c>
      <c r="B3265">
        <v>6008</v>
      </c>
      <c r="C3265">
        <v>135470</v>
      </c>
      <c r="D3265" t="s">
        <v>6824</v>
      </c>
      <c r="E3265" t="s">
        <v>50</v>
      </c>
      <c r="F3265" t="s">
        <v>2758</v>
      </c>
      <c r="G3265" t="s">
        <v>2759</v>
      </c>
      <c r="H3265" t="s">
        <v>114</v>
      </c>
      <c r="I3265" s="2">
        <v>1</v>
      </c>
      <c r="J3265" t="s">
        <v>129</v>
      </c>
      <c r="K3265" t="s">
        <v>129</v>
      </c>
    </row>
    <row r="3266" spans="1:11" x14ac:dyDescent="0.25">
      <c r="A3266">
        <v>877</v>
      </c>
      <c r="B3266">
        <v>6007</v>
      </c>
      <c r="C3266">
        <v>135440</v>
      </c>
      <c r="D3266" t="s">
        <v>6825</v>
      </c>
      <c r="E3266" t="s">
        <v>50</v>
      </c>
      <c r="F3266" t="s">
        <v>2758</v>
      </c>
      <c r="G3266" t="s">
        <v>2759</v>
      </c>
      <c r="H3266" t="s">
        <v>114</v>
      </c>
      <c r="I3266" s="2">
        <v>1</v>
      </c>
      <c r="J3266" t="s">
        <v>129</v>
      </c>
      <c r="K3266" t="s">
        <v>129</v>
      </c>
    </row>
    <row r="3267" spans="1:11" x14ac:dyDescent="0.25">
      <c r="A3267">
        <v>877</v>
      </c>
      <c r="B3267">
        <v>7100</v>
      </c>
      <c r="C3267">
        <v>111498</v>
      </c>
      <c r="D3267" t="s">
        <v>6826</v>
      </c>
      <c r="E3267" t="s">
        <v>50</v>
      </c>
      <c r="F3267" t="s">
        <v>2981</v>
      </c>
      <c r="G3267" t="s">
        <v>6827</v>
      </c>
      <c r="H3267" t="s">
        <v>222</v>
      </c>
      <c r="I3267" s="2">
        <v>10</v>
      </c>
      <c r="J3267" s="1">
        <v>0</v>
      </c>
      <c r="K3267" s="1">
        <v>0</v>
      </c>
    </row>
    <row r="3268" spans="1:11" x14ac:dyDescent="0.25">
      <c r="A3268">
        <v>877</v>
      </c>
      <c r="B3268">
        <v>6001</v>
      </c>
      <c r="C3268">
        <v>134186</v>
      </c>
      <c r="D3268" t="s">
        <v>6828</v>
      </c>
      <c r="E3268" t="s">
        <v>50</v>
      </c>
      <c r="F3268" t="s">
        <v>6813</v>
      </c>
      <c r="G3268" t="s">
        <v>6829</v>
      </c>
      <c r="H3268" t="s">
        <v>114</v>
      </c>
      <c r="I3268" s="2">
        <v>7</v>
      </c>
      <c r="J3268" t="s">
        <v>99</v>
      </c>
      <c r="K3268" t="s">
        <v>99</v>
      </c>
    </row>
    <row r="3269" spans="1:11" x14ac:dyDescent="0.25">
      <c r="A3269">
        <v>877</v>
      </c>
      <c r="B3269">
        <v>7002</v>
      </c>
      <c r="C3269">
        <v>111496</v>
      </c>
      <c r="D3269" t="s">
        <v>6830</v>
      </c>
      <c r="E3269" t="s">
        <v>50</v>
      </c>
      <c r="F3269" t="s">
        <v>2981</v>
      </c>
      <c r="G3269" t="s">
        <v>6831</v>
      </c>
      <c r="H3269" t="s">
        <v>57</v>
      </c>
      <c r="I3269" s="2">
        <v>2</v>
      </c>
      <c r="J3269" t="s">
        <v>129</v>
      </c>
      <c r="K3269" t="s">
        <v>129</v>
      </c>
    </row>
    <row r="3270" spans="1:11" x14ac:dyDescent="0.25">
      <c r="A3270">
        <v>877</v>
      </c>
      <c r="B3270">
        <v>7103</v>
      </c>
      <c r="C3270">
        <v>111501</v>
      </c>
      <c r="D3270" t="s">
        <v>6832</v>
      </c>
      <c r="E3270" t="s">
        <v>50</v>
      </c>
      <c r="F3270" t="s">
        <v>2981</v>
      </c>
      <c r="G3270" t="s">
        <v>6833</v>
      </c>
      <c r="H3270" t="s">
        <v>57</v>
      </c>
      <c r="I3270" s="2">
        <v>23</v>
      </c>
      <c r="J3270" s="1">
        <v>0</v>
      </c>
      <c r="K3270" s="1">
        <v>0</v>
      </c>
    </row>
    <row r="3271" spans="1:11" x14ac:dyDescent="0.25">
      <c r="A3271">
        <v>877</v>
      </c>
      <c r="B3271">
        <v>7001</v>
      </c>
      <c r="C3271">
        <v>111495</v>
      </c>
      <c r="D3271" t="s">
        <v>6834</v>
      </c>
      <c r="E3271" t="s">
        <v>50</v>
      </c>
      <c r="F3271" t="s">
        <v>2981</v>
      </c>
      <c r="G3271" t="s">
        <v>6835</v>
      </c>
      <c r="H3271" t="s">
        <v>57</v>
      </c>
      <c r="I3271" s="2">
        <v>19</v>
      </c>
      <c r="J3271" s="1">
        <v>0</v>
      </c>
      <c r="K3271" s="1">
        <v>0</v>
      </c>
    </row>
    <row r="3272" spans="1:11" x14ac:dyDescent="0.25">
      <c r="A3272">
        <v>878</v>
      </c>
      <c r="B3272">
        <v>4000</v>
      </c>
      <c r="C3272">
        <v>113497</v>
      </c>
      <c r="D3272" t="s">
        <v>6836</v>
      </c>
      <c r="E3272" t="s">
        <v>50</v>
      </c>
      <c r="F3272" t="s">
        <v>6837</v>
      </c>
      <c r="G3272" t="s">
        <v>6838</v>
      </c>
      <c r="H3272" t="s">
        <v>20</v>
      </c>
      <c r="I3272" s="2">
        <v>148</v>
      </c>
      <c r="J3272" s="1">
        <v>0.56999999999999995</v>
      </c>
      <c r="K3272" s="1">
        <v>0.18</v>
      </c>
    </row>
    <row r="3273" spans="1:11" x14ac:dyDescent="0.25">
      <c r="A3273">
        <v>878</v>
      </c>
      <c r="B3273">
        <v>4061</v>
      </c>
      <c r="C3273">
        <v>113516</v>
      </c>
      <c r="D3273" t="s">
        <v>6839</v>
      </c>
      <c r="E3273" t="s">
        <v>50</v>
      </c>
      <c r="F3273" t="s">
        <v>6840</v>
      </c>
      <c r="G3273" t="s">
        <v>6841</v>
      </c>
      <c r="H3273" t="s">
        <v>201</v>
      </c>
      <c r="I3273" s="2">
        <v>245</v>
      </c>
      <c r="J3273" s="1">
        <v>0.47</v>
      </c>
      <c r="K3273" s="1">
        <v>0.16</v>
      </c>
    </row>
    <row r="3274" spans="1:11" x14ac:dyDescent="0.25">
      <c r="A3274">
        <v>878</v>
      </c>
      <c r="B3274">
        <v>6011</v>
      </c>
      <c r="C3274">
        <v>113575</v>
      </c>
      <c r="D3274" t="s">
        <v>6842</v>
      </c>
      <c r="E3274" t="s">
        <v>50</v>
      </c>
      <c r="F3274" t="s">
        <v>6843</v>
      </c>
      <c r="G3274" t="s">
        <v>6844</v>
      </c>
      <c r="H3274" t="s">
        <v>13</v>
      </c>
      <c r="I3274" s="2">
        <v>108</v>
      </c>
      <c r="J3274" s="1">
        <v>0.74</v>
      </c>
      <c r="K3274" s="1">
        <v>0.16</v>
      </c>
    </row>
    <row r="3275" spans="1:11" x14ac:dyDescent="0.25">
      <c r="A3275">
        <v>878</v>
      </c>
      <c r="B3275">
        <v>6001</v>
      </c>
      <c r="C3275">
        <v>113562</v>
      </c>
      <c r="D3275" t="s">
        <v>6845</v>
      </c>
      <c r="E3275" t="s">
        <v>50</v>
      </c>
      <c r="F3275" t="s">
        <v>6846</v>
      </c>
      <c r="G3275" t="s">
        <v>6847</v>
      </c>
      <c r="H3275" t="s">
        <v>13</v>
      </c>
      <c r="I3275" s="2">
        <v>19</v>
      </c>
      <c r="J3275" s="1">
        <v>0</v>
      </c>
      <c r="K3275" s="1">
        <v>0</v>
      </c>
    </row>
    <row r="3276" spans="1:11" x14ac:dyDescent="0.25">
      <c r="A3276">
        <v>878</v>
      </c>
      <c r="B3276">
        <v>4053</v>
      </c>
      <c r="C3276">
        <v>138041</v>
      </c>
      <c r="D3276" t="s">
        <v>6848</v>
      </c>
      <c r="E3276" t="s">
        <v>50</v>
      </c>
      <c r="F3276" t="s">
        <v>6849</v>
      </c>
      <c r="G3276" t="s">
        <v>6850</v>
      </c>
      <c r="H3276" t="s">
        <v>70</v>
      </c>
      <c r="I3276" s="2">
        <v>126</v>
      </c>
      <c r="J3276" s="1">
        <v>0.6</v>
      </c>
      <c r="K3276" s="1">
        <v>0.14000000000000001</v>
      </c>
    </row>
    <row r="3277" spans="1:11" x14ac:dyDescent="0.25">
      <c r="A3277">
        <v>878</v>
      </c>
      <c r="B3277">
        <v>4054</v>
      </c>
      <c r="C3277">
        <v>137024</v>
      </c>
      <c r="D3277" t="s">
        <v>6851</v>
      </c>
      <c r="E3277" t="s">
        <v>50</v>
      </c>
      <c r="F3277" t="s">
        <v>6852</v>
      </c>
      <c r="G3277" t="s">
        <v>6853</v>
      </c>
      <c r="H3277" t="s">
        <v>70</v>
      </c>
      <c r="I3277" s="2">
        <v>104</v>
      </c>
      <c r="J3277" s="1">
        <v>0.63</v>
      </c>
      <c r="K3277" s="1">
        <v>0.34</v>
      </c>
    </row>
    <row r="3278" spans="1:11" x14ac:dyDescent="0.25">
      <c r="A3278">
        <v>878</v>
      </c>
      <c r="B3278">
        <v>4009</v>
      </c>
      <c r="C3278">
        <v>136638</v>
      </c>
      <c r="D3278" t="s">
        <v>6854</v>
      </c>
      <c r="E3278" t="s">
        <v>50</v>
      </c>
      <c r="F3278" t="s">
        <v>6846</v>
      </c>
      <c r="G3278" t="s">
        <v>6855</v>
      </c>
      <c r="H3278" t="s">
        <v>70</v>
      </c>
      <c r="I3278" s="2">
        <v>165</v>
      </c>
      <c r="J3278" s="1">
        <v>0.72</v>
      </c>
      <c r="K3278" s="1">
        <v>0.28000000000000003</v>
      </c>
    </row>
    <row r="3279" spans="1:11" x14ac:dyDescent="0.25">
      <c r="A3279">
        <v>878</v>
      </c>
      <c r="B3279">
        <v>5400</v>
      </c>
      <c r="C3279">
        <v>136366</v>
      </c>
      <c r="D3279" t="s">
        <v>6856</v>
      </c>
      <c r="E3279" t="s">
        <v>50</v>
      </c>
      <c r="F3279" t="s">
        <v>6857</v>
      </c>
      <c r="G3279" t="s">
        <v>6858</v>
      </c>
      <c r="H3279" t="s">
        <v>70</v>
      </c>
      <c r="I3279" s="2">
        <v>119</v>
      </c>
      <c r="J3279" s="1">
        <v>0.99</v>
      </c>
      <c r="K3279" s="1">
        <v>0.9</v>
      </c>
    </row>
    <row r="3280" spans="1:11" x14ac:dyDescent="0.25">
      <c r="A3280">
        <v>878</v>
      </c>
      <c r="B3280">
        <v>4112</v>
      </c>
      <c r="C3280">
        <v>137176</v>
      </c>
      <c r="D3280" t="s">
        <v>6859</v>
      </c>
      <c r="E3280" t="s">
        <v>50</v>
      </c>
      <c r="F3280" t="s">
        <v>6860</v>
      </c>
      <c r="G3280" t="s">
        <v>6861</v>
      </c>
      <c r="H3280" t="s">
        <v>70</v>
      </c>
      <c r="I3280" s="2">
        <v>187</v>
      </c>
      <c r="J3280" s="1">
        <v>0.56000000000000005</v>
      </c>
      <c r="K3280" s="1">
        <v>0.15</v>
      </c>
    </row>
    <row r="3281" spans="1:11" x14ac:dyDescent="0.25">
      <c r="A3281">
        <v>878</v>
      </c>
      <c r="B3281">
        <v>4010</v>
      </c>
      <c r="C3281">
        <v>113502</v>
      </c>
      <c r="D3281" t="s">
        <v>6862</v>
      </c>
      <c r="E3281" t="s">
        <v>50</v>
      </c>
      <c r="F3281" t="s">
        <v>6863</v>
      </c>
      <c r="G3281" t="s">
        <v>6864</v>
      </c>
      <c r="H3281" t="s">
        <v>201</v>
      </c>
      <c r="I3281" s="2">
        <v>112</v>
      </c>
      <c r="J3281" s="1">
        <v>0.72</v>
      </c>
      <c r="K3281" s="1">
        <v>0.35</v>
      </c>
    </row>
    <row r="3282" spans="1:11" x14ac:dyDescent="0.25">
      <c r="A3282">
        <v>878</v>
      </c>
      <c r="B3282">
        <v>6905</v>
      </c>
      <c r="C3282">
        <v>136200</v>
      </c>
      <c r="D3282" t="s">
        <v>6865</v>
      </c>
      <c r="E3282" t="s">
        <v>50</v>
      </c>
      <c r="F3282" t="s">
        <v>6866</v>
      </c>
      <c r="G3282" t="s">
        <v>6867</v>
      </c>
      <c r="H3282" t="s">
        <v>49</v>
      </c>
      <c r="I3282" s="2">
        <v>63</v>
      </c>
      <c r="J3282" s="1">
        <v>0.41</v>
      </c>
      <c r="K3282" s="1">
        <v>0.06</v>
      </c>
    </row>
    <row r="3283" spans="1:11" x14ac:dyDescent="0.25">
      <c r="A3283">
        <v>878</v>
      </c>
      <c r="B3283">
        <v>4101</v>
      </c>
      <c r="C3283">
        <v>113518</v>
      </c>
      <c r="D3283" t="s">
        <v>6868</v>
      </c>
      <c r="E3283" t="s">
        <v>50</v>
      </c>
      <c r="F3283" t="s">
        <v>6869</v>
      </c>
      <c r="G3283" t="s">
        <v>6870</v>
      </c>
      <c r="H3283" t="s">
        <v>201</v>
      </c>
      <c r="I3283" s="2">
        <v>157</v>
      </c>
      <c r="J3283" s="1">
        <v>0.54</v>
      </c>
      <c r="K3283" s="1">
        <v>0.18</v>
      </c>
    </row>
    <row r="3284" spans="1:11" x14ac:dyDescent="0.25">
      <c r="A3284">
        <v>878</v>
      </c>
      <c r="B3284">
        <v>6033</v>
      </c>
      <c r="C3284">
        <v>113607</v>
      </c>
      <c r="D3284" t="s">
        <v>6871</v>
      </c>
      <c r="E3284" t="s">
        <v>50</v>
      </c>
      <c r="F3284" t="s">
        <v>6846</v>
      </c>
      <c r="G3284" t="s">
        <v>6872</v>
      </c>
      <c r="H3284" t="s">
        <v>13</v>
      </c>
      <c r="I3284" s="2">
        <v>112</v>
      </c>
      <c r="J3284" s="1">
        <v>0</v>
      </c>
      <c r="K3284" s="1">
        <v>0</v>
      </c>
    </row>
    <row r="3285" spans="1:11" x14ac:dyDescent="0.25">
      <c r="A3285">
        <v>878</v>
      </c>
      <c r="B3285">
        <v>6051</v>
      </c>
      <c r="C3285">
        <v>113632</v>
      </c>
      <c r="D3285" t="s">
        <v>6873</v>
      </c>
      <c r="E3285" t="s">
        <v>50</v>
      </c>
      <c r="F3285" t="s">
        <v>6846</v>
      </c>
      <c r="G3285" t="s">
        <v>6874</v>
      </c>
      <c r="H3285" t="s">
        <v>13</v>
      </c>
      <c r="I3285" s="2">
        <v>1</v>
      </c>
      <c r="J3285" t="s">
        <v>129</v>
      </c>
      <c r="K3285" t="s">
        <v>129</v>
      </c>
    </row>
    <row r="3286" spans="1:11" x14ac:dyDescent="0.25">
      <c r="A3286">
        <v>878</v>
      </c>
      <c r="B3286">
        <v>4012</v>
      </c>
      <c r="C3286">
        <v>136612</v>
      </c>
      <c r="D3286" t="s">
        <v>6875</v>
      </c>
      <c r="E3286" t="s">
        <v>50</v>
      </c>
      <c r="F3286" t="s">
        <v>6876</v>
      </c>
      <c r="G3286" t="s">
        <v>6877</v>
      </c>
      <c r="H3286" t="s">
        <v>70</v>
      </c>
      <c r="I3286" s="2">
        <v>405</v>
      </c>
      <c r="J3286" s="1">
        <v>0.66</v>
      </c>
      <c r="K3286" s="1">
        <v>0.16</v>
      </c>
    </row>
    <row r="3287" spans="1:11" x14ac:dyDescent="0.25">
      <c r="A3287">
        <v>878</v>
      </c>
      <c r="B3287">
        <v>4055</v>
      </c>
      <c r="C3287">
        <v>137228</v>
      </c>
      <c r="D3287" t="s">
        <v>6878</v>
      </c>
      <c r="E3287" t="s">
        <v>50</v>
      </c>
      <c r="F3287" t="s">
        <v>6879</v>
      </c>
      <c r="G3287" t="s">
        <v>6880</v>
      </c>
      <c r="H3287" t="s">
        <v>70</v>
      </c>
      <c r="I3287" s="2">
        <v>169</v>
      </c>
      <c r="J3287" s="1">
        <v>0.67</v>
      </c>
      <c r="K3287" s="1">
        <v>0.3</v>
      </c>
    </row>
    <row r="3288" spans="1:11" x14ac:dyDescent="0.25">
      <c r="A3288">
        <v>878</v>
      </c>
      <c r="B3288">
        <v>4056</v>
      </c>
      <c r="C3288">
        <v>113511</v>
      </c>
      <c r="D3288" t="s">
        <v>6881</v>
      </c>
      <c r="E3288" t="s">
        <v>50</v>
      </c>
      <c r="F3288" t="s">
        <v>6882</v>
      </c>
      <c r="G3288" t="s">
        <v>6883</v>
      </c>
      <c r="H3288" t="s">
        <v>201</v>
      </c>
      <c r="I3288" s="2">
        <v>134</v>
      </c>
      <c r="J3288" s="1">
        <v>0.56999999999999995</v>
      </c>
      <c r="K3288" s="1">
        <v>0.19</v>
      </c>
    </row>
    <row r="3289" spans="1:11" x14ac:dyDescent="0.25">
      <c r="A3289">
        <v>878</v>
      </c>
      <c r="B3289">
        <v>4004</v>
      </c>
      <c r="C3289">
        <v>136912</v>
      </c>
      <c r="D3289" t="s">
        <v>6884</v>
      </c>
      <c r="E3289" t="s">
        <v>50</v>
      </c>
      <c r="F3289" t="s">
        <v>6885</v>
      </c>
      <c r="G3289" t="s">
        <v>6886</v>
      </c>
      <c r="H3289" t="s">
        <v>70</v>
      </c>
      <c r="I3289" s="2">
        <v>151</v>
      </c>
      <c r="J3289" s="1">
        <v>0.51</v>
      </c>
      <c r="K3289" s="1">
        <v>0.23</v>
      </c>
    </row>
    <row r="3290" spans="1:11" x14ac:dyDescent="0.25">
      <c r="A3290">
        <v>878</v>
      </c>
      <c r="B3290">
        <v>4001</v>
      </c>
      <c r="C3290">
        <v>139553</v>
      </c>
      <c r="D3290" t="s">
        <v>6887</v>
      </c>
      <c r="E3290" t="s">
        <v>50</v>
      </c>
      <c r="F3290" t="s">
        <v>6888</v>
      </c>
      <c r="G3290" t="s">
        <v>6889</v>
      </c>
      <c r="H3290" t="s">
        <v>49</v>
      </c>
      <c r="I3290" s="2">
        <v>163</v>
      </c>
      <c r="J3290" s="1">
        <v>0.51</v>
      </c>
      <c r="K3290" s="1">
        <v>0.2</v>
      </c>
    </row>
    <row r="3291" spans="1:11" x14ac:dyDescent="0.25">
      <c r="A3291">
        <v>878</v>
      </c>
      <c r="B3291">
        <v>4006</v>
      </c>
      <c r="C3291">
        <v>139682</v>
      </c>
      <c r="D3291" t="s">
        <v>6890</v>
      </c>
      <c r="E3291" t="s">
        <v>50</v>
      </c>
      <c r="F3291" t="s">
        <v>6846</v>
      </c>
      <c r="G3291" t="s">
        <v>6891</v>
      </c>
      <c r="H3291" t="s">
        <v>49</v>
      </c>
      <c r="I3291" s="2" t="s">
        <v>50</v>
      </c>
      <c r="J3291" t="s">
        <v>50</v>
      </c>
      <c r="K3291" t="s">
        <v>50</v>
      </c>
    </row>
    <row r="3292" spans="1:11" x14ac:dyDescent="0.25">
      <c r="A3292">
        <v>878</v>
      </c>
      <c r="B3292">
        <v>4015</v>
      </c>
      <c r="C3292">
        <v>113506</v>
      </c>
      <c r="D3292" t="s">
        <v>6892</v>
      </c>
      <c r="E3292" t="s">
        <v>50</v>
      </c>
      <c r="F3292" t="s">
        <v>6846</v>
      </c>
      <c r="G3292" t="s">
        <v>6891</v>
      </c>
      <c r="H3292" t="s">
        <v>20</v>
      </c>
      <c r="I3292" s="2">
        <v>172</v>
      </c>
      <c r="J3292" s="1">
        <v>0.52</v>
      </c>
      <c r="K3292" s="1">
        <v>0.19</v>
      </c>
    </row>
    <row r="3293" spans="1:11" x14ac:dyDescent="0.25">
      <c r="A3293">
        <v>878</v>
      </c>
      <c r="B3293">
        <v>4184</v>
      </c>
      <c r="C3293">
        <v>136336</v>
      </c>
      <c r="D3293" t="s">
        <v>6893</v>
      </c>
      <c r="E3293" t="s">
        <v>50</v>
      </c>
      <c r="F3293" t="s">
        <v>6894</v>
      </c>
      <c r="G3293" t="s">
        <v>6895</v>
      </c>
      <c r="H3293" t="s">
        <v>70</v>
      </c>
      <c r="I3293" s="2">
        <v>367</v>
      </c>
      <c r="J3293" s="1">
        <v>0.71</v>
      </c>
      <c r="K3293" s="1">
        <v>0.33</v>
      </c>
    </row>
    <row r="3294" spans="1:11" x14ac:dyDescent="0.25">
      <c r="A3294">
        <v>878</v>
      </c>
      <c r="B3294">
        <v>6009</v>
      </c>
      <c r="C3294">
        <v>113573</v>
      </c>
      <c r="D3294" t="s">
        <v>6896</v>
      </c>
      <c r="E3294" t="s">
        <v>50</v>
      </c>
      <c r="F3294" t="s">
        <v>6897</v>
      </c>
      <c r="G3294" t="s">
        <v>6898</v>
      </c>
      <c r="H3294" t="s">
        <v>13</v>
      </c>
      <c r="I3294" s="2">
        <v>64</v>
      </c>
      <c r="J3294" s="1">
        <v>0.59</v>
      </c>
      <c r="K3294" s="1">
        <v>0.36</v>
      </c>
    </row>
    <row r="3295" spans="1:11" x14ac:dyDescent="0.25">
      <c r="A3295">
        <v>878</v>
      </c>
      <c r="B3295">
        <v>4109</v>
      </c>
      <c r="C3295">
        <v>113520</v>
      </c>
      <c r="D3295" t="s">
        <v>6899</v>
      </c>
      <c r="E3295" t="s">
        <v>50</v>
      </c>
      <c r="F3295" t="s">
        <v>6900</v>
      </c>
      <c r="G3295" t="s">
        <v>6901</v>
      </c>
      <c r="H3295" t="s">
        <v>201</v>
      </c>
      <c r="I3295" s="2">
        <v>265</v>
      </c>
      <c r="J3295" s="1">
        <v>0.63</v>
      </c>
      <c r="K3295" s="1">
        <v>0.17</v>
      </c>
    </row>
    <row r="3296" spans="1:11" x14ac:dyDescent="0.25">
      <c r="A3296">
        <v>878</v>
      </c>
      <c r="B3296">
        <v>4005</v>
      </c>
      <c r="C3296">
        <v>136673</v>
      </c>
      <c r="D3296" t="s">
        <v>5610</v>
      </c>
      <c r="E3296" t="s">
        <v>50</v>
      </c>
      <c r="F3296" t="s">
        <v>6902</v>
      </c>
      <c r="G3296" t="s">
        <v>6903</v>
      </c>
      <c r="H3296" t="s">
        <v>70</v>
      </c>
      <c r="I3296" s="2">
        <v>185</v>
      </c>
      <c r="J3296" s="1">
        <v>0.69</v>
      </c>
      <c r="K3296" s="1">
        <v>0.34</v>
      </c>
    </row>
    <row r="3297" spans="1:11" x14ac:dyDescent="0.25">
      <c r="A3297">
        <v>878</v>
      </c>
      <c r="B3297">
        <v>4110</v>
      </c>
      <c r="C3297">
        <v>136367</v>
      </c>
      <c r="D3297" t="s">
        <v>6904</v>
      </c>
      <c r="E3297" t="s">
        <v>50</v>
      </c>
      <c r="F3297" t="s">
        <v>6905</v>
      </c>
      <c r="G3297" t="s">
        <v>6906</v>
      </c>
      <c r="H3297" t="s">
        <v>70</v>
      </c>
      <c r="I3297" s="2">
        <v>202</v>
      </c>
      <c r="J3297" s="1">
        <v>0.68</v>
      </c>
      <c r="K3297" s="1">
        <v>0.48</v>
      </c>
    </row>
    <row r="3298" spans="1:11" x14ac:dyDescent="0.25">
      <c r="A3298">
        <v>878</v>
      </c>
      <c r="B3298">
        <v>6030</v>
      </c>
      <c r="C3298">
        <v>113604</v>
      </c>
      <c r="D3298" t="s">
        <v>6907</v>
      </c>
      <c r="E3298" t="s">
        <v>50</v>
      </c>
      <c r="F3298" t="s">
        <v>6840</v>
      </c>
      <c r="G3298" t="s">
        <v>6908</v>
      </c>
      <c r="H3298" t="s">
        <v>13</v>
      </c>
      <c r="I3298" s="2">
        <v>47</v>
      </c>
      <c r="J3298" s="1">
        <v>0.02</v>
      </c>
      <c r="K3298" s="1">
        <v>0</v>
      </c>
    </row>
    <row r="3299" spans="1:11" x14ac:dyDescent="0.25">
      <c r="A3299">
        <v>878</v>
      </c>
      <c r="B3299">
        <v>6045</v>
      </c>
      <c r="C3299">
        <v>113623</v>
      </c>
      <c r="D3299" t="s">
        <v>6909</v>
      </c>
      <c r="E3299" t="s">
        <v>50</v>
      </c>
      <c r="F3299" t="s">
        <v>6846</v>
      </c>
      <c r="G3299" t="s">
        <v>6910</v>
      </c>
      <c r="H3299" t="s">
        <v>13</v>
      </c>
      <c r="I3299" s="2">
        <v>10</v>
      </c>
      <c r="J3299" s="1">
        <v>0.4</v>
      </c>
      <c r="K3299" s="1">
        <v>0.1</v>
      </c>
    </row>
    <row r="3300" spans="1:11" x14ac:dyDescent="0.25">
      <c r="A3300">
        <v>878</v>
      </c>
      <c r="B3300">
        <v>6034</v>
      </c>
      <c r="C3300">
        <v>113608</v>
      </c>
      <c r="D3300" t="s">
        <v>6911</v>
      </c>
      <c r="E3300" t="s">
        <v>50</v>
      </c>
      <c r="F3300" t="s">
        <v>6846</v>
      </c>
      <c r="G3300" t="s">
        <v>6912</v>
      </c>
      <c r="H3300" t="s">
        <v>13</v>
      </c>
      <c r="I3300" s="2">
        <v>55</v>
      </c>
      <c r="J3300" s="1">
        <v>1</v>
      </c>
      <c r="K3300" s="1">
        <v>0.82</v>
      </c>
    </row>
    <row r="3301" spans="1:11" x14ac:dyDescent="0.25">
      <c r="A3301">
        <v>878</v>
      </c>
      <c r="B3301">
        <v>5404</v>
      </c>
      <c r="C3301">
        <v>137124</v>
      </c>
      <c r="D3301" t="s">
        <v>6913</v>
      </c>
      <c r="E3301" t="s">
        <v>50</v>
      </c>
      <c r="F3301" t="s">
        <v>6860</v>
      </c>
      <c r="G3301" t="s">
        <v>6914</v>
      </c>
      <c r="H3301" t="s">
        <v>70</v>
      </c>
      <c r="I3301" s="2">
        <v>148</v>
      </c>
      <c r="J3301" s="1">
        <v>0.66</v>
      </c>
      <c r="K3301" s="1">
        <v>0.28000000000000003</v>
      </c>
    </row>
    <row r="3302" spans="1:11" x14ac:dyDescent="0.25">
      <c r="A3302">
        <v>878</v>
      </c>
      <c r="B3302">
        <v>4183</v>
      </c>
      <c r="C3302">
        <v>113540</v>
      </c>
      <c r="D3302" t="s">
        <v>6915</v>
      </c>
      <c r="E3302" t="s">
        <v>50</v>
      </c>
      <c r="F3302" t="s">
        <v>6916</v>
      </c>
      <c r="G3302" t="s">
        <v>6917</v>
      </c>
      <c r="H3302" t="s">
        <v>201</v>
      </c>
      <c r="I3302" s="2">
        <v>194</v>
      </c>
      <c r="J3302" s="1">
        <v>0.68</v>
      </c>
      <c r="K3302" s="1">
        <v>0.28000000000000003</v>
      </c>
    </row>
    <row r="3303" spans="1:11" x14ac:dyDescent="0.25">
      <c r="A3303">
        <v>878</v>
      </c>
      <c r="B3303">
        <v>4059</v>
      </c>
      <c r="C3303">
        <v>113514</v>
      </c>
      <c r="D3303" t="s">
        <v>6918</v>
      </c>
      <c r="E3303" t="s">
        <v>50</v>
      </c>
      <c r="F3303" t="s">
        <v>6919</v>
      </c>
      <c r="G3303" t="s">
        <v>6920</v>
      </c>
      <c r="H3303" t="s">
        <v>201</v>
      </c>
      <c r="I3303" s="2">
        <v>281</v>
      </c>
      <c r="J3303" s="1">
        <v>0.54</v>
      </c>
      <c r="K3303" s="1">
        <v>0.2</v>
      </c>
    </row>
    <row r="3304" spans="1:11" x14ac:dyDescent="0.25">
      <c r="A3304">
        <v>878</v>
      </c>
      <c r="B3304">
        <v>4060</v>
      </c>
      <c r="C3304">
        <v>136867</v>
      </c>
      <c r="D3304" t="s">
        <v>6921</v>
      </c>
      <c r="E3304" t="s">
        <v>50</v>
      </c>
      <c r="F3304" t="s">
        <v>6919</v>
      </c>
      <c r="G3304" t="s">
        <v>6922</v>
      </c>
      <c r="H3304" t="s">
        <v>70</v>
      </c>
      <c r="I3304" s="2">
        <v>264</v>
      </c>
      <c r="J3304" s="1">
        <v>0.57999999999999996</v>
      </c>
      <c r="K3304" s="1">
        <v>0.26</v>
      </c>
    </row>
    <row r="3305" spans="1:11" x14ac:dyDescent="0.25">
      <c r="A3305">
        <v>878</v>
      </c>
      <c r="B3305">
        <v>4003</v>
      </c>
      <c r="C3305">
        <v>136646</v>
      </c>
      <c r="D3305" t="s">
        <v>6923</v>
      </c>
      <c r="E3305" t="s">
        <v>50</v>
      </c>
      <c r="F3305" t="s">
        <v>6924</v>
      </c>
      <c r="G3305" t="s">
        <v>6925</v>
      </c>
      <c r="H3305" t="s">
        <v>70</v>
      </c>
      <c r="I3305" s="2">
        <v>221</v>
      </c>
      <c r="J3305" s="1">
        <v>0.71</v>
      </c>
      <c r="K3305" s="1">
        <v>0.33</v>
      </c>
    </row>
    <row r="3306" spans="1:11" x14ac:dyDescent="0.25">
      <c r="A3306">
        <v>878</v>
      </c>
      <c r="B3306">
        <v>4007</v>
      </c>
      <c r="C3306">
        <v>139816</v>
      </c>
      <c r="D3306" t="s">
        <v>6926</v>
      </c>
      <c r="E3306" t="s">
        <v>50</v>
      </c>
      <c r="F3306" t="s">
        <v>6840</v>
      </c>
      <c r="G3306" t="s">
        <v>6927</v>
      </c>
      <c r="H3306" t="s">
        <v>77</v>
      </c>
      <c r="I3306" s="2" t="s">
        <v>50</v>
      </c>
      <c r="J3306" t="s">
        <v>50</v>
      </c>
      <c r="K3306" t="s">
        <v>50</v>
      </c>
    </row>
    <row r="3307" spans="1:11" x14ac:dyDescent="0.25">
      <c r="A3307">
        <v>878</v>
      </c>
      <c r="B3307">
        <v>4016</v>
      </c>
      <c r="C3307">
        <v>113507</v>
      </c>
      <c r="D3307" t="s">
        <v>6928</v>
      </c>
      <c r="E3307" t="s">
        <v>50</v>
      </c>
      <c r="F3307" t="s">
        <v>6846</v>
      </c>
      <c r="G3307" t="s">
        <v>6929</v>
      </c>
      <c r="H3307" t="s">
        <v>201</v>
      </c>
      <c r="I3307" s="2">
        <v>123</v>
      </c>
      <c r="J3307" s="1">
        <v>0.64</v>
      </c>
      <c r="K3307" s="1">
        <v>0.15</v>
      </c>
    </row>
    <row r="3308" spans="1:11" x14ac:dyDescent="0.25">
      <c r="A3308">
        <v>878</v>
      </c>
      <c r="B3308">
        <v>6018</v>
      </c>
      <c r="C3308">
        <v>113583</v>
      </c>
      <c r="D3308" t="s">
        <v>6930</v>
      </c>
      <c r="E3308" t="s">
        <v>50</v>
      </c>
      <c r="F3308" t="s">
        <v>6931</v>
      </c>
      <c r="G3308" t="s">
        <v>6932</v>
      </c>
      <c r="H3308" t="s">
        <v>13</v>
      </c>
      <c r="I3308" s="2">
        <v>30</v>
      </c>
      <c r="J3308" s="1">
        <v>0</v>
      </c>
      <c r="K3308" s="1">
        <v>0</v>
      </c>
    </row>
    <row r="3309" spans="1:11" x14ac:dyDescent="0.25">
      <c r="A3309">
        <v>878</v>
      </c>
      <c r="B3309">
        <v>4501</v>
      </c>
      <c r="C3309">
        <v>113550</v>
      </c>
      <c r="D3309" t="s">
        <v>6933</v>
      </c>
      <c r="E3309" t="s">
        <v>50</v>
      </c>
      <c r="F3309" t="s">
        <v>6846</v>
      </c>
      <c r="G3309" t="s">
        <v>6934</v>
      </c>
      <c r="H3309" t="s">
        <v>82</v>
      </c>
      <c r="I3309" s="2">
        <v>191</v>
      </c>
      <c r="J3309" s="1">
        <v>0.57999999999999996</v>
      </c>
      <c r="K3309" s="1">
        <v>0.21</v>
      </c>
    </row>
    <row r="3310" spans="1:11" x14ac:dyDescent="0.25">
      <c r="A3310">
        <v>878</v>
      </c>
      <c r="B3310">
        <v>4607</v>
      </c>
      <c r="C3310">
        <v>113553</v>
      </c>
      <c r="D3310" t="s">
        <v>6935</v>
      </c>
      <c r="E3310" t="s">
        <v>50</v>
      </c>
      <c r="F3310" t="s">
        <v>6846</v>
      </c>
      <c r="G3310" t="s">
        <v>6936</v>
      </c>
      <c r="H3310" t="s">
        <v>23</v>
      </c>
      <c r="I3310" s="2">
        <v>248</v>
      </c>
      <c r="J3310" s="1">
        <v>0.69</v>
      </c>
      <c r="K3310" s="1">
        <v>0.33</v>
      </c>
    </row>
    <row r="3311" spans="1:11" x14ac:dyDescent="0.25">
      <c r="A3311">
        <v>878</v>
      </c>
      <c r="B3311">
        <v>6004</v>
      </c>
      <c r="C3311">
        <v>113567</v>
      </c>
      <c r="D3311" t="s">
        <v>6937</v>
      </c>
      <c r="E3311" t="s">
        <v>50</v>
      </c>
      <c r="F3311" t="s">
        <v>6846</v>
      </c>
      <c r="G3311" t="s">
        <v>6938</v>
      </c>
      <c r="H3311" t="s">
        <v>13</v>
      </c>
      <c r="I3311" s="2">
        <v>15</v>
      </c>
      <c r="J3311" s="1">
        <v>1</v>
      </c>
      <c r="K3311" s="1">
        <v>0.4</v>
      </c>
    </row>
    <row r="3312" spans="1:11" x14ac:dyDescent="0.25">
      <c r="A3312">
        <v>878</v>
      </c>
      <c r="B3312">
        <v>6042</v>
      </c>
      <c r="C3312">
        <v>113619</v>
      </c>
      <c r="D3312" t="s">
        <v>6939</v>
      </c>
      <c r="E3312" t="s">
        <v>50</v>
      </c>
      <c r="F3312" t="s">
        <v>6860</v>
      </c>
      <c r="G3312" t="s">
        <v>6940</v>
      </c>
      <c r="H3312" t="s">
        <v>13</v>
      </c>
      <c r="I3312" s="2">
        <v>16</v>
      </c>
      <c r="J3312" s="1">
        <v>0.19</v>
      </c>
      <c r="K3312" s="1">
        <v>0</v>
      </c>
    </row>
    <row r="3313" spans="1:11" x14ac:dyDescent="0.25">
      <c r="A3313">
        <v>878</v>
      </c>
      <c r="B3313">
        <v>6031</v>
      </c>
      <c r="C3313">
        <v>113605</v>
      </c>
      <c r="D3313" t="s">
        <v>6941</v>
      </c>
      <c r="E3313" t="s">
        <v>50</v>
      </c>
      <c r="F3313" t="s">
        <v>6942</v>
      </c>
      <c r="G3313" t="s">
        <v>6943</v>
      </c>
      <c r="H3313" t="s">
        <v>13</v>
      </c>
      <c r="I3313" s="2">
        <v>50</v>
      </c>
      <c r="J3313" s="1">
        <v>0.52</v>
      </c>
      <c r="K3313" s="1">
        <v>0.3</v>
      </c>
    </row>
    <row r="3314" spans="1:11" x14ac:dyDescent="0.25">
      <c r="A3314">
        <v>878</v>
      </c>
      <c r="B3314">
        <v>4011</v>
      </c>
      <c r="C3314">
        <v>113503</v>
      </c>
      <c r="D3314" t="s">
        <v>6944</v>
      </c>
      <c r="E3314" t="s">
        <v>50</v>
      </c>
      <c r="F3314" t="s">
        <v>6931</v>
      </c>
      <c r="G3314" t="s">
        <v>6945</v>
      </c>
      <c r="H3314" t="s">
        <v>20</v>
      </c>
      <c r="I3314" s="2">
        <v>144</v>
      </c>
      <c r="J3314" s="1">
        <v>0.56999999999999995</v>
      </c>
      <c r="K3314" s="1">
        <v>0.17</v>
      </c>
    </row>
    <row r="3315" spans="1:11" x14ac:dyDescent="0.25">
      <c r="A3315">
        <v>878</v>
      </c>
      <c r="B3315">
        <v>4108</v>
      </c>
      <c r="C3315">
        <v>136569</v>
      </c>
      <c r="D3315" t="s">
        <v>6946</v>
      </c>
      <c r="E3315" t="s">
        <v>50</v>
      </c>
      <c r="F3315" t="s">
        <v>6947</v>
      </c>
      <c r="G3315" t="s">
        <v>6948</v>
      </c>
      <c r="H3315" t="s">
        <v>70</v>
      </c>
      <c r="I3315" s="2">
        <v>271</v>
      </c>
      <c r="J3315" s="1">
        <v>0.59</v>
      </c>
      <c r="K3315" s="1">
        <v>0.25</v>
      </c>
    </row>
    <row r="3316" spans="1:11" x14ac:dyDescent="0.25">
      <c r="A3316">
        <v>878</v>
      </c>
      <c r="B3316">
        <v>6029</v>
      </c>
      <c r="C3316">
        <v>113603</v>
      </c>
      <c r="D3316" t="s">
        <v>6949</v>
      </c>
      <c r="E3316" t="s">
        <v>50</v>
      </c>
      <c r="F3316" t="s">
        <v>6900</v>
      </c>
      <c r="G3316" t="s">
        <v>6950</v>
      </c>
      <c r="H3316" t="s">
        <v>13</v>
      </c>
      <c r="I3316" s="2">
        <v>17</v>
      </c>
      <c r="J3316" s="1">
        <v>0.18</v>
      </c>
      <c r="K3316" s="1">
        <v>0</v>
      </c>
    </row>
    <row r="3317" spans="1:11" x14ac:dyDescent="0.25">
      <c r="A3317">
        <v>878</v>
      </c>
      <c r="B3317">
        <v>4057</v>
      </c>
      <c r="C3317">
        <v>113512</v>
      </c>
      <c r="D3317" t="s">
        <v>6951</v>
      </c>
      <c r="E3317" t="s">
        <v>50</v>
      </c>
      <c r="F3317" t="s">
        <v>6952</v>
      </c>
      <c r="G3317" t="s">
        <v>6953</v>
      </c>
      <c r="H3317" t="s">
        <v>201</v>
      </c>
      <c r="I3317" s="2">
        <v>89</v>
      </c>
      <c r="J3317" s="1">
        <v>0.56999999999999995</v>
      </c>
      <c r="K3317" s="1">
        <v>0.25</v>
      </c>
    </row>
    <row r="3318" spans="1:11" x14ac:dyDescent="0.25">
      <c r="A3318">
        <v>878</v>
      </c>
      <c r="B3318">
        <v>4002</v>
      </c>
      <c r="C3318">
        <v>139661</v>
      </c>
      <c r="D3318" t="s">
        <v>6954</v>
      </c>
      <c r="E3318" t="s">
        <v>50</v>
      </c>
      <c r="F3318" t="s">
        <v>6846</v>
      </c>
      <c r="G3318" t="s">
        <v>6955</v>
      </c>
      <c r="H3318" t="s">
        <v>77</v>
      </c>
      <c r="I3318" s="2" t="s">
        <v>50</v>
      </c>
      <c r="J3318" t="s">
        <v>50</v>
      </c>
      <c r="K3318" t="s">
        <v>50</v>
      </c>
    </row>
    <row r="3319" spans="1:11" x14ac:dyDescent="0.25">
      <c r="A3319">
        <v>878</v>
      </c>
      <c r="B3319">
        <v>6014</v>
      </c>
      <c r="C3319">
        <v>113579</v>
      </c>
      <c r="D3319" t="s">
        <v>6956</v>
      </c>
      <c r="E3319" t="s">
        <v>50</v>
      </c>
      <c r="F3319" t="s">
        <v>6860</v>
      </c>
      <c r="G3319" t="s">
        <v>6957</v>
      </c>
      <c r="H3319" t="s">
        <v>13</v>
      </c>
      <c r="I3319" s="2">
        <v>55</v>
      </c>
      <c r="J3319" s="1">
        <v>0.4</v>
      </c>
      <c r="K3319" s="1">
        <v>0.28999999999999998</v>
      </c>
    </row>
    <row r="3320" spans="1:11" x14ac:dyDescent="0.25">
      <c r="A3320">
        <v>878</v>
      </c>
      <c r="B3320">
        <v>4182</v>
      </c>
      <c r="C3320">
        <v>113539</v>
      </c>
      <c r="D3320" t="s">
        <v>6958</v>
      </c>
      <c r="E3320" t="s">
        <v>50</v>
      </c>
      <c r="F3320" t="s">
        <v>6897</v>
      </c>
      <c r="G3320" t="s">
        <v>6959</v>
      </c>
      <c r="H3320" t="s">
        <v>201</v>
      </c>
      <c r="I3320" s="2">
        <v>252</v>
      </c>
      <c r="J3320" s="1">
        <v>0.54</v>
      </c>
      <c r="K3320" s="1">
        <v>0.31</v>
      </c>
    </row>
    <row r="3321" spans="1:11" x14ac:dyDescent="0.25">
      <c r="A3321">
        <v>878</v>
      </c>
      <c r="B3321">
        <v>5402</v>
      </c>
      <c r="C3321">
        <v>136494</v>
      </c>
      <c r="D3321" t="s">
        <v>6960</v>
      </c>
      <c r="E3321" t="s">
        <v>50</v>
      </c>
      <c r="F3321" t="s">
        <v>6860</v>
      </c>
      <c r="G3321" t="s">
        <v>6961</v>
      </c>
      <c r="H3321" t="s">
        <v>70</v>
      </c>
      <c r="I3321" s="2">
        <v>228</v>
      </c>
      <c r="J3321" s="1">
        <v>0.68</v>
      </c>
      <c r="K3321" s="1">
        <v>0.34</v>
      </c>
    </row>
    <row r="3322" spans="1:11" x14ac:dyDescent="0.25">
      <c r="A3322">
        <v>878</v>
      </c>
      <c r="B3322">
        <v>4120</v>
      </c>
      <c r="C3322">
        <v>136495</v>
      </c>
      <c r="D3322" t="s">
        <v>6962</v>
      </c>
      <c r="E3322" t="s">
        <v>50</v>
      </c>
      <c r="F3322" t="s">
        <v>6963</v>
      </c>
      <c r="G3322" t="s">
        <v>6964</v>
      </c>
      <c r="H3322" t="s">
        <v>70</v>
      </c>
      <c r="I3322" s="2">
        <v>169</v>
      </c>
      <c r="J3322" s="1">
        <v>0.61</v>
      </c>
      <c r="K3322" s="1">
        <v>0.24</v>
      </c>
    </row>
    <row r="3323" spans="1:11" x14ac:dyDescent="0.25">
      <c r="A3323">
        <v>878</v>
      </c>
      <c r="B3323">
        <v>4192</v>
      </c>
      <c r="C3323">
        <v>113548</v>
      </c>
      <c r="D3323" t="s">
        <v>6965</v>
      </c>
      <c r="E3323" t="s">
        <v>50</v>
      </c>
      <c r="F3323" t="s">
        <v>6843</v>
      </c>
      <c r="G3323" t="s">
        <v>6966</v>
      </c>
      <c r="H3323" t="s">
        <v>201</v>
      </c>
      <c r="I3323" s="2">
        <v>263</v>
      </c>
      <c r="J3323" s="1">
        <v>0.56999999999999995</v>
      </c>
      <c r="K3323" s="1">
        <v>0.08</v>
      </c>
    </row>
    <row r="3324" spans="1:11" x14ac:dyDescent="0.25">
      <c r="A3324">
        <v>878</v>
      </c>
      <c r="B3324">
        <v>6010</v>
      </c>
      <c r="C3324">
        <v>113574</v>
      </c>
      <c r="D3324" t="s">
        <v>612</v>
      </c>
      <c r="E3324" t="s">
        <v>50</v>
      </c>
      <c r="F3324" t="s">
        <v>6963</v>
      </c>
      <c r="G3324" t="s">
        <v>6967</v>
      </c>
      <c r="H3324" t="s">
        <v>13</v>
      </c>
      <c r="I3324" s="2">
        <v>46</v>
      </c>
      <c r="J3324" s="1">
        <v>0.61</v>
      </c>
      <c r="K3324" s="1">
        <v>0.15</v>
      </c>
    </row>
    <row r="3325" spans="1:11" x14ac:dyDescent="0.25">
      <c r="A3325">
        <v>878</v>
      </c>
      <c r="B3325">
        <v>5405</v>
      </c>
      <c r="C3325">
        <v>136287</v>
      </c>
      <c r="D3325" t="s">
        <v>1878</v>
      </c>
      <c r="E3325" t="s">
        <v>50</v>
      </c>
      <c r="F3325" t="s">
        <v>6863</v>
      </c>
      <c r="G3325" t="s">
        <v>6968</v>
      </c>
      <c r="H3325" t="s">
        <v>70</v>
      </c>
      <c r="I3325" s="2">
        <v>187</v>
      </c>
      <c r="J3325" s="1">
        <v>0.83</v>
      </c>
      <c r="K3325" s="1">
        <v>0.18</v>
      </c>
    </row>
    <row r="3326" spans="1:11" x14ac:dyDescent="0.25">
      <c r="A3326">
        <v>878</v>
      </c>
      <c r="B3326">
        <v>6032</v>
      </c>
      <c r="C3326">
        <v>113606</v>
      </c>
      <c r="D3326" t="s">
        <v>6969</v>
      </c>
      <c r="E3326" t="s">
        <v>50</v>
      </c>
      <c r="F3326" t="s">
        <v>6919</v>
      </c>
      <c r="G3326" t="s">
        <v>6970</v>
      </c>
      <c r="H3326" t="s">
        <v>13</v>
      </c>
      <c r="I3326" s="2">
        <v>89</v>
      </c>
      <c r="J3326" s="1">
        <v>0.82</v>
      </c>
      <c r="K3326" s="1">
        <v>0.43</v>
      </c>
    </row>
    <row r="3327" spans="1:11" x14ac:dyDescent="0.25">
      <c r="A3327">
        <v>878</v>
      </c>
      <c r="B3327">
        <v>4014</v>
      </c>
      <c r="C3327">
        <v>113505</v>
      </c>
      <c r="D3327" t="s">
        <v>6971</v>
      </c>
      <c r="E3327" t="s">
        <v>50</v>
      </c>
      <c r="F3327" t="s">
        <v>6846</v>
      </c>
      <c r="G3327" t="s">
        <v>6972</v>
      </c>
      <c r="H3327" t="s">
        <v>201</v>
      </c>
      <c r="I3327" s="2">
        <v>249</v>
      </c>
      <c r="J3327" s="1">
        <v>0.52</v>
      </c>
      <c r="K3327" s="1">
        <v>0.17</v>
      </c>
    </row>
    <row r="3328" spans="1:11" x14ac:dyDescent="0.25">
      <c r="A3328">
        <v>878</v>
      </c>
      <c r="B3328">
        <v>6061</v>
      </c>
      <c r="C3328">
        <v>135773</v>
      </c>
      <c r="D3328" t="s">
        <v>6973</v>
      </c>
      <c r="E3328" t="s">
        <v>50</v>
      </c>
      <c r="F3328" t="s">
        <v>6952</v>
      </c>
      <c r="G3328" t="s">
        <v>6974</v>
      </c>
      <c r="H3328" t="s">
        <v>114</v>
      </c>
      <c r="I3328" s="2">
        <v>2</v>
      </c>
      <c r="J3328" t="s">
        <v>129</v>
      </c>
      <c r="K3328" t="s">
        <v>129</v>
      </c>
    </row>
    <row r="3329" spans="1:11" x14ac:dyDescent="0.25">
      <c r="A3329">
        <v>878</v>
      </c>
      <c r="B3329">
        <v>6213</v>
      </c>
      <c r="C3329">
        <v>135803</v>
      </c>
      <c r="D3329" t="s">
        <v>6975</v>
      </c>
      <c r="E3329" t="s">
        <v>50</v>
      </c>
      <c r="F3329" t="s">
        <v>6976</v>
      </c>
      <c r="G3329" t="s">
        <v>6977</v>
      </c>
      <c r="H3329" t="s">
        <v>114</v>
      </c>
      <c r="I3329" s="2">
        <v>5</v>
      </c>
      <c r="J3329" t="s">
        <v>129</v>
      </c>
      <c r="K3329" t="s">
        <v>129</v>
      </c>
    </row>
    <row r="3330" spans="1:11" x14ac:dyDescent="0.25">
      <c r="A3330">
        <v>878</v>
      </c>
      <c r="B3330">
        <v>7008</v>
      </c>
      <c r="C3330">
        <v>113636</v>
      </c>
      <c r="D3330" t="s">
        <v>6978</v>
      </c>
      <c r="E3330" t="s">
        <v>50</v>
      </c>
      <c r="F3330" t="s">
        <v>6846</v>
      </c>
      <c r="G3330" t="s">
        <v>6979</v>
      </c>
      <c r="H3330" t="s">
        <v>333</v>
      </c>
      <c r="I3330" s="2">
        <v>9</v>
      </c>
      <c r="J3330" s="1">
        <v>0</v>
      </c>
      <c r="K3330" s="1">
        <v>0</v>
      </c>
    </row>
    <row r="3331" spans="1:11" x14ac:dyDescent="0.25">
      <c r="A3331">
        <v>878</v>
      </c>
      <c r="B3331">
        <v>7044</v>
      </c>
      <c r="C3331">
        <v>113643</v>
      </c>
      <c r="D3331" t="s">
        <v>6980</v>
      </c>
      <c r="E3331" t="s">
        <v>50</v>
      </c>
      <c r="F3331" t="s">
        <v>6900</v>
      </c>
      <c r="G3331" t="s">
        <v>6981</v>
      </c>
      <c r="H3331" t="s">
        <v>333</v>
      </c>
      <c r="I3331" s="2">
        <v>10</v>
      </c>
      <c r="J3331" t="s">
        <v>99</v>
      </c>
      <c r="K3331" t="s">
        <v>99</v>
      </c>
    </row>
    <row r="3332" spans="1:11" x14ac:dyDescent="0.25">
      <c r="A3332">
        <v>878</v>
      </c>
      <c r="B3332">
        <v>6039</v>
      </c>
      <c r="C3332">
        <v>113616</v>
      </c>
      <c r="D3332" t="s">
        <v>6982</v>
      </c>
      <c r="E3332" t="s">
        <v>50</v>
      </c>
      <c r="F3332" t="s">
        <v>6983</v>
      </c>
      <c r="G3332" t="s">
        <v>6984</v>
      </c>
      <c r="H3332" t="s">
        <v>114</v>
      </c>
      <c r="I3332" s="2">
        <v>9</v>
      </c>
      <c r="J3332" s="1">
        <v>0</v>
      </c>
      <c r="K3332" s="1">
        <v>0</v>
      </c>
    </row>
    <row r="3333" spans="1:11" x14ac:dyDescent="0.25">
      <c r="A3333">
        <v>878</v>
      </c>
      <c r="B3333">
        <v>6024</v>
      </c>
      <c r="C3333">
        <v>113591</v>
      </c>
      <c r="D3333" t="s">
        <v>6985</v>
      </c>
      <c r="E3333" t="s">
        <v>50</v>
      </c>
      <c r="F3333" t="s">
        <v>6919</v>
      </c>
      <c r="G3333" t="s">
        <v>6986</v>
      </c>
      <c r="H3333" t="s">
        <v>114</v>
      </c>
      <c r="I3333" s="2">
        <v>9</v>
      </c>
      <c r="J3333" s="1">
        <v>0</v>
      </c>
      <c r="K3333" s="1">
        <v>0</v>
      </c>
    </row>
    <row r="3334" spans="1:11" x14ac:dyDescent="0.25">
      <c r="A3334">
        <v>878</v>
      </c>
      <c r="B3334">
        <v>7082</v>
      </c>
      <c r="C3334">
        <v>113653</v>
      </c>
      <c r="D3334" t="s">
        <v>6987</v>
      </c>
      <c r="E3334" t="s">
        <v>50</v>
      </c>
      <c r="F3334" t="s">
        <v>6894</v>
      </c>
      <c r="G3334" t="s">
        <v>6988</v>
      </c>
      <c r="H3334" t="s">
        <v>222</v>
      </c>
      <c r="I3334" s="2">
        <v>2</v>
      </c>
      <c r="J3334" t="s">
        <v>129</v>
      </c>
      <c r="K3334" t="s">
        <v>129</v>
      </c>
    </row>
    <row r="3335" spans="1:11" x14ac:dyDescent="0.25">
      <c r="A3335">
        <v>878</v>
      </c>
      <c r="B3335">
        <v>7002</v>
      </c>
      <c r="C3335">
        <v>113633</v>
      </c>
      <c r="D3335" t="s">
        <v>6989</v>
      </c>
      <c r="E3335" t="s">
        <v>50</v>
      </c>
      <c r="F3335" t="s">
        <v>6846</v>
      </c>
      <c r="G3335" t="s">
        <v>6990</v>
      </c>
      <c r="H3335" t="s">
        <v>333</v>
      </c>
      <c r="I3335" s="2">
        <v>13</v>
      </c>
      <c r="J3335" t="s">
        <v>99</v>
      </c>
      <c r="K3335" t="s">
        <v>99</v>
      </c>
    </row>
    <row r="3336" spans="1:11" x14ac:dyDescent="0.25">
      <c r="A3336">
        <v>878</v>
      </c>
      <c r="B3336">
        <v>7083</v>
      </c>
      <c r="C3336">
        <v>113654</v>
      </c>
      <c r="D3336" t="s">
        <v>6991</v>
      </c>
      <c r="E3336" t="s">
        <v>50</v>
      </c>
      <c r="F3336" t="s">
        <v>6846</v>
      </c>
      <c r="G3336" t="s">
        <v>6992</v>
      </c>
      <c r="H3336" t="s">
        <v>222</v>
      </c>
      <c r="I3336" s="2">
        <v>10</v>
      </c>
      <c r="J3336" s="1">
        <v>0</v>
      </c>
      <c r="K3336" s="1">
        <v>0</v>
      </c>
    </row>
    <row r="3337" spans="1:11" x14ac:dyDescent="0.25">
      <c r="A3337">
        <v>878</v>
      </c>
      <c r="B3337">
        <v>7020</v>
      </c>
      <c r="C3337">
        <v>113637</v>
      </c>
      <c r="D3337" t="s">
        <v>6993</v>
      </c>
      <c r="E3337" t="s">
        <v>50</v>
      </c>
      <c r="F3337" t="s">
        <v>6919</v>
      </c>
      <c r="G3337" t="s">
        <v>6994</v>
      </c>
      <c r="H3337" t="s">
        <v>333</v>
      </c>
      <c r="I3337" s="2">
        <v>12</v>
      </c>
      <c r="J3337" t="s">
        <v>99</v>
      </c>
      <c r="K3337" t="s">
        <v>99</v>
      </c>
    </row>
    <row r="3338" spans="1:11" x14ac:dyDescent="0.25">
      <c r="A3338">
        <v>878</v>
      </c>
      <c r="B3338">
        <v>6202</v>
      </c>
      <c r="C3338">
        <v>133392</v>
      </c>
      <c r="D3338" t="s">
        <v>6995</v>
      </c>
      <c r="E3338" t="s">
        <v>50</v>
      </c>
      <c r="F3338" t="s">
        <v>6952</v>
      </c>
      <c r="G3338" t="s">
        <v>6996</v>
      </c>
      <c r="H3338" t="s">
        <v>114</v>
      </c>
      <c r="I3338" s="2">
        <v>1</v>
      </c>
      <c r="J3338" t="s">
        <v>129</v>
      </c>
      <c r="K3338" t="s">
        <v>129</v>
      </c>
    </row>
    <row r="3339" spans="1:11" x14ac:dyDescent="0.25">
      <c r="A3339">
        <v>878</v>
      </c>
      <c r="B3339">
        <v>7088</v>
      </c>
      <c r="C3339">
        <v>131552</v>
      </c>
      <c r="D3339" t="s">
        <v>6997</v>
      </c>
      <c r="E3339" t="s">
        <v>50</v>
      </c>
      <c r="F3339" t="s">
        <v>6879</v>
      </c>
      <c r="G3339" t="s">
        <v>6998</v>
      </c>
      <c r="H3339" t="s">
        <v>333</v>
      </c>
      <c r="I3339" s="2">
        <v>14</v>
      </c>
      <c r="J3339" s="1">
        <v>0</v>
      </c>
      <c r="K3339" s="1">
        <v>0</v>
      </c>
    </row>
    <row r="3340" spans="1:11" x14ac:dyDescent="0.25">
      <c r="A3340">
        <v>878</v>
      </c>
      <c r="B3340">
        <v>7006</v>
      </c>
      <c r="C3340">
        <v>113635</v>
      </c>
      <c r="D3340" t="s">
        <v>6999</v>
      </c>
      <c r="E3340" t="s">
        <v>50</v>
      </c>
      <c r="F3340" t="s">
        <v>6885</v>
      </c>
      <c r="G3340" t="s">
        <v>7000</v>
      </c>
      <c r="H3340" t="s">
        <v>333</v>
      </c>
      <c r="I3340" s="2">
        <v>11</v>
      </c>
      <c r="J3340" t="s">
        <v>99</v>
      </c>
      <c r="K3340" t="s">
        <v>99</v>
      </c>
    </row>
    <row r="3341" spans="1:11" x14ac:dyDescent="0.25">
      <c r="A3341">
        <v>878</v>
      </c>
      <c r="B3341">
        <v>7043</v>
      </c>
      <c r="C3341">
        <v>113642</v>
      </c>
      <c r="D3341" t="s">
        <v>7001</v>
      </c>
      <c r="E3341" t="s">
        <v>50</v>
      </c>
      <c r="F3341" t="s">
        <v>6869</v>
      </c>
      <c r="G3341" t="s">
        <v>7002</v>
      </c>
      <c r="H3341" t="s">
        <v>333</v>
      </c>
      <c r="I3341" s="2">
        <v>5</v>
      </c>
      <c r="J3341" t="s">
        <v>129</v>
      </c>
      <c r="K3341" t="s">
        <v>129</v>
      </c>
    </row>
    <row r="3342" spans="1:11" x14ac:dyDescent="0.25">
      <c r="A3342">
        <v>878</v>
      </c>
      <c r="B3342">
        <v>6060</v>
      </c>
      <c r="C3342">
        <v>131715</v>
      </c>
      <c r="D3342" t="s">
        <v>7003</v>
      </c>
      <c r="E3342" t="s">
        <v>50</v>
      </c>
      <c r="F3342" t="s">
        <v>6900</v>
      </c>
      <c r="G3342" t="s">
        <v>7004</v>
      </c>
      <c r="H3342" t="s">
        <v>114</v>
      </c>
      <c r="I3342" s="2">
        <v>15</v>
      </c>
      <c r="J3342" s="1">
        <v>0</v>
      </c>
      <c r="K3342" s="1">
        <v>0</v>
      </c>
    </row>
    <row r="3343" spans="1:11" x14ac:dyDescent="0.25">
      <c r="A3343">
        <v>878</v>
      </c>
      <c r="B3343">
        <v>7021</v>
      </c>
      <c r="C3343">
        <v>113638</v>
      </c>
      <c r="D3343" t="s">
        <v>7005</v>
      </c>
      <c r="E3343" t="s">
        <v>50</v>
      </c>
      <c r="F3343" t="s">
        <v>6919</v>
      </c>
      <c r="G3343" t="s">
        <v>7006</v>
      </c>
      <c r="H3343" t="s">
        <v>333</v>
      </c>
      <c r="I3343" s="2">
        <v>10</v>
      </c>
      <c r="J3343" t="s">
        <v>99</v>
      </c>
      <c r="K3343" t="s">
        <v>99</v>
      </c>
    </row>
    <row r="3344" spans="1:11" x14ac:dyDescent="0.25">
      <c r="A3344">
        <v>878</v>
      </c>
      <c r="B3344">
        <v>7087</v>
      </c>
      <c r="C3344">
        <v>113656</v>
      </c>
      <c r="D3344" t="s">
        <v>7007</v>
      </c>
      <c r="E3344" t="s">
        <v>50</v>
      </c>
      <c r="F3344" t="s">
        <v>6869</v>
      </c>
      <c r="G3344" t="s">
        <v>7008</v>
      </c>
      <c r="H3344" t="s">
        <v>333</v>
      </c>
      <c r="I3344" s="2">
        <v>12</v>
      </c>
      <c r="J3344" s="1">
        <v>0</v>
      </c>
      <c r="K3344" s="1">
        <v>0</v>
      </c>
    </row>
    <row r="3345" spans="1:11" x14ac:dyDescent="0.25">
      <c r="A3345">
        <v>878</v>
      </c>
      <c r="B3345">
        <v>6036</v>
      </c>
      <c r="C3345">
        <v>113611</v>
      </c>
      <c r="D3345" t="s">
        <v>7009</v>
      </c>
      <c r="E3345" t="s">
        <v>50</v>
      </c>
      <c r="F3345" t="s">
        <v>6840</v>
      </c>
      <c r="G3345" t="s">
        <v>7010</v>
      </c>
      <c r="H3345" t="s">
        <v>114</v>
      </c>
      <c r="I3345" s="2">
        <v>5</v>
      </c>
      <c r="J3345" t="s">
        <v>129</v>
      </c>
      <c r="K3345" t="s">
        <v>129</v>
      </c>
    </row>
    <row r="3346" spans="1:11" x14ac:dyDescent="0.25">
      <c r="A3346">
        <v>878</v>
      </c>
      <c r="B3346">
        <v>7005</v>
      </c>
      <c r="C3346">
        <v>113634</v>
      </c>
      <c r="D3346" t="s">
        <v>7011</v>
      </c>
      <c r="E3346" t="s">
        <v>50</v>
      </c>
      <c r="F3346" t="s">
        <v>6846</v>
      </c>
      <c r="G3346" t="s">
        <v>7012</v>
      </c>
      <c r="H3346" t="s">
        <v>333</v>
      </c>
      <c r="I3346" s="2">
        <v>22</v>
      </c>
      <c r="J3346" s="1">
        <v>0</v>
      </c>
      <c r="K3346" s="1">
        <v>0</v>
      </c>
    </row>
    <row r="3347" spans="1:11" x14ac:dyDescent="0.25">
      <c r="A3347">
        <v>878</v>
      </c>
      <c r="B3347">
        <v>7081</v>
      </c>
      <c r="C3347">
        <v>113652</v>
      </c>
      <c r="D3347" t="s">
        <v>7013</v>
      </c>
      <c r="E3347" t="s">
        <v>50</v>
      </c>
      <c r="F3347" t="s">
        <v>6846</v>
      </c>
      <c r="G3347" t="s">
        <v>7014</v>
      </c>
      <c r="H3347" t="s">
        <v>222</v>
      </c>
      <c r="I3347" s="2">
        <v>8</v>
      </c>
      <c r="J3347" s="1">
        <v>0</v>
      </c>
      <c r="K3347" s="1">
        <v>0</v>
      </c>
    </row>
    <row r="3348" spans="1:11" x14ac:dyDescent="0.25">
      <c r="A3348">
        <v>879</v>
      </c>
      <c r="B3348">
        <v>6905</v>
      </c>
      <c r="C3348">
        <v>136142</v>
      </c>
      <c r="D3348" t="s">
        <v>7015</v>
      </c>
      <c r="E3348" t="s">
        <v>50</v>
      </c>
      <c r="F3348" t="s">
        <v>7016</v>
      </c>
      <c r="G3348" t="s">
        <v>7017</v>
      </c>
      <c r="H3348" t="s">
        <v>49</v>
      </c>
      <c r="I3348" s="2">
        <v>155</v>
      </c>
      <c r="J3348" s="1">
        <v>0.37</v>
      </c>
      <c r="K3348" s="1">
        <v>0.05</v>
      </c>
    </row>
    <row r="3349" spans="1:11" x14ac:dyDescent="0.25">
      <c r="A3349">
        <v>879</v>
      </c>
      <c r="B3349">
        <v>4181</v>
      </c>
      <c r="C3349">
        <v>136558</v>
      </c>
      <c r="D3349" t="s">
        <v>7018</v>
      </c>
      <c r="E3349" t="s">
        <v>50</v>
      </c>
      <c r="F3349" t="s">
        <v>7016</v>
      </c>
      <c r="G3349" t="s">
        <v>7019</v>
      </c>
      <c r="H3349" t="s">
        <v>70</v>
      </c>
      <c r="I3349" s="2">
        <v>178</v>
      </c>
      <c r="J3349" s="1">
        <v>0.63</v>
      </c>
      <c r="K3349" s="1">
        <v>0.12</v>
      </c>
    </row>
    <row r="3350" spans="1:11" x14ac:dyDescent="0.25">
      <c r="A3350">
        <v>879</v>
      </c>
      <c r="B3350">
        <v>5406</v>
      </c>
      <c r="C3350">
        <v>136496</v>
      </c>
      <c r="D3350" t="s">
        <v>7020</v>
      </c>
      <c r="E3350" t="s">
        <v>50</v>
      </c>
      <c r="F3350" t="s">
        <v>7016</v>
      </c>
      <c r="G3350" t="s">
        <v>7021</v>
      </c>
      <c r="H3350" t="s">
        <v>70</v>
      </c>
      <c r="I3350" s="2">
        <v>169</v>
      </c>
      <c r="J3350" s="1">
        <v>0.95</v>
      </c>
      <c r="K3350" s="1">
        <v>0.6</v>
      </c>
    </row>
    <row r="3351" spans="1:11" x14ac:dyDescent="0.25">
      <c r="A3351">
        <v>879</v>
      </c>
      <c r="B3351">
        <v>4152</v>
      </c>
      <c r="C3351">
        <v>136588</v>
      </c>
      <c r="D3351" t="s">
        <v>7022</v>
      </c>
      <c r="E3351" t="s">
        <v>50</v>
      </c>
      <c r="F3351" t="s">
        <v>7016</v>
      </c>
      <c r="G3351" t="s">
        <v>7023</v>
      </c>
      <c r="H3351" t="s">
        <v>70</v>
      </c>
      <c r="I3351" s="2">
        <v>120</v>
      </c>
      <c r="J3351" s="1">
        <v>0.99</v>
      </c>
      <c r="K3351" s="1">
        <v>0.89</v>
      </c>
    </row>
    <row r="3352" spans="1:11" x14ac:dyDescent="0.25">
      <c r="A3352">
        <v>879</v>
      </c>
      <c r="B3352">
        <v>4185</v>
      </c>
      <c r="C3352">
        <v>140104</v>
      </c>
      <c r="D3352" t="s">
        <v>7024</v>
      </c>
      <c r="E3352" t="s">
        <v>50</v>
      </c>
      <c r="F3352" t="s">
        <v>7016</v>
      </c>
      <c r="G3352" t="s">
        <v>7025</v>
      </c>
      <c r="H3352" t="s">
        <v>70</v>
      </c>
      <c r="I3352" s="2">
        <v>208</v>
      </c>
      <c r="J3352" s="1">
        <v>0.5</v>
      </c>
      <c r="K3352" s="1">
        <v>0.12</v>
      </c>
    </row>
    <row r="3353" spans="1:11" x14ac:dyDescent="0.25">
      <c r="A3353">
        <v>879</v>
      </c>
      <c r="B3353">
        <v>6010</v>
      </c>
      <c r="C3353">
        <v>135849</v>
      </c>
      <c r="D3353" t="s">
        <v>7026</v>
      </c>
      <c r="E3353" t="s">
        <v>50</v>
      </c>
      <c r="F3353" t="s">
        <v>7016</v>
      </c>
      <c r="G3353" t="s">
        <v>7027</v>
      </c>
      <c r="H3353" t="s">
        <v>13</v>
      </c>
      <c r="I3353" s="2">
        <v>7</v>
      </c>
      <c r="J3353" s="1">
        <v>0.56999999999999995</v>
      </c>
      <c r="K3353" s="1">
        <v>0.43</v>
      </c>
    </row>
    <row r="3354" spans="1:11" x14ac:dyDescent="0.25">
      <c r="A3354">
        <v>879</v>
      </c>
      <c r="B3354">
        <v>4179</v>
      </c>
      <c r="C3354">
        <v>136557</v>
      </c>
      <c r="D3354" t="s">
        <v>7028</v>
      </c>
      <c r="E3354" t="s">
        <v>50</v>
      </c>
      <c r="F3354" t="s">
        <v>7016</v>
      </c>
      <c r="G3354" t="s">
        <v>7029</v>
      </c>
      <c r="H3354" t="s">
        <v>70</v>
      </c>
      <c r="I3354" s="2">
        <v>206</v>
      </c>
      <c r="J3354" s="1">
        <v>0.49</v>
      </c>
      <c r="K3354" s="1">
        <v>0.28999999999999998</v>
      </c>
    </row>
    <row r="3355" spans="1:11" x14ac:dyDescent="0.25">
      <c r="A3355">
        <v>879</v>
      </c>
      <c r="B3355">
        <v>4187</v>
      </c>
      <c r="C3355">
        <v>136668</v>
      </c>
      <c r="D3355" t="s">
        <v>7030</v>
      </c>
      <c r="E3355" t="s">
        <v>50</v>
      </c>
      <c r="F3355" t="s">
        <v>7016</v>
      </c>
      <c r="G3355" t="s">
        <v>7031</v>
      </c>
      <c r="H3355" t="s">
        <v>70</v>
      </c>
      <c r="I3355" s="2">
        <v>181</v>
      </c>
      <c r="J3355" s="1">
        <v>0.46</v>
      </c>
      <c r="K3355" s="1">
        <v>0.23</v>
      </c>
    </row>
    <row r="3356" spans="1:11" x14ac:dyDescent="0.25">
      <c r="A3356">
        <v>879</v>
      </c>
      <c r="B3356">
        <v>6906</v>
      </c>
      <c r="C3356">
        <v>136166</v>
      </c>
      <c r="D3356" t="s">
        <v>7032</v>
      </c>
      <c r="E3356" t="s">
        <v>50</v>
      </c>
      <c r="F3356" t="s">
        <v>7016</v>
      </c>
      <c r="G3356" t="s">
        <v>7033</v>
      </c>
      <c r="H3356" t="s">
        <v>49</v>
      </c>
      <c r="I3356" s="2">
        <v>151</v>
      </c>
      <c r="J3356" s="1">
        <v>0.28000000000000003</v>
      </c>
      <c r="K3356" s="1">
        <v>0.02</v>
      </c>
    </row>
    <row r="3357" spans="1:11" x14ac:dyDescent="0.25">
      <c r="A3357">
        <v>879</v>
      </c>
      <c r="B3357">
        <v>4605</v>
      </c>
      <c r="C3357">
        <v>113552</v>
      </c>
      <c r="D3357" t="s">
        <v>7034</v>
      </c>
      <c r="E3357" t="s">
        <v>7034</v>
      </c>
      <c r="F3357" t="s">
        <v>7016</v>
      </c>
      <c r="G3357" t="s">
        <v>7035</v>
      </c>
      <c r="H3357" t="s">
        <v>23</v>
      </c>
      <c r="I3357" s="2">
        <v>129</v>
      </c>
      <c r="J3357" s="1">
        <v>0.68</v>
      </c>
      <c r="K3357" s="1">
        <v>0.12</v>
      </c>
    </row>
    <row r="3358" spans="1:11" x14ac:dyDescent="0.25">
      <c r="A3358">
        <v>879</v>
      </c>
      <c r="B3358">
        <v>6004</v>
      </c>
      <c r="C3358">
        <v>113609</v>
      </c>
      <c r="D3358" t="s">
        <v>7036</v>
      </c>
      <c r="E3358" t="s">
        <v>50</v>
      </c>
      <c r="F3358" t="s">
        <v>7016</v>
      </c>
      <c r="G3358" t="s">
        <v>7037</v>
      </c>
      <c r="H3358" t="s">
        <v>13</v>
      </c>
      <c r="I3358" s="2">
        <v>111</v>
      </c>
      <c r="J3358" s="1">
        <v>0</v>
      </c>
      <c r="K3358" s="1">
        <v>0</v>
      </c>
    </row>
    <row r="3359" spans="1:11" x14ac:dyDescent="0.25">
      <c r="A3359">
        <v>879</v>
      </c>
      <c r="B3359">
        <v>4155</v>
      </c>
      <c r="C3359">
        <v>113532</v>
      </c>
      <c r="D3359" t="s">
        <v>7038</v>
      </c>
      <c r="E3359" t="s">
        <v>50</v>
      </c>
      <c r="F3359" t="s">
        <v>7016</v>
      </c>
      <c r="G3359" t="s">
        <v>7039</v>
      </c>
      <c r="H3359" t="s">
        <v>20</v>
      </c>
      <c r="I3359" s="2">
        <v>116</v>
      </c>
      <c r="J3359" s="1">
        <v>0.97</v>
      </c>
      <c r="K3359" s="1">
        <v>0.65</v>
      </c>
    </row>
    <row r="3360" spans="1:11" x14ac:dyDescent="0.25">
      <c r="A3360">
        <v>879</v>
      </c>
      <c r="B3360">
        <v>4001</v>
      </c>
      <c r="C3360">
        <v>139923</v>
      </c>
      <c r="D3360" t="s">
        <v>7040</v>
      </c>
      <c r="E3360" t="s">
        <v>50</v>
      </c>
      <c r="F3360" t="s">
        <v>7016</v>
      </c>
      <c r="G3360" t="s">
        <v>7041</v>
      </c>
      <c r="H3360" t="s">
        <v>77</v>
      </c>
      <c r="I3360" s="2" t="s">
        <v>50</v>
      </c>
      <c r="J3360" t="s">
        <v>50</v>
      </c>
      <c r="K3360" t="s">
        <v>50</v>
      </c>
    </row>
    <row r="3361" spans="1:11" x14ac:dyDescent="0.25">
      <c r="A3361">
        <v>879</v>
      </c>
      <c r="B3361">
        <v>4180</v>
      </c>
      <c r="C3361">
        <v>136568</v>
      </c>
      <c r="D3361" t="s">
        <v>7042</v>
      </c>
      <c r="E3361" t="s">
        <v>50</v>
      </c>
      <c r="F3361" t="s">
        <v>7016</v>
      </c>
      <c r="G3361" t="s">
        <v>7043</v>
      </c>
      <c r="H3361" t="s">
        <v>70</v>
      </c>
      <c r="I3361" s="2">
        <v>259</v>
      </c>
      <c r="J3361" s="1">
        <v>0.59</v>
      </c>
      <c r="K3361" s="1">
        <v>0.34</v>
      </c>
    </row>
    <row r="3362" spans="1:11" x14ac:dyDescent="0.25">
      <c r="A3362">
        <v>879</v>
      </c>
      <c r="B3362">
        <v>4178</v>
      </c>
      <c r="C3362">
        <v>136556</v>
      </c>
      <c r="D3362" t="s">
        <v>4598</v>
      </c>
      <c r="E3362" t="s">
        <v>50</v>
      </c>
      <c r="F3362" t="s">
        <v>7016</v>
      </c>
      <c r="G3362" t="s">
        <v>7044</v>
      </c>
      <c r="H3362" t="s">
        <v>70</v>
      </c>
      <c r="I3362" s="2">
        <v>172</v>
      </c>
      <c r="J3362" s="1">
        <v>0.45</v>
      </c>
      <c r="K3362" s="1">
        <v>0.2</v>
      </c>
    </row>
    <row r="3363" spans="1:11" x14ac:dyDescent="0.25">
      <c r="A3363">
        <v>879</v>
      </c>
      <c r="B3363">
        <v>5403</v>
      </c>
      <c r="C3363">
        <v>113558</v>
      </c>
      <c r="D3363" t="s">
        <v>7045</v>
      </c>
      <c r="E3363" t="s">
        <v>50</v>
      </c>
      <c r="F3363" t="s">
        <v>7016</v>
      </c>
      <c r="G3363" t="s">
        <v>7046</v>
      </c>
      <c r="H3363" t="s">
        <v>23</v>
      </c>
      <c r="I3363" s="2">
        <v>131</v>
      </c>
      <c r="J3363" s="1">
        <v>0.44</v>
      </c>
      <c r="K3363" s="1">
        <v>0.15</v>
      </c>
    </row>
    <row r="3364" spans="1:11" x14ac:dyDescent="0.25">
      <c r="A3364">
        <v>879</v>
      </c>
      <c r="B3364">
        <v>4002</v>
      </c>
      <c r="C3364">
        <v>140693</v>
      </c>
      <c r="D3364" t="s">
        <v>7045</v>
      </c>
      <c r="E3364" t="s">
        <v>50</v>
      </c>
      <c r="F3364" t="s">
        <v>7016</v>
      </c>
      <c r="G3364" t="s">
        <v>7046</v>
      </c>
      <c r="H3364" t="s">
        <v>49</v>
      </c>
      <c r="I3364" s="2" t="s">
        <v>50</v>
      </c>
      <c r="J3364" t="s">
        <v>50</v>
      </c>
      <c r="K3364" t="s">
        <v>50</v>
      </c>
    </row>
    <row r="3365" spans="1:11" x14ac:dyDescent="0.25">
      <c r="A3365">
        <v>879</v>
      </c>
      <c r="B3365">
        <v>4172</v>
      </c>
      <c r="C3365">
        <v>113533</v>
      </c>
      <c r="D3365" t="s">
        <v>7047</v>
      </c>
      <c r="E3365" t="s">
        <v>50</v>
      </c>
      <c r="F3365" t="s">
        <v>7016</v>
      </c>
      <c r="G3365" t="s">
        <v>7048</v>
      </c>
      <c r="H3365" t="s">
        <v>20</v>
      </c>
      <c r="I3365" s="2">
        <v>114</v>
      </c>
      <c r="J3365" s="1">
        <v>0.34</v>
      </c>
      <c r="K3365" s="1">
        <v>0.1</v>
      </c>
    </row>
    <row r="3366" spans="1:11" x14ac:dyDescent="0.25">
      <c r="A3366">
        <v>879</v>
      </c>
      <c r="B3366">
        <v>4190</v>
      </c>
      <c r="C3366">
        <v>136626</v>
      </c>
      <c r="D3366" t="s">
        <v>7049</v>
      </c>
      <c r="E3366" t="s">
        <v>50</v>
      </c>
      <c r="F3366" t="s">
        <v>7016</v>
      </c>
      <c r="G3366" t="s">
        <v>7050</v>
      </c>
      <c r="H3366" t="s">
        <v>70</v>
      </c>
      <c r="I3366" s="2">
        <v>228</v>
      </c>
      <c r="J3366" s="1">
        <v>0.46</v>
      </c>
      <c r="K3366" s="1">
        <v>0.09</v>
      </c>
    </row>
    <row r="3367" spans="1:11" x14ac:dyDescent="0.25">
      <c r="A3367">
        <v>879</v>
      </c>
      <c r="B3367">
        <v>4186</v>
      </c>
      <c r="C3367">
        <v>137206</v>
      </c>
      <c r="D3367" t="s">
        <v>7051</v>
      </c>
      <c r="E3367" t="s">
        <v>50</v>
      </c>
      <c r="F3367" t="s">
        <v>7016</v>
      </c>
      <c r="G3367" t="s">
        <v>7052</v>
      </c>
      <c r="H3367" t="s">
        <v>70</v>
      </c>
      <c r="I3367" s="2">
        <v>191</v>
      </c>
      <c r="J3367" s="1">
        <v>0.42</v>
      </c>
      <c r="K3367" s="1">
        <v>0.11</v>
      </c>
    </row>
    <row r="3368" spans="1:11" x14ac:dyDescent="0.25">
      <c r="A3368">
        <v>879</v>
      </c>
      <c r="B3368">
        <v>4000</v>
      </c>
      <c r="C3368">
        <v>139432</v>
      </c>
      <c r="D3368" t="s">
        <v>7053</v>
      </c>
      <c r="E3368" t="s">
        <v>50</v>
      </c>
      <c r="F3368" t="s">
        <v>7016</v>
      </c>
      <c r="G3368" t="s">
        <v>7054</v>
      </c>
      <c r="H3368" t="s">
        <v>104</v>
      </c>
      <c r="I3368" s="2" t="s">
        <v>50</v>
      </c>
      <c r="J3368" t="s">
        <v>50</v>
      </c>
      <c r="K3368" t="s">
        <v>50</v>
      </c>
    </row>
    <row r="3369" spans="1:11" x14ac:dyDescent="0.25">
      <c r="A3369">
        <v>879</v>
      </c>
      <c r="B3369">
        <v>7066</v>
      </c>
      <c r="C3369">
        <v>113648</v>
      </c>
      <c r="D3369" t="s">
        <v>7055</v>
      </c>
      <c r="E3369" t="s">
        <v>50</v>
      </c>
      <c r="F3369" t="s">
        <v>7016</v>
      </c>
      <c r="G3369" t="s">
        <v>7056</v>
      </c>
      <c r="H3369" t="s">
        <v>57</v>
      </c>
      <c r="I3369" s="2">
        <v>16</v>
      </c>
      <c r="J3369" s="1">
        <v>0</v>
      </c>
      <c r="K3369" s="1">
        <v>0</v>
      </c>
    </row>
    <row r="3370" spans="1:11" x14ac:dyDescent="0.25">
      <c r="A3370">
        <v>879</v>
      </c>
      <c r="B3370">
        <v>7063</v>
      </c>
      <c r="C3370">
        <v>113645</v>
      </c>
      <c r="D3370" t="s">
        <v>7057</v>
      </c>
      <c r="E3370" t="s">
        <v>50</v>
      </c>
      <c r="F3370" t="s">
        <v>7016</v>
      </c>
      <c r="G3370" t="s">
        <v>7052</v>
      </c>
      <c r="H3370" t="s">
        <v>57</v>
      </c>
      <c r="I3370" s="2">
        <v>10</v>
      </c>
      <c r="J3370" t="s">
        <v>99</v>
      </c>
      <c r="K3370" t="s">
        <v>99</v>
      </c>
    </row>
    <row r="3371" spans="1:11" x14ac:dyDescent="0.25">
      <c r="A3371">
        <v>879</v>
      </c>
      <c r="B3371">
        <v>7068</v>
      </c>
      <c r="C3371">
        <v>113650</v>
      </c>
      <c r="D3371" t="s">
        <v>7058</v>
      </c>
      <c r="E3371" t="s">
        <v>50</v>
      </c>
      <c r="F3371" t="s">
        <v>7016</v>
      </c>
      <c r="G3371" t="s">
        <v>7059</v>
      </c>
      <c r="H3371" t="s">
        <v>57</v>
      </c>
      <c r="I3371" s="2">
        <v>19</v>
      </c>
      <c r="J3371" s="1">
        <v>0</v>
      </c>
      <c r="K3371" s="1">
        <v>0</v>
      </c>
    </row>
    <row r="3372" spans="1:11" x14ac:dyDescent="0.25">
      <c r="A3372">
        <v>879</v>
      </c>
      <c r="B3372">
        <v>7069</v>
      </c>
      <c r="C3372">
        <v>113651</v>
      </c>
      <c r="D3372" t="s">
        <v>7060</v>
      </c>
      <c r="E3372" t="s">
        <v>50</v>
      </c>
      <c r="F3372" t="s">
        <v>7016</v>
      </c>
      <c r="G3372" t="s">
        <v>7061</v>
      </c>
      <c r="H3372" t="s">
        <v>57</v>
      </c>
      <c r="I3372" s="2">
        <v>8</v>
      </c>
      <c r="J3372" t="s">
        <v>99</v>
      </c>
      <c r="K3372" t="s">
        <v>99</v>
      </c>
    </row>
    <row r="3373" spans="1:11" x14ac:dyDescent="0.25">
      <c r="A3373">
        <v>879</v>
      </c>
      <c r="B3373">
        <v>7067</v>
      </c>
      <c r="C3373">
        <v>113649</v>
      </c>
      <c r="D3373" t="s">
        <v>7062</v>
      </c>
      <c r="E3373" t="s">
        <v>50</v>
      </c>
      <c r="F3373" t="s">
        <v>7016</v>
      </c>
      <c r="G3373" t="s">
        <v>7063</v>
      </c>
      <c r="H3373" t="s">
        <v>57</v>
      </c>
      <c r="I3373" s="2">
        <v>12</v>
      </c>
      <c r="J3373" s="1">
        <v>0</v>
      </c>
      <c r="K3373" s="1">
        <v>0</v>
      </c>
    </row>
    <row r="3374" spans="1:11" x14ac:dyDescent="0.25">
      <c r="A3374">
        <v>879</v>
      </c>
      <c r="B3374">
        <v>7062</v>
      </c>
      <c r="C3374">
        <v>113644</v>
      </c>
      <c r="D3374" t="s">
        <v>5006</v>
      </c>
      <c r="E3374" t="s">
        <v>50</v>
      </c>
      <c r="F3374" t="s">
        <v>7016</v>
      </c>
      <c r="G3374" t="s">
        <v>7064</v>
      </c>
      <c r="H3374" t="s">
        <v>57</v>
      </c>
      <c r="I3374" s="2">
        <v>3</v>
      </c>
      <c r="J3374" t="s">
        <v>129</v>
      </c>
      <c r="K3374" t="s">
        <v>129</v>
      </c>
    </row>
    <row r="3375" spans="1:11" x14ac:dyDescent="0.25">
      <c r="A3375">
        <v>880</v>
      </c>
      <c r="B3375">
        <v>4118</v>
      </c>
      <c r="C3375">
        <v>137755</v>
      </c>
      <c r="D3375" t="s">
        <v>7065</v>
      </c>
      <c r="E3375" t="s">
        <v>50</v>
      </c>
      <c r="F3375" t="s">
        <v>7066</v>
      </c>
      <c r="G3375" t="s">
        <v>7067</v>
      </c>
      <c r="H3375" t="s">
        <v>70</v>
      </c>
      <c r="I3375" s="2">
        <v>204</v>
      </c>
      <c r="J3375" s="1">
        <v>0.59</v>
      </c>
      <c r="K3375" s="1">
        <v>0.15</v>
      </c>
    </row>
    <row r="3376" spans="1:11" x14ac:dyDescent="0.25">
      <c r="A3376">
        <v>880</v>
      </c>
      <c r="B3376">
        <v>4116</v>
      </c>
      <c r="C3376">
        <v>136388</v>
      </c>
      <c r="D3376" t="s">
        <v>7068</v>
      </c>
      <c r="E3376" t="s">
        <v>50</v>
      </c>
      <c r="F3376" t="s">
        <v>7066</v>
      </c>
      <c r="G3376" t="s">
        <v>7069</v>
      </c>
      <c r="H3376" t="s">
        <v>70</v>
      </c>
      <c r="I3376" s="2">
        <v>129</v>
      </c>
      <c r="J3376" s="1">
        <v>0.98</v>
      </c>
      <c r="K3376" s="1">
        <v>0.77</v>
      </c>
    </row>
    <row r="3377" spans="1:11" x14ac:dyDescent="0.25">
      <c r="A3377">
        <v>880</v>
      </c>
      <c r="B3377">
        <v>4002</v>
      </c>
      <c r="C3377">
        <v>139666</v>
      </c>
      <c r="D3377" t="s">
        <v>7070</v>
      </c>
      <c r="E3377" t="s">
        <v>50</v>
      </c>
      <c r="F3377" t="s">
        <v>7071</v>
      </c>
      <c r="G3377" t="s">
        <v>7072</v>
      </c>
      <c r="H3377" t="s">
        <v>1216</v>
      </c>
      <c r="I3377" s="2" t="s">
        <v>50</v>
      </c>
      <c r="J3377" t="s">
        <v>50</v>
      </c>
      <c r="K3377" t="s">
        <v>50</v>
      </c>
    </row>
    <row r="3378" spans="1:11" x14ac:dyDescent="0.25">
      <c r="A3378">
        <v>880</v>
      </c>
      <c r="B3378">
        <v>6006</v>
      </c>
      <c r="C3378">
        <v>136738</v>
      </c>
      <c r="D3378" t="s">
        <v>7073</v>
      </c>
      <c r="E3378" t="s">
        <v>50</v>
      </c>
      <c r="F3378" t="s">
        <v>7071</v>
      </c>
      <c r="G3378" t="s">
        <v>7074</v>
      </c>
      <c r="H3378" t="s">
        <v>13</v>
      </c>
      <c r="I3378" s="2">
        <v>26</v>
      </c>
      <c r="J3378" s="1">
        <v>0</v>
      </c>
      <c r="K3378" s="1">
        <v>0</v>
      </c>
    </row>
    <row r="3379" spans="1:11" x14ac:dyDescent="0.25">
      <c r="A3379">
        <v>880</v>
      </c>
      <c r="B3379">
        <v>4001</v>
      </c>
      <c r="C3379">
        <v>138863</v>
      </c>
      <c r="D3379" t="s">
        <v>7075</v>
      </c>
      <c r="E3379" t="s">
        <v>50</v>
      </c>
      <c r="F3379" t="s">
        <v>7076</v>
      </c>
      <c r="G3379" t="s">
        <v>7077</v>
      </c>
      <c r="H3379" t="s">
        <v>49</v>
      </c>
      <c r="I3379" s="2">
        <v>272</v>
      </c>
      <c r="J3379" s="1">
        <v>0.43</v>
      </c>
      <c r="K3379" s="1">
        <v>0.02</v>
      </c>
    </row>
    <row r="3380" spans="1:11" x14ac:dyDescent="0.25">
      <c r="A3380">
        <v>880</v>
      </c>
      <c r="B3380">
        <v>4601</v>
      </c>
      <c r="C3380">
        <v>113551</v>
      </c>
      <c r="D3380" t="s">
        <v>7078</v>
      </c>
      <c r="E3380" t="s">
        <v>50</v>
      </c>
      <c r="F3380" t="s">
        <v>7071</v>
      </c>
      <c r="G3380" t="s">
        <v>7079</v>
      </c>
      <c r="H3380" t="s">
        <v>23</v>
      </c>
      <c r="I3380" s="2">
        <v>191</v>
      </c>
      <c r="J3380" s="1">
        <v>0.52</v>
      </c>
      <c r="K3380" s="1">
        <v>0.1</v>
      </c>
    </row>
    <row r="3381" spans="1:11" x14ac:dyDescent="0.25">
      <c r="A3381">
        <v>880</v>
      </c>
      <c r="B3381">
        <v>6001</v>
      </c>
      <c r="C3381">
        <v>113568</v>
      </c>
      <c r="D3381" t="s">
        <v>7080</v>
      </c>
      <c r="E3381" t="s">
        <v>50</v>
      </c>
      <c r="F3381" t="s">
        <v>7071</v>
      </c>
      <c r="G3381" t="s">
        <v>7081</v>
      </c>
      <c r="H3381" t="s">
        <v>13</v>
      </c>
      <c r="I3381" s="2">
        <v>15</v>
      </c>
      <c r="J3381" s="1">
        <v>0.87</v>
      </c>
      <c r="K3381" s="1">
        <v>0.2</v>
      </c>
    </row>
    <row r="3382" spans="1:11" x14ac:dyDescent="0.25">
      <c r="A3382">
        <v>880</v>
      </c>
      <c r="B3382">
        <v>4000</v>
      </c>
      <c r="C3382">
        <v>138370</v>
      </c>
      <c r="D3382" t="s">
        <v>7082</v>
      </c>
      <c r="E3382" t="s">
        <v>50</v>
      </c>
      <c r="F3382" t="s">
        <v>7083</v>
      </c>
      <c r="G3382" t="s">
        <v>7084</v>
      </c>
      <c r="H3382" t="s">
        <v>49</v>
      </c>
      <c r="I3382" s="2">
        <v>153</v>
      </c>
      <c r="J3382" s="1">
        <v>0.28000000000000003</v>
      </c>
      <c r="K3382" s="1">
        <v>0.01</v>
      </c>
    </row>
    <row r="3383" spans="1:11" x14ac:dyDescent="0.25">
      <c r="A3383">
        <v>880</v>
      </c>
      <c r="B3383">
        <v>5401</v>
      </c>
      <c r="C3383">
        <v>136321</v>
      </c>
      <c r="D3383" t="s">
        <v>7085</v>
      </c>
      <c r="E3383" t="s">
        <v>50</v>
      </c>
      <c r="F3383" t="s">
        <v>7071</v>
      </c>
      <c r="G3383" t="s">
        <v>7086</v>
      </c>
      <c r="H3383" t="s">
        <v>70</v>
      </c>
      <c r="I3383" s="2">
        <v>156</v>
      </c>
      <c r="J3383" s="1">
        <v>0.99</v>
      </c>
      <c r="K3383" s="1">
        <v>0.71</v>
      </c>
    </row>
    <row r="3384" spans="1:11" x14ac:dyDescent="0.25">
      <c r="A3384">
        <v>880</v>
      </c>
      <c r="B3384">
        <v>4114</v>
      </c>
      <c r="C3384">
        <v>136506</v>
      </c>
      <c r="D3384" t="s">
        <v>7087</v>
      </c>
      <c r="E3384" t="s">
        <v>50</v>
      </c>
      <c r="F3384" t="s">
        <v>7071</v>
      </c>
      <c r="G3384" t="s">
        <v>7088</v>
      </c>
      <c r="H3384" t="s">
        <v>70</v>
      </c>
      <c r="I3384" s="2">
        <v>119</v>
      </c>
      <c r="J3384" s="1">
        <v>0.98</v>
      </c>
      <c r="K3384" s="1">
        <v>0.9</v>
      </c>
    </row>
    <row r="3385" spans="1:11" x14ac:dyDescent="0.25">
      <c r="A3385">
        <v>880</v>
      </c>
      <c r="B3385">
        <v>6004</v>
      </c>
      <c r="C3385">
        <v>113612</v>
      </c>
      <c r="D3385" t="s">
        <v>7089</v>
      </c>
      <c r="E3385" t="s">
        <v>50</v>
      </c>
      <c r="F3385" t="s">
        <v>7076</v>
      </c>
      <c r="G3385" t="s">
        <v>7090</v>
      </c>
      <c r="H3385" t="s">
        <v>13</v>
      </c>
      <c r="I3385" s="2">
        <v>19</v>
      </c>
      <c r="J3385" s="1">
        <v>0.42</v>
      </c>
      <c r="K3385" s="1">
        <v>0.11</v>
      </c>
    </row>
    <row r="3386" spans="1:11" x14ac:dyDescent="0.25">
      <c r="A3386">
        <v>880</v>
      </c>
      <c r="B3386">
        <v>4117</v>
      </c>
      <c r="C3386">
        <v>113526</v>
      </c>
      <c r="D3386" t="s">
        <v>4178</v>
      </c>
      <c r="E3386" t="s">
        <v>50</v>
      </c>
      <c r="F3386" t="s">
        <v>7071</v>
      </c>
      <c r="G3386" t="s">
        <v>7091</v>
      </c>
      <c r="H3386" t="s">
        <v>201</v>
      </c>
      <c r="I3386" s="2">
        <v>214</v>
      </c>
      <c r="J3386" s="1">
        <v>0.5</v>
      </c>
      <c r="K3386" s="1">
        <v>0.01</v>
      </c>
    </row>
    <row r="3387" spans="1:11" x14ac:dyDescent="0.25">
      <c r="A3387">
        <v>880</v>
      </c>
      <c r="B3387">
        <v>7041</v>
      </c>
      <c r="C3387">
        <v>139540</v>
      </c>
      <c r="D3387" t="s">
        <v>7092</v>
      </c>
      <c r="E3387" t="s">
        <v>50</v>
      </c>
      <c r="F3387" t="s">
        <v>7071</v>
      </c>
      <c r="G3387" t="s">
        <v>7093</v>
      </c>
      <c r="H3387" t="s">
        <v>109</v>
      </c>
      <c r="I3387" s="2">
        <v>25</v>
      </c>
      <c r="J3387" s="1">
        <v>0</v>
      </c>
      <c r="K3387" s="1">
        <v>0</v>
      </c>
    </row>
    <row r="3388" spans="1:11" x14ac:dyDescent="0.25">
      <c r="A3388">
        <v>880</v>
      </c>
      <c r="B3388">
        <v>7042</v>
      </c>
      <c r="C3388">
        <v>113641</v>
      </c>
      <c r="D3388" t="s">
        <v>1452</v>
      </c>
      <c r="E3388" t="s">
        <v>50</v>
      </c>
      <c r="F3388" t="s">
        <v>7071</v>
      </c>
      <c r="G3388" t="s">
        <v>7094</v>
      </c>
      <c r="H3388" t="s">
        <v>57</v>
      </c>
      <c r="I3388" s="2">
        <v>8</v>
      </c>
      <c r="J3388" t="s">
        <v>99</v>
      </c>
      <c r="K3388" t="s">
        <v>99</v>
      </c>
    </row>
    <row r="3389" spans="1:11" x14ac:dyDescent="0.25">
      <c r="A3389">
        <v>880</v>
      </c>
      <c r="B3389">
        <v>7046</v>
      </c>
      <c r="C3389">
        <v>134126</v>
      </c>
      <c r="D3389" t="s">
        <v>7095</v>
      </c>
      <c r="E3389" t="s">
        <v>50</v>
      </c>
      <c r="F3389" t="s">
        <v>7076</v>
      </c>
      <c r="G3389" t="s">
        <v>7096</v>
      </c>
      <c r="H3389" t="s">
        <v>57</v>
      </c>
      <c r="I3389" s="2">
        <v>13</v>
      </c>
      <c r="J3389" s="1">
        <v>0</v>
      </c>
      <c r="K3389" s="1">
        <v>0</v>
      </c>
    </row>
    <row r="3390" spans="1:11" x14ac:dyDescent="0.25">
      <c r="A3390">
        <v>881</v>
      </c>
      <c r="B3390">
        <v>5464</v>
      </c>
      <c r="C3390">
        <v>115380</v>
      </c>
      <c r="D3390" t="s">
        <v>7097</v>
      </c>
      <c r="E3390" t="s">
        <v>50</v>
      </c>
      <c r="F3390" t="s">
        <v>7098</v>
      </c>
      <c r="G3390" t="s">
        <v>7099</v>
      </c>
      <c r="H3390" t="s">
        <v>201</v>
      </c>
      <c r="I3390" s="2">
        <v>61</v>
      </c>
      <c r="J3390" s="1">
        <v>0.26</v>
      </c>
      <c r="K3390" s="1">
        <v>0.02</v>
      </c>
    </row>
    <row r="3391" spans="1:11" x14ac:dyDescent="0.25">
      <c r="A3391">
        <v>881</v>
      </c>
      <c r="B3391">
        <v>4010</v>
      </c>
      <c r="C3391">
        <v>139402</v>
      </c>
      <c r="D3391" t="s">
        <v>7100</v>
      </c>
      <c r="E3391" t="s">
        <v>50</v>
      </c>
      <c r="F3391" t="s">
        <v>7101</v>
      </c>
      <c r="G3391" t="s">
        <v>7102</v>
      </c>
      <c r="H3391" t="s">
        <v>49</v>
      </c>
      <c r="I3391" s="2">
        <v>214</v>
      </c>
      <c r="J3391" s="1">
        <v>0.38</v>
      </c>
      <c r="K3391" s="1">
        <v>0.16</v>
      </c>
    </row>
    <row r="3392" spans="1:11" x14ac:dyDescent="0.25">
      <c r="A3392">
        <v>881</v>
      </c>
      <c r="B3392">
        <v>5442</v>
      </c>
      <c r="C3392">
        <v>137727</v>
      </c>
      <c r="D3392" t="s">
        <v>7103</v>
      </c>
      <c r="E3392" t="s">
        <v>50</v>
      </c>
      <c r="F3392" t="s">
        <v>7104</v>
      </c>
      <c r="G3392" t="s">
        <v>7105</v>
      </c>
      <c r="H3392" t="s">
        <v>70</v>
      </c>
      <c r="I3392" s="2">
        <v>208</v>
      </c>
      <c r="J3392" s="1">
        <v>0.68</v>
      </c>
      <c r="K3392" s="1">
        <v>0.45</v>
      </c>
    </row>
    <row r="3393" spans="1:11" x14ac:dyDescent="0.25">
      <c r="A3393">
        <v>881</v>
      </c>
      <c r="B3393">
        <v>5418</v>
      </c>
      <c r="C3393">
        <v>136579</v>
      </c>
      <c r="D3393" t="s">
        <v>7106</v>
      </c>
      <c r="E3393" t="s">
        <v>50</v>
      </c>
      <c r="F3393" t="s">
        <v>7107</v>
      </c>
      <c r="G3393" t="s">
        <v>7108</v>
      </c>
      <c r="H3393" t="s">
        <v>70</v>
      </c>
      <c r="I3393" s="2">
        <v>238</v>
      </c>
      <c r="J3393" s="1">
        <v>0.57999999999999996</v>
      </c>
      <c r="K3393" s="1">
        <v>0.27</v>
      </c>
    </row>
    <row r="3394" spans="1:11" x14ac:dyDescent="0.25">
      <c r="A3394">
        <v>881</v>
      </c>
      <c r="B3394">
        <v>6909</v>
      </c>
      <c r="C3394">
        <v>135897</v>
      </c>
      <c r="D3394" t="s">
        <v>7109</v>
      </c>
      <c r="E3394" t="s">
        <v>50</v>
      </c>
      <c r="F3394" t="s">
        <v>7110</v>
      </c>
      <c r="G3394" t="s">
        <v>7111</v>
      </c>
      <c r="H3394" t="s">
        <v>49</v>
      </c>
      <c r="I3394" s="2">
        <v>260</v>
      </c>
      <c r="J3394" s="1">
        <v>0.28000000000000003</v>
      </c>
      <c r="K3394" s="1">
        <v>0.02</v>
      </c>
    </row>
    <row r="3395" spans="1:11" x14ac:dyDescent="0.25">
      <c r="A3395">
        <v>881</v>
      </c>
      <c r="B3395">
        <v>5406</v>
      </c>
      <c r="C3395">
        <v>115322</v>
      </c>
      <c r="D3395" t="s">
        <v>7112</v>
      </c>
      <c r="E3395" t="s">
        <v>50</v>
      </c>
      <c r="F3395" t="s">
        <v>7113</v>
      </c>
      <c r="G3395" t="s">
        <v>7114</v>
      </c>
      <c r="H3395" t="s">
        <v>201</v>
      </c>
      <c r="I3395" s="2">
        <v>240</v>
      </c>
      <c r="J3395" s="1">
        <v>0.68</v>
      </c>
      <c r="K3395" s="1">
        <v>0.33</v>
      </c>
    </row>
    <row r="3396" spans="1:11" x14ac:dyDescent="0.25">
      <c r="A3396">
        <v>881</v>
      </c>
      <c r="B3396">
        <v>4005</v>
      </c>
      <c r="C3396">
        <v>138239</v>
      </c>
      <c r="D3396" t="s">
        <v>7115</v>
      </c>
      <c r="E3396" t="s">
        <v>50</v>
      </c>
      <c r="F3396" t="s">
        <v>7116</v>
      </c>
      <c r="G3396" t="s">
        <v>7117</v>
      </c>
      <c r="H3396" t="s">
        <v>77</v>
      </c>
      <c r="I3396" s="2" t="s">
        <v>50</v>
      </c>
      <c r="J3396" t="s">
        <v>50</v>
      </c>
      <c r="K3396" t="s">
        <v>50</v>
      </c>
    </row>
    <row r="3397" spans="1:11" x14ac:dyDescent="0.25">
      <c r="A3397">
        <v>881</v>
      </c>
      <c r="B3397">
        <v>5468</v>
      </c>
      <c r="C3397">
        <v>136861</v>
      </c>
      <c r="D3397" t="s">
        <v>7118</v>
      </c>
      <c r="E3397" t="s">
        <v>50</v>
      </c>
      <c r="F3397" t="s">
        <v>7119</v>
      </c>
      <c r="G3397" t="s">
        <v>7120</v>
      </c>
      <c r="H3397" t="s">
        <v>70</v>
      </c>
      <c r="I3397" s="2">
        <v>279</v>
      </c>
      <c r="J3397" s="1">
        <v>0.75</v>
      </c>
      <c r="K3397" s="1">
        <v>0.26</v>
      </c>
    </row>
    <row r="3398" spans="1:11" x14ac:dyDescent="0.25">
      <c r="A3398">
        <v>881</v>
      </c>
      <c r="B3398">
        <v>5416</v>
      </c>
      <c r="C3398">
        <v>137874</v>
      </c>
      <c r="D3398" t="s">
        <v>7121</v>
      </c>
      <c r="E3398" t="s">
        <v>50</v>
      </c>
      <c r="F3398" t="s">
        <v>7122</v>
      </c>
      <c r="G3398" t="s">
        <v>7123</v>
      </c>
      <c r="H3398" t="s">
        <v>70</v>
      </c>
      <c r="I3398" s="2">
        <v>246</v>
      </c>
      <c r="J3398" s="1">
        <v>0.68</v>
      </c>
      <c r="K3398" s="1">
        <v>0.23</v>
      </c>
    </row>
    <row r="3399" spans="1:11" x14ac:dyDescent="0.25">
      <c r="A3399">
        <v>881</v>
      </c>
      <c r="B3399">
        <v>6000</v>
      </c>
      <c r="C3399">
        <v>115386</v>
      </c>
      <c r="D3399" t="s">
        <v>7124</v>
      </c>
      <c r="E3399" t="s">
        <v>50</v>
      </c>
      <c r="F3399" t="s">
        <v>7125</v>
      </c>
      <c r="G3399" t="s">
        <v>7126</v>
      </c>
      <c r="H3399" t="s">
        <v>13</v>
      </c>
      <c r="I3399" s="2">
        <v>17</v>
      </c>
      <c r="J3399" s="1">
        <v>0.88</v>
      </c>
      <c r="K3399" s="1">
        <v>0.71</v>
      </c>
    </row>
    <row r="3400" spans="1:11" x14ac:dyDescent="0.25">
      <c r="A3400">
        <v>881</v>
      </c>
      <c r="B3400">
        <v>5459</v>
      </c>
      <c r="C3400">
        <v>115375</v>
      </c>
      <c r="D3400" t="s">
        <v>7127</v>
      </c>
      <c r="E3400" t="s">
        <v>7127</v>
      </c>
      <c r="F3400" t="s">
        <v>7116</v>
      </c>
      <c r="G3400" t="s">
        <v>7128</v>
      </c>
      <c r="H3400" t="s">
        <v>201</v>
      </c>
      <c r="I3400" s="2">
        <v>238</v>
      </c>
      <c r="J3400" s="1">
        <v>0.57999999999999996</v>
      </c>
      <c r="K3400" s="1">
        <v>0.18</v>
      </c>
    </row>
    <row r="3401" spans="1:11" x14ac:dyDescent="0.25">
      <c r="A3401">
        <v>881</v>
      </c>
      <c r="B3401">
        <v>6035</v>
      </c>
      <c r="C3401">
        <v>115429</v>
      </c>
      <c r="D3401" t="s">
        <v>2956</v>
      </c>
      <c r="E3401" t="s">
        <v>50</v>
      </c>
      <c r="F3401" t="s">
        <v>7116</v>
      </c>
      <c r="G3401" t="s">
        <v>7129</v>
      </c>
      <c r="H3401" t="s">
        <v>13</v>
      </c>
      <c r="I3401" s="2">
        <v>169</v>
      </c>
      <c r="J3401" s="1">
        <v>0</v>
      </c>
      <c r="K3401" s="1">
        <v>0</v>
      </c>
    </row>
    <row r="3402" spans="1:11" x14ac:dyDescent="0.25">
      <c r="A3402">
        <v>881</v>
      </c>
      <c r="B3402">
        <v>5461</v>
      </c>
      <c r="C3402">
        <v>138834</v>
      </c>
      <c r="D3402" t="s">
        <v>7130</v>
      </c>
      <c r="E3402" t="s">
        <v>50</v>
      </c>
      <c r="F3402" t="s">
        <v>7116</v>
      </c>
      <c r="G3402" t="s">
        <v>7131</v>
      </c>
      <c r="H3402" t="s">
        <v>70</v>
      </c>
      <c r="I3402" s="2">
        <v>164</v>
      </c>
      <c r="J3402" s="1">
        <v>0.69</v>
      </c>
      <c r="K3402" s="1">
        <v>0.32</v>
      </c>
    </row>
    <row r="3403" spans="1:11" x14ac:dyDescent="0.25">
      <c r="A3403">
        <v>881</v>
      </c>
      <c r="B3403">
        <v>5407</v>
      </c>
      <c r="C3403">
        <v>139181</v>
      </c>
      <c r="D3403" t="s">
        <v>7132</v>
      </c>
      <c r="E3403" t="s">
        <v>50</v>
      </c>
      <c r="F3403" t="s">
        <v>7113</v>
      </c>
      <c r="G3403" t="s">
        <v>7133</v>
      </c>
      <c r="H3403" t="s">
        <v>70</v>
      </c>
      <c r="I3403" s="2">
        <v>217</v>
      </c>
      <c r="J3403" s="1">
        <v>0.62</v>
      </c>
      <c r="K3403" s="1">
        <v>0.1</v>
      </c>
    </row>
    <row r="3404" spans="1:11" x14ac:dyDescent="0.25">
      <c r="A3404">
        <v>881</v>
      </c>
      <c r="B3404">
        <v>4333</v>
      </c>
      <c r="C3404">
        <v>137694</v>
      </c>
      <c r="D3404" t="s">
        <v>7134</v>
      </c>
      <c r="E3404" t="s">
        <v>50</v>
      </c>
      <c r="F3404" t="s">
        <v>7135</v>
      </c>
      <c r="G3404" t="s">
        <v>7136</v>
      </c>
      <c r="H3404" t="s">
        <v>70</v>
      </c>
      <c r="I3404" s="2">
        <v>220</v>
      </c>
      <c r="J3404" s="1">
        <v>0.86</v>
      </c>
      <c r="K3404" s="1">
        <v>0.14000000000000001</v>
      </c>
    </row>
    <row r="3405" spans="1:11" x14ac:dyDescent="0.25">
      <c r="A3405">
        <v>881</v>
      </c>
      <c r="B3405">
        <v>5419</v>
      </c>
      <c r="C3405">
        <v>115335</v>
      </c>
      <c r="D3405" t="s">
        <v>7137</v>
      </c>
      <c r="E3405" t="s">
        <v>7137</v>
      </c>
      <c r="F3405" t="s">
        <v>7138</v>
      </c>
      <c r="G3405" t="s">
        <v>7139</v>
      </c>
      <c r="H3405" t="s">
        <v>201</v>
      </c>
      <c r="I3405" s="2">
        <v>232</v>
      </c>
      <c r="J3405" s="1">
        <v>0.52</v>
      </c>
      <c r="K3405" s="1">
        <v>7.0000000000000007E-2</v>
      </c>
    </row>
    <row r="3406" spans="1:11" x14ac:dyDescent="0.25">
      <c r="A3406">
        <v>881</v>
      </c>
      <c r="B3406">
        <v>5429</v>
      </c>
      <c r="C3406">
        <v>137260</v>
      </c>
      <c r="D3406" t="s">
        <v>7140</v>
      </c>
      <c r="E3406" t="s">
        <v>50</v>
      </c>
      <c r="F3406" t="s">
        <v>7122</v>
      </c>
      <c r="G3406" t="s">
        <v>7141</v>
      </c>
      <c r="H3406" t="s">
        <v>70</v>
      </c>
      <c r="I3406" s="2">
        <v>197</v>
      </c>
      <c r="J3406" s="1">
        <v>0.59</v>
      </c>
      <c r="K3406" s="1">
        <v>0.15</v>
      </c>
    </row>
    <row r="3407" spans="1:11" x14ac:dyDescent="0.25">
      <c r="A3407">
        <v>881</v>
      </c>
      <c r="B3407">
        <v>5410</v>
      </c>
      <c r="C3407">
        <v>136412</v>
      </c>
      <c r="D3407" t="s">
        <v>7142</v>
      </c>
      <c r="E3407" t="s">
        <v>50</v>
      </c>
      <c r="F3407" t="s">
        <v>7122</v>
      </c>
      <c r="G3407" t="s">
        <v>7143</v>
      </c>
      <c r="H3407" t="s">
        <v>70</v>
      </c>
      <c r="I3407" s="2">
        <v>120</v>
      </c>
      <c r="J3407" s="1">
        <v>1</v>
      </c>
      <c r="K3407" s="1">
        <v>0.18</v>
      </c>
    </row>
    <row r="3408" spans="1:11" x14ac:dyDescent="0.25">
      <c r="A3408">
        <v>881</v>
      </c>
      <c r="B3408">
        <v>6006</v>
      </c>
      <c r="C3408">
        <v>115392</v>
      </c>
      <c r="D3408" t="s">
        <v>7144</v>
      </c>
      <c r="E3408" t="s">
        <v>50</v>
      </c>
      <c r="F3408" t="s">
        <v>7145</v>
      </c>
      <c r="G3408" t="s">
        <v>7146</v>
      </c>
      <c r="H3408" t="s">
        <v>13</v>
      </c>
      <c r="I3408" s="2">
        <v>82</v>
      </c>
      <c r="J3408" s="1">
        <v>0</v>
      </c>
      <c r="K3408" s="1">
        <v>0</v>
      </c>
    </row>
    <row r="3409" spans="1:11" x14ac:dyDescent="0.25">
      <c r="A3409">
        <v>881</v>
      </c>
      <c r="B3409">
        <v>6041</v>
      </c>
      <c r="C3409">
        <v>115436</v>
      </c>
      <c r="D3409" t="s">
        <v>7147</v>
      </c>
      <c r="E3409" t="s">
        <v>50</v>
      </c>
      <c r="F3409" t="s">
        <v>7148</v>
      </c>
      <c r="G3409" t="s">
        <v>7149</v>
      </c>
      <c r="H3409" t="s">
        <v>13</v>
      </c>
      <c r="I3409" s="2">
        <v>9</v>
      </c>
      <c r="J3409" s="1">
        <v>0.56000000000000005</v>
      </c>
      <c r="K3409" s="1">
        <v>0.33</v>
      </c>
    </row>
    <row r="3410" spans="1:11" x14ac:dyDescent="0.25">
      <c r="A3410">
        <v>881</v>
      </c>
      <c r="B3410">
        <v>6910</v>
      </c>
      <c r="C3410">
        <v>135957</v>
      </c>
      <c r="D3410" t="s">
        <v>7150</v>
      </c>
      <c r="E3410" t="s">
        <v>50</v>
      </c>
      <c r="F3410" t="s">
        <v>7151</v>
      </c>
      <c r="G3410" t="s">
        <v>7152</v>
      </c>
      <c r="H3410" t="s">
        <v>49</v>
      </c>
      <c r="I3410" s="2">
        <v>275</v>
      </c>
      <c r="J3410" s="1">
        <v>0.51</v>
      </c>
      <c r="K3410" s="1">
        <v>0.02</v>
      </c>
    </row>
    <row r="3411" spans="1:11" x14ac:dyDescent="0.25">
      <c r="A3411">
        <v>881</v>
      </c>
      <c r="B3411">
        <v>5444</v>
      </c>
      <c r="C3411">
        <v>138084</v>
      </c>
      <c r="D3411" t="s">
        <v>7153</v>
      </c>
      <c r="E3411" t="s">
        <v>50</v>
      </c>
      <c r="F3411" t="s">
        <v>7154</v>
      </c>
      <c r="G3411" t="s">
        <v>7155</v>
      </c>
      <c r="H3411" t="s">
        <v>70</v>
      </c>
      <c r="I3411" s="2">
        <v>234</v>
      </c>
      <c r="J3411" s="1">
        <v>0.65</v>
      </c>
      <c r="K3411" s="1">
        <v>0.18</v>
      </c>
    </row>
    <row r="3412" spans="1:11" x14ac:dyDescent="0.25">
      <c r="A3412">
        <v>881</v>
      </c>
      <c r="B3412">
        <v>6911</v>
      </c>
      <c r="C3412">
        <v>136195</v>
      </c>
      <c r="D3412" t="s">
        <v>7156</v>
      </c>
      <c r="E3412" t="s">
        <v>50</v>
      </c>
      <c r="F3412" t="s">
        <v>7098</v>
      </c>
      <c r="G3412" t="s">
        <v>7157</v>
      </c>
      <c r="H3412" t="s">
        <v>49</v>
      </c>
      <c r="I3412" s="2">
        <v>173</v>
      </c>
      <c r="J3412" s="1">
        <v>0.37</v>
      </c>
      <c r="K3412" s="1">
        <v>0.09</v>
      </c>
    </row>
    <row r="3413" spans="1:11" x14ac:dyDescent="0.25">
      <c r="A3413">
        <v>881</v>
      </c>
      <c r="B3413">
        <v>5454</v>
      </c>
      <c r="C3413">
        <v>137515</v>
      </c>
      <c r="D3413" t="s">
        <v>7158</v>
      </c>
      <c r="E3413" t="s">
        <v>50</v>
      </c>
      <c r="F3413" t="s">
        <v>7098</v>
      </c>
      <c r="G3413" t="s">
        <v>7159</v>
      </c>
      <c r="H3413" t="s">
        <v>70</v>
      </c>
      <c r="I3413" s="2">
        <v>111</v>
      </c>
      <c r="J3413" s="1">
        <v>1</v>
      </c>
      <c r="K3413" s="1">
        <v>0.95</v>
      </c>
    </row>
    <row r="3414" spans="1:11" x14ac:dyDescent="0.25">
      <c r="A3414">
        <v>881</v>
      </c>
      <c r="B3414">
        <v>6015</v>
      </c>
      <c r="C3414">
        <v>115409</v>
      </c>
      <c r="D3414" t="s">
        <v>7160</v>
      </c>
      <c r="E3414" t="s">
        <v>50</v>
      </c>
      <c r="F3414" t="s">
        <v>7098</v>
      </c>
      <c r="G3414" t="s">
        <v>7161</v>
      </c>
      <c r="H3414" t="s">
        <v>13</v>
      </c>
      <c r="I3414" s="2">
        <v>50</v>
      </c>
      <c r="J3414" s="1">
        <v>0.76</v>
      </c>
      <c r="K3414" s="1">
        <v>0.32</v>
      </c>
    </row>
    <row r="3415" spans="1:11" x14ac:dyDescent="0.25">
      <c r="A3415">
        <v>881</v>
      </c>
      <c r="B3415">
        <v>5443</v>
      </c>
      <c r="C3415">
        <v>137814</v>
      </c>
      <c r="D3415" t="s">
        <v>7162</v>
      </c>
      <c r="E3415" t="s">
        <v>50</v>
      </c>
      <c r="F3415" t="s">
        <v>7098</v>
      </c>
      <c r="G3415" t="s">
        <v>7163</v>
      </c>
      <c r="H3415" t="s">
        <v>70</v>
      </c>
      <c r="I3415" s="2">
        <v>99</v>
      </c>
      <c r="J3415" s="1">
        <v>1</v>
      </c>
      <c r="K3415" s="1">
        <v>0.76</v>
      </c>
    </row>
    <row r="3416" spans="1:11" x14ac:dyDescent="0.25">
      <c r="A3416">
        <v>881</v>
      </c>
      <c r="B3416">
        <v>5460</v>
      </c>
      <c r="C3416">
        <v>137429</v>
      </c>
      <c r="D3416" t="s">
        <v>7164</v>
      </c>
      <c r="E3416" t="s">
        <v>50</v>
      </c>
      <c r="F3416" t="s">
        <v>7098</v>
      </c>
      <c r="G3416" t="s">
        <v>7165</v>
      </c>
      <c r="H3416" t="s">
        <v>70</v>
      </c>
      <c r="I3416" s="2">
        <v>240</v>
      </c>
      <c r="J3416" s="1">
        <v>0.69</v>
      </c>
      <c r="K3416" s="1">
        <v>0.08</v>
      </c>
    </row>
    <row r="3417" spans="1:11" x14ac:dyDescent="0.25">
      <c r="A3417">
        <v>881</v>
      </c>
      <c r="B3417">
        <v>5420</v>
      </c>
      <c r="C3417">
        <v>115336</v>
      </c>
      <c r="D3417" t="s">
        <v>7166</v>
      </c>
      <c r="E3417" t="s">
        <v>7166</v>
      </c>
      <c r="F3417" t="s">
        <v>7138</v>
      </c>
      <c r="G3417" t="s">
        <v>7167</v>
      </c>
      <c r="H3417" t="s">
        <v>201</v>
      </c>
      <c r="I3417" s="2">
        <v>161</v>
      </c>
      <c r="J3417" s="1">
        <v>0.51</v>
      </c>
      <c r="K3417" s="1">
        <v>0.11</v>
      </c>
    </row>
    <row r="3418" spans="1:11" x14ac:dyDescent="0.25">
      <c r="A3418">
        <v>881</v>
      </c>
      <c r="B3418">
        <v>5426</v>
      </c>
      <c r="C3418">
        <v>136625</v>
      </c>
      <c r="D3418" t="s">
        <v>7168</v>
      </c>
      <c r="E3418" t="s">
        <v>50</v>
      </c>
      <c r="F3418" t="s">
        <v>7169</v>
      </c>
      <c r="G3418" t="s">
        <v>7170</v>
      </c>
      <c r="H3418" t="s">
        <v>70</v>
      </c>
      <c r="I3418" s="2">
        <v>166</v>
      </c>
      <c r="J3418" s="1">
        <v>0.78</v>
      </c>
      <c r="K3418" s="1">
        <v>0.43</v>
      </c>
    </row>
    <row r="3419" spans="1:11" x14ac:dyDescent="0.25">
      <c r="A3419">
        <v>881</v>
      </c>
      <c r="B3419">
        <v>4680</v>
      </c>
      <c r="C3419">
        <v>115237</v>
      </c>
      <c r="D3419" t="s">
        <v>7171</v>
      </c>
      <c r="E3419" t="s">
        <v>50</v>
      </c>
      <c r="F3419" t="s">
        <v>7110</v>
      </c>
      <c r="G3419" t="s">
        <v>7172</v>
      </c>
      <c r="H3419" t="s">
        <v>23</v>
      </c>
      <c r="I3419" s="2">
        <v>149</v>
      </c>
      <c r="J3419" s="1">
        <v>0.57999999999999996</v>
      </c>
      <c r="K3419" s="1">
        <v>0.28999999999999998</v>
      </c>
    </row>
    <row r="3420" spans="1:11" x14ac:dyDescent="0.25">
      <c r="A3420">
        <v>881</v>
      </c>
      <c r="B3420">
        <v>5424</v>
      </c>
      <c r="C3420">
        <v>115340</v>
      </c>
      <c r="D3420" t="s">
        <v>7173</v>
      </c>
      <c r="E3420" t="s">
        <v>50</v>
      </c>
      <c r="F3420" t="s">
        <v>7107</v>
      </c>
      <c r="G3420" t="s">
        <v>7174</v>
      </c>
      <c r="H3420" t="s">
        <v>201</v>
      </c>
      <c r="I3420" s="2">
        <v>175</v>
      </c>
      <c r="J3420" s="1">
        <v>0.47</v>
      </c>
      <c r="K3420" s="1">
        <v>0.08</v>
      </c>
    </row>
    <row r="3421" spans="1:11" x14ac:dyDescent="0.25">
      <c r="A3421">
        <v>881</v>
      </c>
      <c r="B3421">
        <v>4001</v>
      </c>
      <c r="C3421">
        <v>136555</v>
      </c>
      <c r="D3421" t="s">
        <v>7175</v>
      </c>
      <c r="E3421" t="s">
        <v>50</v>
      </c>
      <c r="F3421" t="s">
        <v>7169</v>
      </c>
      <c r="G3421" t="s">
        <v>7176</v>
      </c>
      <c r="H3421" t="s">
        <v>70</v>
      </c>
      <c r="I3421" s="2">
        <v>175</v>
      </c>
      <c r="J3421" s="1">
        <v>0.73</v>
      </c>
      <c r="K3421" s="1">
        <v>0.2</v>
      </c>
    </row>
    <row r="3422" spans="1:11" x14ac:dyDescent="0.25">
      <c r="A3422">
        <v>881</v>
      </c>
      <c r="B3422">
        <v>4530</v>
      </c>
      <c r="C3422">
        <v>115236</v>
      </c>
      <c r="D3422" t="s">
        <v>7177</v>
      </c>
      <c r="E3422" t="s">
        <v>50</v>
      </c>
      <c r="F3422" t="s">
        <v>7178</v>
      </c>
      <c r="G3422" t="s">
        <v>7179</v>
      </c>
      <c r="H3422" t="s">
        <v>82</v>
      </c>
      <c r="I3422" s="2">
        <v>178</v>
      </c>
      <c r="J3422" s="1">
        <v>0.45</v>
      </c>
      <c r="K3422" s="1">
        <v>0.15</v>
      </c>
    </row>
    <row r="3423" spans="1:11" x14ac:dyDescent="0.25">
      <c r="A3423">
        <v>881</v>
      </c>
      <c r="B3423">
        <v>6009</v>
      </c>
      <c r="C3423">
        <v>115395</v>
      </c>
      <c r="D3423" t="s">
        <v>7180</v>
      </c>
      <c r="E3423" t="s">
        <v>50</v>
      </c>
      <c r="F3423" t="s">
        <v>7181</v>
      </c>
      <c r="G3423" t="s">
        <v>7182</v>
      </c>
      <c r="H3423" t="s">
        <v>13</v>
      </c>
      <c r="I3423" s="2">
        <v>108</v>
      </c>
      <c r="J3423" s="1">
        <v>0</v>
      </c>
      <c r="K3423" s="1">
        <v>0</v>
      </c>
    </row>
    <row r="3424" spans="1:11" x14ac:dyDescent="0.25">
      <c r="A3424">
        <v>881</v>
      </c>
      <c r="B3424">
        <v>5422</v>
      </c>
      <c r="C3424">
        <v>115338</v>
      </c>
      <c r="D3424" t="s">
        <v>7183</v>
      </c>
      <c r="E3424" t="s">
        <v>50</v>
      </c>
      <c r="F3424" t="s">
        <v>7184</v>
      </c>
      <c r="G3424" t="s">
        <v>7185</v>
      </c>
      <c r="H3424" t="s">
        <v>201</v>
      </c>
      <c r="I3424" s="2">
        <v>267</v>
      </c>
      <c r="J3424" s="1">
        <v>0.75</v>
      </c>
      <c r="K3424" s="1">
        <v>0.15</v>
      </c>
    </row>
    <row r="3425" spans="1:11" x14ac:dyDescent="0.25">
      <c r="A3425">
        <v>881</v>
      </c>
      <c r="B3425">
        <v>4360</v>
      </c>
      <c r="C3425">
        <v>115222</v>
      </c>
      <c r="D3425" t="s">
        <v>7186</v>
      </c>
      <c r="E3425" t="s">
        <v>50</v>
      </c>
      <c r="F3425" t="s">
        <v>7187</v>
      </c>
      <c r="G3425" t="s">
        <v>7188</v>
      </c>
      <c r="H3425" t="s">
        <v>20</v>
      </c>
      <c r="I3425" s="2">
        <v>63</v>
      </c>
      <c r="J3425" s="1">
        <v>0.43</v>
      </c>
      <c r="K3425" s="1">
        <v>0.03</v>
      </c>
    </row>
    <row r="3426" spans="1:11" x14ac:dyDescent="0.25">
      <c r="A3426">
        <v>881</v>
      </c>
      <c r="B3426">
        <v>6012</v>
      </c>
      <c r="C3426">
        <v>115398</v>
      </c>
      <c r="D3426" t="s">
        <v>7189</v>
      </c>
      <c r="E3426" t="s">
        <v>50</v>
      </c>
      <c r="F3426" t="s">
        <v>7190</v>
      </c>
      <c r="G3426" t="s">
        <v>7191</v>
      </c>
      <c r="H3426" t="s">
        <v>13</v>
      </c>
      <c r="I3426" s="2">
        <v>49</v>
      </c>
      <c r="J3426" s="1">
        <v>0.73</v>
      </c>
      <c r="K3426" s="1">
        <v>0.28999999999999998</v>
      </c>
    </row>
    <row r="3427" spans="1:11" x14ac:dyDescent="0.25">
      <c r="A3427">
        <v>881</v>
      </c>
      <c r="B3427">
        <v>5441</v>
      </c>
      <c r="C3427">
        <v>137926</v>
      </c>
      <c r="D3427" t="s">
        <v>7192</v>
      </c>
      <c r="E3427" t="s">
        <v>50</v>
      </c>
      <c r="F3427" t="s">
        <v>7098</v>
      </c>
      <c r="G3427" t="s">
        <v>7193</v>
      </c>
      <c r="H3427" t="s">
        <v>70</v>
      </c>
      <c r="I3427" s="2">
        <v>266</v>
      </c>
      <c r="J3427" s="1">
        <v>0.64</v>
      </c>
      <c r="K3427" s="1">
        <v>0.16</v>
      </c>
    </row>
    <row r="3428" spans="1:11" x14ac:dyDescent="0.25">
      <c r="A3428">
        <v>881</v>
      </c>
      <c r="B3428">
        <v>6010</v>
      </c>
      <c r="C3428">
        <v>115396</v>
      </c>
      <c r="D3428" t="s">
        <v>7194</v>
      </c>
      <c r="E3428" t="s">
        <v>50</v>
      </c>
      <c r="F3428" t="s">
        <v>7195</v>
      </c>
      <c r="G3428" t="s">
        <v>7196</v>
      </c>
      <c r="H3428" t="s">
        <v>13</v>
      </c>
      <c r="I3428" s="2">
        <v>37</v>
      </c>
      <c r="J3428" s="1">
        <v>0.84</v>
      </c>
      <c r="K3428" s="1">
        <v>0.11</v>
      </c>
    </row>
    <row r="3429" spans="1:11" x14ac:dyDescent="0.25">
      <c r="A3429">
        <v>881</v>
      </c>
      <c r="B3429">
        <v>4390</v>
      </c>
      <c r="C3429">
        <v>136904</v>
      </c>
      <c r="D3429" t="s">
        <v>7197</v>
      </c>
      <c r="E3429" t="s">
        <v>50</v>
      </c>
      <c r="F3429" t="s">
        <v>7122</v>
      </c>
      <c r="G3429" t="s">
        <v>7198</v>
      </c>
      <c r="H3429" t="s">
        <v>70</v>
      </c>
      <c r="I3429" s="2">
        <v>235</v>
      </c>
      <c r="J3429" s="1">
        <v>0.57999999999999996</v>
      </c>
      <c r="K3429" s="1">
        <v>0.22</v>
      </c>
    </row>
    <row r="3430" spans="1:11" x14ac:dyDescent="0.25">
      <c r="A3430">
        <v>881</v>
      </c>
      <c r="B3430">
        <v>6906</v>
      </c>
      <c r="C3430">
        <v>135652</v>
      </c>
      <c r="D3430" t="s">
        <v>7199</v>
      </c>
      <c r="E3430" t="s">
        <v>50</v>
      </c>
      <c r="F3430" t="s">
        <v>7200</v>
      </c>
      <c r="G3430" t="s">
        <v>7201</v>
      </c>
      <c r="H3430" t="s">
        <v>49</v>
      </c>
      <c r="I3430" s="2">
        <v>262</v>
      </c>
      <c r="J3430" s="1">
        <v>0.7</v>
      </c>
      <c r="K3430" s="1">
        <v>0.23</v>
      </c>
    </row>
    <row r="3431" spans="1:11" x14ac:dyDescent="0.25">
      <c r="A3431">
        <v>881</v>
      </c>
      <c r="B3431">
        <v>6042</v>
      </c>
      <c r="C3431">
        <v>115437</v>
      </c>
      <c r="D3431" t="s">
        <v>7202</v>
      </c>
      <c r="E3431" t="s">
        <v>50</v>
      </c>
      <c r="F3431" t="s">
        <v>7145</v>
      </c>
      <c r="G3431" t="s">
        <v>7203</v>
      </c>
      <c r="H3431" t="s">
        <v>13</v>
      </c>
      <c r="I3431" s="2">
        <v>37</v>
      </c>
      <c r="J3431" s="1">
        <v>0.89</v>
      </c>
      <c r="K3431" s="1">
        <v>0.24</v>
      </c>
    </row>
    <row r="3432" spans="1:11" x14ac:dyDescent="0.25">
      <c r="A3432">
        <v>881</v>
      </c>
      <c r="B3432">
        <v>5453</v>
      </c>
      <c r="C3432">
        <v>137946</v>
      </c>
      <c r="D3432" t="s">
        <v>7204</v>
      </c>
      <c r="E3432" t="s">
        <v>50</v>
      </c>
      <c r="F3432" t="s">
        <v>7205</v>
      </c>
      <c r="G3432" t="s">
        <v>7206</v>
      </c>
      <c r="H3432" t="s">
        <v>70</v>
      </c>
      <c r="I3432" s="2">
        <v>203</v>
      </c>
      <c r="J3432" s="1">
        <v>0.56000000000000005</v>
      </c>
      <c r="K3432" s="1">
        <v>0.12</v>
      </c>
    </row>
    <row r="3433" spans="1:11" x14ac:dyDescent="0.25">
      <c r="A3433">
        <v>881</v>
      </c>
      <c r="B3433">
        <v>4026</v>
      </c>
      <c r="C3433">
        <v>139153</v>
      </c>
      <c r="D3433" t="s">
        <v>7207</v>
      </c>
      <c r="E3433" t="s">
        <v>50</v>
      </c>
      <c r="F3433" t="s">
        <v>7195</v>
      </c>
      <c r="G3433" t="s">
        <v>7208</v>
      </c>
      <c r="H3433" t="s">
        <v>70</v>
      </c>
      <c r="I3433" s="2">
        <v>193</v>
      </c>
      <c r="J3433" s="1">
        <v>0.6</v>
      </c>
      <c r="K3433" s="1">
        <v>0.16</v>
      </c>
    </row>
    <row r="3434" spans="1:11" x14ac:dyDescent="0.25">
      <c r="A3434">
        <v>881</v>
      </c>
      <c r="B3434">
        <v>5457</v>
      </c>
      <c r="C3434">
        <v>137975</v>
      </c>
      <c r="D3434" t="s">
        <v>7209</v>
      </c>
      <c r="E3434" t="s">
        <v>50</v>
      </c>
      <c r="F3434" t="s">
        <v>7210</v>
      </c>
      <c r="G3434" t="s">
        <v>7211</v>
      </c>
      <c r="H3434" t="s">
        <v>70</v>
      </c>
      <c r="I3434" s="2">
        <v>220</v>
      </c>
      <c r="J3434" s="1">
        <v>0.56999999999999995</v>
      </c>
      <c r="K3434" s="1">
        <v>0.18</v>
      </c>
    </row>
    <row r="3435" spans="1:11" x14ac:dyDescent="0.25">
      <c r="A3435">
        <v>881</v>
      </c>
      <c r="B3435">
        <v>4400</v>
      </c>
      <c r="C3435">
        <v>136729</v>
      </c>
      <c r="D3435" t="s">
        <v>7212</v>
      </c>
      <c r="E3435" t="s">
        <v>50</v>
      </c>
      <c r="F3435" t="s">
        <v>7098</v>
      </c>
      <c r="G3435" t="s">
        <v>7213</v>
      </c>
      <c r="H3435" t="s">
        <v>70</v>
      </c>
      <c r="I3435" s="2">
        <v>208</v>
      </c>
      <c r="J3435" s="1">
        <v>0.66</v>
      </c>
      <c r="K3435" s="1">
        <v>0.25</v>
      </c>
    </row>
    <row r="3436" spans="1:11" x14ac:dyDescent="0.25">
      <c r="A3436">
        <v>881</v>
      </c>
      <c r="B3436">
        <v>5455</v>
      </c>
      <c r="C3436">
        <v>137072</v>
      </c>
      <c r="D3436" t="s">
        <v>7214</v>
      </c>
      <c r="E3436" t="s">
        <v>50</v>
      </c>
      <c r="F3436" t="s">
        <v>7122</v>
      </c>
      <c r="G3436" t="s">
        <v>7215</v>
      </c>
      <c r="H3436" t="s">
        <v>70</v>
      </c>
      <c r="I3436" s="2">
        <v>135</v>
      </c>
      <c r="J3436" s="1">
        <v>0.44</v>
      </c>
      <c r="K3436" s="1">
        <v>0.19</v>
      </c>
    </row>
    <row r="3437" spans="1:11" x14ac:dyDescent="0.25">
      <c r="A3437">
        <v>881</v>
      </c>
      <c r="B3437">
        <v>4007</v>
      </c>
      <c r="C3437">
        <v>138865</v>
      </c>
      <c r="D3437" t="s">
        <v>7216</v>
      </c>
      <c r="E3437" t="s">
        <v>50</v>
      </c>
      <c r="F3437" t="s">
        <v>7217</v>
      </c>
      <c r="G3437" t="s">
        <v>7218</v>
      </c>
      <c r="H3437" t="s">
        <v>49</v>
      </c>
      <c r="I3437" s="2">
        <v>151</v>
      </c>
      <c r="J3437" s="1">
        <v>0.28999999999999998</v>
      </c>
      <c r="K3437" s="1">
        <v>0.08</v>
      </c>
    </row>
    <row r="3438" spans="1:11" x14ac:dyDescent="0.25">
      <c r="A3438">
        <v>881</v>
      </c>
      <c r="B3438">
        <v>5436</v>
      </c>
      <c r="C3438">
        <v>138734</v>
      </c>
      <c r="D3438" t="s">
        <v>7219</v>
      </c>
      <c r="E3438" t="s">
        <v>50</v>
      </c>
      <c r="F3438" t="s">
        <v>7190</v>
      </c>
      <c r="G3438" t="s">
        <v>7220</v>
      </c>
      <c r="H3438" t="s">
        <v>70</v>
      </c>
      <c r="I3438" s="2">
        <v>166</v>
      </c>
      <c r="J3438" s="1">
        <v>0.66</v>
      </c>
      <c r="K3438" s="1">
        <v>0.36</v>
      </c>
    </row>
    <row r="3439" spans="1:11" x14ac:dyDescent="0.25">
      <c r="A3439">
        <v>881</v>
      </c>
      <c r="B3439">
        <v>5421</v>
      </c>
      <c r="C3439">
        <v>136868</v>
      </c>
      <c r="D3439" t="s">
        <v>7221</v>
      </c>
      <c r="E3439" t="s">
        <v>50</v>
      </c>
      <c r="F3439" t="s">
        <v>7222</v>
      </c>
      <c r="G3439" t="s">
        <v>7223</v>
      </c>
      <c r="H3439" t="s">
        <v>70</v>
      </c>
      <c r="I3439" s="2">
        <v>263</v>
      </c>
      <c r="J3439" s="1">
        <v>0.45</v>
      </c>
      <c r="K3439" s="1">
        <v>0.02</v>
      </c>
    </row>
    <row r="3440" spans="1:11" x14ac:dyDescent="0.25">
      <c r="A3440">
        <v>881</v>
      </c>
      <c r="B3440">
        <v>5411</v>
      </c>
      <c r="C3440">
        <v>136642</v>
      </c>
      <c r="D3440" t="s">
        <v>7224</v>
      </c>
      <c r="E3440" t="s">
        <v>50</v>
      </c>
      <c r="F3440" t="s">
        <v>7122</v>
      </c>
      <c r="G3440" t="s">
        <v>7225</v>
      </c>
      <c r="H3440" t="s">
        <v>70</v>
      </c>
      <c r="I3440" s="2">
        <v>112</v>
      </c>
      <c r="J3440" s="1">
        <v>0.99</v>
      </c>
      <c r="K3440" s="1">
        <v>0</v>
      </c>
    </row>
    <row r="3441" spans="1:11" x14ac:dyDescent="0.25">
      <c r="A3441">
        <v>881</v>
      </c>
      <c r="B3441">
        <v>5415</v>
      </c>
      <c r="C3441">
        <v>136342</v>
      </c>
      <c r="D3441" t="s">
        <v>7226</v>
      </c>
      <c r="E3441" t="s">
        <v>50</v>
      </c>
      <c r="F3441" t="s">
        <v>7227</v>
      </c>
      <c r="G3441" t="s">
        <v>7228</v>
      </c>
      <c r="H3441" t="s">
        <v>70</v>
      </c>
      <c r="I3441" s="2">
        <v>127</v>
      </c>
      <c r="J3441" s="1">
        <v>0.39</v>
      </c>
      <c r="K3441" s="1">
        <v>0.18</v>
      </c>
    </row>
    <row r="3442" spans="1:11" x14ac:dyDescent="0.25">
      <c r="A3442">
        <v>881</v>
      </c>
      <c r="B3442">
        <v>5403</v>
      </c>
      <c r="C3442">
        <v>136577</v>
      </c>
      <c r="D3442" t="s">
        <v>7229</v>
      </c>
      <c r="E3442" t="s">
        <v>50</v>
      </c>
      <c r="F3442" t="s">
        <v>7107</v>
      </c>
      <c r="G3442" t="s">
        <v>7230</v>
      </c>
      <c r="H3442" t="s">
        <v>70</v>
      </c>
      <c r="I3442" s="2">
        <v>312</v>
      </c>
      <c r="J3442" s="1">
        <v>0.73</v>
      </c>
      <c r="K3442" s="1">
        <v>0.45</v>
      </c>
    </row>
    <row r="3443" spans="1:11" x14ac:dyDescent="0.25">
      <c r="A3443">
        <v>881</v>
      </c>
      <c r="B3443">
        <v>6907</v>
      </c>
      <c r="C3443">
        <v>135653</v>
      </c>
      <c r="D3443" t="s">
        <v>7231</v>
      </c>
      <c r="E3443" t="s">
        <v>50</v>
      </c>
      <c r="F3443" t="s">
        <v>7232</v>
      </c>
      <c r="G3443" t="s">
        <v>7233</v>
      </c>
      <c r="H3443" t="s">
        <v>49</v>
      </c>
      <c r="I3443" s="2">
        <v>160</v>
      </c>
      <c r="J3443" s="1">
        <v>0.63</v>
      </c>
      <c r="K3443" s="1">
        <v>0.02</v>
      </c>
    </row>
    <row r="3444" spans="1:11" x14ac:dyDescent="0.25">
      <c r="A3444">
        <v>881</v>
      </c>
      <c r="B3444">
        <v>5470</v>
      </c>
      <c r="C3444">
        <v>137945</v>
      </c>
      <c r="D3444" t="s">
        <v>7234</v>
      </c>
      <c r="E3444" t="s">
        <v>50</v>
      </c>
      <c r="F3444" t="s">
        <v>7235</v>
      </c>
      <c r="G3444" t="s">
        <v>7236</v>
      </c>
      <c r="H3444" t="s">
        <v>70</v>
      </c>
      <c r="I3444" s="2">
        <v>169</v>
      </c>
      <c r="J3444" s="1">
        <v>0.7</v>
      </c>
      <c r="K3444" s="1">
        <v>0.18</v>
      </c>
    </row>
    <row r="3445" spans="1:11" x14ac:dyDescent="0.25">
      <c r="A3445">
        <v>881</v>
      </c>
      <c r="B3445">
        <v>4009</v>
      </c>
      <c r="C3445">
        <v>139271</v>
      </c>
      <c r="D3445" t="s">
        <v>7237</v>
      </c>
      <c r="E3445" t="s">
        <v>50</v>
      </c>
      <c r="F3445" t="s">
        <v>7135</v>
      </c>
      <c r="G3445" t="s">
        <v>7238</v>
      </c>
      <c r="H3445" t="s">
        <v>49</v>
      </c>
      <c r="I3445" s="2">
        <v>203</v>
      </c>
      <c r="J3445" s="1">
        <v>0.35</v>
      </c>
      <c r="K3445" s="1">
        <v>0.12</v>
      </c>
    </row>
    <row r="3446" spans="1:11" x14ac:dyDescent="0.25">
      <c r="A3446">
        <v>881</v>
      </c>
      <c r="B3446">
        <v>4471</v>
      </c>
      <c r="C3446">
        <v>137048</v>
      </c>
      <c r="D3446" t="s">
        <v>7239</v>
      </c>
      <c r="E3446" t="s">
        <v>50</v>
      </c>
      <c r="F3446" t="s">
        <v>7119</v>
      </c>
      <c r="G3446" t="s">
        <v>7240</v>
      </c>
      <c r="H3446" t="s">
        <v>70</v>
      </c>
      <c r="I3446" s="2">
        <v>241</v>
      </c>
      <c r="J3446" s="1">
        <v>0.73</v>
      </c>
      <c r="K3446" s="1">
        <v>0.38</v>
      </c>
    </row>
    <row r="3447" spans="1:11" x14ac:dyDescent="0.25">
      <c r="A3447">
        <v>881</v>
      </c>
      <c r="B3447">
        <v>4480</v>
      </c>
      <c r="C3447">
        <v>136863</v>
      </c>
      <c r="D3447" t="s">
        <v>7241</v>
      </c>
      <c r="E3447" t="s">
        <v>50</v>
      </c>
      <c r="F3447" t="s">
        <v>7122</v>
      </c>
      <c r="G3447" t="s">
        <v>7242</v>
      </c>
      <c r="H3447" t="s">
        <v>70</v>
      </c>
      <c r="I3447" s="2">
        <v>261</v>
      </c>
      <c r="J3447" s="1">
        <v>0.54</v>
      </c>
      <c r="K3447" s="1">
        <v>0.25</v>
      </c>
    </row>
    <row r="3448" spans="1:11" x14ac:dyDescent="0.25">
      <c r="A3448">
        <v>881</v>
      </c>
      <c r="B3448">
        <v>4012</v>
      </c>
      <c r="C3448">
        <v>139781</v>
      </c>
      <c r="D3448" t="s">
        <v>7243</v>
      </c>
      <c r="E3448" t="s">
        <v>50</v>
      </c>
      <c r="F3448" t="s">
        <v>7110</v>
      </c>
      <c r="G3448" t="s">
        <v>7244</v>
      </c>
      <c r="H3448" t="s">
        <v>1216</v>
      </c>
      <c r="I3448" s="2">
        <v>4</v>
      </c>
      <c r="J3448" t="s">
        <v>129</v>
      </c>
      <c r="K3448" t="s">
        <v>129</v>
      </c>
    </row>
    <row r="3449" spans="1:11" x14ac:dyDescent="0.25">
      <c r="A3449">
        <v>881</v>
      </c>
      <c r="B3449">
        <v>6001</v>
      </c>
      <c r="C3449">
        <v>115387</v>
      </c>
      <c r="D3449" t="s">
        <v>7245</v>
      </c>
      <c r="E3449" t="s">
        <v>50</v>
      </c>
      <c r="F3449" t="s">
        <v>7122</v>
      </c>
      <c r="G3449" t="s">
        <v>7246</v>
      </c>
      <c r="H3449" t="s">
        <v>13</v>
      </c>
      <c r="I3449" s="2">
        <v>136</v>
      </c>
      <c r="J3449" s="1">
        <v>0.93</v>
      </c>
      <c r="K3449" s="1">
        <v>0.56000000000000005</v>
      </c>
    </row>
    <row r="3450" spans="1:11" x14ac:dyDescent="0.25">
      <c r="A3450">
        <v>881</v>
      </c>
      <c r="B3450">
        <v>6905</v>
      </c>
      <c r="C3450">
        <v>135651</v>
      </c>
      <c r="D3450" t="s">
        <v>7247</v>
      </c>
      <c r="E3450" t="s">
        <v>50</v>
      </c>
      <c r="F3450" t="s">
        <v>7232</v>
      </c>
      <c r="G3450" t="s">
        <v>7248</v>
      </c>
      <c r="H3450" t="s">
        <v>49</v>
      </c>
      <c r="I3450" s="2">
        <v>125</v>
      </c>
      <c r="J3450" s="1">
        <v>0.4</v>
      </c>
      <c r="K3450" s="1">
        <v>0.06</v>
      </c>
    </row>
    <row r="3451" spans="1:11" x14ac:dyDescent="0.25">
      <c r="A3451">
        <v>881</v>
      </c>
      <c r="B3451">
        <v>4420</v>
      </c>
      <c r="C3451">
        <v>137013</v>
      </c>
      <c r="D3451" t="s">
        <v>7249</v>
      </c>
      <c r="E3451" t="s">
        <v>50</v>
      </c>
      <c r="F3451" t="s">
        <v>7101</v>
      </c>
      <c r="G3451" t="s">
        <v>7250</v>
      </c>
      <c r="H3451" t="s">
        <v>70</v>
      </c>
      <c r="I3451" s="2">
        <v>237</v>
      </c>
      <c r="J3451" s="1">
        <v>0.51</v>
      </c>
      <c r="K3451" s="1">
        <v>0.22</v>
      </c>
    </row>
    <row r="3452" spans="1:11" x14ac:dyDescent="0.25">
      <c r="A3452">
        <v>881</v>
      </c>
      <c r="B3452">
        <v>4004</v>
      </c>
      <c r="C3452">
        <v>137152</v>
      </c>
      <c r="D3452" t="s">
        <v>7251</v>
      </c>
      <c r="E3452" t="s">
        <v>50</v>
      </c>
      <c r="F3452" t="s">
        <v>7252</v>
      </c>
      <c r="G3452" t="s">
        <v>7253</v>
      </c>
      <c r="H3452" t="s">
        <v>49</v>
      </c>
      <c r="I3452" s="2">
        <v>128</v>
      </c>
      <c r="J3452" s="1">
        <v>0.54</v>
      </c>
      <c r="K3452" s="1">
        <v>0.16</v>
      </c>
    </row>
    <row r="3453" spans="1:11" x14ac:dyDescent="0.25">
      <c r="A3453">
        <v>881</v>
      </c>
      <c r="B3453">
        <v>4323</v>
      </c>
      <c r="C3453">
        <v>137445</v>
      </c>
      <c r="D3453" t="s">
        <v>7254</v>
      </c>
      <c r="E3453" t="s">
        <v>50</v>
      </c>
      <c r="F3453" t="s">
        <v>7135</v>
      </c>
      <c r="G3453" t="s">
        <v>7255</v>
      </c>
      <c r="H3453" t="s">
        <v>70</v>
      </c>
      <c r="I3453" s="2">
        <v>177</v>
      </c>
      <c r="J3453" s="1">
        <v>0.59</v>
      </c>
      <c r="K3453" s="1">
        <v>0.23</v>
      </c>
    </row>
    <row r="3454" spans="1:11" x14ac:dyDescent="0.25">
      <c r="A3454">
        <v>881</v>
      </c>
      <c r="B3454">
        <v>5404</v>
      </c>
      <c r="C3454">
        <v>137619</v>
      </c>
      <c r="D3454" t="s">
        <v>7256</v>
      </c>
      <c r="E3454" t="s">
        <v>50</v>
      </c>
      <c r="F3454" t="s">
        <v>7098</v>
      </c>
      <c r="G3454" t="s">
        <v>7257</v>
      </c>
      <c r="H3454" t="s">
        <v>70</v>
      </c>
      <c r="I3454" s="2">
        <v>282</v>
      </c>
      <c r="J3454" s="1">
        <v>0.63</v>
      </c>
      <c r="K3454" s="1">
        <v>0.15</v>
      </c>
    </row>
    <row r="3455" spans="1:11" x14ac:dyDescent="0.25">
      <c r="A3455">
        <v>881</v>
      </c>
      <c r="B3455">
        <v>5402</v>
      </c>
      <c r="C3455">
        <v>137790</v>
      </c>
      <c r="D3455" t="s">
        <v>7258</v>
      </c>
      <c r="E3455" t="s">
        <v>50</v>
      </c>
      <c r="F3455" t="s">
        <v>7259</v>
      </c>
      <c r="G3455" t="s">
        <v>7260</v>
      </c>
      <c r="H3455" t="s">
        <v>70</v>
      </c>
      <c r="I3455" s="2">
        <v>280</v>
      </c>
      <c r="J3455" s="1">
        <v>0.51</v>
      </c>
      <c r="K3455" s="1">
        <v>0.22</v>
      </c>
    </row>
    <row r="3456" spans="1:11" x14ac:dyDescent="0.25">
      <c r="A3456">
        <v>881</v>
      </c>
      <c r="B3456">
        <v>4008</v>
      </c>
      <c r="C3456">
        <v>139248</v>
      </c>
      <c r="D3456" t="s">
        <v>7261</v>
      </c>
      <c r="E3456" t="s">
        <v>50</v>
      </c>
      <c r="F3456" t="s">
        <v>7195</v>
      </c>
      <c r="G3456" t="s">
        <v>7262</v>
      </c>
      <c r="H3456" t="s">
        <v>49</v>
      </c>
      <c r="I3456" s="2">
        <v>119</v>
      </c>
      <c r="J3456" s="1">
        <v>0.6</v>
      </c>
      <c r="K3456" s="1">
        <v>0.22</v>
      </c>
    </row>
    <row r="3457" spans="1:11" x14ac:dyDescent="0.25">
      <c r="A3457">
        <v>881</v>
      </c>
      <c r="B3457">
        <v>4499</v>
      </c>
      <c r="C3457">
        <v>115235</v>
      </c>
      <c r="D3457" t="s">
        <v>7263</v>
      </c>
      <c r="E3457" t="s">
        <v>50</v>
      </c>
      <c r="F3457" t="s">
        <v>7169</v>
      </c>
      <c r="G3457" t="s">
        <v>7264</v>
      </c>
      <c r="H3457" t="s">
        <v>20</v>
      </c>
      <c r="I3457" s="2">
        <v>240</v>
      </c>
      <c r="J3457" s="1">
        <v>0.68</v>
      </c>
      <c r="K3457" s="1">
        <v>0.28999999999999998</v>
      </c>
    </row>
    <row r="3458" spans="1:11" x14ac:dyDescent="0.25">
      <c r="A3458">
        <v>881</v>
      </c>
      <c r="B3458">
        <v>5408</v>
      </c>
      <c r="C3458">
        <v>136776</v>
      </c>
      <c r="D3458" t="s">
        <v>7265</v>
      </c>
      <c r="E3458" t="s">
        <v>50</v>
      </c>
      <c r="F3458" t="s">
        <v>7190</v>
      </c>
      <c r="G3458" t="s">
        <v>7266</v>
      </c>
      <c r="H3458" t="s">
        <v>70</v>
      </c>
      <c r="I3458" s="2">
        <v>288</v>
      </c>
      <c r="J3458" s="1">
        <v>0.72</v>
      </c>
      <c r="K3458" s="1">
        <v>0.47</v>
      </c>
    </row>
    <row r="3459" spans="1:11" x14ac:dyDescent="0.25">
      <c r="A3459">
        <v>881</v>
      </c>
      <c r="B3459">
        <v>5466</v>
      </c>
      <c r="C3459">
        <v>115382</v>
      </c>
      <c r="D3459" t="s">
        <v>7267</v>
      </c>
      <c r="E3459" t="s">
        <v>50</v>
      </c>
      <c r="F3459" t="s">
        <v>7098</v>
      </c>
      <c r="G3459" t="s">
        <v>7159</v>
      </c>
      <c r="H3459" t="s">
        <v>23</v>
      </c>
      <c r="I3459" s="2">
        <v>164</v>
      </c>
      <c r="J3459" s="1">
        <v>0.62</v>
      </c>
      <c r="K3459" s="1">
        <v>0.34</v>
      </c>
    </row>
    <row r="3460" spans="1:11" x14ac:dyDescent="0.25">
      <c r="A3460">
        <v>881</v>
      </c>
      <c r="B3460">
        <v>5448</v>
      </c>
      <c r="C3460">
        <v>137944</v>
      </c>
      <c r="D3460" t="s">
        <v>7268</v>
      </c>
      <c r="E3460" t="s">
        <v>50</v>
      </c>
      <c r="F3460" t="s">
        <v>7098</v>
      </c>
      <c r="G3460" t="s">
        <v>7269</v>
      </c>
      <c r="H3460" t="s">
        <v>70</v>
      </c>
      <c r="I3460" s="2">
        <v>191</v>
      </c>
      <c r="J3460" s="1">
        <v>0.53</v>
      </c>
      <c r="K3460" s="1">
        <v>0.13</v>
      </c>
    </row>
    <row r="3461" spans="1:11" x14ac:dyDescent="0.25">
      <c r="A3461">
        <v>881</v>
      </c>
      <c r="B3461">
        <v>4701</v>
      </c>
      <c r="C3461">
        <v>115238</v>
      </c>
      <c r="D3461" t="s">
        <v>7270</v>
      </c>
      <c r="E3461" t="s">
        <v>50</v>
      </c>
      <c r="F3461" t="s">
        <v>7122</v>
      </c>
      <c r="G3461" t="s">
        <v>7271</v>
      </c>
      <c r="H3461" t="s">
        <v>23</v>
      </c>
      <c r="I3461" s="2">
        <v>187</v>
      </c>
      <c r="J3461" s="1">
        <v>0.61</v>
      </c>
      <c r="K3461" s="1">
        <v>0.28000000000000003</v>
      </c>
    </row>
    <row r="3462" spans="1:11" x14ac:dyDescent="0.25">
      <c r="A3462">
        <v>881</v>
      </c>
      <c r="B3462">
        <v>6013</v>
      </c>
      <c r="C3462">
        <v>115399</v>
      </c>
      <c r="D3462" t="s">
        <v>4599</v>
      </c>
      <c r="E3462" t="s">
        <v>50</v>
      </c>
      <c r="F3462" t="s">
        <v>7119</v>
      </c>
      <c r="G3462" t="s">
        <v>7272</v>
      </c>
      <c r="H3462" t="s">
        <v>13</v>
      </c>
      <c r="I3462" s="2">
        <v>33</v>
      </c>
      <c r="J3462" s="1">
        <v>0.42</v>
      </c>
      <c r="K3462" s="1">
        <v>0.06</v>
      </c>
    </row>
    <row r="3463" spans="1:11" x14ac:dyDescent="0.25">
      <c r="A3463">
        <v>881</v>
      </c>
      <c r="B3463">
        <v>5458</v>
      </c>
      <c r="C3463">
        <v>137058</v>
      </c>
      <c r="D3463" t="s">
        <v>7273</v>
      </c>
      <c r="E3463" t="s">
        <v>50</v>
      </c>
      <c r="F3463" t="s">
        <v>7135</v>
      </c>
      <c r="G3463" t="s">
        <v>7274</v>
      </c>
      <c r="H3463" t="s">
        <v>70</v>
      </c>
      <c r="I3463" s="2">
        <v>158</v>
      </c>
      <c r="J3463" s="1">
        <v>0.57999999999999996</v>
      </c>
      <c r="K3463" s="1">
        <v>0.35</v>
      </c>
    </row>
    <row r="3464" spans="1:11" x14ac:dyDescent="0.25">
      <c r="A3464">
        <v>881</v>
      </c>
      <c r="B3464">
        <v>5433</v>
      </c>
      <c r="C3464">
        <v>136875</v>
      </c>
      <c r="D3464" t="s">
        <v>7275</v>
      </c>
      <c r="E3464" t="s">
        <v>50</v>
      </c>
      <c r="F3464" t="s">
        <v>7116</v>
      </c>
      <c r="G3464" t="s">
        <v>7276</v>
      </c>
      <c r="H3464" t="s">
        <v>70</v>
      </c>
      <c r="I3464" s="2">
        <v>276</v>
      </c>
      <c r="J3464" s="1">
        <v>0.73</v>
      </c>
      <c r="K3464" s="1">
        <v>0.17</v>
      </c>
    </row>
    <row r="3465" spans="1:11" x14ac:dyDescent="0.25">
      <c r="A3465">
        <v>881</v>
      </c>
      <c r="B3465">
        <v>6008</v>
      </c>
      <c r="C3465">
        <v>115394</v>
      </c>
      <c r="D3465" t="s">
        <v>7277</v>
      </c>
      <c r="E3465" t="s">
        <v>50</v>
      </c>
      <c r="F3465" t="s">
        <v>7098</v>
      </c>
      <c r="G3465" t="s">
        <v>7278</v>
      </c>
      <c r="H3465" t="s">
        <v>13</v>
      </c>
      <c r="I3465" s="2">
        <v>59</v>
      </c>
      <c r="J3465" s="1">
        <v>0.85</v>
      </c>
      <c r="K3465" s="1">
        <v>0.57999999999999996</v>
      </c>
    </row>
    <row r="3466" spans="1:11" x14ac:dyDescent="0.25">
      <c r="A3466">
        <v>881</v>
      </c>
      <c r="B3466">
        <v>6023</v>
      </c>
      <c r="C3466">
        <v>115417</v>
      </c>
      <c r="D3466" t="s">
        <v>6357</v>
      </c>
      <c r="E3466" t="s">
        <v>50</v>
      </c>
      <c r="F3466" t="s">
        <v>7135</v>
      </c>
      <c r="G3466" t="s">
        <v>7279</v>
      </c>
      <c r="H3466" t="s">
        <v>13</v>
      </c>
      <c r="I3466" s="2">
        <v>31</v>
      </c>
      <c r="J3466" s="1">
        <v>0.71</v>
      </c>
      <c r="K3466" s="1">
        <v>0.39</v>
      </c>
    </row>
    <row r="3467" spans="1:11" x14ac:dyDescent="0.25">
      <c r="A3467">
        <v>881</v>
      </c>
      <c r="B3467">
        <v>5463</v>
      </c>
      <c r="C3467">
        <v>137240</v>
      </c>
      <c r="D3467" t="s">
        <v>7280</v>
      </c>
      <c r="E3467" t="s">
        <v>50</v>
      </c>
      <c r="F3467" t="s">
        <v>7122</v>
      </c>
      <c r="G3467" t="s">
        <v>7281</v>
      </c>
      <c r="H3467" t="s">
        <v>70</v>
      </c>
      <c r="I3467" s="2">
        <v>213</v>
      </c>
      <c r="J3467" s="1">
        <v>0.67</v>
      </c>
      <c r="K3467" s="1">
        <v>0.23</v>
      </c>
    </row>
    <row r="3468" spans="1:11" x14ac:dyDescent="0.25">
      <c r="A3468">
        <v>881</v>
      </c>
      <c r="B3468">
        <v>5467</v>
      </c>
      <c r="C3468">
        <v>137877</v>
      </c>
      <c r="D3468" t="s">
        <v>7282</v>
      </c>
      <c r="E3468" t="s">
        <v>50</v>
      </c>
      <c r="F3468" t="s">
        <v>7116</v>
      </c>
      <c r="G3468" t="s">
        <v>7283</v>
      </c>
      <c r="H3468" t="s">
        <v>70</v>
      </c>
      <c r="I3468" s="2">
        <v>277</v>
      </c>
      <c r="J3468" s="1">
        <v>0.56999999999999995</v>
      </c>
      <c r="K3468" s="1">
        <v>0.21</v>
      </c>
    </row>
    <row r="3469" spans="1:11" x14ac:dyDescent="0.25">
      <c r="A3469">
        <v>881</v>
      </c>
      <c r="B3469">
        <v>4013</v>
      </c>
      <c r="C3469">
        <v>140570</v>
      </c>
      <c r="D3469" t="s">
        <v>7284</v>
      </c>
      <c r="E3469" t="s">
        <v>50</v>
      </c>
      <c r="F3469" t="s">
        <v>7135</v>
      </c>
      <c r="G3469" t="s">
        <v>7285</v>
      </c>
      <c r="H3469" t="s">
        <v>104</v>
      </c>
      <c r="I3469" s="2" t="s">
        <v>50</v>
      </c>
      <c r="J3469" t="s">
        <v>50</v>
      </c>
      <c r="K3469" t="s">
        <v>50</v>
      </c>
    </row>
    <row r="3470" spans="1:11" x14ac:dyDescent="0.25">
      <c r="A3470">
        <v>881</v>
      </c>
      <c r="B3470">
        <v>5462</v>
      </c>
      <c r="C3470">
        <v>137927</v>
      </c>
      <c r="D3470" t="s">
        <v>7286</v>
      </c>
      <c r="E3470" t="s">
        <v>50</v>
      </c>
      <c r="F3470" t="s">
        <v>7098</v>
      </c>
      <c r="G3470" t="s">
        <v>7287</v>
      </c>
      <c r="H3470" t="s">
        <v>70</v>
      </c>
      <c r="I3470" s="2">
        <v>217</v>
      </c>
      <c r="J3470" s="1">
        <v>0.6</v>
      </c>
      <c r="K3470" s="1">
        <v>0.15</v>
      </c>
    </row>
    <row r="3471" spans="1:11" x14ac:dyDescent="0.25">
      <c r="A3471">
        <v>881</v>
      </c>
      <c r="B3471">
        <v>4343</v>
      </c>
      <c r="C3471">
        <v>137552</v>
      </c>
      <c r="D3471" t="s">
        <v>7288</v>
      </c>
      <c r="E3471" t="s">
        <v>50</v>
      </c>
      <c r="F3471" t="s">
        <v>7135</v>
      </c>
      <c r="G3471" t="s">
        <v>7289</v>
      </c>
      <c r="H3471" t="s">
        <v>70</v>
      </c>
      <c r="I3471" s="2">
        <v>193</v>
      </c>
      <c r="J3471" s="1">
        <v>0.61</v>
      </c>
      <c r="K3471" s="1">
        <v>0.18</v>
      </c>
    </row>
    <row r="3472" spans="1:11" x14ac:dyDescent="0.25">
      <c r="A3472">
        <v>881</v>
      </c>
      <c r="B3472">
        <v>4011</v>
      </c>
      <c r="C3472">
        <v>139534</v>
      </c>
      <c r="D3472" t="s">
        <v>7290</v>
      </c>
      <c r="E3472" t="s">
        <v>50</v>
      </c>
      <c r="F3472" t="s">
        <v>7184</v>
      </c>
      <c r="G3472" t="s">
        <v>7291</v>
      </c>
      <c r="H3472" t="s">
        <v>70</v>
      </c>
      <c r="I3472" s="2">
        <v>250</v>
      </c>
      <c r="J3472" s="1">
        <v>0.68</v>
      </c>
      <c r="K3472" s="1">
        <v>0.32</v>
      </c>
    </row>
    <row r="3473" spans="1:11" x14ac:dyDescent="0.25">
      <c r="A3473">
        <v>881</v>
      </c>
      <c r="B3473">
        <v>4470</v>
      </c>
      <c r="C3473">
        <v>139179</v>
      </c>
      <c r="D3473" t="s">
        <v>7292</v>
      </c>
      <c r="E3473" t="s">
        <v>50</v>
      </c>
      <c r="F3473" t="s">
        <v>7101</v>
      </c>
      <c r="G3473" t="s">
        <v>7293</v>
      </c>
      <c r="H3473" t="s">
        <v>70</v>
      </c>
      <c r="I3473" s="2">
        <v>208</v>
      </c>
      <c r="J3473" s="1">
        <v>0.42</v>
      </c>
      <c r="K3473" s="1">
        <v>0.24</v>
      </c>
    </row>
    <row r="3474" spans="1:11" x14ac:dyDescent="0.25">
      <c r="A3474">
        <v>881</v>
      </c>
      <c r="B3474">
        <v>4006</v>
      </c>
      <c r="C3474">
        <v>138255</v>
      </c>
      <c r="D3474" t="s">
        <v>7294</v>
      </c>
      <c r="E3474" t="s">
        <v>50</v>
      </c>
      <c r="F3474" t="s">
        <v>7154</v>
      </c>
      <c r="G3474" t="s">
        <v>7295</v>
      </c>
      <c r="H3474" t="s">
        <v>1216</v>
      </c>
      <c r="I3474" s="2">
        <v>71</v>
      </c>
      <c r="J3474" s="1">
        <v>0.01</v>
      </c>
      <c r="K3474" s="1">
        <v>0</v>
      </c>
    </row>
    <row r="3475" spans="1:11" x14ac:dyDescent="0.25">
      <c r="A3475">
        <v>881</v>
      </c>
      <c r="B3475">
        <v>5432</v>
      </c>
      <c r="C3475">
        <v>137188</v>
      </c>
      <c r="D3475" t="s">
        <v>7296</v>
      </c>
      <c r="E3475" t="s">
        <v>50</v>
      </c>
      <c r="F3475" t="s">
        <v>7297</v>
      </c>
      <c r="G3475" t="s">
        <v>7298</v>
      </c>
      <c r="H3475" t="s">
        <v>70</v>
      </c>
      <c r="I3475" s="2">
        <v>302</v>
      </c>
      <c r="J3475" s="1">
        <v>0.6</v>
      </c>
      <c r="K3475" s="1">
        <v>0.06</v>
      </c>
    </row>
    <row r="3476" spans="1:11" x14ac:dyDescent="0.25">
      <c r="A3476">
        <v>881</v>
      </c>
      <c r="B3476">
        <v>4020</v>
      </c>
      <c r="C3476">
        <v>137937</v>
      </c>
      <c r="D3476" t="s">
        <v>7299</v>
      </c>
      <c r="E3476" t="s">
        <v>50</v>
      </c>
      <c r="F3476" t="s">
        <v>7098</v>
      </c>
      <c r="G3476" t="s">
        <v>7300</v>
      </c>
      <c r="H3476" t="s">
        <v>70</v>
      </c>
      <c r="I3476" s="2">
        <v>159</v>
      </c>
      <c r="J3476" s="1">
        <v>0.38</v>
      </c>
      <c r="K3476" s="1">
        <v>0.15</v>
      </c>
    </row>
    <row r="3477" spans="1:11" x14ac:dyDescent="0.25">
      <c r="A3477">
        <v>881</v>
      </c>
      <c r="B3477">
        <v>5413</v>
      </c>
      <c r="C3477">
        <v>137241</v>
      </c>
      <c r="D3477" t="s">
        <v>7301</v>
      </c>
      <c r="E3477" t="s">
        <v>50</v>
      </c>
      <c r="F3477" t="s">
        <v>7098</v>
      </c>
      <c r="G3477" t="s">
        <v>7302</v>
      </c>
      <c r="H3477" t="s">
        <v>70</v>
      </c>
      <c r="I3477" s="2">
        <v>204</v>
      </c>
      <c r="J3477" s="1">
        <v>0.49</v>
      </c>
      <c r="K3477" s="1">
        <v>0.19</v>
      </c>
    </row>
    <row r="3478" spans="1:11" x14ac:dyDescent="0.25">
      <c r="A3478">
        <v>881</v>
      </c>
      <c r="B3478">
        <v>6036</v>
      </c>
      <c r="C3478">
        <v>115431</v>
      </c>
      <c r="D3478" t="s">
        <v>612</v>
      </c>
      <c r="E3478" t="s">
        <v>50</v>
      </c>
      <c r="F3478" t="s">
        <v>7116</v>
      </c>
      <c r="G3478" t="s">
        <v>7303</v>
      </c>
      <c r="H3478" t="s">
        <v>13</v>
      </c>
      <c r="I3478" s="2">
        <v>4</v>
      </c>
      <c r="J3478" t="s">
        <v>129</v>
      </c>
      <c r="K3478" t="s">
        <v>129</v>
      </c>
    </row>
    <row r="3479" spans="1:11" x14ac:dyDescent="0.25">
      <c r="A3479">
        <v>881</v>
      </c>
      <c r="B3479">
        <v>5405</v>
      </c>
      <c r="C3479">
        <v>136758</v>
      </c>
      <c r="D3479" t="s">
        <v>7304</v>
      </c>
      <c r="E3479" t="s">
        <v>50</v>
      </c>
      <c r="F3479" t="s">
        <v>7145</v>
      </c>
      <c r="G3479" t="s">
        <v>7305</v>
      </c>
      <c r="H3479" t="s">
        <v>70</v>
      </c>
      <c r="I3479" s="2">
        <v>183</v>
      </c>
      <c r="J3479" s="1">
        <v>0.66</v>
      </c>
      <c r="K3479" s="1">
        <v>0.11</v>
      </c>
    </row>
    <row r="3480" spans="1:11" x14ac:dyDescent="0.25">
      <c r="A3480">
        <v>881</v>
      </c>
      <c r="B3480">
        <v>5427</v>
      </c>
      <c r="C3480">
        <v>136605</v>
      </c>
      <c r="D3480" t="s">
        <v>7306</v>
      </c>
      <c r="E3480" t="s">
        <v>50</v>
      </c>
      <c r="F3480" t="s">
        <v>7122</v>
      </c>
      <c r="G3480" t="s">
        <v>7307</v>
      </c>
      <c r="H3480" t="s">
        <v>70</v>
      </c>
      <c r="I3480" s="2">
        <v>310</v>
      </c>
      <c r="J3480" s="1">
        <v>0.56000000000000005</v>
      </c>
      <c r="K3480" s="1">
        <v>0.11</v>
      </c>
    </row>
    <row r="3481" spans="1:11" x14ac:dyDescent="0.25">
      <c r="A3481">
        <v>881</v>
      </c>
      <c r="B3481">
        <v>4431</v>
      </c>
      <c r="C3481">
        <v>115228</v>
      </c>
      <c r="D3481" t="s">
        <v>5006</v>
      </c>
      <c r="E3481" t="s">
        <v>50</v>
      </c>
      <c r="F3481" t="s">
        <v>7110</v>
      </c>
      <c r="G3481" t="s">
        <v>7308</v>
      </c>
      <c r="H3481" t="s">
        <v>20</v>
      </c>
      <c r="I3481" s="2">
        <v>293</v>
      </c>
      <c r="J3481" s="1">
        <v>0.39</v>
      </c>
      <c r="K3481" s="1">
        <v>0.2</v>
      </c>
    </row>
    <row r="3482" spans="1:11" x14ac:dyDescent="0.25">
      <c r="A3482">
        <v>881</v>
      </c>
      <c r="B3482">
        <v>7045</v>
      </c>
      <c r="C3482">
        <v>115461</v>
      </c>
      <c r="D3482" t="s">
        <v>7309</v>
      </c>
      <c r="E3482" t="s">
        <v>50</v>
      </c>
      <c r="F3482" t="s">
        <v>7113</v>
      </c>
      <c r="G3482" t="s">
        <v>7310</v>
      </c>
      <c r="H3482" t="s">
        <v>57</v>
      </c>
      <c r="I3482" s="2">
        <v>20</v>
      </c>
      <c r="J3482" s="1">
        <v>0</v>
      </c>
      <c r="K3482" s="1">
        <v>0</v>
      </c>
    </row>
    <row r="3483" spans="1:11" x14ac:dyDescent="0.25">
      <c r="A3483">
        <v>881</v>
      </c>
      <c r="B3483">
        <v>7036</v>
      </c>
      <c r="C3483">
        <v>115457</v>
      </c>
      <c r="D3483" t="s">
        <v>7311</v>
      </c>
      <c r="E3483" t="s">
        <v>50</v>
      </c>
      <c r="F3483" t="s">
        <v>7107</v>
      </c>
      <c r="G3483" t="s">
        <v>7312</v>
      </c>
      <c r="H3483" t="s">
        <v>333</v>
      </c>
      <c r="I3483" s="2">
        <v>26</v>
      </c>
      <c r="J3483" s="1">
        <v>0</v>
      </c>
      <c r="K3483" s="1">
        <v>0</v>
      </c>
    </row>
    <row r="3484" spans="1:11" x14ac:dyDescent="0.25">
      <c r="A3484">
        <v>881</v>
      </c>
      <c r="B3484">
        <v>7071</v>
      </c>
      <c r="C3484">
        <v>138122</v>
      </c>
      <c r="D3484" t="s">
        <v>7313</v>
      </c>
      <c r="E3484" t="s">
        <v>50</v>
      </c>
      <c r="F3484" t="s">
        <v>7122</v>
      </c>
      <c r="G3484" t="s">
        <v>7314</v>
      </c>
      <c r="H3484" t="s">
        <v>109</v>
      </c>
      <c r="I3484" s="2">
        <v>11</v>
      </c>
      <c r="J3484" t="s">
        <v>99</v>
      </c>
      <c r="K3484" t="s">
        <v>99</v>
      </c>
    </row>
    <row r="3485" spans="1:11" x14ac:dyDescent="0.25">
      <c r="A3485">
        <v>881</v>
      </c>
      <c r="B3485">
        <v>6032</v>
      </c>
      <c r="C3485">
        <v>115426</v>
      </c>
      <c r="D3485" t="s">
        <v>7315</v>
      </c>
      <c r="E3485" t="s">
        <v>50</v>
      </c>
      <c r="F3485" t="s">
        <v>7098</v>
      </c>
      <c r="G3485" t="s">
        <v>7316</v>
      </c>
      <c r="H3485" t="s">
        <v>114</v>
      </c>
      <c r="I3485" s="2">
        <v>4</v>
      </c>
      <c r="J3485" t="s">
        <v>129</v>
      </c>
      <c r="K3485" t="s">
        <v>129</v>
      </c>
    </row>
    <row r="3486" spans="1:11" x14ac:dyDescent="0.25">
      <c r="A3486">
        <v>881</v>
      </c>
      <c r="B3486">
        <v>7048</v>
      </c>
      <c r="C3486">
        <v>115464</v>
      </c>
      <c r="D3486" t="s">
        <v>7317</v>
      </c>
      <c r="E3486" t="s">
        <v>50</v>
      </c>
      <c r="F3486" t="s">
        <v>7101</v>
      </c>
      <c r="G3486" t="s">
        <v>7318</v>
      </c>
      <c r="H3486" t="s">
        <v>57</v>
      </c>
      <c r="I3486" s="2">
        <v>8</v>
      </c>
      <c r="J3486" t="s">
        <v>99</v>
      </c>
      <c r="K3486" t="s">
        <v>99</v>
      </c>
    </row>
    <row r="3487" spans="1:11" x14ac:dyDescent="0.25">
      <c r="A3487">
        <v>881</v>
      </c>
      <c r="B3487">
        <v>6045</v>
      </c>
      <c r="C3487">
        <v>139222</v>
      </c>
      <c r="D3487" t="s">
        <v>7319</v>
      </c>
      <c r="E3487" t="s">
        <v>50</v>
      </c>
      <c r="F3487" t="s">
        <v>7122</v>
      </c>
      <c r="G3487" t="s">
        <v>7320</v>
      </c>
      <c r="H3487" t="s">
        <v>114</v>
      </c>
      <c r="I3487" s="2">
        <v>1</v>
      </c>
      <c r="J3487" t="s">
        <v>129</v>
      </c>
      <c r="K3487" t="s">
        <v>129</v>
      </c>
    </row>
    <row r="3488" spans="1:11" x14ac:dyDescent="0.25">
      <c r="A3488">
        <v>881</v>
      </c>
      <c r="B3488">
        <v>5951</v>
      </c>
      <c r="C3488">
        <v>115462</v>
      </c>
      <c r="D3488" t="s">
        <v>7321</v>
      </c>
      <c r="E3488" t="s">
        <v>50</v>
      </c>
      <c r="F3488" t="s">
        <v>7116</v>
      </c>
      <c r="G3488" t="s">
        <v>7322</v>
      </c>
      <c r="H3488" t="s">
        <v>333</v>
      </c>
      <c r="I3488" s="2">
        <v>18</v>
      </c>
      <c r="J3488" t="s">
        <v>99</v>
      </c>
      <c r="K3488" t="s">
        <v>99</v>
      </c>
    </row>
    <row r="3489" spans="1:11" x14ac:dyDescent="0.25">
      <c r="A3489">
        <v>881</v>
      </c>
      <c r="B3489">
        <v>6056</v>
      </c>
      <c r="C3489">
        <v>135150</v>
      </c>
      <c r="D3489" t="s">
        <v>7323</v>
      </c>
      <c r="E3489" t="s">
        <v>50</v>
      </c>
      <c r="F3489" t="s">
        <v>7122</v>
      </c>
      <c r="G3489" t="s">
        <v>7324</v>
      </c>
      <c r="H3489" t="s">
        <v>114</v>
      </c>
      <c r="I3489" s="2">
        <v>27</v>
      </c>
      <c r="J3489" s="1">
        <v>0</v>
      </c>
      <c r="K3489" s="1">
        <v>0</v>
      </c>
    </row>
    <row r="3490" spans="1:11" x14ac:dyDescent="0.25">
      <c r="A3490">
        <v>881</v>
      </c>
      <c r="B3490">
        <v>7054</v>
      </c>
      <c r="C3490">
        <v>115469</v>
      </c>
      <c r="D3490" t="s">
        <v>5712</v>
      </c>
      <c r="E3490" t="s">
        <v>50</v>
      </c>
      <c r="F3490" t="s">
        <v>7107</v>
      </c>
      <c r="G3490" t="s">
        <v>7325</v>
      </c>
      <c r="H3490" t="s">
        <v>57</v>
      </c>
      <c r="I3490" s="2">
        <v>10</v>
      </c>
      <c r="J3490" t="s">
        <v>99</v>
      </c>
      <c r="K3490" t="s">
        <v>99</v>
      </c>
    </row>
    <row r="3491" spans="1:11" x14ac:dyDescent="0.25">
      <c r="A3491">
        <v>881</v>
      </c>
      <c r="B3491">
        <v>7070</v>
      </c>
      <c r="C3491">
        <v>131838</v>
      </c>
      <c r="D3491" t="s">
        <v>7326</v>
      </c>
      <c r="E3491" t="s">
        <v>50</v>
      </c>
      <c r="F3491" t="s">
        <v>7135</v>
      </c>
      <c r="G3491" t="s">
        <v>7327</v>
      </c>
      <c r="H3491" t="s">
        <v>57</v>
      </c>
      <c r="I3491" s="2">
        <v>8</v>
      </c>
      <c r="J3491" t="s">
        <v>99</v>
      </c>
      <c r="K3491" t="s">
        <v>99</v>
      </c>
    </row>
    <row r="3492" spans="1:11" x14ac:dyDescent="0.25">
      <c r="A3492">
        <v>881</v>
      </c>
      <c r="B3492">
        <v>7030</v>
      </c>
      <c r="C3492">
        <v>115453</v>
      </c>
      <c r="D3492" t="s">
        <v>7328</v>
      </c>
      <c r="E3492" t="s">
        <v>50</v>
      </c>
      <c r="F3492" t="s">
        <v>7098</v>
      </c>
      <c r="G3492" t="s">
        <v>7329</v>
      </c>
      <c r="H3492" t="s">
        <v>57</v>
      </c>
      <c r="I3492" s="2">
        <v>25</v>
      </c>
      <c r="J3492" s="1">
        <v>0</v>
      </c>
      <c r="K3492" s="1">
        <v>0</v>
      </c>
    </row>
    <row r="3493" spans="1:11" x14ac:dyDescent="0.25">
      <c r="A3493">
        <v>881</v>
      </c>
      <c r="B3493">
        <v>7069</v>
      </c>
      <c r="C3493">
        <v>115475</v>
      </c>
      <c r="D3493" t="s">
        <v>7330</v>
      </c>
      <c r="E3493" t="s">
        <v>50</v>
      </c>
      <c r="F3493" t="s">
        <v>7098</v>
      </c>
      <c r="G3493" t="s">
        <v>7331</v>
      </c>
      <c r="H3493" t="s">
        <v>57</v>
      </c>
      <c r="I3493" s="2">
        <v>5</v>
      </c>
      <c r="J3493" t="s">
        <v>129</v>
      </c>
      <c r="K3493" t="s">
        <v>129</v>
      </c>
    </row>
    <row r="3494" spans="1:11" x14ac:dyDescent="0.25">
      <c r="A3494">
        <v>881</v>
      </c>
      <c r="B3494">
        <v>7065</v>
      </c>
      <c r="C3494">
        <v>115473</v>
      </c>
      <c r="D3494" t="s">
        <v>7332</v>
      </c>
      <c r="E3494" t="s">
        <v>50</v>
      </c>
      <c r="F3494" t="s">
        <v>7098</v>
      </c>
      <c r="G3494" t="s">
        <v>7333</v>
      </c>
      <c r="H3494" t="s">
        <v>57</v>
      </c>
      <c r="I3494" s="2">
        <v>24</v>
      </c>
      <c r="J3494" s="1">
        <v>0</v>
      </c>
      <c r="K3494" s="1">
        <v>0</v>
      </c>
    </row>
    <row r="3495" spans="1:11" x14ac:dyDescent="0.25">
      <c r="A3495">
        <v>881</v>
      </c>
      <c r="B3495">
        <v>7044</v>
      </c>
      <c r="C3495">
        <v>115460</v>
      </c>
      <c r="D3495" t="s">
        <v>7334</v>
      </c>
      <c r="E3495" t="s">
        <v>50</v>
      </c>
      <c r="F3495" t="s">
        <v>7169</v>
      </c>
      <c r="G3495" t="s">
        <v>7335</v>
      </c>
      <c r="H3495" t="s">
        <v>57</v>
      </c>
      <c r="I3495" s="2">
        <v>6</v>
      </c>
      <c r="J3495" t="s">
        <v>99</v>
      </c>
      <c r="K3495" t="s">
        <v>99</v>
      </c>
    </row>
    <row r="3496" spans="1:11" x14ac:dyDescent="0.25">
      <c r="A3496">
        <v>881</v>
      </c>
      <c r="B3496">
        <v>7001</v>
      </c>
      <c r="C3496">
        <v>138219</v>
      </c>
      <c r="D3496" t="s">
        <v>7336</v>
      </c>
      <c r="E3496" t="s">
        <v>50</v>
      </c>
      <c r="F3496" t="s">
        <v>7110</v>
      </c>
      <c r="G3496" t="s">
        <v>7172</v>
      </c>
      <c r="H3496" t="s">
        <v>109</v>
      </c>
      <c r="I3496" s="2">
        <v>10</v>
      </c>
      <c r="J3496" t="s">
        <v>99</v>
      </c>
      <c r="K3496" t="s">
        <v>99</v>
      </c>
    </row>
    <row r="3497" spans="1:11" x14ac:dyDescent="0.25">
      <c r="A3497">
        <v>881</v>
      </c>
      <c r="B3497">
        <v>7021</v>
      </c>
      <c r="C3497">
        <v>115449</v>
      </c>
      <c r="D3497" t="s">
        <v>7337</v>
      </c>
      <c r="E3497" t="s">
        <v>50</v>
      </c>
      <c r="F3497" t="s">
        <v>7098</v>
      </c>
      <c r="G3497" t="s">
        <v>7338</v>
      </c>
      <c r="H3497" t="s">
        <v>57</v>
      </c>
      <c r="I3497" s="2">
        <v>22</v>
      </c>
      <c r="J3497" s="1">
        <v>0.09</v>
      </c>
      <c r="K3497" s="1">
        <v>0</v>
      </c>
    </row>
    <row r="3498" spans="1:11" x14ac:dyDescent="0.25">
      <c r="A3498">
        <v>881</v>
      </c>
      <c r="B3498">
        <v>6033</v>
      </c>
      <c r="C3498">
        <v>115427</v>
      </c>
      <c r="D3498" t="s">
        <v>7339</v>
      </c>
      <c r="E3498" t="s">
        <v>50</v>
      </c>
      <c r="F3498" t="s">
        <v>7098</v>
      </c>
      <c r="G3498" t="s">
        <v>7340</v>
      </c>
      <c r="H3498" t="s">
        <v>114</v>
      </c>
      <c r="I3498" s="2">
        <v>8</v>
      </c>
      <c r="J3498" t="s">
        <v>99</v>
      </c>
      <c r="K3498" t="s">
        <v>99</v>
      </c>
    </row>
    <row r="3499" spans="1:11" x14ac:dyDescent="0.25">
      <c r="A3499">
        <v>881</v>
      </c>
      <c r="B3499">
        <v>7050</v>
      </c>
      <c r="C3499">
        <v>115466</v>
      </c>
      <c r="D3499" t="s">
        <v>7341</v>
      </c>
      <c r="E3499" t="s">
        <v>50</v>
      </c>
      <c r="F3499" t="s">
        <v>7342</v>
      </c>
      <c r="G3499" t="s">
        <v>7343</v>
      </c>
      <c r="H3499" t="s">
        <v>222</v>
      </c>
      <c r="I3499" s="2">
        <v>20</v>
      </c>
      <c r="J3499" t="s">
        <v>99</v>
      </c>
      <c r="K3499" t="s">
        <v>99</v>
      </c>
    </row>
    <row r="3500" spans="1:11" x14ac:dyDescent="0.25">
      <c r="A3500">
        <v>881</v>
      </c>
      <c r="B3500">
        <v>7060</v>
      </c>
      <c r="C3500">
        <v>115471</v>
      </c>
      <c r="D3500" t="s">
        <v>7344</v>
      </c>
      <c r="E3500" t="s">
        <v>50</v>
      </c>
      <c r="F3500" t="s">
        <v>7154</v>
      </c>
      <c r="G3500" t="s">
        <v>7345</v>
      </c>
      <c r="H3500" t="s">
        <v>57</v>
      </c>
      <c r="I3500" s="2">
        <v>4</v>
      </c>
      <c r="J3500" t="s">
        <v>129</v>
      </c>
      <c r="K3500" t="s">
        <v>129</v>
      </c>
    </row>
    <row r="3501" spans="1:11" x14ac:dyDescent="0.25">
      <c r="A3501">
        <v>881</v>
      </c>
      <c r="B3501">
        <v>7013</v>
      </c>
      <c r="C3501">
        <v>115446</v>
      </c>
      <c r="D3501" t="s">
        <v>7346</v>
      </c>
      <c r="E3501" t="s">
        <v>50</v>
      </c>
      <c r="F3501" t="s">
        <v>7232</v>
      </c>
      <c r="G3501" t="s">
        <v>7347</v>
      </c>
      <c r="H3501" t="s">
        <v>57</v>
      </c>
      <c r="I3501" s="2">
        <v>4</v>
      </c>
      <c r="J3501" t="s">
        <v>129</v>
      </c>
      <c r="K3501" t="s">
        <v>129</v>
      </c>
    </row>
    <row r="3502" spans="1:11" x14ac:dyDescent="0.25">
      <c r="A3502">
        <v>881</v>
      </c>
      <c r="B3502">
        <v>6060</v>
      </c>
      <c r="C3502">
        <v>135837</v>
      </c>
      <c r="D3502" t="s">
        <v>7348</v>
      </c>
      <c r="E3502" t="s">
        <v>50</v>
      </c>
      <c r="F3502" t="s">
        <v>7349</v>
      </c>
      <c r="G3502" t="s">
        <v>7350</v>
      </c>
      <c r="H3502" t="s">
        <v>114</v>
      </c>
      <c r="I3502" s="2">
        <v>5</v>
      </c>
      <c r="J3502" t="s">
        <v>129</v>
      </c>
      <c r="K3502" t="s">
        <v>129</v>
      </c>
    </row>
    <row r="3503" spans="1:11" x14ac:dyDescent="0.25">
      <c r="A3503">
        <v>881</v>
      </c>
      <c r="B3503">
        <v>7063</v>
      </c>
      <c r="C3503">
        <v>137554</v>
      </c>
      <c r="D3503" t="s">
        <v>7351</v>
      </c>
      <c r="E3503" t="s">
        <v>50</v>
      </c>
      <c r="F3503" t="s">
        <v>7122</v>
      </c>
      <c r="G3503" t="s">
        <v>7352</v>
      </c>
      <c r="H3503" t="s">
        <v>109</v>
      </c>
      <c r="I3503" s="2">
        <v>22</v>
      </c>
      <c r="J3503" s="1">
        <v>0</v>
      </c>
      <c r="K3503" s="1">
        <v>0</v>
      </c>
    </row>
    <row r="3504" spans="1:11" x14ac:dyDescent="0.25">
      <c r="A3504">
        <v>881</v>
      </c>
      <c r="B3504">
        <v>6048</v>
      </c>
      <c r="C3504">
        <v>134398</v>
      </c>
      <c r="D3504" t="s">
        <v>7353</v>
      </c>
      <c r="E3504" t="s">
        <v>50</v>
      </c>
      <c r="F3504" t="s">
        <v>7195</v>
      </c>
      <c r="G3504" t="s">
        <v>7354</v>
      </c>
      <c r="H3504" t="s">
        <v>114</v>
      </c>
      <c r="I3504" s="2">
        <v>4</v>
      </c>
      <c r="J3504" t="s">
        <v>129</v>
      </c>
      <c r="K3504" t="s">
        <v>129</v>
      </c>
    </row>
    <row r="3505" spans="1:11" x14ac:dyDescent="0.25">
      <c r="A3505">
        <v>882</v>
      </c>
      <c r="B3505">
        <v>5434</v>
      </c>
      <c r="C3505">
        <v>138174</v>
      </c>
      <c r="D3505" t="s">
        <v>7355</v>
      </c>
      <c r="E3505" t="s">
        <v>50</v>
      </c>
      <c r="F3505" t="s">
        <v>7356</v>
      </c>
      <c r="G3505" t="s">
        <v>7357</v>
      </c>
      <c r="H3505" t="s">
        <v>70</v>
      </c>
      <c r="I3505" s="2">
        <v>218</v>
      </c>
      <c r="J3505" s="1">
        <v>0.66</v>
      </c>
      <c r="K3505" s="1">
        <v>0.05</v>
      </c>
    </row>
    <row r="3506" spans="1:11" x14ac:dyDescent="0.25">
      <c r="A3506">
        <v>882</v>
      </c>
      <c r="B3506">
        <v>5452</v>
      </c>
      <c r="C3506">
        <v>115368</v>
      </c>
      <c r="D3506" t="s">
        <v>7358</v>
      </c>
      <c r="E3506" t="s">
        <v>50</v>
      </c>
      <c r="F3506" t="s">
        <v>7359</v>
      </c>
      <c r="G3506" t="s">
        <v>7360</v>
      </c>
      <c r="H3506" t="s">
        <v>201</v>
      </c>
      <c r="I3506" s="2">
        <v>240</v>
      </c>
      <c r="J3506" s="1">
        <v>0.37</v>
      </c>
      <c r="K3506" s="1">
        <v>0.08</v>
      </c>
    </row>
    <row r="3507" spans="1:11" x14ac:dyDescent="0.25">
      <c r="A3507">
        <v>882</v>
      </c>
      <c r="B3507">
        <v>4735</v>
      </c>
      <c r="C3507">
        <v>131146</v>
      </c>
      <c r="D3507" t="s">
        <v>7361</v>
      </c>
      <c r="E3507" t="s">
        <v>50</v>
      </c>
      <c r="F3507" t="s">
        <v>7362</v>
      </c>
      <c r="G3507" t="s">
        <v>7363</v>
      </c>
      <c r="H3507" t="s">
        <v>201</v>
      </c>
      <c r="I3507" s="2">
        <v>182</v>
      </c>
      <c r="J3507" s="1">
        <v>0.21</v>
      </c>
      <c r="K3507" s="1">
        <v>0.02</v>
      </c>
    </row>
    <row r="3508" spans="1:11" x14ac:dyDescent="0.25">
      <c r="A3508">
        <v>882</v>
      </c>
      <c r="B3508">
        <v>5414</v>
      </c>
      <c r="C3508">
        <v>137284</v>
      </c>
      <c r="D3508" t="s">
        <v>7364</v>
      </c>
      <c r="E3508" t="s">
        <v>50</v>
      </c>
      <c r="F3508" t="s">
        <v>7356</v>
      </c>
      <c r="G3508" t="s">
        <v>7365</v>
      </c>
      <c r="H3508" t="s">
        <v>70</v>
      </c>
      <c r="I3508" s="2">
        <v>165</v>
      </c>
      <c r="J3508" s="1">
        <v>0.64</v>
      </c>
      <c r="K3508" s="1">
        <v>0.2</v>
      </c>
    </row>
    <row r="3509" spans="1:11" x14ac:dyDescent="0.25">
      <c r="A3509">
        <v>882</v>
      </c>
      <c r="B3509">
        <v>4736</v>
      </c>
      <c r="C3509">
        <v>132762</v>
      </c>
      <c r="D3509" t="s">
        <v>7366</v>
      </c>
      <c r="E3509" t="s">
        <v>50</v>
      </c>
      <c r="F3509" t="s">
        <v>7359</v>
      </c>
      <c r="G3509" t="s">
        <v>7367</v>
      </c>
      <c r="H3509" t="s">
        <v>201</v>
      </c>
      <c r="I3509" s="2">
        <v>150</v>
      </c>
      <c r="J3509" s="1">
        <v>0.17</v>
      </c>
      <c r="K3509" s="1">
        <v>0</v>
      </c>
    </row>
    <row r="3510" spans="1:11" x14ac:dyDescent="0.25">
      <c r="A3510">
        <v>882</v>
      </c>
      <c r="B3510">
        <v>5465</v>
      </c>
      <c r="C3510">
        <v>137312</v>
      </c>
      <c r="D3510" t="s">
        <v>7368</v>
      </c>
      <c r="E3510" t="s">
        <v>50</v>
      </c>
      <c r="F3510" t="s">
        <v>7362</v>
      </c>
      <c r="G3510" t="s">
        <v>7369</v>
      </c>
      <c r="H3510" t="s">
        <v>70</v>
      </c>
      <c r="I3510" s="2">
        <v>143</v>
      </c>
      <c r="J3510" s="1">
        <v>0.83</v>
      </c>
      <c r="K3510" s="1">
        <v>0.33</v>
      </c>
    </row>
    <row r="3511" spans="1:11" x14ac:dyDescent="0.25">
      <c r="A3511">
        <v>882</v>
      </c>
      <c r="B3511">
        <v>5447</v>
      </c>
      <c r="C3511">
        <v>137310</v>
      </c>
      <c r="D3511" t="s">
        <v>7370</v>
      </c>
      <c r="E3511" t="s">
        <v>50</v>
      </c>
      <c r="F3511" t="s">
        <v>7362</v>
      </c>
      <c r="G3511" t="s">
        <v>7371</v>
      </c>
      <c r="H3511" t="s">
        <v>70</v>
      </c>
      <c r="I3511" s="2">
        <v>148</v>
      </c>
      <c r="J3511" s="1">
        <v>0.57999999999999996</v>
      </c>
      <c r="K3511" s="1">
        <v>0.22</v>
      </c>
    </row>
    <row r="3512" spans="1:11" x14ac:dyDescent="0.25">
      <c r="A3512">
        <v>882</v>
      </c>
      <c r="B3512">
        <v>4034</v>
      </c>
      <c r="C3512">
        <v>137733</v>
      </c>
      <c r="D3512" t="s">
        <v>7372</v>
      </c>
      <c r="E3512" t="s">
        <v>50</v>
      </c>
      <c r="F3512" t="s">
        <v>7359</v>
      </c>
      <c r="G3512" t="s">
        <v>7373</v>
      </c>
      <c r="H3512" t="s">
        <v>70</v>
      </c>
      <c r="I3512" s="2">
        <v>284</v>
      </c>
      <c r="J3512" s="1">
        <v>0.61</v>
      </c>
      <c r="K3512" s="1">
        <v>0.04</v>
      </c>
    </row>
    <row r="3513" spans="1:11" x14ac:dyDescent="0.25">
      <c r="A3513">
        <v>882</v>
      </c>
      <c r="B3513">
        <v>5446</v>
      </c>
      <c r="C3513">
        <v>136443</v>
      </c>
      <c r="D3513" t="s">
        <v>7374</v>
      </c>
      <c r="E3513" t="s">
        <v>50</v>
      </c>
      <c r="F3513" t="s">
        <v>7359</v>
      </c>
      <c r="G3513" t="s">
        <v>7375</v>
      </c>
      <c r="H3513" t="s">
        <v>70</v>
      </c>
      <c r="I3513" s="2">
        <v>149</v>
      </c>
      <c r="J3513" s="1">
        <v>0.99</v>
      </c>
      <c r="K3513" s="1">
        <v>0.92</v>
      </c>
    </row>
    <row r="3514" spans="1:11" x14ac:dyDescent="0.25">
      <c r="A3514">
        <v>882</v>
      </c>
      <c r="B3514">
        <v>5428</v>
      </c>
      <c r="C3514">
        <v>136444</v>
      </c>
      <c r="D3514" t="s">
        <v>7376</v>
      </c>
      <c r="E3514" t="s">
        <v>50</v>
      </c>
      <c r="F3514" t="s">
        <v>7359</v>
      </c>
      <c r="G3514" t="s">
        <v>7377</v>
      </c>
      <c r="H3514" t="s">
        <v>70</v>
      </c>
      <c r="I3514" s="2">
        <v>150</v>
      </c>
      <c r="J3514" s="1">
        <v>1</v>
      </c>
      <c r="K3514" s="1">
        <v>0.87</v>
      </c>
    </row>
    <row r="3515" spans="1:11" x14ac:dyDescent="0.25">
      <c r="A3515">
        <v>882</v>
      </c>
      <c r="B3515">
        <v>6001</v>
      </c>
      <c r="C3515">
        <v>115402</v>
      </c>
      <c r="D3515" t="s">
        <v>7378</v>
      </c>
      <c r="E3515" t="s">
        <v>50</v>
      </c>
      <c r="F3515" t="s">
        <v>7359</v>
      </c>
      <c r="G3515" t="s">
        <v>7379</v>
      </c>
      <c r="H3515" t="s">
        <v>13</v>
      </c>
      <c r="I3515" s="2">
        <v>38</v>
      </c>
      <c r="J3515" s="1">
        <v>0.61</v>
      </c>
      <c r="K3515" s="1">
        <v>0.24</v>
      </c>
    </row>
    <row r="3516" spans="1:11" x14ac:dyDescent="0.25">
      <c r="A3516">
        <v>882</v>
      </c>
      <c r="B3516">
        <v>5401</v>
      </c>
      <c r="C3516">
        <v>136272</v>
      </c>
      <c r="D3516" t="s">
        <v>7380</v>
      </c>
      <c r="E3516" t="s">
        <v>50</v>
      </c>
      <c r="F3516" t="s">
        <v>7362</v>
      </c>
      <c r="G3516" t="s">
        <v>7381</v>
      </c>
      <c r="H3516" t="s">
        <v>70</v>
      </c>
      <c r="I3516" s="2">
        <v>150</v>
      </c>
      <c r="J3516" s="1">
        <v>1</v>
      </c>
      <c r="K3516" s="1">
        <v>0.85</v>
      </c>
    </row>
    <row r="3517" spans="1:11" x14ac:dyDescent="0.25">
      <c r="A3517">
        <v>882</v>
      </c>
      <c r="B3517">
        <v>5423</v>
      </c>
      <c r="C3517">
        <v>136490</v>
      </c>
      <c r="D3517" t="s">
        <v>7382</v>
      </c>
      <c r="E3517" t="s">
        <v>50</v>
      </c>
      <c r="F3517" t="s">
        <v>7362</v>
      </c>
      <c r="G3517" t="s">
        <v>7383</v>
      </c>
      <c r="H3517" t="s">
        <v>70</v>
      </c>
      <c r="I3517" s="2">
        <v>149</v>
      </c>
      <c r="J3517" s="1">
        <v>0.99</v>
      </c>
      <c r="K3517" s="1">
        <v>0.85</v>
      </c>
    </row>
    <row r="3518" spans="1:11" x14ac:dyDescent="0.25">
      <c r="A3518">
        <v>882</v>
      </c>
      <c r="B3518">
        <v>6053</v>
      </c>
      <c r="C3518">
        <v>134940</v>
      </c>
      <c r="D3518" t="s">
        <v>7384</v>
      </c>
      <c r="E3518" t="s">
        <v>50</v>
      </c>
      <c r="F3518" t="s">
        <v>7356</v>
      </c>
      <c r="G3518" t="s">
        <v>7385</v>
      </c>
      <c r="H3518" t="s">
        <v>114</v>
      </c>
      <c r="I3518" s="2">
        <v>6</v>
      </c>
      <c r="J3518" s="1">
        <v>0</v>
      </c>
      <c r="K3518" s="1">
        <v>0</v>
      </c>
    </row>
    <row r="3519" spans="1:11" x14ac:dyDescent="0.25">
      <c r="A3519">
        <v>882</v>
      </c>
      <c r="B3519">
        <v>7005</v>
      </c>
      <c r="C3519">
        <v>115445</v>
      </c>
      <c r="D3519" t="s">
        <v>7386</v>
      </c>
      <c r="E3519" t="s">
        <v>50</v>
      </c>
      <c r="F3519" t="s">
        <v>7362</v>
      </c>
      <c r="G3519" t="s">
        <v>7363</v>
      </c>
      <c r="H3519" t="s">
        <v>57</v>
      </c>
      <c r="I3519" s="2">
        <v>11</v>
      </c>
      <c r="J3519" t="s">
        <v>99</v>
      </c>
      <c r="K3519" t="s">
        <v>99</v>
      </c>
    </row>
    <row r="3520" spans="1:11" x14ac:dyDescent="0.25">
      <c r="A3520">
        <v>882</v>
      </c>
      <c r="B3520">
        <v>5950</v>
      </c>
      <c r="C3520">
        <v>138044</v>
      </c>
      <c r="D3520" t="s">
        <v>7387</v>
      </c>
      <c r="E3520" t="s">
        <v>50</v>
      </c>
      <c r="F3520" t="s">
        <v>7356</v>
      </c>
      <c r="G3520" t="s">
        <v>7388</v>
      </c>
      <c r="H3520" t="s">
        <v>109</v>
      </c>
      <c r="I3520" s="2">
        <v>16</v>
      </c>
      <c r="J3520" s="1">
        <v>0</v>
      </c>
      <c r="K3520" s="1">
        <v>0</v>
      </c>
    </row>
    <row r="3521" spans="1:11" x14ac:dyDescent="0.25">
      <c r="A3521">
        <v>882</v>
      </c>
      <c r="B3521">
        <v>7004</v>
      </c>
      <c r="C3521">
        <v>115444</v>
      </c>
      <c r="D3521" t="s">
        <v>6357</v>
      </c>
      <c r="E3521" t="s">
        <v>50</v>
      </c>
      <c r="F3521" t="s">
        <v>7359</v>
      </c>
      <c r="G3521" t="s">
        <v>7389</v>
      </c>
      <c r="H3521" t="s">
        <v>57</v>
      </c>
      <c r="I3521" s="2">
        <v>10</v>
      </c>
      <c r="J3521" s="1">
        <v>0</v>
      </c>
      <c r="K3521" s="1">
        <v>0</v>
      </c>
    </row>
    <row r="3522" spans="1:11" x14ac:dyDescent="0.25">
      <c r="A3522">
        <v>882</v>
      </c>
      <c r="B3522">
        <v>7003</v>
      </c>
      <c r="C3522">
        <v>115443</v>
      </c>
      <c r="D3522" t="s">
        <v>7390</v>
      </c>
      <c r="E3522" t="s">
        <v>50</v>
      </c>
      <c r="F3522" t="s">
        <v>7359</v>
      </c>
      <c r="G3522" t="s">
        <v>7391</v>
      </c>
      <c r="H3522" t="s">
        <v>57</v>
      </c>
      <c r="I3522" s="2">
        <v>15</v>
      </c>
      <c r="J3522" s="1">
        <v>0</v>
      </c>
      <c r="K3522" s="1">
        <v>0</v>
      </c>
    </row>
    <row r="3523" spans="1:11" x14ac:dyDescent="0.25">
      <c r="A3523">
        <v>883</v>
      </c>
      <c r="B3523">
        <v>5439</v>
      </c>
      <c r="C3523">
        <v>136854</v>
      </c>
      <c r="D3523" t="s">
        <v>7392</v>
      </c>
      <c r="E3523" t="s">
        <v>50</v>
      </c>
      <c r="F3523" t="s">
        <v>7393</v>
      </c>
      <c r="G3523" t="s">
        <v>7394</v>
      </c>
      <c r="H3523" t="s">
        <v>70</v>
      </c>
      <c r="I3523" s="2">
        <v>242</v>
      </c>
      <c r="J3523" s="1">
        <v>0.72</v>
      </c>
      <c r="K3523" s="1">
        <v>0.39</v>
      </c>
    </row>
    <row r="3524" spans="1:11" x14ac:dyDescent="0.25">
      <c r="A3524">
        <v>883</v>
      </c>
      <c r="B3524">
        <v>6905</v>
      </c>
      <c r="C3524">
        <v>133114</v>
      </c>
      <c r="D3524" t="s">
        <v>7395</v>
      </c>
      <c r="E3524" t="s">
        <v>50</v>
      </c>
      <c r="F3524" t="s">
        <v>7396</v>
      </c>
      <c r="G3524" t="s">
        <v>7397</v>
      </c>
      <c r="H3524" t="s">
        <v>49</v>
      </c>
      <c r="I3524" s="2">
        <v>177</v>
      </c>
      <c r="J3524" s="1">
        <v>0.45</v>
      </c>
      <c r="K3524" s="1">
        <v>0.02</v>
      </c>
    </row>
    <row r="3525" spans="1:11" x14ac:dyDescent="0.25">
      <c r="A3525">
        <v>883</v>
      </c>
      <c r="B3525">
        <v>4733</v>
      </c>
      <c r="C3525">
        <v>115239</v>
      </c>
      <c r="D3525" t="s">
        <v>7398</v>
      </c>
      <c r="E3525" t="s">
        <v>50</v>
      </c>
      <c r="F3525" t="s">
        <v>7396</v>
      </c>
      <c r="G3525" t="s">
        <v>7399</v>
      </c>
      <c r="H3525" t="s">
        <v>23</v>
      </c>
      <c r="I3525" s="2">
        <v>112</v>
      </c>
      <c r="J3525" s="1">
        <v>0.63</v>
      </c>
      <c r="K3525" s="1">
        <v>0.25</v>
      </c>
    </row>
    <row r="3526" spans="1:11" x14ac:dyDescent="0.25">
      <c r="A3526">
        <v>883</v>
      </c>
      <c r="B3526">
        <v>4394</v>
      </c>
      <c r="C3526">
        <v>137549</v>
      </c>
      <c r="D3526" t="s">
        <v>7400</v>
      </c>
      <c r="E3526" t="s">
        <v>50</v>
      </c>
      <c r="F3526" t="s">
        <v>7396</v>
      </c>
      <c r="G3526" t="s">
        <v>7401</v>
      </c>
      <c r="H3526" t="s">
        <v>70</v>
      </c>
      <c r="I3526" s="2">
        <v>180</v>
      </c>
      <c r="J3526" s="1">
        <v>0.92</v>
      </c>
      <c r="K3526" s="1">
        <v>0.26</v>
      </c>
    </row>
    <row r="3527" spans="1:11" x14ac:dyDescent="0.25">
      <c r="A3527">
        <v>883</v>
      </c>
      <c r="B3527">
        <v>5449</v>
      </c>
      <c r="C3527">
        <v>137364</v>
      </c>
      <c r="D3527" t="s">
        <v>7402</v>
      </c>
      <c r="E3527" t="s">
        <v>50</v>
      </c>
      <c r="F3527" t="s">
        <v>7393</v>
      </c>
      <c r="G3527" t="s">
        <v>7403</v>
      </c>
      <c r="H3527" t="s">
        <v>70</v>
      </c>
      <c r="I3527" s="2">
        <v>149</v>
      </c>
      <c r="J3527" s="1">
        <v>0.45</v>
      </c>
      <c r="K3527" s="1">
        <v>0.12</v>
      </c>
    </row>
    <row r="3528" spans="1:11" x14ac:dyDescent="0.25">
      <c r="A3528">
        <v>883</v>
      </c>
      <c r="B3528">
        <v>4000</v>
      </c>
      <c r="C3528">
        <v>139578</v>
      </c>
      <c r="D3528" t="s">
        <v>7404</v>
      </c>
      <c r="E3528" t="s">
        <v>50</v>
      </c>
      <c r="F3528" t="s">
        <v>7396</v>
      </c>
      <c r="G3528" t="s">
        <v>7405</v>
      </c>
      <c r="H3528" t="s">
        <v>49</v>
      </c>
      <c r="I3528" s="2">
        <v>136</v>
      </c>
      <c r="J3528" s="1">
        <v>0.46</v>
      </c>
      <c r="K3528" s="1">
        <v>0.09</v>
      </c>
    </row>
    <row r="3529" spans="1:11" x14ac:dyDescent="0.25">
      <c r="A3529">
        <v>883</v>
      </c>
      <c r="B3529">
        <v>4299</v>
      </c>
      <c r="C3529">
        <v>136387</v>
      </c>
      <c r="D3529" t="s">
        <v>7406</v>
      </c>
      <c r="E3529" t="s">
        <v>50</v>
      </c>
      <c r="F3529" t="s">
        <v>7407</v>
      </c>
      <c r="G3529" t="s">
        <v>7408</v>
      </c>
      <c r="H3529" t="s">
        <v>70</v>
      </c>
      <c r="I3529" s="2">
        <v>199</v>
      </c>
      <c r="J3529" s="1">
        <v>0.5</v>
      </c>
      <c r="K3529" s="1">
        <v>0.16</v>
      </c>
    </row>
    <row r="3530" spans="1:11" x14ac:dyDescent="0.25">
      <c r="A3530">
        <v>883</v>
      </c>
      <c r="B3530">
        <v>6906</v>
      </c>
      <c r="C3530">
        <v>135960</v>
      </c>
      <c r="D3530" t="s">
        <v>7409</v>
      </c>
      <c r="E3530" t="s">
        <v>50</v>
      </c>
      <c r="F3530" t="s">
        <v>7410</v>
      </c>
      <c r="G3530" t="s">
        <v>7411</v>
      </c>
      <c r="H3530" t="s">
        <v>49</v>
      </c>
      <c r="I3530" s="2">
        <v>82</v>
      </c>
      <c r="J3530" s="1">
        <v>0.33</v>
      </c>
      <c r="K3530" s="1">
        <v>0.09</v>
      </c>
    </row>
    <row r="3531" spans="1:11" x14ac:dyDescent="0.25">
      <c r="A3531">
        <v>883</v>
      </c>
      <c r="B3531">
        <v>5440</v>
      </c>
      <c r="C3531">
        <v>137456</v>
      </c>
      <c r="D3531" t="s">
        <v>7412</v>
      </c>
      <c r="E3531" t="s">
        <v>50</v>
      </c>
      <c r="F3531" t="s">
        <v>7393</v>
      </c>
      <c r="G3531" t="s">
        <v>7413</v>
      </c>
      <c r="H3531" t="s">
        <v>70</v>
      </c>
      <c r="I3531" s="2">
        <v>200</v>
      </c>
      <c r="J3531" s="1">
        <v>0.67</v>
      </c>
      <c r="K3531" s="1">
        <v>0.31</v>
      </c>
    </row>
    <row r="3532" spans="1:11" x14ac:dyDescent="0.25">
      <c r="A3532">
        <v>883</v>
      </c>
      <c r="B3532">
        <v>5438</v>
      </c>
      <c r="C3532">
        <v>137214</v>
      </c>
      <c r="D3532" t="s">
        <v>7414</v>
      </c>
      <c r="E3532" t="s">
        <v>50</v>
      </c>
      <c r="F3532" t="s">
        <v>7396</v>
      </c>
      <c r="G3532" t="s">
        <v>7415</v>
      </c>
      <c r="H3532" t="s">
        <v>70</v>
      </c>
      <c r="I3532" s="2">
        <v>241</v>
      </c>
      <c r="J3532" s="1">
        <v>0.68</v>
      </c>
      <c r="K3532" s="1">
        <v>0.28000000000000003</v>
      </c>
    </row>
    <row r="3533" spans="1:11" x14ac:dyDescent="0.25">
      <c r="A3533">
        <v>883</v>
      </c>
      <c r="B3533">
        <v>7072</v>
      </c>
      <c r="C3533">
        <v>138736</v>
      </c>
      <c r="D3533" t="s">
        <v>7416</v>
      </c>
      <c r="E3533" t="s">
        <v>50</v>
      </c>
      <c r="F3533" t="s">
        <v>608</v>
      </c>
      <c r="G3533" t="s">
        <v>7408</v>
      </c>
      <c r="H3533" t="s">
        <v>109</v>
      </c>
      <c r="I3533" s="2">
        <v>3</v>
      </c>
      <c r="J3533" t="s">
        <v>129</v>
      </c>
      <c r="K3533" t="s">
        <v>129</v>
      </c>
    </row>
    <row r="3534" spans="1:11" x14ac:dyDescent="0.25">
      <c r="A3534">
        <v>883</v>
      </c>
      <c r="B3534">
        <v>7032</v>
      </c>
      <c r="C3534">
        <v>115454</v>
      </c>
      <c r="D3534" t="s">
        <v>7417</v>
      </c>
      <c r="E3534" t="s">
        <v>50</v>
      </c>
      <c r="F3534" t="s">
        <v>7396</v>
      </c>
      <c r="G3534" t="s">
        <v>7418</v>
      </c>
      <c r="H3534" t="s">
        <v>57</v>
      </c>
      <c r="I3534" s="2">
        <v>27</v>
      </c>
      <c r="J3534" s="1">
        <v>0</v>
      </c>
      <c r="K3534" s="1">
        <v>0</v>
      </c>
    </row>
    <row r="3535" spans="1:11" x14ac:dyDescent="0.25">
      <c r="A3535">
        <v>884</v>
      </c>
      <c r="B3535">
        <v>4015</v>
      </c>
      <c r="C3535">
        <v>116936</v>
      </c>
      <c r="D3535" t="s">
        <v>7419</v>
      </c>
      <c r="E3535" t="s">
        <v>50</v>
      </c>
      <c r="F3535" t="s">
        <v>7420</v>
      </c>
      <c r="G3535" t="s">
        <v>7421</v>
      </c>
      <c r="H3535" t="s">
        <v>20</v>
      </c>
      <c r="I3535" s="2">
        <v>113</v>
      </c>
      <c r="J3535" s="1">
        <v>0.5</v>
      </c>
      <c r="K3535" s="1">
        <v>0.19</v>
      </c>
    </row>
    <row r="3536" spans="1:11" x14ac:dyDescent="0.25">
      <c r="A3536">
        <v>884</v>
      </c>
      <c r="B3536">
        <v>4600</v>
      </c>
      <c r="C3536">
        <v>116991</v>
      </c>
      <c r="D3536" t="s">
        <v>7422</v>
      </c>
      <c r="E3536" t="s">
        <v>50</v>
      </c>
      <c r="F3536" t="s">
        <v>7420</v>
      </c>
      <c r="G3536" t="s">
        <v>7423</v>
      </c>
      <c r="H3536" t="s">
        <v>23</v>
      </c>
      <c r="I3536" s="2">
        <v>234</v>
      </c>
      <c r="J3536" s="1">
        <v>0.65</v>
      </c>
      <c r="K3536" s="1">
        <v>0.37</v>
      </c>
    </row>
    <row r="3537" spans="1:11" x14ac:dyDescent="0.25">
      <c r="A3537">
        <v>884</v>
      </c>
      <c r="B3537">
        <v>4027</v>
      </c>
      <c r="C3537">
        <v>116941</v>
      </c>
      <c r="D3537" t="s">
        <v>7424</v>
      </c>
      <c r="E3537" t="s">
        <v>50</v>
      </c>
      <c r="F3537" t="s">
        <v>7425</v>
      </c>
      <c r="G3537" t="s">
        <v>7426</v>
      </c>
      <c r="H3537" t="s">
        <v>20</v>
      </c>
      <c r="I3537" s="2">
        <v>114</v>
      </c>
      <c r="J3537" s="1">
        <v>0.51</v>
      </c>
      <c r="K3537" s="1">
        <v>0.27</v>
      </c>
    </row>
    <row r="3538" spans="1:11" x14ac:dyDescent="0.25">
      <c r="A3538">
        <v>884</v>
      </c>
      <c r="B3538">
        <v>4032</v>
      </c>
      <c r="C3538">
        <v>116944</v>
      </c>
      <c r="D3538" t="s">
        <v>3929</v>
      </c>
      <c r="E3538" t="s">
        <v>3929</v>
      </c>
      <c r="F3538" t="s">
        <v>7420</v>
      </c>
      <c r="G3538" t="s">
        <v>7427</v>
      </c>
      <c r="H3538" t="s">
        <v>20</v>
      </c>
      <c r="I3538" s="2">
        <v>82</v>
      </c>
      <c r="J3538" s="1">
        <v>0.74</v>
      </c>
      <c r="K3538" s="1">
        <v>0.46</v>
      </c>
    </row>
    <row r="3539" spans="1:11" x14ac:dyDescent="0.25">
      <c r="A3539">
        <v>884</v>
      </c>
      <c r="B3539">
        <v>6905</v>
      </c>
      <c r="C3539">
        <v>135662</v>
      </c>
      <c r="D3539" t="s">
        <v>7428</v>
      </c>
      <c r="E3539" t="s">
        <v>50</v>
      </c>
      <c r="F3539" t="s">
        <v>7420</v>
      </c>
      <c r="G3539" t="s">
        <v>7429</v>
      </c>
      <c r="H3539" t="s">
        <v>49</v>
      </c>
      <c r="I3539" s="2">
        <v>110</v>
      </c>
      <c r="J3539" s="1">
        <v>0.35</v>
      </c>
      <c r="K3539" s="1">
        <v>0.11</v>
      </c>
    </row>
    <row r="3540" spans="1:11" x14ac:dyDescent="0.25">
      <c r="A3540">
        <v>884</v>
      </c>
      <c r="B3540">
        <v>6004</v>
      </c>
      <c r="C3540">
        <v>117036</v>
      </c>
      <c r="D3540" t="s">
        <v>7430</v>
      </c>
      <c r="E3540" t="s">
        <v>50</v>
      </c>
      <c r="F3540" t="s">
        <v>7420</v>
      </c>
      <c r="G3540" t="s">
        <v>7431</v>
      </c>
      <c r="H3540" t="s">
        <v>13</v>
      </c>
      <c r="I3540" s="2">
        <v>93</v>
      </c>
      <c r="J3540" s="1">
        <v>0</v>
      </c>
      <c r="K3540" s="1">
        <v>0</v>
      </c>
    </row>
    <row r="3541" spans="1:11" x14ac:dyDescent="0.25">
      <c r="A3541">
        <v>884</v>
      </c>
      <c r="B3541">
        <v>4428</v>
      </c>
      <c r="C3541">
        <v>136399</v>
      </c>
      <c r="D3541" t="s">
        <v>7432</v>
      </c>
      <c r="E3541" t="s">
        <v>50</v>
      </c>
      <c r="F3541" t="s">
        <v>7433</v>
      </c>
      <c r="G3541" t="s">
        <v>7434</v>
      </c>
      <c r="H3541" t="s">
        <v>70</v>
      </c>
      <c r="I3541" s="2">
        <v>233</v>
      </c>
      <c r="J3541" s="1">
        <v>0.64</v>
      </c>
      <c r="K3541" s="1">
        <v>0.31</v>
      </c>
    </row>
    <row r="3542" spans="1:11" x14ac:dyDescent="0.25">
      <c r="A3542">
        <v>884</v>
      </c>
      <c r="B3542">
        <v>4058</v>
      </c>
      <c r="C3542">
        <v>136803</v>
      </c>
      <c r="D3542" t="s">
        <v>7435</v>
      </c>
      <c r="E3542" t="s">
        <v>50</v>
      </c>
      <c r="F3542" t="s">
        <v>7436</v>
      </c>
      <c r="G3542" t="s">
        <v>7437</v>
      </c>
      <c r="H3542" t="s">
        <v>70</v>
      </c>
      <c r="I3542" s="2">
        <v>139</v>
      </c>
      <c r="J3542" s="1">
        <v>0.69</v>
      </c>
      <c r="K3542" s="1">
        <v>0.32</v>
      </c>
    </row>
    <row r="3543" spans="1:11" x14ac:dyDescent="0.25">
      <c r="A3543">
        <v>884</v>
      </c>
      <c r="B3543">
        <v>4021</v>
      </c>
      <c r="C3543">
        <v>137073</v>
      </c>
      <c r="D3543" t="s">
        <v>7438</v>
      </c>
      <c r="E3543" t="s">
        <v>50</v>
      </c>
      <c r="F3543" t="s">
        <v>7420</v>
      </c>
      <c r="G3543" t="s">
        <v>7439</v>
      </c>
      <c r="H3543" t="s">
        <v>70</v>
      </c>
      <c r="I3543" s="2">
        <v>102</v>
      </c>
      <c r="J3543" s="1">
        <v>0.46</v>
      </c>
      <c r="K3543" s="1">
        <v>0.13</v>
      </c>
    </row>
    <row r="3544" spans="1:11" x14ac:dyDescent="0.25">
      <c r="A3544">
        <v>884</v>
      </c>
      <c r="B3544">
        <v>4022</v>
      </c>
      <c r="C3544">
        <v>137608</v>
      </c>
      <c r="D3544" t="s">
        <v>7440</v>
      </c>
      <c r="E3544" t="s">
        <v>50</v>
      </c>
      <c r="F3544" t="s">
        <v>7441</v>
      </c>
      <c r="G3544" t="s">
        <v>7442</v>
      </c>
      <c r="H3544" t="s">
        <v>70</v>
      </c>
      <c r="I3544" s="2">
        <v>77</v>
      </c>
      <c r="J3544" s="1">
        <v>0.57999999999999996</v>
      </c>
      <c r="K3544" s="1">
        <v>0.34</v>
      </c>
    </row>
    <row r="3545" spans="1:11" x14ac:dyDescent="0.25">
      <c r="A3545">
        <v>884</v>
      </c>
      <c r="B3545">
        <v>6007</v>
      </c>
      <c r="C3545">
        <v>117045</v>
      </c>
      <c r="D3545" t="s">
        <v>7443</v>
      </c>
      <c r="E3545" t="s">
        <v>50</v>
      </c>
      <c r="F3545" t="s">
        <v>7425</v>
      </c>
      <c r="G3545" t="s">
        <v>7444</v>
      </c>
      <c r="H3545" t="s">
        <v>13</v>
      </c>
      <c r="I3545" s="2">
        <v>23</v>
      </c>
      <c r="J3545" s="1">
        <v>0.56999999999999995</v>
      </c>
      <c r="K3545" s="1">
        <v>0</v>
      </c>
    </row>
    <row r="3546" spans="1:11" x14ac:dyDescent="0.25">
      <c r="A3546">
        <v>884</v>
      </c>
      <c r="B3546">
        <v>4004</v>
      </c>
      <c r="C3546">
        <v>137703</v>
      </c>
      <c r="D3546" t="s">
        <v>7445</v>
      </c>
      <c r="E3546" t="s">
        <v>50</v>
      </c>
      <c r="F3546" t="s">
        <v>7446</v>
      </c>
      <c r="G3546" t="s">
        <v>7447</v>
      </c>
      <c r="H3546" t="s">
        <v>70</v>
      </c>
      <c r="I3546" s="2">
        <v>65</v>
      </c>
      <c r="J3546" s="1">
        <v>0.66</v>
      </c>
      <c r="K3546" s="1">
        <v>0.28000000000000003</v>
      </c>
    </row>
    <row r="3547" spans="1:11" x14ac:dyDescent="0.25">
      <c r="A3547">
        <v>884</v>
      </c>
      <c r="B3547">
        <v>4000</v>
      </c>
      <c r="C3547">
        <v>139895</v>
      </c>
      <c r="D3547" t="s">
        <v>7448</v>
      </c>
      <c r="E3547" t="s">
        <v>50</v>
      </c>
      <c r="F3547" t="s">
        <v>7420</v>
      </c>
      <c r="G3547" t="s">
        <v>7449</v>
      </c>
      <c r="H3547" t="s">
        <v>77</v>
      </c>
      <c r="I3547" s="2" t="s">
        <v>50</v>
      </c>
      <c r="J3547" t="s">
        <v>50</v>
      </c>
      <c r="K3547" t="s">
        <v>50</v>
      </c>
    </row>
    <row r="3548" spans="1:11" x14ac:dyDescent="0.25">
      <c r="A3548">
        <v>884</v>
      </c>
      <c r="B3548">
        <v>4601</v>
      </c>
      <c r="C3548">
        <v>116992</v>
      </c>
      <c r="D3548" t="s">
        <v>7450</v>
      </c>
      <c r="E3548" t="s">
        <v>50</v>
      </c>
      <c r="F3548" t="s">
        <v>7420</v>
      </c>
      <c r="G3548" t="s">
        <v>7451</v>
      </c>
      <c r="H3548" t="s">
        <v>23</v>
      </c>
      <c r="I3548" s="2">
        <v>132</v>
      </c>
      <c r="J3548" s="1">
        <v>0.87</v>
      </c>
      <c r="K3548" s="1">
        <v>0.32</v>
      </c>
    </row>
    <row r="3549" spans="1:11" x14ac:dyDescent="0.25">
      <c r="A3549">
        <v>884</v>
      </c>
      <c r="B3549">
        <v>6906</v>
      </c>
      <c r="C3549">
        <v>135672</v>
      </c>
      <c r="D3549" t="s">
        <v>7452</v>
      </c>
      <c r="E3549" t="s">
        <v>50</v>
      </c>
      <c r="F3549" t="s">
        <v>7420</v>
      </c>
      <c r="G3549" t="s">
        <v>7453</v>
      </c>
      <c r="H3549" t="s">
        <v>49</v>
      </c>
      <c r="I3549" s="2">
        <v>24</v>
      </c>
      <c r="J3549" s="1">
        <v>0.28999999999999998</v>
      </c>
      <c r="K3549" s="1">
        <v>0</v>
      </c>
    </row>
    <row r="3550" spans="1:11" x14ac:dyDescent="0.25">
      <c r="A3550">
        <v>884</v>
      </c>
      <c r="B3550">
        <v>4045</v>
      </c>
      <c r="C3550">
        <v>116952</v>
      </c>
      <c r="D3550" t="s">
        <v>7454</v>
      </c>
      <c r="E3550" t="s">
        <v>50</v>
      </c>
      <c r="F3550" t="s">
        <v>7420</v>
      </c>
      <c r="G3550" t="s">
        <v>7455</v>
      </c>
      <c r="H3550" t="s">
        <v>20</v>
      </c>
      <c r="I3550" s="2">
        <v>99</v>
      </c>
      <c r="J3550" s="1">
        <v>0.49</v>
      </c>
      <c r="K3550" s="1">
        <v>0.33</v>
      </c>
    </row>
    <row r="3551" spans="1:11" x14ac:dyDescent="0.25">
      <c r="A3551">
        <v>884</v>
      </c>
      <c r="B3551">
        <v>4014</v>
      </c>
      <c r="C3551">
        <v>139189</v>
      </c>
      <c r="D3551" t="s">
        <v>7456</v>
      </c>
      <c r="E3551" t="s">
        <v>50</v>
      </c>
      <c r="F3551" t="s">
        <v>7420</v>
      </c>
      <c r="G3551" t="s">
        <v>7457</v>
      </c>
      <c r="H3551" t="s">
        <v>70</v>
      </c>
      <c r="I3551" s="2">
        <v>179</v>
      </c>
      <c r="J3551" s="1">
        <v>0.55000000000000004</v>
      </c>
      <c r="K3551" s="1">
        <v>0.24</v>
      </c>
    </row>
    <row r="3552" spans="1:11" x14ac:dyDescent="0.25">
      <c r="A3552">
        <v>884</v>
      </c>
      <c r="B3552">
        <v>4046</v>
      </c>
      <c r="C3552">
        <v>136405</v>
      </c>
      <c r="D3552" t="s">
        <v>7458</v>
      </c>
      <c r="E3552" t="s">
        <v>50</v>
      </c>
      <c r="F3552" t="s">
        <v>7425</v>
      </c>
      <c r="G3552" t="s">
        <v>7459</v>
      </c>
      <c r="H3552" t="s">
        <v>70</v>
      </c>
      <c r="I3552" s="2">
        <v>95</v>
      </c>
      <c r="J3552" s="1">
        <v>0.8</v>
      </c>
      <c r="K3552" s="1">
        <v>0.27</v>
      </c>
    </row>
    <row r="3553" spans="1:11" x14ac:dyDescent="0.25">
      <c r="A3553">
        <v>884</v>
      </c>
      <c r="B3553">
        <v>7003</v>
      </c>
      <c r="C3553">
        <v>139607</v>
      </c>
      <c r="D3553" t="s">
        <v>7460</v>
      </c>
      <c r="E3553" t="s">
        <v>50</v>
      </c>
      <c r="F3553" t="s">
        <v>7420</v>
      </c>
      <c r="G3553" t="s">
        <v>7461</v>
      </c>
      <c r="H3553" t="s">
        <v>109</v>
      </c>
      <c r="I3553" s="2">
        <v>13</v>
      </c>
      <c r="J3553" t="s">
        <v>99</v>
      </c>
      <c r="K3553" t="s">
        <v>99</v>
      </c>
    </row>
    <row r="3554" spans="1:11" x14ac:dyDescent="0.25">
      <c r="A3554">
        <v>884</v>
      </c>
      <c r="B3554">
        <v>7008</v>
      </c>
      <c r="C3554">
        <v>131817</v>
      </c>
      <c r="D3554" t="s">
        <v>7462</v>
      </c>
      <c r="E3554" t="s">
        <v>11095</v>
      </c>
      <c r="F3554" t="s">
        <v>7420</v>
      </c>
      <c r="G3554" t="s">
        <v>7463</v>
      </c>
      <c r="H3554" t="s">
        <v>57</v>
      </c>
      <c r="I3554" s="2">
        <v>14</v>
      </c>
      <c r="J3554" s="1">
        <v>0</v>
      </c>
      <c r="K3554" s="1">
        <v>0</v>
      </c>
    </row>
    <row r="3555" spans="1:11" x14ac:dyDescent="0.25">
      <c r="A3555">
        <v>884</v>
      </c>
      <c r="B3555">
        <v>6010</v>
      </c>
      <c r="C3555">
        <v>117048</v>
      </c>
      <c r="D3555" t="s">
        <v>7464</v>
      </c>
      <c r="E3555" t="s">
        <v>50</v>
      </c>
      <c r="F3555" t="s">
        <v>7425</v>
      </c>
      <c r="G3555" t="s">
        <v>7465</v>
      </c>
      <c r="H3555" t="s">
        <v>114</v>
      </c>
      <c r="I3555" s="2">
        <v>7</v>
      </c>
      <c r="J3555" s="1">
        <v>0</v>
      </c>
      <c r="K3555" s="1">
        <v>0</v>
      </c>
    </row>
    <row r="3556" spans="1:11" x14ac:dyDescent="0.25">
      <c r="A3556">
        <v>884</v>
      </c>
      <c r="B3556">
        <v>6011</v>
      </c>
      <c r="C3556">
        <v>131353</v>
      </c>
      <c r="D3556" t="s">
        <v>7466</v>
      </c>
      <c r="E3556" t="s">
        <v>50</v>
      </c>
      <c r="F3556" t="s">
        <v>7436</v>
      </c>
      <c r="G3556" t="s">
        <v>7467</v>
      </c>
      <c r="H3556" t="s">
        <v>114</v>
      </c>
      <c r="I3556" s="2">
        <v>10</v>
      </c>
      <c r="J3556" s="1">
        <v>0</v>
      </c>
      <c r="K3556" s="1">
        <v>0</v>
      </c>
    </row>
    <row r="3557" spans="1:11" x14ac:dyDescent="0.25">
      <c r="A3557">
        <v>884</v>
      </c>
      <c r="B3557">
        <v>6006</v>
      </c>
      <c r="C3557">
        <v>117042</v>
      </c>
      <c r="D3557" t="s">
        <v>7468</v>
      </c>
      <c r="E3557" t="s">
        <v>50</v>
      </c>
      <c r="F3557" t="s">
        <v>7446</v>
      </c>
      <c r="G3557" t="s">
        <v>7469</v>
      </c>
      <c r="H3557" t="s">
        <v>114</v>
      </c>
      <c r="I3557" s="2">
        <v>2</v>
      </c>
      <c r="J3557" t="s">
        <v>129</v>
      </c>
      <c r="K3557" t="s">
        <v>129</v>
      </c>
    </row>
    <row r="3558" spans="1:11" x14ac:dyDescent="0.25">
      <c r="A3558">
        <v>884</v>
      </c>
      <c r="B3558">
        <v>7007</v>
      </c>
      <c r="C3558">
        <v>117055</v>
      </c>
      <c r="D3558" t="s">
        <v>3212</v>
      </c>
      <c r="E3558" t="s">
        <v>50</v>
      </c>
      <c r="F3558" t="s">
        <v>7425</v>
      </c>
      <c r="G3558" t="s">
        <v>7470</v>
      </c>
      <c r="H3558" t="s">
        <v>57</v>
      </c>
      <c r="I3558" s="2">
        <v>5</v>
      </c>
      <c r="J3558" t="s">
        <v>129</v>
      </c>
      <c r="K3558" t="s">
        <v>129</v>
      </c>
    </row>
    <row r="3559" spans="1:11" x14ac:dyDescent="0.25">
      <c r="A3559">
        <v>885</v>
      </c>
      <c r="B3559">
        <v>6026</v>
      </c>
      <c r="C3559">
        <v>117035</v>
      </c>
      <c r="D3559" t="s">
        <v>1620</v>
      </c>
      <c r="E3559" t="s">
        <v>50</v>
      </c>
      <c r="F3559" t="s">
        <v>7471</v>
      </c>
      <c r="G3559" t="s">
        <v>7472</v>
      </c>
      <c r="H3559" t="s">
        <v>13</v>
      </c>
      <c r="I3559" s="2">
        <v>9</v>
      </c>
      <c r="J3559" s="1">
        <v>0</v>
      </c>
      <c r="K3559" s="1">
        <v>0</v>
      </c>
    </row>
    <row r="3560" spans="1:11" x14ac:dyDescent="0.25">
      <c r="A3560">
        <v>885</v>
      </c>
      <c r="B3560">
        <v>4008</v>
      </c>
      <c r="C3560">
        <v>138505</v>
      </c>
      <c r="D3560" t="s">
        <v>7473</v>
      </c>
      <c r="E3560" t="s">
        <v>50</v>
      </c>
      <c r="F3560" t="s">
        <v>7474</v>
      </c>
      <c r="G3560" t="s">
        <v>7475</v>
      </c>
      <c r="H3560" t="s">
        <v>49</v>
      </c>
      <c r="I3560" s="2">
        <v>141</v>
      </c>
      <c r="J3560" s="1">
        <v>0.48</v>
      </c>
      <c r="K3560" s="1">
        <v>0.19</v>
      </c>
    </row>
    <row r="3561" spans="1:11" x14ac:dyDescent="0.25">
      <c r="A3561">
        <v>885</v>
      </c>
      <c r="B3561">
        <v>4007</v>
      </c>
      <c r="C3561">
        <v>138660</v>
      </c>
      <c r="D3561" t="s">
        <v>7476</v>
      </c>
      <c r="E3561" t="s">
        <v>50</v>
      </c>
      <c r="F3561" t="s">
        <v>7477</v>
      </c>
      <c r="G3561" t="s">
        <v>7478</v>
      </c>
      <c r="H3561" t="s">
        <v>70</v>
      </c>
      <c r="I3561" s="2">
        <v>180</v>
      </c>
      <c r="J3561" s="1">
        <v>0.38</v>
      </c>
      <c r="K3561" s="1">
        <v>0.08</v>
      </c>
    </row>
    <row r="3562" spans="1:11" x14ac:dyDescent="0.25">
      <c r="A3562">
        <v>885</v>
      </c>
      <c r="B3562">
        <v>4001</v>
      </c>
      <c r="C3562">
        <v>135035</v>
      </c>
      <c r="D3562" t="s">
        <v>7479</v>
      </c>
      <c r="E3562" t="s">
        <v>50</v>
      </c>
      <c r="F3562" t="s">
        <v>7480</v>
      </c>
      <c r="G3562" t="s">
        <v>7481</v>
      </c>
      <c r="H3562" t="s">
        <v>201</v>
      </c>
      <c r="I3562" s="2">
        <v>151</v>
      </c>
      <c r="J3562" s="1">
        <v>0.6</v>
      </c>
      <c r="K3562" s="1">
        <v>0.36</v>
      </c>
    </row>
    <row r="3563" spans="1:11" x14ac:dyDescent="0.25">
      <c r="A3563">
        <v>885</v>
      </c>
      <c r="B3563">
        <v>4754</v>
      </c>
      <c r="C3563">
        <v>138107</v>
      </c>
      <c r="D3563" t="s">
        <v>7482</v>
      </c>
      <c r="E3563" t="s">
        <v>50</v>
      </c>
      <c r="F3563" t="s">
        <v>7483</v>
      </c>
      <c r="G3563" t="s">
        <v>7484</v>
      </c>
      <c r="H3563" t="s">
        <v>70</v>
      </c>
      <c r="I3563" s="2">
        <v>211</v>
      </c>
      <c r="J3563" s="1">
        <v>0.51</v>
      </c>
      <c r="K3563" s="1">
        <v>0.04</v>
      </c>
    </row>
    <row r="3564" spans="1:11" x14ac:dyDescent="0.25">
      <c r="A3564">
        <v>885</v>
      </c>
      <c r="B3564">
        <v>5402</v>
      </c>
      <c r="C3564">
        <v>116999</v>
      </c>
      <c r="D3564" t="s">
        <v>7485</v>
      </c>
      <c r="E3564" t="s">
        <v>50</v>
      </c>
      <c r="F3564" t="s">
        <v>7483</v>
      </c>
      <c r="G3564" t="s">
        <v>7486</v>
      </c>
      <c r="H3564" t="s">
        <v>23</v>
      </c>
      <c r="I3564" s="2">
        <v>211</v>
      </c>
      <c r="J3564" s="1">
        <v>0.69</v>
      </c>
      <c r="K3564" s="1">
        <v>0.22</v>
      </c>
    </row>
    <row r="3565" spans="1:11" x14ac:dyDescent="0.25">
      <c r="A3565">
        <v>885</v>
      </c>
      <c r="B3565">
        <v>6025</v>
      </c>
      <c r="C3565">
        <v>117034</v>
      </c>
      <c r="D3565" t="s">
        <v>7487</v>
      </c>
      <c r="E3565" t="s">
        <v>50</v>
      </c>
      <c r="F3565" t="s">
        <v>7488</v>
      </c>
      <c r="G3565" t="s">
        <v>7489</v>
      </c>
      <c r="H3565" t="s">
        <v>13</v>
      </c>
      <c r="I3565" s="2">
        <v>27</v>
      </c>
      <c r="J3565" s="1">
        <v>0.67</v>
      </c>
      <c r="K3565" s="1">
        <v>0.15</v>
      </c>
    </row>
    <row r="3566" spans="1:11" x14ac:dyDescent="0.25">
      <c r="A3566">
        <v>885</v>
      </c>
      <c r="B3566">
        <v>6023</v>
      </c>
      <c r="C3566">
        <v>117032</v>
      </c>
      <c r="D3566" t="s">
        <v>7490</v>
      </c>
      <c r="E3566" t="s">
        <v>50</v>
      </c>
      <c r="F3566" t="s">
        <v>7491</v>
      </c>
      <c r="G3566" t="s">
        <v>7492</v>
      </c>
      <c r="H3566" t="s">
        <v>13</v>
      </c>
      <c r="I3566" s="2">
        <v>46</v>
      </c>
      <c r="J3566" s="1">
        <v>7.0000000000000007E-2</v>
      </c>
      <c r="K3566" s="1">
        <v>0</v>
      </c>
    </row>
    <row r="3567" spans="1:11" x14ac:dyDescent="0.25">
      <c r="A3567">
        <v>885</v>
      </c>
      <c r="B3567">
        <v>6006</v>
      </c>
      <c r="C3567">
        <v>117012</v>
      </c>
      <c r="D3567" t="s">
        <v>7493</v>
      </c>
      <c r="E3567" t="s">
        <v>50</v>
      </c>
      <c r="F3567" t="s">
        <v>1858</v>
      </c>
      <c r="G3567" t="s">
        <v>7494</v>
      </c>
      <c r="H3567" t="s">
        <v>13</v>
      </c>
      <c r="I3567" s="2">
        <v>158</v>
      </c>
      <c r="J3567" s="1">
        <v>0.01</v>
      </c>
      <c r="K3567" s="1">
        <v>0</v>
      </c>
    </row>
    <row r="3568" spans="1:11" x14ac:dyDescent="0.25">
      <c r="A3568">
        <v>885</v>
      </c>
      <c r="B3568">
        <v>6021</v>
      </c>
      <c r="C3568">
        <v>117030</v>
      </c>
      <c r="D3568" t="s">
        <v>7495</v>
      </c>
      <c r="E3568" t="s">
        <v>50</v>
      </c>
      <c r="F3568" t="s">
        <v>7477</v>
      </c>
      <c r="G3568" t="s">
        <v>7496</v>
      </c>
      <c r="H3568" t="s">
        <v>13</v>
      </c>
      <c r="I3568" s="2">
        <v>4</v>
      </c>
      <c r="J3568" t="s">
        <v>129</v>
      </c>
      <c r="K3568" t="s">
        <v>129</v>
      </c>
    </row>
    <row r="3569" spans="1:11" x14ac:dyDescent="0.25">
      <c r="A3569">
        <v>885</v>
      </c>
      <c r="B3569">
        <v>4435</v>
      </c>
      <c r="C3569">
        <v>136897</v>
      </c>
      <c r="D3569" t="s">
        <v>7497</v>
      </c>
      <c r="E3569" t="s">
        <v>50</v>
      </c>
      <c r="F3569" t="s">
        <v>7483</v>
      </c>
      <c r="G3569" t="s">
        <v>7498</v>
      </c>
      <c r="H3569" t="s">
        <v>70</v>
      </c>
      <c r="I3569" s="2">
        <v>141</v>
      </c>
      <c r="J3569" s="1">
        <v>0.72</v>
      </c>
      <c r="K3569" s="1">
        <v>0.19</v>
      </c>
    </row>
    <row r="3570" spans="1:11" x14ac:dyDescent="0.25">
      <c r="A3570">
        <v>885</v>
      </c>
      <c r="B3570">
        <v>4028</v>
      </c>
      <c r="C3570">
        <v>137625</v>
      </c>
      <c r="D3570" t="s">
        <v>7499</v>
      </c>
      <c r="E3570" t="s">
        <v>50</v>
      </c>
      <c r="F3570" t="s">
        <v>7471</v>
      </c>
      <c r="G3570" t="s">
        <v>7500</v>
      </c>
      <c r="H3570" t="s">
        <v>70</v>
      </c>
      <c r="I3570" s="2">
        <v>272</v>
      </c>
      <c r="J3570" s="1">
        <v>0.74</v>
      </c>
      <c r="K3570" s="1">
        <v>0.4</v>
      </c>
    </row>
    <row r="3571" spans="1:11" x14ac:dyDescent="0.25">
      <c r="A3571">
        <v>885</v>
      </c>
      <c r="B3571">
        <v>4432</v>
      </c>
      <c r="C3571">
        <v>136890</v>
      </c>
      <c r="D3571" t="s">
        <v>7501</v>
      </c>
      <c r="E3571" t="s">
        <v>50</v>
      </c>
      <c r="F3571" t="s">
        <v>7483</v>
      </c>
      <c r="G3571" t="s">
        <v>7502</v>
      </c>
      <c r="H3571" t="s">
        <v>70</v>
      </c>
      <c r="I3571" s="2">
        <v>215</v>
      </c>
      <c r="J3571" s="1">
        <v>0.54</v>
      </c>
      <c r="K3571" s="1">
        <v>0.3</v>
      </c>
    </row>
    <row r="3572" spans="1:11" x14ac:dyDescent="0.25">
      <c r="A3572">
        <v>885</v>
      </c>
      <c r="B3572">
        <v>4006</v>
      </c>
      <c r="C3572">
        <v>116932</v>
      </c>
      <c r="D3572" t="s">
        <v>7503</v>
      </c>
      <c r="E3572" t="s">
        <v>50</v>
      </c>
      <c r="F3572" t="s">
        <v>7504</v>
      </c>
      <c r="G3572" t="s">
        <v>7505</v>
      </c>
      <c r="H3572" t="s">
        <v>20</v>
      </c>
      <c r="I3572" s="2">
        <v>180</v>
      </c>
      <c r="J3572" s="1">
        <v>0.38</v>
      </c>
      <c r="K3572" s="1">
        <v>0.09</v>
      </c>
    </row>
    <row r="3573" spans="1:11" x14ac:dyDescent="0.25">
      <c r="A3573">
        <v>885</v>
      </c>
      <c r="B3573">
        <v>6016</v>
      </c>
      <c r="C3573">
        <v>117022</v>
      </c>
      <c r="D3573" t="s">
        <v>7506</v>
      </c>
      <c r="E3573" t="s">
        <v>50</v>
      </c>
      <c r="F3573" t="s">
        <v>7507</v>
      </c>
      <c r="G3573" t="s">
        <v>7508</v>
      </c>
      <c r="H3573" t="s">
        <v>13</v>
      </c>
      <c r="I3573" s="2">
        <v>24</v>
      </c>
      <c r="J3573" s="1">
        <v>0.92</v>
      </c>
      <c r="K3573" s="1">
        <v>0.88</v>
      </c>
    </row>
    <row r="3574" spans="1:11" x14ac:dyDescent="0.25">
      <c r="A3574">
        <v>885</v>
      </c>
      <c r="B3574">
        <v>4005</v>
      </c>
      <c r="C3574">
        <v>136927</v>
      </c>
      <c r="D3574" t="s">
        <v>7509</v>
      </c>
      <c r="E3574" t="s">
        <v>50</v>
      </c>
      <c r="F3574" t="s">
        <v>7510</v>
      </c>
      <c r="G3574" t="s">
        <v>7511</v>
      </c>
      <c r="H3574" t="s">
        <v>70</v>
      </c>
      <c r="I3574" s="2">
        <v>262</v>
      </c>
      <c r="J3574" s="1">
        <v>0.5</v>
      </c>
      <c r="K3574" s="1">
        <v>0.26</v>
      </c>
    </row>
    <row r="3575" spans="1:11" x14ac:dyDescent="0.25">
      <c r="A3575">
        <v>885</v>
      </c>
      <c r="B3575">
        <v>4801</v>
      </c>
      <c r="C3575">
        <v>137186</v>
      </c>
      <c r="D3575" t="s">
        <v>7512</v>
      </c>
      <c r="E3575" t="s">
        <v>50</v>
      </c>
      <c r="F3575" t="s">
        <v>7471</v>
      </c>
      <c r="G3575" t="s">
        <v>7513</v>
      </c>
      <c r="H3575" t="s">
        <v>70</v>
      </c>
      <c r="I3575" s="2">
        <v>141</v>
      </c>
      <c r="J3575" s="1">
        <v>0.5</v>
      </c>
      <c r="K3575" s="1">
        <v>0.13</v>
      </c>
    </row>
    <row r="3576" spans="1:11" x14ac:dyDescent="0.25">
      <c r="A3576">
        <v>885</v>
      </c>
      <c r="B3576">
        <v>4800</v>
      </c>
      <c r="C3576">
        <v>116994</v>
      </c>
      <c r="D3576" t="s">
        <v>7514</v>
      </c>
      <c r="E3576" t="s">
        <v>7514</v>
      </c>
      <c r="F3576" t="s">
        <v>7515</v>
      </c>
      <c r="G3576" t="s">
        <v>7516</v>
      </c>
      <c r="H3576" t="s">
        <v>23</v>
      </c>
      <c r="I3576" s="2">
        <v>166</v>
      </c>
      <c r="J3576" s="1">
        <v>0.81</v>
      </c>
      <c r="K3576" s="1">
        <v>0.28000000000000003</v>
      </c>
    </row>
    <row r="3577" spans="1:11" x14ac:dyDescent="0.25">
      <c r="A3577">
        <v>885</v>
      </c>
      <c r="B3577">
        <v>4500</v>
      </c>
      <c r="C3577">
        <v>137101</v>
      </c>
      <c r="D3577" t="s">
        <v>7517</v>
      </c>
      <c r="E3577" t="s">
        <v>50</v>
      </c>
      <c r="F3577" t="s">
        <v>7483</v>
      </c>
      <c r="G3577" t="s">
        <v>7518</v>
      </c>
      <c r="H3577" t="s">
        <v>70</v>
      </c>
      <c r="I3577" s="2">
        <v>150</v>
      </c>
      <c r="J3577" s="1">
        <v>0.68</v>
      </c>
      <c r="K3577" s="1">
        <v>0.45</v>
      </c>
    </row>
    <row r="3578" spans="1:11" x14ac:dyDescent="0.25">
      <c r="A3578">
        <v>885</v>
      </c>
      <c r="B3578">
        <v>4010</v>
      </c>
      <c r="C3578">
        <v>136898</v>
      </c>
      <c r="D3578" t="s">
        <v>7519</v>
      </c>
      <c r="E3578" t="s">
        <v>50</v>
      </c>
      <c r="F3578" t="s">
        <v>1954</v>
      </c>
      <c r="G3578" t="s">
        <v>7520</v>
      </c>
      <c r="H3578" t="s">
        <v>70</v>
      </c>
      <c r="I3578" s="2">
        <v>168</v>
      </c>
      <c r="J3578" s="1">
        <v>0.79</v>
      </c>
      <c r="K3578" s="1">
        <v>0.36</v>
      </c>
    </row>
    <row r="3579" spans="1:11" x14ac:dyDescent="0.25">
      <c r="A3579">
        <v>885</v>
      </c>
      <c r="B3579">
        <v>6014</v>
      </c>
      <c r="C3579">
        <v>117020</v>
      </c>
      <c r="D3579" t="s">
        <v>6404</v>
      </c>
      <c r="E3579" t="s">
        <v>50</v>
      </c>
      <c r="F3579" t="s">
        <v>7477</v>
      </c>
      <c r="G3579" t="s">
        <v>7521</v>
      </c>
      <c r="H3579" t="s">
        <v>13</v>
      </c>
      <c r="I3579" s="2">
        <v>31</v>
      </c>
      <c r="J3579" s="1">
        <v>0.77</v>
      </c>
      <c r="K3579" s="1">
        <v>0.65</v>
      </c>
    </row>
    <row r="3580" spans="1:11" x14ac:dyDescent="0.25">
      <c r="A3580">
        <v>885</v>
      </c>
      <c r="B3580">
        <v>6009</v>
      </c>
      <c r="C3580">
        <v>117015</v>
      </c>
      <c r="D3580" t="s">
        <v>7522</v>
      </c>
      <c r="E3580" t="s">
        <v>3025</v>
      </c>
      <c r="F3580" t="s">
        <v>7477</v>
      </c>
      <c r="G3580" t="s">
        <v>7523</v>
      </c>
      <c r="H3580" t="s">
        <v>13</v>
      </c>
      <c r="I3580" s="2">
        <v>19</v>
      </c>
      <c r="J3580" s="1">
        <v>0</v>
      </c>
      <c r="K3580" s="1">
        <v>0</v>
      </c>
    </row>
    <row r="3581" spans="1:11" x14ac:dyDescent="0.25">
      <c r="A3581">
        <v>885</v>
      </c>
      <c r="B3581">
        <v>4501</v>
      </c>
      <c r="C3581">
        <v>138032</v>
      </c>
      <c r="D3581" t="s">
        <v>7524</v>
      </c>
      <c r="E3581" t="s">
        <v>50</v>
      </c>
      <c r="F3581" t="s">
        <v>7477</v>
      </c>
      <c r="G3581" t="s">
        <v>7525</v>
      </c>
      <c r="H3581" t="s">
        <v>70</v>
      </c>
      <c r="I3581" s="2">
        <v>211</v>
      </c>
      <c r="J3581" s="1">
        <v>0.54</v>
      </c>
      <c r="K3581" s="1">
        <v>0.13</v>
      </c>
    </row>
    <row r="3582" spans="1:11" x14ac:dyDescent="0.25">
      <c r="A3582">
        <v>885</v>
      </c>
      <c r="B3582">
        <v>6027</v>
      </c>
      <c r="C3582">
        <v>117037</v>
      </c>
      <c r="D3582" t="s">
        <v>5610</v>
      </c>
      <c r="E3582" t="s">
        <v>50</v>
      </c>
      <c r="F3582" t="s">
        <v>7483</v>
      </c>
      <c r="G3582" t="s">
        <v>7526</v>
      </c>
      <c r="H3582" t="s">
        <v>13</v>
      </c>
      <c r="I3582" s="2">
        <v>140</v>
      </c>
      <c r="J3582" s="1">
        <v>0</v>
      </c>
      <c r="K3582" s="1">
        <v>0</v>
      </c>
    </row>
    <row r="3583" spans="1:11" x14ac:dyDescent="0.25">
      <c r="A3583">
        <v>885</v>
      </c>
      <c r="B3583">
        <v>4438</v>
      </c>
      <c r="C3583">
        <v>132823</v>
      </c>
      <c r="D3583" t="s">
        <v>7527</v>
      </c>
      <c r="E3583" t="s">
        <v>11096</v>
      </c>
      <c r="F3583" t="s">
        <v>7474</v>
      </c>
      <c r="G3583" t="s">
        <v>7528</v>
      </c>
      <c r="H3583" t="s">
        <v>201</v>
      </c>
      <c r="I3583" s="2">
        <v>248</v>
      </c>
      <c r="J3583" s="1">
        <v>0.56000000000000005</v>
      </c>
      <c r="K3583" s="1">
        <v>0.15</v>
      </c>
    </row>
    <row r="3584" spans="1:11" x14ac:dyDescent="0.25">
      <c r="A3584">
        <v>885</v>
      </c>
      <c r="B3584">
        <v>6031</v>
      </c>
      <c r="C3584">
        <v>117044</v>
      </c>
      <c r="D3584" t="s">
        <v>7529</v>
      </c>
      <c r="E3584" t="s">
        <v>50</v>
      </c>
      <c r="F3584" t="s">
        <v>7477</v>
      </c>
      <c r="G3584" t="s">
        <v>7530</v>
      </c>
      <c r="H3584" t="s">
        <v>13</v>
      </c>
      <c r="I3584" s="2">
        <v>26</v>
      </c>
      <c r="J3584" s="1">
        <v>0.46</v>
      </c>
      <c r="K3584" s="1">
        <v>0.12</v>
      </c>
    </row>
    <row r="3585" spans="1:11" x14ac:dyDescent="0.25">
      <c r="A3585">
        <v>885</v>
      </c>
      <c r="B3585">
        <v>6011</v>
      </c>
      <c r="C3585">
        <v>117017</v>
      </c>
      <c r="D3585" t="s">
        <v>7531</v>
      </c>
      <c r="E3585" t="s">
        <v>50</v>
      </c>
      <c r="F3585" t="s">
        <v>7471</v>
      </c>
      <c r="G3585" t="s">
        <v>7532</v>
      </c>
      <c r="H3585" t="s">
        <v>13</v>
      </c>
      <c r="I3585" s="2">
        <v>134</v>
      </c>
      <c r="J3585" s="1">
        <v>0</v>
      </c>
      <c r="K3585" s="1">
        <v>0</v>
      </c>
    </row>
    <row r="3586" spans="1:11" x14ac:dyDescent="0.25">
      <c r="A3586">
        <v>885</v>
      </c>
      <c r="B3586">
        <v>6012</v>
      </c>
      <c r="C3586">
        <v>117018</v>
      </c>
      <c r="D3586" t="s">
        <v>7533</v>
      </c>
      <c r="E3586" t="s">
        <v>50</v>
      </c>
      <c r="F3586" t="s">
        <v>7471</v>
      </c>
      <c r="G3586" t="s">
        <v>7534</v>
      </c>
      <c r="H3586" t="s">
        <v>13</v>
      </c>
      <c r="I3586" s="2">
        <v>55</v>
      </c>
      <c r="J3586" s="1">
        <v>0</v>
      </c>
      <c r="K3586" s="1">
        <v>0</v>
      </c>
    </row>
    <row r="3587" spans="1:11" x14ac:dyDescent="0.25">
      <c r="A3587">
        <v>885</v>
      </c>
      <c r="B3587">
        <v>4002</v>
      </c>
      <c r="C3587">
        <v>116928</v>
      </c>
      <c r="D3587" t="s">
        <v>7535</v>
      </c>
      <c r="E3587" t="s">
        <v>50</v>
      </c>
      <c r="F3587" t="s">
        <v>1858</v>
      </c>
      <c r="G3587" t="s">
        <v>7536</v>
      </c>
      <c r="H3587" t="s">
        <v>20</v>
      </c>
      <c r="I3587" s="2">
        <v>266</v>
      </c>
      <c r="J3587" s="1">
        <v>0.63</v>
      </c>
      <c r="K3587" s="1">
        <v>0.3</v>
      </c>
    </row>
    <row r="3588" spans="1:11" x14ac:dyDescent="0.25">
      <c r="A3588">
        <v>885</v>
      </c>
      <c r="B3588">
        <v>4434</v>
      </c>
      <c r="C3588">
        <v>137051</v>
      </c>
      <c r="D3588" t="s">
        <v>7537</v>
      </c>
      <c r="E3588" t="s">
        <v>50</v>
      </c>
      <c r="F3588" t="s">
        <v>7483</v>
      </c>
      <c r="G3588" t="s">
        <v>7538</v>
      </c>
      <c r="H3588" t="s">
        <v>70</v>
      </c>
      <c r="I3588" s="2">
        <v>267</v>
      </c>
      <c r="J3588" s="1">
        <v>0.67</v>
      </c>
      <c r="K3588" s="1">
        <v>0.23</v>
      </c>
    </row>
    <row r="3589" spans="1:11" x14ac:dyDescent="0.25">
      <c r="A3589">
        <v>885</v>
      </c>
      <c r="B3589">
        <v>4030</v>
      </c>
      <c r="C3589">
        <v>136925</v>
      </c>
      <c r="D3589" t="s">
        <v>7539</v>
      </c>
      <c r="E3589" t="s">
        <v>50</v>
      </c>
      <c r="F3589" t="s">
        <v>7488</v>
      </c>
      <c r="G3589" t="s">
        <v>7540</v>
      </c>
      <c r="H3589" t="s">
        <v>70</v>
      </c>
      <c r="I3589" s="2">
        <v>250</v>
      </c>
      <c r="J3589" s="1">
        <v>0.63</v>
      </c>
      <c r="K3589" s="1">
        <v>0.23</v>
      </c>
    </row>
    <row r="3590" spans="1:11" x14ac:dyDescent="0.25">
      <c r="A3590">
        <v>885</v>
      </c>
      <c r="B3590">
        <v>5403</v>
      </c>
      <c r="C3590">
        <v>136469</v>
      </c>
      <c r="D3590" t="s">
        <v>7541</v>
      </c>
      <c r="E3590" t="s">
        <v>50</v>
      </c>
      <c r="F3590" t="s">
        <v>7504</v>
      </c>
      <c r="G3590" t="s">
        <v>7542</v>
      </c>
      <c r="H3590" t="s">
        <v>70</v>
      </c>
      <c r="I3590" s="2">
        <v>303</v>
      </c>
      <c r="J3590" s="1">
        <v>0.69</v>
      </c>
      <c r="K3590" s="1">
        <v>0.39</v>
      </c>
    </row>
    <row r="3591" spans="1:11" x14ac:dyDescent="0.25">
      <c r="A3591">
        <v>885</v>
      </c>
      <c r="B3591">
        <v>6028</v>
      </c>
      <c r="C3591">
        <v>117038</v>
      </c>
      <c r="D3591" t="s">
        <v>7543</v>
      </c>
      <c r="E3591" t="s">
        <v>50</v>
      </c>
      <c r="F3591" t="s">
        <v>7483</v>
      </c>
      <c r="G3591" t="s">
        <v>7544</v>
      </c>
      <c r="H3591" t="s">
        <v>13</v>
      </c>
      <c r="I3591" s="2">
        <v>133</v>
      </c>
      <c r="J3591" s="1">
        <v>0</v>
      </c>
      <c r="K3591" s="1">
        <v>0</v>
      </c>
    </row>
    <row r="3592" spans="1:11" x14ac:dyDescent="0.25">
      <c r="A3592">
        <v>885</v>
      </c>
      <c r="B3592">
        <v>6030</v>
      </c>
      <c r="C3592">
        <v>117041</v>
      </c>
      <c r="D3592" t="s">
        <v>7545</v>
      </c>
      <c r="E3592" t="s">
        <v>50</v>
      </c>
      <c r="F3592" t="s">
        <v>7483</v>
      </c>
      <c r="G3592" t="s">
        <v>7546</v>
      </c>
      <c r="H3592" t="s">
        <v>13</v>
      </c>
      <c r="I3592" s="2">
        <v>14</v>
      </c>
      <c r="J3592" s="1">
        <v>0.43</v>
      </c>
      <c r="K3592" s="1">
        <v>0</v>
      </c>
    </row>
    <row r="3593" spans="1:11" x14ac:dyDescent="0.25">
      <c r="A3593">
        <v>885</v>
      </c>
      <c r="B3593">
        <v>5400</v>
      </c>
      <c r="C3593">
        <v>116997</v>
      </c>
      <c r="D3593" t="s">
        <v>7547</v>
      </c>
      <c r="E3593" t="s">
        <v>11097</v>
      </c>
      <c r="F3593" t="s">
        <v>7474</v>
      </c>
      <c r="G3593" t="s">
        <v>7548</v>
      </c>
      <c r="H3593" t="s">
        <v>23</v>
      </c>
      <c r="I3593" s="2">
        <v>208</v>
      </c>
      <c r="J3593" s="1">
        <v>0.69</v>
      </c>
      <c r="K3593" s="1">
        <v>0.21</v>
      </c>
    </row>
    <row r="3594" spans="1:11" x14ac:dyDescent="0.25">
      <c r="A3594">
        <v>885</v>
      </c>
      <c r="B3594">
        <v>6036</v>
      </c>
      <c r="C3594">
        <v>117046</v>
      </c>
      <c r="D3594" t="s">
        <v>7549</v>
      </c>
      <c r="E3594" t="s">
        <v>50</v>
      </c>
      <c r="F3594" t="s">
        <v>7550</v>
      </c>
      <c r="G3594" t="s">
        <v>7551</v>
      </c>
      <c r="H3594" t="s">
        <v>13</v>
      </c>
      <c r="I3594" s="2">
        <v>28</v>
      </c>
      <c r="J3594" s="1">
        <v>0</v>
      </c>
      <c r="K3594" s="1">
        <v>0</v>
      </c>
    </row>
    <row r="3595" spans="1:11" x14ac:dyDescent="0.25">
      <c r="A3595">
        <v>885</v>
      </c>
      <c r="B3595">
        <v>4003</v>
      </c>
      <c r="C3595">
        <v>116929</v>
      </c>
      <c r="D3595" t="s">
        <v>7552</v>
      </c>
      <c r="E3595" t="s">
        <v>7552</v>
      </c>
      <c r="F3595" t="s">
        <v>1858</v>
      </c>
      <c r="G3595" t="s">
        <v>7553</v>
      </c>
      <c r="H3595" t="s">
        <v>20</v>
      </c>
      <c r="I3595" s="2">
        <v>329</v>
      </c>
      <c r="J3595" s="1">
        <v>0.66</v>
      </c>
      <c r="K3595" s="1">
        <v>0.49</v>
      </c>
    </row>
    <row r="3596" spans="1:11" x14ac:dyDescent="0.25">
      <c r="A3596">
        <v>885</v>
      </c>
      <c r="B3596">
        <v>4004</v>
      </c>
      <c r="C3596">
        <v>137162</v>
      </c>
      <c r="D3596" t="s">
        <v>7554</v>
      </c>
      <c r="E3596" t="s">
        <v>50</v>
      </c>
      <c r="F3596" t="s">
        <v>7555</v>
      </c>
      <c r="G3596" t="s">
        <v>7556</v>
      </c>
      <c r="H3596" t="s">
        <v>70</v>
      </c>
      <c r="I3596" s="2">
        <v>224</v>
      </c>
      <c r="J3596" s="1">
        <v>0.63</v>
      </c>
      <c r="K3596" s="1">
        <v>0.21</v>
      </c>
    </row>
    <row r="3597" spans="1:11" x14ac:dyDescent="0.25">
      <c r="A3597">
        <v>885</v>
      </c>
      <c r="B3597">
        <v>4013</v>
      </c>
      <c r="C3597">
        <v>141169</v>
      </c>
      <c r="D3597" t="s">
        <v>7557</v>
      </c>
      <c r="E3597" t="s">
        <v>50</v>
      </c>
      <c r="F3597" t="s">
        <v>7550</v>
      </c>
      <c r="G3597" t="s">
        <v>7558</v>
      </c>
      <c r="H3597" t="s">
        <v>49</v>
      </c>
      <c r="I3597" s="2" t="s">
        <v>50</v>
      </c>
      <c r="J3597" t="s">
        <v>50</v>
      </c>
      <c r="K3597" t="s">
        <v>50</v>
      </c>
    </row>
    <row r="3598" spans="1:11" x14ac:dyDescent="0.25">
      <c r="A3598">
        <v>885</v>
      </c>
      <c r="B3598">
        <v>4041</v>
      </c>
      <c r="C3598">
        <v>116950</v>
      </c>
      <c r="D3598" t="s">
        <v>7559</v>
      </c>
      <c r="E3598" t="s">
        <v>50</v>
      </c>
      <c r="F3598" t="s">
        <v>7550</v>
      </c>
      <c r="G3598" t="s">
        <v>7558</v>
      </c>
      <c r="H3598" t="s">
        <v>20</v>
      </c>
      <c r="I3598" s="2">
        <v>89</v>
      </c>
      <c r="J3598" s="1">
        <v>0.57999999999999996</v>
      </c>
      <c r="K3598" s="1">
        <v>0.34</v>
      </c>
    </row>
    <row r="3599" spans="1:11" x14ac:dyDescent="0.25">
      <c r="A3599">
        <v>885</v>
      </c>
      <c r="B3599">
        <v>4437</v>
      </c>
      <c r="C3599">
        <v>137167</v>
      </c>
      <c r="D3599" t="s">
        <v>7560</v>
      </c>
      <c r="E3599" t="s">
        <v>50</v>
      </c>
      <c r="F3599" t="s">
        <v>7474</v>
      </c>
      <c r="G3599" t="s">
        <v>7561</v>
      </c>
      <c r="H3599" t="s">
        <v>70</v>
      </c>
      <c r="I3599" s="2">
        <v>203</v>
      </c>
      <c r="J3599" s="1">
        <v>0.69</v>
      </c>
      <c r="K3599" s="1">
        <v>0.14000000000000001</v>
      </c>
    </row>
    <row r="3600" spans="1:11" x14ac:dyDescent="0.25">
      <c r="A3600">
        <v>885</v>
      </c>
      <c r="B3600">
        <v>6905</v>
      </c>
      <c r="C3600">
        <v>135913</v>
      </c>
      <c r="D3600" t="s">
        <v>7562</v>
      </c>
      <c r="E3600" t="s">
        <v>50</v>
      </c>
      <c r="F3600" t="s">
        <v>7483</v>
      </c>
      <c r="G3600" t="s">
        <v>7563</v>
      </c>
      <c r="H3600" t="s">
        <v>49</v>
      </c>
      <c r="I3600" s="2">
        <v>117</v>
      </c>
      <c r="J3600" s="1">
        <v>0.41</v>
      </c>
      <c r="K3600" s="1">
        <v>0.05</v>
      </c>
    </row>
    <row r="3601" spans="1:11" x14ac:dyDescent="0.25">
      <c r="A3601">
        <v>885</v>
      </c>
      <c r="B3601">
        <v>4044</v>
      </c>
      <c r="C3601">
        <v>138664</v>
      </c>
      <c r="D3601" t="s">
        <v>7564</v>
      </c>
      <c r="E3601" t="s">
        <v>50</v>
      </c>
      <c r="F3601" t="s">
        <v>1621</v>
      </c>
      <c r="G3601" t="s">
        <v>7565</v>
      </c>
      <c r="H3601" t="s">
        <v>70</v>
      </c>
      <c r="I3601" s="2">
        <v>142</v>
      </c>
      <c r="J3601" s="1">
        <v>0.6</v>
      </c>
      <c r="K3601" s="1">
        <v>0.2</v>
      </c>
    </row>
    <row r="3602" spans="1:11" x14ac:dyDescent="0.25">
      <c r="A3602">
        <v>885</v>
      </c>
      <c r="B3602">
        <v>4503</v>
      </c>
      <c r="C3602">
        <v>135061</v>
      </c>
      <c r="D3602" t="s">
        <v>7566</v>
      </c>
      <c r="E3602" t="s">
        <v>50</v>
      </c>
      <c r="F3602" t="s">
        <v>7477</v>
      </c>
      <c r="G3602" t="s">
        <v>7567</v>
      </c>
      <c r="H3602" t="s">
        <v>82</v>
      </c>
      <c r="I3602" s="2">
        <v>161</v>
      </c>
      <c r="J3602" s="1">
        <v>0.47</v>
      </c>
      <c r="K3602" s="1">
        <v>0.23</v>
      </c>
    </row>
    <row r="3603" spans="1:11" x14ac:dyDescent="0.25">
      <c r="A3603">
        <v>885</v>
      </c>
      <c r="B3603">
        <v>4017</v>
      </c>
      <c r="C3603">
        <v>136924</v>
      </c>
      <c r="D3603" t="s">
        <v>7568</v>
      </c>
      <c r="E3603" t="s">
        <v>50</v>
      </c>
      <c r="F3603" t="s">
        <v>50</v>
      </c>
      <c r="G3603" t="s">
        <v>7569</v>
      </c>
      <c r="H3603" t="s">
        <v>70</v>
      </c>
      <c r="I3603" s="2">
        <v>170</v>
      </c>
      <c r="J3603" s="1">
        <v>0.64</v>
      </c>
      <c r="K3603" s="1">
        <v>0.15</v>
      </c>
    </row>
    <row r="3604" spans="1:11" x14ac:dyDescent="0.25">
      <c r="A3604">
        <v>885</v>
      </c>
      <c r="B3604">
        <v>7015</v>
      </c>
      <c r="C3604">
        <v>117062</v>
      </c>
      <c r="D3604" t="s">
        <v>7570</v>
      </c>
      <c r="E3604" t="s">
        <v>50</v>
      </c>
      <c r="F3604" t="s">
        <v>1858</v>
      </c>
      <c r="G3604" t="s">
        <v>7571</v>
      </c>
      <c r="H3604" t="s">
        <v>57</v>
      </c>
      <c r="I3604" s="2">
        <v>9</v>
      </c>
      <c r="J3604" t="s">
        <v>99</v>
      </c>
      <c r="K3604" t="s">
        <v>99</v>
      </c>
    </row>
    <row r="3605" spans="1:11" x14ac:dyDescent="0.25">
      <c r="A3605">
        <v>885</v>
      </c>
      <c r="B3605">
        <v>7000</v>
      </c>
      <c r="C3605">
        <v>140404</v>
      </c>
      <c r="D3605" t="s">
        <v>7572</v>
      </c>
      <c r="E3605" t="s">
        <v>50</v>
      </c>
      <c r="F3605" t="s">
        <v>7474</v>
      </c>
      <c r="G3605" t="s">
        <v>7573</v>
      </c>
      <c r="H3605" t="s">
        <v>1560</v>
      </c>
      <c r="I3605" s="2" t="s">
        <v>50</v>
      </c>
      <c r="J3605" t="s">
        <v>50</v>
      </c>
      <c r="K3605" t="s">
        <v>50</v>
      </c>
    </row>
    <row r="3606" spans="1:11" x14ac:dyDescent="0.25">
      <c r="A3606">
        <v>885</v>
      </c>
      <c r="B3606">
        <v>7023</v>
      </c>
      <c r="C3606">
        <v>131084</v>
      </c>
      <c r="D3606" t="s">
        <v>7572</v>
      </c>
      <c r="E3606" t="s">
        <v>50</v>
      </c>
      <c r="F3606" t="s">
        <v>7474</v>
      </c>
      <c r="G3606" t="s">
        <v>7573</v>
      </c>
      <c r="H3606" t="s">
        <v>57</v>
      </c>
      <c r="I3606" s="2">
        <v>10</v>
      </c>
      <c r="J3606" s="1">
        <v>0</v>
      </c>
      <c r="K3606" s="1">
        <v>0</v>
      </c>
    </row>
    <row r="3607" spans="1:11" x14ac:dyDescent="0.25">
      <c r="A3607">
        <v>885</v>
      </c>
      <c r="B3607">
        <v>7019</v>
      </c>
      <c r="C3607">
        <v>117064</v>
      </c>
      <c r="D3607" t="s">
        <v>7574</v>
      </c>
      <c r="E3607" t="s">
        <v>50</v>
      </c>
      <c r="F3607" t="s">
        <v>7483</v>
      </c>
      <c r="G3607" t="s">
        <v>7575</v>
      </c>
      <c r="H3607" t="s">
        <v>222</v>
      </c>
      <c r="I3607" s="2">
        <v>14</v>
      </c>
      <c r="J3607" s="1">
        <v>0.21</v>
      </c>
      <c r="K3607" s="1">
        <v>0</v>
      </c>
    </row>
    <row r="3608" spans="1:11" x14ac:dyDescent="0.25">
      <c r="A3608">
        <v>885</v>
      </c>
      <c r="B3608">
        <v>6040</v>
      </c>
      <c r="C3608">
        <v>136262</v>
      </c>
      <c r="D3608" t="s">
        <v>4414</v>
      </c>
      <c r="E3608" t="s">
        <v>50</v>
      </c>
      <c r="F3608" t="s">
        <v>7576</v>
      </c>
      <c r="G3608" t="s">
        <v>7577</v>
      </c>
      <c r="H3608" t="s">
        <v>114</v>
      </c>
      <c r="I3608" s="2">
        <v>8</v>
      </c>
      <c r="J3608" s="1">
        <v>0</v>
      </c>
      <c r="K3608" s="1">
        <v>0</v>
      </c>
    </row>
    <row r="3609" spans="1:11" x14ac:dyDescent="0.25">
      <c r="A3609">
        <v>885</v>
      </c>
      <c r="B3609">
        <v>7009</v>
      </c>
      <c r="C3609">
        <v>117056</v>
      </c>
      <c r="D3609" t="s">
        <v>7578</v>
      </c>
      <c r="E3609" t="s">
        <v>50</v>
      </c>
      <c r="F3609" t="s">
        <v>7474</v>
      </c>
      <c r="G3609" t="s">
        <v>7579</v>
      </c>
      <c r="H3609" t="s">
        <v>57</v>
      </c>
      <c r="I3609" s="2">
        <v>13</v>
      </c>
      <c r="J3609" t="s">
        <v>99</v>
      </c>
      <c r="K3609" t="s">
        <v>99</v>
      </c>
    </row>
    <row r="3610" spans="1:11" x14ac:dyDescent="0.25">
      <c r="A3610">
        <v>885</v>
      </c>
      <c r="B3610">
        <v>7024</v>
      </c>
      <c r="C3610">
        <v>131532</v>
      </c>
      <c r="D3610" t="s">
        <v>7580</v>
      </c>
      <c r="E3610" t="s">
        <v>7580</v>
      </c>
      <c r="F3610" t="s">
        <v>7483</v>
      </c>
      <c r="G3610" t="s">
        <v>7581</v>
      </c>
      <c r="H3610" t="s">
        <v>57</v>
      </c>
      <c r="I3610" s="2">
        <v>22</v>
      </c>
      <c r="J3610" s="1">
        <v>0</v>
      </c>
      <c r="K3610" s="1">
        <v>0</v>
      </c>
    </row>
    <row r="3611" spans="1:11" x14ac:dyDescent="0.25">
      <c r="A3611">
        <v>885</v>
      </c>
      <c r="B3611">
        <v>7001</v>
      </c>
      <c r="C3611">
        <v>117049</v>
      </c>
      <c r="D3611" t="s">
        <v>7582</v>
      </c>
      <c r="E3611" t="s">
        <v>50</v>
      </c>
      <c r="F3611" t="s">
        <v>1858</v>
      </c>
      <c r="G3611" t="s">
        <v>7583</v>
      </c>
      <c r="H3611" t="s">
        <v>57</v>
      </c>
      <c r="I3611" s="2">
        <v>14</v>
      </c>
      <c r="J3611" s="1">
        <v>0</v>
      </c>
      <c r="K3611" s="1">
        <v>0</v>
      </c>
    </row>
    <row r="3612" spans="1:11" x14ac:dyDescent="0.25">
      <c r="A3612">
        <v>885</v>
      </c>
      <c r="B3612">
        <v>7022</v>
      </c>
      <c r="C3612">
        <v>131492</v>
      </c>
      <c r="D3612" t="s">
        <v>7584</v>
      </c>
      <c r="E3612" t="s">
        <v>50</v>
      </c>
      <c r="F3612" t="s">
        <v>7483</v>
      </c>
      <c r="G3612" t="s">
        <v>7585</v>
      </c>
      <c r="H3612" t="s">
        <v>57</v>
      </c>
      <c r="I3612" s="2">
        <v>11</v>
      </c>
      <c r="J3612" s="1">
        <v>0</v>
      </c>
      <c r="K3612" s="1">
        <v>0</v>
      </c>
    </row>
    <row r="3613" spans="1:11" x14ac:dyDescent="0.25">
      <c r="A3613">
        <v>885</v>
      </c>
      <c r="B3613">
        <v>7003</v>
      </c>
      <c r="C3613">
        <v>140397</v>
      </c>
      <c r="D3613" t="s">
        <v>7584</v>
      </c>
      <c r="E3613" t="s">
        <v>50</v>
      </c>
      <c r="F3613" t="s">
        <v>7483</v>
      </c>
      <c r="G3613" t="s">
        <v>7585</v>
      </c>
      <c r="H3613" t="s">
        <v>1560</v>
      </c>
      <c r="I3613" s="2" t="s">
        <v>50</v>
      </c>
      <c r="J3613" t="s">
        <v>50</v>
      </c>
      <c r="K3613" t="s">
        <v>50</v>
      </c>
    </row>
    <row r="3614" spans="1:11" x14ac:dyDescent="0.25">
      <c r="A3614">
        <v>885</v>
      </c>
      <c r="B3614">
        <v>6024</v>
      </c>
      <c r="C3614">
        <v>117033</v>
      </c>
      <c r="D3614" t="s">
        <v>7586</v>
      </c>
      <c r="E3614" t="s">
        <v>50</v>
      </c>
      <c r="F3614" t="s">
        <v>1954</v>
      </c>
      <c r="G3614" t="s">
        <v>7587</v>
      </c>
      <c r="H3614" t="s">
        <v>114</v>
      </c>
      <c r="I3614" s="2">
        <v>3</v>
      </c>
      <c r="J3614" t="s">
        <v>129</v>
      </c>
      <c r="K3614" t="s">
        <v>129</v>
      </c>
    </row>
    <row r="3615" spans="1:11" x14ac:dyDescent="0.25">
      <c r="A3615">
        <v>885</v>
      </c>
      <c r="B3615">
        <v>7011</v>
      </c>
      <c r="C3615">
        <v>139444</v>
      </c>
      <c r="D3615" t="s">
        <v>7588</v>
      </c>
      <c r="E3615" t="s">
        <v>50</v>
      </c>
      <c r="F3615" t="s">
        <v>7504</v>
      </c>
      <c r="G3615" t="s">
        <v>7589</v>
      </c>
      <c r="H3615" t="s">
        <v>109</v>
      </c>
      <c r="I3615" s="2">
        <v>15</v>
      </c>
      <c r="J3615" s="1">
        <v>0</v>
      </c>
      <c r="K3615" s="1">
        <v>0</v>
      </c>
    </row>
    <row r="3616" spans="1:11" x14ac:dyDescent="0.25">
      <c r="A3616">
        <v>885</v>
      </c>
      <c r="B3616">
        <v>7026</v>
      </c>
      <c r="C3616">
        <v>135791</v>
      </c>
      <c r="D3616" t="s">
        <v>7590</v>
      </c>
      <c r="E3616" t="s">
        <v>50</v>
      </c>
      <c r="F3616" t="s">
        <v>7477</v>
      </c>
      <c r="G3616" t="s">
        <v>7591</v>
      </c>
      <c r="H3616" t="s">
        <v>57</v>
      </c>
      <c r="I3616" s="2">
        <v>25</v>
      </c>
      <c r="J3616" s="1">
        <v>0</v>
      </c>
      <c r="K3616" s="1">
        <v>0</v>
      </c>
    </row>
    <row r="3617" spans="1:11" x14ac:dyDescent="0.25">
      <c r="A3617">
        <v>886</v>
      </c>
      <c r="B3617">
        <v>4242</v>
      </c>
      <c r="C3617">
        <v>137154</v>
      </c>
      <c r="D3617" t="s">
        <v>7592</v>
      </c>
      <c r="E3617" t="s">
        <v>50</v>
      </c>
      <c r="F3617" t="s">
        <v>7593</v>
      </c>
      <c r="G3617" t="s">
        <v>7594</v>
      </c>
      <c r="H3617" t="s">
        <v>70</v>
      </c>
      <c r="I3617" s="2">
        <v>173</v>
      </c>
      <c r="J3617" s="1">
        <v>0.38</v>
      </c>
      <c r="K3617" s="1">
        <v>0.05</v>
      </c>
    </row>
    <row r="3618" spans="1:11" x14ac:dyDescent="0.25">
      <c r="A3618">
        <v>886</v>
      </c>
      <c r="B3618">
        <v>5426</v>
      </c>
      <c r="C3618">
        <v>118898</v>
      </c>
      <c r="D3618" t="s">
        <v>7595</v>
      </c>
      <c r="E3618" t="s">
        <v>50</v>
      </c>
      <c r="F3618" t="s">
        <v>7596</v>
      </c>
      <c r="G3618" t="s">
        <v>7597</v>
      </c>
      <c r="H3618" t="s">
        <v>201</v>
      </c>
      <c r="I3618" s="2">
        <v>139</v>
      </c>
      <c r="J3618" s="1">
        <v>0.5</v>
      </c>
      <c r="K3618" s="1">
        <v>0.19</v>
      </c>
    </row>
    <row r="3619" spans="1:11" x14ac:dyDescent="0.25">
      <c r="A3619">
        <v>886</v>
      </c>
      <c r="B3619">
        <v>6000</v>
      </c>
      <c r="C3619">
        <v>118937</v>
      </c>
      <c r="D3619" t="s">
        <v>7598</v>
      </c>
      <c r="E3619" t="s">
        <v>50</v>
      </c>
      <c r="F3619" t="s">
        <v>7599</v>
      </c>
      <c r="G3619" t="s">
        <v>7600</v>
      </c>
      <c r="H3619" t="s">
        <v>13</v>
      </c>
      <c r="I3619" s="2">
        <v>85</v>
      </c>
      <c r="J3619" s="1">
        <v>0</v>
      </c>
      <c r="K3619" s="1">
        <v>0</v>
      </c>
    </row>
    <row r="3620" spans="1:11" x14ac:dyDescent="0.25">
      <c r="A3620">
        <v>886</v>
      </c>
      <c r="B3620">
        <v>4113</v>
      </c>
      <c r="C3620">
        <v>138167</v>
      </c>
      <c r="D3620" t="s">
        <v>7601</v>
      </c>
      <c r="E3620" t="s">
        <v>50</v>
      </c>
      <c r="F3620" t="s">
        <v>7602</v>
      </c>
      <c r="G3620" t="s">
        <v>7603</v>
      </c>
      <c r="H3620" t="s">
        <v>70</v>
      </c>
      <c r="I3620" s="2">
        <v>153</v>
      </c>
      <c r="J3620" s="1">
        <v>0.35</v>
      </c>
      <c r="K3620" s="1">
        <v>0</v>
      </c>
    </row>
    <row r="3621" spans="1:11" x14ac:dyDescent="0.25">
      <c r="A3621">
        <v>886</v>
      </c>
      <c r="B3621">
        <v>5410</v>
      </c>
      <c r="C3621">
        <v>118882</v>
      </c>
      <c r="D3621" t="s">
        <v>7604</v>
      </c>
      <c r="E3621" t="s">
        <v>50</v>
      </c>
      <c r="F3621" t="s">
        <v>7605</v>
      </c>
      <c r="G3621" t="s">
        <v>7606</v>
      </c>
      <c r="H3621" t="s">
        <v>201</v>
      </c>
      <c r="I3621" s="2">
        <v>178</v>
      </c>
      <c r="J3621" s="1">
        <v>0.41</v>
      </c>
      <c r="K3621" s="1">
        <v>0.02</v>
      </c>
    </row>
    <row r="3622" spans="1:11" x14ac:dyDescent="0.25">
      <c r="A3622">
        <v>886</v>
      </c>
      <c r="B3622">
        <v>5444</v>
      </c>
      <c r="C3622">
        <v>137474</v>
      </c>
      <c r="D3622" t="s">
        <v>7607</v>
      </c>
      <c r="E3622" t="s">
        <v>50</v>
      </c>
      <c r="F3622" t="s">
        <v>7596</v>
      </c>
      <c r="G3622" t="s">
        <v>7608</v>
      </c>
      <c r="H3622" t="s">
        <v>70</v>
      </c>
      <c r="I3622" s="2">
        <v>121</v>
      </c>
      <c r="J3622" s="1">
        <v>0.97</v>
      </c>
      <c r="K3622" s="1">
        <v>0.76</v>
      </c>
    </row>
    <row r="3623" spans="1:11" x14ac:dyDescent="0.25">
      <c r="A3623">
        <v>886</v>
      </c>
      <c r="B3623">
        <v>6073</v>
      </c>
      <c r="C3623">
        <v>131181</v>
      </c>
      <c r="D3623" t="s">
        <v>7609</v>
      </c>
      <c r="E3623" t="s">
        <v>50</v>
      </c>
      <c r="F3623" t="s">
        <v>7602</v>
      </c>
      <c r="G3623" t="s">
        <v>7610</v>
      </c>
      <c r="H3623" t="s">
        <v>13</v>
      </c>
      <c r="I3623" s="2">
        <v>2</v>
      </c>
      <c r="J3623" t="s">
        <v>129</v>
      </c>
      <c r="K3623" t="s">
        <v>129</v>
      </c>
    </row>
    <row r="3624" spans="1:11" x14ac:dyDescent="0.25">
      <c r="A3624">
        <v>886</v>
      </c>
      <c r="B3624">
        <v>6011</v>
      </c>
      <c r="C3624">
        <v>118949</v>
      </c>
      <c r="D3624" t="s">
        <v>7611</v>
      </c>
      <c r="E3624" t="s">
        <v>50</v>
      </c>
      <c r="F3624" t="s">
        <v>7612</v>
      </c>
      <c r="G3624" t="s">
        <v>7613</v>
      </c>
      <c r="H3624" t="s">
        <v>13</v>
      </c>
      <c r="I3624" s="2">
        <v>36</v>
      </c>
      <c r="J3624" s="1">
        <v>0.64</v>
      </c>
      <c r="K3624" s="1">
        <v>0.03</v>
      </c>
    </row>
    <row r="3625" spans="1:11" x14ac:dyDescent="0.25">
      <c r="A3625">
        <v>886</v>
      </c>
      <c r="B3625">
        <v>6002</v>
      </c>
      <c r="C3625">
        <v>118939</v>
      </c>
      <c r="D3625" t="s">
        <v>7614</v>
      </c>
      <c r="E3625" t="s">
        <v>50</v>
      </c>
      <c r="F3625" t="s">
        <v>1438</v>
      </c>
      <c r="G3625" t="s">
        <v>7615</v>
      </c>
      <c r="H3625" t="s">
        <v>13</v>
      </c>
      <c r="I3625" s="2">
        <v>90</v>
      </c>
      <c r="J3625" s="1">
        <v>0</v>
      </c>
      <c r="K3625" s="1">
        <v>0</v>
      </c>
    </row>
    <row r="3626" spans="1:11" x14ac:dyDescent="0.25">
      <c r="A3626">
        <v>886</v>
      </c>
      <c r="B3626">
        <v>5464</v>
      </c>
      <c r="C3626">
        <v>136603</v>
      </c>
      <c r="D3626" t="s">
        <v>7616</v>
      </c>
      <c r="E3626" t="s">
        <v>50</v>
      </c>
      <c r="F3626" t="s">
        <v>7612</v>
      </c>
      <c r="G3626" t="s">
        <v>7617</v>
      </c>
      <c r="H3626" t="s">
        <v>70</v>
      </c>
      <c r="I3626" s="2">
        <v>229</v>
      </c>
      <c r="J3626" s="1">
        <v>0.78</v>
      </c>
      <c r="K3626" s="1">
        <v>0.48</v>
      </c>
    </row>
    <row r="3627" spans="1:11" x14ac:dyDescent="0.25">
      <c r="A3627">
        <v>886</v>
      </c>
      <c r="B3627">
        <v>6036</v>
      </c>
      <c r="C3627">
        <v>118978</v>
      </c>
      <c r="D3627" t="s">
        <v>3150</v>
      </c>
      <c r="E3627" t="s">
        <v>50</v>
      </c>
      <c r="F3627" t="s">
        <v>1438</v>
      </c>
      <c r="G3627" t="s">
        <v>7618</v>
      </c>
      <c r="H3627" t="s">
        <v>13</v>
      </c>
      <c r="I3627" s="2">
        <v>64</v>
      </c>
      <c r="J3627" s="1">
        <v>0.55000000000000004</v>
      </c>
      <c r="K3627" s="1">
        <v>0.13</v>
      </c>
    </row>
    <row r="3628" spans="1:11" x14ac:dyDescent="0.25">
      <c r="A3628">
        <v>886</v>
      </c>
      <c r="B3628">
        <v>4527</v>
      </c>
      <c r="C3628">
        <v>137800</v>
      </c>
      <c r="D3628" t="s">
        <v>7619</v>
      </c>
      <c r="E3628" t="s">
        <v>50</v>
      </c>
      <c r="F3628" t="s">
        <v>7620</v>
      </c>
      <c r="G3628" t="s">
        <v>7621</v>
      </c>
      <c r="H3628" t="s">
        <v>70</v>
      </c>
      <c r="I3628" s="2">
        <v>122</v>
      </c>
      <c r="J3628" s="1">
        <v>0.91</v>
      </c>
      <c r="K3628" s="1">
        <v>0.61</v>
      </c>
    </row>
    <row r="3629" spans="1:11" x14ac:dyDescent="0.25">
      <c r="A3629">
        <v>886</v>
      </c>
      <c r="B3629">
        <v>5466</v>
      </c>
      <c r="C3629">
        <v>137458</v>
      </c>
      <c r="D3629" t="s">
        <v>7622</v>
      </c>
      <c r="E3629" t="s">
        <v>50</v>
      </c>
      <c r="F3629" t="s">
        <v>7623</v>
      </c>
      <c r="G3629" t="s">
        <v>7624</v>
      </c>
      <c r="H3629" t="s">
        <v>70</v>
      </c>
      <c r="I3629" s="2">
        <v>213</v>
      </c>
      <c r="J3629" s="1">
        <v>0.38</v>
      </c>
      <c r="K3629" s="1">
        <v>0.01</v>
      </c>
    </row>
    <row r="3630" spans="1:11" x14ac:dyDescent="0.25">
      <c r="A3630">
        <v>886</v>
      </c>
      <c r="B3630">
        <v>5421</v>
      </c>
      <c r="C3630">
        <v>136302</v>
      </c>
      <c r="D3630" t="s">
        <v>7625</v>
      </c>
      <c r="E3630" t="s">
        <v>50</v>
      </c>
      <c r="F3630" t="s">
        <v>7596</v>
      </c>
      <c r="G3630" t="s">
        <v>7626</v>
      </c>
      <c r="H3630" t="s">
        <v>70</v>
      </c>
      <c r="I3630" s="2">
        <v>183</v>
      </c>
      <c r="J3630" s="1">
        <v>0.42</v>
      </c>
      <c r="K3630" s="1">
        <v>0.03</v>
      </c>
    </row>
    <row r="3631" spans="1:11" x14ac:dyDescent="0.25">
      <c r="A3631">
        <v>886</v>
      </c>
      <c r="B3631">
        <v>6052</v>
      </c>
      <c r="C3631">
        <v>119000</v>
      </c>
      <c r="D3631" t="s">
        <v>7627</v>
      </c>
      <c r="E3631" t="s">
        <v>50</v>
      </c>
      <c r="F3631" t="s">
        <v>7596</v>
      </c>
      <c r="G3631" t="s">
        <v>7628</v>
      </c>
      <c r="H3631" t="s">
        <v>13</v>
      </c>
      <c r="I3631" s="2">
        <v>17</v>
      </c>
      <c r="J3631" s="1">
        <v>0.53</v>
      </c>
      <c r="K3631" s="1">
        <v>0.06</v>
      </c>
    </row>
    <row r="3632" spans="1:11" x14ac:dyDescent="0.25">
      <c r="A3632">
        <v>886</v>
      </c>
      <c r="B3632">
        <v>4207</v>
      </c>
      <c r="C3632">
        <v>136300</v>
      </c>
      <c r="D3632" t="s">
        <v>7629</v>
      </c>
      <c r="E3632" t="s">
        <v>50</v>
      </c>
      <c r="F3632" t="s">
        <v>7630</v>
      </c>
      <c r="G3632" t="s">
        <v>7631</v>
      </c>
      <c r="H3632" t="s">
        <v>70</v>
      </c>
      <c r="I3632" s="2">
        <v>243</v>
      </c>
      <c r="J3632" s="1">
        <v>0.34</v>
      </c>
      <c r="K3632" s="1">
        <v>0.02</v>
      </c>
    </row>
    <row r="3633" spans="1:11" x14ac:dyDescent="0.25">
      <c r="A3633">
        <v>886</v>
      </c>
      <c r="B3633">
        <v>6075</v>
      </c>
      <c r="C3633">
        <v>131411</v>
      </c>
      <c r="D3633" t="s">
        <v>7632</v>
      </c>
      <c r="E3633" t="s">
        <v>50</v>
      </c>
      <c r="F3633" t="s">
        <v>7596</v>
      </c>
      <c r="G3633" t="s">
        <v>7633</v>
      </c>
      <c r="H3633" t="s">
        <v>13</v>
      </c>
      <c r="I3633" s="2">
        <v>1</v>
      </c>
      <c r="J3633" t="s">
        <v>129</v>
      </c>
      <c r="K3633" t="s">
        <v>129</v>
      </c>
    </row>
    <row r="3634" spans="1:11" x14ac:dyDescent="0.25">
      <c r="A3634">
        <v>886</v>
      </c>
      <c r="B3634">
        <v>5438</v>
      </c>
      <c r="C3634">
        <v>118910</v>
      </c>
      <c r="D3634" t="s">
        <v>7634</v>
      </c>
      <c r="E3634" t="s">
        <v>50</v>
      </c>
      <c r="F3634" t="s">
        <v>523</v>
      </c>
      <c r="G3634" t="s">
        <v>7635</v>
      </c>
      <c r="H3634" t="s">
        <v>201</v>
      </c>
      <c r="I3634" s="2">
        <v>229</v>
      </c>
      <c r="J3634" s="1">
        <v>0.35</v>
      </c>
      <c r="K3634" s="1">
        <v>0.06</v>
      </c>
    </row>
    <row r="3635" spans="1:11" x14ac:dyDescent="0.25">
      <c r="A3635">
        <v>886</v>
      </c>
      <c r="B3635">
        <v>5462</v>
      </c>
      <c r="C3635">
        <v>136382</v>
      </c>
      <c r="D3635" t="s">
        <v>7636</v>
      </c>
      <c r="E3635" t="s">
        <v>50</v>
      </c>
      <c r="F3635" t="s">
        <v>7637</v>
      </c>
      <c r="G3635" t="s">
        <v>7638</v>
      </c>
      <c r="H3635" t="s">
        <v>70</v>
      </c>
      <c r="I3635" s="2">
        <v>207</v>
      </c>
      <c r="J3635" s="1">
        <v>0.94</v>
      </c>
      <c r="K3635" s="1">
        <v>0.56999999999999995</v>
      </c>
    </row>
    <row r="3636" spans="1:11" x14ac:dyDescent="0.25">
      <c r="A3636">
        <v>886</v>
      </c>
      <c r="B3636">
        <v>5452</v>
      </c>
      <c r="C3636">
        <v>118924</v>
      </c>
      <c r="D3636" t="s">
        <v>7639</v>
      </c>
      <c r="E3636" t="s">
        <v>50</v>
      </c>
      <c r="F3636" t="s">
        <v>7596</v>
      </c>
      <c r="G3636" t="s">
        <v>7640</v>
      </c>
      <c r="H3636" t="s">
        <v>201</v>
      </c>
      <c r="I3636" s="2">
        <v>129</v>
      </c>
      <c r="J3636" s="1">
        <v>0.51</v>
      </c>
      <c r="K3636" s="1">
        <v>7.0000000000000007E-2</v>
      </c>
    </row>
    <row r="3637" spans="1:11" x14ac:dyDescent="0.25">
      <c r="A3637">
        <v>886</v>
      </c>
      <c r="B3637">
        <v>6044</v>
      </c>
      <c r="C3637">
        <v>118991</v>
      </c>
      <c r="D3637" t="s">
        <v>7641</v>
      </c>
      <c r="E3637" t="s">
        <v>50</v>
      </c>
      <c r="F3637" t="s">
        <v>7642</v>
      </c>
      <c r="G3637" t="s">
        <v>7643</v>
      </c>
      <c r="H3637" t="s">
        <v>13</v>
      </c>
      <c r="I3637" s="2">
        <v>27</v>
      </c>
      <c r="J3637" s="1">
        <v>0.63</v>
      </c>
      <c r="K3637" s="1">
        <v>0</v>
      </c>
    </row>
    <row r="3638" spans="1:11" x14ac:dyDescent="0.25">
      <c r="A3638">
        <v>886</v>
      </c>
      <c r="B3638">
        <v>6018</v>
      </c>
      <c r="C3638">
        <v>118957</v>
      </c>
      <c r="D3638" t="s">
        <v>7644</v>
      </c>
      <c r="E3638" t="s">
        <v>50</v>
      </c>
      <c r="F3638" t="s">
        <v>7645</v>
      </c>
      <c r="G3638" t="s">
        <v>7646</v>
      </c>
      <c r="H3638" t="s">
        <v>13</v>
      </c>
      <c r="I3638" s="2">
        <v>32</v>
      </c>
      <c r="J3638" s="1">
        <v>0.84</v>
      </c>
      <c r="K3638" s="1">
        <v>0.34</v>
      </c>
    </row>
    <row r="3639" spans="1:11" x14ac:dyDescent="0.25">
      <c r="A3639">
        <v>886</v>
      </c>
      <c r="B3639">
        <v>4091</v>
      </c>
      <c r="C3639">
        <v>118803</v>
      </c>
      <c r="D3639" t="s">
        <v>7647</v>
      </c>
      <c r="E3639" t="s">
        <v>50</v>
      </c>
      <c r="F3639" t="s">
        <v>7648</v>
      </c>
      <c r="G3639" t="s">
        <v>7649</v>
      </c>
      <c r="H3639" t="s">
        <v>20</v>
      </c>
      <c r="I3639" s="2">
        <v>148</v>
      </c>
      <c r="J3639" s="1">
        <v>0.39</v>
      </c>
      <c r="K3639" s="1">
        <v>0.04</v>
      </c>
    </row>
    <row r="3640" spans="1:11" x14ac:dyDescent="0.25">
      <c r="A3640">
        <v>886</v>
      </c>
      <c r="B3640">
        <v>6913</v>
      </c>
      <c r="C3640">
        <v>135371</v>
      </c>
      <c r="D3640" t="s">
        <v>7650</v>
      </c>
      <c r="E3640" t="s">
        <v>50</v>
      </c>
      <c r="F3640" t="s">
        <v>7651</v>
      </c>
      <c r="G3640" t="s">
        <v>7652</v>
      </c>
      <c r="H3640" t="s">
        <v>49</v>
      </c>
      <c r="I3640" s="2">
        <v>247</v>
      </c>
      <c r="J3640" s="1">
        <v>0.47</v>
      </c>
      <c r="K3640" s="1">
        <v>0.12</v>
      </c>
    </row>
    <row r="3641" spans="1:11" x14ac:dyDescent="0.25">
      <c r="A3641">
        <v>886</v>
      </c>
      <c r="B3641">
        <v>5416</v>
      </c>
      <c r="C3641">
        <v>137739</v>
      </c>
      <c r="D3641" t="s">
        <v>7653</v>
      </c>
      <c r="E3641" t="s">
        <v>50</v>
      </c>
      <c r="F3641" t="s">
        <v>1438</v>
      </c>
      <c r="G3641" t="s">
        <v>7654</v>
      </c>
      <c r="H3641" t="s">
        <v>70</v>
      </c>
      <c r="I3641" s="2">
        <v>154</v>
      </c>
      <c r="J3641" s="1">
        <v>0.98</v>
      </c>
      <c r="K3641" s="1">
        <v>0.87</v>
      </c>
    </row>
    <row r="3642" spans="1:11" x14ac:dyDescent="0.25">
      <c r="A3642">
        <v>886</v>
      </c>
      <c r="B3642">
        <v>5460</v>
      </c>
      <c r="C3642">
        <v>136585</v>
      </c>
      <c r="D3642" t="s">
        <v>7655</v>
      </c>
      <c r="E3642" t="s">
        <v>50</v>
      </c>
      <c r="F3642" t="s">
        <v>523</v>
      </c>
      <c r="G3642" t="s">
        <v>7656</v>
      </c>
      <c r="H3642" t="s">
        <v>70</v>
      </c>
      <c r="I3642" s="2">
        <v>175</v>
      </c>
      <c r="J3642" s="1">
        <v>0.9</v>
      </c>
      <c r="K3642" s="1">
        <v>0.62</v>
      </c>
    </row>
    <row r="3643" spans="1:11" x14ac:dyDescent="0.25">
      <c r="A3643">
        <v>886</v>
      </c>
      <c r="B3643">
        <v>5406</v>
      </c>
      <c r="C3643">
        <v>136359</v>
      </c>
      <c r="D3643" t="s">
        <v>7657</v>
      </c>
      <c r="E3643" t="s">
        <v>50</v>
      </c>
      <c r="F3643" t="s">
        <v>7658</v>
      </c>
      <c r="G3643" t="s">
        <v>7659</v>
      </c>
      <c r="H3643" t="s">
        <v>70</v>
      </c>
      <c r="I3643" s="2">
        <v>156</v>
      </c>
      <c r="J3643" s="1">
        <v>0.98</v>
      </c>
      <c r="K3643" s="1">
        <v>0.92</v>
      </c>
    </row>
    <row r="3644" spans="1:11" x14ac:dyDescent="0.25">
      <c r="A3644">
        <v>886</v>
      </c>
      <c r="B3644">
        <v>5411</v>
      </c>
      <c r="C3644">
        <v>118883</v>
      </c>
      <c r="D3644" t="s">
        <v>7660</v>
      </c>
      <c r="E3644" t="s">
        <v>50</v>
      </c>
      <c r="F3644" t="s">
        <v>7658</v>
      </c>
      <c r="G3644" t="s">
        <v>7661</v>
      </c>
      <c r="H3644" t="s">
        <v>201</v>
      </c>
      <c r="I3644" s="2">
        <v>160</v>
      </c>
      <c r="J3644" s="1">
        <v>0.99</v>
      </c>
      <c r="K3644" s="1">
        <v>0.73</v>
      </c>
    </row>
    <row r="3645" spans="1:11" x14ac:dyDescent="0.25">
      <c r="A3645">
        <v>886</v>
      </c>
      <c r="B3645">
        <v>4026</v>
      </c>
      <c r="C3645">
        <v>118785</v>
      </c>
      <c r="D3645" t="s">
        <v>7662</v>
      </c>
      <c r="E3645" t="s">
        <v>50</v>
      </c>
      <c r="F3645" t="s">
        <v>7658</v>
      </c>
      <c r="G3645" t="s">
        <v>7663</v>
      </c>
      <c r="H3645" t="s">
        <v>20</v>
      </c>
      <c r="I3645" s="2">
        <v>141</v>
      </c>
      <c r="J3645" s="1">
        <v>0.5</v>
      </c>
      <c r="K3645" s="1">
        <v>0.24</v>
      </c>
    </row>
    <row r="3646" spans="1:11" x14ac:dyDescent="0.25">
      <c r="A3646">
        <v>886</v>
      </c>
      <c r="B3646">
        <v>6917</v>
      </c>
      <c r="C3646">
        <v>136175</v>
      </c>
      <c r="D3646" t="s">
        <v>7664</v>
      </c>
      <c r="E3646" t="s">
        <v>50</v>
      </c>
      <c r="F3646" t="s">
        <v>7602</v>
      </c>
      <c r="G3646" t="s">
        <v>7665</v>
      </c>
      <c r="H3646" t="s">
        <v>49</v>
      </c>
      <c r="I3646" s="2">
        <v>120</v>
      </c>
      <c r="J3646" s="1">
        <v>0.35</v>
      </c>
      <c r="K3646" s="1">
        <v>7.0000000000000007E-2</v>
      </c>
    </row>
    <row r="3647" spans="1:11" x14ac:dyDescent="0.25">
      <c r="A3647">
        <v>886</v>
      </c>
      <c r="B3647">
        <v>6003</v>
      </c>
      <c r="C3647">
        <v>118940</v>
      </c>
      <c r="D3647" t="s">
        <v>7666</v>
      </c>
      <c r="E3647" t="s">
        <v>50</v>
      </c>
      <c r="F3647" t="s">
        <v>7602</v>
      </c>
      <c r="G3647" t="s">
        <v>7667</v>
      </c>
      <c r="H3647" t="s">
        <v>13</v>
      </c>
      <c r="I3647" s="2">
        <v>25</v>
      </c>
      <c r="J3647" s="1">
        <v>0.52</v>
      </c>
      <c r="K3647" s="1">
        <v>0.28000000000000003</v>
      </c>
    </row>
    <row r="3648" spans="1:11" x14ac:dyDescent="0.25">
      <c r="A3648">
        <v>886</v>
      </c>
      <c r="B3648">
        <v>5459</v>
      </c>
      <c r="C3648">
        <v>118931</v>
      </c>
      <c r="D3648" t="s">
        <v>7668</v>
      </c>
      <c r="E3648" t="s">
        <v>50</v>
      </c>
      <c r="F3648" t="s">
        <v>7602</v>
      </c>
      <c r="G3648" t="s">
        <v>7669</v>
      </c>
      <c r="H3648" t="s">
        <v>201</v>
      </c>
      <c r="I3648" s="2">
        <v>133</v>
      </c>
      <c r="J3648" s="1">
        <v>0.85</v>
      </c>
      <c r="K3648" s="1">
        <v>0.26</v>
      </c>
    </row>
    <row r="3649" spans="1:11" x14ac:dyDescent="0.25">
      <c r="A3649">
        <v>886</v>
      </c>
      <c r="B3649">
        <v>4109</v>
      </c>
      <c r="C3649">
        <v>118806</v>
      </c>
      <c r="D3649" t="s">
        <v>7670</v>
      </c>
      <c r="E3649" t="s">
        <v>50</v>
      </c>
      <c r="F3649" t="s">
        <v>7602</v>
      </c>
      <c r="G3649" t="s">
        <v>7671</v>
      </c>
      <c r="H3649" t="s">
        <v>20</v>
      </c>
      <c r="I3649" s="2">
        <v>117</v>
      </c>
      <c r="J3649" s="1">
        <v>0.99</v>
      </c>
      <c r="K3649" s="1">
        <v>0.88</v>
      </c>
    </row>
    <row r="3650" spans="1:11" x14ac:dyDescent="0.25">
      <c r="A3650">
        <v>886</v>
      </c>
      <c r="B3650">
        <v>6918</v>
      </c>
      <c r="C3650">
        <v>136177</v>
      </c>
      <c r="D3650" t="s">
        <v>7672</v>
      </c>
      <c r="E3650" t="s">
        <v>50</v>
      </c>
      <c r="F3650" t="s">
        <v>7602</v>
      </c>
      <c r="G3650" t="s">
        <v>7673</v>
      </c>
      <c r="H3650" t="s">
        <v>49</v>
      </c>
      <c r="I3650" s="2">
        <v>90</v>
      </c>
      <c r="J3650" s="1">
        <v>0.67</v>
      </c>
      <c r="K3650" s="1">
        <v>0.24</v>
      </c>
    </row>
    <row r="3651" spans="1:11" x14ac:dyDescent="0.25">
      <c r="A3651">
        <v>886</v>
      </c>
      <c r="B3651">
        <v>6138</v>
      </c>
      <c r="C3651">
        <v>138405</v>
      </c>
      <c r="D3651" t="s">
        <v>7674</v>
      </c>
      <c r="E3651" t="s">
        <v>50</v>
      </c>
      <c r="F3651" t="s">
        <v>7675</v>
      </c>
      <c r="G3651" t="s">
        <v>7676</v>
      </c>
      <c r="H3651" t="s">
        <v>13</v>
      </c>
      <c r="I3651" s="2">
        <v>9</v>
      </c>
      <c r="J3651" s="1">
        <v>0</v>
      </c>
      <c r="K3651" s="1">
        <v>0</v>
      </c>
    </row>
    <row r="3652" spans="1:11" x14ac:dyDescent="0.25">
      <c r="A3652">
        <v>886</v>
      </c>
      <c r="B3652">
        <v>4001</v>
      </c>
      <c r="C3652">
        <v>137581</v>
      </c>
      <c r="D3652" t="s">
        <v>7677</v>
      </c>
      <c r="E3652" t="s">
        <v>50</v>
      </c>
      <c r="F3652" t="s">
        <v>7678</v>
      </c>
      <c r="G3652" t="s">
        <v>7679</v>
      </c>
      <c r="H3652" t="s">
        <v>49</v>
      </c>
      <c r="I3652" s="2">
        <v>126</v>
      </c>
      <c r="J3652" s="1">
        <v>0.37</v>
      </c>
      <c r="K3652" s="1">
        <v>0.02</v>
      </c>
    </row>
    <row r="3653" spans="1:11" x14ac:dyDescent="0.25">
      <c r="A3653">
        <v>886</v>
      </c>
      <c r="B3653">
        <v>5468</v>
      </c>
      <c r="C3653">
        <v>135826</v>
      </c>
      <c r="D3653" t="s">
        <v>7680</v>
      </c>
      <c r="E3653" t="s">
        <v>50</v>
      </c>
      <c r="F3653" t="s">
        <v>7637</v>
      </c>
      <c r="G3653" t="s">
        <v>7681</v>
      </c>
      <c r="H3653" t="s">
        <v>201</v>
      </c>
      <c r="I3653" s="2">
        <v>115</v>
      </c>
      <c r="J3653" s="1">
        <v>0.35</v>
      </c>
      <c r="K3653" s="1">
        <v>0.05</v>
      </c>
    </row>
    <row r="3654" spans="1:11" x14ac:dyDescent="0.25">
      <c r="A3654">
        <v>886</v>
      </c>
      <c r="B3654">
        <v>6104</v>
      </c>
      <c r="C3654">
        <v>134452</v>
      </c>
      <c r="D3654" t="s">
        <v>7682</v>
      </c>
      <c r="E3654" t="s">
        <v>50</v>
      </c>
      <c r="F3654" t="s">
        <v>7651</v>
      </c>
      <c r="G3654" t="s">
        <v>7683</v>
      </c>
      <c r="H3654" t="s">
        <v>13</v>
      </c>
      <c r="I3654" s="2">
        <v>20</v>
      </c>
      <c r="J3654" s="1">
        <v>0.7</v>
      </c>
      <c r="K3654" s="1">
        <v>0.35</v>
      </c>
    </row>
    <row r="3655" spans="1:11" x14ac:dyDescent="0.25">
      <c r="A3655">
        <v>886</v>
      </c>
      <c r="B3655">
        <v>6908</v>
      </c>
      <c r="C3655">
        <v>135195</v>
      </c>
      <c r="D3655" t="s">
        <v>7684</v>
      </c>
      <c r="E3655" t="s">
        <v>50</v>
      </c>
      <c r="F3655" t="s">
        <v>7675</v>
      </c>
      <c r="G3655" t="s">
        <v>7685</v>
      </c>
      <c r="H3655" t="s">
        <v>49</v>
      </c>
      <c r="I3655" s="2">
        <v>222</v>
      </c>
      <c r="J3655" s="1">
        <v>0.34</v>
      </c>
      <c r="K3655" s="1">
        <v>0</v>
      </c>
    </row>
    <row r="3656" spans="1:11" x14ac:dyDescent="0.25">
      <c r="A3656">
        <v>886</v>
      </c>
      <c r="B3656">
        <v>5437</v>
      </c>
      <c r="C3656">
        <v>137837</v>
      </c>
      <c r="D3656" t="s">
        <v>7686</v>
      </c>
      <c r="E3656" t="s">
        <v>50</v>
      </c>
      <c r="F3656" t="s">
        <v>7675</v>
      </c>
      <c r="G3656" t="s">
        <v>7687</v>
      </c>
      <c r="H3656" t="s">
        <v>70</v>
      </c>
      <c r="I3656" s="2">
        <v>165</v>
      </c>
      <c r="J3656" s="1">
        <v>0.99</v>
      </c>
      <c r="K3656" s="1">
        <v>0.59</v>
      </c>
    </row>
    <row r="3657" spans="1:11" x14ac:dyDescent="0.25">
      <c r="A3657">
        <v>886</v>
      </c>
      <c r="B3657">
        <v>5414</v>
      </c>
      <c r="C3657">
        <v>136324</v>
      </c>
      <c r="D3657" t="s">
        <v>7688</v>
      </c>
      <c r="E3657" t="s">
        <v>50</v>
      </c>
      <c r="F3657" t="s">
        <v>7620</v>
      </c>
      <c r="G3657" t="s">
        <v>7689</v>
      </c>
      <c r="H3657" t="s">
        <v>70</v>
      </c>
      <c r="I3657" s="2">
        <v>188</v>
      </c>
      <c r="J3657" s="1">
        <v>0.63</v>
      </c>
      <c r="K3657" s="1">
        <v>0.14000000000000001</v>
      </c>
    </row>
    <row r="3658" spans="1:11" x14ac:dyDescent="0.25">
      <c r="A3658">
        <v>886</v>
      </c>
      <c r="B3658">
        <v>6007</v>
      </c>
      <c r="C3658">
        <v>118944</v>
      </c>
      <c r="D3658" t="s">
        <v>7690</v>
      </c>
      <c r="E3658" t="s">
        <v>50</v>
      </c>
      <c r="F3658" t="s">
        <v>7691</v>
      </c>
      <c r="G3658" t="s">
        <v>7692</v>
      </c>
      <c r="H3658" t="s">
        <v>13</v>
      </c>
      <c r="I3658" s="2">
        <v>55</v>
      </c>
      <c r="J3658" s="1">
        <v>0.62</v>
      </c>
      <c r="K3658" s="1">
        <v>0.33</v>
      </c>
    </row>
    <row r="3659" spans="1:11" x14ac:dyDescent="0.25">
      <c r="A3659">
        <v>886</v>
      </c>
      <c r="B3659">
        <v>5465</v>
      </c>
      <c r="C3659">
        <v>137099</v>
      </c>
      <c r="D3659" t="s">
        <v>7693</v>
      </c>
      <c r="E3659" t="s">
        <v>50</v>
      </c>
      <c r="F3659" t="s">
        <v>7642</v>
      </c>
      <c r="G3659" t="s">
        <v>7694</v>
      </c>
      <c r="H3659" t="s">
        <v>70</v>
      </c>
      <c r="I3659" s="2">
        <v>172</v>
      </c>
      <c r="J3659" s="1">
        <v>0.98</v>
      </c>
      <c r="K3659" s="1">
        <v>0.6</v>
      </c>
    </row>
    <row r="3660" spans="1:11" x14ac:dyDescent="0.25">
      <c r="A3660">
        <v>886</v>
      </c>
      <c r="B3660">
        <v>4009</v>
      </c>
      <c r="C3660">
        <v>139697</v>
      </c>
      <c r="D3660" t="s">
        <v>7695</v>
      </c>
      <c r="E3660" t="s">
        <v>50</v>
      </c>
      <c r="F3660" t="s">
        <v>50</v>
      </c>
      <c r="G3660" t="s">
        <v>7696</v>
      </c>
      <c r="H3660" t="s">
        <v>77</v>
      </c>
      <c r="I3660" s="2">
        <v>1</v>
      </c>
      <c r="J3660" t="s">
        <v>129</v>
      </c>
      <c r="K3660" t="s">
        <v>129</v>
      </c>
    </row>
    <row r="3661" spans="1:11" x14ac:dyDescent="0.25">
      <c r="A3661">
        <v>886</v>
      </c>
      <c r="B3661">
        <v>4172</v>
      </c>
      <c r="C3661">
        <v>136571</v>
      </c>
      <c r="D3661" t="s">
        <v>7697</v>
      </c>
      <c r="E3661" t="s">
        <v>50</v>
      </c>
      <c r="F3661" t="s">
        <v>7698</v>
      </c>
      <c r="G3661" t="s">
        <v>7699</v>
      </c>
      <c r="H3661" t="s">
        <v>70</v>
      </c>
      <c r="I3661" s="2">
        <v>134</v>
      </c>
      <c r="J3661" s="1">
        <v>0.19</v>
      </c>
      <c r="K3661" s="1">
        <v>0.01</v>
      </c>
    </row>
    <row r="3662" spans="1:11" x14ac:dyDescent="0.25">
      <c r="A3662">
        <v>886</v>
      </c>
      <c r="B3662">
        <v>4101</v>
      </c>
      <c r="C3662">
        <v>138480</v>
      </c>
      <c r="D3662" t="s">
        <v>7700</v>
      </c>
      <c r="E3662" t="s">
        <v>50</v>
      </c>
      <c r="F3662" t="s">
        <v>7675</v>
      </c>
      <c r="G3662" t="s">
        <v>7701</v>
      </c>
      <c r="H3662" t="s">
        <v>70</v>
      </c>
      <c r="I3662" s="2">
        <v>130</v>
      </c>
      <c r="J3662" s="1">
        <v>0.98</v>
      </c>
      <c r="K3662" s="1">
        <v>0.48</v>
      </c>
    </row>
    <row r="3663" spans="1:11" x14ac:dyDescent="0.25">
      <c r="A3663">
        <v>886</v>
      </c>
      <c r="B3663">
        <v>5455</v>
      </c>
      <c r="C3663">
        <v>136349</v>
      </c>
      <c r="D3663" t="s">
        <v>7702</v>
      </c>
      <c r="E3663" t="s">
        <v>50</v>
      </c>
      <c r="F3663" t="s">
        <v>7703</v>
      </c>
      <c r="G3663" t="s">
        <v>7704</v>
      </c>
      <c r="H3663" t="s">
        <v>70</v>
      </c>
      <c r="I3663" s="2">
        <v>148</v>
      </c>
      <c r="J3663" s="1">
        <v>0.52</v>
      </c>
      <c r="K3663" s="1">
        <v>0.08</v>
      </c>
    </row>
    <row r="3664" spans="1:11" x14ac:dyDescent="0.25">
      <c r="A3664">
        <v>886</v>
      </c>
      <c r="B3664">
        <v>5448</v>
      </c>
      <c r="C3664">
        <v>136465</v>
      </c>
      <c r="D3664" t="s">
        <v>7705</v>
      </c>
      <c r="E3664" t="s">
        <v>50</v>
      </c>
      <c r="F3664" t="s">
        <v>7706</v>
      </c>
      <c r="G3664" t="s">
        <v>7707</v>
      </c>
      <c r="H3664" t="s">
        <v>70</v>
      </c>
      <c r="I3664" s="2">
        <v>244</v>
      </c>
      <c r="J3664" s="1">
        <v>0.44</v>
      </c>
      <c r="K3664" s="1">
        <v>0.03</v>
      </c>
    </row>
    <row r="3665" spans="1:11" x14ac:dyDescent="0.25">
      <c r="A3665">
        <v>886</v>
      </c>
      <c r="B3665">
        <v>4003</v>
      </c>
      <c r="C3665">
        <v>138236</v>
      </c>
      <c r="D3665" t="s">
        <v>7708</v>
      </c>
      <c r="E3665" t="s">
        <v>50</v>
      </c>
      <c r="F3665" t="s">
        <v>1438</v>
      </c>
      <c r="G3665" t="s">
        <v>7709</v>
      </c>
      <c r="H3665" t="s">
        <v>49</v>
      </c>
      <c r="I3665" s="2">
        <v>131</v>
      </c>
      <c r="J3665" s="1">
        <v>0.56000000000000005</v>
      </c>
      <c r="K3665" s="1">
        <v>0.08</v>
      </c>
    </row>
    <row r="3666" spans="1:11" x14ac:dyDescent="0.25">
      <c r="A3666">
        <v>886</v>
      </c>
      <c r="B3666">
        <v>4080</v>
      </c>
      <c r="C3666">
        <v>136305</v>
      </c>
      <c r="D3666" t="s">
        <v>7710</v>
      </c>
      <c r="E3666" t="s">
        <v>50</v>
      </c>
      <c r="F3666" t="s">
        <v>7620</v>
      </c>
      <c r="G3666" t="s">
        <v>7711</v>
      </c>
      <c r="H3666" t="s">
        <v>70</v>
      </c>
      <c r="I3666" s="2">
        <v>123</v>
      </c>
      <c r="J3666" s="1">
        <v>0.98</v>
      </c>
      <c r="K3666" s="1">
        <v>0.89</v>
      </c>
    </row>
    <row r="3667" spans="1:11" x14ac:dyDescent="0.25">
      <c r="A3667">
        <v>886</v>
      </c>
      <c r="B3667">
        <v>4092</v>
      </c>
      <c r="C3667">
        <v>136379</v>
      </c>
      <c r="D3667" t="s">
        <v>7712</v>
      </c>
      <c r="E3667" t="s">
        <v>50</v>
      </c>
      <c r="F3667" t="s">
        <v>7599</v>
      </c>
      <c r="G3667" t="s">
        <v>7713</v>
      </c>
      <c r="H3667" t="s">
        <v>70</v>
      </c>
      <c r="I3667" s="2">
        <v>188</v>
      </c>
      <c r="J3667" s="1">
        <v>0.97</v>
      </c>
      <c r="K3667" s="1">
        <v>0.87</v>
      </c>
    </row>
    <row r="3668" spans="1:11" x14ac:dyDescent="0.25">
      <c r="A3668">
        <v>886</v>
      </c>
      <c r="B3668">
        <v>5450</v>
      </c>
      <c r="C3668">
        <v>137104</v>
      </c>
      <c r="D3668" t="s">
        <v>7714</v>
      </c>
      <c r="E3668" t="s">
        <v>50</v>
      </c>
      <c r="F3668" t="s">
        <v>7703</v>
      </c>
      <c r="G3668" t="s">
        <v>7715</v>
      </c>
      <c r="H3668" t="s">
        <v>70</v>
      </c>
      <c r="I3668" s="2">
        <v>208</v>
      </c>
      <c r="J3668" s="1">
        <v>0.7</v>
      </c>
      <c r="K3668" s="1">
        <v>0.28000000000000003</v>
      </c>
    </row>
    <row r="3669" spans="1:11" x14ac:dyDescent="0.25">
      <c r="A3669">
        <v>886</v>
      </c>
      <c r="B3669">
        <v>4065</v>
      </c>
      <c r="C3669">
        <v>118796</v>
      </c>
      <c r="D3669" t="s">
        <v>7716</v>
      </c>
      <c r="E3669" t="s">
        <v>50</v>
      </c>
      <c r="F3669" t="s">
        <v>7717</v>
      </c>
      <c r="G3669" t="s">
        <v>7718</v>
      </c>
      <c r="H3669" t="s">
        <v>201</v>
      </c>
      <c r="I3669" s="2">
        <v>150</v>
      </c>
      <c r="J3669" s="1">
        <v>0.35</v>
      </c>
      <c r="K3669" s="1">
        <v>0.03</v>
      </c>
    </row>
    <row r="3670" spans="1:11" x14ac:dyDescent="0.25">
      <c r="A3670">
        <v>886</v>
      </c>
      <c r="B3670">
        <v>5408</v>
      </c>
      <c r="C3670">
        <v>137484</v>
      </c>
      <c r="D3670" t="s">
        <v>7719</v>
      </c>
      <c r="E3670" t="s">
        <v>50</v>
      </c>
      <c r="F3670" t="s">
        <v>7720</v>
      </c>
      <c r="G3670" t="s">
        <v>7721</v>
      </c>
      <c r="H3670" t="s">
        <v>70</v>
      </c>
      <c r="I3670" s="2">
        <v>348</v>
      </c>
      <c r="J3670" s="1">
        <v>0.46</v>
      </c>
      <c r="K3670" s="1">
        <v>7.0000000000000007E-2</v>
      </c>
    </row>
    <row r="3671" spans="1:11" x14ac:dyDescent="0.25">
      <c r="A3671">
        <v>886</v>
      </c>
      <c r="B3671">
        <v>5431</v>
      </c>
      <c r="C3671">
        <v>118903</v>
      </c>
      <c r="D3671" t="s">
        <v>7722</v>
      </c>
      <c r="E3671" t="s">
        <v>50</v>
      </c>
      <c r="F3671" t="s">
        <v>7703</v>
      </c>
      <c r="G3671" t="s">
        <v>7723</v>
      </c>
      <c r="H3671" t="s">
        <v>201</v>
      </c>
      <c r="I3671" s="2">
        <v>198</v>
      </c>
      <c r="J3671" s="1">
        <v>0.47</v>
      </c>
      <c r="K3671" s="1">
        <v>0.08</v>
      </c>
    </row>
    <row r="3672" spans="1:11" x14ac:dyDescent="0.25">
      <c r="A3672">
        <v>886</v>
      </c>
      <c r="B3672">
        <v>4058</v>
      </c>
      <c r="C3672">
        <v>136582</v>
      </c>
      <c r="D3672" t="s">
        <v>7724</v>
      </c>
      <c r="E3672" t="s">
        <v>50</v>
      </c>
      <c r="F3672" t="s">
        <v>7651</v>
      </c>
      <c r="G3672" t="s">
        <v>7725</v>
      </c>
      <c r="H3672" t="s">
        <v>70</v>
      </c>
      <c r="I3672" s="2">
        <v>168</v>
      </c>
      <c r="J3672" s="1">
        <v>0.99</v>
      </c>
      <c r="K3672" s="1">
        <v>0.68</v>
      </c>
    </row>
    <row r="3673" spans="1:11" x14ac:dyDescent="0.25">
      <c r="A3673">
        <v>886</v>
      </c>
      <c r="B3673">
        <v>6919</v>
      </c>
      <c r="C3673">
        <v>136197</v>
      </c>
      <c r="D3673" t="s">
        <v>7726</v>
      </c>
      <c r="E3673" t="s">
        <v>50</v>
      </c>
      <c r="F3673" t="s">
        <v>7599</v>
      </c>
      <c r="G3673" t="s">
        <v>7727</v>
      </c>
      <c r="H3673" t="s">
        <v>49</v>
      </c>
      <c r="I3673" s="2">
        <v>151</v>
      </c>
      <c r="J3673" s="1">
        <v>0.5</v>
      </c>
      <c r="K3673" s="1">
        <v>0.12</v>
      </c>
    </row>
    <row r="3674" spans="1:11" x14ac:dyDescent="0.25">
      <c r="A3674">
        <v>886</v>
      </c>
      <c r="B3674">
        <v>4622</v>
      </c>
      <c r="C3674">
        <v>118843</v>
      </c>
      <c r="D3674" t="s">
        <v>7728</v>
      </c>
      <c r="E3674" t="s">
        <v>50</v>
      </c>
      <c r="F3674" t="s">
        <v>7703</v>
      </c>
      <c r="G3674" t="s">
        <v>7729</v>
      </c>
      <c r="H3674" t="s">
        <v>23</v>
      </c>
      <c r="I3674" s="2">
        <v>131</v>
      </c>
      <c r="J3674" s="1">
        <v>0.99</v>
      </c>
      <c r="K3674" s="1">
        <v>0.87</v>
      </c>
    </row>
    <row r="3675" spans="1:11" x14ac:dyDescent="0.25">
      <c r="A3675">
        <v>886</v>
      </c>
      <c r="B3675">
        <v>6053</v>
      </c>
      <c r="C3675">
        <v>119001</v>
      </c>
      <c r="D3675" t="s">
        <v>7730</v>
      </c>
      <c r="E3675" t="s">
        <v>50</v>
      </c>
      <c r="F3675" t="s">
        <v>7596</v>
      </c>
      <c r="G3675" t="s">
        <v>7731</v>
      </c>
      <c r="H3675" t="s">
        <v>13</v>
      </c>
      <c r="I3675" s="2">
        <v>72</v>
      </c>
      <c r="J3675" s="1">
        <v>0.01</v>
      </c>
      <c r="K3675" s="1">
        <v>0.01</v>
      </c>
    </row>
    <row r="3676" spans="1:11" x14ac:dyDescent="0.25">
      <c r="A3676">
        <v>886</v>
      </c>
      <c r="B3676">
        <v>6097</v>
      </c>
      <c r="C3676">
        <v>134582</v>
      </c>
      <c r="D3676" t="s">
        <v>7732</v>
      </c>
      <c r="E3676" t="s">
        <v>50</v>
      </c>
      <c r="F3676" t="s">
        <v>7596</v>
      </c>
      <c r="G3676" t="s">
        <v>7731</v>
      </c>
      <c r="H3676" t="s">
        <v>13</v>
      </c>
      <c r="I3676" s="2">
        <v>6</v>
      </c>
      <c r="J3676" s="1">
        <v>0</v>
      </c>
      <c r="K3676" s="1">
        <v>0</v>
      </c>
    </row>
    <row r="3677" spans="1:11" x14ac:dyDescent="0.25">
      <c r="A3677">
        <v>886</v>
      </c>
      <c r="B3677">
        <v>6009</v>
      </c>
      <c r="C3677">
        <v>118946</v>
      </c>
      <c r="D3677" t="s">
        <v>7733</v>
      </c>
      <c r="E3677" t="s">
        <v>50</v>
      </c>
      <c r="F3677" t="s">
        <v>7612</v>
      </c>
      <c r="G3677" t="s">
        <v>7734</v>
      </c>
      <c r="H3677" t="s">
        <v>13</v>
      </c>
      <c r="I3677" s="2">
        <v>85</v>
      </c>
      <c r="J3677" s="1">
        <v>0</v>
      </c>
      <c r="K3677" s="1">
        <v>0</v>
      </c>
    </row>
    <row r="3678" spans="1:11" x14ac:dyDescent="0.25">
      <c r="A3678">
        <v>886</v>
      </c>
      <c r="B3678">
        <v>4120</v>
      </c>
      <c r="C3678">
        <v>136584</v>
      </c>
      <c r="D3678" t="s">
        <v>7735</v>
      </c>
      <c r="E3678" t="s">
        <v>50</v>
      </c>
      <c r="F3678" t="s">
        <v>7736</v>
      </c>
      <c r="G3678" t="s">
        <v>7737</v>
      </c>
      <c r="H3678" t="s">
        <v>70</v>
      </c>
      <c r="I3678" s="2">
        <v>149</v>
      </c>
      <c r="J3678" s="1">
        <v>0.61</v>
      </c>
      <c r="K3678" s="1">
        <v>7.0000000000000007E-2</v>
      </c>
    </row>
    <row r="3679" spans="1:11" x14ac:dyDescent="0.25">
      <c r="A3679">
        <v>886</v>
      </c>
      <c r="B3679">
        <v>6048</v>
      </c>
      <c r="C3679">
        <v>118996</v>
      </c>
      <c r="D3679" t="s">
        <v>7738</v>
      </c>
      <c r="E3679" t="s">
        <v>50</v>
      </c>
      <c r="F3679" t="s">
        <v>7596</v>
      </c>
      <c r="G3679" t="s">
        <v>7739</v>
      </c>
      <c r="H3679" t="s">
        <v>13</v>
      </c>
      <c r="I3679" s="2">
        <v>169</v>
      </c>
      <c r="J3679" s="1">
        <v>0</v>
      </c>
      <c r="K3679" s="1">
        <v>0</v>
      </c>
    </row>
    <row r="3680" spans="1:11" x14ac:dyDescent="0.25">
      <c r="A3680">
        <v>886</v>
      </c>
      <c r="B3680">
        <v>6905</v>
      </c>
      <c r="C3680">
        <v>136128</v>
      </c>
      <c r="D3680" t="s">
        <v>7740</v>
      </c>
      <c r="E3680" t="s">
        <v>50</v>
      </c>
      <c r="F3680" t="s">
        <v>7645</v>
      </c>
      <c r="G3680" t="s">
        <v>7741</v>
      </c>
      <c r="H3680" t="s">
        <v>49</v>
      </c>
      <c r="I3680" s="2">
        <v>175</v>
      </c>
      <c r="J3680" s="1">
        <v>0.53</v>
      </c>
      <c r="K3680" s="1">
        <v>0.11</v>
      </c>
    </row>
    <row r="3681" spans="1:11" x14ac:dyDescent="0.25">
      <c r="A3681">
        <v>886</v>
      </c>
      <c r="B3681">
        <v>6910</v>
      </c>
      <c r="C3681">
        <v>135297</v>
      </c>
      <c r="D3681" t="s">
        <v>7742</v>
      </c>
      <c r="E3681" t="s">
        <v>50</v>
      </c>
      <c r="F3681" t="s">
        <v>7658</v>
      </c>
      <c r="G3681" t="s">
        <v>7743</v>
      </c>
      <c r="H3681" t="s">
        <v>49</v>
      </c>
      <c r="I3681" s="2">
        <v>237</v>
      </c>
      <c r="J3681" s="1">
        <v>0.53</v>
      </c>
      <c r="K3681" s="1">
        <v>0.16</v>
      </c>
    </row>
    <row r="3682" spans="1:11" x14ac:dyDescent="0.25">
      <c r="A3682">
        <v>886</v>
      </c>
      <c r="B3682">
        <v>4012</v>
      </c>
      <c r="C3682">
        <v>140987</v>
      </c>
      <c r="D3682" t="s">
        <v>7744</v>
      </c>
      <c r="E3682" t="s">
        <v>50</v>
      </c>
      <c r="F3682" t="s">
        <v>7658</v>
      </c>
      <c r="G3682" t="s">
        <v>7745</v>
      </c>
      <c r="H3682" t="s">
        <v>104</v>
      </c>
      <c r="I3682" s="2" t="s">
        <v>50</v>
      </c>
      <c r="J3682" t="s">
        <v>50</v>
      </c>
      <c r="K3682" t="s">
        <v>50</v>
      </c>
    </row>
    <row r="3683" spans="1:11" x14ac:dyDescent="0.25">
      <c r="A3683">
        <v>886</v>
      </c>
      <c r="B3683">
        <v>6914</v>
      </c>
      <c r="C3683">
        <v>135630</v>
      </c>
      <c r="D3683" t="s">
        <v>7746</v>
      </c>
      <c r="E3683" t="s">
        <v>50</v>
      </c>
      <c r="F3683" t="s">
        <v>7747</v>
      </c>
      <c r="G3683" t="s">
        <v>7748</v>
      </c>
      <c r="H3683" t="s">
        <v>49</v>
      </c>
      <c r="I3683" s="2">
        <v>153</v>
      </c>
      <c r="J3683" s="1">
        <v>0.53</v>
      </c>
      <c r="K3683" s="1">
        <v>0.03</v>
      </c>
    </row>
    <row r="3684" spans="1:11" x14ac:dyDescent="0.25">
      <c r="A3684">
        <v>886</v>
      </c>
      <c r="B3684">
        <v>4522</v>
      </c>
      <c r="C3684">
        <v>118835</v>
      </c>
      <c r="D3684" t="s">
        <v>7749</v>
      </c>
      <c r="E3684" t="s">
        <v>50</v>
      </c>
      <c r="F3684" t="s">
        <v>7651</v>
      </c>
      <c r="G3684" t="s">
        <v>7750</v>
      </c>
      <c r="H3684" t="s">
        <v>201</v>
      </c>
      <c r="I3684" s="2">
        <v>171</v>
      </c>
      <c r="J3684" s="1">
        <v>0.98</v>
      </c>
      <c r="K3684" s="1">
        <v>0.85</v>
      </c>
    </row>
    <row r="3685" spans="1:11" x14ac:dyDescent="0.25">
      <c r="A3685">
        <v>886</v>
      </c>
      <c r="B3685">
        <v>4523</v>
      </c>
      <c r="C3685">
        <v>118836</v>
      </c>
      <c r="D3685" t="s">
        <v>7751</v>
      </c>
      <c r="E3685" t="s">
        <v>50</v>
      </c>
      <c r="F3685" t="s">
        <v>7651</v>
      </c>
      <c r="G3685" t="s">
        <v>7752</v>
      </c>
      <c r="H3685" t="s">
        <v>201</v>
      </c>
      <c r="I3685" s="2">
        <v>178</v>
      </c>
      <c r="J3685" s="1">
        <v>0.99</v>
      </c>
      <c r="K3685" s="1">
        <v>0.91</v>
      </c>
    </row>
    <row r="3686" spans="1:11" x14ac:dyDescent="0.25">
      <c r="A3686">
        <v>886</v>
      </c>
      <c r="B3686">
        <v>5425</v>
      </c>
      <c r="C3686">
        <v>118897</v>
      </c>
      <c r="D3686" t="s">
        <v>7753</v>
      </c>
      <c r="E3686" t="s">
        <v>50</v>
      </c>
      <c r="F3686" t="s">
        <v>7754</v>
      </c>
      <c r="G3686" t="s">
        <v>7755</v>
      </c>
      <c r="H3686" t="s">
        <v>201</v>
      </c>
      <c r="I3686" s="2">
        <v>86</v>
      </c>
      <c r="J3686" s="1">
        <v>0.38</v>
      </c>
      <c r="K3686" s="1">
        <v>0.02</v>
      </c>
    </row>
    <row r="3687" spans="1:11" x14ac:dyDescent="0.25">
      <c r="A3687">
        <v>886</v>
      </c>
      <c r="B3687">
        <v>5401</v>
      </c>
      <c r="C3687">
        <v>137833</v>
      </c>
      <c r="D3687" t="s">
        <v>7756</v>
      </c>
      <c r="E3687" t="s">
        <v>50</v>
      </c>
      <c r="F3687" t="s">
        <v>7651</v>
      </c>
      <c r="G3687" t="s">
        <v>7757</v>
      </c>
      <c r="H3687" t="s">
        <v>70</v>
      </c>
      <c r="I3687" s="2">
        <v>175</v>
      </c>
      <c r="J3687" s="1">
        <v>0.41</v>
      </c>
      <c r="K3687" s="1">
        <v>0.14000000000000001</v>
      </c>
    </row>
    <row r="3688" spans="1:11" x14ac:dyDescent="0.25">
      <c r="A3688">
        <v>886</v>
      </c>
      <c r="B3688">
        <v>6906</v>
      </c>
      <c r="C3688">
        <v>128340</v>
      </c>
      <c r="D3688" t="s">
        <v>7758</v>
      </c>
      <c r="E3688" t="s">
        <v>50</v>
      </c>
      <c r="F3688" t="s">
        <v>7637</v>
      </c>
      <c r="G3688" t="s">
        <v>7759</v>
      </c>
      <c r="H3688" t="s">
        <v>49</v>
      </c>
      <c r="I3688" s="2">
        <v>142</v>
      </c>
      <c r="J3688" s="1">
        <v>0.13</v>
      </c>
      <c r="K3688" s="1">
        <v>0.01</v>
      </c>
    </row>
    <row r="3689" spans="1:11" x14ac:dyDescent="0.25">
      <c r="A3689">
        <v>886</v>
      </c>
      <c r="B3689">
        <v>6909</v>
      </c>
      <c r="C3689">
        <v>135290</v>
      </c>
      <c r="D3689" t="s">
        <v>7760</v>
      </c>
      <c r="E3689" t="s">
        <v>50</v>
      </c>
      <c r="F3689" t="s">
        <v>7761</v>
      </c>
      <c r="G3689" t="s">
        <v>7762</v>
      </c>
      <c r="H3689" t="s">
        <v>49</v>
      </c>
      <c r="I3689" s="2">
        <v>153</v>
      </c>
      <c r="J3689" s="1">
        <v>0.42</v>
      </c>
      <c r="K3689" s="1">
        <v>0.09</v>
      </c>
    </row>
    <row r="3690" spans="1:11" x14ac:dyDescent="0.25">
      <c r="A3690">
        <v>886</v>
      </c>
      <c r="B3690">
        <v>5439</v>
      </c>
      <c r="C3690">
        <v>136847</v>
      </c>
      <c r="D3690" t="s">
        <v>7763</v>
      </c>
      <c r="E3690" t="s">
        <v>50</v>
      </c>
      <c r="F3690" t="s">
        <v>7703</v>
      </c>
      <c r="G3690" t="s">
        <v>7764</v>
      </c>
      <c r="H3690" t="s">
        <v>70</v>
      </c>
      <c r="I3690" s="2">
        <v>244</v>
      </c>
      <c r="J3690" s="1">
        <v>0.49</v>
      </c>
      <c r="K3690" s="1">
        <v>0.2</v>
      </c>
    </row>
    <row r="3691" spans="1:11" x14ac:dyDescent="0.25">
      <c r="A3691">
        <v>886</v>
      </c>
      <c r="B3691">
        <v>5467</v>
      </c>
      <c r="C3691">
        <v>137834</v>
      </c>
      <c r="D3691" t="s">
        <v>7765</v>
      </c>
      <c r="E3691" t="s">
        <v>50</v>
      </c>
      <c r="F3691" t="s">
        <v>7642</v>
      </c>
      <c r="G3691" t="s">
        <v>7766</v>
      </c>
      <c r="H3691" t="s">
        <v>70</v>
      </c>
      <c r="I3691" s="2">
        <v>137</v>
      </c>
      <c r="J3691" s="1">
        <v>0.96</v>
      </c>
      <c r="K3691" s="1">
        <v>0.74</v>
      </c>
    </row>
    <row r="3692" spans="1:11" x14ac:dyDescent="0.25">
      <c r="A3692">
        <v>886</v>
      </c>
      <c r="B3692">
        <v>4004</v>
      </c>
      <c r="C3692">
        <v>139075</v>
      </c>
      <c r="D3692" t="s">
        <v>7767</v>
      </c>
      <c r="E3692" t="s">
        <v>50</v>
      </c>
      <c r="F3692" t="s">
        <v>7642</v>
      </c>
      <c r="G3692" t="s">
        <v>7768</v>
      </c>
      <c r="H3692" t="s">
        <v>49</v>
      </c>
      <c r="I3692" s="2">
        <v>120</v>
      </c>
      <c r="J3692" s="1">
        <v>0.5</v>
      </c>
      <c r="K3692" s="1">
        <v>0.08</v>
      </c>
    </row>
    <row r="3693" spans="1:11" x14ac:dyDescent="0.25">
      <c r="A3693">
        <v>886</v>
      </c>
      <c r="B3693">
        <v>6912</v>
      </c>
      <c r="C3693">
        <v>135372</v>
      </c>
      <c r="D3693" t="s">
        <v>7769</v>
      </c>
      <c r="E3693" t="s">
        <v>50</v>
      </c>
      <c r="F3693" t="s">
        <v>7651</v>
      </c>
      <c r="G3693" t="s">
        <v>7770</v>
      </c>
      <c r="H3693" t="s">
        <v>49</v>
      </c>
      <c r="I3693" s="2">
        <v>125</v>
      </c>
      <c r="J3693" s="1">
        <v>0.37</v>
      </c>
      <c r="K3693" s="1">
        <v>0.03</v>
      </c>
    </row>
    <row r="3694" spans="1:11" x14ac:dyDescent="0.25">
      <c r="A3694">
        <v>886</v>
      </c>
      <c r="B3694">
        <v>4246</v>
      </c>
      <c r="C3694">
        <v>118832</v>
      </c>
      <c r="D3694" t="s">
        <v>7771</v>
      </c>
      <c r="E3694" t="s">
        <v>50</v>
      </c>
      <c r="F3694" t="s">
        <v>7599</v>
      </c>
      <c r="G3694" t="s">
        <v>7772</v>
      </c>
      <c r="H3694" t="s">
        <v>20</v>
      </c>
      <c r="I3694" s="2">
        <v>244</v>
      </c>
      <c r="J3694" s="1">
        <v>0.42</v>
      </c>
      <c r="K3694" s="1">
        <v>7.0000000000000007E-2</v>
      </c>
    </row>
    <row r="3695" spans="1:11" x14ac:dyDescent="0.25">
      <c r="A3695">
        <v>886</v>
      </c>
      <c r="B3695">
        <v>4040</v>
      </c>
      <c r="C3695">
        <v>118788</v>
      </c>
      <c r="D3695" t="s">
        <v>7773</v>
      </c>
      <c r="E3695" t="s">
        <v>50</v>
      </c>
      <c r="F3695" t="s">
        <v>7642</v>
      </c>
      <c r="G3695" t="s">
        <v>7774</v>
      </c>
      <c r="H3695" t="s">
        <v>201</v>
      </c>
      <c r="I3695" s="2">
        <v>161</v>
      </c>
      <c r="J3695" s="1">
        <v>0.5</v>
      </c>
      <c r="K3695" s="1">
        <v>0.12</v>
      </c>
    </row>
    <row r="3696" spans="1:11" x14ac:dyDescent="0.25">
      <c r="A3696">
        <v>886</v>
      </c>
      <c r="B3696">
        <v>5456</v>
      </c>
      <c r="C3696">
        <v>118928</v>
      </c>
      <c r="D3696" t="s">
        <v>7775</v>
      </c>
      <c r="E3696" t="s">
        <v>50</v>
      </c>
      <c r="F3696" t="s">
        <v>7642</v>
      </c>
      <c r="G3696" t="s">
        <v>7776</v>
      </c>
      <c r="H3696" t="s">
        <v>201</v>
      </c>
      <c r="I3696" s="2">
        <v>152</v>
      </c>
      <c r="J3696" s="1">
        <v>0.55000000000000004</v>
      </c>
      <c r="K3696" s="1">
        <v>0.06</v>
      </c>
    </row>
    <row r="3697" spans="1:11" x14ac:dyDescent="0.25">
      <c r="A3697">
        <v>886</v>
      </c>
      <c r="B3697">
        <v>4528</v>
      </c>
      <c r="C3697">
        <v>138019</v>
      </c>
      <c r="D3697" t="s">
        <v>7777</v>
      </c>
      <c r="E3697" t="s">
        <v>50</v>
      </c>
      <c r="F3697" t="s">
        <v>7599</v>
      </c>
      <c r="G3697" t="s">
        <v>7778</v>
      </c>
      <c r="H3697" t="s">
        <v>70</v>
      </c>
      <c r="I3697" s="2">
        <v>140</v>
      </c>
      <c r="J3697" s="1">
        <v>0.96</v>
      </c>
      <c r="K3697" s="1">
        <v>0.73</v>
      </c>
    </row>
    <row r="3698" spans="1:11" x14ac:dyDescent="0.25">
      <c r="A3698">
        <v>886</v>
      </c>
      <c r="B3698">
        <v>5422</v>
      </c>
      <c r="C3698">
        <v>136727</v>
      </c>
      <c r="D3698" t="s">
        <v>7779</v>
      </c>
      <c r="E3698" t="s">
        <v>50</v>
      </c>
      <c r="F3698" t="s">
        <v>7651</v>
      </c>
      <c r="G3698" t="s">
        <v>7780</v>
      </c>
      <c r="H3698" t="s">
        <v>70</v>
      </c>
      <c r="I3698" s="2">
        <v>137</v>
      </c>
      <c r="J3698" s="1">
        <v>0.94</v>
      </c>
      <c r="K3698" s="1">
        <v>0.6</v>
      </c>
    </row>
    <row r="3699" spans="1:11" x14ac:dyDescent="0.25">
      <c r="A3699">
        <v>886</v>
      </c>
      <c r="B3699">
        <v>4010</v>
      </c>
      <c r="C3699">
        <v>139946</v>
      </c>
      <c r="D3699" t="s">
        <v>7781</v>
      </c>
      <c r="E3699" t="s">
        <v>50</v>
      </c>
      <c r="F3699" t="s">
        <v>50</v>
      </c>
      <c r="G3699" t="s">
        <v>7782</v>
      </c>
      <c r="H3699" t="s">
        <v>49</v>
      </c>
      <c r="I3699" s="2">
        <v>125</v>
      </c>
      <c r="J3699" s="1">
        <v>0.31</v>
      </c>
      <c r="K3699" s="1">
        <v>7.0000000000000007E-2</v>
      </c>
    </row>
    <row r="3700" spans="1:11" x14ac:dyDescent="0.25">
      <c r="A3700">
        <v>886</v>
      </c>
      <c r="B3700">
        <v>6915</v>
      </c>
      <c r="C3700">
        <v>135721</v>
      </c>
      <c r="D3700" t="s">
        <v>7783</v>
      </c>
      <c r="E3700" t="s">
        <v>50</v>
      </c>
      <c r="F3700" t="s">
        <v>7784</v>
      </c>
      <c r="G3700" t="s">
        <v>7785</v>
      </c>
      <c r="H3700" t="s">
        <v>49</v>
      </c>
      <c r="I3700" s="2">
        <v>340</v>
      </c>
      <c r="J3700" s="1">
        <v>0.34</v>
      </c>
      <c r="K3700" s="1">
        <v>0.01</v>
      </c>
    </row>
    <row r="3701" spans="1:11" x14ac:dyDescent="0.25">
      <c r="A3701">
        <v>886</v>
      </c>
      <c r="B3701">
        <v>4031</v>
      </c>
      <c r="C3701">
        <v>136304</v>
      </c>
      <c r="D3701" t="s">
        <v>7786</v>
      </c>
      <c r="E3701" t="s">
        <v>50</v>
      </c>
      <c r="F3701" t="s">
        <v>287</v>
      </c>
      <c r="G3701" t="s">
        <v>7787</v>
      </c>
      <c r="H3701" t="s">
        <v>70</v>
      </c>
      <c r="I3701" s="2">
        <v>79</v>
      </c>
      <c r="J3701" s="1">
        <v>0.54</v>
      </c>
      <c r="K3701" s="1">
        <v>0.08</v>
      </c>
    </row>
    <row r="3702" spans="1:11" x14ac:dyDescent="0.25">
      <c r="A3702">
        <v>886</v>
      </c>
      <c r="B3702">
        <v>5458</v>
      </c>
      <c r="C3702">
        <v>118930</v>
      </c>
      <c r="D3702" t="s">
        <v>7788</v>
      </c>
      <c r="E3702" t="s">
        <v>50</v>
      </c>
      <c r="F3702" t="s">
        <v>7675</v>
      </c>
      <c r="G3702" t="s">
        <v>7789</v>
      </c>
      <c r="H3702" t="s">
        <v>201</v>
      </c>
      <c r="I3702" s="2">
        <v>184</v>
      </c>
      <c r="J3702" s="1">
        <v>0.21</v>
      </c>
      <c r="K3702" s="1">
        <v>0.02</v>
      </c>
    </row>
    <row r="3703" spans="1:11" x14ac:dyDescent="0.25">
      <c r="A3703">
        <v>886</v>
      </c>
      <c r="B3703">
        <v>5449</v>
      </c>
      <c r="C3703">
        <v>136570</v>
      </c>
      <c r="D3703" t="s">
        <v>4904</v>
      </c>
      <c r="E3703" t="s">
        <v>50</v>
      </c>
      <c r="F3703" t="s">
        <v>7593</v>
      </c>
      <c r="G3703" t="s">
        <v>7790</v>
      </c>
      <c r="H3703" t="s">
        <v>70</v>
      </c>
      <c r="I3703" s="2">
        <v>126</v>
      </c>
      <c r="J3703" s="1">
        <v>0.97</v>
      </c>
      <c r="K3703" s="1">
        <v>0.63</v>
      </c>
    </row>
    <row r="3704" spans="1:11" x14ac:dyDescent="0.25">
      <c r="A3704">
        <v>886</v>
      </c>
      <c r="B3704">
        <v>6058</v>
      </c>
      <c r="C3704">
        <v>119007</v>
      </c>
      <c r="D3704" t="s">
        <v>7791</v>
      </c>
      <c r="E3704" t="s">
        <v>50</v>
      </c>
      <c r="F3704" t="s">
        <v>7703</v>
      </c>
      <c r="G3704" t="s">
        <v>7792</v>
      </c>
      <c r="H3704" t="s">
        <v>13</v>
      </c>
      <c r="I3704" s="2">
        <v>34</v>
      </c>
      <c r="J3704" s="1">
        <v>0.62</v>
      </c>
      <c r="K3704" s="1">
        <v>0.15</v>
      </c>
    </row>
    <row r="3705" spans="1:11" x14ac:dyDescent="0.25">
      <c r="A3705">
        <v>886</v>
      </c>
      <c r="B3705">
        <v>5446</v>
      </c>
      <c r="C3705">
        <v>118918</v>
      </c>
      <c r="D3705" t="s">
        <v>7793</v>
      </c>
      <c r="E3705" t="s">
        <v>7793</v>
      </c>
      <c r="F3705" t="s">
        <v>7596</v>
      </c>
      <c r="G3705" t="s">
        <v>7794</v>
      </c>
      <c r="H3705" t="s">
        <v>23</v>
      </c>
      <c r="I3705" s="2">
        <v>182</v>
      </c>
      <c r="J3705" s="1">
        <v>0.56000000000000005</v>
      </c>
      <c r="K3705" s="1">
        <v>0.22</v>
      </c>
    </row>
    <row r="3706" spans="1:11" x14ac:dyDescent="0.25">
      <c r="A3706">
        <v>886</v>
      </c>
      <c r="B3706">
        <v>4000</v>
      </c>
      <c r="C3706">
        <v>136923</v>
      </c>
      <c r="D3706" t="s">
        <v>7795</v>
      </c>
      <c r="E3706" t="s">
        <v>50</v>
      </c>
      <c r="F3706" t="s">
        <v>7651</v>
      </c>
      <c r="G3706" t="s">
        <v>7796</v>
      </c>
      <c r="H3706" t="s">
        <v>49</v>
      </c>
      <c r="I3706" s="2">
        <v>123</v>
      </c>
      <c r="J3706" s="1">
        <v>0.5</v>
      </c>
      <c r="K3706" s="1">
        <v>0.04</v>
      </c>
    </row>
    <row r="3707" spans="1:11" x14ac:dyDescent="0.25">
      <c r="A3707">
        <v>886</v>
      </c>
      <c r="B3707">
        <v>5440</v>
      </c>
      <c r="C3707">
        <v>118912</v>
      </c>
      <c r="D3707" t="s">
        <v>5777</v>
      </c>
      <c r="E3707" t="s">
        <v>50</v>
      </c>
      <c r="F3707" t="s">
        <v>7602</v>
      </c>
      <c r="G3707" t="s">
        <v>7797</v>
      </c>
      <c r="H3707" t="s">
        <v>23</v>
      </c>
      <c r="I3707" s="2">
        <v>136</v>
      </c>
      <c r="J3707" s="1">
        <v>0.52</v>
      </c>
      <c r="K3707" s="1">
        <v>0.05</v>
      </c>
    </row>
    <row r="3708" spans="1:11" x14ac:dyDescent="0.25">
      <c r="A3708">
        <v>886</v>
      </c>
      <c r="B3708">
        <v>6050</v>
      </c>
      <c r="C3708">
        <v>118998</v>
      </c>
      <c r="D3708" t="s">
        <v>7798</v>
      </c>
      <c r="E3708" t="s">
        <v>50</v>
      </c>
      <c r="F3708" t="s">
        <v>7596</v>
      </c>
      <c r="G3708" t="s">
        <v>7799</v>
      </c>
      <c r="H3708" t="s">
        <v>13</v>
      </c>
      <c r="I3708" s="2">
        <v>66</v>
      </c>
      <c r="J3708" s="1">
        <v>0.65</v>
      </c>
      <c r="K3708" s="1">
        <v>0.3</v>
      </c>
    </row>
    <row r="3709" spans="1:11" x14ac:dyDescent="0.25">
      <c r="A3709">
        <v>886</v>
      </c>
      <c r="B3709">
        <v>5447</v>
      </c>
      <c r="C3709">
        <v>118919</v>
      </c>
      <c r="D3709" t="s">
        <v>7800</v>
      </c>
      <c r="E3709" t="s">
        <v>50</v>
      </c>
      <c r="F3709" t="s">
        <v>523</v>
      </c>
      <c r="G3709" t="s">
        <v>7801</v>
      </c>
      <c r="H3709" t="s">
        <v>201</v>
      </c>
      <c r="I3709" s="2">
        <v>197</v>
      </c>
      <c r="J3709" s="1">
        <v>0.39</v>
      </c>
      <c r="K3709" s="1">
        <v>0.11</v>
      </c>
    </row>
    <row r="3710" spans="1:11" x14ac:dyDescent="0.25">
      <c r="A3710">
        <v>886</v>
      </c>
      <c r="B3710">
        <v>5404</v>
      </c>
      <c r="C3710">
        <v>137609</v>
      </c>
      <c r="D3710" t="s">
        <v>7802</v>
      </c>
      <c r="E3710" t="s">
        <v>50</v>
      </c>
      <c r="F3710" t="s">
        <v>7642</v>
      </c>
      <c r="G3710" t="s">
        <v>7803</v>
      </c>
      <c r="H3710" t="s">
        <v>70</v>
      </c>
      <c r="I3710" s="2">
        <v>174</v>
      </c>
      <c r="J3710" s="1">
        <v>0.67</v>
      </c>
      <c r="K3710" s="1">
        <v>0.15</v>
      </c>
    </row>
    <row r="3711" spans="1:11" x14ac:dyDescent="0.25">
      <c r="A3711">
        <v>886</v>
      </c>
      <c r="B3711">
        <v>5435</v>
      </c>
      <c r="C3711">
        <v>118907</v>
      </c>
      <c r="D3711" t="s">
        <v>7804</v>
      </c>
      <c r="E3711" t="s">
        <v>11098</v>
      </c>
      <c r="F3711" t="s">
        <v>7612</v>
      </c>
      <c r="G3711" t="s">
        <v>7805</v>
      </c>
      <c r="H3711" t="s">
        <v>23</v>
      </c>
      <c r="I3711" s="2">
        <v>176</v>
      </c>
      <c r="J3711" s="1">
        <v>0.72</v>
      </c>
      <c r="K3711" s="1">
        <v>0.34</v>
      </c>
    </row>
    <row r="3712" spans="1:11" x14ac:dyDescent="0.25">
      <c r="A3712">
        <v>886</v>
      </c>
      <c r="B3712">
        <v>5461</v>
      </c>
      <c r="C3712">
        <v>118933</v>
      </c>
      <c r="D3712" t="s">
        <v>7806</v>
      </c>
      <c r="E3712" t="s">
        <v>50</v>
      </c>
      <c r="F3712" t="s">
        <v>7642</v>
      </c>
      <c r="G3712" t="s">
        <v>7807</v>
      </c>
      <c r="H3712" t="s">
        <v>23</v>
      </c>
      <c r="I3712" s="2">
        <v>168</v>
      </c>
      <c r="J3712" s="1">
        <v>0.64</v>
      </c>
      <c r="K3712" s="1">
        <v>0.05</v>
      </c>
    </row>
    <row r="3713" spans="1:11" x14ac:dyDescent="0.25">
      <c r="A3713">
        <v>886</v>
      </c>
      <c r="B3713">
        <v>6010</v>
      </c>
      <c r="C3713">
        <v>118947</v>
      </c>
      <c r="D3713" t="s">
        <v>7808</v>
      </c>
      <c r="E3713" t="s">
        <v>50</v>
      </c>
      <c r="F3713" t="s">
        <v>7637</v>
      </c>
      <c r="G3713" t="s">
        <v>7809</v>
      </c>
      <c r="H3713" t="s">
        <v>13</v>
      </c>
      <c r="I3713" s="2">
        <v>72</v>
      </c>
      <c r="J3713" s="1">
        <v>0</v>
      </c>
      <c r="K3713" s="1">
        <v>0</v>
      </c>
    </row>
    <row r="3714" spans="1:11" x14ac:dyDescent="0.25">
      <c r="A3714">
        <v>886</v>
      </c>
      <c r="B3714">
        <v>5432</v>
      </c>
      <c r="C3714">
        <v>118904</v>
      </c>
      <c r="D3714" t="s">
        <v>7810</v>
      </c>
      <c r="E3714" t="s">
        <v>7810</v>
      </c>
      <c r="F3714" t="s">
        <v>7651</v>
      </c>
      <c r="G3714" t="s">
        <v>7811</v>
      </c>
      <c r="H3714" t="s">
        <v>23</v>
      </c>
      <c r="I3714" s="2">
        <v>185</v>
      </c>
      <c r="J3714" s="1">
        <v>0.72</v>
      </c>
      <c r="K3714" s="1">
        <v>0.3</v>
      </c>
    </row>
    <row r="3715" spans="1:11" x14ac:dyDescent="0.25">
      <c r="A3715">
        <v>886</v>
      </c>
      <c r="B3715">
        <v>5463</v>
      </c>
      <c r="C3715">
        <v>136317</v>
      </c>
      <c r="D3715" t="s">
        <v>7812</v>
      </c>
      <c r="E3715" t="s">
        <v>50</v>
      </c>
      <c r="F3715" t="s">
        <v>7813</v>
      </c>
      <c r="G3715" t="s">
        <v>7814</v>
      </c>
      <c r="H3715" t="s">
        <v>70</v>
      </c>
      <c r="I3715" s="2">
        <v>234</v>
      </c>
      <c r="J3715" s="1">
        <v>0.43</v>
      </c>
      <c r="K3715" s="1">
        <v>0.06</v>
      </c>
    </row>
    <row r="3716" spans="1:11" x14ac:dyDescent="0.25">
      <c r="A3716">
        <v>886</v>
      </c>
      <c r="B3716">
        <v>6014</v>
      </c>
      <c r="C3716">
        <v>118952</v>
      </c>
      <c r="D3716" t="s">
        <v>7815</v>
      </c>
      <c r="E3716" t="s">
        <v>50</v>
      </c>
      <c r="F3716" t="s">
        <v>7645</v>
      </c>
      <c r="G3716" t="s">
        <v>7816</v>
      </c>
      <c r="H3716" t="s">
        <v>13</v>
      </c>
      <c r="I3716" s="2">
        <v>140</v>
      </c>
      <c r="J3716" s="1">
        <v>0</v>
      </c>
      <c r="K3716" s="1">
        <v>0</v>
      </c>
    </row>
    <row r="3717" spans="1:11" x14ac:dyDescent="0.25">
      <c r="A3717">
        <v>886</v>
      </c>
      <c r="B3717">
        <v>4534</v>
      </c>
      <c r="C3717">
        <v>118840</v>
      </c>
      <c r="D3717" t="s">
        <v>7817</v>
      </c>
      <c r="E3717" t="s">
        <v>50</v>
      </c>
      <c r="F3717" t="s">
        <v>7596</v>
      </c>
      <c r="G3717" t="s">
        <v>7818</v>
      </c>
      <c r="H3717" t="s">
        <v>82</v>
      </c>
      <c r="I3717" s="2">
        <v>153</v>
      </c>
      <c r="J3717" s="1">
        <v>0.98</v>
      </c>
      <c r="K3717" s="1">
        <v>0.7</v>
      </c>
    </row>
    <row r="3718" spans="1:11" x14ac:dyDescent="0.25">
      <c r="A3718">
        <v>886</v>
      </c>
      <c r="B3718">
        <v>5412</v>
      </c>
      <c r="C3718">
        <v>118884</v>
      </c>
      <c r="D3718" t="s">
        <v>7819</v>
      </c>
      <c r="E3718" t="s">
        <v>50</v>
      </c>
      <c r="F3718" t="s">
        <v>7596</v>
      </c>
      <c r="G3718" t="s">
        <v>7820</v>
      </c>
      <c r="H3718" t="s">
        <v>201</v>
      </c>
      <c r="I3718" s="2">
        <v>136</v>
      </c>
      <c r="J3718" s="1">
        <v>0.93</v>
      </c>
      <c r="K3718" s="1">
        <v>0.69</v>
      </c>
    </row>
    <row r="3719" spans="1:11" x14ac:dyDescent="0.25">
      <c r="A3719">
        <v>886</v>
      </c>
      <c r="B3719">
        <v>5428</v>
      </c>
      <c r="C3719">
        <v>136501</v>
      </c>
      <c r="D3719" t="s">
        <v>7821</v>
      </c>
      <c r="E3719" t="s">
        <v>50</v>
      </c>
      <c r="F3719" t="s">
        <v>7813</v>
      </c>
      <c r="G3719" t="s">
        <v>7822</v>
      </c>
      <c r="H3719" t="s">
        <v>70</v>
      </c>
      <c r="I3719" s="2">
        <v>128</v>
      </c>
      <c r="J3719" s="1">
        <v>0.92</v>
      </c>
      <c r="K3719" s="1">
        <v>0.69</v>
      </c>
    </row>
    <row r="3720" spans="1:11" x14ac:dyDescent="0.25">
      <c r="A3720">
        <v>886</v>
      </c>
      <c r="B3720">
        <v>4002</v>
      </c>
      <c r="C3720">
        <v>137687</v>
      </c>
      <c r="D3720" t="s">
        <v>7823</v>
      </c>
      <c r="E3720" t="s">
        <v>50</v>
      </c>
      <c r="F3720" t="s">
        <v>7620</v>
      </c>
      <c r="G3720" t="s">
        <v>7824</v>
      </c>
      <c r="H3720" t="s">
        <v>49</v>
      </c>
      <c r="I3720" s="2">
        <v>233</v>
      </c>
      <c r="J3720" s="1">
        <v>0.39</v>
      </c>
      <c r="K3720" s="1">
        <v>0.04</v>
      </c>
    </row>
    <row r="3721" spans="1:11" x14ac:dyDescent="0.25">
      <c r="A3721">
        <v>886</v>
      </c>
      <c r="B3721">
        <v>6916</v>
      </c>
      <c r="C3721">
        <v>135888</v>
      </c>
      <c r="D3721" t="s">
        <v>7825</v>
      </c>
      <c r="E3721" t="s">
        <v>50</v>
      </c>
      <c r="F3721" t="s">
        <v>7612</v>
      </c>
      <c r="G3721" t="s">
        <v>7826</v>
      </c>
      <c r="H3721" t="s">
        <v>49</v>
      </c>
      <c r="I3721" s="2">
        <v>64</v>
      </c>
      <c r="J3721" s="1">
        <v>0.48</v>
      </c>
      <c r="K3721" s="1">
        <v>0.09</v>
      </c>
    </row>
    <row r="3722" spans="1:11" x14ac:dyDescent="0.25">
      <c r="A3722">
        <v>886</v>
      </c>
      <c r="B3722">
        <v>5418</v>
      </c>
      <c r="C3722">
        <v>118890</v>
      </c>
      <c r="D3722" t="s">
        <v>7827</v>
      </c>
      <c r="E3722" t="s">
        <v>7827</v>
      </c>
      <c r="F3722" t="s">
        <v>7612</v>
      </c>
      <c r="G3722" t="s">
        <v>7828</v>
      </c>
      <c r="H3722" t="s">
        <v>23</v>
      </c>
      <c r="I3722" s="2">
        <v>118</v>
      </c>
      <c r="J3722" s="1">
        <v>1</v>
      </c>
      <c r="K3722" s="1">
        <v>0.9</v>
      </c>
    </row>
    <row r="3723" spans="1:11" x14ac:dyDescent="0.25">
      <c r="A3723">
        <v>886</v>
      </c>
      <c r="B3723">
        <v>6911</v>
      </c>
      <c r="C3723">
        <v>135305</v>
      </c>
      <c r="D3723" t="s">
        <v>7829</v>
      </c>
      <c r="E3723" t="s">
        <v>50</v>
      </c>
      <c r="F3723" t="s">
        <v>7596</v>
      </c>
      <c r="G3723" t="s">
        <v>7830</v>
      </c>
      <c r="H3723" t="s">
        <v>49</v>
      </c>
      <c r="I3723" s="2">
        <v>85</v>
      </c>
      <c r="J3723" s="1">
        <v>0.38</v>
      </c>
      <c r="K3723" s="1">
        <v>0.08</v>
      </c>
    </row>
    <row r="3724" spans="1:11" x14ac:dyDescent="0.25">
      <c r="A3724">
        <v>886</v>
      </c>
      <c r="B3724">
        <v>6019</v>
      </c>
      <c r="C3724">
        <v>118958</v>
      </c>
      <c r="D3724" t="s">
        <v>7831</v>
      </c>
      <c r="E3724" t="s">
        <v>50</v>
      </c>
      <c r="F3724" t="s">
        <v>7651</v>
      </c>
      <c r="G3724" t="s">
        <v>7832</v>
      </c>
      <c r="H3724" t="s">
        <v>13</v>
      </c>
      <c r="I3724" s="2">
        <v>83</v>
      </c>
      <c r="J3724" s="1">
        <v>0.19</v>
      </c>
      <c r="K3724" s="1">
        <v>0.19</v>
      </c>
    </row>
    <row r="3725" spans="1:11" x14ac:dyDescent="0.25">
      <c r="A3725">
        <v>886</v>
      </c>
      <c r="B3725">
        <v>4059</v>
      </c>
      <c r="C3725">
        <v>118793</v>
      </c>
      <c r="D3725" t="s">
        <v>7833</v>
      </c>
      <c r="E3725" t="s">
        <v>50</v>
      </c>
      <c r="F3725" t="s">
        <v>7651</v>
      </c>
      <c r="G3725" t="s">
        <v>7834</v>
      </c>
      <c r="H3725" t="s">
        <v>20</v>
      </c>
      <c r="I3725" s="2">
        <v>110</v>
      </c>
      <c r="J3725" s="1">
        <v>0.33</v>
      </c>
      <c r="K3725" s="1">
        <v>0.09</v>
      </c>
    </row>
    <row r="3726" spans="1:11" x14ac:dyDescent="0.25">
      <c r="A3726">
        <v>886</v>
      </c>
      <c r="B3726">
        <v>5407</v>
      </c>
      <c r="C3726">
        <v>118879</v>
      </c>
      <c r="D3726" t="s">
        <v>7835</v>
      </c>
      <c r="E3726" t="s">
        <v>50</v>
      </c>
      <c r="F3726" t="s">
        <v>7642</v>
      </c>
      <c r="G3726" t="s">
        <v>7836</v>
      </c>
      <c r="H3726" t="s">
        <v>201</v>
      </c>
      <c r="I3726" s="2">
        <v>144</v>
      </c>
      <c r="J3726" s="1">
        <v>0.57999999999999996</v>
      </c>
      <c r="K3726" s="1">
        <v>0.01</v>
      </c>
    </row>
    <row r="3727" spans="1:11" x14ac:dyDescent="0.25">
      <c r="A3727">
        <v>886</v>
      </c>
      <c r="B3727">
        <v>5443</v>
      </c>
      <c r="C3727">
        <v>136417</v>
      </c>
      <c r="D3727" t="s">
        <v>7837</v>
      </c>
      <c r="E3727" t="s">
        <v>50</v>
      </c>
      <c r="F3727" t="s">
        <v>7703</v>
      </c>
      <c r="G3727" t="s">
        <v>7838</v>
      </c>
      <c r="H3727" t="s">
        <v>70</v>
      </c>
      <c r="I3727" s="2">
        <v>146</v>
      </c>
      <c r="J3727" s="1">
        <v>0.97</v>
      </c>
      <c r="K3727" s="1">
        <v>0</v>
      </c>
    </row>
    <row r="3728" spans="1:11" x14ac:dyDescent="0.25">
      <c r="A3728">
        <v>886</v>
      </c>
      <c r="B3728">
        <v>6020</v>
      </c>
      <c r="C3728">
        <v>118959</v>
      </c>
      <c r="D3728" t="s">
        <v>7839</v>
      </c>
      <c r="E3728" t="s">
        <v>50</v>
      </c>
      <c r="F3728" t="s">
        <v>7703</v>
      </c>
      <c r="G3728" t="s">
        <v>7840</v>
      </c>
      <c r="H3728" t="s">
        <v>13</v>
      </c>
      <c r="I3728" s="2">
        <v>161</v>
      </c>
      <c r="J3728" s="1">
        <v>0</v>
      </c>
      <c r="K3728" s="1">
        <v>0</v>
      </c>
    </row>
    <row r="3729" spans="1:11" x14ac:dyDescent="0.25">
      <c r="A3729">
        <v>886</v>
      </c>
      <c r="B3729">
        <v>4196</v>
      </c>
      <c r="C3729">
        <v>136583</v>
      </c>
      <c r="D3729" t="s">
        <v>7841</v>
      </c>
      <c r="E3729" t="s">
        <v>50</v>
      </c>
      <c r="F3729" t="s">
        <v>7599</v>
      </c>
      <c r="G3729" t="s">
        <v>7842</v>
      </c>
      <c r="H3729" t="s">
        <v>70</v>
      </c>
      <c r="I3729" s="2">
        <v>227</v>
      </c>
      <c r="J3729" s="1">
        <v>0.43</v>
      </c>
      <c r="K3729" s="1">
        <v>0.05</v>
      </c>
    </row>
    <row r="3730" spans="1:11" x14ac:dyDescent="0.25">
      <c r="A3730">
        <v>886</v>
      </c>
      <c r="B3730">
        <v>4006</v>
      </c>
      <c r="C3730">
        <v>139554</v>
      </c>
      <c r="D3730" t="s">
        <v>612</v>
      </c>
      <c r="E3730" t="s">
        <v>50</v>
      </c>
      <c r="F3730" t="s">
        <v>7645</v>
      </c>
      <c r="G3730" t="s">
        <v>7843</v>
      </c>
      <c r="H3730" t="s">
        <v>77</v>
      </c>
      <c r="I3730" s="2" t="s">
        <v>50</v>
      </c>
      <c r="J3730" t="s">
        <v>50</v>
      </c>
      <c r="K3730" t="s">
        <v>50</v>
      </c>
    </row>
    <row r="3731" spans="1:11" x14ac:dyDescent="0.25">
      <c r="A3731">
        <v>886</v>
      </c>
      <c r="B3731">
        <v>4043</v>
      </c>
      <c r="C3731">
        <v>118789</v>
      </c>
      <c r="D3731" t="s">
        <v>7844</v>
      </c>
      <c r="E3731" t="s">
        <v>50</v>
      </c>
      <c r="F3731" t="s">
        <v>7612</v>
      </c>
      <c r="G3731" t="s">
        <v>7845</v>
      </c>
      <c r="H3731" t="s">
        <v>201</v>
      </c>
      <c r="I3731" s="2">
        <v>142</v>
      </c>
      <c r="J3731" s="1">
        <v>0.97</v>
      </c>
      <c r="K3731" s="1">
        <v>0.96</v>
      </c>
    </row>
    <row r="3732" spans="1:11" x14ac:dyDescent="0.25">
      <c r="A3732">
        <v>886</v>
      </c>
      <c r="B3732">
        <v>4045</v>
      </c>
      <c r="C3732">
        <v>118790</v>
      </c>
      <c r="D3732" t="s">
        <v>7846</v>
      </c>
      <c r="E3732" t="s">
        <v>50</v>
      </c>
      <c r="F3732" t="s">
        <v>7612</v>
      </c>
      <c r="G3732" t="s">
        <v>7847</v>
      </c>
      <c r="H3732" t="s">
        <v>20</v>
      </c>
      <c r="I3732" s="2">
        <v>203</v>
      </c>
      <c r="J3732" s="1">
        <v>0.93</v>
      </c>
      <c r="K3732" s="1">
        <v>0.62</v>
      </c>
    </row>
    <row r="3733" spans="1:11" x14ac:dyDescent="0.25">
      <c r="A3733">
        <v>886</v>
      </c>
      <c r="B3733">
        <v>4633</v>
      </c>
      <c r="C3733">
        <v>131583</v>
      </c>
      <c r="D3733" t="s">
        <v>7848</v>
      </c>
      <c r="E3733" t="s">
        <v>50</v>
      </c>
      <c r="F3733" t="s">
        <v>7849</v>
      </c>
      <c r="G3733" t="s">
        <v>7850</v>
      </c>
      <c r="H3733" t="s">
        <v>23</v>
      </c>
      <c r="I3733" s="2">
        <v>124</v>
      </c>
      <c r="J3733" s="1">
        <v>0.44</v>
      </c>
      <c r="K3733" s="1">
        <v>7.0000000000000007E-2</v>
      </c>
    </row>
    <row r="3734" spans="1:11" x14ac:dyDescent="0.25">
      <c r="A3734">
        <v>886</v>
      </c>
      <c r="B3734">
        <v>4249</v>
      </c>
      <c r="C3734">
        <v>136581</v>
      </c>
      <c r="D3734" t="s">
        <v>7851</v>
      </c>
      <c r="E3734" t="s">
        <v>50</v>
      </c>
      <c r="F3734" t="s">
        <v>7651</v>
      </c>
      <c r="G3734" t="s">
        <v>7852</v>
      </c>
      <c r="H3734" t="s">
        <v>70</v>
      </c>
      <c r="I3734" s="2">
        <v>200</v>
      </c>
      <c r="J3734" s="1">
        <v>0.56000000000000005</v>
      </c>
      <c r="K3734" s="1">
        <v>0.13</v>
      </c>
    </row>
    <row r="3735" spans="1:11" x14ac:dyDescent="0.25">
      <c r="A3735">
        <v>886</v>
      </c>
      <c r="B3735">
        <v>6054</v>
      </c>
      <c r="C3735">
        <v>119002</v>
      </c>
      <c r="D3735" t="s">
        <v>7853</v>
      </c>
      <c r="E3735" t="s">
        <v>50</v>
      </c>
      <c r="F3735" t="s">
        <v>7645</v>
      </c>
      <c r="G3735" t="s">
        <v>7854</v>
      </c>
      <c r="H3735" t="s">
        <v>13</v>
      </c>
      <c r="I3735" s="2">
        <v>53</v>
      </c>
      <c r="J3735" s="1">
        <v>0</v>
      </c>
      <c r="K3735" s="1">
        <v>0</v>
      </c>
    </row>
    <row r="3736" spans="1:11" x14ac:dyDescent="0.25">
      <c r="A3736">
        <v>886</v>
      </c>
      <c r="B3736">
        <v>4046</v>
      </c>
      <c r="C3736">
        <v>136455</v>
      </c>
      <c r="D3736" t="s">
        <v>7855</v>
      </c>
      <c r="E3736" t="s">
        <v>50</v>
      </c>
      <c r="F3736" t="s">
        <v>7703</v>
      </c>
      <c r="G3736" t="s">
        <v>7856</v>
      </c>
      <c r="H3736" t="s">
        <v>70</v>
      </c>
      <c r="I3736" s="2">
        <v>156</v>
      </c>
      <c r="J3736" s="1">
        <v>0.99</v>
      </c>
      <c r="K3736" s="1">
        <v>0.9</v>
      </c>
    </row>
    <row r="3737" spans="1:11" x14ac:dyDescent="0.25">
      <c r="A3737">
        <v>886</v>
      </c>
      <c r="B3737">
        <v>5434</v>
      </c>
      <c r="C3737">
        <v>136286</v>
      </c>
      <c r="D3737" t="s">
        <v>7857</v>
      </c>
      <c r="E3737" t="s">
        <v>50</v>
      </c>
      <c r="F3737" t="s">
        <v>7620</v>
      </c>
      <c r="G3737" t="s">
        <v>7858</v>
      </c>
      <c r="H3737" t="s">
        <v>70</v>
      </c>
      <c r="I3737" s="2">
        <v>265</v>
      </c>
      <c r="J3737" s="1">
        <v>0.6</v>
      </c>
      <c r="K3737" s="1">
        <v>0.14000000000000001</v>
      </c>
    </row>
    <row r="3738" spans="1:11" x14ac:dyDescent="0.25">
      <c r="A3738">
        <v>886</v>
      </c>
      <c r="B3738">
        <v>6920</v>
      </c>
      <c r="C3738">
        <v>136205</v>
      </c>
      <c r="D3738" t="s">
        <v>7859</v>
      </c>
      <c r="E3738" t="s">
        <v>50</v>
      </c>
      <c r="F3738" t="s">
        <v>7860</v>
      </c>
      <c r="G3738" t="s">
        <v>7861</v>
      </c>
      <c r="H3738" t="s">
        <v>49</v>
      </c>
      <c r="I3738" s="2">
        <v>142</v>
      </c>
      <c r="J3738" s="1">
        <v>0.51</v>
      </c>
      <c r="K3738" s="1">
        <v>0.06</v>
      </c>
    </row>
    <row r="3739" spans="1:11" x14ac:dyDescent="0.25">
      <c r="A3739">
        <v>886</v>
      </c>
      <c r="B3739">
        <v>5403</v>
      </c>
      <c r="C3739">
        <v>137227</v>
      </c>
      <c r="D3739" t="s">
        <v>7862</v>
      </c>
      <c r="E3739" t="s">
        <v>50</v>
      </c>
      <c r="F3739" t="s">
        <v>7658</v>
      </c>
      <c r="G3739" t="s">
        <v>7863</v>
      </c>
      <c r="H3739" t="s">
        <v>70</v>
      </c>
      <c r="I3739" s="2">
        <v>121</v>
      </c>
      <c r="J3739" s="1">
        <v>0.98</v>
      </c>
      <c r="K3739" s="1">
        <v>0.53</v>
      </c>
    </row>
    <row r="3740" spans="1:11" x14ac:dyDescent="0.25">
      <c r="A3740">
        <v>886</v>
      </c>
      <c r="B3740">
        <v>5400</v>
      </c>
      <c r="C3740">
        <v>137250</v>
      </c>
      <c r="D3740" t="s">
        <v>7864</v>
      </c>
      <c r="E3740" t="s">
        <v>50</v>
      </c>
      <c r="F3740" t="s">
        <v>7658</v>
      </c>
      <c r="G3740" t="s">
        <v>7865</v>
      </c>
      <c r="H3740" t="s">
        <v>70</v>
      </c>
      <c r="I3740" s="2">
        <v>116</v>
      </c>
      <c r="J3740" s="1">
        <v>0.98</v>
      </c>
      <c r="K3740" s="1">
        <v>0.8</v>
      </c>
    </row>
    <row r="3741" spans="1:11" x14ac:dyDescent="0.25">
      <c r="A3741">
        <v>886</v>
      </c>
      <c r="B3741">
        <v>5409</v>
      </c>
      <c r="C3741">
        <v>139542</v>
      </c>
      <c r="D3741" t="s">
        <v>7866</v>
      </c>
      <c r="E3741" t="s">
        <v>50</v>
      </c>
      <c r="F3741" t="s">
        <v>7645</v>
      </c>
      <c r="G3741" t="s">
        <v>7867</v>
      </c>
      <c r="H3741" t="s">
        <v>70</v>
      </c>
      <c r="I3741" s="2">
        <v>126</v>
      </c>
      <c r="J3741" s="1">
        <v>0.66</v>
      </c>
      <c r="K3741" s="1">
        <v>0.09</v>
      </c>
    </row>
    <row r="3742" spans="1:11" x14ac:dyDescent="0.25">
      <c r="A3742">
        <v>886</v>
      </c>
      <c r="B3742">
        <v>4007</v>
      </c>
      <c r="C3742">
        <v>139664</v>
      </c>
      <c r="D3742" t="s">
        <v>7868</v>
      </c>
      <c r="E3742" t="s">
        <v>50</v>
      </c>
      <c r="F3742" t="s">
        <v>7869</v>
      </c>
      <c r="G3742" t="s">
        <v>7870</v>
      </c>
      <c r="H3742" t="s">
        <v>77</v>
      </c>
      <c r="I3742" s="2" t="s">
        <v>50</v>
      </c>
      <c r="J3742" t="s">
        <v>50</v>
      </c>
      <c r="K3742" t="s">
        <v>50</v>
      </c>
    </row>
    <row r="3743" spans="1:11" x14ac:dyDescent="0.25">
      <c r="A3743">
        <v>886</v>
      </c>
      <c r="B3743">
        <v>6110</v>
      </c>
      <c r="C3743">
        <v>130979</v>
      </c>
      <c r="D3743" t="s">
        <v>7871</v>
      </c>
      <c r="E3743" t="s">
        <v>50</v>
      </c>
      <c r="F3743" t="s">
        <v>7698</v>
      </c>
      <c r="G3743" t="s">
        <v>7872</v>
      </c>
      <c r="H3743" t="s">
        <v>114</v>
      </c>
      <c r="I3743" s="2">
        <v>9</v>
      </c>
      <c r="J3743" s="1">
        <v>0</v>
      </c>
      <c r="K3743" s="1">
        <v>0</v>
      </c>
    </row>
    <row r="3744" spans="1:11" x14ac:dyDescent="0.25">
      <c r="A3744">
        <v>886</v>
      </c>
      <c r="B3744">
        <v>7032</v>
      </c>
      <c r="C3744">
        <v>119036</v>
      </c>
      <c r="D3744" t="s">
        <v>7873</v>
      </c>
      <c r="E3744" t="s">
        <v>50</v>
      </c>
      <c r="F3744" t="s">
        <v>7651</v>
      </c>
      <c r="G3744" t="s">
        <v>7874</v>
      </c>
      <c r="H3744" t="s">
        <v>57</v>
      </c>
      <c r="I3744" s="2">
        <v>27</v>
      </c>
      <c r="J3744" s="1">
        <v>0.04</v>
      </c>
      <c r="K3744" s="1">
        <v>0.04</v>
      </c>
    </row>
    <row r="3745" spans="1:11" x14ac:dyDescent="0.25">
      <c r="A3745">
        <v>886</v>
      </c>
      <c r="B3745">
        <v>6070</v>
      </c>
      <c r="C3745">
        <v>119021</v>
      </c>
      <c r="D3745" t="s">
        <v>7875</v>
      </c>
      <c r="E3745" t="s">
        <v>50</v>
      </c>
      <c r="F3745" t="s">
        <v>7630</v>
      </c>
      <c r="G3745" t="s">
        <v>7876</v>
      </c>
      <c r="H3745" t="s">
        <v>114</v>
      </c>
      <c r="I3745" s="2">
        <v>5</v>
      </c>
      <c r="J3745" t="s">
        <v>129</v>
      </c>
      <c r="K3745" t="s">
        <v>129</v>
      </c>
    </row>
    <row r="3746" spans="1:11" x14ac:dyDescent="0.25">
      <c r="A3746">
        <v>886</v>
      </c>
      <c r="B3746">
        <v>7002</v>
      </c>
      <c r="C3746">
        <v>119026</v>
      </c>
      <c r="D3746" t="s">
        <v>7877</v>
      </c>
      <c r="E3746" t="s">
        <v>50</v>
      </c>
      <c r="F3746" t="s">
        <v>7612</v>
      </c>
      <c r="G3746" t="s">
        <v>7878</v>
      </c>
      <c r="H3746" t="s">
        <v>333</v>
      </c>
      <c r="I3746" s="2">
        <v>9</v>
      </c>
      <c r="J3746" s="1">
        <v>0</v>
      </c>
      <c r="K3746" s="1">
        <v>0</v>
      </c>
    </row>
    <row r="3747" spans="1:11" x14ac:dyDescent="0.25">
      <c r="A3747">
        <v>886</v>
      </c>
      <c r="B3747">
        <v>7003</v>
      </c>
      <c r="C3747">
        <v>119027</v>
      </c>
      <c r="D3747" t="s">
        <v>7879</v>
      </c>
      <c r="E3747" t="s">
        <v>50</v>
      </c>
      <c r="F3747" t="s">
        <v>7599</v>
      </c>
      <c r="G3747" t="s">
        <v>7880</v>
      </c>
      <c r="H3747" t="s">
        <v>222</v>
      </c>
      <c r="I3747" s="2">
        <v>5</v>
      </c>
      <c r="J3747" t="s">
        <v>129</v>
      </c>
      <c r="K3747" t="s">
        <v>129</v>
      </c>
    </row>
    <row r="3748" spans="1:11" x14ac:dyDescent="0.25">
      <c r="A3748">
        <v>886</v>
      </c>
      <c r="B3748">
        <v>6127</v>
      </c>
      <c r="C3748">
        <v>135537</v>
      </c>
      <c r="D3748" t="s">
        <v>7881</v>
      </c>
      <c r="E3748" t="s">
        <v>50</v>
      </c>
      <c r="F3748" t="s">
        <v>7593</v>
      </c>
      <c r="G3748" t="s">
        <v>7882</v>
      </c>
      <c r="H3748" t="s">
        <v>114</v>
      </c>
      <c r="I3748" s="2">
        <v>11</v>
      </c>
      <c r="J3748" t="s">
        <v>99</v>
      </c>
      <c r="K3748" t="s">
        <v>99</v>
      </c>
    </row>
    <row r="3749" spans="1:11" x14ac:dyDescent="0.25">
      <c r="A3749">
        <v>886</v>
      </c>
      <c r="B3749">
        <v>6132</v>
      </c>
      <c r="C3749">
        <v>135623</v>
      </c>
      <c r="D3749" t="s">
        <v>7883</v>
      </c>
      <c r="E3749" t="s">
        <v>50</v>
      </c>
      <c r="F3749" t="s">
        <v>7706</v>
      </c>
      <c r="G3749" t="s">
        <v>7884</v>
      </c>
      <c r="H3749" t="s">
        <v>114</v>
      </c>
      <c r="I3749" s="2">
        <v>2</v>
      </c>
      <c r="J3749" t="s">
        <v>129</v>
      </c>
      <c r="K3749" t="s">
        <v>129</v>
      </c>
    </row>
    <row r="3750" spans="1:11" x14ac:dyDescent="0.25">
      <c r="A3750">
        <v>886</v>
      </c>
      <c r="B3750">
        <v>6126</v>
      </c>
      <c r="C3750">
        <v>135510</v>
      </c>
      <c r="D3750" t="s">
        <v>7885</v>
      </c>
      <c r="E3750" t="s">
        <v>50</v>
      </c>
      <c r="F3750" t="s">
        <v>7675</v>
      </c>
      <c r="G3750" t="s">
        <v>7886</v>
      </c>
      <c r="H3750" t="s">
        <v>114</v>
      </c>
      <c r="I3750" s="2">
        <v>1</v>
      </c>
      <c r="J3750" t="s">
        <v>129</v>
      </c>
      <c r="K3750" t="s">
        <v>129</v>
      </c>
    </row>
    <row r="3751" spans="1:11" x14ac:dyDescent="0.25">
      <c r="A3751">
        <v>886</v>
      </c>
      <c r="B3751">
        <v>7056</v>
      </c>
      <c r="C3751">
        <v>119055</v>
      </c>
      <c r="D3751" t="s">
        <v>7887</v>
      </c>
      <c r="E3751" t="s">
        <v>50</v>
      </c>
      <c r="F3751" t="s">
        <v>7651</v>
      </c>
      <c r="G3751" t="s">
        <v>7770</v>
      </c>
      <c r="H3751" t="s">
        <v>57</v>
      </c>
      <c r="I3751" s="2">
        <v>6</v>
      </c>
      <c r="J3751" t="s">
        <v>99</v>
      </c>
      <c r="K3751" t="s">
        <v>99</v>
      </c>
    </row>
    <row r="3752" spans="1:11" x14ac:dyDescent="0.25">
      <c r="A3752">
        <v>886</v>
      </c>
      <c r="B3752">
        <v>7040</v>
      </c>
      <c r="C3752">
        <v>119041</v>
      </c>
      <c r="D3752" t="s">
        <v>7888</v>
      </c>
      <c r="E3752" t="s">
        <v>50</v>
      </c>
      <c r="F3752" t="s">
        <v>523</v>
      </c>
      <c r="G3752" t="s">
        <v>7889</v>
      </c>
      <c r="H3752" t="s">
        <v>57</v>
      </c>
      <c r="I3752" s="2">
        <v>12</v>
      </c>
      <c r="J3752" t="s">
        <v>99</v>
      </c>
      <c r="K3752" t="s">
        <v>99</v>
      </c>
    </row>
    <row r="3753" spans="1:11" x14ac:dyDescent="0.25">
      <c r="A3753">
        <v>886</v>
      </c>
      <c r="B3753">
        <v>7059</v>
      </c>
      <c r="C3753">
        <v>119057</v>
      </c>
      <c r="D3753" t="s">
        <v>7890</v>
      </c>
      <c r="E3753" t="s">
        <v>50</v>
      </c>
      <c r="F3753" t="s">
        <v>7623</v>
      </c>
      <c r="G3753" t="s">
        <v>7891</v>
      </c>
      <c r="H3753" t="s">
        <v>57</v>
      </c>
      <c r="I3753" s="2">
        <v>7</v>
      </c>
      <c r="J3753" t="s">
        <v>99</v>
      </c>
      <c r="K3753" t="s">
        <v>99</v>
      </c>
    </row>
    <row r="3754" spans="1:11" x14ac:dyDescent="0.25">
      <c r="A3754">
        <v>886</v>
      </c>
      <c r="B3754">
        <v>7034</v>
      </c>
      <c r="C3754">
        <v>119038</v>
      </c>
      <c r="D3754" t="s">
        <v>7892</v>
      </c>
      <c r="E3754" t="s">
        <v>50</v>
      </c>
      <c r="F3754" t="s">
        <v>287</v>
      </c>
      <c r="G3754" t="s">
        <v>7893</v>
      </c>
      <c r="H3754" t="s">
        <v>57</v>
      </c>
      <c r="I3754" s="2">
        <v>12</v>
      </c>
      <c r="J3754" s="1">
        <v>0</v>
      </c>
      <c r="K3754" s="1">
        <v>0</v>
      </c>
    </row>
    <row r="3755" spans="1:11" x14ac:dyDescent="0.25">
      <c r="A3755">
        <v>886</v>
      </c>
      <c r="B3755">
        <v>7041</v>
      </c>
      <c r="C3755">
        <v>119042</v>
      </c>
      <c r="D3755" t="s">
        <v>7894</v>
      </c>
      <c r="E3755" t="s">
        <v>50</v>
      </c>
      <c r="F3755" t="s">
        <v>7599</v>
      </c>
      <c r="G3755" t="s">
        <v>7895</v>
      </c>
      <c r="H3755" t="s">
        <v>333</v>
      </c>
      <c r="I3755" s="2">
        <v>14</v>
      </c>
      <c r="J3755" s="1">
        <v>0</v>
      </c>
      <c r="K3755" s="1">
        <v>0</v>
      </c>
    </row>
    <row r="3756" spans="1:11" x14ac:dyDescent="0.25">
      <c r="A3756">
        <v>886</v>
      </c>
      <c r="B3756">
        <v>7052</v>
      </c>
      <c r="C3756">
        <v>119051</v>
      </c>
      <c r="D3756" t="s">
        <v>7896</v>
      </c>
      <c r="E3756" t="s">
        <v>50</v>
      </c>
      <c r="F3756" t="s">
        <v>7645</v>
      </c>
      <c r="G3756" t="s">
        <v>7867</v>
      </c>
      <c r="H3756" t="s">
        <v>57</v>
      </c>
      <c r="I3756" s="2">
        <v>11</v>
      </c>
      <c r="J3756" s="1">
        <v>0</v>
      </c>
      <c r="K3756" s="1">
        <v>0</v>
      </c>
    </row>
    <row r="3757" spans="1:11" x14ac:dyDescent="0.25">
      <c r="A3757">
        <v>886</v>
      </c>
      <c r="B3757">
        <v>6093</v>
      </c>
      <c r="C3757">
        <v>133539</v>
      </c>
      <c r="D3757" t="s">
        <v>7897</v>
      </c>
      <c r="E3757" t="s">
        <v>50</v>
      </c>
      <c r="F3757" t="s">
        <v>7637</v>
      </c>
      <c r="G3757" t="s">
        <v>7898</v>
      </c>
      <c r="H3757" t="s">
        <v>114</v>
      </c>
      <c r="I3757" s="2">
        <v>1</v>
      </c>
      <c r="J3757" t="s">
        <v>129</v>
      </c>
      <c r="K3757" t="s">
        <v>129</v>
      </c>
    </row>
    <row r="3758" spans="1:11" x14ac:dyDescent="0.25">
      <c r="A3758">
        <v>886</v>
      </c>
      <c r="B3758">
        <v>7045</v>
      </c>
      <c r="C3758">
        <v>119046</v>
      </c>
      <c r="D3758" t="s">
        <v>7899</v>
      </c>
      <c r="E3758" t="s">
        <v>50</v>
      </c>
      <c r="F3758" t="s">
        <v>7602</v>
      </c>
      <c r="G3758" t="s">
        <v>7900</v>
      </c>
      <c r="H3758" t="s">
        <v>57</v>
      </c>
      <c r="I3758" s="2">
        <v>9</v>
      </c>
      <c r="J3758" s="1">
        <v>0</v>
      </c>
      <c r="K3758" s="1">
        <v>0</v>
      </c>
    </row>
    <row r="3759" spans="1:11" x14ac:dyDescent="0.25">
      <c r="A3759">
        <v>886</v>
      </c>
      <c r="B3759">
        <v>6060</v>
      </c>
      <c r="C3759">
        <v>119009</v>
      </c>
      <c r="D3759" t="s">
        <v>7901</v>
      </c>
      <c r="E3759" t="s">
        <v>50</v>
      </c>
      <c r="F3759" t="s">
        <v>7599</v>
      </c>
      <c r="G3759" t="s">
        <v>7902</v>
      </c>
      <c r="H3759" t="s">
        <v>114</v>
      </c>
      <c r="I3759" s="2">
        <v>10</v>
      </c>
      <c r="J3759" s="1">
        <v>0</v>
      </c>
      <c r="K3759" s="1">
        <v>0</v>
      </c>
    </row>
    <row r="3760" spans="1:11" x14ac:dyDescent="0.25">
      <c r="A3760">
        <v>886</v>
      </c>
      <c r="B3760">
        <v>6046</v>
      </c>
      <c r="C3760">
        <v>118993</v>
      </c>
      <c r="D3760" t="s">
        <v>7903</v>
      </c>
      <c r="E3760" t="s">
        <v>50</v>
      </c>
      <c r="F3760" t="s">
        <v>7642</v>
      </c>
      <c r="G3760" t="s">
        <v>7904</v>
      </c>
      <c r="H3760" t="s">
        <v>114</v>
      </c>
      <c r="I3760" s="2">
        <v>4</v>
      </c>
      <c r="J3760" t="s">
        <v>129</v>
      </c>
      <c r="K3760" t="s">
        <v>129</v>
      </c>
    </row>
    <row r="3761" spans="1:11" x14ac:dyDescent="0.25">
      <c r="A3761">
        <v>886</v>
      </c>
      <c r="B3761">
        <v>7043</v>
      </c>
      <c r="C3761">
        <v>119044</v>
      </c>
      <c r="D3761" t="s">
        <v>7905</v>
      </c>
      <c r="E3761" t="s">
        <v>50</v>
      </c>
      <c r="F3761" t="s">
        <v>7675</v>
      </c>
      <c r="G3761" t="s">
        <v>7906</v>
      </c>
      <c r="H3761" t="s">
        <v>57</v>
      </c>
      <c r="I3761" s="2">
        <v>13</v>
      </c>
      <c r="J3761" s="1">
        <v>0</v>
      </c>
      <c r="K3761" s="1">
        <v>0</v>
      </c>
    </row>
    <row r="3762" spans="1:11" x14ac:dyDescent="0.25">
      <c r="A3762">
        <v>886</v>
      </c>
      <c r="B3762">
        <v>6123</v>
      </c>
      <c r="C3762">
        <v>135438</v>
      </c>
      <c r="D3762" t="s">
        <v>7907</v>
      </c>
      <c r="E3762" t="s">
        <v>50</v>
      </c>
      <c r="F3762" t="s">
        <v>7596</v>
      </c>
      <c r="G3762" t="s">
        <v>7908</v>
      </c>
      <c r="H3762" t="s">
        <v>114</v>
      </c>
      <c r="I3762" s="2">
        <v>6</v>
      </c>
      <c r="J3762" s="1">
        <v>0</v>
      </c>
      <c r="K3762" s="1">
        <v>0</v>
      </c>
    </row>
    <row r="3763" spans="1:11" x14ac:dyDescent="0.25">
      <c r="A3763">
        <v>886</v>
      </c>
      <c r="B3763">
        <v>6107</v>
      </c>
      <c r="C3763">
        <v>134606</v>
      </c>
      <c r="D3763" t="s">
        <v>7909</v>
      </c>
      <c r="E3763" t="s">
        <v>50</v>
      </c>
      <c r="F3763" t="s">
        <v>7910</v>
      </c>
      <c r="G3763" t="s">
        <v>7911</v>
      </c>
      <c r="H3763" t="s">
        <v>114</v>
      </c>
      <c r="I3763" s="2">
        <v>1</v>
      </c>
      <c r="J3763" t="s">
        <v>129</v>
      </c>
      <c r="K3763" t="s">
        <v>129</v>
      </c>
    </row>
    <row r="3764" spans="1:11" x14ac:dyDescent="0.25">
      <c r="A3764">
        <v>886</v>
      </c>
      <c r="B3764">
        <v>7039</v>
      </c>
      <c r="C3764">
        <v>119040</v>
      </c>
      <c r="D3764" t="s">
        <v>7912</v>
      </c>
      <c r="E3764" t="s">
        <v>50</v>
      </c>
      <c r="F3764" t="s">
        <v>7642</v>
      </c>
      <c r="G3764" t="s">
        <v>7913</v>
      </c>
      <c r="H3764" t="s">
        <v>333</v>
      </c>
      <c r="I3764" s="2">
        <v>15</v>
      </c>
      <c r="J3764" t="s">
        <v>99</v>
      </c>
      <c r="K3764" t="s">
        <v>99</v>
      </c>
    </row>
    <row r="3765" spans="1:11" x14ac:dyDescent="0.25">
      <c r="A3765">
        <v>886</v>
      </c>
      <c r="B3765">
        <v>6065</v>
      </c>
      <c r="C3765">
        <v>119015</v>
      </c>
      <c r="D3765" t="s">
        <v>7914</v>
      </c>
      <c r="E3765" t="s">
        <v>50</v>
      </c>
      <c r="F3765" t="s">
        <v>7620</v>
      </c>
      <c r="G3765" t="s">
        <v>7915</v>
      </c>
      <c r="H3765" t="s">
        <v>114</v>
      </c>
      <c r="I3765" s="2">
        <v>7</v>
      </c>
      <c r="J3765" s="1">
        <v>0</v>
      </c>
      <c r="K3765" s="1">
        <v>0</v>
      </c>
    </row>
    <row r="3766" spans="1:11" x14ac:dyDescent="0.25">
      <c r="A3766">
        <v>886</v>
      </c>
      <c r="B3766">
        <v>7073</v>
      </c>
      <c r="C3766">
        <v>134971</v>
      </c>
      <c r="D3766" t="s">
        <v>7916</v>
      </c>
      <c r="E3766" t="s">
        <v>50</v>
      </c>
      <c r="F3766" t="s">
        <v>523</v>
      </c>
      <c r="G3766" t="s">
        <v>7917</v>
      </c>
      <c r="H3766" t="s">
        <v>57</v>
      </c>
      <c r="I3766" s="2">
        <v>24</v>
      </c>
      <c r="J3766" s="1">
        <v>0</v>
      </c>
      <c r="K3766" s="1">
        <v>0</v>
      </c>
    </row>
    <row r="3767" spans="1:11" x14ac:dyDescent="0.25">
      <c r="A3767">
        <v>886</v>
      </c>
      <c r="B3767">
        <v>6063</v>
      </c>
      <c r="C3767">
        <v>119013</v>
      </c>
      <c r="D3767" t="s">
        <v>7918</v>
      </c>
      <c r="E3767" t="s">
        <v>50</v>
      </c>
      <c r="F3767" t="s">
        <v>7630</v>
      </c>
      <c r="G3767" t="s">
        <v>7919</v>
      </c>
      <c r="H3767" t="s">
        <v>114</v>
      </c>
      <c r="I3767" s="2">
        <v>10</v>
      </c>
      <c r="J3767" s="1">
        <v>0</v>
      </c>
      <c r="K3767" s="1">
        <v>0</v>
      </c>
    </row>
    <row r="3768" spans="1:11" x14ac:dyDescent="0.25">
      <c r="A3768">
        <v>886</v>
      </c>
      <c r="B3768">
        <v>7072</v>
      </c>
      <c r="C3768">
        <v>134783</v>
      </c>
      <c r="D3768" t="s">
        <v>7920</v>
      </c>
      <c r="E3768" t="s">
        <v>50</v>
      </c>
      <c r="F3768" t="s">
        <v>7620</v>
      </c>
      <c r="G3768" t="s">
        <v>7824</v>
      </c>
      <c r="H3768" t="s">
        <v>57</v>
      </c>
      <c r="I3768" s="2">
        <v>16</v>
      </c>
      <c r="J3768" s="1">
        <v>0</v>
      </c>
      <c r="K3768" s="1">
        <v>0</v>
      </c>
    </row>
    <row r="3769" spans="1:11" x14ac:dyDescent="0.25">
      <c r="A3769">
        <v>886</v>
      </c>
      <c r="B3769">
        <v>7011</v>
      </c>
      <c r="C3769">
        <v>119029</v>
      </c>
      <c r="D3769" t="s">
        <v>2766</v>
      </c>
      <c r="E3769" t="s">
        <v>50</v>
      </c>
      <c r="F3769" t="s">
        <v>7612</v>
      </c>
      <c r="G3769" t="s">
        <v>7921</v>
      </c>
      <c r="H3769" t="s">
        <v>222</v>
      </c>
      <c r="I3769" s="2">
        <v>14</v>
      </c>
      <c r="J3769" s="1">
        <v>0</v>
      </c>
      <c r="K3769" s="1">
        <v>0</v>
      </c>
    </row>
    <row r="3770" spans="1:11" x14ac:dyDescent="0.25">
      <c r="A3770">
        <v>886</v>
      </c>
      <c r="B3770">
        <v>7066</v>
      </c>
      <c r="C3770">
        <v>137883</v>
      </c>
      <c r="D3770" t="s">
        <v>7922</v>
      </c>
      <c r="E3770" t="s">
        <v>50</v>
      </c>
      <c r="F3770" t="s">
        <v>7747</v>
      </c>
      <c r="G3770" t="s">
        <v>7923</v>
      </c>
      <c r="H3770" t="s">
        <v>109</v>
      </c>
      <c r="I3770" s="2">
        <v>11</v>
      </c>
      <c r="J3770" s="1">
        <v>0</v>
      </c>
      <c r="K3770" s="1">
        <v>0</v>
      </c>
    </row>
    <row r="3771" spans="1:11" x14ac:dyDescent="0.25">
      <c r="A3771">
        <v>886</v>
      </c>
      <c r="B3771">
        <v>6079</v>
      </c>
      <c r="C3771">
        <v>131611</v>
      </c>
      <c r="D3771" t="s">
        <v>7924</v>
      </c>
      <c r="E3771" t="s">
        <v>50</v>
      </c>
      <c r="F3771" t="s">
        <v>7645</v>
      </c>
      <c r="G3771" t="s">
        <v>7925</v>
      </c>
      <c r="H3771" t="s">
        <v>114</v>
      </c>
      <c r="I3771" s="2">
        <v>19</v>
      </c>
      <c r="J3771" s="1">
        <v>0.11</v>
      </c>
      <c r="K3771" s="1">
        <v>0</v>
      </c>
    </row>
    <row r="3772" spans="1:11" x14ac:dyDescent="0.25">
      <c r="A3772">
        <v>886</v>
      </c>
      <c r="B3772">
        <v>7070</v>
      </c>
      <c r="C3772">
        <v>132148</v>
      </c>
      <c r="D3772" t="s">
        <v>7926</v>
      </c>
      <c r="E3772" t="s">
        <v>50</v>
      </c>
      <c r="F3772" t="s">
        <v>7612</v>
      </c>
      <c r="G3772" t="s">
        <v>7927</v>
      </c>
      <c r="H3772" t="s">
        <v>57</v>
      </c>
      <c r="I3772" s="2">
        <v>20</v>
      </c>
      <c r="J3772" s="1">
        <v>0</v>
      </c>
      <c r="K3772" s="1">
        <v>0</v>
      </c>
    </row>
    <row r="3773" spans="1:11" x14ac:dyDescent="0.25">
      <c r="A3773">
        <v>886</v>
      </c>
      <c r="B3773">
        <v>6076</v>
      </c>
      <c r="C3773">
        <v>131422</v>
      </c>
      <c r="D3773" t="s">
        <v>7928</v>
      </c>
      <c r="E3773" t="s">
        <v>50</v>
      </c>
      <c r="F3773" t="s">
        <v>7637</v>
      </c>
      <c r="G3773" t="s">
        <v>7929</v>
      </c>
      <c r="H3773" t="s">
        <v>114</v>
      </c>
      <c r="I3773" s="2">
        <v>11</v>
      </c>
      <c r="J3773" s="1">
        <v>0</v>
      </c>
      <c r="K3773" s="1">
        <v>0</v>
      </c>
    </row>
    <row r="3774" spans="1:11" x14ac:dyDescent="0.25">
      <c r="A3774">
        <v>886</v>
      </c>
      <c r="B3774">
        <v>7062</v>
      </c>
      <c r="C3774">
        <v>119058</v>
      </c>
      <c r="D3774" t="s">
        <v>7930</v>
      </c>
      <c r="E3774" t="s">
        <v>50</v>
      </c>
      <c r="F3774" t="s">
        <v>7596</v>
      </c>
      <c r="G3774" t="s">
        <v>7931</v>
      </c>
      <c r="H3774" t="s">
        <v>57</v>
      </c>
      <c r="I3774" s="2">
        <v>12</v>
      </c>
      <c r="J3774" s="1">
        <v>0</v>
      </c>
      <c r="K3774" s="1">
        <v>0</v>
      </c>
    </row>
    <row r="3775" spans="1:11" x14ac:dyDescent="0.25">
      <c r="A3775">
        <v>886</v>
      </c>
      <c r="B3775">
        <v>6139</v>
      </c>
      <c r="C3775">
        <v>138408</v>
      </c>
      <c r="D3775" t="s">
        <v>7932</v>
      </c>
      <c r="E3775" t="s">
        <v>50</v>
      </c>
      <c r="F3775" t="s">
        <v>7642</v>
      </c>
      <c r="G3775" t="s">
        <v>7933</v>
      </c>
      <c r="H3775" t="s">
        <v>114</v>
      </c>
      <c r="I3775" s="2">
        <v>7</v>
      </c>
      <c r="J3775" t="s">
        <v>99</v>
      </c>
      <c r="K3775" t="s">
        <v>99</v>
      </c>
    </row>
    <row r="3776" spans="1:11" x14ac:dyDescent="0.25">
      <c r="A3776">
        <v>886</v>
      </c>
      <c r="B3776">
        <v>7067</v>
      </c>
      <c r="C3776">
        <v>119062</v>
      </c>
      <c r="D3776" t="s">
        <v>7934</v>
      </c>
      <c r="E3776" t="s">
        <v>50</v>
      </c>
      <c r="F3776" t="s">
        <v>7602</v>
      </c>
      <c r="G3776" t="s">
        <v>7935</v>
      </c>
      <c r="H3776" t="s">
        <v>57</v>
      </c>
      <c r="I3776" s="2">
        <v>11</v>
      </c>
      <c r="J3776" s="1">
        <v>0</v>
      </c>
      <c r="K3776" s="1">
        <v>0</v>
      </c>
    </row>
    <row r="3777" spans="1:11" x14ac:dyDescent="0.25">
      <c r="A3777">
        <v>886</v>
      </c>
      <c r="B3777">
        <v>6108</v>
      </c>
      <c r="C3777">
        <v>134605</v>
      </c>
      <c r="D3777" t="s">
        <v>7936</v>
      </c>
      <c r="E3777" t="s">
        <v>50</v>
      </c>
      <c r="F3777" t="s">
        <v>7937</v>
      </c>
      <c r="G3777" t="s">
        <v>7938</v>
      </c>
      <c r="H3777" t="s">
        <v>114</v>
      </c>
      <c r="I3777" s="2">
        <v>1</v>
      </c>
      <c r="J3777" t="s">
        <v>129</v>
      </c>
      <c r="K3777" t="s">
        <v>129</v>
      </c>
    </row>
    <row r="3778" spans="1:11" x14ac:dyDescent="0.25">
      <c r="A3778">
        <v>886</v>
      </c>
      <c r="B3778">
        <v>7051</v>
      </c>
      <c r="C3778">
        <v>119050</v>
      </c>
      <c r="D3778" t="s">
        <v>7939</v>
      </c>
      <c r="E3778" t="s">
        <v>50</v>
      </c>
      <c r="F3778" t="s">
        <v>7703</v>
      </c>
      <c r="G3778" t="s">
        <v>7940</v>
      </c>
      <c r="H3778" t="s">
        <v>57</v>
      </c>
      <c r="I3778" s="2">
        <v>1</v>
      </c>
      <c r="J3778" t="s">
        <v>129</v>
      </c>
      <c r="K3778" t="s">
        <v>129</v>
      </c>
    </row>
    <row r="3779" spans="1:11" x14ac:dyDescent="0.25">
      <c r="A3779">
        <v>886</v>
      </c>
      <c r="B3779">
        <v>6047</v>
      </c>
      <c r="C3779">
        <v>118995</v>
      </c>
      <c r="D3779" t="s">
        <v>7941</v>
      </c>
      <c r="E3779" t="s">
        <v>50</v>
      </c>
      <c r="F3779" t="s">
        <v>7630</v>
      </c>
      <c r="G3779" t="s">
        <v>7942</v>
      </c>
      <c r="H3779" t="s">
        <v>114</v>
      </c>
      <c r="I3779" s="2">
        <v>7</v>
      </c>
      <c r="J3779" s="1">
        <v>0</v>
      </c>
      <c r="K3779" s="1">
        <v>0</v>
      </c>
    </row>
    <row r="3780" spans="1:11" x14ac:dyDescent="0.25">
      <c r="A3780">
        <v>886</v>
      </c>
      <c r="B3780">
        <v>7044</v>
      </c>
      <c r="C3780">
        <v>119045</v>
      </c>
      <c r="D3780" t="s">
        <v>7943</v>
      </c>
      <c r="E3780" t="s">
        <v>50</v>
      </c>
      <c r="F3780" t="s">
        <v>7747</v>
      </c>
      <c r="G3780" t="s">
        <v>7944</v>
      </c>
      <c r="H3780" t="s">
        <v>57</v>
      </c>
      <c r="I3780" s="2">
        <v>14</v>
      </c>
      <c r="J3780" s="1">
        <v>0</v>
      </c>
      <c r="K3780" s="1">
        <v>0</v>
      </c>
    </row>
    <row r="3781" spans="1:11" x14ac:dyDescent="0.25">
      <c r="A3781">
        <v>886</v>
      </c>
      <c r="B3781">
        <v>7017</v>
      </c>
      <c r="C3781">
        <v>119030</v>
      </c>
      <c r="D3781" t="s">
        <v>7945</v>
      </c>
      <c r="E3781" t="s">
        <v>50</v>
      </c>
      <c r="F3781" t="s">
        <v>7698</v>
      </c>
      <c r="G3781" t="s">
        <v>7946</v>
      </c>
      <c r="H3781" t="s">
        <v>222</v>
      </c>
      <c r="I3781" s="2">
        <v>8</v>
      </c>
      <c r="J3781" t="s">
        <v>99</v>
      </c>
      <c r="K3781" t="s">
        <v>99</v>
      </c>
    </row>
    <row r="3782" spans="1:11" x14ac:dyDescent="0.25">
      <c r="A3782">
        <v>886</v>
      </c>
      <c r="B3782">
        <v>7033</v>
      </c>
      <c r="C3782">
        <v>119037</v>
      </c>
      <c r="D3782" t="s">
        <v>7947</v>
      </c>
      <c r="E3782" t="s">
        <v>50</v>
      </c>
      <c r="F3782" t="s">
        <v>7698</v>
      </c>
      <c r="G3782" t="s">
        <v>7948</v>
      </c>
      <c r="H3782" t="s">
        <v>57</v>
      </c>
      <c r="I3782" s="2">
        <v>15</v>
      </c>
      <c r="J3782" s="1">
        <v>0</v>
      </c>
      <c r="K3782" s="1">
        <v>0</v>
      </c>
    </row>
    <row r="3783" spans="1:11" x14ac:dyDescent="0.25">
      <c r="A3783">
        <v>886</v>
      </c>
      <c r="B3783">
        <v>7063</v>
      </c>
      <c r="C3783">
        <v>119059</v>
      </c>
      <c r="D3783" t="s">
        <v>5662</v>
      </c>
      <c r="E3783" t="s">
        <v>50</v>
      </c>
      <c r="F3783" t="s">
        <v>7596</v>
      </c>
      <c r="G3783" t="s">
        <v>7949</v>
      </c>
      <c r="H3783" t="s">
        <v>57</v>
      </c>
      <c r="I3783" s="2">
        <v>14</v>
      </c>
      <c r="J3783" s="1">
        <v>0</v>
      </c>
      <c r="K3783" s="1">
        <v>0</v>
      </c>
    </row>
    <row r="3784" spans="1:11" x14ac:dyDescent="0.25">
      <c r="A3784">
        <v>886</v>
      </c>
      <c r="B3784">
        <v>6137</v>
      </c>
      <c r="C3784">
        <v>137795</v>
      </c>
      <c r="D3784" t="s">
        <v>7950</v>
      </c>
      <c r="E3784" t="s">
        <v>50</v>
      </c>
      <c r="F3784" t="s">
        <v>7602</v>
      </c>
      <c r="G3784" t="s">
        <v>7951</v>
      </c>
      <c r="H3784" t="s">
        <v>114</v>
      </c>
      <c r="I3784" s="2">
        <v>4</v>
      </c>
      <c r="J3784" t="s">
        <v>129</v>
      </c>
      <c r="K3784" t="s">
        <v>129</v>
      </c>
    </row>
    <row r="3785" spans="1:11" x14ac:dyDescent="0.25">
      <c r="A3785">
        <v>886</v>
      </c>
      <c r="B3785">
        <v>6129</v>
      </c>
      <c r="C3785">
        <v>135550</v>
      </c>
      <c r="D3785" t="s">
        <v>7952</v>
      </c>
      <c r="E3785" t="s">
        <v>50</v>
      </c>
      <c r="F3785" t="s">
        <v>7698</v>
      </c>
      <c r="G3785" t="s">
        <v>7953</v>
      </c>
      <c r="H3785" t="s">
        <v>114</v>
      </c>
      <c r="I3785" s="2">
        <v>4</v>
      </c>
      <c r="J3785" t="s">
        <v>129</v>
      </c>
      <c r="K3785" t="s">
        <v>129</v>
      </c>
    </row>
    <row r="3786" spans="1:11" x14ac:dyDescent="0.25">
      <c r="A3786">
        <v>886</v>
      </c>
      <c r="B3786">
        <v>6103</v>
      </c>
      <c r="C3786">
        <v>135018</v>
      </c>
      <c r="D3786" t="s">
        <v>7954</v>
      </c>
      <c r="E3786" t="s">
        <v>50</v>
      </c>
      <c r="F3786" t="s">
        <v>7637</v>
      </c>
      <c r="G3786" t="s">
        <v>7955</v>
      </c>
      <c r="H3786" t="s">
        <v>114</v>
      </c>
      <c r="I3786" s="2">
        <v>3</v>
      </c>
      <c r="J3786" t="s">
        <v>129</v>
      </c>
      <c r="K3786" t="s">
        <v>129</v>
      </c>
    </row>
    <row r="3787" spans="1:11" x14ac:dyDescent="0.25">
      <c r="A3787">
        <v>886</v>
      </c>
      <c r="B3787">
        <v>7058</v>
      </c>
      <c r="C3787">
        <v>119056</v>
      </c>
      <c r="D3787" t="s">
        <v>7956</v>
      </c>
      <c r="E3787" t="s">
        <v>50</v>
      </c>
      <c r="F3787" t="s">
        <v>523</v>
      </c>
      <c r="G3787" t="s">
        <v>7957</v>
      </c>
      <c r="H3787" t="s">
        <v>57</v>
      </c>
      <c r="I3787" s="2">
        <v>9</v>
      </c>
      <c r="J3787" s="1">
        <v>0</v>
      </c>
      <c r="K3787" s="1">
        <v>0</v>
      </c>
    </row>
    <row r="3788" spans="1:11" x14ac:dyDescent="0.25">
      <c r="A3788">
        <v>886</v>
      </c>
      <c r="B3788">
        <v>7021</v>
      </c>
      <c r="C3788">
        <v>119032</v>
      </c>
      <c r="D3788" t="s">
        <v>7958</v>
      </c>
      <c r="E3788" t="s">
        <v>50</v>
      </c>
      <c r="F3788" t="s">
        <v>813</v>
      </c>
      <c r="G3788" t="s">
        <v>7959</v>
      </c>
      <c r="H3788" t="s">
        <v>333</v>
      </c>
      <c r="I3788" s="2">
        <v>8</v>
      </c>
      <c r="J3788" s="1">
        <v>0</v>
      </c>
      <c r="K3788" s="1">
        <v>0</v>
      </c>
    </row>
    <row r="3789" spans="1:11" x14ac:dyDescent="0.25">
      <c r="A3789">
        <v>886</v>
      </c>
      <c r="B3789">
        <v>7069</v>
      </c>
      <c r="C3789">
        <v>131748</v>
      </c>
      <c r="D3789" t="s">
        <v>7960</v>
      </c>
      <c r="E3789" t="s">
        <v>50</v>
      </c>
      <c r="F3789" t="s">
        <v>7599</v>
      </c>
      <c r="G3789" t="s">
        <v>7961</v>
      </c>
      <c r="H3789" t="s">
        <v>333</v>
      </c>
      <c r="I3789" s="2">
        <v>16</v>
      </c>
      <c r="J3789" s="1">
        <v>0</v>
      </c>
      <c r="K3789" s="1">
        <v>0</v>
      </c>
    </row>
    <row r="3790" spans="1:11" x14ac:dyDescent="0.25">
      <c r="A3790">
        <v>887</v>
      </c>
      <c r="B3790">
        <v>6907</v>
      </c>
      <c r="C3790">
        <v>136108</v>
      </c>
      <c r="D3790" t="s">
        <v>7962</v>
      </c>
      <c r="E3790" t="s">
        <v>50</v>
      </c>
      <c r="F3790" t="s">
        <v>7963</v>
      </c>
      <c r="G3790" t="s">
        <v>7964</v>
      </c>
      <c r="H3790" t="s">
        <v>49</v>
      </c>
      <c r="I3790" s="2">
        <v>161</v>
      </c>
      <c r="J3790" s="1">
        <v>0.34</v>
      </c>
      <c r="K3790" s="1">
        <v>0.01</v>
      </c>
    </row>
    <row r="3791" spans="1:11" x14ac:dyDescent="0.25">
      <c r="A3791">
        <v>887</v>
      </c>
      <c r="B3791">
        <v>6906</v>
      </c>
      <c r="C3791">
        <v>136107</v>
      </c>
      <c r="D3791" t="s">
        <v>7965</v>
      </c>
      <c r="E3791" t="s">
        <v>50</v>
      </c>
      <c r="F3791" t="s">
        <v>5040</v>
      </c>
      <c r="G3791" t="s">
        <v>7966</v>
      </c>
      <c r="H3791" t="s">
        <v>49</v>
      </c>
      <c r="I3791" s="2">
        <v>177</v>
      </c>
      <c r="J3791" s="1">
        <v>0.34</v>
      </c>
      <c r="K3791" s="1">
        <v>0.02</v>
      </c>
    </row>
    <row r="3792" spans="1:11" x14ac:dyDescent="0.25">
      <c r="A3792">
        <v>887</v>
      </c>
      <c r="B3792">
        <v>4068</v>
      </c>
      <c r="C3792">
        <v>136594</v>
      </c>
      <c r="D3792" t="s">
        <v>7967</v>
      </c>
      <c r="E3792" t="s">
        <v>50</v>
      </c>
      <c r="F3792" t="s">
        <v>7963</v>
      </c>
      <c r="G3792" t="s">
        <v>7968</v>
      </c>
      <c r="H3792" t="s">
        <v>70</v>
      </c>
      <c r="I3792" s="2">
        <v>143</v>
      </c>
      <c r="J3792" s="1">
        <v>0.96</v>
      </c>
      <c r="K3792" s="1">
        <v>0.52</v>
      </c>
    </row>
    <row r="3793" spans="1:11" x14ac:dyDescent="0.25">
      <c r="A3793">
        <v>887</v>
      </c>
      <c r="B3793">
        <v>5429</v>
      </c>
      <c r="C3793">
        <v>137389</v>
      </c>
      <c r="D3793" t="s">
        <v>7969</v>
      </c>
      <c r="E3793" t="s">
        <v>50</v>
      </c>
      <c r="F3793" t="s">
        <v>7963</v>
      </c>
      <c r="G3793" t="s">
        <v>7970</v>
      </c>
      <c r="H3793" t="s">
        <v>70</v>
      </c>
      <c r="I3793" s="2">
        <v>113</v>
      </c>
      <c r="J3793" s="1">
        <v>0.96</v>
      </c>
      <c r="K3793" s="1">
        <v>0.64</v>
      </c>
    </row>
    <row r="3794" spans="1:11" x14ac:dyDescent="0.25">
      <c r="A3794">
        <v>887</v>
      </c>
      <c r="B3794">
        <v>4069</v>
      </c>
      <c r="C3794">
        <v>136337</v>
      </c>
      <c r="D3794" t="s">
        <v>7971</v>
      </c>
      <c r="E3794" t="s">
        <v>50</v>
      </c>
      <c r="F3794" t="s">
        <v>7963</v>
      </c>
      <c r="G3794" t="s">
        <v>7972</v>
      </c>
      <c r="H3794" t="s">
        <v>70</v>
      </c>
      <c r="I3794" s="2">
        <v>106</v>
      </c>
      <c r="J3794" s="1">
        <v>0.94</v>
      </c>
      <c r="K3794" s="1">
        <v>0.52</v>
      </c>
    </row>
    <row r="3795" spans="1:11" x14ac:dyDescent="0.25">
      <c r="A3795">
        <v>887</v>
      </c>
      <c r="B3795">
        <v>4174</v>
      </c>
      <c r="C3795">
        <v>138046</v>
      </c>
      <c r="D3795" t="s">
        <v>3040</v>
      </c>
      <c r="E3795" t="s">
        <v>50</v>
      </c>
      <c r="F3795" t="s">
        <v>7963</v>
      </c>
      <c r="G3795" t="s">
        <v>7973</v>
      </c>
      <c r="H3795" t="s">
        <v>70</v>
      </c>
      <c r="I3795" s="2">
        <v>131</v>
      </c>
      <c r="J3795" s="1">
        <v>0.56000000000000005</v>
      </c>
      <c r="K3795" s="1">
        <v>0.03</v>
      </c>
    </row>
    <row r="3796" spans="1:11" x14ac:dyDescent="0.25">
      <c r="A3796">
        <v>887</v>
      </c>
      <c r="B3796">
        <v>5457</v>
      </c>
      <c r="C3796">
        <v>118929</v>
      </c>
      <c r="D3796" t="s">
        <v>7974</v>
      </c>
      <c r="E3796" t="s">
        <v>7974</v>
      </c>
      <c r="F3796" t="s">
        <v>5040</v>
      </c>
      <c r="G3796" t="s">
        <v>7975</v>
      </c>
      <c r="H3796" t="s">
        <v>201</v>
      </c>
      <c r="I3796" s="2">
        <v>240</v>
      </c>
      <c r="J3796" s="1">
        <v>0.59</v>
      </c>
      <c r="K3796" s="1">
        <v>0.21</v>
      </c>
    </row>
    <row r="3797" spans="1:11" x14ac:dyDescent="0.25">
      <c r="A3797">
        <v>887</v>
      </c>
      <c r="B3797">
        <v>4000</v>
      </c>
      <c r="C3797">
        <v>137119</v>
      </c>
      <c r="D3797" t="s">
        <v>7976</v>
      </c>
      <c r="E3797" t="s">
        <v>50</v>
      </c>
      <c r="F3797" t="s">
        <v>7691</v>
      </c>
      <c r="G3797" t="s">
        <v>7977</v>
      </c>
      <c r="H3797" t="s">
        <v>49</v>
      </c>
      <c r="I3797" s="2">
        <v>207</v>
      </c>
      <c r="J3797" s="1">
        <v>0.5</v>
      </c>
      <c r="K3797" s="1">
        <v>0</v>
      </c>
    </row>
    <row r="3798" spans="1:11" x14ac:dyDescent="0.25">
      <c r="A3798">
        <v>887</v>
      </c>
      <c r="B3798">
        <v>6000</v>
      </c>
      <c r="C3798">
        <v>118948</v>
      </c>
      <c r="D3798" t="s">
        <v>7978</v>
      </c>
      <c r="E3798" t="s">
        <v>50</v>
      </c>
      <c r="F3798" t="s">
        <v>7691</v>
      </c>
      <c r="G3798" t="s">
        <v>7979</v>
      </c>
      <c r="H3798" t="s">
        <v>13</v>
      </c>
      <c r="I3798" s="2">
        <v>57</v>
      </c>
      <c r="J3798" s="1">
        <v>0</v>
      </c>
      <c r="K3798" s="1">
        <v>0</v>
      </c>
    </row>
    <row r="3799" spans="1:11" x14ac:dyDescent="0.25">
      <c r="A3799">
        <v>887</v>
      </c>
      <c r="B3799">
        <v>5420</v>
      </c>
      <c r="C3799">
        <v>136864</v>
      </c>
      <c r="D3799" t="s">
        <v>7980</v>
      </c>
      <c r="E3799" t="s">
        <v>50</v>
      </c>
      <c r="F3799" t="s">
        <v>5040</v>
      </c>
      <c r="G3799" t="s">
        <v>7981</v>
      </c>
      <c r="H3799" t="s">
        <v>70</v>
      </c>
      <c r="I3799" s="2">
        <v>172</v>
      </c>
      <c r="J3799" s="1">
        <v>0.98</v>
      </c>
      <c r="K3799" s="1">
        <v>0.64</v>
      </c>
    </row>
    <row r="3800" spans="1:11" x14ac:dyDescent="0.25">
      <c r="A3800">
        <v>887</v>
      </c>
      <c r="B3800">
        <v>4199</v>
      </c>
      <c r="C3800">
        <v>136456</v>
      </c>
      <c r="D3800" t="s">
        <v>7982</v>
      </c>
      <c r="E3800" t="s">
        <v>50</v>
      </c>
      <c r="F3800" t="s">
        <v>5040</v>
      </c>
      <c r="G3800" t="s">
        <v>7975</v>
      </c>
      <c r="H3800" t="s">
        <v>70</v>
      </c>
      <c r="I3800" s="2">
        <v>262</v>
      </c>
      <c r="J3800" s="1">
        <v>0.59</v>
      </c>
      <c r="K3800" s="1">
        <v>0.06</v>
      </c>
    </row>
    <row r="3801" spans="1:11" x14ac:dyDescent="0.25">
      <c r="A3801">
        <v>887</v>
      </c>
      <c r="B3801">
        <v>4001</v>
      </c>
      <c r="C3801">
        <v>138511</v>
      </c>
      <c r="D3801" t="s">
        <v>7983</v>
      </c>
      <c r="E3801" t="s">
        <v>50</v>
      </c>
      <c r="F3801" t="s">
        <v>5040</v>
      </c>
      <c r="G3801" t="s">
        <v>7984</v>
      </c>
      <c r="H3801" t="s">
        <v>49</v>
      </c>
      <c r="I3801" s="2">
        <v>234</v>
      </c>
      <c r="J3801" s="1">
        <v>0.32</v>
      </c>
      <c r="K3801" s="1">
        <v>0.06</v>
      </c>
    </row>
    <row r="3802" spans="1:11" x14ac:dyDescent="0.25">
      <c r="A3802">
        <v>887</v>
      </c>
      <c r="B3802">
        <v>5445</v>
      </c>
      <c r="C3802">
        <v>136313</v>
      </c>
      <c r="D3802" t="s">
        <v>7985</v>
      </c>
      <c r="E3802" t="s">
        <v>50</v>
      </c>
      <c r="F3802" t="s">
        <v>7691</v>
      </c>
      <c r="G3802" t="s">
        <v>7986</v>
      </c>
      <c r="H3802" t="s">
        <v>70</v>
      </c>
      <c r="I3802" s="2">
        <v>161</v>
      </c>
      <c r="J3802" s="1">
        <v>0.99</v>
      </c>
      <c r="K3802" s="1">
        <v>0.83</v>
      </c>
    </row>
    <row r="3803" spans="1:11" x14ac:dyDescent="0.25">
      <c r="A3803">
        <v>887</v>
      </c>
      <c r="B3803">
        <v>6004</v>
      </c>
      <c r="C3803">
        <v>119006</v>
      </c>
      <c r="D3803" t="s">
        <v>7987</v>
      </c>
      <c r="E3803" t="s">
        <v>50</v>
      </c>
      <c r="F3803" t="s">
        <v>7691</v>
      </c>
      <c r="G3803" t="s">
        <v>7988</v>
      </c>
      <c r="H3803" t="s">
        <v>13</v>
      </c>
      <c r="I3803" s="2">
        <v>26</v>
      </c>
      <c r="J3803" s="1">
        <v>0</v>
      </c>
      <c r="K3803" s="1">
        <v>0</v>
      </c>
    </row>
    <row r="3804" spans="1:11" x14ac:dyDescent="0.25">
      <c r="A3804">
        <v>887</v>
      </c>
      <c r="B3804">
        <v>5436</v>
      </c>
      <c r="C3804">
        <v>118908</v>
      </c>
      <c r="D3804" t="s">
        <v>7989</v>
      </c>
      <c r="E3804" t="s">
        <v>50</v>
      </c>
      <c r="F3804" t="s">
        <v>7963</v>
      </c>
      <c r="G3804" t="s">
        <v>7990</v>
      </c>
      <c r="H3804" t="s">
        <v>23</v>
      </c>
      <c r="I3804" s="2">
        <v>172</v>
      </c>
      <c r="J3804" s="1">
        <v>0.51</v>
      </c>
      <c r="K3804" s="1">
        <v>0.13</v>
      </c>
    </row>
    <row r="3805" spans="1:11" x14ac:dyDescent="0.25">
      <c r="A3805">
        <v>887</v>
      </c>
      <c r="B3805">
        <v>4530</v>
      </c>
      <c r="C3805">
        <v>136662</v>
      </c>
      <c r="D3805" t="s">
        <v>7991</v>
      </c>
      <c r="E3805" t="s">
        <v>50</v>
      </c>
      <c r="F3805" t="s">
        <v>7691</v>
      </c>
      <c r="G3805" t="s">
        <v>7992</v>
      </c>
      <c r="H3805" t="s">
        <v>70</v>
      </c>
      <c r="I3805" s="2">
        <v>164</v>
      </c>
      <c r="J3805" s="1">
        <v>0.99</v>
      </c>
      <c r="K3805" s="1">
        <v>0.73</v>
      </c>
    </row>
    <row r="3806" spans="1:11" x14ac:dyDescent="0.25">
      <c r="A3806">
        <v>887</v>
      </c>
      <c r="B3806">
        <v>6905</v>
      </c>
      <c r="C3806">
        <v>135964</v>
      </c>
      <c r="D3806" t="s">
        <v>7993</v>
      </c>
      <c r="E3806" t="s">
        <v>50</v>
      </c>
      <c r="F3806" t="s">
        <v>7994</v>
      </c>
      <c r="G3806" t="s">
        <v>7995</v>
      </c>
      <c r="H3806" t="s">
        <v>49</v>
      </c>
      <c r="I3806" s="2">
        <v>238</v>
      </c>
      <c r="J3806" s="1">
        <v>0.28000000000000003</v>
      </c>
      <c r="K3806" s="1">
        <v>0.01</v>
      </c>
    </row>
    <row r="3807" spans="1:11" x14ac:dyDescent="0.25">
      <c r="A3807">
        <v>887</v>
      </c>
      <c r="B3807">
        <v>5451</v>
      </c>
      <c r="C3807">
        <v>137376</v>
      </c>
      <c r="D3807" t="s">
        <v>7996</v>
      </c>
      <c r="E3807" t="s">
        <v>50</v>
      </c>
      <c r="F3807" t="s">
        <v>7691</v>
      </c>
      <c r="G3807" t="s">
        <v>7997</v>
      </c>
      <c r="H3807" t="s">
        <v>70</v>
      </c>
      <c r="I3807" s="2">
        <v>182</v>
      </c>
      <c r="J3807" s="1">
        <v>0.53</v>
      </c>
      <c r="K3807" s="1">
        <v>0.12</v>
      </c>
    </row>
    <row r="3808" spans="1:11" x14ac:dyDescent="0.25">
      <c r="A3808">
        <v>887</v>
      </c>
      <c r="B3808">
        <v>4167</v>
      </c>
      <c r="C3808">
        <v>137630</v>
      </c>
      <c r="D3808" t="s">
        <v>7998</v>
      </c>
      <c r="E3808" t="s">
        <v>50</v>
      </c>
      <c r="F3808" t="s">
        <v>7963</v>
      </c>
      <c r="G3808" t="s">
        <v>7999</v>
      </c>
      <c r="H3808" t="s">
        <v>70</v>
      </c>
      <c r="I3808" s="2">
        <v>160</v>
      </c>
      <c r="J3808" s="1">
        <v>0.49</v>
      </c>
      <c r="K3808" s="1">
        <v>0.11</v>
      </c>
    </row>
    <row r="3809" spans="1:11" x14ac:dyDescent="0.25">
      <c r="A3809">
        <v>887</v>
      </c>
      <c r="B3809">
        <v>7053</v>
      </c>
      <c r="C3809">
        <v>119052</v>
      </c>
      <c r="D3809" t="s">
        <v>8000</v>
      </c>
      <c r="E3809" t="s">
        <v>50</v>
      </c>
      <c r="F3809" t="s">
        <v>7691</v>
      </c>
      <c r="G3809" t="s">
        <v>8001</v>
      </c>
      <c r="H3809" t="s">
        <v>57</v>
      </c>
      <c r="I3809" s="2">
        <v>9</v>
      </c>
      <c r="J3809" t="s">
        <v>99</v>
      </c>
      <c r="K3809" t="s">
        <v>99</v>
      </c>
    </row>
    <row r="3810" spans="1:11" x14ac:dyDescent="0.25">
      <c r="A3810">
        <v>887</v>
      </c>
      <c r="B3810">
        <v>6130</v>
      </c>
      <c r="C3810">
        <v>135576</v>
      </c>
      <c r="D3810" t="s">
        <v>8002</v>
      </c>
      <c r="E3810" t="s">
        <v>50</v>
      </c>
      <c r="F3810" t="s">
        <v>7963</v>
      </c>
      <c r="G3810" t="s">
        <v>8003</v>
      </c>
      <c r="H3810" t="s">
        <v>114</v>
      </c>
      <c r="I3810" s="2">
        <v>6</v>
      </c>
      <c r="J3810" s="1">
        <v>0</v>
      </c>
      <c r="K3810" s="1">
        <v>0</v>
      </c>
    </row>
    <row r="3811" spans="1:11" x14ac:dyDescent="0.25">
      <c r="A3811">
        <v>887</v>
      </c>
      <c r="B3811">
        <v>7042</v>
      </c>
      <c r="C3811">
        <v>119043</v>
      </c>
      <c r="D3811" t="s">
        <v>8004</v>
      </c>
      <c r="E3811" t="s">
        <v>11099</v>
      </c>
      <c r="F3811" t="s">
        <v>7963</v>
      </c>
      <c r="G3811" t="s">
        <v>8005</v>
      </c>
      <c r="H3811" t="s">
        <v>57</v>
      </c>
      <c r="I3811" s="2">
        <v>38</v>
      </c>
      <c r="J3811" s="1">
        <v>0</v>
      </c>
      <c r="K3811" s="1">
        <v>0</v>
      </c>
    </row>
    <row r="3812" spans="1:11" x14ac:dyDescent="0.25">
      <c r="A3812">
        <v>887</v>
      </c>
      <c r="B3812">
        <v>7000</v>
      </c>
      <c r="C3812">
        <v>141005</v>
      </c>
      <c r="D3812" t="s">
        <v>8006</v>
      </c>
      <c r="E3812" t="s">
        <v>50</v>
      </c>
      <c r="F3812" t="s">
        <v>7963</v>
      </c>
      <c r="G3812" t="s">
        <v>8005</v>
      </c>
      <c r="H3812" t="s">
        <v>1310</v>
      </c>
      <c r="I3812" s="2" t="s">
        <v>50</v>
      </c>
      <c r="J3812" t="s">
        <v>50</v>
      </c>
      <c r="K3812" t="s">
        <v>50</v>
      </c>
    </row>
    <row r="3813" spans="1:11" x14ac:dyDescent="0.25">
      <c r="A3813">
        <v>887</v>
      </c>
      <c r="B3813">
        <v>7016</v>
      </c>
      <c r="C3813">
        <v>134150</v>
      </c>
      <c r="D3813" t="s">
        <v>8007</v>
      </c>
      <c r="E3813" t="s">
        <v>50</v>
      </c>
      <c r="F3813" t="s">
        <v>5040</v>
      </c>
      <c r="G3813" t="s">
        <v>8008</v>
      </c>
      <c r="H3813" t="s">
        <v>57</v>
      </c>
      <c r="I3813" s="2">
        <v>11</v>
      </c>
      <c r="J3813" s="1">
        <v>0</v>
      </c>
      <c r="K3813" s="1">
        <v>0</v>
      </c>
    </row>
    <row r="3814" spans="1:11" x14ac:dyDescent="0.25">
      <c r="A3814">
        <v>887</v>
      </c>
      <c r="B3814">
        <v>6006</v>
      </c>
      <c r="C3814">
        <v>132097</v>
      </c>
      <c r="D3814" t="s">
        <v>612</v>
      </c>
      <c r="E3814" t="s">
        <v>50</v>
      </c>
      <c r="F3814" t="s">
        <v>7691</v>
      </c>
      <c r="G3814" t="s">
        <v>8009</v>
      </c>
      <c r="H3814" t="s">
        <v>114</v>
      </c>
      <c r="I3814" s="2">
        <v>31</v>
      </c>
      <c r="J3814" s="1">
        <v>0</v>
      </c>
      <c r="K3814" s="1">
        <v>0</v>
      </c>
    </row>
    <row r="3815" spans="1:11" x14ac:dyDescent="0.25">
      <c r="A3815">
        <v>888</v>
      </c>
      <c r="B3815">
        <v>6109</v>
      </c>
      <c r="C3815">
        <v>135822</v>
      </c>
      <c r="D3815" t="s">
        <v>8010</v>
      </c>
      <c r="E3815" t="s">
        <v>50</v>
      </c>
      <c r="F3815" t="s">
        <v>8011</v>
      </c>
      <c r="G3815" t="s">
        <v>8012</v>
      </c>
      <c r="H3815" t="s">
        <v>13</v>
      </c>
      <c r="I3815" s="2">
        <v>13</v>
      </c>
      <c r="J3815" s="1">
        <v>1</v>
      </c>
      <c r="K3815" s="1">
        <v>0.62</v>
      </c>
    </row>
    <row r="3816" spans="1:11" x14ac:dyDescent="0.25">
      <c r="A3816">
        <v>888</v>
      </c>
      <c r="B3816">
        <v>4140</v>
      </c>
      <c r="C3816">
        <v>139290</v>
      </c>
      <c r="D3816" t="s">
        <v>8013</v>
      </c>
      <c r="E3816" t="s">
        <v>50</v>
      </c>
      <c r="F3816" t="s">
        <v>8014</v>
      </c>
      <c r="G3816" t="s">
        <v>8015</v>
      </c>
      <c r="H3816" t="s">
        <v>70</v>
      </c>
      <c r="I3816" s="2">
        <v>57</v>
      </c>
      <c r="J3816" s="1">
        <v>0.28000000000000003</v>
      </c>
      <c r="K3816" s="1">
        <v>0.05</v>
      </c>
    </row>
    <row r="3817" spans="1:11" x14ac:dyDescent="0.25">
      <c r="A3817">
        <v>888</v>
      </c>
      <c r="B3817">
        <v>6905</v>
      </c>
      <c r="C3817">
        <v>135649</v>
      </c>
      <c r="D3817" t="s">
        <v>8016</v>
      </c>
      <c r="E3817" t="s">
        <v>50</v>
      </c>
      <c r="F3817" t="s">
        <v>8017</v>
      </c>
      <c r="G3817" t="s">
        <v>8018</v>
      </c>
      <c r="H3817" t="s">
        <v>49</v>
      </c>
      <c r="I3817" s="2">
        <v>175</v>
      </c>
      <c r="J3817" s="1">
        <v>0.46</v>
      </c>
      <c r="K3817" s="1">
        <v>7.0000000000000007E-2</v>
      </c>
    </row>
    <row r="3818" spans="1:11" x14ac:dyDescent="0.25">
      <c r="A3818">
        <v>888</v>
      </c>
      <c r="B3818">
        <v>4630</v>
      </c>
      <c r="C3818">
        <v>137421</v>
      </c>
      <c r="D3818" t="s">
        <v>8019</v>
      </c>
      <c r="E3818" t="s">
        <v>50</v>
      </c>
      <c r="F3818" t="s">
        <v>8017</v>
      </c>
      <c r="G3818" t="s">
        <v>8020</v>
      </c>
      <c r="H3818" t="s">
        <v>70</v>
      </c>
      <c r="I3818" s="2">
        <v>216</v>
      </c>
      <c r="J3818" s="1">
        <v>0.56000000000000005</v>
      </c>
      <c r="K3818" s="1">
        <v>0.31</v>
      </c>
    </row>
    <row r="3819" spans="1:11" x14ac:dyDescent="0.25">
      <c r="A3819">
        <v>888</v>
      </c>
      <c r="B3819">
        <v>4403</v>
      </c>
      <c r="C3819">
        <v>138544</v>
      </c>
      <c r="D3819" t="s">
        <v>8021</v>
      </c>
      <c r="E3819" t="s">
        <v>50</v>
      </c>
      <c r="F3819" t="s">
        <v>8022</v>
      </c>
      <c r="G3819" t="s">
        <v>8023</v>
      </c>
      <c r="H3819" t="s">
        <v>70</v>
      </c>
      <c r="I3819" s="2">
        <v>100</v>
      </c>
      <c r="J3819" s="1">
        <v>0.5</v>
      </c>
      <c r="K3819" s="1">
        <v>0.08</v>
      </c>
    </row>
    <row r="3820" spans="1:11" x14ac:dyDescent="0.25">
      <c r="A3820">
        <v>888</v>
      </c>
      <c r="B3820">
        <v>4030</v>
      </c>
      <c r="C3820">
        <v>119722</v>
      </c>
      <c r="D3820" t="s">
        <v>8024</v>
      </c>
      <c r="E3820" t="s">
        <v>50</v>
      </c>
      <c r="F3820" t="s">
        <v>8025</v>
      </c>
      <c r="G3820" t="s">
        <v>8026</v>
      </c>
      <c r="H3820" t="s">
        <v>20</v>
      </c>
      <c r="I3820" s="2">
        <v>131</v>
      </c>
      <c r="J3820" s="1">
        <v>0.5</v>
      </c>
      <c r="K3820" s="1">
        <v>0.1</v>
      </c>
    </row>
    <row r="3821" spans="1:11" x14ac:dyDescent="0.25">
      <c r="A3821">
        <v>888</v>
      </c>
      <c r="B3821">
        <v>4741</v>
      </c>
      <c r="C3821">
        <v>119802</v>
      </c>
      <c r="D3821" t="s">
        <v>8027</v>
      </c>
      <c r="E3821" t="s">
        <v>50</v>
      </c>
      <c r="F3821" t="s">
        <v>8011</v>
      </c>
      <c r="G3821" t="s">
        <v>8028</v>
      </c>
      <c r="H3821" t="s">
        <v>23</v>
      </c>
      <c r="I3821" s="2">
        <v>179</v>
      </c>
      <c r="J3821" s="1">
        <v>0.79</v>
      </c>
      <c r="K3821" s="1">
        <v>0.56999999999999995</v>
      </c>
    </row>
    <row r="3822" spans="1:11" x14ac:dyDescent="0.25">
      <c r="A3822">
        <v>888</v>
      </c>
      <c r="B3822">
        <v>4709</v>
      </c>
      <c r="C3822">
        <v>119797</v>
      </c>
      <c r="D3822" t="s">
        <v>8029</v>
      </c>
      <c r="E3822" t="s">
        <v>50</v>
      </c>
      <c r="F3822" t="s">
        <v>8025</v>
      </c>
      <c r="G3822" t="s">
        <v>8030</v>
      </c>
      <c r="H3822" t="s">
        <v>23</v>
      </c>
      <c r="I3822" s="2">
        <v>83</v>
      </c>
      <c r="J3822" s="1">
        <v>0.52</v>
      </c>
      <c r="K3822" s="1">
        <v>0.17</v>
      </c>
    </row>
    <row r="3823" spans="1:11" x14ac:dyDescent="0.25">
      <c r="A3823">
        <v>888</v>
      </c>
      <c r="B3823">
        <v>6113</v>
      </c>
      <c r="C3823">
        <v>136237</v>
      </c>
      <c r="D3823" t="s">
        <v>8031</v>
      </c>
      <c r="E3823" t="s">
        <v>50</v>
      </c>
      <c r="F3823" t="s">
        <v>8032</v>
      </c>
      <c r="G3823" t="s">
        <v>8033</v>
      </c>
      <c r="H3823" t="s">
        <v>13</v>
      </c>
      <c r="I3823" s="2">
        <v>16</v>
      </c>
      <c r="J3823" t="s">
        <v>99</v>
      </c>
      <c r="K3823" t="s">
        <v>99</v>
      </c>
    </row>
    <row r="3824" spans="1:11" x14ac:dyDescent="0.25">
      <c r="A3824">
        <v>888</v>
      </c>
      <c r="B3824">
        <v>5405</v>
      </c>
      <c r="C3824">
        <v>119814</v>
      </c>
      <c r="D3824" t="s">
        <v>8034</v>
      </c>
      <c r="E3824" t="s">
        <v>50</v>
      </c>
      <c r="F3824" t="s">
        <v>8011</v>
      </c>
      <c r="G3824" t="s">
        <v>8035</v>
      </c>
      <c r="H3824" t="s">
        <v>23</v>
      </c>
      <c r="I3824" s="2">
        <v>153</v>
      </c>
      <c r="J3824" s="1">
        <v>0.82</v>
      </c>
      <c r="K3824" s="1">
        <v>0.41</v>
      </c>
    </row>
    <row r="3825" spans="1:11" x14ac:dyDescent="0.25">
      <c r="A3825">
        <v>888</v>
      </c>
      <c r="B3825">
        <v>6014</v>
      </c>
      <c r="C3825">
        <v>119836</v>
      </c>
      <c r="D3825" t="s">
        <v>8036</v>
      </c>
      <c r="E3825" t="s">
        <v>50</v>
      </c>
      <c r="F3825" t="s">
        <v>8037</v>
      </c>
      <c r="G3825" t="s">
        <v>8038</v>
      </c>
      <c r="H3825" t="s">
        <v>13</v>
      </c>
      <c r="I3825" s="2">
        <v>121</v>
      </c>
      <c r="J3825" s="1">
        <v>0</v>
      </c>
      <c r="K3825" s="1">
        <v>0</v>
      </c>
    </row>
    <row r="3826" spans="1:11" x14ac:dyDescent="0.25">
      <c r="A3826">
        <v>888</v>
      </c>
      <c r="B3826">
        <v>6106</v>
      </c>
      <c r="C3826">
        <v>135579</v>
      </c>
      <c r="D3826" t="s">
        <v>8039</v>
      </c>
      <c r="E3826" t="s">
        <v>50</v>
      </c>
      <c r="F3826" t="s">
        <v>8022</v>
      </c>
      <c r="G3826" t="s">
        <v>8040</v>
      </c>
      <c r="H3826" t="s">
        <v>13</v>
      </c>
      <c r="I3826" s="2">
        <v>3</v>
      </c>
      <c r="J3826" t="s">
        <v>129</v>
      </c>
      <c r="K3826" t="s">
        <v>129</v>
      </c>
    </row>
    <row r="3827" spans="1:11" x14ac:dyDescent="0.25">
      <c r="A3827">
        <v>888</v>
      </c>
      <c r="B3827">
        <v>4000</v>
      </c>
      <c r="C3827">
        <v>119707</v>
      </c>
      <c r="D3827" t="s">
        <v>8041</v>
      </c>
      <c r="E3827" t="s">
        <v>50</v>
      </c>
      <c r="F3827" t="s">
        <v>8011</v>
      </c>
      <c r="G3827" t="s">
        <v>8042</v>
      </c>
      <c r="H3827" t="s">
        <v>20</v>
      </c>
      <c r="I3827" s="2">
        <v>163</v>
      </c>
      <c r="J3827" s="1">
        <v>0.51</v>
      </c>
      <c r="K3827" s="1">
        <v>7.0000000000000007E-2</v>
      </c>
    </row>
    <row r="3828" spans="1:11" x14ac:dyDescent="0.25">
      <c r="A3828">
        <v>888</v>
      </c>
      <c r="B3828">
        <v>5400</v>
      </c>
      <c r="C3828">
        <v>138835</v>
      </c>
      <c r="D3828" t="s">
        <v>8043</v>
      </c>
      <c r="E3828" t="s">
        <v>50</v>
      </c>
      <c r="F3828" t="s">
        <v>8025</v>
      </c>
      <c r="G3828" t="s">
        <v>8044</v>
      </c>
      <c r="H3828" t="s">
        <v>70</v>
      </c>
      <c r="I3828" s="2">
        <v>147</v>
      </c>
      <c r="J3828" s="1">
        <v>0.97</v>
      </c>
      <c r="K3828" s="1">
        <v>0.94</v>
      </c>
    </row>
    <row r="3829" spans="1:11" x14ac:dyDescent="0.25">
      <c r="A3829">
        <v>888</v>
      </c>
      <c r="B3829">
        <v>5404</v>
      </c>
      <c r="C3829">
        <v>119813</v>
      </c>
      <c r="D3829" t="s">
        <v>8045</v>
      </c>
      <c r="E3829" t="s">
        <v>50</v>
      </c>
      <c r="F3829" t="s">
        <v>8046</v>
      </c>
      <c r="G3829" t="s">
        <v>8047</v>
      </c>
      <c r="H3829" t="s">
        <v>23</v>
      </c>
      <c r="I3829" s="2">
        <v>162</v>
      </c>
      <c r="J3829" s="1">
        <v>0.67</v>
      </c>
      <c r="K3829" s="1">
        <v>0.23</v>
      </c>
    </row>
    <row r="3830" spans="1:11" x14ac:dyDescent="0.25">
      <c r="A3830">
        <v>888</v>
      </c>
      <c r="B3830">
        <v>4500</v>
      </c>
      <c r="C3830">
        <v>119775</v>
      </c>
      <c r="D3830" t="s">
        <v>8048</v>
      </c>
      <c r="E3830" t="s">
        <v>50</v>
      </c>
      <c r="F3830" t="s">
        <v>8014</v>
      </c>
      <c r="G3830" t="s">
        <v>8049</v>
      </c>
      <c r="H3830" t="s">
        <v>82</v>
      </c>
      <c r="I3830" s="2">
        <v>186</v>
      </c>
      <c r="J3830" s="1">
        <v>0.67</v>
      </c>
      <c r="K3830" s="1">
        <v>0.3</v>
      </c>
    </row>
    <row r="3831" spans="1:11" x14ac:dyDescent="0.25">
      <c r="A3831">
        <v>888</v>
      </c>
      <c r="B3831">
        <v>4626</v>
      </c>
      <c r="C3831">
        <v>137296</v>
      </c>
      <c r="D3831" t="s">
        <v>8050</v>
      </c>
      <c r="E3831" t="s">
        <v>50</v>
      </c>
      <c r="F3831" t="s">
        <v>8014</v>
      </c>
      <c r="G3831" t="s">
        <v>8051</v>
      </c>
      <c r="H3831" t="s">
        <v>70</v>
      </c>
      <c r="I3831" s="2">
        <v>187</v>
      </c>
      <c r="J3831" s="1">
        <v>0.84</v>
      </c>
      <c r="K3831" s="1">
        <v>0.51</v>
      </c>
    </row>
    <row r="3832" spans="1:11" x14ac:dyDescent="0.25">
      <c r="A3832">
        <v>888</v>
      </c>
      <c r="B3832">
        <v>4804</v>
      </c>
      <c r="C3832">
        <v>134997</v>
      </c>
      <c r="D3832" t="s">
        <v>8052</v>
      </c>
      <c r="E3832" t="s">
        <v>50</v>
      </c>
      <c r="F3832" t="s">
        <v>8053</v>
      </c>
      <c r="G3832" t="s">
        <v>8054</v>
      </c>
      <c r="H3832" t="s">
        <v>23</v>
      </c>
      <c r="I3832" s="2">
        <v>243</v>
      </c>
      <c r="J3832" s="1">
        <v>0.57999999999999996</v>
      </c>
      <c r="K3832" s="1">
        <v>0.15</v>
      </c>
    </row>
    <row r="3833" spans="1:11" x14ac:dyDescent="0.25">
      <c r="A3833">
        <v>888</v>
      </c>
      <c r="B3833">
        <v>4041</v>
      </c>
      <c r="C3833">
        <v>136997</v>
      </c>
      <c r="D3833" t="s">
        <v>8055</v>
      </c>
      <c r="E3833" t="s">
        <v>50</v>
      </c>
      <c r="F3833" t="s">
        <v>8056</v>
      </c>
      <c r="G3833" t="s">
        <v>8057</v>
      </c>
      <c r="H3833" t="s">
        <v>70</v>
      </c>
      <c r="I3833" s="2">
        <v>115</v>
      </c>
      <c r="J3833" s="1">
        <v>0.78</v>
      </c>
      <c r="K3833" s="1">
        <v>0.39</v>
      </c>
    </row>
    <row r="3834" spans="1:11" x14ac:dyDescent="0.25">
      <c r="A3834">
        <v>888</v>
      </c>
      <c r="B3834">
        <v>4232</v>
      </c>
      <c r="C3834">
        <v>119759</v>
      </c>
      <c r="D3834" t="s">
        <v>8058</v>
      </c>
      <c r="E3834" t="s">
        <v>50</v>
      </c>
      <c r="F3834" t="s">
        <v>8011</v>
      </c>
      <c r="G3834" t="s">
        <v>8059</v>
      </c>
      <c r="H3834" t="s">
        <v>20</v>
      </c>
      <c r="I3834" s="2">
        <v>178</v>
      </c>
      <c r="J3834" s="1">
        <v>0.79</v>
      </c>
      <c r="K3834" s="1">
        <v>0.33</v>
      </c>
    </row>
    <row r="3835" spans="1:11" x14ac:dyDescent="0.25">
      <c r="A3835">
        <v>888</v>
      </c>
      <c r="B3835">
        <v>4623</v>
      </c>
      <c r="C3835">
        <v>119784</v>
      </c>
      <c r="D3835" t="s">
        <v>8060</v>
      </c>
      <c r="E3835" t="s">
        <v>50</v>
      </c>
      <c r="F3835" t="s">
        <v>8011</v>
      </c>
      <c r="G3835" t="s">
        <v>8061</v>
      </c>
      <c r="H3835" t="s">
        <v>23</v>
      </c>
      <c r="I3835" s="2">
        <v>101</v>
      </c>
      <c r="J3835" s="1">
        <v>0.56000000000000005</v>
      </c>
      <c r="K3835" s="1">
        <v>0.19</v>
      </c>
    </row>
    <row r="3836" spans="1:11" x14ac:dyDescent="0.25">
      <c r="A3836">
        <v>888</v>
      </c>
      <c r="B3836">
        <v>4008</v>
      </c>
      <c r="C3836">
        <v>141028</v>
      </c>
      <c r="D3836" t="s">
        <v>8062</v>
      </c>
      <c r="E3836" t="s">
        <v>50</v>
      </c>
      <c r="F3836" t="s">
        <v>8053</v>
      </c>
      <c r="G3836" t="s">
        <v>8063</v>
      </c>
      <c r="H3836" t="s">
        <v>77</v>
      </c>
      <c r="I3836" s="2" t="s">
        <v>50</v>
      </c>
      <c r="J3836" t="s">
        <v>50</v>
      </c>
      <c r="K3836" t="s">
        <v>50</v>
      </c>
    </row>
    <row r="3837" spans="1:11" x14ac:dyDescent="0.25">
      <c r="A3837">
        <v>888</v>
      </c>
      <c r="B3837">
        <v>4159</v>
      </c>
      <c r="C3837">
        <v>119746</v>
      </c>
      <c r="D3837" t="s">
        <v>8064</v>
      </c>
      <c r="E3837" t="s">
        <v>50</v>
      </c>
      <c r="F3837" t="s">
        <v>8065</v>
      </c>
      <c r="G3837" t="s">
        <v>8066</v>
      </c>
      <c r="H3837" t="s">
        <v>20</v>
      </c>
      <c r="I3837" s="2">
        <v>142</v>
      </c>
      <c r="J3837" s="1">
        <v>0.75</v>
      </c>
      <c r="K3837" s="1">
        <v>0.39</v>
      </c>
    </row>
    <row r="3838" spans="1:11" x14ac:dyDescent="0.25">
      <c r="A3838">
        <v>888</v>
      </c>
      <c r="B3838">
        <v>4718</v>
      </c>
      <c r="C3838">
        <v>119799</v>
      </c>
      <c r="D3838" t="s">
        <v>8067</v>
      </c>
      <c r="E3838" t="s">
        <v>50</v>
      </c>
      <c r="F3838" t="s">
        <v>8068</v>
      </c>
      <c r="G3838" t="s">
        <v>8069</v>
      </c>
      <c r="H3838" t="s">
        <v>23</v>
      </c>
      <c r="I3838" s="2">
        <v>160</v>
      </c>
      <c r="J3838" s="1">
        <v>0.61</v>
      </c>
      <c r="K3838" s="1">
        <v>0.28000000000000003</v>
      </c>
    </row>
    <row r="3839" spans="1:11" x14ac:dyDescent="0.25">
      <c r="A3839">
        <v>888</v>
      </c>
      <c r="B3839">
        <v>4167</v>
      </c>
      <c r="C3839">
        <v>119748</v>
      </c>
      <c r="D3839" t="s">
        <v>8070</v>
      </c>
      <c r="E3839" t="s">
        <v>50</v>
      </c>
      <c r="F3839" t="s">
        <v>8071</v>
      </c>
      <c r="G3839" t="s">
        <v>8072</v>
      </c>
      <c r="H3839" t="s">
        <v>20</v>
      </c>
      <c r="I3839" s="2">
        <v>102</v>
      </c>
      <c r="J3839" s="1">
        <v>0.59</v>
      </c>
      <c r="K3839" s="1">
        <v>0.16</v>
      </c>
    </row>
    <row r="3840" spans="1:11" x14ac:dyDescent="0.25">
      <c r="A3840">
        <v>888</v>
      </c>
      <c r="B3840">
        <v>4155</v>
      </c>
      <c r="C3840">
        <v>119744</v>
      </c>
      <c r="D3840" t="s">
        <v>8073</v>
      </c>
      <c r="E3840" t="s">
        <v>50</v>
      </c>
      <c r="F3840" t="s">
        <v>8011</v>
      </c>
      <c r="G3840" t="s">
        <v>8074</v>
      </c>
      <c r="H3840" t="s">
        <v>20</v>
      </c>
      <c r="I3840" s="2">
        <v>195</v>
      </c>
      <c r="J3840" s="1">
        <v>0.59</v>
      </c>
      <c r="K3840" s="1">
        <v>0.24</v>
      </c>
    </row>
    <row r="3841" spans="1:11" x14ac:dyDescent="0.25">
      <c r="A3841">
        <v>888</v>
      </c>
      <c r="B3841">
        <v>4405</v>
      </c>
      <c r="C3841">
        <v>119770</v>
      </c>
      <c r="D3841" t="s">
        <v>8075</v>
      </c>
      <c r="E3841" t="s">
        <v>50</v>
      </c>
      <c r="F3841" t="s">
        <v>4479</v>
      </c>
      <c r="G3841" t="s">
        <v>8076</v>
      </c>
      <c r="H3841" t="s">
        <v>20</v>
      </c>
      <c r="I3841" s="2">
        <v>138</v>
      </c>
      <c r="J3841" s="1">
        <v>0.49</v>
      </c>
      <c r="K3841" s="1">
        <v>0.06</v>
      </c>
    </row>
    <row r="3842" spans="1:11" x14ac:dyDescent="0.25">
      <c r="A3842">
        <v>888</v>
      </c>
      <c r="B3842">
        <v>4610</v>
      </c>
      <c r="C3842">
        <v>119781</v>
      </c>
      <c r="D3842" t="s">
        <v>8077</v>
      </c>
      <c r="E3842" t="s">
        <v>50</v>
      </c>
      <c r="F3842" t="s">
        <v>8011</v>
      </c>
      <c r="G3842" t="s">
        <v>8078</v>
      </c>
      <c r="H3842" t="s">
        <v>23</v>
      </c>
      <c r="I3842" s="2">
        <v>53</v>
      </c>
      <c r="J3842" s="1">
        <v>0.42</v>
      </c>
      <c r="K3842" s="1">
        <v>0.04</v>
      </c>
    </row>
    <row r="3843" spans="1:11" x14ac:dyDescent="0.25">
      <c r="A3843">
        <v>888</v>
      </c>
      <c r="B3843">
        <v>5403</v>
      </c>
      <c r="C3843">
        <v>136390</v>
      </c>
      <c r="D3843" t="s">
        <v>8079</v>
      </c>
      <c r="E3843" t="s">
        <v>50</v>
      </c>
      <c r="F3843" t="s">
        <v>8056</v>
      </c>
      <c r="G3843" t="s">
        <v>8080</v>
      </c>
      <c r="H3843" t="s">
        <v>70</v>
      </c>
      <c r="I3843" s="2">
        <v>118</v>
      </c>
      <c r="J3843" s="1">
        <v>0.99</v>
      </c>
      <c r="K3843" s="1">
        <v>0.92</v>
      </c>
    </row>
    <row r="3844" spans="1:11" x14ac:dyDescent="0.25">
      <c r="A3844">
        <v>888</v>
      </c>
      <c r="B3844">
        <v>4018</v>
      </c>
      <c r="C3844">
        <v>119719</v>
      </c>
      <c r="D3844" t="s">
        <v>8081</v>
      </c>
      <c r="E3844" t="s">
        <v>50</v>
      </c>
      <c r="F3844" t="s">
        <v>8082</v>
      </c>
      <c r="G3844" t="s">
        <v>8083</v>
      </c>
      <c r="H3844" t="s">
        <v>20</v>
      </c>
      <c r="I3844" s="2">
        <v>186</v>
      </c>
      <c r="J3844" s="1">
        <v>0.51</v>
      </c>
      <c r="K3844" s="1">
        <v>0.22</v>
      </c>
    </row>
    <row r="3845" spans="1:11" x14ac:dyDescent="0.25">
      <c r="A3845">
        <v>888</v>
      </c>
      <c r="B3845">
        <v>4003</v>
      </c>
      <c r="C3845">
        <v>139130</v>
      </c>
      <c r="D3845" t="s">
        <v>8084</v>
      </c>
      <c r="E3845" t="s">
        <v>50</v>
      </c>
      <c r="F3845" t="s">
        <v>8082</v>
      </c>
      <c r="G3845" t="s">
        <v>8085</v>
      </c>
      <c r="H3845" t="s">
        <v>49</v>
      </c>
      <c r="I3845" s="2">
        <v>109</v>
      </c>
      <c r="J3845" s="1">
        <v>0.35</v>
      </c>
      <c r="K3845" s="1">
        <v>0.08</v>
      </c>
    </row>
    <row r="3846" spans="1:11" x14ac:dyDescent="0.25">
      <c r="A3846">
        <v>888</v>
      </c>
      <c r="B3846">
        <v>4609</v>
      </c>
      <c r="C3846">
        <v>119780</v>
      </c>
      <c r="D3846" t="s">
        <v>8086</v>
      </c>
      <c r="E3846" t="s">
        <v>50</v>
      </c>
      <c r="F3846" t="s">
        <v>8011</v>
      </c>
      <c r="G3846" t="s">
        <v>8087</v>
      </c>
      <c r="H3846" t="s">
        <v>23</v>
      </c>
      <c r="I3846" s="2">
        <v>161</v>
      </c>
      <c r="J3846" s="1">
        <v>0.47</v>
      </c>
      <c r="K3846" s="1">
        <v>0.05</v>
      </c>
    </row>
    <row r="3847" spans="1:11" x14ac:dyDescent="0.25">
      <c r="A3847">
        <v>888</v>
      </c>
      <c r="B3847">
        <v>4158</v>
      </c>
      <c r="C3847">
        <v>119745</v>
      </c>
      <c r="D3847" t="s">
        <v>8088</v>
      </c>
      <c r="E3847" t="s">
        <v>50</v>
      </c>
      <c r="F3847" t="s">
        <v>8089</v>
      </c>
      <c r="G3847" t="s">
        <v>8090</v>
      </c>
      <c r="H3847" t="s">
        <v>20</v>
      </c>
      <c r="I3847" s="2">
        <v>116</v>
      </c>
      <c r="J3847" s="1">
        <v>0.33</v>
      </c>
      <c r="K3847" s="1">
        <v>0.09</v>
      </c>
    </row>
    <row r="3848" spans="1:11" x14ac:dyDescent="0.25">
      <c r="A3848">
        <v>888</v>
      </c>
      <c r="B3848">
        <v>4408</v>
      </c>
      <c r="C3848">
        <v>119771</v>
      </c>
      <c r="D3848" t="s">
        <v>8091</v>
      </c>
      <c r="E3848" t="s">
        <v>50</v>
      </c>
      <c r="F3848" t="s">
        <v>8068</v>
      </c>
      <c r="G3848" t="s">
        <v>8092</v>
      </c>
      <c r="H3848" t="s">
        <v>201</v>
      </c>
      <c r="I3848" s="2">
        <v>136</v>
      </c>
      <c r="J3848" s="1">
        <v>0.42</v>
      </c>
      <c r="K3848" s="1">
        <v>0.15</v>
      </c>
    </row>
    <row r="3849" spans="1:11" x14ac:dyDescent="0.25">
      <c r="A3849">
        <v>888</v>
      </c>
      <c r="B3849">
        <v>6054</v>
      </c>
      <c r="C3849">
        <v>134770</v>
      </c>
      <c r="D3849" t="s">
        <v>8093</v>
      </c>
      <c r="E3849" t="s">
        <v>50</v>
      </c>
      <c r="F3849" t="s">
        <v>4479</v>
      </c>
      <c r="G3849" t="s">
        <v>8094</v>
      </c>
      <c r="H3849" t="s">
        <v>13</v>
      </c>
      <c r="I3849" s="2">
        <v>5</v>
      </c>
      <c r="J3849" t="s">
        <v>129</v>
      </c>
      <c r="K3849" t="s">
        <v>129</v>
      </c>
    </row>
    <row r="3850" spans="1:11" x14ac:dyDescent="0.25">
      <c r="A3850">
        <v>888</v>
      </c>
      <c r="B3850">
        <v>6906</v>
      </c>
      <c r="C3850">
        <v>135936</v>
      </c>
      <c r="D3850" t="s">
        <v>8095</v>
      </c>
      <c r="E3850" t="s">
        <v>50</v>
      </c>
      <c r="F3850" t="s">
        <v>8011</v>
      </c>
      <c r="G3850" t="s">
        <v>8096</v>
      </c>
      <c r="H3850" t="s">
        <v>49</v>
      </c>
      <c r="I3850" s="2">
        <v>164</v>
      </c>
      <c r="J3850" s="1">
        <v>0.37</v>
      </c>
      <c r="K3850" s="1">
        <v>0.02</v>
      </c>
    </row>
    <row r="3851" spans="1:11" x14ac:dyDescent="0.25">
      <c r="A3851">
        <v>888</v>
      </c>
      <c r="B3851">
        <v>4160</v>
      </c>
      <c r="C3851">
        <v>137342</v>
      </c>
      <c r="D3851" t="s">
        <v>8097</v>
      </c>
      <c r="E3851" t="s">
        <v>50</v>
      </c>
      <c r="F3851" t="s">
        <v>8011</v>
      </c>
      <c r="G3851" t="s">
        <v>8098</v>
      </c>
      <c r="H3851" t="s">
        <v>70</v>
      </c>
      <c r="I3851" s="2">
        <v>134</v>
      </c>
      <c r="J3851" s="1">
        <v>0.63</v>
      </c>
      <c r="K3851" s="1">
        <v>0.32</v>
      </c>
    </row>
    <row r="3852" spans="1:11" x14ac:dyDescent="0.25">
      <c r="A3852">
        <v>888</v>
      </c>
      <c r="B3852">
        <v>6033</v>
      </c>
      <c r="C3852">
        <v>131337</v>
      </c>
      <c r="D3852" t="s">
        <v>8099</v>
      </c>
      <c r="E3852" t="s">
        <v>50</v>
      </c>
      <c r="F3852" t="s">
        <v>8100</v>
      </c>
      <c r="G3852" t="s">
        <v>8101</v>
      </c>
      <c r="H3852" t="s">
        <v>13</v>
      </c>
      <c r="I3852" s="2">
        <v>16</v>
      </c>
      <c r="J3852" s="1">
        <v>0.06</v>
      </c>
      <c r="K3852" s="1">
        <v>0</v>
      </c>
    </row>
    <row r="3853" spans="1:11" x14ac:dyDescent="0.25">
      <c r="A3853">
        <v>888</v>
      </c>
      <c r="B3853">
        <v>4200</v>
      </c>
      <c r="C3853">
        <v>119758</v>
      </c>
      <c r="D3853" t="s">
        <v>8102</v>
      </c>
      <c r="E3853" t="s">
        <v>50</v>
      </c>
      <c r="F3853" t="s">
        <v>8103</v>
      </c>
      <c r="G3853" t="s">
        <v>8104</v>
      </c>
      <c r="H3853" t="s">
        <v>201</v>
      </c>
      <c r="I3853" s="2">
        <v>81</v>
      </c>
      <c r="J3853" s="1">
        <v>0.28000000000000003</v>
      </c>
      <c r="K3853" s="1">
        <v>0.05</v>
      </c>
    </row>
    <row r="3854" spans="1:11" x14ac:dyDescent="0.25">
      <c r="A3854">
        <v>888</v>
      </c>
      <c r="B3854">
        <v>4802</v>
      </c>
      <c r="C3854">
        <v>134995</v>
      </c>
      <c r="D3854" t="s">
        <v>8105</v>
      </c>
      <c r="E3854" t="s">
        <v>50</v>
      </c>
      <c r="F3854" t="s">
        <v>8053</v>
      </c>
      <c r="G3854" t="s">
        <v>8106</v>
      </c>
      <c r="H3854" t="s">
        <v>20</v>
      </c>
      <c r="I3854" s="2">
        <v>45</v>
      </c>
      <c r="J3854" s="1">
        <v>0.56000000000000005</v>
      </c>
      <c r="K3854" s="1">
        <v>0.2</v>
      </c>
    </row>
    <row r="3855" spans="1:11" x14ac:dyDescent="0.25">
      <c r="A3855">
        <v>888</v>
      </c>
      <c r="B3855">
        <v>4402</v>
      </c>
      <c r="C3855">
        <v>119767</v>
      </c>
      <c r="D3855" t="s">
        <v>8107</v>
      </c>
      <c r="E3855" t="s">
        <v>50</v>
      </c>
      <c r="F3855" t="s">
        <v>8025</v>
      </c>
      <c r="G3855" t="s">
        <v>8108</v>
      </c>
      <c r="H3855" t="s">
        <v>20</v>
      </c>
      <c r="I3855" s="2">
        <v>257</v>
      </c>
      <c r="J3855" s="1">
        <v>0.66</v>
      </c>
      <c r="K3855" s="1">
        <v>0.28000000000000003</v>
      </c>
    </row>
    <row r="3856" spans="1:11" x14ac:dyDescent="0.25">
      <c r="A3856">
        <v>888</v>
      </c>
      <c r="B3856">
        <v>6024</v>
      </c>
      <c r="C3856">
        <v>119851</v>
      </c>
      <c r="D3856" t="s">
        <v>8109</v>
      </c>
      <c r="E3856" t="s">
        <v>50</v>
      </c>
      <c r="F3856" t="s">
        <v>8017</v>
      </c>
      <c r="G3856" t="s">
        <v>8110</v>
      </c>
      <c r="H3856" t="s">
        <v>13</v>
      </c>
      <c r="I3856" s="2">
        <v>8</v>
      </c>
      <c r="J3856" s="1">
        <v>0.63</v>
      </c>
      <c r="K3856" s="1">
        <v>0.38</v>
      </c>
    </row>
    <row r="3857" spans="1:11" x14ac:dyDescent="0.25">
      <c r="A3857">
        <v>888</v>
      </c>
      <c r="B3857">
        <v>4006</v>
      </c>
      <c r="C3857">
        <v>119711</v>
      </c>
      <c r="D3857" t="s">
        <v>8111</v>
      </c>
      <c r="E3857" t="s">
        <v>50</v>
      </c>
      <c r="F3857" t="s">
        <v>8112</v>
      </c>
      <c r="G3857" t="s">
        <v>8113</v>
      </c>
      <c r="H3857" t="s">
        <v>20</v>
      </c>
      <c r="I3857" s="2">
        <v>163</v>
      </c>
      <c r="J3857" s="1">
        <v>0.39</v>
      </c>
      <c r="K3857" s="1">
        <v>0.05</v>
      </c>
    </row>
    <row r="3858" spans="1:11" x14ac:dyDescent="0.25">
      <c r="A3858">
        <v>888</v>
      </c>
      <c r="B3858">
        <v>4010</v>
      </c>
      <c r="C3858">
        <v>136717</v>
      </c>
      <c r="D3858" t="s">
        <v>8114</v>
      </c>
      <c r="E3858" t="s">
        <v>50</v>
      </c>
      <c r="F3858" t="s">
        <v>8046</v>
      </c>
      <c r="G3858" t="s">
        <v>8115</v>
      </c>
      <c r="H3858" t="s">
        <v>70</v>
      </c>
      <c r="I3858" s="2">
        <v>222</v>
      </c>
      <c r="J3858" s="1">
        <v>0.77</v>
      </c>
      <c r="K3858" s="1">
        <v>0.27</v>
      </c>
    </row>
    <row r="3859" spans="1:11" x14ac:dyDescent="0.25">
      <c r="A3859">
        <v>888</v>
      </c>
      <c r="B3859">
        <v>4195</v>
      </c>
      <c r="C3859">
        <v>119757</v>
      </c>
      <c r="D3859" t="s">
        <v>8116</v>
      </c>
      <c r="E3859" t="s">
        <v>50</v>
      </c>
      <c r="F3859" t="s">
        <v>8017</v>
      </c>
      <c r="G3859" t="s">
        <v>8117</v>
      </c>
      <c r="H3859" t="s">
        <v>20</v>
      </c>
      <c r="I3859" s="2">
        <v>157</v>
      </c>
      <c r="J3859" s="1">
        <v>0.62</v>
      </c>
      <c r="K3859" s="1">
        <v>0.15</v>
      </c>
    </row>
    <row r="3860" spans="1:11" x14ac:dyDescent="0.25">
      <c r="A3860">
        <v>888</v>
      </c>
      <c r="B3860">
        <v>4742</v>
      </c>
      <c r="C3860">
        <v>119803</v>
      </c>
      <c r="D3860" t="s">
        <v>8118</v>
      </c>
      <c r="E3860" t="s">
        <v>50</v>
      </c>
      <c r="F3860" t="s">
        <v>8022</v>
      </c>
      <c r="G3860" t="s">
        <v>8119</v>
      </c>
      <c r="H3860" t="s">
        <v>23</v>
      </c>
      <c r="I3860" s="2">
        <v>158</v>
      </c>
      <c r="J3860" s="1">
        <v>0.62</v>
      </c>
      <c r="K3860" s="1">
        <v>0.3</v>
      </c>
    </row>
    <row r="3861" spans="1:11" x14ac:dyDescent="0.25">
      <c r="A3861">
        <v>888</v>
      </c>
      <c r="B3861">
        <v>4685</v>
      </c>
      <c r="C3861">
        <v>119794</v>
      </c>
      <c r="D3861" t="s">
        <v>8120</v>
      </c>
      <c r="E3861" t="s">
        <v>50</v>
      </c>
      <c r="F3861" t="s">
        <v>8011</v>
      </c>
      <c r="G3861" t="s">
        <v>8121</v>
      </c>
      <c r="H3861" t="s">
        <v>23</v>
      </c>
      <c r="I3861" s="2">
        <v>128</v>
      </c>
      <c r="J3861" s="1">
        <v>0.73</v>
      </c>
      <c r="K3861" s="1">
        <v>0.36</v>
      </c>
    </row>
    <row r="3862" spans="1:11" x14ac:dyDescent="0.25">
      <c r="A3862">
        <v>888</v>
      </c>
      <c r="B3862">
        <v>6034</v>
      </c>
      <c r="C3862">
        <v>131355</v>
      </c>
      <c r="D3862" t="s">
        <v>8122</v>
      </c>
      <c r="E3862" t="s">
        <v>50</v>
      </c>
      <c r="F3862" t="s">
        <v>4479</v>
      </c>
      <c r="G3862" t="s">
        <v>8123</v>
      </c>
      <c r="H3862" t="s">
        <v>13</v>
      </c>
      <c r="I3862" s="2">
        <v>40</v>
      </c>
      <c r="J3862" s="1">
        <v>0.75</v>
      </c>
      <c r="K3862" s="1">
        <v>0</v>
      </c>
    </row>
    <row r="3863" spans="1:11" x14ac:dyDescent="0.25">
      <c r="A3863">
        <v>888</v>
      </c>
      <c r="B3863">
        <v>6019</v>
      </c>
      <c r="C3863">
        <v>119844</v>
      </c>
      <c r="D3863" t="s">
        <v>8124</v>
      </c>
      <c r="E3863" t="s">
        <v>50</v>
      </c>
      <c r="F3863" t="s">
        <v>8011</v>
      </c>
      <c r="G3863" t="s">
        <v>8125</v>
      </c>
      <c r="H3863" t="s">
        <v>13</v>
      </c>
      <c r="I3863" s="2">
        <v>8</v>
      </c>
      <c r="J3863" s="1">
        <v>0.5</v>
      </c>
      <c r="K3863" s="1">
        <v>0.38</v>
      </c>
    </row>
    <row r="3864" spans="1:11" x14ac:dyDescent="0.25">
      <c r="A3864">
        <v>888</v>
      </c>
      <c r="B3864">
        <v>6013</v>
      </c>
      <c r="C3864">
        <v>119835</v>
      </c>
      <c r="D3864" t="s">
        <v>8126</v>
      </c>
      <c r="E3864" t="s">
        <v>50</v>
      </c>
      <c r="F3864" t="s">
        <v>8011</v>
      </c>
      <c r="G3864" t="s">
        <v>8127</v>
      </c>
      <c r="H3864" t="s">
        <v>13</v>
      </c>
      <c r="I3864" s="2">
        <v>133</v>
      </c>
      <c r="J3864" s="1">
        <v>0.87</v>
      </c>
      <c r="K3864" s="1">
        <v>0.49</v>
      </c>
    </row>
    <row r="3865" spans="1:11" x14ac:dyDescent="0.25">
      <c r="A3865">
        <v>888</v>
      </c>
      <c r="B3865">
        <v>5402</v>
      </c>
      <c r="C3865">
        <v>136381</v>
      </c>
      <c r="D3865" t="s">
        <v>8128</v>
      </c>
      <c r="E3865" t="s">
        <v>50</v>
      </c>
      <c r="F3865" t="s">
        <v>4479</v>
      </c>
      <c r="G3865" t="s">
        <v>8129</v>
      </c>
      <c r="H3865" t="s">
        <v>70</v>
      </c>
      <c r="I3865" s="2">
        <v>116</v>
      </c>
      <c r="J3865" s="1">
        <v>0.99</v>
      </c>
      <c r="K3865" s="1">
        <v>0.91</v>
      </c>
    </row>
    <row r="3866" spans="1:11" x14ac:dyDescent="0.25">
      <c r="A3866">
        <v>888</v>
      </c>
      <c r="B3866">
        <v>5401</v>
      </c>
      <c r="C3866">
        <v>136742</v>
      </c>
      <c r="D3866" t="s">
        <v>8130</v>
      </c>
      <c r="E3866" t="s">
        <v>50</v>
      </c>
      <c r="F3866" t="s">
        <v>4479</v>
      </c>
      <c r="G3866" t="s">
        <v>8131</v>
      </c>
      <c r="H3866" t="s">
        <v>70</v>
      </c>
      <c r="I3866" s="2">
        <v>144</v>
      </c>
      <c r="J3866" s="1">
        <v>0.96</v>
      </c>
      <c r="K3866" s="1">
        <v>0</v>
      </c>
    </row>
    <row r="3867" spans="1:11" x14ac:dyDescent="0.25">
      <c r="A3867">
        <v>888</v>
      </c>
      <c r="B3867">
        <v>4411</v>
      </c>
      <c r="C3867">
        <v>119774</v>
      </c>
      <c r="D3867" t="s">
        <v>8132</v>
      </c>
      <c r="E3867" t="s">
        <v>50</v>
      </c>
      <c r="F3867" t="s">
        <v>8103</v>
      </c>
      <c r="G3867" t="s">
        <v>8133</v>
      </c>
      <c r="H3867" t="s">
        <v>201</v>
      </c>
      <c r="I3867" s="2">
        <v>135</v>
      </c>
      <c r="J3867" s="1">
        <v>0.53</v>
      </c>
      <c r="K3867" s="1">
        <v>0.28999999999999998</v>
      </c>
    </row>
    <row r="3868" spans="1:11" x14ac:dyDescent="0.25">
      <c r="A3868">
        <v>888</v>
      </c>
      <c r="B3868">
        <v>5407</v>
      </c>
      <c r="C3868">
        <v>119816</v>
      </c>
      <c r="D3868" t="s">
        <v>8134</v>
      </c>
      <c r="E3868" t="s">
        <v>50</v>
      </c>
      <c r="F3868" t="s">
        <v>8014</v>
      </c>
      <c r="G3868" t="s">
        <v>8135</v>
      </c>
      <c r="H3868" t="s">
        <v>23</v>
      </c>
      <c r="I3868" s="2">
        <v>148</v>
      </c>
      <c r="J3868" s="1">
        <v>0.53</v>
      </c>
      <c r="K3868" s="1">
        <v>0.28000000000000003</v>
      </c>
    </row>
    <row r="3869" spans="1:11" x14ac:dyDescent="0.25">
      <c r="A3869">
        <v>888</v>
      </c>
      <c r="B3869">
        <v>4168</v>
      </c>
      <c r="C3869">
        <v>119749</v>
      </c>
      <c r="D3869" t="s">
        <v>8136</v>
      </c>
      <c r="E3869" t="s">
        <v>50</v>
      </c>
      <c r="F3869" t="s">
        <v>8011</v>
      </c>
      <c r="G3869" t="s">
        <v>8137</v>
      </c>
      <c r="H3869" t="s">
        <v>20</v>
      </c>
      <c r="I3869" s="2">
        <v>146</v>
      </c>
      <c r="J3869" s="1">
        <v>0.62</v>
      </c>
      <c r="K3869" s="1">
        <v>0.16</v>
      </c>
    </row>
    <row r="3870" spans="1:11" x14ac:dyDescent="0.25">
      <c r="A3870">
        <v>888</v>
      </c>
      <c r="B3870">
        <v>4193</v>
      </c>
      <c r="C3870">
        <v>137111</v>
      </c>
      <c r="D3870" t="s">
        <v>8138</v>
      </c>
      <c r="E3870" t="s">
        <v>50</v>
      </c>
      <c r="F3870" t="s">
        <v>8011</v>
      </c>
      <c r="G3870" t="s">
        <v>8139</v>
      </c>
      <c r="H3870" t="s">
        <v>70</v>
      </c>
      <c r="I3870" s="2">
        <v>160</v>
      </c>
      <c r="J3870" s="1">
        <v>0.6</v>
      </c>
      <c r="K3870" s="1">
        <v>0.21</v>
      </c>
    </row>
    <row r="3871" spans="1:11" x14ac:dyDescent="0.25">
      <c r="A3871">
        <v>888</v>
      </c>
      <c r="B3871">
        <v>4137</v>
      </c>
      <c r="C3871">
        <v>119740</v>
      </c>
      <c r="D3871" t="s">
        <v>8140</v>
      </c>
      <c r="E3871" t="s">
        <v>50</v>
      </c>
      <c r="F3871" t="s">
        <v>8037</v>
      </c>
      <c r="G3871" t="s">
        <v>8141</v>
      </c>
      <c r="H3871" t="s">
        <v>201</v>
      </c>
      <c r="I3871" s="2">
        <v>267</v>
      </c>
      <c r="J3871" s="1">
        <v>0.64</v>
      </c>
      <c r="K3871" s="1">
        <v>0.06</v>
      </c>
    </row>
    <row r="3872" spans="1:11" x14ac:dyDescent="0.25">
      <c r="A3872">
        <v>888</v>
      </c>
      <c r="B3872">
        <v>6018</v>
      </c>
      <c r="C3872">
        <v>137498</v>
      </c>
      <c r="D3872" t="s">
        <v>8142</v>
      </c>
      <c r="E3872" t="s">
        <v>50</v>
      </c>
      <c r="F3872" t="s">
        <v>8065</v>
      </c>
      <c r="G3872" t="s">
        <v>8143</v>
      </c>
      <c r="H3872" t="s">
        <v>77</v>
      </c>
      <c r="I3872" s="2">
        <v>15</v>
      </c>
      <c r="J3872" s="1">
        <v>0.53</v>
      </c>
      <c r="K3872" s="1">
        <v>0.4</v>
      </c>
    </row>
    <row r="3873" spans="1:11" x14ac:dyDescent="0.25">
      <c r="A3873">
        <v>888</v>
      </c>
      <c r="B3873">
        <v>4800</v>
      </c>
      <c r="C3873">
        <v>134990</v>
      </c>
      <c r="D3873" t="s">
        <v>8144</v>
      </c>
      <c r="E3873" t="s">
        <v>50</v>
      </c>
      <c r="F3873" t="s">
        <v>8100</v>
      </c>
      <c r="G3873" t="s">
        <v>8145</v>
      </c>
      <c r="H3873" t="s">
        <v>20</v>
      </c>
      <c r="I3873" s="2">
        <v>146</v>
      </c>
      <c r="J3873" s="1">
        <v>0.39</v>
      </c>
      <c r="K3873" s="1">
        <v>0.17</v>
      </c>
    </row>
    <row r="3874" spans="1:11" x14ac:dyDescent="0.25">
      <c r="A3874">
        <v>888</v>
      </c>
      <c r="B3874">
        <v>4011</v>
      </c>
      <c r="C3874">
        <v>119714</v>
      </c>
      <c r="D3874" t="s">
        <v>8146</v>
      </c>
      <c r="E3874" t="s">
        <v>50</v>
      </c>
      <c r="F3874" t="s">
        <v>8147</v>
      </c>
      <c r="G3874" t="s">
        <v>8148</v>
      </c>
      <c r="H3874" t="s">
        <v>20</v>
      </c>
      <c r="I3874" s="2">
        <v>121</v>
      </c>
      <c r="J3874" s="1">
        <v>0.67</v>
      </c>
      <c r="K3874" s="1">
        <v>0.13</v>
      </c>
    </row>
    <row r="3875" spans="1:11" x14ac:dyDescent="0.25">
      <c r="A3875">
        <v>888</v>
      </c>
      <c r="B3875">
        <v>4410</v>
      </c>
      <c r="C3875">
        <v>119773</v>
      </c>
      <c r="D3875" t="s">
        <v>8149</v>
      </c>
      <c r="E3875" t="s">
        <v>50</v>
      </c>
      <c r="F3875" t="s">
        <v>8011</v>
      </c>
      <c r="G3875" t="s">
        <v>8150</v>
      </c>
      <c r="H3875" t="s">
        <v>201</v>
      </c>
      <c r="I3875" s="2">
        <v>96</v>
      </c>
      <c r="J3875" s="1">
        <v>0.51</v>
      </c>
      <c r="K3875" s="1">
        <v>7.0000000000000007E-2</v>
      </c>
    </row>
    <row r="3876" spans="1:11" x14ac:dyDescent="0.25">
      <c r="A3876">
        <v>888</v>
      </c>
      <c r="B3876">
        <v>6002</v>
      </c>
      <c r="C3876">
        <v>119820</v>
      </c>
      <c r="D3876" t="s">
        <v>8151</v>
      </c>
      <c r="E3876" t="s">
        <v>50</v>
      </c>
      <c r="F3876" t="s">
        <v>8056</v>
      </c>
      <c r="G3876" t="s">
        <v>8152</v>
      </c>
      <c r="H3876" t="s">
        <v>13</v>
      </c>
      <c r="I3876" s="2">
        <v>30</v>
      </c>
      <c r="J3876" s="1">
        <v>0.6</v>
      </c>
      <c r="K3876" s="1">
        <v>0.23</v>
      </c>
    </row>
    <row r="3877" spans="1:11" x14ac:dyDescent="0.25">
      <c r="A3877">
        <v>888</v>
      </c>
      <c r="B3877">
        <v>4302</v>
      </c>
      <c r="C3877">
        <v>119761</v>
      </c>
      <c r="D3877" t="s">
        <v>8153</v>
      </c>
      <c r="E3877" t="s">
        <v>50</v>
      </c>
      <c r="F3877" t="s">
        <v>8112</v>
      </c>
      <c r="G3877" t="s">
        <v>8154</v>
      </c>
      <c r="H3877" t="s">
        <v>20</v>
      </c>
      <c r="I3877" s="2">
        <v>256</v>
      </c>
      <c r="J3877" s="1">
        <v>0.51</v>
      </c>
      <c r="K3877" s="1">
        <v>0.13</v>
      </c>
    </row>
    <row r="3878" spans="1:11" x14ac:dyDescent="0.25">
      <c r="A3878">
        <v>888</v>
      </c>
      <c r="B3878">
        <v>4797</v>
      </c>
      <c r="C3878">
        <v>119804</v>
      </c>
      <c r="D3878" t="s">
        <v>8155</v>
      </c>
      <c r="E3878" t="s">
        <v>50</v>
      </c>
      <c r="F3878" t="s">
        <v>8017</v>
      </c>
      <c r="G3878" t="s">
        <v>8156</v>
      </c>
      <c r="H3878" t="s">
        <v>23</v>
      </c>
      <c r="I3878" s="2">
        <v>144</v>
      </c>
      <c r="J3878" s="1">
        <v>0.42</v>
      </c>
      <c r="K3878" s="1">
        <v>0.08</v>
      </c>
    </row>
    <row r="3879" spans="1:11" x14ac:dyDescent="0.25">
      <c r="A3879">
        <v>888</v>
      </c>
      <c r="B3879">
        <v>4015</v>
      </c>
      <c r="C3879">
        <v>119717</v>
      </c>
      <c r="D3879" t="s">
        <v>8157</v>
      </c>
      <c r="E3879" t="s">
        <v>50</v>
      </c>
      <c r="F3879" t="s">
        <v>8158</v>
      </c>
      <c r="G3879" t="s">
        <v>8159</v>
      </c>
      <c r="H3879" t="s">
        <v>20</v>
      </c>
      <c r="I3879" s="2">
        <v>126</v>
      </c>
      <c r="J3879" s="1">
        <v>0.43</v>
      </c>
      <c r="K3879" s="1">
        <v>7.0000000000000007E-2</v>
      </c>
    </row>
    <row r="3880" spans="1:11" x14ac:dyDescent="0.25">
      <c r="A3880">
        <v>888</v>
      </c>
      <c r="B3880">
        <v>6012</v>
      </c>
      <c r="C3880">
        <v>119833</v>
      </c>
      <c r="D3880" t="s">
        <v>8160</v>
      </c>
      <c r="E3880" t="s">
        <v>50</v>
      </c>
      <c r="F3880" t="s">
        <v>8056</v>
      </c>
      <c r="G3880" t="s">
        <v>8161</v>
      </c>
      <c r="H3880" t="s">
        <v>13</v>
      </c>
      <c r="I3880" s="2">
        <v>18</v>
      </c>
      <c r="J3880" s="1">
        <v>0.72</v>
      </c>
      <c r="K3880" s="1">
        <v>0.22</v>
      </c>
    </row>
    <row r="3881" spans="1:11" x14ac:dyDescent="0.25">
      <c r="A3881">
        <v>888</v>
      </c>
      <c r="B3881">
        <v>4412</v>
      </c>
      <c r="C3881">
        <v>132834</v>
      </c>
      <c r="D3881" t="s">
        <v>8162</v>
      </c>
      <c r="E3881" t="s">
        <v>50</v>
      </c>
      <c r="F3881" t="s">
        <v>8065</v>
      </c>
      <c r="G3881" t="s">
        <v>8163</v>
      </c>
      <c r="H3881" t="s">
        <v>82</v>
      </c>
      <c r="I3881" s="2">
        <v>225</v>
      </c>
      <c r="J3881" s="1">
        <v>0.65</v>
      </c>
      <c r="K3881" s="1">
        <v>0.34</v>
      </c>
    </row>
    <row r="3882" spans="1:11" x14ac:dyDescent="0.25">
      <c r="A3882">
        <v>888</v>
      </c>
      <c r="B3882">
        <v>4621</v>
      </c>
      <c r="C3882">
        <v>119782</v>
      </c>
      <c r="D3882" t="s">
        <v>8164</v>
      </c>
      <c r="E3882" t="s">
        <v>50</v>
      </c>
      <c r="F3882" t="s">
        <v>8103</v>
      </c>
      <c r="G3882" t="s">
        <v>8165</v>
      </c>
      <c r="H3882" t="s">
        <v>23</v>
      </c>
      <c r="I3882" s="2">
        <v>156</v>
      </c>
      <c r="J3882" s="1">
        <v>0.63</v>
      </c>
      <c r="K3882" s="1">
        <v>0.23</v>
      </c>
    </row>
    <row r="3883" spans="1:11" x14ac:dyDescent="0.25">
      <c r="A3883">
        <v>888</v>
      </c>
      <c r="B3883">
        <v>4717</v>
      </c>
      <c r="C3883">
        <v>119798</v>
      </c>
      <c r="D3883" t="s">
        <v>8166</v>
      </c>
      <c r="E3883" t="s">
        <v>50</v>
      </c>
      <c r="F3883" t="s">
        <v>4479</v>
      </c>
      <c r="G3883" t="s">
        <v>8167</v>
      </c>
      <c r="H3883" t="s">
        <v>23</v>
      </c>
      <c r="I3883" s="2">
        <v>141</v>
      </c>
      <c r="J3883" s="1">
        <v>0.62</v>
      </c>
      <c r="K3883" s="1">
        <v>0.12</v>
      </c>
    </row>
    <row r="3884" spans="1:11" x14ac:dyDescent="0.25">
      <c r="A3884">
        <v>888</v>
      </c>
      <c r="B3884">
        <v>4606</v>
      </c>
      <c r="C3884">
        <v>119779</v>
      </c>
      <c r="D3884" t="s">
        <v>8168</v>
      </c>
      <c r="E3884" t="s">
        <v>50</v>
      </c>
      <c r="F3884" t="s">
        <v>8011</v>
      </c>
      <c r="G3884" t="s">
        <v>8169</v>
      </c>
      <c r="H3884" t="s">
        <v>23</v>
      </c>
      <c r="I3884" s="2">
        <v>176</v>
      </c>
      <c r="J3884" s="1">
        <v>0.69</v>
      </c>
      <c r="K3884" s="1">
        <v>0.3</v>
      </c>
    </row>
    <row r="3885" spans="1:11" x14ac:dyDescent="0.25">
      <c r="A3885">
        <v>888</v>
      </c>
      <c r="B3885">
        <v>4311</v>
      </c>
      <c r="C3885">
        <v>138647</v>
      </c>
      <c r="D3885" t="s">
        <v>2295</v>
      </c>
      <c r="E3885" t="s">
        <v>50</v>
      </c>
      <c r="F3885" t="s">
        <v>8022</v>
      </c>
      <c r="G3885" t="s">
        <v>8170</v>
      </c>
      <c r="H3885" t="s">
        <v>70</v>
      </c>
      <c r="I3885" s="2">
        <v>224</v>
      </c>
      <c r="J3885" s="1">
        <v>0.62</v>
      </c>
      <c r="K3885" s="1">
        <v>0.36</v>
      </c>
    </row>
    <row r="3886" spans="1:11" x14ac:dyDescent="0.25">
      <c r="A3886">
        <v>888</v>
      </c>
      <c r="B3886">
        <v>4799</v>
      </c>
      <c r="C3886">
        <v>134989</v>
      </c>
      <c r="D3886" t="s">
        <v>8171</v>
      </c>
      <c r="E3886" t="s">
        <v>50</v>
      </c>
      <c r="F3886" t="s">
        <v>8100</v>
      </c>
      <c r="G3886" t="s">
        <v>8172</v>
      </c>
      <c r="H3886" t="s">
        <v>20</v>
      </c>
      <c r="I3886" s="2">
        <v>197</v>
      </c>
      <c r="J3886" s="1">
        <v>0.49</v>
      </c>
      <c r="K3886" s="1">
        <v>0.19</v>
      </c>
    </row>
    <row r="3887" spans="1:11" x14ac:dyDescent="0.25">
      <c r="A3887">
        <v>888</v>
      </c>
      <c r="B3887">
        <v>4332</v>
      </c>
      <c r="C3887">
        <v>119765</v>
      </c>
      <c r="D3887" t="s">
        <v>8173</v>
      </c>
      <c r="E3887" t="s">
        <v>50</v>
      </c>
      <c r="F3887" t="s">
        <v>8011</v>
      </c>
      <c r="G3887" t="s">
        <v>8174</v>
      </c>
      <c r="H3887" t="s">
        <v>20</v>
      </c>
      <c r="I3887" s="2">
        <v>126</v>
      </c>
      <c r="J3887" s="1">
        <v>0.75</v>
      </c>
      <c r="K3887" s="1">
        <v>0.28999999999999998</v>
      </c>
    </row>
    <row r="3888" spans="1:11" x14ac:dyDescent="0.25">
      <c r="A3888">
        <v>888</v>
      </c>
      <c r="B3888">
        <v>4135</v>
      </c>
      <c r="C3888">
        <v>138948</v>
      </c>
      <c r="D3888" t="s">
        <v>8175</v>
      </c>
      <c r="E3888" t="s">
        <v>50</v>
      </c>
      <c r="F3888" t="s">
        <v>8011</v>
      </c>
      <c r="G3888" t="s">
        <v>8176</v>
      </c>
      <c r="H3888" t="s">
        <v>70</v>
      </c>
      <c r="I3888" s="2">
        <v>147</v>
      </c>
      <c r="J3888" s="1">
        <v>0.6</v>
      </c>
      <c r="K3888" s="1">
        <v>0.05</v>
      </c>
    </row>
    <row r="3889" spans="1:11" x14ac:dyDescent="0.25">
      <c r="A3889">
        <v>888</v>
      </c>
      <c r="B3889">
        <v>4001</v>
      </c>
      <c r="C3889">
        <v>136801</v>
      </c>
      <c r="D3889" t="s">
        <v>8177</v>
      </c>
      <c r="E3889" t="s">
        <v>50</v>
      </c>
      <c r="F3889" t="s">
        <v>8011</v>
      </c>
      <c r="G3889" t="s">
        <v>8178</v>
      </c>
      <c r="H3889" t="s">
        <v>23</v>
      </c>
      <c r="I3889" s="2">
        <v>38</v>
      </c>
      <c r="J3889" s="1">
        <v>0.76</v>
      </c>
      <c r="K3889" s="1">
        <v>0.47</v>
      </c>
    </row>
    <row r="3890" spans="1:11" x14ac:dyDescent="0.25">
      <c r="A3890">
        <v>888</v>
      </c>
      <c r="B3890">
        <v>4026</v>
      </c>
      <c r="C3890">
        <v>119721</v>
      </c>
      <c r="D3890" t="s">
        <v>8179</v>
      </c>
      <c r="E3890" t="s">
        <v>50</v>
      </c>
      <c r="F3890" t="s">
        <v>8017</v>
      </c>
      <c r="G3890" t="s">
        <v>8180</v>
      </c>
      <c r="H3890" t="s">
        <v>20</v>
      </c>
      <c r="I3890" s="2">
        <v>139</v>
      </c>
      <c r="J3890" s="1">
        <v>0.43</v>
      </c>
      <c r="K3890" s="1">
        <v>0.06</v>
      </c>
    </row>
    <row r="3891" spans="1:11" x14ac:dyDescent="0.25">
      <c r="A3891">
        <v>888</v>
      </c>
      <c r="B3891">
        <v>4013</v>
      </c>
      <c r="C3891">
        <v>119716</v>
      </c>
      <c r="D3891" t="s">
        <v>8181</v>
      </c>
      <c r="E3891" t="s">
        <v>50</v>
      </c>
      <c r="F3891" t="s">
        <v>8056</v>
      </c>
      <c r="G3891" t="s">
        <v>8182</v>
      </c>
      <c r="H3891" t="s">
        <v>20</v>
      </c>
      <c r="I3891" s="2">
        <v>263</v>
      </c>
      <c r="J3891" s="1">
        <v>0.68</v>
      </c>
      <c r="K3891" s="1">
        <v>0.1</v>
      </c>
    </row>
    <row r="3892" spans="1:11" x14ac:dyDescent="0.25">
      <c r="A3892">
        <v>888</v>
      </c>
      <c r="B3892">
        <v>4689</v>
      </c>
      <c r="C3892">
        <v>136731</v>
      </c>
      <c r="D3892" t="s">
        <v>8183</v>
      </c>
      <c r="E3892" t="s">
        <v>50</v>
      </c>
      <c r="F3892" t="s">
        <v>4479</v>
      </c>
      <c r="G3892" t="s">
        <v>8184</v>
      </c>
      <c r="H3892" t="s">
        <v>70</v>
      </c>
      <c r="I3892" s="2">
        <v>254</v>
      </c>
      <c r="J3892" s="1">
        <v>0.78</v>
      </c>
      <c r="K3892" s="1">
        <v>0.32</v>
      </c>
    </row>
    <row r="3893" spans="1:11" x14ac:dyDescent="0.25">
      <c r="A3893">
        <v>888</v>
      </c>
      <c r="B3893">
        <v>6031</v>
      </c>
      <c r="C3893">
        <v>131149</v>
      </c>
      <c r="D3893" t="s">
        <v>8185</v>
      </c>
      <c r="E3893" t="s">
        <v>50</v>
      </c>
      <c r="F3893" t="s">
        <v>8186</v>
      </c>
      <c r="G3893" t="s">
        <v>8187</v>
      </c>
      <c r="H3893" t="s">
        <v>13</v>
      </c>
      <c r="I3893" s="2">
        <v>3</v>
      </c>
      <c r="J3893" t="s">
        <v>129</v>
      </c>
      <c r="K3893" t="s">
        <v>129</v>
      </c>
    </row>
    <row r="3894" spans="1:11" x14ac:dyDescent="0.25">
      <c r="A3894">
        <v>888</v>
      </c>
      <c r="B3894">
        <v>6044</v>
      </c>
      <c r="C3894">
        <v>119818</v>
      </c>
      <c r="D3894" t="s">
        <v>8188</v>
      </c>
      <c r="E3894" t="s">
        <v>50</v>
      </c>
      <c r="F3894" t="s">
        <v>8068</v>
      </c>
      <c r="G3894" t="s">
        <v>8189</v>
      </c>
      <c r="H3894" t="s">
        <v>13</v>
      </c>
      <c r="I3894" s="2">
        <v>139</v>
      </c>
      <c r="J3894" s="1">
        <v>0</v>
      </c>
      <c r="K3894" s="1">
        <v>0</v>
      </c>
    </row>
    <row r="3895" spans="1:11" x14ac:dyDescent="0.25">
      <c r="A3895">
        <v>888</v>
      </c>
      <c r="B3895">
        <v>4628</v>
      </c>
      <c r="C3895">
        <v>119789</v>
      </c>
      <c r="D3895" t="s">
        <v>8190</v>
      </c>
      <c r="E3895" t="s">
        <v>50</v>
      </c>
      <c r="F3895" t="s">
        <v>8046</v>
      </c>
      <c r="G3895" t="s">
        <v>8191</v>
      </c>
      <c r="H3895" t="s">
        <v>23</v>
      </c>
      <c r="I3895" s="2">
        <v>168</v>
      </c>
      <c r="J3895" s="1">
        <v>0.71</v>
      </c>
      <c r="K3895" s="1">
        <v>0.35</v>
      </c>
    </row>
    <row r="3896" spans="1:11" x14ac:dyDescent="0.25">
      <c r="A3896">
        <v>888</v>
      </c>
      <c r="B3896">
        <v>6001</v>
      </c>
      <c r="C3896">
        <v>119819</v>
      </c>
      <c r="D3896" t="s">
        <v>8192</v>
      </c>
      <c r="E3896" t="s">
        <v>50</v>
      </c>
      <c r="F3896" t="s">
        <v>8037</v>
      </c>
      <c r="G3896" t="s">
        <v>8193</v>
      </c>
      <c r="H3896" t="s">
        <v>13</v>
      </c>
      <c r="I3896" s="2">
        <v>10</v>
      </c>
      <c r="J3896" s="1">
        <v>0.5</v>
      </c>
      <c r="K3896" s="1">
        <v>0.2</v>
      </c>
    </row>
    <row r="3897" spans="1:11" x14ac:dyDescent="0.25">
      <c r="A3897">
        <v>888</v>
      </c>
      <c r="B3897">
        <v>4725</v>
      </c>
      <c r="C3897">
        <v>119801</v>
      </c>
      <c r="D3897" t="s">
        <v>8194</v>
      </c>
      <c r="E3897" t="s">
        <v>50</v>
      </c>
      <c r="F3897" t="s">
        <v>8056</v>
      </c>
      <c r="G3897" t="s">
        <v>8195</v>
      </c>
      <c r="H3897" t="s">
        <v>23</v>
      </c>
      <c r="I3897" s="2">
        <v>221</v>
      </c>
      <c r="J3897" s="1">
        <v>0.74</v>
      </c>
      <c r="K3897" s="1">
        <v>0.43</v>
      </c>
    </row>
    <row r="3898" spans="1:11" x14ac:dyDescent="0.25">
      <c r="A3898">
        <v>888</v>
      </c>
      <c r="B3898">
        <v>4631</v>
      </c>
      <c r="C3898">
        <v>119792</v>
      </c>
      <c r="D3898" t="s">
        <v>8196</v>
      </c>
      <c r="E3898" t="s">
        <v>50</v>
      </c>
      <c r="F3898" t="s">
        <v>8065</v>
      </c>
      <c r="G3898" t="s">
        <v>8197</v>
      </c>
      <c r="H3898" t="s">
        <v>23</v>
      </c>
      <c r="I3898" s="2">
        <v>139</v>
      </c>
      <c r="J3898" s="1">
        <v>0.76</v>
      </c>
      <c r="K3898" s="1">
        <v>0.43</v>
      </c>
    </row>
    <row r="3899" spans="1:11" x14ac:dyDescent="0.25">
      <c r="A3899">
        <v>888</v>
      </c>
      <c r="B3899">
        <v>4627</v>
      </c>
      <c r="C3899">
        <v>119788</v>
      </c>
      <c r="D3899" t="s">
        <v>8196</v>
      </c>
      <c r="E3899" t="s">
        <v>50</v>
      </c>
      <c r="F3899" t="s">
        <v>8037</v>
      </c>
      <c r="G3899" t="s">
        <v>8198</v>
      </c>
      <c r="H3899" t="s">
        <v>23</v>
      </c>
      <c r="I3899" s="2">
        <v>148</v>
      </c>
      <c r="J3899" s="1">
        <v>0.56999999999999995</v>
      </c>
      <c r="K3899" s="1">
        <v>0.44</v>
      </c>
    </row>
    <row r="3900" spans="1:11" x14ac:dyDescent="0.25">
      <c r="A3900">
        <v>888</v>
      </c>
      <c r="B3900">
        <v>4721</v>
      </c>
      <c r="C3900">
        <v>119800</v>
      </c>
      <c r="D3900" t="s">
        <v>8199</v>
      </c>
      <c r="E3900" t="s">
        <v>50</v>
      </c>
      <c r="F3900" t="s">
        <v>8011</v>
      </c>
      <c r="G3900" t="s">
        <v>8200</v>
      </c>
      <c r="H3900" t="s">
        <v>23</v>
      </c>
      <c r="I3900" s="2">
        <v>89</v>
      </c>
      <c r="J3900" s="1">
        <v>0.61</v>
      </c>
      <c r="K3900" s="1">
        <v>7.0000000000000007E-2</v>
      </c>
    </row>
    <row r="3901" spans="1:11" x14ac:dyDescent="0.25">
      <c r="A3901">
        <v>888</v>
      </c>
      <c r="B3901">
        <v>4624</v>
      </c>
      <c r="C3901">
        <v>119785</v>
      </c>
      <c r="D3901" t="s">
        <v>8201</v>
      </c>
      <c r="E3901" t="s">
        <v>50</v>
      </c>
      <c r="F3901" t="s">
        <v>8082</v>
      </c>
      <c r="G3901" t="s">
        <v>8202</v>
      </c>
      <c r="H3901" t="s">
        <v>23</v>
      </c>
      <c r="I3901" s="2">
        <v>143</v>
      </c>
      <c r="J3901" s="1">
        <v>0.56999999999999995</v>
      </c>
      <c r="K3901" s="1">
        <v>0.23</v>
      </c>
    </row>
    <row r="3902" spans="1:11" x14ac:dyDescent="0.25">
      <c r="A3902">
        <v>888</v>
      </c>
      <c r="B3902">
        <v>4686</v>
      </c>
      <c r="C3902">
        <v>136893</v>
      </c>
      <c r="D3902" t="s">
        <v>2408</v>
      </c>
      <c r="E3902" t="s">
        <v>50</v>
      </c>
      <c r="F3902" t="s">
        <v>8022</v>
      </c>
      <c r="G3902" t="s">
        <v>8203</v>
      </c>
      <c r="H3902" t="s">
        <v>70</v>
      </c>
      <c r="I3902" s="2">
        <v>223</v>
      </c>
      <c r="J3902" s="1">
        <v>0.84</v>
      </c>
      <c r="K3902" s="1">
        <v>0.31</v>
      </c>
    </row>
    <row r="3903" spans="1:11" x14ac:dyDescent="0.25">
      <c r="A3903">
        <v>888</v>
      </c>
      <c r="B3903">
        <v>6006</v>
      </c>
      <c r="C3903">
        <v>119824</v>
      </c>
      <c r="D3903" t="s">
        <v>8204</v>
      </c>
      <c r="E3903" t="s">
        <v>50</v>
      </c>
      <c r="F3903" t="s">
        <v>8065</v>
      </c>
      <c r="G3903" t="s">
        <v>8205</v>
      </c>
      <c r="H3903" t="s">
        <v>13</v>
      </c>
      <c r="I3903" s="2">
        <v>26</v>
      </c>
      <c r="J3903" s="1">
        <v>0.92</v>
      </c>
      <c r="K3903" s="1">
        <v>0.23</v>
      </c>
    </row>
    <row r="3904" spans="1:11" x14ac:dyDescent="0.25">
      <c r="A3904">
        <v>888</v>
      </c>
      <c r="B3904">
        <v>4801</v>
      </c>
      <c r="C3904">
        <v>134994</v>
      </c>
      <c r="D3904" t="s">
        <v>8206</v>
      </c>
      <c r="E3904" t="s">
        <v>50</v>
      </c>
      <c r="F3904" t="s">
        <v>8053</v>
      </c>
      <c r="G3904" t="s">
        <v>8207</v>
      </c>
      <c r="H3904" t="s">
        <v>201</v>
      </c>
      <c r="I3904" s="2">
        <v>192</v>
      </c>
      <c r="J3904" s="1">
        <v>0.41</v>
      </c>
      <c r="K3904" s="1">
        <v>0.06</v>
      </c>
    </row>
    <row r="3905" spans="1:11" x14ac:dyDescent="0.25">
      <c r="A3905">
        <v>888</v>
      </c>
      <c r="B3905">
        <v>4803</v>
      </c>
      <c r="C3905">
        <v>134996</v>
      </c>
      <c r="D3905" t="s">
        <v>8208</v>
      </c>
      <c r="E3905" t="s">
        <v>50</v>
      </c>
      <c r="F3905" t="s">
        <v>8053</v>
      </c>
      <c r="G3905" t="s">
        <v>8209</v>
      </c>
      <c r="H3905" t="s">
        <v>201</v>
      </c>
      <c r="I3905" s="2">
        <v>200</v>
      </c>
      <c r="J3905" s="1">
        <v>0.53</v>
      </c>
      <c r="K3905" s="1">
        <v>0.24</v>
      </c>
    </row>
    <row r="3906" spans="1:11" x14ac:dyDescent="0.25">
      <c r="A3906">
        <v>888</v>
      </c>
      <c r="B3906">
        <v>4005</v>
      </c>
      <c r="C3906">
        <v>119710</v>
      </c>
      <c r="D3906" t="s">
        <v>8210</v>
      </c>
      <c r="E3906" t="s">
        <v>50</v>
      </c>
      <c r="F3906" t="s">
        <v>4479</v>
      </c>
      <c r="G3906" t="s">
        <v>8211</v>
      </c>
      <c r="H3906" t="s">
        <v>20</v>
      </c>
      <c r="I3906" s="2">
        <v>28</v>
      </c>
      <c r="J3906" s="1">
        <v>0.11</v>
      </c>
      <c r="K3906" s="1">
        <v>0</v>
      </c>
    </row>
    <row r="3907" spans="1:11" x14ac:dyDescent="0.25">
      <c r="A3907">
        <v>888</v>
      </c>
      <c r="B3907">
        <v>4131</v>
      </c>
      <c r="C3907">
        <v>119738</v>
      </c>
      <c r="D3907" t="s">
        <v>8212</v>
      </c>
      <c r="E3907" t="s">
        <v>50</v>
      </c>
      <c r="F3907" t="s">
        <v>8022</v>
      </c>
      <c r="G3907" t="s">
        <v>8213</v>
      </c>
      <c r="H3907" t="s">
        <v>20</v>
      </c>
      <c r="I3907" s="2">
        <v>158</v>
      </c>
      <c r="J3907" s="1">
        <v>0.54</v>
      </c>
      <c r="K3907" s="1">
        <v>0.23</v>
      </c>
    </row>
    <row r="3908" spans="1:11" x14ac:dyDescent="0.25">
      <c r="A3908">
        <v>888</v>
      </c>
      <c r="B3908">
        <v>6000</v>
      </c>
      <c r="C3908">
        <v>119817</v>
      </c>
      <c r="D3908" t="s">
        <v>8214</v>
      </c>
      <c r="E3908" t="s">
        <v>50</v>
      </c>
      <c r="F3908" t="s">
        <v>8056</v>
      </c>
      <c r="G3908" t="s">
        <v>8215</v>
      </c>
      <c r="H3908" t="s">
        <v>13</v>
      </c>
      <c r="I3908" s="2">
        <v>103</v>
      </c>
      <c r="J3908" s="1">
        <v>0</v>
      </c>
      <c r="K3908" s="1">
        <v>0</v>
      </c>
    </row>
    <row r="3909" spans="1:11" x14ac:dyDescent="0.25">
      <c r="A3909">
        <v>888</v>
      </c>
      <c r="B3909">
        <v>4178</v>
      </c>
      <c r="C3909">
        <v>137768</v>
      </c>
      <c r="D3909" t="s">
        <v>8216</v>
      </c>
      <c r="E3909" t="s">
        <v>50</v>
      </c>
      <c r="F3909" t="s">
        <v>8011</v>
      </c>
      <c r="G3909" t="s">
        <v>8217</v>
      </c>
      <c r="H3909" t="s">
        <v>70</v>
      </c>
      <c r="I3909" s="2">
        <v>148</v>
      </c>
      <c r="J3909" s="1">
        <v>0.67</v>
      </c>
      <c r="K3909" s="1">
        <v>0.18</v>
      </c>
    </row>
    <row r="3910" spans="1:11" x14ac:dyDescent="0.25">
      <c r="A3910">
        <v>888</v>
      </c>
      <c r="B3910">
        <v>4806</v>
      </c>
      <c r="C3910">
        <v>135003</v>
      </c>
      <c r="D3910" t="s">
        <v>4739</v>
      </c>
      <c r="E3910" t="s">
        <v>50</v>
      </c>
      <c r="F3910" t="s">
        <v>8053</v>
      </c>
      <c r="G3910" t="s">
        <v>8218</v>
      </c>
      <c r="H3910" t="s">
        <v>201</v>
      </c>
      <c r="I3910" s="2">
        <v>180</v>
      </c>
      <c r="J3910" s="1">
        <v>0.52</v>
      </c>
      <c r="K3910" s="1">
        <v>0.16</v>
      </c>
    </row>
    <row r="3911" spans="1:11" x14ac:dyDescent="0.25">
      <c r="A3911">
        <v>888</v>
      </c>
      <c r="B3911">
        <v>4173</v>
      </c>
      <c r="C3911">
        <v>119751</v>
      </c>
      <c r="D3911" t="s">
        <v>8219</v>
      </c>
      <c r="E3911" t="s">
        <v>50</v>
      </c>
      <c r="F3911" t="s">
        <v>2362</v>
      </c>
      <c r="G3911" t="s">
        <v>8220</v>
      </c>
      <c r="H3911" t="s">
        <v>20</v>
      </c>
      <c r="I3911" s="2">
        <v>145</v>
      </c>
      <c r="J3911" s="1">
        <v>0.68</v>
      </c>
      <c r="K3911" s="1">
        <v>0.44</v>
      </c>
    </row>
    <row r="3912" spans="1:11" x14ac:dyDescent="0.25">
      <c r="A3912">
        <v>888</v>
      </c>
      <c r="B3912">
        <v>4007</v>
      </c>
      <c r="C3912">
        <v>139792</v>
      </c>
      <c r="D3912" t="s">
        <v>8221</v>
      </c>
      <c r="E3912" t="s">
        <v>50</v>
      </c>
      <c r="F3912" t="s">
        <v>8053</v>
      </c>
      <c r="G3912" t="s">
        <v>8222</v>
      </c>
      <c r="H3912" t="s">
        <v>104</v>
      </c>
      <c r="I3912" s="2">
        <v>8</v>
      </c>
      <c r="J3912" s="1">
        <v>0</v>
      </c>
      <c r="K3912" s="1">
        <v>0</v>
      </c>
    </row>
    <row r="3913" spans="1:11" x14ac:dyDescent="0.25">
      <c r="A3913">
        <v>888</v>
      </c>
      <c r="B3913">
        <v>4150</v>
      </c>
      <c r="C3913">
        <v>119743</v>
      </c>
      <c r="D3913" t="s">
        <v>8223</v>
      </c>
      <c r="E3913" t="s">
        <v>50</v>
      </c>
      <c r="F3913" t="s">
        <v>8011</v>
      </c>
      <c r="G3913" t="s">
        <v>8224</v>
      </c>
      <c r="H3913" t="s">
        <v>20</v>
      </c>
      <c r="I3913" s="2">
        <v>128</v>
      </c>
      <c r="J3913" s="1">
        <v>0.44</v>
      </c>
      <c r="K3913" s="1">
        <v>0.09</v>
      </c>
    </row>
    <row r="3914" spans="1:11" x14ac:dyDescent="0.25">
      <c r="A3914">
        <v>888</v>
      </c>
      <c r="B3914">
        <v>4036</v>
      </c>
      <c r="C3914">
        <v>119723</v>
      </c>
      <c r="D3914" t="s">
        <v>8225</v>
      </c>
      <c r="E3914" t="s">
        <v>50</v>
      </c>
      <c r="F3914" t="s">
        <v>8014</v>
      </c>
      <c r="G3914" t="s">
        <v>8226</v>
      </c>
      <c r="H3914" t="s">
        <v>20</v>
      </c>
      <c r="I3914" s="2">
        <v>98</v>
      </c>
      <c r="J3914" s="1">
        <v>0.47</v>
      </c>
      <c r="K3914" s="1">
        <v>0.08</v>
      </c>
    </row>
    <row r="3915" spans="1:11" x14ac:dyDescent="0.25">
      <c r="A3915">
        <v>888</v>
      </c>
      <c r="B3915">
        <v>4040</v>
      </c>
      <c r="C3915">
        <v>119725</v>
      </c>
      <c r="D3915" t="s">
        <v>8227</v>
      </c>
      <c r="E3915" t="s">
        <v>50</v>
      </c>
      <c r="F3915" t="s">
        <v>8032</v>
      </c>
      <c r="G3915" t="s">
        <v>8228</v>
      </c>
      <c r="H3915" t="s">
        <v>20</v>
      </c>
      <c r="I3915" s="2">
        <v>107</v>
      </c>
      <c r="J3915" s="1">
        <v>0.49</v>
      </c>
      <c r="K3915" s="1">
        <v>0.16</v>
      </c>
    </row>
    <row r="3916" spans="1:11" x14ac:dyDescent="0.25">
      <c r="A3916">
        <v>888</v>
      </c>
      <c r="B3916">
        <v>4184</v>
      </c>
      <c r="C3916">
        <v>119753</v>
      </c>
      <c r="D3916" t="s">
        <v>8229</v>
      </c>
      <c r="E3916" t="s">
        <v>50</v>
      </c>
      <c r="F3916" t="s">
        <v>2728</v>
      </c>
      <c r="G3916" t="s">
        <v>8230</v>
      </c>
      <c r="H3916" t="s">
        <v>20</v>
      </c>
      <c r="I3916" s="2">
        <v>107</v>
      </c>
      <c r="J3916" s="1">
        <v>0.48</v>
      </c>
      <c r="K3916" s="1">
        <v>0.15</v>
      </c>
    </row>
    <row r="3917" spans="1:11" x14ac:dyDescent="0.25">
      <c r="A3917">
        <v>888</v>
      </c>
      <c r="B3917">
        <v>6029</v>
      </c>
      <c r="C3917">
        <v>131025</v>
      </c>
      <c r="D3917" t="s">
        <v>8231</v>
      </c>
      <c r="E3917" t="s">
        <v>50</v>
      </c>
      <c r="F3917" t="s">
        <v>8025</v>
      </c>
      <c r="G3917" t="s">
        <v>8232</v>
      </c>
      <c r="H3917" t="s">
        <v>114</v>
      </c>
      <c r="I3917" s="2">
        <v>20</v>
      </c>
      <c r="J3917" s="1">
        <v>0.05</v>
      </c>
      <c r="K3917" s="1">
        <v>0</v>
      </c>
    </row>
    <row r="3918" spans="1:11" x14ac:dyDescent="0.25">
      <c r="A3918">
        <v>888</v>
      </c>
      <c r="B3918">
        <v>6096</v>
      </c>
      <c r="C3918">
        <v>130902</v>
      </c>
      <c r="D3918" t="s">
        <v>8233</v>
      </c>
      <c r="E3918" t="s">
        <v>50</v>
      </c>
      <c r="F3918" t="s">
        <v>2590</v>
      </c>
      <c r="G3918" t="s">
        <v>2591</v>
      </c>
      <c r="H3918" t="s">
        <v>114</v>
      </c>
      <c r="I3918" s="2">
        <v>4</v>
      </c>
      <c r="J3918" t="s">
        <v>129</v>
      </c>
      <c r="K3918" t="s">
        <v>129</v>
      </c>
    </row>
    <row r="3919" spans="1:11" x14ac:dyDescent="0.25">
      <c r="A3919">
        <v>888</v>
      </c>
      <c r="B3919">
        <v>7007</v>
      </c>
      <c r="C3919">
        <v>119861</v>
      </c>
      <c r="D3919" t="s">
        <v>8234</v>
      </c>
      <c r="E3919" t="s">
        <v>50</v>
      </c>
      <c r="F3919" t="s">
        <v>8071</v>
      </c>
      <c r="G3919" t="s">
        <v>8235</v>
      </c>
      <c r="H3919" t="s">
        <v>57</v>
      </c>
      <c r="I3919" s="2">
        <v>2</v>
      </c>
      <c r="J3919" t="s">
        <v>129</v>
      </c>
      <c r="K3919" t="s">
        <v>129</v>
      </c>
    </row>
    <row r="3920" spans="1:11" x14ac:dyDescent="0.25">
      <c r="A3920">
        <v>888</v>
      </c>
      <c r="B3920">
        <v>6112</v>
      </c>
      <c r="C3920">
        <v>136050</v>
      </c>
      <c r="D3920" t="s">
        <v>8236</v>
      </c>
      <c r="E3920" t="s">
        <v>50</v>
      </c>
      <c r="F3920" t="s">
        <v>8237</v>
      </c>
      <c r="G3920" t="s">
        <v>8238</v>
      </c>
      <c r="H3920" t="s">
        <v>114</v>
      </c>
      <c r="I3920" s="2">
        <v>2</v>
      </c>
      <c r="J3920" t="s">
        <v>129</v>
      </c>
      <c r="K3920" t="s">
        <v>129</v>
      </c>
    </row>
    <row r="3921" spans="1:11" x14ac:dyDescent="0.25">
      <c r="A3921">
        <v>888</v>
      </c>
      <c r="B3921">
        <v>6111</v>
      </c>
      <c r="C3921">
        <v>136003</v>
      </c>
      <c r="D3921" t="s">
        <v>8239</v>
      </c>
      <c r="E3921" t="s">
        <v>50</v>
      </c>
      <c r="F3921" t="s">
        <v>8014</v>
      </c>
      <c r="G3921" t="s">
        <v>8240</v>
      </c>
      <c r="H3921" t="s">
        <v>114</v>
      </c>
      <c r="I3921" s="2">
        <v>12</v>
      </c>
      <c r="J3921" s="1">
        <v>0</v>
      </c>
      <c r="K3921" s="1">
        <v>0</v>
      </c>
    </row>
    <row r="3922" spans="1:11" x14ac:dyDescent="0.25">
      <c r="A3922">
        <v>888</v>
      </c>
      <c r="B3922">
        <v>6099</v>
      </c>
      <c r="C3922">
        <v>135303</v>
      </c>
      <c r="D3922" t="s">
        <v>8241</v>
      </c>
      <c r="E3922" t="s">
        <v>50</v>
      </c>
      <c r="F3922" t="s">
        <v>8025</v>
      </c>
      <c r="G3922" t="s">
        <v>8242</v>
      </c>
      <c r="H3922" t="s">
        <v>114</v>
      </c>
      <c r="I3922" s="2">
        <v>2</v>
      </c>
      <c r="J3922" t="s">
        <v>129</v>
      </c>
      <c r="K3922" t="s">
        <v>129</v>
      </c>
    </row>
    <row r="3923" spans="1:11" x14ac:dyDescent="0.25">
      <c r="A3923">
        <v>888</v>
      </c>
      <c r="B3923">
        <v>7060</v>
      </c>
      <c r="C3923">
        <v>119883</v>
      </c>
      <c r="D3923" t="s">
        <v>8243</v>
      </c>
      <c r="E3923" t="s">
        <v>50</v>
      </c>
      <c r="F3923" t="s">
        <v>8017</v>
      </c>
      <c r="G3923" t="s">
        <v>8244</v>
      </c>
      <c r="H3923" t="s">
        <v>57</v>
      </c>
      <c r="I3923" s="2">
        <v>23</v>
      </c>
      <c r="J3923" t="s">
        <v>99</v>
      </c>
      <c r="K3923" t="s">
        <v>99</v>
      </c>
    </row>
    <row r="3924" spans="1:11" x14ac:dyDescent="0.25">
      <c r="A3924">
        <v>888</v>
      </c>
      <c r="B3924">
        <v>7100</v>
      </c>
      <c r="C3924">
        <v>119895</v>
      </c>
      <c r="D3924" t="s">
        <v>7462</v>
      </c>
      <c r="E3924" t="s">
        <v>50</v>
      </c>
      <c r="F3924">
        <v>881188</v>
      </c>
      <c r="G3924" t="s">
        <v>8245</v>
      </c>
      <c r="H3924" t="s">
        <v>57</v>
      </c>
      <c r="I3924" s="2">
        <v>8</v>
      </c>
      <c r="J3924" s="1">
        <v>0</v>
      </c>
      <c r="K3924" s="1">
        <v>0</v>
      </c>
    </row>
    <row r="3925" spans="1:11" x14ac:dyDescent="0.25">
      <c r="A3925">
        <v>888</v>
      </c>
      <c r="B3925">
        <v>7037</v>
      </c>
      <c r="C3925">
        <v>119877</v>
      </c>
      <c r="D3925" t="s">
        <v>8246</v>
      </c>
      <c r="E3925" t="s">
        <v>50</v>
      </c>
      <c r="F3925" t="s">
        <v>8022</v>
      </c>
      <c r="G3925" t="s">
        <v>8247</v>
      </c>
      <c r="H3925" t="s">
        <v>57</v>
      </c>
      <c r="I3925" s="2">
        <v>11</v>
      </c>
      <c r="J3925" t="s">
        <v>99</v>
      </c>
      <c r="K3925" t="s">
        <v>99</v>
      </c>
    </row>
    <row r="3926" spans="1:11" x14ac:dyDescent="0.25">
      <c r="A3926">
        <v>888</v>
      </c>
      <c r="B3926">
        <v>7098</v>
      </c>
      <c r="C3926">
        <v>119893</v>
      </c>
      <c r="D3926" t="s">
        <v>8248</v>
      </c>
      <c r="E3926" t="s">
        <v>50</v>
      </c>
      <c r="F3926" t="s">
        <v>8011</v>
      </c>
      <c r="G3926" t="s">
        <v>8249</v>
      </c>
      <c r="H3926" t="s">
        <v>57</v>
      </c>
      <c r="I3926" s="2">
        <v>2</v>
      </c>
      <c r="J3926" t="s">
        <v>129</v>
      </c>
      <c r="K3926" t="s">
        <v>129</v>
      </c>
    </row>
    <row r="3927" spans="1:11" x14ac:dyDescent="0.25">
      <c r="A3927">
        <v>888</v>
      </c>
      <c r="B3927">
        <v>6022</v>
      </c>
      <c r="C3927">
        <v>119849</v>
      </c>
      <c r="D3927" t="s">
        <v>8250</v>
      </c>
      <c r="E3927" t="s">
        <v>50</v>
      </c>
      <c r="F3927" t="s">
        <v>4479</v>
      </c>
      <c r="G3927" t="s">
        <v>8251</v>
      </c>
      <c r="H3927" t="s">
        <v>114</v>
      </c>
      <c r="I3927" s="2">
        <v>9</v>
      </c>
      <c r="J3927" s="1">
        <v>0</v>
      </c>
      <c r="K3927" s="1">
        <v>0</v>
      </c>
    </row>
    <row r="3928" spans="1:11" x14ac:dyDescent="0.25">
      <c r="A3928">
        <v>888</v>
      </c>
      <c r="B3928">
        <v>6104</v>
      </c>
      <c r="C3928">
        <v>135541</v>
      </c>
      <c r="D3928" t="s">
        <v>1383</v>
      </c>
      <c r="E3928" t="s">
        <v>50</v>
      </c>
      <c r="F3928" t="s">
        <v>8011</v>
      </c>
      <c r="G3928" t="s">
        <v>8252</v>
      </c>
      <c r="H3928" t="s">
        <v>114</v>
      </c>
      <c r="I3928" s="2">
        <v>26</v>
      </c>
      <c r="J3928" s="1">
        <v>0</v>
      </c>
      <c r="K3928" s="1">
        <v>0</v>
      </c>
    </row>
    <row r="3929" spans="1:11" x14ac:dyDescent="0.25">
      <c r="A3929">
        <v>888</v>
      </c>
      <c r="B3929">
        <v>7040</v>
      </c>
      <c r="C3929">
        <v>119878</v>
      </c>
      <c r="D3929" t="s">
        <v>8253</v>
      </c>
      <c r="E3929" t="s">
        <v>50</v>
      </c>
      <c r="F3929" t="s">
        <v>8147</v>
      </c>
      <c r="G3929" t="s">
        <v>8254</v>
      </c>
      <c r="H3929" t="s">
        <v>57</v>
      </c>
      <c r="I3929" s="2">
        <v>14</v>
      </c>
      <c r="J3929" t="s">
        <v>99</v>
      </c>
      <c r="K3929" t="s">
        <v>99</v>
      </c>
    </row>
    <row r="3930" spans="1:11" x14ac:dyDescent="0.25">
      <c r="A3930">
        <v>888</v>
      </c>
      <c r="B3930">
        <v>7109</v>
      </c>
      <c r="C3930">
        <v>131479</v>
      </c>
      <c r="D3930" t="s">
        <v>8255</v>
      </c>
      <c r="E3930" t="s">
        <v>50</v>
      </c>
      <c r="F3930" t="s">
        <v>8011</v>
      </c>
      <c r="G3930" t="s">
        <v>8256</v>
      </c>
      <c r="H3930" t="s">
        <v>57</v>
      </c>
      <c r="I3930" s="2">
        <v>4</v>
      </c>
      <c r="J3930" t="s">
        <v>129</v>
      </c>
      <c r="K3930" t="s">
        <v>129</v>
      </c>
    </row>
    <row r="3931" spans="1:11" x14ac:dyDescent="0.25">
      <c r="A3931">
        <v>888</v>
      </c>
      <c r="B3931">
        <v>7104</v>
      </c>
      <c r="C3931">
        <v>119898</v>
      </c>
      <c r="D3931" t="s">
        <v>8257</v>
      </c>
      <c r="E3931" t="s">
        <v>50</v>
      </c>
      <c r="F3931" t="s">
        <v>8103</v>
      </c>
      <c r="G3931" t="s">
        <v>8258</v>
      </c>
      <c r="H3931" t="s">
        <v>57</v>
      </c>
      <c r="I3931" s="2">
        <v>8</v>
      </c>
      <c r="J3931" s="1">
        <v>0</v>
      </c>
      <c r="K3931" s="1">
        <v>0</v>
      </c>
    </row>
    <row r="3932" spans="1:11" x14ac:dyDescent="0.25">
      <c r="A3932">
        <v>888</v>
      </c>
      <c r="B3932">
        <v>7076</v>
      </c>
      <c r="C3932">
        <v>119887</v>
      </c>
      <c r="D3932" t="s">
        <v>8259</v>
      </c>
      <c r="E3932" t="s">
        <v>50</v>
      </c>
      <c r="F3932" t="s">
        <v>8011</v>
      </c>
      <c r="G3932" t="s">
        <v>8260</v>
      </c>
      <c r="H3932" t="s">
        <v>57</v>
      </c>
      <c r="I3932" s="2">
        <v>5</v>
      </c>
      <c r="J3932" t="s">
        <v>129</v>
      </c>
      <c r="K3932" t="s">
        <v>129</v>
      </c>
    </row>
    <row r="3933" spans="1:11" x14ac:dyDescent="0.25">
      <c r="A3933">
        <v>888</v>
      </c>
      <c r="B3933">
        <v>6089</v>
      </c>
      <c r="C3933">
        <v>129571</v>
      </c>
      <c r="D3933" t="s">
        <v>8261</v>
      </c>
      <c r="E3933" t="s">
        <v>50</v>
      </c>
      <c r="F3933" t="s">
        <v>8103</v>
      </c>
      <c r="G3933" t="s">
        <v>8262</v>
      </c>
      <c r="H3933" t="s">
        <v>114</v>
      </c>
      <c r="I3933" s="2">
        <v>3</v>
      </c>
      <c r="J3933" t="s">
        <v>129</v>
      </c>
      <c r="K3933" t="s">
        <v>129</v>
      </c>
    </row>
    <row r="3934" spans="1:11" x14ac:dyDescent="0.25">
      <c r="A3934">
        <v>888</v>
      </c>
      <c r="B3934">
        <v>7049</v>
      </c>
      <c r="C3934">
        <v>119880</v>
      </c>
      <c r="D3934" t="s">
        <v>8263</v>
      </c>
      <c r="E3934" t="s">
        <v>50</v>
      </c>
      <c r="F3934" t="s">
        <v>8011</v>
      </c>
      <c r="G3934" t="s">
        <v>8264</v>
      </c>
      <c r="H3934" t="s">
        <v>57</v>
      </c>
      <c r="I3934" s="2">
        <v>20</v>
      </c>
      <c r="J3934" s="1">
        <v>0</v>
      </c>
      <c r="K3934" s="1">
        <v>0</v>
      </c>
    </row>
    <row r="3935" spans="1:11" x14ac:dyDescent="0.25">
      <c r="A3935">
        <v>888</v>
      </c>
      <c r="B3935">
        <v>7097</v>
      </c>
      <c r="C3935">
        <v>119892</v>
      </c>
      <c r="D3935" t="s">
        <v>8265</v>
      </c>
      <c r="E3935" t="s">
        <v>50</v>
      </c>
      <c r="F3935" t="s">
        <v>4479</v>
      </c>
      <c r="G3935" t="s">
        <v>8266</v>
      </c>
      <c r="H3935" t="s">
        <v>57</v>
      </c>
      <c r="I3935" s="2">
        <v>5</v>
      </c>
      <c r="J3935" t="s">
        <v>129</v>
      </c>
      <c r="K3935" t="s">
        <v>129</v>
      </c>
    </row>
    <row r="3936" spans="1:11" x14ac:dyDescent="0.25">
      <c r="A3936">
        <v>888</v>
      </c>
      <c r="B3936">
        <v>7089</v>
      </c>
      <c r="C3936">
        <v>119889</v>
      </c>
      <c r="D3936" t="s">
        <v>1452</v>
      </c>
      <c r="E3936" t="s">
        <v>50</v>
      </c>
      <c r="F3936" t="s">
        <v>8022</v>
      </c>
      <c r="G3936" t="s">
        <v>8267</v>
      </c>
      <c r="H3936" t="s">
        <v>57</v>
      </c>
      <c r="I3936" s="2">
        <v>7</v>
      </c>
      <c r="J3936" t="s">
        <v>99</v>
      </c>
      <c r="K3936" t="s">
        <v>99</v>
      </c>
    </row>
    <row r="3937" spans="1:11" x14ac:dyDescent="0.25">
      <c r="A3937">
        <v>888</v>
      </c>
      <c r="B3937">
        <v>7014</v>
      </c>
      <c r="C3937">
        <v>119866</v>
      </c>
      <c r="D3937" t="s">
        <v>8268</v>
      </c>
      <c r="E3937" t="s">
        <v>50</v>
      </c>
      <c r="F3937" t="s">
        <v>8011</v>
      </c>
      <c r="G3937" t="s">
        <v>8269</v>
      </c>
      <c r="H3937" t="s">
        <v>57</v>
      </c>
      <c r="I3937" s="2">
        <v>9</v>
      </c>
      <c r="J3937" s="1">
        <v>0</v>
      </c>
      <c r="K3937" s="1">
        <v>0</v>
      </c>
    </row>
    <row r="3938" spans="1:11" x14ac:dyDescent="0.25">
      <c r="A3938">
        <v>888</v>
      </c>
      <c r="B3938">
        <v>6046</v>
      </c>
      <c r="C3938">
        <v>132079</v>
      </c>
      <c r="D3938" t="s">
        <v>8270</v>
      </c>
      <c r="E3938" t="s">
        <v>50</v>
      </c>
      <c r="F3938" t="s">
        <v>8053</v>
      </c>
      <c r="G3938" t="s">
        <v>8271</v>
      </c>
      <c r="H3938" t="s">
        <v>114</v>
      </c>
      <c r="I3938" s="2">
        <v>10</v>
      </c>
      <c r="J3938" s="1">
        <v>0</v>
      </c>
      <c r="K3938" s="1">
        <v>0</v>
      </c>
    </row>
    <row r="3939" spans="1:11" x14ac:dyDescent="0.25">
      <c r="A3939">
        <v>888</v>
      </c>
      <c r="B3939">
        <v>7034</v>
      </c>
      <c r="C3939">
        <v>119876</v>
      </c>
      <c r="D3939" t="s">
        <v>8272</v>
      </c>
      <c r="E3939" t="s">
        <v>50</v>
      </c>
      <c r="F3939" t="s">
        <v>8112</v>
      </c>
      <c r="G3939" t="s">
        <v>8273</v>
      </c>
      <c r="H3939" t="s">
        <v>57</v>
      </c>
      <c r="I3939" s="2">
        <v>14</v>
      </c>
      <c r="J3939" s="1">
        <v>0</v>
      </c>
      <c r="K3939" s="1">
        <v>0</v>
      </c>
    </row>
    <row r="3940" spans="1:11" x14ac:dyDescent="0.25">
      <c r="A3940">
        <v>888</v>
      </c>
      <c r="B3940">
        <v>6094</v>
      </c>
      <c r="C3940">
        <v>131575</v>
      </c>
      <c r="D3940" t="s">
        <v>8274</v>
      </c>
      <c r="E3940" t="s">
        <v>50</v>
      </c>
      <c r="F3940" t="s">
        <v>8022</v>
      </c>
      <c r="G3940" t="s">
        <v>8275</v>
      </c>
      <c r="H3940" t="s">
        <v>114</v>
      </c>
      <c r="I3940" s="2">
        <v>12</v>
      </c>
      <c r="J3940" t="s">
        <v>99</v>
      </c>
      <c r="K3940" t="s">
        <v>99</v>
      </c>
    </row>
    <row r="3941" spans="1:11" x14ac:dyDescent="0.25">
      <c r="A3941">
        <v>888</v>
      </c>
      <c r="B3941">
        <v>7115</v>
      </c>
      <c r="C3941">
        <v>135015</v>
      </c>
      <c r="D3941" t="s">
        <v>8276</v>
      </c>
      <c r="E3941" t="s">
        <v>50</v>
      </c>
      <c r="F3941" t="s">
        <v>8100</v>
      </c>
      <c r="G3941" t="s">
        <v>8172</v>
      </c>
      <c r="H3941" t="s">
        <v>57</v>
      </c>
      <c r="I3941" s="2">
        <v>16</v>
      </c>
      <c r="J3941" s="1">
        <v>0</v>
      </c>
      <c r="K3941" s="1">
        <v>0</v>
      </c>
    </row>
    <row r="3942" spans="1:11" x14ac:dyDescent="0.25">
      <c r="A3942">
        <v>888</v>
      </c>
      <c r="B3942">
        <v>6050</v>
      </c>
      <c r="C3942">
        <v>133540</v>
      </c>
      <c r="D3942" t="s">
        <v>8277</v>
      </c>
      <c r="E3942" t="s">
        <v>50</v>
      </c>
      <c r="F3942" t="s">
        <v>8065</v>
      </c>
      <c r="G3942" t="s">
        <v>8278</v>
      </c>
      <c r="H3942" t="s">
        <v>114</v>
      </c>
      <c r="I3942" s="2">
        <v>11</v>
      </c>
      <c r="J3942" s="1">
        <v>0.09</v>
      </c>
      <c r="K3942" s="1">
        <v>0</v>
      </c>
    </row>
    <row r="3943" spans="1:11" x14ac:dyDescent="0.25">
      <c r="A3943">
        <v>888</v>
      </c>
      <c r="B3943">
        <v>6032</v>
      </c>
      <c r="C3943">
        <v>131163</v>
      </c>
      <c r="D3943" t="s">
        <v>8279</v>
      </c>
      <c r="E3943" t="s">
        <v>50</v>
      </c>
      <c r="F3943" t="s">
        <v>8037</v>
      </c>
      <c r="G3943" t="s">
        <v>8280</v>
      </c>
      <c r="H3943" t="s">
        <v>114</v>
      </c>
      <c r="I3943" s="2">
        <v>11</v>
      </c>
      <c r="J3943" t="s">
        <v>99</v>
      </c>
      <c r="K3943" t="s">
        <v>99</v>
      </c>
    </row>
    <row r="3944" spans="1:11" x14ac:dyDescent="0.25">
      <c r="A3944">
        <v>888</v>
      </c>
      <c r="B3944">
        <v>7113</v>
      </c>
      <c r="C3944">
        <v>135013</v>
      </c>
      <c r="D3944" t="s">
        <v>8281</v>
      </c>
      <c r="E3944" t="s">
        <v>50</v>
      </c>
      <c r="F3944" t="s">
        <v>8053</v>
      </c>
      <c r="G3944" t="s">
        <v>8209</v>
      </c>
      <c r="H3944" t="s">
        <v>57</v>
      </c>
      <c r="I3944" s="2">
        <v>27</v>
      </c>
      <c r="J3944" t="s">
        <v>99</v>
      </c>
      <c r="K3944" t="s">
        <v>99</v>
      </c>
    </row>
    <row r="3945" spans="1:11" x14ac:dyDescent="0.25">
      <c r="A3945">
        <v>888</v>
      </c>
      <c r="B3945">
        <v>7111</v>
      </c>
      <c r="C3945">
        <v>134625</v>
      </c>
      <c r="D3945" t="s">
        <v>8282</v>
      </c>
      <c r="E3945" t="s">
        <v>50</v>
      </c>
      <c r="F3945" t="s">
        <v>8053</v>
      </c>
      <c r="G3945" t="s">
        <v>8283</v>
      </c>
      <c r="H3945" t="s">
        <v>57</v>
      </c>
      <c r="I3945" s="2">
        <v>10</v>
      </c>
      <c r="J3945" s="1">
        <v>0</v>
      </c>
      <c r="K3945" s="1">
        <v>0</v>
      </c>
    </row>
    <row r="3946" spans="1:11" x14ac:dyDescent="0.25">
      <c r="A3946">
        <v>888</v>
      </c>
      <c r="B3946">
        <v>6095</v>
      </c>
      <c r="C3946">
        <v>135092</v>
      </c>
      <c r="D3946" t="s">
        <v>8284</v>
      </c>
      <c r="E3946" t="s">
        <v>50</v>
      </c>
      <c r="F3946" t="s">
        <v>8014</v>
      </c>
      <c r="G3946" t="s">
        <v>8285</v>
      </c>
      <c r="H3946" t="s">
        <v>114</v>
      </c>
      <c r="I3946" s="2">
        <v>6</v>
      </c>
      <c r="J3946" s="1">
        <v>0</v>
      </c>
      <c r="K3946" s="1">
        <v>0</v>
      </c>
    </row>
    <row r="3947" spans="1:11" x14ac:dyDescent="0.25">
      <c r="A3947">
        <v>888</v>
      </c>
      <c r="B3947">
        <v>6020</v>
      </c>
      <c r="C3947">
        <v>119845</v>
      </c>
      <c r="D3947" t="s">
        <v>8286</v>
      </c>
      <c r="E3947" t="s">
        <v>50</v>
      </c>
      <c r="F3947" t="s">
        <v>2550</v>
      </c>
      <c r="G3947" t="s">
        <v>8287</v>
      </c>
      <c r="H3947" t="s">
        <v>114</v>
      </c>
      <c r="I3947" s="2">
        <v>12</v>
      </c>
      <c r="J3947" s="1">
        <v>0</v>
      </c>
      <c r="K3947" s="1">
        <v>0</v>
      </c>
    </row>
    <row r="3948" spans="1:11" x14ac:dyDescent="0.25">
      <c r="A3948">
        <v>888</v>
      </c>
      <c r="B3948">
        <v>7118</v>
      </c>
      <c r="C3948">
        <v>135346</v>
      </c>
      <c r="D3948" t="s">
        <v>8288</v>
      </c>
      <c r="E3948" t="s">
        <v>50</v>
      </c>
      <c r="F3948" t="s">
        <v>8011</v>
      </c>
      <c r="G3948" t="s">
        <v>8289</v>
      </c>
      <c r="H3948" t="s">
        <v>57</v>
      </c>
      <c r="I3948" s="2">
        <v>20</v>
      </c>
      <c r="J3948" t="s">
        <v>99</v>
      </c>
      <c r="K3948" t="s">
        <v>99</v>
      </c>
    </row>
    <row r="3949" spans="1:11" x14ac:dyDescent="0.25">
      <c r="A3949">
        <v>888</v>
      </c>
      <c r="B3949">
        <v>7102</v>
      </c>
      <c r="C3949">
        <v>119897</v>
      </c>
      <c r="D3949" t="s">
        <v>8290</v>
      </c>
      <c r="E3949" t="s">
        <v>50</v>
      </c>
      <c r="F3949" t="s">
        <v>8147</v>
      </c>
      <c r="G3949" t="s">
        <v>8254</v>
      </c>
      <c r="H3949" t="s">
        <v>57</v>
      </c>
      <c r="I3949" s="2">
        <v>5</v>
      </c>
      <c r="J3949" t="s">
        <v>129</v>
      </c>
      <c r="K3949" t="s">
        <v>129</v>
      </c>
    </row>
    <row r="3950" spans="1:11" x14ac:dyDescent="0.25">
      <c r="A3950">
        <v>888</v>
      </c>
      <c r="B3950">
        <v>7092</v>
      </c>
      <c r="C3950">
        <v>119891</v>
      </c>
      <c r="D3950" t="s">
        <v>8291</v>
      </c>
      <c r="E3950" t="s">
        <v>50</v>
      </c>
      <c r="F3950" t="s">
        <v>8025</v>
      </c>
      <c r="G3950" t="s">
        <v>8292</v>
      </c>
      <c r="H3950" t="s">
        <v>57</v>
      </c>
      <c r="I3950" s="2">
        <v>19</v>
      </c>
      <c r="J3950" t="s">
        <v>99</v>
      </c>
      <c r="K3950" t="s">
        <v>99</v>
      </c>
    </row>
    <row r="3951" spans="1:11" x14ac:dyDescent="0.25">
      <c r="A3951">
        <v>888</v>
      </c>
      <c r="B3951">
        <v>6026</v>
      </c>
      <c r="C3951">
        <v>119853</v>
      </c>
      <c r="D3951" t="s">
        <v>8293</v>
      </c>
      <c r="E3951" t="s">
        <v>50</v>
      </c>
      <c r="F3951" t="s">
        <v>8022</v>
      </c>
      <c r="G3951" t="s">
        <v>8294</v>
      </c>
      <c r="H3951" t="s">
        <v>114</v>
      </c>
      <c r="I3951" s="2">
        <v>10</v>
      </c>
      <c r="J3951" s="1">
        <v>0</v>
      </c>
      <c r="K3951" s="1">
        <v>0</v>
      </c>
    </row>
    <row r="3952" spans="1:11" x14ac:dyDescent="0.25">
      <c r="A3952">
        <v>888</v>
      </c>
      <c r="B3952">
        <v>7028</v>
      </c>
      <c r="C3952">
        <v>119873</v>
      </c>
      <c r="D3952" t="s">
        <v>8295</v>
      </c>
      <c r="E3952" t="s">
        <v>50</v>
      </c>
      <c r="F3952" t="s">
        <v>4479</v>
      </c>
      <c r="G3952" t="s">
        <v>8296</v>
      </c>
      <c r="H3952" t="s">
        <v>57</v>
      </c>
      <c r="I3952" s="2">
        <v>15</v>
      </c>
      <c r="J3952" s="1">
        <v>0</v>
      </c>
      <c r="K3952" s="1">
        <v>0</v>
      </c>
    </row>
    <row r="3953" spans="1:11" x14ac:dyDescent="0.25">
      <c r="A3953">
        <v>888</v>
      </c>
      <c r="B3953">
        <v>7116</v>
      </c>
      <c r="C3953">
        <v>131258</v>
      </c>
      <c r="D3953" t="s">
        <v>8297</v>
      </c>
      <c r="E3953" t="s">
        <v>50</v>
      </c>
      <c r="F3953" t="s">
        <v>8103</v>
      </c>
      <c r="G3953" t="s">
        <v>8298</v>
      </c>
      <c r="H3953" t="s">
        <v>57</v>
      </c>
      <c r="I3953" s="2">
        <v>11</v>
      </c>
      <c r="J3953" t="s">
        <v>99</v>
      </c>
      <c r="K3953" t="s">
        <v>99</v>
      </c>
    </row>
    <row r="3954" spans="1:11" x14ac:dyDescent="0.25">
      <c r="A3954">
        <v>889</v>
      </c>
      <c r="B3954">
        <v>6004</v>
      </c>
      <c r="C3954">
        <v>119856</v>
      </c>
      <c r="D3954" t="s">
        <v>8299</v>
      </c>
      <c r="E3954" t="s">
        <v>50</v>
      </c>
      <c r="F3954" t="s">
        <v>8158</v>
      </c>
      <c r="G3954" t="s">
        <v>8300</v>
      </c>
      <c r="H3954" t="s">
        <v>13</v>
      </c>
      <c r="I3954" s="2">
        <v>22</v>
      </c>
      <c r="J3954" s="1">
        <v>0.45</v>
      </c>
      <c r="K3954" s="1">
        <v>0.36</v>
      </c>
    </row>
    <row r="3955" spans="1:11" x14ac:dyDescent="0.25">
      <c r="A3955">
        <v>889</v>
      </c>
      <c r="B3955">
        <v>4799</v>
      </c>
      <c r="C3955">
        <v>134906</v>
      </c>
      <c r="D3955" t="s">
        <v>8301</v>
      </c>
      <c r="E3955" t="s">
        <v>50</v>
      </c>
      <c r="F3955" t="s">
        <v>8158</v>
      </c>
      <c r="G3955" t="s">
        <v>8302</v>
      </c>
      <c r="H3955" t="s">
        <v>201</v>
      </c>
      <c r="I3955" s="2">
        <v>110</v>
      </c>
      <c r="J3955" s="1">
        <v>0.44</v>
      </c>
      <c r="K3955" s="1">
        <v>0.12</v>
      </c>
    </row>
    <row r="3956" spans="1:11" x14ac:dyDescent="0.25">
      <c r="A3956">
        <v>889</v>
      </c>
      <c r="B3956">
        <v>6905</v>
      </c>
      <c r="C3956">
        <v>135580</v>
      </c>
      <c r="D3956" t="s">
        <v>8303</v>
      </c>
      <c r="E3956" t="s">
        <v>50</v>
      </c>
      <c r="F3956" t="s">
        <v>8304</v>
      </c>
      <c r="G3956" t="s">
        <v>8305</v>
      </c>
      <c r="H3956" t="s">
        <v>49</v>
      </c>
      <c r="I3956" s="2">
        <v>131</v>
      </c>
      <c r="J3956" s="1">
        <v>0.6</v>
      </c>
      <c r="K3956" s="1">
        <v>0.06</v>
      </c>
    </row>
    <row r="3957" spans="1:11" x14ac:dyDescent="0.25">
      <c r="A3957">
        <v>889</v>
      </c>
      <c r="B3957">
        <v>4002</v>
      </c>
      <c r="C3957">
        <v>139924</v>
      </c>
      <c r="D3957" t="s">
        <v>8306</v>
      </c>
      <c r="E3957" t="s">
        <v>50</v>
      </c>
      <c r="F3957" t="s">
        <v>8304</v>
      </c>
      <c r="G3957" t="s">
        <v>8305</v>
      </c>
      <c r="H3957" t="s">
        <v>1216</v>
      </c>
      <c r="I3957" s="2" t="s">
        <v>50</v>
      </c>
      <c r="J3957" t="s">
        <v>50</v>
      </c>
      <c r="K3957" t="s">
        <v>50</v>
      </c>
    </row>
    <row r="3958" spans="1:11" x14ac:dyDescent="0.25">
      <c r="A3958">
        <v>889</v>
      </c>
      <c r="B3958">
        <v>4310</v>
      </c>
      <c r="C3958">
        <v>119763</v>
      </c>
      <c r="D3958" t="s">
        <v>8307</v>
      </c>
      <c r="E3958" t="s">
        <v>50</v>
      </c>
      <c r="F3958" t="s">
        <v>8304</v>
      </c>
      <c r="G3958" t="s">
        <v>8308</v>
      </c>
      <c r="H3958" t="s">
        <v>20</v>
      </c>
      <c r="I3958" s="2">
        <v>203</v>
      </c>
      <c r="J3958" s="1">
        <v>0.38</v>
      </c>
      <c r="K3958" s="1">
        <v>0.09</v>
      </c>
    </row>
    <row r="3959" spans="1:11" x14ac:dyDescent="0.25">
      <c r="A3959">
        <v>889</v>
      </c>
      <c r="B3959">
        <v>6007</v>
      </c>
      <c r="C3959">
        <v>132749</v>
      </c>
      <c r="D3959" t="s">
        <v>8309</v>
      </c>
      <c r="E3959" t="s">
        <v>50</v>
      </c>
      <c r="F3959" t="s">
        <v>8158</v>
      </c>
      <c r="G3959" t="s">
        <v>8310</v>
      </c>
      <c r="H3959" t="s">
        <v>13</v>
      </c>
      <c r="I3959" s="2">
        <v>47</v>
      </c>
      <c r="J3959" s="1">
        <v>0.64</v>
      </c>
      <c r="K3959" s="1">
        <v>0.53</v>
      </c>
    </row>
    <row r="3960" spans="1:11" x14ac:dyDescent="0.25">
      <c r="A3960">
        <v>889</v>
      </c>
      <c r="B3960">
        <v>6005</v>
      </c>
      <c r="C3960">
        <v>131389</v>
      </c>
      <c r="D3960" t="s">
        <v>8311</v>
      </c>
      <c r="E3960" t="s">
        <v>50</v>
      </c>
      <c r="F3960" t="s">
        <v>8158</v>
      </c>
      <c r="G3960" t="s">
        <v>8312</v>
      </c>
      <c r="H3960" t="s">
        <v>13</v>
      </c>
      <c r="I3960" s="2">
        <v>41</v>
      </c>
      <c r="J3960" s="1">
        <v>0.73</v>
      </c>
      <c r="K3960" s="1">
        <v>0.56000000000000005</v>
      </c>
    </row>
    <row r="3961" spans="1:11" x14ac:dyDescent="0.25">
      <c r="A3961">
        <v>889</v>
      </c>
      <c r="B3961">
        <v>6009</v>
      </c>
      <c r="C3961">
        <v>133541</v>
      </c>
      <c r="D3961" t="s">
        <v>8313</v>
      </c>
      <c r="E3961" t="s">
        <v>50</v>
      </c>
      <c r="F3961" t="s">
        <v>8158</v>
      </c>
      <c r="G3961" t="s">
        <v>8314</v>
      </c>
      <c r="H3961" t="s">
        <v>13</v>
      </c>
      <c r="I3961" s="2">
        <v>26</v>
      </c>
      <c r="J3961" s="1">
        <v>0.46</v>
      </c>
      <c r="K3961" s="1">
        <v>0.35</v>
      </c>
    </row>
    <row r="3962" spans="1:11" x14ac:dyDescent="0.25">
      <c r="A3962">
        <v>889</v>
      </c>
      <c r="B3962">
        <v>4629</v>
      </c>
      <c r="C3962">
        <v>119790</v>
      </c>
      <c r="D3962" t="s">
        <v>8315</v>
      </c>
      <c r="E3962" t="s">
        <v>50</v>
      </c>
      <c r="F3962" t="s">
        <v>8158</v>
      </c>
      <c r="G3962" t="s">
        <v>8316</v>
      </c>
      <c r="H3962" t="s">
        <v>23</v>
      </c>
      <c r="I3962" s="2">
        <v>162</v>
      </c>
      <c r="J3962" s="1">
        <v>0.46</v>
      </c>
      <c r="K3962" s="1">
        <v>7.0000000000000007E-2</v>
      </c>
    </row>
    <row r="3963" spans="1:11" x14ac:dyDescent="0.25">
      <c r="A3963">
        <v>889</v>
      </c>
      <c r="B3963">
        <v>4012</v>
      </c>
      <c r="C3963">
        <v>119715</v>
      </c>
      <c r="D3963" t="s">
        <v>8317</v>
      </c>
      <c r="E3963" t="s">
        <v>50</v>
      </c>
      <c r="F3963" t="s">
        <v>8158</v>
      </c>
      <c r="G3963" t="s">
        <v>8318</v>
      </c>
      <c r="H3963" t="s">
        <v>20</v>
      </c>
      <c r="I3963" s="2">
        <v>265</v>
      </c>
      <c r="J3963" s="1">
        <v>0.53</v>
      </c>
      <c r="K3963" s="1">
        <v>0.22</v>
      </c>
    </row>
    <row r="3964" spans="1:11" x14ac:dyDescent="0.25">
      <c r="A3964">
        <v>889</v>
      </c>
      <c r="B3964">
        <v>6001</v>
      </c>
      <c r="C3964">
        <v>119838</v>
      </c>
      <c r="D3964" t="s">
        <v>4904</v>
      </c>
      <c r="E3964" t="s">
        <v>4904</v>
      </c>
      <c r="F3964" t="s">
        <v>8158</v>
      </c>
      <c r="G3964" t="s">
        <v>8319</v>
      </c>
      <c r="H3964" t="s">
        <v>13</v>
      </c>
      <c r="I3964" s="2">
        <v>71</v>
      </c>
      <c r="J3964" s="1">
        <v>0.76</v>
      </c>
      <c r="K3964" s="1">
        <v>0</v>
      </c>
    </row>
    <row r="3965" spans="1:11" x14ac:dyDescent="0.25">
      <c r="A3965">
        <v>889</v>
      </c>
      <c r="B3965">
        <v>4632</v>
      </c>
      <c r="C3965">
        <v>119793</v>
      </c>
      <c r="D3965" t="s">
        <v>8320</v>
      </c>
      <c r="E3965" t="s">
        <v>50</v>
      </c>
      <c r="F3965" t="s">
        <v>8158</v>
      </c>
      <c r="G3965" t="s">
        <v>8321</v>
      </c>
      <c r="H3965" t="s">
        <v>23</v>
      </c>
      <c r="I3965" s="2">
        <v>195</v>
      </c>
      <c r="J3965" s="1">
        <v>0.77</v>
      </c>
      <c r="K3965" s="1">
        <v>0.22</v>
      </c>
    </row>
    <row r="3966" spans="1:11" x14ac:dyDescent="0.25">
      <c r="A3966">
        <v>889</v>
      </c>
      <c r="B3966">
        <v>5406</v>
      </c>
      <c r="C3966">
        <v>136900</v>
      </c>
      <c r="D3966" t="s">
        <v>8322</v>
      </c>
      <c r="E3966" t="s">
        <v>50</v>
      </c>
      <c r="F3966" t="s">
        <v>8158</v>
      </c>
      <c r="G3966" t="s">
        <v>8323</v>
      </c>
      <c r="H3966" t="s">
        <v>70</v>
      </c>
      <c r="I3966" s="2">
        <v>244</v>
      </c>
      <c r="J3966" s="1">
        <v>0.72</v>
      </c>
      <c r="K3966" s="1">
        <v>0.27</v>
      </c>
    </row>
    <row r="3967" spans="1:11" x14ac:dyDescent="0.25">
      <c r="A3967">
        <v>889</v>
      </c>
      <c r="B3967">
        <v>4000</v>
      </c>
      <c r="C3967">
        <v>138220</v>
      </c>
      <c r="D3967" t="s">
        <v>8324</v>
      </c>
      <c r="E3967" t="s">
        <v>50</v>
      </c>
      <c r="F3967" t="s">
        <v>8158</v>
      </c>
      <c r="G3967" t="s">
        <v>8325</v>
      </c>
      <c r="H3967" t="s">
        <v>77</v>
      </c>
      <c r="I3967" s="2" t="s">
        <v>50</v>
      </c>
      <c r="J3967" t="s">
        <v>50</v>
      </c>
      <c r="K3967" t="s">
        <v>50</v>
      </c>
    </row>
    <row r="3968" spans="1:11" x14ac:dyDescent="0.25">
      <c r="A3968">
        <v>889</v>
      </c>
      <c r="B3968">
        <v>4800</v>
      </c>
      <c r="C3968">
        <v>135089</v>
      </c>
      <c r="D3968" t="s">
        <v>8326</v>
      </c>
      <c r="E3968" t="s">
        <v>50</v>
      </c>
      <c r="F3968" t="s">
        <v>8158</v>
      </c>
      <c r="G3968" t="s">
        <v>8327</v>
      </c>
      <c r="H3968" t="s">
        <v>23</v>
      </c>
      <c r="I3968" s="2">
        <v>97</v>
      </c>
      <c r="J3968" s="1">
        <v>0.95</v>
      </c>
      <c r="K3968" s="1">
        <v>0.74</v>
      </c>
    </row>
    <row r="3969" spans="1:11" x14ac:dyDescent="0.25">
      <c r="A3969">
        <v>889</v>
      </c>
      <c r="B3969">
        <v>6000</v>
      </c>
      <c r="C3969">
        <v>119826</v>
      </c>
      <c r="D3969" t="s">
        <v>8328</v>
      </c>
      <c r="E3969" t="s">
        <v>50</v>
      </c>
      <c r="F3969" t="s">
        <v>8158</v>
      </c>
      <c r="G3969" t="s">
        <v>8329</v>
      </c>
      <c r="H3969" t="s">
        <v>13</v>
      </c>
      <c r="I3969" s="2">
        <v>73</v>
      </c>
      <c r="J3969" s="1">
        <v>0.88</v>
      </c>
      <c r="K3969" s="1">
        <v>0.68</v>
      </c>
    </row>
    <row r="3970" spans="1:11" x14ac:dyDescent="0.25">
      <c r="A3970">
        <v>889</v>
      </c>
      <c r="B3970">
        <v>4048</v>
      </c>
      <c r="C3970">
        <v>119730</v>
      </c>
      <c r="D3970" t="s">
        <v>8330</v>
      </c>
      <c r="E3970" t="s">
        <v>8330</v>
      </c>
      <c r="F3970" t="s">
        <v>8158</v>
      </c>
      <c r="G3970" t="s">
        <v>8331</v>
      </c>
      <c r="H3970" t="s">
        <v>20</v>
      </c>
      <c r="I3970" s="2">
        <v>229</v>
      </c>
      <c r="J3970" s="1">
        <v>0.64</v>
      </c>
      <c r="K3970" s="1">
        <v>0.26</v>
      </c>
    </row>
    <row r="3971" spans="1:11" x14ac:dyDescent="0.25">
      <c r="A3971">
        <v>889</v>
      </c>
      <c r="B3971">
        <v>7003</v>
      </c>
      <c r="C3971">
        <v>119858</v>
      </c>
      <c r="D3971" t="s">
        <v>8332</v>
      </c>
      <c r="E3971" t="s">
        <v>50</v>
      </c>
      <c r="F3971" t="s">
        <v>8158</v>
      </c>
      <c r="G3971" t="s">
        <v>8302</v>
      </c>
      <c r="H3971" t="s">
        <v>333</v>
      </c>
      <c r="I3971" s="2">
        <v>7</v>
      </c>
      <c r="J3971" s="1">
        <v>0</v>
      </c>
      <c r="K3971" s="1">
        <v>0</v>
      </c>
    </row>
    <row r="3972" spans="1:11" x14ac:dyDescent="0.25">
      <c r="A3972">
        <v>889</v>
      </c>
      <c r="B3972">
        <v>7002</v>
      </c>
      <c r="C3972">
        <v>141016</v>
      </c>
      <c r="D3972" t="s">
        <v>8333</v>
      </c>
      <c r="E3972" t="s">
        <v>50</v>
      </c>
      <c r="F3972" t="s">
        <v>8158</v>
      </c>
      <c r="G3972" t="s">
        <v>8334</v>
      </c>
      <c r="H3972" t="s">
        <v>1310</v>
      </c>
      <c r="I3972" s="2" t="s">
        <v>50</v>
      </c>
      <c r="J3972" t="s">
        <v>50</v>
      </c>
      <c r="K3972" t="s">
        <v>50</v>
      </c>
    </row>
    <row r="3973" spans="1:11" x14ac:dyDescent="0.25">
      <c r="A3973">
        <v>889</v>
      </c>
      <c r="B3973">
        <v>7107</v>
      </c>
      <c r="C3973">
        <v>132051</v>
      </c>
      <c r="D3973" t="s">
        <v>2423</v>
      </c>
      <c r="E3973" t="s">
        <v>50</v>
      </c>
      <c r="F3973" t="s">
        <v>8158</v>
      </c>
      <c r="G3973" t="s">
        <v>8335</v>
      </c>
      <c r="H3973" t="s">
        <v>57</v>
      </c>
      <c r="I3973" s="2">
        <v>14</v>
      </c>
      <c r="J3973" t="s">
        <v>99</v>
      </c>
      <c r="K3973" t="s">
        <v>99</v>
      </c>
    </row>
    <row r="3974" spans="1:11" x14ac:dyDescent="0.25">
      <c r="A3974">
        <v>890</v>
      </c>
      <c r="B3974">
        <v>4056</v>
      </c>
      <c r="C3974">
        <v>119734</v>
      </c>
      <c r="D3974" t="s">
        <v>8336</v>
      </c>
      <c r="E3974" t="s">
        <v>50</v>
      </c>
      <c r="F3974" t="s">
        <v>2590</v>
      </c>
      <c r="G3974" t="s">
        <v>8337</v>
      </c>
      <c r="H3974" t="s">
        <v>20</v>
      </c>
      <c r="I3974" s="2">
        <v>162</v>
      </c>
      <c r="J3974" s="1">
        <v>0.45</v>
      </c>
      <c r="K3974" s="1">
        <v>0.09</v>
      </c>
    </row>
    <row r="3975" spans="1:11" x14ac:dyDescent="0.25">
      <c r="A3975">
        <v>890</v>
      </c>
      <c r="B3975">
        <v>4002</v>
      </c>
      <c r="C3975">
        <v>141132</v>
      </c>
      <c r="D3975" t="s">
        <v>8338</v>
      </c>
      <c r="E3975" t="s">
        <v>50</v>
      </c>
      <c r="F3975" t="s">
        <v>2590</v>
      </c>
      <c r="G3975" t="s">
        <v>8337</v>
      </c>
      <c r="H3975" t="s">
        <v>49</v>
      </c>
      <c r="I3975" s="2" t="s">
        <v>50</v>
      </c>
      <c r="J3975" t="s">
        <v>50</v>
      </c>
      <c r="K3975" t="s">
        <v>50</v>
      </c>
    </row>
    <row r="3976" spans="1:11" x14ac:dyDescent="0.25">
      <c r="A3976">
        <v>890</v>
      </c>
      <c r="B3976">
        <v>4060</v>
      </c>
      <c r="C3976">
        <v>119737</v>
      </c>
      <c r="D3976" t="s">
        <v>8339</v>
      </c>
      <c r="E3976" t="s">
        <v>50</v>
      </c>
      <c r="F3976" t="s">
        <v>2590</v>
      </c>
      <c r="G3976" t="s">
        <v>8340</v>
      </c>
      <c r="H3976" t="s">
        <v>201</v>
      </c>
      <c r="I3976" s="2">
        <v>115</v>
      </c>
      <c r="J3976" s="1">
        <v>0.32</v>
      </c>
      <c r="K3976" s="1">
        <v>0.04</v>
      </c>
    </row>
    <row r="3977" spans="1:11" x14ac:dyDescent="0.25">
      <c r="A3977">
        <v>890</v>
      </c>
      <c r="B3977">
        <v>4053</v>
      </c>
      <c r="C3977">
        <v>119732</v>
      </c>
      <c r="D3977" t="s">
        <v>8341</v>
      </c>
      <c r="E3977" t="s">
        <v>50</v>
      </c>
      <c r="F3977" t="s">
        <v>2590</v>
      </c>
      <c r="G3977" t="s">
        <v>8342</v>
      </c>
      <c r="H3977" t="s">
        <v>20</v>
      </c>
      <c r="I3977" s="2">
        <v>210</v>
      </c>
      <c r="J3977" s="1">
        <v>0.47</v>
      </c>
      <c r="K3977" s="1">
        <v>7.0000000000000007E-2</v>
      </c>
    </row>
    <row r="3978" spans="1:11" x14ac:dyDescent="0.25">
      <c r="A3978">
        <v>890</v>
      </c>
      <c r="B3978">
        <v>4057</v>
      </c>
      <c r="C3978">
        <v>137973</v>
      </c>
      <c r="D3978" t="s">
        <v>8343</v>
      </c>
      <c r="E3978" t="s">
        <v>50</v>
      </c>
      <c r="F3978" t="s">
        <v>2590</v>
      </c>
      <c r="G3978" t="s">
        <v>8344</v>
      </c>
      <c r="H3978" t="s">
        <v>70</v>
      </c>
      <c r="I3978" s="2">
        <v>287</v>
      </c>
      <c r="J3978" s="1">
        <v>0.54</v>
      </c>
      <c r="K3978" s="1">
        <v>0.24</v>
      </c>
    </row>
    <row r="3979" spans="1:11" x14ac:dyDescent="0.25">
      <c r="A3979">
        <v>890</v>
      </c>
      <c r="B3979">
        <v>4404</v>
      </c>
      <c r="C3979">
        <v>119769</v>
      </c>
      <c r="D3979" t="s">
        <v>8345</v>
      </c>
      <c r="E3979" t="s">
        <v>50</v>
      </c>
      <c r="F3979" t="s">
        <v>2590</v>
      </c>
      <c r="G3979" t="s">
        <v>8346</v>
      </c>
      <c r="H3979" t="s">
        <v>201</v>
      </c>
      <c r="I3979" s="2">
        <v>157</v>
      </c>
      <c r="J3979" s="1">
        <v>0.36</v>
      </c>
      <c r="K3979" s="1">
        <v>0.12</v>
      </c>
    </row>
    <row r="3980" spans="1:11" x14ac:dyDescent="0.25">
      <c r="A3980">
        <v>890</v>
      </c>
      <c r="B3980">
        <v>4405</v>
      </c>
      <c r="C3980">
        <v>133638</v>
      </c>
      <c r="D3980" t="s">
        <v>8347</v>
      </c>
      <c r="E3980" t="s">
        <v>11100</v>
      </c>
      <c r="F3980" t="s">
        <v>2590</v>
      </c>
      <c r="G3980" t="s">
        <v>8348</v>
      </c>
      <c r="H3980" t="s">
        <v>23</v>
      </c>
      <c r="I3980" s="2">
        <v>207</v>
      </c>
      <c r="J3980" s="1">
        <v>0.48</v>
      </c>
      <c r="K3980" s="1">
        <v>0.11</v>
      </c>
    </row>
    <row r="3981" spans="1:11" x14ac:dyDescent="0.25">
      <c r="A3981">
        <v>890</v>
      </c>
      <c r="B3981">
        <v>4601</v>
      </c>
      <c r="C3981">
        <v>119778</v>
      </c>
      <c r="D3981" t="s">
        <v>2461</v>
      </c>
      <c r="E3981" t="s">
        <v>11101</v>
      </c>
      <c r="F3981" t="s">
        <v>2590</v>
      </c>
      <c r="G3981" t="s">
        <v>8349</v>
      </c>
      <c r="H3981" t="s">
        <v>23</v>
      </c>
      <c r="I3981" s="2">
        <v>191</v>
      </c>
      <c r="J3981" s="1">
        <v>0.48</v>
      </c>
      <c r="K3981" s="1">
        <v>0.16</v>
      </c>
    </row>
    <row r="3982" spans="1:11" x14ac:dyDescent="0.25">
      <c r="A3982">
        <v>890</v>
      </c>
      <c r="B3982">
        <v>4001</v>
      </c>
      <c r="C3982">
        <v>140021</v>
      </c>
      <c r="D3982" t="s">
        <v>8350</v>
      </c>
      <c r="E3982" t="s">
        <v>50</v>
      </c>
      <c r="F3982" t="s">
        <v>2590</v>
      </c>
      <c r="G3982" t="s">
        <v>8346</v>
      </c>
      <c r="H3982" t="s">
        <v>49</v>
      </c>
      <c r="I3982" s="2" t="s">
        <v>50</v>
      </c>
      <c r="J3982" t="s">
        <v>50</v>
      </c>
      <c r="K3982" t="s">
        <v>50</v>
      </c>
    </row>
    <row r="3983" spans="1:11" x14ac:dyDescent="0.25">
      <c r="A3983">
        <v>890</v>
      </c>
      <c r="B3983">
        <v>4000</v>
      </c>
      <c r="C3983">
        <v>139675</v>
      </c>
      <c r="D3983" t="s">
        <v>8351</v>
      </c>
      <c r="E3983" t="s">
        <v>50</v>
      </c>
      <c r="F3983" t="s">
        <v>2590</v>
      </c>
      <c r="G3983" t="s">
        <v>8352</v>
      </c>
      <c r="H3983" t="s">
        <v>49</v>
      </c>
      <c r="I3983" s="2">
        <v>82</v>
      </c>
      <c r="J3983" s="1">
        <v>0.41</v>
      </c>
      <c r="K3983" s="1">
        <v>0.06</v>
      </c>
    </row>
    <row r="3984" spans="1:11" x14ac:dyDescent="0.25">
      <c r="A3984">
        <v>890</v>
      </c>
      <c r="B3984">
        <v>7020</v>
      </c>
      <c r="C3984">
        <v>119868</v>
      </c>
      <c r="D3984" t="s">
        <v>8353</v>
      </c>
      <c r="E3984" t="s">
        <v>50</v>
      </c>
      <c r="F3984" t="s">
        <v>2590</v>
      </c>
      <c r="G3984" t="s">
        <v>8354</v>
      </c>
      <c r="H3984" t="s">
        <v>57</v>
      </c>
      <c r="I3984" s="2">
        <v>1</v>
      </c>
      <c r="J3984" t="s">
        <v>129</v>
      </c>
      <c r="K3984" t="s">
        <v>129</v>
      </c>
    </row>
    <row r="3985" spans="1:11" x14ac:dyDescent="0.25">
      <c r="A3985">
        <v>890</v>
      </c>
      <c r="B3985">
        <v>7019</v>
      </c>
      <c r="C3985">
        <v>140143</v>
      </c>
      <c r="D3985" t="s">
        <v>8355</v>
      </c>
      <c r="E3985" t="s">
        <v>50</v>
      </c>
      <c r="F3985" t="s">
        <v>2590</v>
      </c>
      <c r="G3985" t="s">
        <v>8356</v>
      </c>
      <c r="H3985" t="s">
        <v>109</v>
      </c>
      <c r="I3985" s="2">
        <v>18</v>
      </c>
      <c r="J3985" s="1">
        <v>0</v>
      </c>
      <c r="K3985" s="1">
        <v>0</v>
      </c>
    </row>
    <row r="3986" spans="1:11" x14ac:dyDescent="0.25">
      <c r="A3986">
        <v>890</v>
      </c>
      <c r="B3986">
        <v>7025</v>
      </c>
      <c r="C3986">
        <v>119871</v>
      </c>
      <c r="D3986" t="s">
        <v>5006</v>
      </c>
      <c r="E3986" t="s">
        <v>50</v>
      </c>
      <c r="F3986" t="s">
        <v>2590</v>
      </c>
      <c r="G3986" t="s">
        <v>8356</v>
      </c>
      <c r="H3986" t="s">
        <v>57</v>
      </c>
      <c r="I3986" s="2">
        <v>9</v>
      </c>
      <c r="J3986" t="s">
        <v>99</v>
      </c>
      <c r="K3986" t="s">
        <v>99</v>
      </c>
    </row>
    <row r="3987" spans="1:11" x14ac:dyDescent="0.25">
      <c r="A3987">
        <v>891</v>
      </c>
      <c r="B3987">
        <v>4117</v>
      </c>
      <c r="C3987">
        <v>138832</v>
      </c>
      <c r="D3987" t="s">
        <v>8357</v>
      </c>
      <c r="E3987" t="s">
        <v>50</v>
      </c>
      <c r="F3987" t="s">
        <v>4817</v>
      </c>
      <c r="G3987" t="s">
        <v>8358</v>
      </c>
      <c r="H3987" t="s">
        <v>70</v>
      </c>
      <c r="I3987" s="2">
        <v>115</v>
      </c>
      <c r="J3987" s="1">
        <v>0.56000000000000005</v>
      </c>
      <c r="K3987" s="1">
        <v>0.33</v>
      </c>
    </row>
    <row r="3988" spans="1:11" x14ac:dyDescent="0.25">
      <c r="A3988">
        <v>891</v>
      </c>
      <c r="B3988">
        <v>4756</v>
      </c>
      <c r="C3988">
        <v>122900</v>
      </c>
      <c r="D3988" t="s">
        <v>8359</v>
      </c>
      <c r="E3988" t="s">
        <v>8359</v>
      </c>
      <c r="F3988" t="s">
        <v>4918</v>
      </c>
      <c r="G3988" t="s">
        <v>8360</v>
      </c>
      <c r="H3988" t="s">
        <v>23</v>
      </c>
      <c r="I3988" s="2">
        <v>170</v>
      </c>
      <c r="J3988" s="1">
        <v>0.72</v>
      </c>
      <c r="K3988" s="1">
        <v>0.39</v>
      </c>
    </row>
    <row r="3989" spans="1:11" x14ac:dyDescent="0.25">
      <c r="A3989">
        <v>891</v>
      </c>
      <c r="B3989">
        <v>4091</v>
      </c>
      <c r="C3989">
        <v>137536</v>
      </c>
      <c r="D3989" t="s">
        <v>8361</v>
      </c>
      <c r="E3989" t="s">
        <v>50</v>
      </c>
      <c r="F3989" t="s">
        <v>4817</v>
      </c>
      <c r="G3989" t="s">
        <v>8362</v>
      </c>
      <c r="H3989" t="s">
        <v>70</v>
      </c>
      <c r="I3989" s="2">
        <v>275</v>
      </c>
      <c r="J3989" s="1">
        <v>0.56000000000000005</v>
      </c>
      <c r="K3989" s="1">
        <v>0.3</v>
      </c>
    </row>
    <row r="3990" spans="1:11" x14ac:dyDescent="0.25">
      <c r="A3990">
        <v>891</v>
      </c>
      <c r="B3990">
        <v>4009</v>
      </c>
      <c r="C3990">
        <v>137981</v>
      </c>
      <c r="D3990" t="s">
        <v>8363</v>
      </c>
      <c r="E3990" t="s">
        <v>50</v>
      </c>
      <c r="F3990" t="s">
        <v>4817</v>
      </c>
      <c r="G3990" t="s">
        <v>8364</v>
      </c>
      <c r="H3990" t="s">
        <v>70</v>
      </c>
      <c r="I3990" s="2">
        <v>379</v>
      </c>
      <c r="J3990" s="1">
        <v>0.52</v>
      </c>
      <c r="K3990" s="1">
        <v>0.25</v>
      </c>
    </row>
    <row r="3991" spans="1:11" x14ac:dyDescent="0.25">
      <c r="A3991">
        <v>891</v>
      </c>
      <c r="B3991">
        <v>4617</v>
      </c>
      <c r="C3991">
        <v>137409</v>
      </c>
      <c r="D3991" t="s">
        <v>8365</v>
      </c>
      <c r="E3991" t="s">
        <v>50</v>
      </c>
      <c r="F3991" t="s">
        <v>8366</v>
      </c>
      <c r="G3991" t="s">
        <v>8367</v>
      </c>
      <c r="H3991" t="s">
        <v>70</v>
      </c>
      <c r="I3991" s="2">
        <v>165</v>
      </c>
      <c r="J3991" s="1">
        <v>0.71</v>
      </c>
      <c r="K3991" s="1">
        <v>0.5</v>
      </c>
    </row>
    <row r="3992" spans="1:11" x14ac:dyDescent="0.25">
      <c r="A3992">
        <v>891</v>
      </c>
      <c r="B3992">
        <v>4119</v>
      </c>
      <c r="C3992">
        <v>138837</v>
      </c>
      <c r="D3992" t="s">
        <v>8368</v>
      </c>
      <c r="E3992" t="s">
        <v>50</v>
      </c>
      <c r="F3992" t="s">
        <v>4817</v>
      </c>
      <c r="G3992" t="s">
        <v>8369</v>
      </c>
      <c r="H3992" t="s">
        <v>70</v>
      </c>
      <c r="I3992" s="2">
        <v>142</v>
      </c>
      <c r="J3992" s="1">
        <v>0.52</v>
      </c>
      <c r="K3992" s="1">
        <v>0.28000000000000003</v>
      </c>
    </row>
    <row r="3993" spans="1:11" x14ac:dyDescent="0.25">
      <c r="A3993">
        <v>891</v>
      </c>
      <c r="B3993">
        <v>4463</v>
      </c>
      <c r="C3993">
        <v>137763</v>
      </c>
      <c r="D3993" t="s">
        <v>8370</v>
      </c>
      <c r="E3993" t="s">
        <v>50</v>
      </c>
      <c r="F3993" t="s">
        <v>4918</v>
      </c>
      <c r="G3993" t="s">
        <v>8371</v>
      </c>
      <c r="H3993" t="s">
        <v>70</v>
      </c>
      <c r="I3993" s="2">
        <v>258</v>
      </c>
      <c r="J3993" s="1">
        <v>0.57999999999999996</v>
      </c>
      <c r="K3993" s="1">
        <v>0.24</v>
      </c>
    </row>
    <row r="3994" spans="1:11" x14ac:dyDescent="0.25">
      <c r="A3994">
        <v>891</v>
      </c>
      <c r="B3994">
        <v>4005</v>
      </c>
      <c r="C3994">
        <v>137085</v>
      </c>
      <c r="D3994" t="s">
        <v>8372</v>
      </c>
      <c r="E3994" t="s">
        <v>50</v>
      </c>
      <c r="F3994" t="s">
        <v>4817</v>
      </c>
      <c r="G3994" t="s">
        <v>8373</v>
      </c>
      <c r="H3994" t="s">
        <v>49</v>
      </c>
      <c r="I3994" s="2">
        <v>112</v>
      </c>
      <c r="J3994" s="1">
        <v>0.55000000000000004</v>
      </c>
      <c r="K3994" s="1">
        <v>0.1</v>
      </c>
    </row>
    <row r="3995" spans="1:11" x14ac:dyDescent="0.25">
      <c r="A3995">
        <v>891</v>
      </c>
      <c r="B3995">
        <v>4107</v>
      </c>
      <c r="C3995">
        <v>136627</v>
      </c>
      <c r="D3995" t="s">
        <v>8374</v>
      </c>
      <c r="E3995" t="s">
        <v>50</v>
      </c>
      <c r="F3995" t="s">
        <v>4817</v>
      </c>
      <c r="G3995" t="s">
        <v>8375</v>
      </c>
      <c r="H3995" t="s">
        <v>70</v>
      </c>
      <c r="I3995" s="2">
        <v>210</v>
      </c>
      <c r="J3995" s="1">
        <v>0.75</v>
      </c>
      <c r="K3995" s="1">
        <v>0.3</v>
      </c>
    </row>
    <row r="3996" spans="1:11" x14ac:dyDescent="0.25">
      <c r="A3996">
        <v>891</v>
      </c>
      <c r="B3996">
        <v>4121</v>
      </c>
      <c r="C3996">
        <v>122854</v>
      </c>
      <c r="D3996" t="s">
        <v>8376</v>
      </c>
      <c r="E3996" t="s">
        <v>50</v>
      </c>
      <c r="F3996" t="s">
        <v>4817</v>
      </c>
      <c r="G3996" t="s">
        <v>8377</v>
      </c>
      <c r="H3996" t="s">
        <v>201</v>
      </c>
      <c r="I3996" s="2">
        <v>188</v>
      </c>
      <c r="J3996" s="1">
        <v>0.64</v>
      </c>
      <c r="K3996" s="1">
        <v>0.23</v>
      </c>
    </row>
    <row r="3997" spans="1:11" x14ac:dyDescent="0.25">
      <c r="A3997">
        <v>891</v>
      </c>
      <c r="B3997">
        <v>4700</v>
      </c>
      <c r="C3997">
        <v>138810</v>
      </c>
      <c r="D3997" t="s">
        <v>8378</v>
      </c>
      <c r="E3997" t="s">
        <v>50</v>
      </c>
      <c r="F3997" t="s">
        <v>4817</v>
      </c>
      <c r="G3997" t="s">
        <v>8379</v>
      </c>
      <c r="H3997" t="s">
        <v>70</v>
      </c>
      <c r="I3997" s="2">
        <v>144</v>
      </c>
      <c r="J3997" s="1">
        <v>0.53</v>
      </c>
      <c r="K3997" s="1">
        <v>0.22</v>
      </c>
    </row>
    <row r="3998" spans="1:11" x14ac:dyDescent="0.25">
      <c r="A3998">
        <v>891</v>
      </c>
      <c r="B3998">
        <v>4409</v>
      </c>
      <c r="C3998">
        <v>122867</v>
      </c>
      <c r="D3998" t="s">
        <v>8380</v>
      </c>
      <c r="E3998" t="s">
        <v>50</v>
      </c>
      <c r="F3998" t="s">
        <v>4817</v>
      </c>
      <c r="G3998" t="s">
        <v>8381</v>
      </c>
      <c r="H3998" t="s">
        <v>20</v>
      </c>
      <c r="I3998" s="2">
        <v>178</v>
      </c>
      <c r="J3998" s="1">
        <v>0.52</v>
      </c>
      <c r="K3998" s="1">
        <v>0.22</v>
      </c>
    </row>
    <row r="3999" spans="1:11" x14ac:dyDescent="0.25">
      <c r="A3999">
        <v>891</v>
      </c>
      <c r="B3999">
        <v>6003</v>
      </c>
      <c r="C3999">
        <v>122911</v>
      </c>
      <c r="D3999" t="s">
        <v>8382</v>
      </c>
      <c r="E3999" t="s">
        <v>50</v>
      </c>
      <c r="F3999" t="s">
        <v>4817</v>
      </c>
      <c r="G3999" t="s">
        <v>8383</v>
      </c>
      <c r="H3999" t="s">
        <v>13</v>
      </c>
      <c r="I3999" s="2">
        <v>35</v>
      </c>
      <c r="J3999" s="1">
        <v>0.74</v>
      </c>
      <c r="K3999" s="1">
        <v>0.11</v>
      </c>
    </row>
    <row r="4000" spans="1:11" x14ac:dyDescent="0.25">
      <c r="A4000">
        <v>891</v>
      </c>
      <c r="B4000">
        <v>4014</v>
      </c>
      <c r="C4000">
        <v>139062</v>
      </c>
      <c r="D4000" t="s">
        <v>8384</v>
      </c>
      <c r="E4000" t="s">
        <v>50</v>
      </c>
      <c r="F4000" t="s">
        <v>8385</v>
      </c>
      <c r="G4000" t="s">
        <v>8386</v>
      </c>
      <c r="H4000" t="s">
        <v>49</v>
      </c>
      <c r="I4000" s="2">
        <v>201</v>
      </c>
      <c r="J4000" s="1">
        <v>0.48</v>
      </c>
      <c r="K4000" s="1">
        <v>0.17</v>
      </c>
    </row>
    <row r="4001" spans="1:11" x14ac:dyDescent="0.25">
      <c r="A4001">
        <v>891</v>
      </c>
      <c r="B4001">
        <v>4413</v>
      </c>
      <c r="C4001">
        <v>138964</v>
      </c>
      <c r="D4001" t="s">
        <v>8387</v>
      </c>
      <c r="E4001" t="s">
        <v>50</v>
      </c>
      <c r="F4001" t="s">
        <v>5848</v>
      </c>
      <c r="G4001" t="s">
        <v>8388</v>
      </c>
      <c r="H4001" t="s">
        <v>70</v>
      </c>
      <c r="I4001" s="2">
        <v>157</v>
      </c>
      <c r="J4001" s="1">
        <v>0.59</v>
      </c>
      <c r="K4001" s="1">
        <v>0.31</v>
      </c>
    </row>
    <row r="4002" spans="1:11" x14ac:dyDescent="0.25">
      <c r="A4002">
        <v>891</v>
      </c>
      <c r="B4002">
        <v>4201</v>
      </c>
      <c r="C4002">
        <v>122855</v>
      </c>
      <c r="D4002" t="s">
        <v>8389</v>
      </c>
      <c r="E4002" t="s">
        <v>50</v>
      </c>
      <c r="F4002" t="s">
        <v>4817</v>
      </c>
      <c r="G4002" t="s">
        <v>8390</v>
      </c>
      <c r="H4002" t="s">
        <v>20</v>
      </c>
      <c r="I4002" s="2">
        <v>128</v>
      </c>
      <c r="J4002" s="1">
        <v>0.48</v>
      </c>
      <c r="K4002" s="1">
        <v>0.17</v>
      </c>
    </row>
    <row r="4003" spans="1:11" x14ac:dyDescent="0.25">
      <c r="A4003">
        <v>891</v>
      </c>
      <c r="B4003">
        <v>4456</v>
      </c>
      <c r="C4003">
        <v>138076</v>
      </c>
      <c r="D4003" t="s">
        <v>8391</v>
      </c>
      <c r="E4003" t="s">
        <v>50</v>
      </c>
      <c r="F4003" t="s">
        <v>8392</v>
      </c>
      <c r="G4003" t="s">
        <v>8393</v>
      </c>
      <c r="H4003" t="s">
        <v>70</v>
      </c>
      <c r="I4003" s="2">
        <v>200</v>
      </c>
      <c r="J4003" s="1">
        <v>0.56000000000000005</v>
      </c>
      <c r="K4003" s="1">
        <v>0.31</v>
      </c>
    </row>
    <row r="4004" spans="1:11" x14ac:dyDescent="0.25">
      <c r="A4004">
        <v>891</v>
      </c>
      <c r="B4004">
        <v>4041</v>
      </c>
      <c r="C4004">
        <v>122830</v>
      </c>
      <c r="D4004" t="s">
        <v>8394</v>
      </c>
      <c r="E4004" t="s">
        <v>50</v>
      </c>
      <c r="F4004" t="s">
        <v>4918</v>
      </c>
      <c r="G4004" t="s">
        <v>8395</v>
      </c>
      <c r="H4004" t="s">
        <v>20</v>
      </c>
      <c r="I4004" s="2">
        <v>148</v>
      </c>
      <c r="J4004" s="1">
        <v>0.7</v>
      </c>
      <c r="K4004" s="1">
        <v>0.17</v>
      </c>
    </row>
    <row r="4005" spans="1:11" x14ac:dyDescent="0.25">
      <c r="A4005">
        <v>891</v>
      </c>
      <c r="B4005">
        <v>5401</v>
      </c>
      <c r="C4005">
        <v>136291</v>
      </c>
      <c r="D4005" t="s">
        <v>8396</v>
      </c>
      <c r="E4005" t="s">
        <v>50</v>
      </c>
      <c r="F4005" t="s">
        <v>4817</v>
      </c>
      <c r="G4005" t="s">
        <v>8397</v>
      </c>
      <c r="H4005" t="s">
        <v>70</v>
      </c>
      <c r="I4005" s="2">
        <v>224</v>
      </c>
      <c r="J4005" s="1">
        <v>0.77</v>
      </c>
      <c r="K4005" s="1">
        <v>0.42</v>
      </c>
    </row>
    <row r="4006" spans="1:11" x14ac:dyDescent="0.25">
      <c r="A4006">
        <v>891</v>
      </c>
      <c r="B4006">
        <v>4019</v>
      </c>
      <c r="C4006">
        <v>140992</v>
      </c>
      <c r="D4006" t="s">
        <v>8398</v>
      </c>
      <c r="E4006" t="s">
        <v>50</v>
      </c>
      <c r="F4006" t="s">
        <v>4817</v>
      </c>
      <c r="G4006" t="s">
        <v>8390</v>
      </c>
      <c r="H4006" t="s">
        <v>49</v>
      </c>
      <c r="I4006" s="2" t="s">
        <v>50</v>
      </c>
      <c r="J4006" t="s">
        <v>50</v>
      </c>
      <c r="K4006" t="s">
        <v>50</v>
      </c>
    </row>
    <row r="4007" spans="1:11" x14ac:dyDescent="0.25">
      <c r="A4007">
        <v>891</v>
      </c>
      <c r="B4007">
        <v>4016</v>
      </c>
      <c r="C4007">
        <v>139956</v>
      </c>
      <c r="D4007" t="s">
        <v>8399</v>
      </c>
      <c r="E4007" t="s">
        <v>50</v>
      </c>
      <c r="F4007" t="s">
        <v>4817</v>
      </c>
      <c r="G4007" t="s">
        <v>8400</v>
      </c>
      <c r="H4007" t="s">
        <v>49</v>
      </c>
      <c r="I4007" s="2">
        <v>202</v>
      </c>
      <c r="J4007" s="1">
        <v>0.55000000000000004</v>
      </c>
      <c r="K4007" s="1">
        <v>0.13</v>
      </c>
    </row>
    <row r="4008" spans="1:11" x14ac:dyDescent="0.25">
      <c r="A4008">
        <v>891</v>
      </c>
      <c r="B4008">
        <v>4408</v>
      </c>
      <c r="C4008">
        <v>137628</v>
      </c>
      <c r="D4008" t="s">
        <v>8401</v>
      </c>
      <c r="E4008" t="s">
        <v>50</v>
      </c>
      <c r="F4008" t="s">
        <v>4918</v>
      </c>
      <c r="G4008" t="s">
        <v>8402</v>
      </c>
      <c r="H4008" t="s">
        <v>70</v>
      </c>
      <c r="I4008" s="2">
        <v>219</v>
      </c>
      <c r="J4008" s="1">
        <v>0.54</v>
      </c>
      <c r="K4008" s="1">
        <v>0.2</v>
      </c>
    </row>
    <row r="4009" spans="1:11" x14ac:dyDescent="0.25">
      <c r="A4009">
        <v>891</v>
      </c>
      <c r="B4009">
        <v>6035</v>
      </c>
      <c r="C4009">
        <v>131998</v>
      </c>
      <c r="D4009" t="s">
        <v>8403</v>
      </c>
      <c r="E4009" t="s">
        <v>50</v>
      </c>
      <c r="F4009" t="s">
        <v>8404</v>
      </c>
      <c r="G4009" t="s">
        <v>8405</v>
      </c>
      <c r="H4009" t="s">
        <v>13</v>
      </c>
      <c r="I4009" s="2">
        <v>5</v>
      </c>
      <c r="J4009" t="s">
        <v>129</v>
      </c>
      <c r="K4009" t="s">
        <v>129</v>
      </c>
    </row>
    <row r="4010" spans="1:11" x14ac:dyDescent="0.25">
      <c r="A4010">
        <v>891</v>
      </c>
      <c r="B4010">
        <v>4226</v>
      </c>
      <c r="C4010">
        <v>138641</v>
      </c>
      <c r="D4010" t="s">
        <v>8406</v>
      </c>
      <c r="E4010" t="s">
        <v>50</v>
      </c>
      <c r="F4010" t="s">
        <v>4817</v>
      </c>
      <c r="G4010" t="s">
        <v>8407</v>
      </c>
      <c r="H4010" t="s">
        <v>70</v>
      </c>
      <c r="I4010" s="2">
        <v>229</v>
      </c>
      <c r="J4010" s="1">
        <v>0.52</v>
      </c>
      <c r="K4010" s="1">
        <v>0.24</v>
      </c>
    </row>
    <row r="4011" spans="1:11" x14ac:dyDescent="0.25">
      <c r="A4011">
        <v>891</v>
      </c>
      <c r="B4011">
        <v>4008</v>
      </c>
      <c r="C4011">
        <v>138481</v>
      </c>
      <c r="D4011" t="s">
        <v>8408</v>
      </c>
      <c r="E4011" t="s">
        <v>50</v>
      </c>
      <c r="F4011" t="s">
        <v>4817</v>
      </c>
      <c r="G4011" t="s">
        <v>8409</v>
      </c>
      <c r="H4011" t="s">
        <v>70</v>
      </c>
      <c r="I4011" s="2">
        <v>90</v>
      </c>
      <c r="J4011" s="1">
        <v>0.28999999999999998</v>
      </c>
      <c r="K4011" s="1">
        <v>0.1</v>
      </c>
    </row>
    <row r="4012" spans="1:11" x14ac:dyDescent="0.25">
      <c r="A4012">
        <v>891</v>
      </c>
      <c r="B4012">
        <v>6016</v>
      </c>
      <c r="C4012">
        <v>122937</v>
      </c>
      <c r="D4012" t="s">
        <v>8410</v>
      </c>
      <c r="E4012" t="s">
        <v>50</v>
      </c>
      <c r="F4012" t="s">
        <v>8411</v>
      </c>
      <c r="G4012" t="s">
        <v>8412</v>
      </c>
      <c r="H4012" t="s">
        <v>13</v>
      </c>
      <c r="I4012" s="2">
        <v>6</v>
      </c>
      <c r="J4012" s="1">
        <v>0.67</v>
      </c>
      <c r="K4012" s="1">
        <v>0.17</v>
      </c>
    </row>
    <row r="4013" spans="1:11" x14ac:dyDescent="0.25">
      <c r="A4013">
        <v>891</v>
      </c>
      <c r="B4013">
        <v>4017</v>
      </c>
      <c r="C4013">
        <v>140549</v>
      </c>
      <c r="D4013" t="s">
        <v>8413</v>
      </c>
      <c r="E4013" t="s">
        <v>50</v>
      </c>
      <c r="F4013" t="s">
        <v>8385</v>
      </c>
      <c r="G4013" t="s">
        <v>8414</v>
      </c>
      <c r="H4013" t="s">
        <v>49</v>
      </c>
      <c r="I4013" s="2" t="s">
        <v>50</v>
      </c>
      <c r="J4013" t="s">
        <v>50</v>
      </c>
      <c r="K4013" t="s">
        <v>50</v>
      </c>
    </row>
    <row r="4014" spans="1:11" x14ac:dyDescent="0.25">
      <c r="A4014">
        <v>891</v>
      </c>
      <c r="B4014">
        <v>4583</v>
      </c>
      <c r="C4014">
        <v>131360</v>
      </c>
      <c r="D4014" t="s">
        <v>8415</v>
      </c>
      <c r="E4014" t="s">
        <v>50</v>
      </c>
      <c r="F4014" t="s">
        <v>8385</v>
      </c>
      <c r="G4014" t="s">
        <v>8414</v>
      </c>
      <c r="H4014" t="s">
        <v>201</v>
      </c>
      <c r="I4014" s="2">
        <v>134</v>
      </c>
      <c r="J4014" s="1">
        <v>0.28000000000000003</v>
      </c>
      <c r="K4014" s="1">
        <v>0.03</v>
      </c>
    </row>
    <row r="4015" spans="1:11" x14ac:dyDescent="0.25">
      <c r="A4015">
        <v>891</v>
      </c>
      <c r="B4015">
        <v>4032</v>
      </c>
      <c r="C4015">
        <v>137158</v>
      </c>
      <c r="D4015" t="s">
        <v>8416</v>
      </c>
      <c r="E4015" t="s">
        <v>50</v>
      </c>
      <c r="F4015" t="s">
        <v>4918</v>
      </c>
      <c r="G4015" t="s">
        <v>8417</v>
      </c>
      <c r="H4015" t="s">
        <v>70</v>
      </c>
      <c r="I4015" s="2">
        <v>202</v>
      </c>
      <c r="J4015" s="1">
        <v>0.41</v>
      </c>
      <c r="K4015" s="1">
        <v>0.17</v>
      </c>
    </row>
    <row r="4016" spans="1:11" x14ac:dyDescent="0.25">
      <c r="A4016">
        <v>891</v>
      </c>
      <c r="B4016">
        <v>4010</v>
      </c>
      <c r="C4016">
        <v>138411</v>
      </c>
      <c r="D4016" t="s">
        <v>8418</v>
      </c>
      <c r="E4016" t="s">
        <v>50</v>
      </c>
      <c r="F4016" t="s">
        <v>4918</v>
      </c>
      <c r="G4016" t="s">
        <v>8419</v>
      </c>
      <c r="H4016" t="s">
        <v>49</v>
      </c>
      <c r="I4016" s="2">
        <v>170</v>
      </c>
      <c r="J4016" s="1">
        <v>0.59</v>
      </c>
      <c r="K4016" s="1">
        <v>0.21</v>
      </c>
    </row>
    <row r="4017" spans="1:11" x14ac:dyDescent="0.25">
      <c r="A4017">
        <v>891</v>
      </c>
      <c r="B4017">
        <v>4669</v>
      </c>
      <c r="C4017">
        <v>122898</v>
      </c>
      <c r="D4017" t="s">
        <v>8420</v>
      </c>
      <c r="E4017" t="s">
        <v>50</v>
      </c>
      <c r="F4017" t="s">
        <v>8421</v>
      </c>
      <c r="G4017" t="s">
        <v>8422</v>
      </c>
      <c r="H4017" t="s">
        <v>23</v>
      </c>
      <c r="I4017" s="2">
        <v>240</v>
      </c>
      <c r="J4017" s="1">
        <v>0.82</v>
      </c>
      <c r="K4017" s="1">
        <v>0.4</v>
      </c>
    </row>
    <row r="4018" spans="1:11" x14ac:dyDescent="0.25">
      <c r="A4018">
        <v>891</v>
      </c>
      <c r="B4018">
        <v>4635</v>
      </c>
      <c r="C4018">
        <v>137159</v>
      </c>
      <c r="D4018" t="s">
        <v>8423</v>
      </c>
      <c r="E4018" t="s">
        <v>50</v>
      </c>
      <c r="F4018" t="s">
        <v>4817</v>
      </c>
      <c r="G4018" t="s">
        <v>8424</v>
      </c>
      <c r="H4018" t="s">
        <v>70</v>
      </c>
      <c r="I4018" s="2">
        <v>209</v>
      </c>
      <c r="J4018" s="1">
        <v>0.66</v>
      </c>
      <c r="K4018" s="1">
        <v>0.25</v>
      </c>
    </row>
    <row r="4019" spans="1:11" x14ac:dyDescent="0.25">
      <c r="A4019">
        <v>891</v>
      </c>
      <c r="B4019">
        <v>4013</v>
      </c>
      <c r="C4019">
        <v>138872</v>
      </c>
      <c r="D4019" t="s">
        <v>8425</v>
      </c>
      <c r="E4019" t="s">
        <v>50</v>
      </c>
      <c r="F4019" t="s">
        <v>8385</v>
      </c>
      <c r="G4019" t="s">
        <v>8426</v>
      </c>
      <c r="H4019" t="s">
        <v>49</v>
      </c>
      <c r="I4019" s="2">
        <v>178</v>
      </c>
      <c r="J4019" s="1">
        <v>0.51</v>
      </c>
      <c r="K4019" s="1">
        <v>0.11</v>
      </c>
    </row>
    <row r="4020" spans="1:11" x14ac:dyDescent="0.25">
      <c r="A4020">
        <v>891</v>
      </c>
      <c r="B4020">
        <v>6015</v>
      </c>
      <c r="C4020">
        <v>122933</v>
      </c>
      <c r="D4020" t="s">
        <v>8427</v>
      </c>
      <c r="E4020" t="s">
        <v>50</v>
      </c>
      <c r="F4020" t="s">
        <v>8392</v>
      </c>
      <c r="G4020" t="s">
        <v>8428</v>
      </c>
      <c r="H4020" t="s">
        <v>13</v>
      </c>
      <c r="I4020" s="2">
        <v>20</v>
      </c>
      <c r="J4020" s="1">
        <v>0.8</v>
      </c>
      <c r="K4020" s="1">
        <v>0.3</v>
      </c>
    </row>
    <row r="4021" spans="1:11" x14ac:dyDescent="0.25">
      <c r="A4021">
        <v>891</v>
      </c>
      <c r="B4021">
        <v>4012</v>
      </c>
      <c r="C4021">
        <v>138248</v>
      </c>
      <c r="D4021" t="s">
        <v>8429</v>
      </c>
      <c r="E4021" t="s">
        <v>50</v>
      </c>
      <c r="F4021" t="s">
        <v>8430</v>
      </c>
      <c r="G4021" t="s">
        <v>8431</v>
      </c>
      <c r="H4021" t="s">
        <v>49</v>
      </c>
      <c r="I4021" s="2">
        <v>222</v>
      </c>
      <c r="J4021" s="1">
        <v>0.76</v>
      </c>
      <c r="K4021" s="1">
        <v>0.16</v>
      </c>
    </row>
    <row r="4022" spans="1:11" x14ac:dyDescent="0.25">
      <c r="A4022">
        <v>891</v>
      </c>
      <c r="B4022">
        <v>4011</v>
      </c>
      <c r="C4022">
        <v>138247</v>
      </c>
      <c r="D4022" t="s">
        <v>8432</v>
      </c>
      <c r="E4022" t="s">
        <v>50</v>
      </c>
      <c r="F4022" t="s">
        <v>8430</v>
      </c>
      <c r="G4022" t="s">
        <v>8433</v>
      </c>
      <c r="H4022" t="s">
        <v>49</v>
      </c>
      <c r="I4022" s="2">
        <v>288</v>
      </c>
      <c r="J4022" s="1">
        <v>0.73</v>
      </c>
      <c r="K4022" s="1">
        <v>0.13</v>
      </c>
    </row>
    <row r="4023" spans="1:11" x14ac:dyDescent="0.25">
      <c r="A4023">
        <v>891</v>
      </c>
      <c r="B4023">
        <v>4068</v>
      </c>
      <c r="C4023">
        <v>137857</v>
      </c>
      <c r="D4023" t="s">
        <v>8434</v>
      </c>
      <c r="E4023" t="s">
        <v>50</v>
      </c>
      <c r="F4023" t="s">
        <v>8411</v>
      </c>
      <c r="G4023" t="s">
        <v>8435</v>
      </c>
      <c r="H4023" t="s">
        <v>70</v>
      </c>
      <c r="I4023" s="2">
        <v>183</v>
      </c>
      <c r="J4023" s="1">
        <v>0.61</v>
      </c>
      <c r="K4023" s="1">
        <v>0.33</v>
      </c>
    </row>
    <row r="4024" spans="1:11" x14ac:dyDescent="0.25">
      <c r="A4024">
        <v>891</v>
      </c>
      <c r="B4024">
        <v>4006</v>
      </c>
      <c r="C4024">
        <v>137749</v>
      </c>
      <c r="D4024" t="s">
        <v>8436</v>
      </c>
      <c r="E4024" t="s">
        <v>50</v>
      </c>
      <c r="F4024" t="s">
        <v>4918</v>
      </c>
      <c r="G4024" t="s">
        <v>8437</v>
      </c>
      <c r="H4024" t="s">
        <v>49</v>
      </c>
      <c r="I4024" s="2">
        <v>127</v>
      </c>
      <c r="J4024" s="1">
        <v>0.39</v>
      </c>
      <c r="K4024" s="1">
        <v>0.06</v>
      </c>
    </row>
    <row r="4025" spans="1:11" x14ac:dyDescent="0.25">
      <c r="A4025">
        <v>891</v>
      </c>
      <c r="B4025">
        <v>4084</v>
      </c>
      <c r="C4025">
        <v>136361</v>
      </c>
      <c r="D4025" t="s">
        <v>8438</v>
      </c>
      <c r="E4025" t="s">
        <v>50</v>
      </c>
      <c r="F4025" t="s">
        <v>4817</v>
      </c>
      <c r="G4025" t="s">
        <v>8439</v>
      </c>
      <c r="H4025" t="s">
        <v>70</v>
      </c>
      <c r="I4025" s="2">
        <v>226</v>
      </c>
      <c r="J4025" s="1">
        <v>0.61</v>
      </c>
      <c r="K4025" s="1">
        <v>0.31</v>
      </c>
    </row>
    <row r="4026" spans="1:11" x14ac:dyDescent="0.25">
      <c r="A4026">
        <v>891</v>
      </c>
      <c r="B4026">
        <v>4001</v>
      </c>
      <c r="C4026">
        <v>137117</v>
      </c>
      <c r="D4026" t="s">
        <v>8440</v>
      </c>
      <c r="E4026" t="s">
        <v>50</v>
      </c>
      <c r="F4026" t="s">
        <v>8392</v>
      </c>
      <c r="G4026" t="s">
        <v>8441</v>
      </c>
      <c r="H4026" t="s">
        <v>49</v>
      </c>
      <c r="I4026" s="2">
        <v>144</v>
      </c>
      <c r="J4026" s="1">
        <v>0.45</v>
      </c>
      <c r="K4026" s="1">
        <v>0.19</v>
      </c>
    </row>
    <row r="4027" spans="1:11" x14ac:dyDescent="0.25">
      <c r="A4027">
        <v>891</v>
      </c>
      <c r="B4027">
        <v>4329</v>
      </c>
      <c r="C4027">
        <v>138482</v>
      </c>
      <c r="D4027" t="s">
        <v>8442</v>
      </c>
      <c r="E4027" t="s">
        <v>50</v>
      </c>
      <c r="F4027" t="s">
        <v>4817</v>
      </c>
      <c r="G4027" t="s">
        <v>8443</v>
      </c>
      <c r="H4027" t="s">
        <v>70</v>
      </c>
      <c r="I4027" s="2">
        <v>239</v>
      </c>
      <c r="J4027" s="1">
        <v>0.82</v>
      </c>
      <c r="K4027" s="1">
        <v>0.46</v>
      </c>
    </row>
    <row r="4028" spans="1:11" x14ac:dyDescent="0.25">
      <c r="A4028">
        <v>891</v>
      </c>
      <c r="B4028">
        <v>6905</v>
      </c>
      <c r="C4028">
        <v>135583</v>
      </c>
      <c r="D4028" t="s">
        <v>8444</v>
      </c>
      <c r="E4028" t="s">
        <v>50</v>
      </c>
      <c r="F4028" t="s">
        <v>4918</v>
      </c>
      <c r="G4028" t="s">
        <v>8445</v>
      </c>
      <c r="H4028" t="s">
        <v>49</v>
      </c>
      <c r="I4028" s="2">
        <v>147</v>
      </c>
      <c r="J4028" s="1">
        <v>0.51</v>
      </c>
      <c r="K4028" s="1">
        <v>0.05</v>
      </c>
    </row>
    <row r="4029" spans="1:11" x14ac:dyDescent="0.25">
      <c r="A4029">
        <v>891</v>
      </c>
      <c r="B4029">
        <v>4230</v>
      </c>
      <c r="C4029">
        <v>122857</v>
      </c>
      <c r="D4029" t="s">
        <v>8446</v>
      </c>
      <c r="E4029" t="s">
        <v>50</v>
      </c>
      <c r="F4029" t="s">
        <v>4817</v>
      </c>
      <c r="G4029" t="s">
        <v>8447</v>
      </c>
      <c r="H4029" t="s">
        <v>20</v>
      </c>
      <c r="I4029" s="2">
        <v>153</v>
      </c>
      <c r="J4029" s="1">
        <v>0.53</v>
      </c>
      <c r="K4029" s="1">
        <v>0.15</v>
      </c>
    </row>
    <row r="4030" spans="1:11" x14ac:dyDescent="0.25">
      <c r="A4030">
        <v>891</v>
      </c>
      <c r="B4030">
        <v>4002</v>
      </c>
      <c r="C4030">
        <v>137141</v>
      </c>
      <c r="D4030" t="s">
        <v>8448</v>
      </c>
      <c r="E4030" t="s">
        <v>50</v>
      </c>
      <c r="F4030" t="s">
        <v>3047</v>
      </c>
      <c r="G4030" t="s">
        <v>8449</v>
      </c>
      <c r="H4030" t="s">
        <v>49</v>
      </c>
      <c r="I4030" s="2">
        <v>104</v>
      </c>
      <c r="J4030" s="1">
        <v>0.53</v>
      </c>
      <c r="K4030" s="1">
        <v>0.24</v>
      </c>
    </row>
    <row r="4031" spans="1:11" x14ac:dyDescent="0.25">
      <c r="A4031">
        <v>891</v>
      </c>
      <c r="B4031">
        <v>4007</v>
      </c>
      <c r="C4031">
        <v>138365</v>
      </c>
      <c r="D4031" t="s">
        <v>8450</v>
      </c>
      <c r="E4031" t="s">
        <v>50</v>
      </c>
      <c r="F4031" t="s">
        <v>4817</v>
      </c>
      <c r="G4031" t="s">
        <v>8451</v>
      </c>
      <c r="H4031" t="s">
        <v>49</v>
      </c>
      <c r="I4031" s="2">
        <v>99</v>
      </c>
      <c r="J4031" s="1">
        <v>0.4</v>
      </c>
      <c r="K4031" s="1">
        <v>0.12</v>
      </c>
    </row>
    <row r="4032" spans="1:11" x14ac:dyDescent="0.25">
      <c r="A4032">
        <v>891</v>
      </c>
      <c r="B4032">
        <v>4000</v>
      </c>
      <c r="C4032">
        <v>137112</v>
      </c>
      <c r="D4032" t="s">
        <v>8452</v>
      </c>
      <c r="E4032" t="s">
        <v>50</v>
      </c>
      <c r="F4032" t="s">
        <v>4817</v>
      </c>
      <c r="G4032" t="s">
        <v>8453</v>
      </c>
      <c r="H4032" t="s">
        <v>49</v>
      </c>
      <c r="I4032" s="2">
        <v>97</v>
      </c>
      <c r="J4032" s="1">
        <v>0.45</v>
      </c>
      <c r="K4032" s="1">
        <v>0.13</v>
      </c>
    </row>
    <row r="4033" spans="1:11" x14ac:dyDescent="0.25">
      <c r="A4033">
        <v>891</v>
      </c>
      <c r="B4033">
        <v>4454</v>
      </c>
      <c r="C4033">
        <v>138191</v>
      </c>
      <c r="D4033" t="s">
        <v>8454</v>
      </c>
      <c r="E4033" t="s">
        <v>50</v>
      </c>
      <c r="F4033" t="s">
        <v>4817</v>
      </c>
      <c r="G4033" t="s">
        <v>8455</v>
      </c>
      <c r="H4033" t="s">
        <v>70</v>
      </c>
      <c r="I4033" s="2">
        <v>169</v>
      </c>
      <c r="J4033" s="1">
        <v>0.67</v>
      </c>
      <c r="K4033" s="1">
        <v>0.34</v>
      </c>
    </row>
    <row r="4034" spans="1:11" x14ac:dyDescent="0.25">
      <c r="A4034">
        <v>891</v>
      </c>
      <c r="B4034">
        <v>4015</v>
      </c>
      <c r="C4034">
        <v>139063</v>
      </c>
      <c r="D4034" t="s">
        <v>8456</v>
      </c>
      <c r="E4034" t="s">
        <v>50</v>
      </c>
      <c r="F4034" t="s">
        <v>8411</v>
      </c>
      <c r="G4034" t="s">
        <v>8457</v>
      </c>
      <c r="H4034" t="s">
        <v>49</v>
      </c>
      <c r="I4034" s="2">
        <v>113</v>
      </c>
      <c r="J4034" s="1">
        <v>0.48</v>
      </c>
      <c r="K4034" s="1">
        <v>0.23</v>
      </c>
    </row>
    <row r="4035" spans="1:11" x14ac:dyDescent="0.25">
      <c r="A4035">
        <v>891</v>
      </c>
      <c r="B4035">
        <v>4404</v>
      </c>
      <c r="C4035">
        <v>136878</v>
      </c>
      <c r="D4035" t="s">
        <v>8458</v>
      </c>
      <c r="E4035" t="s">
        <v>50</v>
      </c>
      <c r="F4035" t="s">
        <v>4817</v>
      </c>
      <c r="G4035" t="s">
        <v>8459</v>
      </c>
      <c r="H4035" t="s">
        <v>70</v>
      </c>
      <c r="I4035" s="2">
        <v>240</v>
      </c>
      <c r="J4035" s="1">
        <v>0.83</v>
      </c>
      <c r="K4035" s="1">
        <v>0.46</v>
      </c>
    </row>
    <row r="4036" spans="1:11" x14ac:dyDescent="0.25">
      <c r="A4036">
        <v>891</v>
      </c>
      <c r="B4036">
        <v>4452</v>
      </c>
      <c r="C4036">
        <v>137319</v>
      </c>
      <c r="D4036" t="s">
        <v>8460</v>
      </c>
      <c r="E4036" t="s">
        <v>50</v>
      </c>
      <c r="F4036" t="s">
        <v>8385</v>
      </c>
      <c r="G4036" t="s">
        <v>8461</v>
      </c>
      <c r="H4036" t="s">
        <v>70</v>
      </c>
      <c r="I4036" s="2">
        <v>255</v>
      </c>
      <c r="J4036" s="1">
        <v>0.7</v>
      </c>
      <c r="K4036" s="1">
        <v>0.37</v>
      </c>
    </row>
    <row r="4037" spans="1:11" x14ac:dyDescent="0.25">
      <c r="A4037">
        <v>891</v>
      </c>
      <c r="B4037">
        <v>4018</v>
      </c>
      <c r="C4037">
        <v>140812</v>
      </c>
      <c r="D4037" t="s">
        <v>8462</v>
      </c>
      <c r="E4037" t="s">
        <v>50</v>
      </c>
      <c r="F4037" t="s">
        <v>4918</v>
      </c>
      <c r="G4037" t="s">
        <v>8463</v>
      </c>
      <c r="H4037" t="s">
        <v>1216</v>
      </c>
      <c r="I4037" s="2" t="s">
        <v>50</v>
      </c>
      <c r="J4037" t="s">
        <v>50</v>
      </c>
      <c r="K4037" t="s">
        <v>50</v>
      </c>
    </row>
    <row r="4038" spans="1:11" x14ac:dyDescent="0.25">
      <c r="A4038">
        <v>891</v>
      </c>
      <c r="B4038">
        <v>4328</v>
      </c>
      <c r="C4038">
        <v>136628</v>
      </c>
      <c r="D4038" t="s">
        <v>8464</v>
      </c>
      <c r="E4038" t="s">
        <v>50</v>
      </c>
      <c r="F4038" t="s">
        <v>4817</v>
      </c>
      <c r="G4038" t="s">
        <v>8465</v>
      </c>
      <c r="H4038" t="s">
        <v>70</v>
      </c>
      <c r="I4038" s="2">
        <v>229</v>
      </c>
      <c r="J4038" s="1">
        <v>0.86</v>
      </c>
      <c r="K4038" s="1">
        <v>0.45</v>
      </c>
    </row>
    <row r="4039" spans="1:11" x14ac:dyDescent="0.25">
      <c r="A4039">
        <v>891</v>
      </c>
      <c r="B4039">
        <v>6001</v>
      </c>
      <c r="C4039">
        <v>122908</v>
      </c>
      <c r="D4039" t="s">
        <v>8466</v>
      </c>
      <c r="E4039" t="s">
        <v>50</v>
      </c>
      <c r="F4039" t="s">
        <v>8430</v>
      </c>
      <c r="G4039" t="s">
        <v>8467</v>
      </c>
      <c r="H4039" t="s">
        <v>13</v>
      </c>
      <c r="I4039" s="2">
        <v>71</v>
      </c>
      <c r="J4039" s="1">
        <v>0</v>
      </c>
      <c r="K4039" s="1">
        <v>0</v>
      </c>
    </row>
    <row r="4040" spans="1:11" x14ac:dyDescent="0.25">
      <c r="A4040">
        <v>891</v>
      </c>
      <c r="B4040">
        <v>7023</v>
      </c>
      <c r="C4040">
        <v>122957</v>
      </c>
      <c r="D4040" t="s">
        <v>8468</v>
      </c>
      <c r="E4040" t="s">
        <v>50</v>
      </c>
      <c r="F4040" t="s">
        <v>4817</v>
      </c>
      <c r="G4040" t="s">
        <v>8469</v>
      </c>
      <c r="H4040" t="s">
        <v>57</v>
      </c>
      <c r="I4040" s="2">
        <v>9</v>
      </c>
      <c r="J4040" t="s">
        <v>99</v>
      </c>
      <c r="K4040" t="s">
        <v>99</v>
      </c>
    </row>
    <row r="4041" spans="1:11" x14ac:dyDescent="0.25">
      <c r="A4041">
        <v>891</v>
      </c>
      <c r="B4041">
        <v>7000</v>
      </c>
      <c r="C4041">
        <v>140854</v>
      </c>
      <c r="D4041" t="s">
        <v>8470</v>
      </c>
      <c r="E4041" t="s">
        <v>50</v>
      </c>
      <c r="F4041" t="s">
        <v>4918</v>
      </c>
      <c r="G4041" t="s">
        <v>8471</v>
      </c>
      <c r="H4041" t="s">
        <v>1560</v>
      </c>
      <c r="I4041" s="2" t="s">
        <v>50</v>
      </c>
      <c r="J4041" t="s">
        <v>50</v>
      </c>
      <c r="K4041" t="s">
        <v>50</v>
      </c>
    </row>
    <row r="4042" spans="1:11" x14ac:dyDescent="0.25">
      <c r="A4042">
        <v>891</v>
      </c>
      <c r="B4042">
        <v>7011</v>
      </c>
      <c r="C4042">
        <v>122948</v>
      </c>
      <c r="D4042" t="s">
        <v>8472</v>
      </c>
      <c r="E4042" t="s">
        <v>50</v>
      </c>
      <c r="F4042" t="s">
        <v>4918</v>
      </c>
      <c r="G4042" t="s">
        <v>8471</v>
      </c>
      <c r="H4042" t="s">
        <v>57</v>
      </c>
      <c r="I4042" s="2">
        <v>12</v>
      </c>
      <c r="J4042" s="1">
        <v>0</v>
      </c>
      <c r="K4042" s="1">
        <v>0</v>
      </c>
    </row>
    <row r="4043" spans="1:11" x14ac:dyDescent="0.25">
      <c r="A4043">
        <v>891</v>
      </c>
      <c r="B4043">
        <v>6026</v>
      </c>
      <c r="C4043">
        <v>131536</v>
      </c>
      <c r="D4043" t="s">
        <v>8473</v>
      </c>
      <c r="E4043" t="s">
        <v>50</v>
      </c>
      <c r="F4043" t="s">
        <v>8474</v>
      </c>
      <c r="G4043" t="s">
        <v>8475</v>
      </c>
      <c r="H4043" t="s">
        <v>114</v>
      </c>
      <c r="I4043" s="2">
        <v>3</v>
      </c>
      <c r="J4043" t="s">
        <v>129</v>
      </c>
      <c r="K4043" t="s">
        <v>129</v>
      </c>
    </row>
    <row r="4044" spans="1:11" x14ac:dyDescent="0.25">
      <c r="A4044">
        <v>891</v>
      </c>
      <c r="B4044">
        <v>7032</v>
      </c>
      <c r="C4044">
        <v>122961</v>
      </c>
      <c r="D4044" t="s">
        <v>8476</v>
      </c>
      <c r="E4044" t="s">
        <v>50</v>
      </c>
      <c r="F4044" t="s">
        <v>4817</v>
      </c>
      <c r="G4044" t="s">
        <v>8477</v>
      </c>
      <c r="H4044" t="s">
        <v>57</v>
      </c>
      <c r="I4044" s="2">
        <v>15</v>
      </c>
      <c r="J4044" s="1">
        <v>0</v>
      </c>
      <c r="K4044" s="1">
        <v>0</v>
      </c>
    </row>
    <row r="4045" spans="1:11" x14ac:dyDescent="0.25">
      <c r="A4045">
        <v>891</v>
      </c>
      <c r="B4045">
        <v>7019</v>
      </c>
      <c r="C4045">
        <v>122953</v>
      </c>
      <c r="D4045" t="s">
        <v>8478</v>
      </c>
      <c r="E4045" t="s">
        <v>50</v>
      </c>
      <c r="F4045" t="s">
        <v>4817</v>
      </c>
      <c r="G4045" t="s">
        <v>8479</v>
      </c>
      <c r="H4045" t="s">
        <v>57</v>
      </c>
      <c r="I4045" s="2">
        <v>2</v>
      </c>
      <c r="J4045" t="s">
        <v>129</v>
      </c>
      <c r="K4045" t="s">
        <v>129</v>
      </c>
    </row>
    <row r="4046" spans="1:11" x14ac:dyDescent="0.25">
      <c r="A4046">
        <v>891</v>
      </c>
      <c r="B4046">
        <v>7022</v>
      </c>
      <c r="C4046">
        <v>122956</v>
      </c>
      <c r="D4046" t="s">
        <v>8480</v>
      </c>
      <c r="E4046" t="s">
        <v>50</v>
      </c>
      <c r="F4046" t="s">
        <v>4918</v>
      </c>
      <c r="G4046" t="s">
        <v>8481</v>
      </c>
      <c r="H4046" t="s">
        <v>222</v>
      </c>
      <c r="I4046" s="2">
        <v>8</v>
      </c>
      <c r="J4046" s="1">
        <v>0</v>
      </c>
      <c r="K4046" s="1">
        <v>0</v>
      </c>
    </row>
    <row r="4047" spans="1:11" x14ac:dyDescent="0.25">
      <c r="A4047">
        <v>891</v>
      </c>
      <c r="B4047">
        <v>7012</v>
      </c>
      <c r="C4047">
        <v>122949</v>
      </c>
      <c r="D4047" t="s">
        <v>8482</v>
      </c>
      <c r="E4047" t="s">
        <v>50</v>
      </c>
      <c r="F4047" t="s">
        <v>4817</v>
      </c>
      <c r="G4047" t="s">
        <v>8483</v>
      </c>
      <c r="H4047" t="s">
        <v>57</v>
      </c>
      <c r="I4047" s="2">
        <v>13</v>
      </c>
      <c r="J4047" s="1">
        <v>0</v>
      </c>
      <c r="K4047" s="1">
        <v>0</v>
      </c>
    </row>
    <row r="4048" spans="1:11" x14ac:dyDescent="0.25">
      <c r="A4048">
        <v>891</v>
      </c>
      <c r="B4048">
        <v>6020</v>
      </c>
      <c r="C4048">
        <v>139135</v>
      </c>
      <c r="D4048" t="s">
        <v>8484</v>
      </c>
      <c r="E4048" t="s">
        <v>50</v>
      </c>
      <c r="F4048" t="s">
        <v>8385</v>
      </c>
      <c r="G4048" t="s">
        <v>8485</v>
      </c>
      <c r="H4048" t="s">
        <v>114</v>
      </c>
      <c r="I4048" s="2">
        <v>3</v>
      </c>
      <c r="J4048" t="s">
        <v>129</v>
      </c>
      <c r="K4048" t="s">
        <v>129</v>
      </c>
    </row>
    <row r="4049" spans="1:11" x14ac:dyDescent="0.25">
      <c r="A4049">
        <v>891</v>
      </c>
      <c r="B4049">
        <v>7009</v>
      </c>
      <c r="C4049">
        <v>122947</v>
      </c>
      <c r="D4049" t="s">
        <v>8486</v>
      </c>
      <c r="E4049" t="s">
        <v>50</v>
      </c>
      <c r="F4049" t="s">
        <v>4918</v>
      </c>
      <c r="G4049" t="s">
        <v>8487</v>
      </c>
      <c r="H4049" t="s">
        <v>57</v>
      </c>
      <c r="I4049" s="2">
        <v>3</v>
      </c>
      <c r="J4049" t="s">
        <v>129</v>
      </c>
      <c r="K4049" t="s">
        <v>129</v>
      </c>
    </row>
    <row r="4050" spans="1:11" x14ac:dyDescent="0.25">
      <c r="A4050">
        <v>891</v>
      </c>
      <c r="B4050">
        <v>5950</v>
      </c>
      <c r="C4050">
        <v>138661</v>
      </c>
      <c r="D4050" t="s">
        <v>8488</v>
      </c>
      <c r="E4050" t="s">
        <v>50</v>
      </c>
      <c r="F4050" t="s">
        <v>4817</v>
      </c>
      <c r="G4050" t="s">
        <v>8489</v>
      </c>
      <c r="H4050" t="s">
        <v>109</v>
      </c>
      <c r="I4050" s="2">
        <v>11</v>
      </c>
      <c r="J4050" s="1">
        <v>0</v>
      </c>
      <c r="K4050" s="1">
        <v>0</v>
      </c>
    </row>
    <row r="4051" spans="1:11" x14ac:dyDescent="0.25">
      <c r="A4051">
        <v>891</v>
      </c>
      <c r="B4051">
        <v>6033</v>
      </c>
      <c r="C4051">
        <v>135626</v>
      </c>
      <c r="D4051" t="s">
        <v>8490</v>
      </c>
      <c r="E4051" t="s">
        <v>50</v>
      </c>
      <c r="F4051" t="s">
        <v>8491</v>
      </c>
      <c r="G4051" t="s">
        <v>5925</v>
      </c>
      <c r="H4051" t="s">
        <v>114</v>
      </c>
      <c r="I4051" s="2">
        <v>5</v>
      </c>
      <c r="J4051" t="s">
        <v>129</v>
      </c>
      <c r="K4051" t="s">
        <v>129</v>
      </c>
    </row>
    <row r="4052" spans="1:11" x14ac:dyDescent="0.25">
      <c r="A4052">
        <v>891</v>
      </c>
      <c r="B4052">
        <v>7041</v>
      </c>
      <c r="C4052">
        <v>130996</v>
      </c>
      <c r="D4052" t="s">
        <v>8492</v>
      </c>
      <c r="E4052" t="s">
        <v>50</v>
      </c>
      <c r="F4052" t="s">
        <v>8385</v>
      </c>
      <c r="G4052" t="s">
        <v>8493</v>
      </c>
      <c r="H4052" t="s">
        <v>57</v>
      </c>
      <c r="I4052" s="2">
        <v>5</v>
      </c>
      <c r="J4052" t="s">
        <v>129</v>
      </c>
      <c r="K4052" t="s">
        <v>129</v>
      </c>
    </row>
    <row r="4053" spans="1:11" x14ac:dyDescent="0.25">
      <c r="A4053">
        <v>891</v>
      </c>
      <c r="B4053">
        <v>6023</v>
      </c>
      <c r="C4053">
        <v>139603</v>
      </c>
      <c r="D4053" t="s">
        <v>8494</v>
      </c>
      <c r="E4053" t="s">
        <v>50</v>
      </c>
      <c r="F4053" t="s">
        <v>8495</v>
      </c>
      <c r="G4053" t="s">
        <v>8496</v>
      </c>
      <c r="H4053" t="s">
        <v>114</v>
      </c>
      <c r="I4053" s="2">
        <v>21</v>
      </c>
      <c r="J4053" t="s">
        <v>99</v>
      </c>
      <c r="K4053" t="s">
        <v>99</v>
      </c>
    </row>
    <row r="4054" spans="1:11" x14ac:dyDescent="0.25">
      <c r="A4054">
        <v>891</v>
      </c>
      <c r="B4054">
        <v>7021</v>
      </c>
      <c r="C4054">
        <v>122955</v>
      </c>
      <c r="D4054" t="s">
        <v>951</v>
      </c>
      <c r="E4054" t="s">
        <v>50</v>
      </c>
      <c r="F4054" t="s">
        <v>8392</v>
      </c>
      <c r="G4054" t="s">
        <v>8441</v>
      </c>
      <c r="H4054" t="s">
        <v>57</v>
      </c>
      <c r="I4054" s="2">
        <v>13</v>
      </c>
      <c r="J4054" t="s">
        <v>99</v>
      </c>
      <c r="K4054" t="s">
        <v>99</v>
      </c>
    </row>
    <row r="4055" spans="1:11" x14ac:dyDescent="0.25">
      <c r="A4055">
        <v>891</v>
      </c>
      <c r="B4055">
        <v>6036</v>
      </c>
      <c r="C4055">
        <v>136039</v>
      </c>
      <c r="D4055" t="s">
        <v>8497</v>
      </c>
      <c r="E4055" t="s">
        <v>50</v>
      </c>
      <c r="F4055" t="s">
        <v>8385</v>
      </c>
      <c r="G4055" t="s">
        <v>8498</v>
      </c>
      <c r="H4055" t="s">
        <v>114</v>
      </c>
      <c r="I4055" s="2">
        <v>6</v>
      </c>
      <c r="J4055" s="1">
        <v>0</v>
      </c>
      <c r="K4055" s="1">
        <v>0</v>
      </c>
    </row>
    <row r="4056" spans="1:11" x14ac:dyDescent="0.25">
      <c r="A4056">
        <v>891</v>
      </c>
      <c r="B4056">
        <v>7018</v>
      </c>
      <c r="C4056">
        <v>122952</v>
      </c>
      <c r="D4056" t="s">
        <v>8499</v>
      </c>
      <c r="E4056" t="s">
        <v>50</v>
      </c>
      <c r="F4056" t="s">
        <v>4918</v>
      </c>
      <c r="G4056" t="s">
        <v>8500</v>
      </c>
      <c r="H4056" t="s">
        <v>57</v>
      </c>
      <c r="I4056" s="2">
        <v>5</v>
      </c>
      <c r="J4056" t="s">
        <v>129</v>
      </c>
      <c r="K4056" t="s">
        <v>129</v>
      </c>
    </row>
    <row r="4057" spans="1:11" x14ac:dyDescent="0.25">
      <c r="A4057">
        <v>892</v>
      </c>
      <c r="B4057">
        <v>4072</v>
      </c>
      <c r="C4057">
        <v>122844</v>
      </c>
      <c r="D4057" t="s">
        <v>8501</v>
      </c>
      <c r="E4057" t="s">
        <v>50</v>
      </c>
      <c r="F4057" t="s">
        <v>4817</v>
      </c>
      <c r="G4057" t="s">
        <v>8502</v>
      </c>
      <c r="H4057" t="s">
        <v>20</v>
      </c>
      <c r="I4057" s="2">
        <v>139</v>
      </c>
      <c r="J4057" s="1">
        <v>0.4</v>
      </c>
      <c r="K4057" s="1">
        <v>0.11</v>
      </c>
    </row>
    <row r="4058" spans="1:11" x14ac:dyDescent="0.25">
      <c r="A4058">
        <v>892</v>
      </c>
      <c r="B4058">
        <v>4615</v>
      </c>
      <c r="C4058">
        <v>137798</v>
      </c>
      <c r="D4058" t="s">
        <v>8503</v>
      </c>
      <c r="E4058" t="s">
        <v>50</v>
      </c>
      <c r="F4058" t="s">
        <v>4817</v>
      </c>
      <c r="G4058" t="s">
        <v>8504</v>
      </c>
      <c r="H4058" t="s">
        <v>70</v>
      </c>
      <c r="I4058" s="2">
        <v>305</v>
      </c>
      <c r="J4058" s="1">
        <v>0.57999999999999996</v>
      </c>
      <c r="K4058" s="1">
        <v>0.14000000000000001</v>
      </c>
    </row>
    <row r="4059" spans="1:11" x14ac:dyDescent="0.25">
      <c r="A4059">
        <v>892</v>
      </c>
      <c r="B4059">
        <v>4003</v>
      </c>
      <c r="C4059">
        <v>140369</v>
      </c>
      <c r="D4059" t="s">
        <v>8505</v>
      </c>
      <c r="E4059" t="s">
        <v>50</v>
      </c>
      <c r="F4059" t="s">
        <v>4817</v>
      </c>
      <c r="G4059" t="s">
        <v>8506</v>
      </c>
      <c r="H4059" t="s">
        <v>49</v>
      </c>
      <c r="I4059" s="2" t="s">
        <v>50</v>
      </c>
      <c r="J4059" t="s">
        <v>50</v>
      </c>
      <c r="K4059" t="s">
        <v>50</v>
      </c>
    </row>
    <row r="4060" spans="1:11" x14ac:dyDescent="0.25">
      <c r="A4060">
        <v>892</v>
      </c>
      <c r="B4060">
        <v>6919</v>
      </c>
      <c r="C4060">
        <v>135685</v>
      </c>
      <c r="D4060" t="s">
        <v>8507</v>
      </c>
      <c r="E4060" t="s">
        <v>50</v>
      </c>
      <c r="F4060" t="s">
        <v>4817</v>
      </c>
      <c r="G4060" t="s">
        <v>8508</v>
      </c>
      <c r="H4060" t="s">
        <v>49</v>
      </c>
      <c r="I4060" s="2">
        <v>188</v>
      </c>
      <c r="J4060" s="1">
        <v>0.3</v>
      </c>
      <c r="K4060" s="1">
        <v>0.02</v>
      </c>
    </row>
    <row r="4061" spans="1:11" x14ac:dyDescent="0.25">
      <c r="A4061">
        <v>892</v>
      </c>
      <c r="B4061">
        <v>6905</v>
      </c>
      <c r="C4061">
        <v>134253</v>
      </c>
      <c r="D4061" t="s">
        <v>8509</v>
      </c>
      <c r="E4061" t="s">
        <v>50</v>
      </c>
      <c r="F4061" t="s">
        <v>4817</v>
      </c>
      <c r="G4061" t="s">
        <v>8510</v>
      </c>
      <c r="H4061" t="s">
        <v>49</v>
      </c>
      <c r="I4061" s="2">
        <v>240</v>
      </c>
      <c r="J4061" s="1">
        <v>0.3</v>
      </c>
      <c r="K4061" s="1">
        <v>0.02</v>
      </c>
    </row>
    <row r="4062" spans="1:11" x14ac:dyDescent="0.25">
      <c r="A4062">
        <v>892</v>
      </c>
      <c r="B4062">
        <v>4026</v>
      </c>
      <c r="C4062">
        <v>122828</v>
      </c>
      <c r="D4062" t="s">
        <v>8511</v>
      </c>
      <c r="E4062" t="s">
        <v>50</v>
      </c>
      <c r="F4062" t="s">
        <v>4817</v>
      </c>
      <c r="G4062" t="s">
        <v>8512</v>
      </c>
      <c r="H4062" t="s">
        <v>20</v>
      </c>
      <c r="I4062" s="2">
        <v>265</v>
      </c>
      <c r="J4062" s="1">
        <v>0.41</v>
      </c>
      <c r="K4062" s="1">
        <v>0.08</v>
      </c>
    </row>
    <row r="4063" spans="1:11" x14ac:dyDescent="0.25">
      <c r="A4063">
        <v>892</v>
      </c>
      <c r="B4063">
        <v>4053</v>
      </c>
      <c r="C4063">
        <v>122835</v>
      </c>
      <c r="D4063" t="s">
        <v>8513</v>
      </c>
      <c r="E4063" t="s">
        <v>50</v>
      </c>
      <c r="F4063" t="s">
        <v>4817</v>
      </c>
      <c r="G4063" t="s">
        <v>8514</v>
      </c>
      <c r="H4063" t="s">
        <v>20</v>
      </c>
      <c r="I4063" s="2">
        <v>152</v>
      </c>
      <c r="J4063" s="1">
        <v>0.33</v>
      </c>
      <c r="K4063" s="1">
        <v>0.14000000000000001</v>
      </c>
    </row>
    <row r="4064" spans="1:11" x14ac:dyDescent="0.25">
      <c r="A4064">
        <v>892</v>
      </c>
      <c r="B4064">
        <v>4064</v>
      </c>
      <c r="C4064">
        <v>136724</v>
      </c>
      <c r="D4064" t="s">
        <v>8515</v>
      </c>
      <c r="E4064" t="s">
        <v>50</v>
      </c>
      <c r="F4064" t="s">
        <v>4817</v>
      </c>
      <c r="G4064" t="s">
        <v>8516</v>
      </c>
      <c r="H4064" t="s">
        <v>70</v>
      </c>
      <c r="I4064" s="2">
        <v>203</v>
      </c>
      <c r="J4064" s="1">
        <v>0.68</v>
      </c>
      <c r="K4064" s="1">
        <v>0.49</v>
      </c>
    </row>
    <row r="4065" spans="1:11" x14ac:dyDescent="0.25">
      <c r="A4065">
        <v>892</v>
      </c>
      <c r="B4065">
        <v>4461</v>
      </c>
      <c r="C4065">
        <v>133256</v>
      </c>
      <c r="D4065" t="s">
        <v>8517</v>
      </c>
      <c r="E4065" t="s">
        <v>50</v>
      </c>
      <c r="F4065" t="s">
        <v>4817</v>
      </c>
      <c r="G4065" t="s">
        <v>8506</v>
      </c>
      <c r="H4065" t="s">
        <v>201</v>
      </c>
      <c r="I4065" s="2">
        <v>105</v>
      </c>
      <c r="J4065" s="1">
        <v>0.14000000000000001</v>
      </c>
      <c r="K4065" s="1">
        <v>0.01</v>
      </c>
    </row>
    <row r="4066" spans="1:11" x14ac:dyDescent="0.25">
      <c r="A4066">
        <v>892</v>
      </c>
      <c r="B4066">
        <v>6001</v>
      </c>
      <c r="C4066">
        <v>122912</v>
      </c>
      <c r="D4066" t="s">
        <v>8518</v>
      </c>
      <c r="E4066" t="s">
        <v>50</v>
      </c>
      <c r="F4066" t="s">
        <v>4817</v>
      </c>
      <c r="G4066" t="s">
        <v>8519</v>
      </c>
      <c r="H4066" t="s">
        <v>13</v>
      </c>
      <c r="I4066" s="2">
        <v>24</v>
      </c>
      <c r="J4066" s="1">
        <v>0.67</v>
      </c>
      <c r="K4066" s="1">
        <v>0.46</v>
      </c>
    </row>
    <row r="4067" spans="1:11" x14ac:dyDescent="0.25">
      <c r="A4067">
        <v>892</v>
      </c>
      <c r="B4067">
        <v>6012</v>
      </c>
      <c r="C4067">
        <v>131119</v>
      </c>
      <c r="D4067" t="s">
        <v>8520</v>
      </c>
      <c r="E4067" t="s">
        <v>50</v>
      </c>
      <c r="F4067" t="s">
        <v>4817</v>
      </c>
      <c r="G4067" t="s">
        <v>8521</v>
      </c>
      <c r="H4067" t="s">
        <v>13</v>
      </c>
      <c r="I4067" s="2">
        <v>19</v>
      </c>
      <c r="J4067" s="1">
        <v>0.47</v>
      </c>
      <c r="K4067" s="1">
        <v>0</v>
      </c>
    </row>
    <row r="4068" spans="1:11" x14ac:dyDescent="0.25">
      <c r="A4068">
        <v>892</v>
      </c>
      <c r="B4068">
        <v>6907</v>
      </c>
      <c r="C4068">
        <v>135881</v>
      </c>
      <c r="D4068" t="s">
        <v>8522</v>
      </c>
      <c r="E4068" t="s">
        <v>50</v>
      </c>
      <c r="F4068" t="s">
        <v>4817</v>
      </c>
      <c r="G4068" t="s">
        <v>8523</v>
      </c>
      <c r="H4068" t="s">
        <v>49</v>
      </c>
      <c r="I4068" s="2">
        <v>356</v>
      </c>
      <c r="J4068" s="1">
        <v>0.47</v>
      </c>
      <c r="K4068" s="1">
        <v>0.18</v>
      </c>
    </row>
    <row r="4069" spans="1:11" x14ac:dyDescent="0.25">
      <c r="A4069">
        <v>892</v>
      </c>
      <c r="B4069">
        <v>4462</v>
      </c>
      <c r="C4069">
        <v>139765</v>
      </c>
      <c r="D4069" t="s">
        <v>8524</v>
      </c>
      <c r="E4069" t="s">
        <v>50</v>
      </c>
      <c r="F4069" t="s">
        <v>8366</v>
      </c>
      <c r="G4069" t="s">
        <v>8525</v>
      </c>
      <c r="H4069" t="s">
        <v>70</v>
      </c>
      <c r="I4069" s="2">
        <v>173</v>
      </c>
      <c r="J4069" s="1">
        <v>0.56000000000000005</v>
      </c>
      <c r="K4069" s="1">
        <v>0.19</v>
      </c>
    </row>
    <row r="4070" spans="1:11" x14ac:dyDescent="0.25">
      <c r="A4070">
        <v>892</v>
      </c>
      <c r="B4070">
        <v>4020</v>
      </c>
      <c r="C4070">
        <v>141010</v>
      </c>
      <c r="D4070" t="s">
        <v>8526</v>
      </c>
      <c r="E4070" t="s">
        <v>50</v>
      </c>
      <c r="F4070" t="s">
        <v>4817</v>
      </c>
      <c r="G4070" t="s">
        <v>8527</v>
      </c>
      <c r="H4070" t="s">
        <v>77</v>
      </c>
      <c r="I4070" s="2" t="s">
        <v>50</v>
      </c>
      <c r="J4070" t="s">
        <v>50</v>
      </c>
      <c r="K4070" t="s">
        <v>50</v>
      </c>
    </row>
    <row r="4071" spans="1:11" x14ac:dyDescent="0.25">
      <c r="A4071">
        <v>892</v>
      </c>
      <c r="B4071">
        <v>4000</v>
      </c>
      <c r="C4071">
        <v>137184</v>
      </c>
      <c r="D4071" t="s">
        <v>8528</v>
      </c>
      <c r="E4071" t="s">
        <v>50</v>
      </c>
      <c r="F4071" t="s">
        <v>4817</v>
      </c>
      <c r="G4071" t="s">
        <v>8529</v>
      </c>
      <c r="H4071" t="s">
        <v>49</v>
      </c>
      <c r="I4071" s="2">
        <v>98</v>
      </c>
      <c r="J4071" s="1">
        <v>0.57999999999999996</v>
      </c>
      <c r="K4071" s="1">
        <v>0.3</v>
      </c>
    </row>
    <row r="4072" spans="1:11" x14ac:dyDescent="0.25">
      <c r="A4072">
        <v>892</v>
      </c>
      <c r="B4072">
        <v>6009</v>
      </c>
      <c r="C4072">
        <v>122936</v>
      </c>
      <c r="D4072" t="s">
        <v>8530</v>
      </c>
      <c r="E4072" t="s">
        <v>50</v>
      </c>
      <c r="F4072" t="s">
        <v>4817</v>
      </c>
      <c r="G4072" t="s">
        <v>8531</v>
      </c>
      <c r="H4072" t="s">
        <v>13</v>
      </c>
      <c r="I4072" s="2">
        <v>107</v>
      </c>
      <c r="J4072" s="1">
        <v>0.99</v>
      </c>
      <c r="K4072" s="1">
        <v>0.79</v>
      </c>
    </row>
    <row r="4073" spans="1:11" x14ac:dyDescent="0.25">
      <c r="A4073">
        <v>892</v>
      </c>
      <c r="B4073">
        <v>6004</v>
      </c>
      <c r="C4073">
        <v>122915</v>
      </c>
      <c r="D4073" t="s">
        <v>8532</v>
      </c>
      <c r="E4073" t="s">
        <v>50</v>
      </c>
      <c r="F4073" t="s">
        <v>4817</v>
      </c>
      <c r="G4073" t="s">
        <v>8533</v>
      </c>
      <c r="H4073" t="s">
        <v>13</v>
      </c>
      <c r="I4073" s="2">
        <v>116</v>
      </c>
      <c r="J4073" s="1">
        <v>0.98</v>
      </c>
      <c r="K4073" s="1">
        <v>0</v>
      </c>
    </row>
    <row r="4074" spans="1:11" x14ac:dyDescent="0.25">
      <c r="A4074">
        <v>892</v>
      </c>
      <c r="B4074">
        <v>4004</v>
      </c>
      <c r="C4074">
        <v>140984</v>
      </c>
      <c r="D4074" t="s">
        <v>8534</v>
      </c>
      <c r="E4074" t="s">
        <v>50</v>
      </c>
      <c r="F4074" t="s">
        <v>4817</v>
      </c>
      <c r="G4074" t="s">
        <v>8535</v>
      </c>
      <c r="H4074" t="s">
        <v>77</v>
      </c>
      <c r="I4074" s="2" t="s">
        <v>50</v>
      </c>
      <c r="J4074" t="s">
        <v>50</v>
      </c>
      <c r="K4074" t="s">
        <v>50</v>
      </c>
    </row>
    <row r="4075" spans="1:11" x14ac:dyDescent="0.25">
      <c r="A4075">
        <v>892</v>
      </c>
      <c r="B4075">
        <v>6906</v>
      </c>
      <c r="C4075">
        <v>135761</v>
      </c>
      <c r="D4075" t="s">
        <v>8536</v>
      </c>
      <c r="E4075" t="s">
        <v>50</v>
      </c>
      <c r="F4075" t="s">
        <v>4817</v>
      </c>
      <c r="G4075" t="s">
        <v>8537</v>
      </c>
      <c r="H4075" t="s">
        <v>49</v>
      </c>
      <c r="I4075" s="2">
        <v>135</v>
      </c>
      <c r="J4075" s="1">
        <v>0.4</v>
      </c>
      <c r="K4075" s="1">
        <v>0.1</v>
      </c>
    </row>
    <row r="4076" spans="1:11" x14ac:dyDescent="0.25">
      <c r="A4076">
        <v>892</v>
      </c>
      <c r="B4076">
        <v>6016</v>
      </c>
      <c r="C4076">
        <v>139771</v>
      </c>
      <c r="D4076" t="s">
        <v>8538</v>
      </c>
      <c r="E4076" t="s">
        <v>50</v>
      </c>
      <c r="F4076" t="s">
        <v>4817</v>
      </c>
      <c r="G4076" t="s">
        <v>8539</v>
      </c>
      <c r="H4076" t="s">
        <v>13</v>
      </c>
      <c r="I4076" s="2">
        <v>4</v>
      </c>
      <c r="J4076" t="s">
        <v>129</v>
      </c>
      <c r="K4076" t="s">
        <v>129</v>
      </c>
    </row>
    <row r="4077" spans="1:11" x14ac:dyDescent="0.25">
      <c r="A4077">
        <v>892</v>
      </c>
      <c r="B4077">
        <v>4002</v>
      </c>
      <c r="C4077">
        <v>138573</v>
      </c>
      <c r="D4077" t="s">
        <v>8540</v>
      </c>
      <c r="E4077" t="s">
        <v>50</v>
      </c>
      <c r="F4077" t="s">
        <v>4817</v>
      </c>
      <c r="G4077" t="s">
        <v>8541</v>
      </c>
      <c r="H4077" t="s">
        <v>49</v>
      </c>
      <c r="I4077" s="2">
        <v>113</v>
      </c>
      <c r="J4077" s="1">
        <v>0.31</v>
      </c>
      <c r="K4077" s="1">
        <v>7.0000000000000007E-2</v>
      </c>
    </row>
    <row r="4078" spans="1:11" x14ac:dyDescent="0.25">
      <c r="A4078">
        <v>892</v>
      </c>
      <c r="B4078">
        <v>5404</v>
      </c>
      <c r="C4078">
        <v>138341</v>
      </c>
      <c r="D4078" t="s">
        <v>8542</v>
      </c>
      <c r="E4078" t="s">
        <v>50</v>
      </c>
      <c r="F4078" t="s">
        <v>4817</v>
      </c>
      <c r="G4078" t="s">
        <v>8543</v>
      </c>
      <c r="H4078" t="s">
        <v>70</v>
      </c>
      <c r="I4078" s="2">
        <v>179</v>
      </c>
      <c r="J4078" s="1">
        <v>0.77</v>
      </c>
      <c r="K4078" s="1">
        <v>0.42</v>
      </c>
    </row>
    <row r="4079" spans="1:11" x14ac:dyDescent="0.25">
      <c r="A4079">
        <v>892</v>
      </c>
      <c r="B4079">
        <v>7026</v>
      </c>
      <c r="C4079">
        <v>137915</v>
      </c>
      <c r="D4079" t="s">
        <v>8544</v>
      </c>
      <c r="E4079" t="s">
        <v>50</v>
      </c>
      <c r="F4079" t="s">
        <v>4817</v>
      </c>
      <c r="G4079" t="s">
        <v>8545</v>
      </c>
      <c r="H4079" t="s">
        <v>109</v>
      </c>
      <c r="I4079" s="2">
        <v>12</v>
      </c>
      <c r="J4079" s="1">
        <v>0</v>
      </c>
      <c r="K4079" s="1">
        <v>0</v>
      </c>
    </row>
    <row r="4080" spans="1:11" x14ac:dyDescent="0.25">
      <c r="A4080">
        <v>892</v>
      </c>
      <c r="B4080">
        <v>7042</v>
      </c>
      <c r="C4080">
        <v>135573</v>
      </c>
      <c r="D4080" t="s">
        <v>8546</v>
      </c>
      <c r="E4080" t="s">
        <v>50</v>
      </c>
      <c r="F4080" t="s">
        <v>4817</v>
      </c>
      <c r="G4080" t="s">
        <v>8547</v>
      </c>
      <c r="H4080" t="s">
        <v>57</v>
      </c>
      <c r="I4080" s="2">
        <v>11</v>
      </c>
      <c r="J4080" t="s">
        <v>99</v>
      </c>
      <c r="K4080" t="s">
        <v>99</v>
      </c>
    </row>
    <row r="4081" spans="1:11" x14ac:dyDescent="0.25">
      <c r="A4081">
        <v>892</v>
      </c>
      <c r="B4081">
        <v>7035</v>
      </c>
      <c r="C4081">
        <v>122964</v>
      </c>
      <c r="D4081" t="s">
        <v>8548</v>
      </c>
      <c r="E4081" t="s">
        <v>50</v>
      </c>
      <c r="F4081" t="s">
        <v>4817</v>
      </c>
      <c r="G4081" t="s">
        <v>8549</v>
      </c>
      <c r="H4081" t="s">
        <v>57</v>
      </c>
      <c r="I4081" s="2">
        <v>12</v>
      </c>
      <c r="J4081" t="s">
        <v>99</v>
      </c>
      <c r="K4081" t="s">
        <v>99</v>
      </c>
    </row>
    <row r="4082" spans="1:11" x14ac:dyDescent="0.25">
      <c r="A4082">
        <v>892</v>
      </c>
      <c r="B4082">
        <v>7041</v>
      </c>
      <c r="C4082">
        <v>134889</v>
      </c>
      <c r="D4082" t="s">
        <v>8550</v>
      </c>
      <c r="E4082" t="s">
        <v>50</v>
      </c>
      <c r="F4082" t="s">
        <v>4817</v>
      </c>
      <c r="G4082" t="s">
        <v>8551</v>
      </c>
      <c r="H4082" t="s">
        <v>222</v>
      </c>
      <c r="I4082" s="2">
        <v>5</v>
      </c>
      <c r="J4082" t="s">
        <v>129</v>
      </c>
      <c r="K4082" t="s">
        <v>129</v>
      </c>
    </row>
    <row r="4083" spans="1:11" x14ac:dyDescent="0.25">
      <c r="A4083">
        <v>892</v>
      </c>
      <c r="B4083">
        <v>7040</v>
      </c>
      <c r="C4083">
        <v>122966</v>
      </c>
      <c r="D4083" t="s">
        <v>8552</v>
      </c>
      <c r="E4083" t="s">
        <v>50</v>
      </c>
      <c r="F4083" t="s">
        <v>4817</v>
      </c>
      <c r="G4083" t="s">
        <v>8553</v>
      </c>
      <c r="H4083" t="s">
        <v>57</v>
      </c>
      <c r="I4083" s="2">
        <v>4</v>
      </c>
      <c r="J4083" t="s">
        <v>129</v>
      </c>
      <c r="K4083" t="s">
        <v>129</v>
      </c>
    </row>
    <row r="4084" spans="1:11" x14ac:dyDescent="0.25">
      <c r="A4084">
        <v>892</v>
      </c>
      <c r="B4084">
        <v>7033</v>
      </c>
      <c r="C4084">
        <v>122962</v>
      </c>
      <c r="D4084" t="s">
        <v>5006</v>
      </c>
      <c r="E4084" t="s">
        <v>50</v>
      </c>
      <c r="F4084" t="s">
        <v>4817</v>
      </c>
      <c r="G4084" t="s">
        <v>8543</v>
      </c>
      <c r="H4084" t="s">
        <v>57</v>
      </c>
      <c r="I4084" s="2">
        <v>8</v>
      </c>
      <c r="J4084" s="1">
        <v>0</v>
      </c>
      <c r="K4084" s="1">
        <v>0</v>
      </c>
    </row>
    <row r="4085" spans="1:11" x14ac:dyDescent="0.25">
      <c r="A4085">
        <v>893</v>
      </c>
      <c r="B4085">
        <v>6003</v>
      </c>
      <c r="C4085">
        <v>123602</v>
      </c>
      <c r="D4085" t="s">
        <v>8554</v>
      </c>
      <c r="E4085" t="s">
        <v>50</v>
      </c>
      <c r="F4085" t="s">
        <v>8555</v>
      </c>
      <c r="G4085" t="s">
        <v>8556</v>
      </c>
      <c r="H4085" t="s">
        <v>13</v>
      </c>
      <c r="I4085" s="2">
        <v>18</v>
      </c>
      <c r="J4085" s="1">
        <v>0.61</v>
      </c>
      <c r="K4085" s="1">
        <v>0</v>
      </c>
    </row>
    <row r="4086" spans="1:11" x14ac:dyDescent="0.25">
      <c r="A4086">
        <v>893</v>
      </c>
      <c r="B4086">
        <v>6000</v>
      </c>
      <c r="C4086">
        <v>123599</v>
      </c>
      <c r="D4086" t="s">
        <v>8557</v>
      </c>
      <c r="E4086" t="s">
        <v>50</v>
      </c>
      <c r="F4086" t="s">
        <v>8558</v>
      </c>
      <c r="G4086" t="s">
        <v>8559</v>
      </c>
      <c r="H4086" t="s">
        <v>13</v>
      </c>
      <c r="I4086" s="2">
        <v>28</v>
      </c>
      <c r="J4086" s="1">
        <v>0.56999999999999995</v>
      </c>
      <c r="K4086" s="1">
        <v>0.46</v>
      </c>
    </row>
    <row r="4087" spans="1:11" x14ac:dyDescent="0.25">
      <c r="A4087">
        <v>893</v>
      </c>
      <c r="B4087">
        <v>4396</v>
      </c>
      <c r="C4087">
        <v>123570</v>
      </c>
      <c r="D4087" t="s">
        <v>8560</v>
      </c>
      <c r="E4087" t="s">
        <v>50</v>
      </c>
      <c r="F4087" t="s">
        <v>8555</v>
      </c>
      <c r="G4087" t="s">
        <v>8561</v>
      </c>
      <c r="H4087" t="s">
        <v>20</v>
      </c>
      <c r="I4087" s="2">
        <v>165</v>
      </c>
      <c r="J4087" s="1">
        <v>0.55000000000000004</v>
      </c>
      <c r="K4087" s="1">
        <v>0.19</v>
      </c>
    </row>
    <row r="4088" spans="1:11" x14ac:dyDescent="0.25">
      <c r="A4088">
        <v>893</v>
      </c>
      <c r="B4088">
        <v>4500</v>
      </c>
      <c r="C4088">
        <v>139143</v>
      </c>
      <c r="D4088" t="s">
        <v>8562</v>
      </c>
      <c r="E4088" t="s">
        <v>50</v>
      </c>
      <c r="F4088" t="s">
        <v>8563</v>
      </c>
      <c r="G4088" t="s">
        <v>8564</v>
      </c>
      <c r="H4088" t="s">
        <v>70</v>
      </c>
      <c r="I4088" s="2">
        <v>146</v>
      </c>
      <c r="J4088" s="1">
        <v>0.55000000000000004</v>
      </c>
      <c r="K4088" s="1">
        <v>0.27</v>
      </c>
    </row>
    <row r="4089" spans="1:11" x14ac:dyDescent="0.25">
      <c r="A4089">
        <v>893</v>
      </c>
      <c r="B4089">
        <v>4385</v>
      </c>
      <c r="C4089">
        <v>139455</v>
      </c>
      <c r="D4089" t="s">
        <v>8565</v>
      </c>
      <c r="E4089" t="s">
        <v>50</v>
      </c>
      <c r="F4089" t="s">
        <v>8566</v>
      </c>
      <c r="G4089" t="s">
        <v>8567</v>
      </c>
      <c r="H4089" t="s">
        <v>70</v>
      </c>
      <c r="I4089" s="2">
        <v>140</v>
      </c>
      <c r="J4089" s="1">
        <v>0.55000000000000004</v>
      </c>
      <c r="K4089" s="1">
        <v>0.26</v>
      </c>
    </row>
    <row r="4090" spans="1:11" x14ac:dyDescent="0.25">
      <c r="A4090">
        <v>893</v>
      </c>
      <c r="B4090">
        <v>4376</v>
      </c>
      <c r="C4090">
        <v>123564</v>
      </c>
      <c r="D4090" t="s">
        <v>8568</v>
      </c>
      <c r="E4090" t="s">
        <v>50</v>
      </c>
      <c r="F4090" t="s">
        <v>8569</v>
      </c>
      <c r="G4090" t="s">
        <v>8570</v>
      </c>
      <c r="H4090" t="s">
        <v>201</v>
      </c>
      <c r="I4090" s="2">
        <v>102</v>
      </c>
      <c r="J4090" s="1">
        <v>0.54</v>
      </c>
      <c r="K4090" s="1">
        <v>0.37</v>
      </c>
    </row>
    <row r="4091" spans="1:11" x14ac:dyDescent="0.25">
      <c r="A4091">
        <v>893</v>
      </c>
      <c r="B4091">
        <v>6020</v>
      </c>
      <c r="C4091">
        <v>123623</v>
      </c>
      <c r="D4091" t="s">
        <v>8571</v>
      </c>
      <c r="E4091" t="s">
        <v>50</v>
      </c>
      <c r="F4091" t="s">
        <v>8555</v>
      </c>
      <c r="G4091" t="s">
        <v>8572</v>
      </c>
      <c r="H4091" t="s">
        <v>13</v>
      </c>
      <c r="I4091" s="2">
        <v>54</v>
      </c>
      <c r="J4091" s="1">
        <v>0</v>
      </c>
      <c r="K4091" s="1">
        <v>0</v>
      </c>
    </row>
    <row r="4092" spans="1:11" x14ac:dyDescent="0.25">
      <c r="A4092">
        <v>893</v>
      </c>
      <c r="B4092">
        <v>5401</v>
      </c>
      <c r="C4092">
        <v>137336</v>
      </c>
      <c r="D4092" t="s">
        <v>8573</v>
      </c>
      <c r="E4092" t="s">
        <v>50</v>
      </c>
      <c r="F4092" t="s">
        <v>8555</v>
      </c>
      <c r="G4092" t="s">
        <v>8574</v>
      </c>
      <c r="H4092" t="s">
        <v>70</v>
      </c>
      <c r="I4092" s="2">
        <v>138</v>
      </c>
      <c r="J4092" s="1">
        <v>0.61</v>
      </c>
      <c r="K4092" s="1">
        <v>0.26</v>
      </c>
    </row>
    <row r="4093" spans="1:11" x14ac:dyDescent="0.25">
      <c r="A4093">
        <v>893</v>
      </c>
      <c r="B4093">
        <v>6001</v>
      </c>
      <c r="C4093">
        <v>123600</v>
      </c>
      <c r="D4093" t="s">
        <v>5994</v>
      </c>
      <c r="E4093" t="s">
        <v>50</v>
      </c>
      <c r="F4093" t="s">
        <v>8575</v>
      </c>
      <c r="G4093" t="s">
        <v>8576</v>
      </c>
      <c r="H4093" t="s">
        <v>13</v>
      </c>
      <c r="I4093" s="2">
        <v>120</v>
      </c>
      <c r="J4093" s="1">
        <v>0.47</v>
      </c>
      <c r="K4093" s="1">
        <v>0.16</v>
      </c>
    </row>
    <row r="4094" spans="1:11" x14ac:dyDescent="0.25">
      <c r="A4094">
        <v>893</v>
      </c>
      <c r="B4094">
        <v>4000</v>
      </c>
      <c r="C4094">
        <v>139231</v>
      </c>
      <c r="D4094" t="s">
        <v>4690</v>
      </c>
      <c r="E4094" t="s">
        <v>50</v>
      </c>
      <c r="F4094" t="s">
        <v>8555</v>
      </c>
      <c r="G4094" t="s">
        <v>8577</v>
      </c>
      <c r="H4094" t="s">
        <v>49</v>
      </c>
      <c r="I4094" s="2">
        <v>94</v>
      </c>
      <c r="J4094" s="1">
        <v>0.47</v>
      </c>
      <c r="K4094" s="1">
        <v>0.06</v>
      </c>
    </row>
    <row r="4095" spans="1:11" x14ac:dyDescent="0.25">
      <c r="A4095">
        <v>893</v>
      </c>
      <c r="B4095">
        <v>4423</v>
      </c>
      <c r="C4095">
        <v>123580</v>
      </c>
      <c r="D4095" t="s">
        <v>8578</v>
      </c>
      <c r="E4095" t="s">
        <v>50</v>
      </c>
      <c r="F4095" t="s">
        <v>8579</v>
      </c>
      <c r="G4095" t="s">
        <v>8580</v>
      </c>
      <c r="H4095" t="s">
        <v>20</v>
      </c>
      <c r="I4095" s="2">
        <v>150</v>
      </c>
      <c r="J4095" s="1">
        <v>0.54</v>
      </c>
      <c r="K4095" s="1">
        <v>0.24</v>
      </c>
    </row>
    <row r="4096" spans="1:11" x14ac:dyDescent="0.25">
      <c r="A4096">
        <v>893</v>
      </c>
      <c r="B4096">
        <v>4394</v>
      </c>
      <c r="C4096">
        <v>123568</v>
      </c>
      <c r="D4096" t="s">
        <v>8581</v>
      </c>
      <c r="E4096" t="s">
        <v>8581</v>
      </c>
      <c r="F4096" t="s">
        <v>8582</v>
      </c>
      <c r="G4096" t="s">
        <v>8583</v>
      </c>
      <c r="H4096" t="s">
        <v>20</v>
      </c>
      <c r="I4096" s="2">
        <v>211</v>
      </c>
      <c r="J4096" s="1">
        <v>0.63</v>
      </c>
      <c r="K4096" s="1">
        <v>0.16</v>
      </c>
    </row>
    <row r="4097" spans="1:11" x14ac:dyDescent="0.25">
      <c r="A4097">
        <v>893</v>
      </c>
      <c r="B4097">
        <v>4412</v>
      </c>
      <c r="C4097">
        <v>123578</v>
      </c>
      <c r="D4097" t="s">
        <v>8584</v>
      </c>
      <c r="E4097" t="s">
        <v>8584</v>
      </c>
      <c r="F4097" t="s">
        <v>7477</v>
      </c>
      <c r="G4097" t="s">
        <v>8585</v>
      </c>
      <c r="H4097" t="s">
        <v>20</v>
      </c>
      <c r="I4097" s="2">
        <v>120</v>
      </c>
      <c r="J4097" s="1">
        <v>0.63</v>
      </c>
      <c r="K4097" s="1">
        <v>0.32</v>
      </c>
    </row>
    <row r="4098" spans="1:11" x14ac:dyDescent="0.25">
      <c r="A4098">
        <v>893</v>
      </c>
      <c r="B4098">
        <v>4387</v>
      </c>
      <c r="C4098">
        <v>139102</v>
      </c>
      <c r="D4098" t="s">
        <v>8586</v>
      </c>
      <c r="E4098" t="s">
        <v>50</v>
      </c>
      <c r="F4098" t="s">
        <v>8575</v>
      </c>
      <c r="G4098" t="s">
        <v>8587</v>
      </c>
      <c r="H4098" t="s">
        <v>70</v>
      </c>
      <c r="I4098" s="2">
        <v>113</v>
      </c>
      <c r="J4098" s="1">
        <v>0.59</v>
      </c>
      <c r="K4098" s="1">
        <v>0.27</v>
      </c>
    </row>
    <row r="4099" spans="1:11" x14ac:dyDescent="0.25">
      <c r="A4099">
        <v>893</v>
      </c>
      <c r="B4099">
        <v>4501</v>
      </c>
      <c r="C4099">
        <v>123587</v>
      </c>
      <c r="D4099" t="s">
        <v>8588</v>
      </c>
      <c r="E4099" t="s">
        <v>50</v>
      </c>
      <c r="F4099" t="s">
        <v>8589</v>
      </c>
      <c r="G4099" t="s">
        <v>8590</v>
      </c>
      <c r="H4099" t="s">
        <v>82</v>
      </c>
      <c r="I4099" s="2">
        <v>168</v>
      </c>
      <c r="J4099" s="1">
        <v>0.52</v>
      </c>
      <c r="K4099" s="1">
        <v>0.18</v>
      </c>
    </row>
    <row r="4100" spans="1:11" x14ac:dyDescent="0.25">
      <c r="A4100">
        <v>893</v>
      </c>
      <c r="B4100">
        <v>4437</v>
      </c>
      <c r="C4100">
        <v>136979</v>
      </c>
      <c r="D4100" t="s">
        <v>8591</v>
      </c>
      <c r="E4100" t="s">
        <v>50</v>
      </c>
      <c r="F4100" t="s">
        <v>8592</v>
      </c>
      <c r="G4100" t="s">
        <v>8593</v>
      </c>
      <c r="H4100" t="s">
        <v>70</v>
      </c>
      <c r="I4100" s="2">
        <v>225</v>
      </c>
      <c r="J4100" s="1">
        <v>0.73</v>
      </c>
      <c r="K4100" s="1">
        <v>0.28000000000000003</v>
      </c>
    </row>
    <row r="4101" spans="1:11" x14ac:dyDescent="0.25">
      <c r="A4101">
        <v>893</v>
      </c>
      <c r="B4101">
        <v>4410</v>
      </c>
      <c r="C4101">
        <v>123577</v>
      </c>
      <c r="D4101" t="s">
        <v>8594</v>
      </c>
      <c r="E4101" t="s">
        <v>50</v>
      </c>
      <c r="F4101" t="s">
        <v>8555</v>
      </c>
      <c r="G4101" t="s">
        <v>8595</v>
      </c>
      <c r="H4101" t="s">
        <v>20</v>
      </c>
      <c r="I4101" s="2">
        <v>108</v>
      </c>
      <c r="J4101" s="1">
        <v>0.6</v>
      </c>
      <c r="K4101" s="1">
        <v>0.25</v>
      </c>
    </row>
    <row r="4102" spans="1:11" x14ac:dyDescent="0.25">
      <c r="A4102">
        <v>893</v>
      </c>
      <c r="B4102">
        <v>4403</v>
      </c>
      <c r="C4102">
        <v>123573</v>
      </c>
      <c r="D4102" t="s">
        <v>8596</v>
      </c>
      <c r="E4102" t="s">
        <v>50</v>
      </c>
      <c r="F4102" t="s">
        <v>8555</v>
      </c>
      <c r="G4102" t="s">
        <v>8597</v>
      </c>
      <c r="H4102" t="s">
        <v>20</v>
      </c>
      <c r="I4102" s="2">
        <v>259</v>
      </c>
      <c r="J4102" s="1">
        <v>0.64</v>
      </c>
      <c r="K4102" s="1">
        <v>0.22</v>
      </c>
    </row>
    <row r="4103" spans="1:11" x14ac:dyDescent="0.25">
      <c r="A4103">
        <v>893</v>
      </c>
      <c r="B4103">
        <v>6005</v>
      </c>
      <c r="C4103">
        <v>123604</v>
      </c>
      <c r="D4103" t="s">
        <v>8598</v>
      </c>
      <c r="E4103" t="s">
        <v>50</v>
      </c>
      <c r="F4103" t="s">
        <v>8592</v>
      </c>
      <c r="G4103" t="s">
        <v>8599</v>
      </c>
      <c r="H4103" t="s">
        <v>13</v>
      </c>
      <c r="I4103" s="2">
        <v>60</v>
      </c>
      <c r="J4103" s="1">
        <v>0.93</v>
      </c>
      <c r="K4103" s="1">
        <v>0.83</v>
      </c>
    </row>
    <row r="4104" spans="1:11" x14ac:dyDescent="0.25">
      <c r="A4104">
        <v>893</v>
      </c>
      <c r="B4104">
        <v>4427</v>
      </c>
      <c r="C4104">
        <v>123583</v>
      </c>
      <c r="D4104" t="s">
        <v>8600</v>
      </c>
      <c r="E4104" t="s">
        <v>50</v>
      </c>
      <c r="F4104" t="s">
        <v>8563</v>
      </c>
      <c r="G4104" t="s">
        <v>8601</v>
      </c>
      <c r="H4104" t="s">
        <v>20</v>
      </c>
      <c r="I4104" s="2">
        <v>150</v>
      </c>
      <c r="J4104" s="1">
        <v>0.68</v>
      </c>
      <c r="K4104" s="1">
        <v>0.28000000000000003</v>
      </c>
    </row>
    <row r="4105" spans="1:11" x14ac:dyDescent="0.25">
      <c r="A4105">
        <v>893</v>
      </c>
      <c r="B4105">
        <v>6011</v>
      </c>
      <c r="C4105">
        <v>123613</v>
      </c>
      <c r="D4105" t="s">
        <v>8602</v>
      </c>
      <c r="E4105" t="s">
        <v>50</v>
      </c>
      <c r="F4105" t="s">
        <v>8592</v>
      </c>
      <c r="G4105" t="s">
        <v>8603</v>
      </c>
      <c r="H4105" t="s">
        <v>13</v>
      </c>
      <c r="I4105" s="2">
        <v>55</v>
      </c>
      <c r="J4105" s="1">
        <v>0.38</v>
      </c>
      <c r="K4105" s="1">
        <v>0.15</v>
      </c>
    </row>
    <row r="4106" spans="1:11" x14ac:dyDescent="0.25">
      <c r="A4106">
        <v>893</v>
      </c>
      <c r="B4106">
        <v>4368</v>
      </c>
      <c r="C4106">
        <v>138216</v>
      </c>
      <c r="D4106" t="s">
        <v>8604</v>
      </c>
      <c r="E4106" t="s">
        <v>50</v>
      </c>
      <c r="F4106" t="s">
        <v>8555</v>
      </c>
      <c r="G4106" t="s">
        <v>8605</v>
      </c>
      <c r="H4106" t="s">
        <v>70</v>
      </c>
      <c r="I4106" s="2">
        <v>169</v>
      </c>
      <c r="J4106" s="1">
        <v>0.79</v>
      </c>
      <c r="K4106" s="1">
        <v>0.23</v>
      </c>
    </row>
    <row r="4107" spans="1:11" x14ac:dyDescent="0.25">
      <c r="A4107">
        <v>893</v>
      </c>
      <c r="B4107">
        <v>4406</v>
      </c>
      <c r="C4107">
        <v>123575</v>
      </c>
      <c r="D4107" t="s">
        <v>8606</v>
      </c>
      <c r="E4107" t="s">
        <v>50</v>
      </c>
      <c r="F4107" t="s">
        <v>8592</v>
      </c>
      <c r="G4107" t="s">
        <v>8607</v>
      </c>
      <c r="H4107" t="s">
        <v>20</v>
      </c>
      <c r="I4107" s="2">
        <v>56</v>
      </c>
      <c r="J4107" s="1">
        <v>0.41</v>
      </c>
      <c r="K4107" s="1">
        <v>7.0000000000000007E-2</v>
      </c>
    </row>
    <row r="4108" spans="1:11" x14ac:dyDescent="0.25">
      <c r="A4108">
        <v>893</v>
      </c>
      <c r="B4108">
        <v>6018</v>
      </c>
      <c r="C4108">
        <v>123620</v>
      </c>
      <c r="D4108" t="s">
        <v>8608</v>
      </c>
      <c r="E4108" t="s">
        <v>50</v>
      </c>
      <c r="F4108" t="s">
        <v>8555</v>
      </c>
      <c r="G4108" t="s">
        <v>8609</v>
      </c>
      <c r="H4108" t="s">
        <v>13</v>
      </c>
      <c r="I4108" s="2">
        <v>66</v>
      </c>
      <c r="J4108" s="1">
        <v>0.92</v>
      </c>
      <c r="K4108" s="1">
        <v>0</v>
      </c>
    </row>
    <row r="4109" spans="1:11" x14ac:dyDescent="0.25">
      <c r="A4109">
        <v>893</v>
      </c>
      <c r="B4109">
        <v>6009</v>
      </c>
      <c r="C4109">
        <v>123608</v>
      </c>
      <c r="D4109" t="s">
        <v>8610</v>
      </c>
      <c r="E4109" t="s">
        <v>50</v>
      </c>
      <c r="F4109" t="s">
        <v>8555</v>
      </c>
      <c r="G4109" t="s">
        <v>8611</v>
      </c>
      <c r="H4109" t="s">
        <v>13</v>
      </c>
      <c r="I4109" s="2">
        <v>130</v>
      </c>
      <c r="J4109" s="1">
        <v>0</v>
      </c>
      <c r="K4109" s="1">
        <v>0</v>
      </c>
    </row>
    <row r="4110" spans="1:11" x14ac:dyDescent="0.25">
      <c r="A4110">
        <v>893</v>
      </c>
      <c r="B4110">
        <v>4001</v>
      </c>
      <c r="C4110">
        <v>141176</v>
      </c>
      <c r="D4110" t="s">
        <v>8612</v>
      </c>
      <c r="E4110" t="s">
        <v>50</v>
      </c>
      <c r="F4110" t="s">
        <v>5676</v>
      </c>
      <c r="G4110" t="s">
        <v>8613</v>
      </c>
      <c r="H4110" t="s">
        <v>49</v>
      </c>
      <c r="I4110" s="2" t="s">
        <v>50</v>
      </c>
      <c r="J4110" t="s">
        <v>50</v>
      </c>
      <c r="K4110" t="s">
        <v>50</v>
      </c>
    </row>
    <row r="4111" spans="1:11" x14ac:dyDescent="0.25">
      <c r="A4111">
        <v>893</v>
      </c>
      <c r="B4111">
        <v>4502</v>
      </c>
      <c r="C4111">
        <v>123588</v>
      </c>
      <c r="D4111" t="s">
        <v>8612</v>
      </c>
      <c r="E4111" t="s">
        <v>50</v>
      </c>
      <c r="F4111" t="s">
        <v>5676</v>
      </c>
      <c r="G4111" t="s">
        <v>8613</v>
      </c>
      <c r="H4111" t="s">
        <v>82</v>
      </c>
      <c r="I4111" s="2">
        <v>80</v>
      </c>
      <c r="J4111" s="1">
        <v>0.48</v>
      </c>
      <c r="K4111" s="1">
        <v>0.09</v>
      </c>
    </row>
    <row r="4112" spans="1:11" x14ac:dyDescent="0.25">
      <c r="A4112">
        <v>893</v>
      </c>
      <c r="B4112">
        <v>4395</v>
      </c>
      <c r="C4112">
        <v>139464</v>
      </c>
      <c r="D4112" t="s">
        <v>8614</v>
      </c>
      <c r="E4112" t="s">
        <v>50</v>
      </c>
      <c r="F4112" t="s">
        <v>8555</v>
      </c>
      <c r="G4112" t="s">
        <v>8615</v>
      </c>
      <c r="H4112" t="s">
        <v>70</v>
      </c>
      <c r="I4112" s="2">
        <v>108</v>
      </c>
      <c r="J4112" s="1">
        <v>0.56999999999999995</v>
      </c>
      <c r="K4112" s="1">
        <v>0.12</v>
      </c>
    </row>
    <row r="4113" spans="1:11" x14ac:dyDescent="0.25">
      <c r="A4113">
        <v>893</v>
      </c>
      <c r="B4113">
        <v>4503</v>
      </c>
      <c r="C4113">
        <v>123589</v>
      </c>
      <c r="D4113" t="s">
        <v>8616</v>
      </c>
      <c r="E4113" t="s">
        <v>50</v>
      </c>
      <c r="F4113" t="s">
        <v>8555</v>
      </c>
      <c r="G4113" t="s">
        <v>8617</v>
      </c>
      <c r="H4113" t="s">
        <v>82</v>
      </c>
      <c r="I4113" s="2">
        <v>205</v>
      </c>
      <c r="J4113" s="1">
        <v>0.63</v>
      </c>
      <c r="K4113" s="1">
        <v>0.43</v>
      </c>
    </row>
    <row r="4114" spans="1:11" x14ac:dyDescent="0.25">
      <c r="A4114">
        <v>893</v>
      </c>
      <c r="B4114">
        <v>4391</v>
      </c>
      <c r="C4114">
        <v>139769</v>
      </c>
      <c r="D4114" t="s">
        <v>8618</v>
      </c>
      <c r="E4114" t="s">
        <v>50</v>
      </c>
      <c r="F4114" t="s">
        <v>8619</v>
      </c>
      <c r="G4114" t="s">
        <v>8620</v>
      </c>
      <c r="H4114" t="s">
        <v>70</v>
      </c>
      <c r="I4114" s="2">
        <v>156</v>
      </c>
      <c r="J4114" s="1">
        <v>0.5</v>
      </c>
      <c r="K4114" s="1">
        <v>0.31</v>
      </c>
    </row>
    <row r="4115" spans="1:11" x14ac:dyDescent="0.25">
      <c r="A4115">
        <v>893</v>
      </c>
      <c r="B4115">
        <v>6096</v>
      </c>
      <c r="C4115">
        <v>132772</v>
      </c>
      <c r="D4115" t="s">
        <v>8621</v>
      </c>
      <c r="E4115" t="s">
        <v>50</v>
      </c>
      <c r="F4115" t="s">
        <v>8555</v>
      </c>
      <c r="G4115" t="s">
        <v>8622</v>
      </c>
      <c r="H4115" t="s">
        <v>114</v>
      </c>
      <c r="I4115" s="2">
        <v>2</v>
      </c>
      <c r="J4115" t="s">
        <v>129</v>
      </c>
      <c r="K4115" t="s">
        <v>129</v>
      </c>
    </row>
    <row r="4116" spans="1:11" x14ac:dyDescent="0.25">
      <c r="A4116">
        <v>893</v>
      </c>
      <c r="B4116">
        <v>6030</v>
      </c>
      <c r="C4116">
        <v>138875</v>
      </c>
      <c r="D4116" t="s">
        <v>8623</v>
      </c>
      <c r="E4116" t="s">
        <v>50</v>
      </c>
      <c r="F4116" t="s">
        <v>8624</v>
      </c>
      <c r="G4116" t="s">
        <v>8625</v>
      </c>
      <c r="H4116" t="s">
        <v>114</v>
      </c>
      <c r="I4116" s="2">
        <v>2</v>
      </c>
      <c r="J4116" t="s">
        <v>129</v>
      </c>
      <c r="K4116" t="s">
        <v>129</v>
      </c>
    </row>
    <row r="4117" spans="1:11" x14ac:dyDescent="0.25">
      <c r="A4117">
        <v>893</v>
      </c>
      <c r="B4117">
        <v>6017</v>
      </c>
      <c r="C4117">
        <v>123619</v>
      </c>
      <c r="D4117" t="s">
        <v>8626</v>
      </c>
      <c r="E4117" t="s">
        <v>50</v>
      </c>
      <c r="F4117" t="s">
        <v>8555</v>
      </c>
      <c r="G4117" t="s">
        <v>8627</v>
      </c>
      <c r="H4117" t="s">
        <v>114</v>
      </c>
      <c r="I4117" s="2">
        <v>20</v>
      </c>
      <c r="J4117" s="1">
        <v>0</v>
      </c>
      <c r="K4117" s="1">
        <v>0</v>
      </c>
    </row>
    <row r="4118" spans="1:11" x14ac:dyDescent="0.25">
      <c r="A4118">
        <v>893</v>
      </c>
      <c r="B4118">
        <v>6099</v>
      </c>
      <c r="C4118">
        <v>131171</v>
      </c>
      <c r="D4118" t="s">
        <v>8628</v>
      </c>
      <c r="E4118" t="s">
        <v>50</v>
      </c>
      <c r="F4118" t="s">
        <v>8555</v>
      </c>
      <c r="G4118" t="s">
        <v>8629</v>
      </c>
      <c r="H4118" t="s">
        <v>114</v>
      </c>
      <c r="I4118" s="2">
        <v>3</v>
      </c>
      <c r="J4118" t="s">
        <v>129</v>
      </c>
      <c r="K4118" t="s">
        <v>129</v>
      </c>
    </row>
    <row r="4119" spans="1:11" x14ac:dyDescent="0.25">
      <c r="A4119">
        <v>893</v>
      </c>
      <c r="B4119">
        <v>6107</v>
      </c>
      <c r="C4119">
        <v>135511</v>
      </c>
      <c r="D4119" t="s">
        <v>8630</v>
      </c>
      <c r="E4119" t="s">
        <v>50</v>
      </c>
      <c r="F4119" t="s">
        <v>8555</v>
      </c>
      <c r="G4119" t="s">
        <v>8631</v>
      </c>
      <c r="H4119" t="s">
        <v>114</v>
      </c>
      <c r="I4119" s="2">
        <v>10</v>
      </c>
      <c r="J4119" s="1">
        <v>0</v>
      </c>
      <c r="K4119" s="1">
        <v>0</v>
      </c>
    </row>
    <row r="4120" spans="1:11" x14ac:dyDescent="0.25">
      <c r="A4120">
        <v>893</v>
      </c>
      <c r="B4120">
        <v>6097</v>
      </c>
      <c r="C4120">
        <v>131033</v>
      </c>
      <c r="D4120" t="s">
        <v>8632</v>
      </c>
      <c r="E4120" t="s">
        <v>50</v>
      </c>
      <c r="F4120" t="s">
        <v>8555</v>
      </c>
      <c r="G4120" t="s">
        <v>8633</v>
      </c>
      <c r="H4120" t="s">
        <v>114</v>
      </c>
      <c r="I4120" s="2">
        <v>2</v>
      </c>
      <c r="J4120" t="s">
        <v>129</v>
      </c>
      <c r="K4120" t="s">
        <v>129</v>
      </c>
    </row>
    <row r="4121" spans="1:11" x14ac:dyDescent="0.25">
      <c r="A4121">
        <v>893</v>
      </c>
      <c r="B4121">
        <v>6106</v>
      </c>
      <c r="C4121">
        <v>135445</v>
      </c>
      <c r="D4121" t="s">
        <v>8634</v>
      </c>
      <c r="E4121" t="s">
        <v>50</v>
      </c>
      <c r="F4121" t="s">
        <v>8582</v>
      </c>
      <c r="G4121" t="s">
        <v>8635</v>
      </c>
      <c r="H4121" t="s">
        <v>114</v>
      </c>
      <c r="I4121" s="2">
        <v>4</v>
      </c>
      <c r="J4121" t="s">
        <v>129</v>
      </c>
      <c r="K4121" t="s">
        <v>129</v>
      </c>
    </row>
    <row r="4122" spans="1:11" x14ac:dyDescent="0.25">
      <c r="A4122">
        <v>893</v>
      </c>
      <c r="B4122">
        <v>6029</v>
      </c>
      <c r="C4122">
        <v>138580</v>
      </c>
      <c r="D4122" t="s">
        <v>8636</v>
      </c>
      <c r="E4122" t="s">
        <v>50</v>
      </c>
      <c r="F4122" t="s">
        <v>5676</v>
      </c>
      <c r="G4122" t="s">
        <v>8637</v>
      </c>
      <c r="H4122" t="s">
        <v>114</v>
      </c>
      <c r="I4122" s="2">
        <v>1</v>
      </c>
      <c r="J4122" t="s">
        <v>129</v>
      </c>
      <c r="K4122" t="s">
        <v>129</v>
      </c>
    </row>
    <row r="4123" spans="1:11" x14ac:dyDescent="0.25">
      <c r="A4123">
        <v>893</v>
      </c>
      <c r="B4123">
        <v>7016</v>
      </c>
      <c r="C4123">
        <v>123634</v>
      </c>
      <c r="D4123" t="s">
        <v>8638</v>
      </c>
      <c r="E4123" t="s">
        <v>8638</v>
      </c>
      <c r="F4123" t="s">
        <v>8555</v>
      </c>
      <c r="G4123" t="s">
        <v>8639</v>
      </c>
      <c r="H4123" t="s">
        <v>57</v>
      </c>
      <c r="I4123" s="2">
        <v>16</v>
      </c>
      <c r="J4123" s="1">
        <v>0</v>
      </c>
      <c r="K4123" s="1">
        <v>0</v>
      </c>
    </row>
    <row r="4124" spans="1:11" x14ac:dyDescent="0.25">
      <c r="A4124">
        <v>893</v>
      </c>
      <c r="B4124">
        <v>6026</v>
      </c>
      <c r="C4124">
        <v>134000</v>
      </c>
      <c r="D4124" t="s">
        <v>8640</v>
      </c>
      <c r="E4124" t="s">
        <v>50</v>
      </c>
      <c r="F4124" t="s">
        <v>5676</v>
      </c>
      <c r="G4124" t="s">
        <v>8641</v>
      </c>
      <c r="H4124" t="s">
        <v>114</v>
      </c>
      <c r="I4124" s="2">
        <v>8</v>
      </c>
      <c r="J4124" s="1">
        <v>0</v>
      </c>
      <c r="K4124" s="1">
        <v>0</v>
      </c>
    </row>
    <row r="4125" spans="1:11" x14ac:dyDescent="0.25">
      <c r="A4125">
        <v>893</v>
      </c>
      <c r="B4125">
        <v>7006</v>
      </c>
      <c r="C4125">
        <v>123630</v>
      </c>
      <c r="D4125" t="s">
        <v>5006</v>
      </c>
      <c r="E4125" t="s">
        <v>50</v>
      </c>
      <c r="F4125" t="s">
        <v>8555</v>
      </c>
      <c r="G4125" t="s">
        <v>8642</v>
      </c>
      <c r="H4125" t="s">
        <v>57</v>
      </c>
      <c r="I4125" s="2">
        <v>9</v>
      </c>
      <c r="J4125" s="1">
        <v>0</v>
      </c>
      <c r="K4125" s="1">
        <v>0</v>
      </c>
    </row>
    <row r="4126" spans="1:11" x14ac:dyDescent="0.25">
      <c r="A4126">
        <v>893</v>
      </c>
      <c r="B4126">
        <v>6025</v>
      </c>
      <c r="C4126">
        <v>133478</v>
      </c>
      <c r="D4126" t="s">
        <v>8643</v>
      </c>
      <c r="E4126" t="s">
        <v>50</v>
      </c>
      <c r="F4126" t="s">
        <v>8582</v>
      </c>
      <c r="G4126" t="s">
        <v>8644</v>
      </c>
      <c r="H4126" t="s">
        <v>114</v>
      </c>
      <c r="I4126" s="2">
        <v>4</v>
      </c>
      <c r="J4126" t="s">
        <v>129</v>
      </c>
      <c r="K4126" t="s">
        <v>129</v>
      </c>
    </row>
    <row r="4127" spans="1:11" x14ac:dyDescent="0.25">
      <c r="A4127">
        <v>894</v>
      </c>
      <c r="B4127">
        <v>6906</v>
      </c>
      <c r="C4127">
        <v>135582</v>
      </c>
      <c r="D4127" t="s">
        <v>8645</v>
      </c>
      <c r="E4127" t="s">
        <v>50</v>
      </c>
      <c r="F4127" t="s">
        <v>8624</v>
      </c>
      <c r="G4127" t="s">
        <v>8646</v>
      </c>
      <c r="H4127" t="s">
        <v>49</v>
      </c>
      <c r="I4127" s="2">
        <v>178</v>
      </c>
      <c r="J4127" s="1">
        <v>0.47</v>
      </c>
      <c r="K4127" s="1">
        <v>0.11</v>
      </c>
    </row>
    <row r="4128" spans="1:11" x14ac:dyDescent="0.25">
      <c r="A4128">
        <v>894</v>
      </c>
      <c r="B4128">
        <v>5400</v>
      </c>
      <c r="C4128">
        <v>137446</v>
      </c>
      <c r="D4128" t="s">
        <v>8647</v>
      </c>
      <c r="E4128" t="s">
        <v>50</v>
      </c>
      <c r="F4128" t="s">
        <v>8648</v>
      </c>
      <c r="G4128" t="s">
        <v>8649</v>
      </c>
      <c r="H4128" t="s">
        <v>70</v>
      </c>
      <c r="I4128" s="2">
        <v>102</v>
      </c>
      <c r="J4128" s="1">
        <v>0.98</v>
      </c>
      <c r="K4128" s="1">
        <v>0.65</v>
      </c>
    </row>
    <row r="4129" spans="1:11" x14ac:dyDescent="0.25">
      <c r="A4129">
        <v>894</v>
      </c>
      <c r="B4129">
        <v>5405</v>
      </c>
      <c r="C4129">
        <v>123598</v>
      </c>
      <c r="D4129" t="s">
        <v>8650</v>
      </c>
      <c r="E4129" t="s">
        <v>50</v>
      </c>
      <c r="F4129" t="s">
        <v>8624</v>
      </c>
      <c r="G4129" t="s">
        <v>8651</v>
      </c>
      <c r="H4129" t="s">
        <v>23</v>
      </c>
      <c r="I4129" s="2">
        <v>122</v>
      </c>
      <c r="J4129" s="1">
        <v>0.37</v>
      </c>
      <c r="K4129" s="1">
        <v>7.0000000000000007E-2</v>
      </c>
    </row>
    <row r="4130" spans="1:11" x14ac:dyDescent="0.25">
      <c r="A4130">
        <v>894</v>
      </c>
      <c r="B4130">
        <v>4405</v>
      </c>
      <c r="C4130">
        <v>123574</v>
      </c>
      <c r="D4130" t="s">
        <v>8652</v>
      </c>
      <c r="E4130" t="s">
        <v>50</v>
      </c>
      <c r="F4130" t="s">
        <v>8648</v>
      </c>
      <c r="G4130" t="s">
        <v>8653</v>
      </c>
      <c r="H4130" t="s">
        <v>20</v>
      </c>
      <c r="I4130" s="2">
        <v>211</v>
      </c>
      <c r="J4130" s="1">
        <v>0.6</v>
      </c>
      <c r="K4130" s="1">
        <v>0.18</v>
      </c>
    </row>
    <row r="4131" spans="1:11" x14ac:dyDescent="0.25">
      <c r="A4131">
        <v>894</v>
      </c>
      <c r="B4131">
        <v>5404</v>
      </c>
      <c r="C4131">
        <v>123597</v>
      </c>
      <c r="D4131" t="s">
        <v>8654</v>
      </c>
      <c r="E4131" t="s">
        <v>50</v>
      </c>
      <c r="F4131" t="s">
        <v>8624</v>
      </c>
      <c r="G4131" t="s">
        <v>8655</v>
      </c>
      <c r="H4131" t="s">
        <v>201</v>
      </c>
      <c r="I4131" s="2">
        <v>234</v>
      </c>
      <c r="J4131" s="1">
        <v>0.56000000000000005</v>
      </c>
      <c r="K4131" s="1">
        <v>0.3</v>
      </c>
    </row>
    <row r="4132" spans="1:11" x14ac:dyDescent="0.25">
      <c r="A4132">
        <v>894</v>
      </c>
      <c r="B4132">
        <v>5402</v>
      </c>
      <c r="C4132">
        <v>123595</v>
      </c>
      <c r="D4132" t="s">
        <v>8656</v>
      </c>
      <c r="E4132" t="s">
        <v>50</v>
      </c>
      <c r="F4132" t="s">
        <v>8624</v>
      </c>
      <c r="G4132" t="s">
        <v>8657</v>
      </c>
      <c r="H4132" t="s">
        <v>201</v>
      </c>
      <c r="I4132" s="2">
        <v>124</v>
      </c>
      <c r="J4132" s="1">
        <v>0.45</v>
      </c>
      <c r="K4132" s="1">
        <v>0.17</v>
      </c>
    </row>
    <row r="4133" spans="1:11" x14ac:dyDescent="0.25">
      <c r="A4133">
        <v>894</v>
      </c>
      <c r="B4133">
        <v>4439</v>
      </c>
      <c r="C4133">
        <v>133708</v>
      </c>
      <c r="D4133" t="s">
        <v>8658</v>
      </c>
      <c r="E4133" t="s">
        <v>50</v>
      </c>
      <c r="F4133" t="s">
        <v>8624</v>
      </c>
      <c r="G4133" t="s">
        <v>8659</v>
      </c>
      <c r="H4133" t="s">
        <v>20</v>
      </c>
      <c r="I4133" s="2">
        <v>158</v>
      </c>
      <c r="J4133" s="1">
        <v>0.47</v>
      </c>
      <c r="K4133" s="1">
        <v>0.09</v>
      </c>
    </row>
    <row r="4134" spans="1:11" x14ac:dyDescent="0.25">
      <c r="A4134">
        <v>894</v>
      </c>
      <c r="B4134">
        <v>4425</v>
      </c>
      <c r="C4134">
        <v>139536</v>
      </c>
      <c r="D4134" t="s">
        <v>8660</v>
      </c>
      <c r="E4134" t="s">
        <v>50</v>
      </c>
      <c r="F4134" t="s">
        <v>8624</v>
      </c>
      <c r="G4134" t="s">
        <v>8661</v>
      </c>
      <c r="H4134" t="s">
        <v>70</v>
      </c>
      <c r="I4134" s="2">
        <v>91</v>
      </c>
      <c r="J4134" s="1">
        <v>0.26</v>
      </c>
      <c r="K4134" s="1">
        <v>0.08</v>
      </c>
    </row>
    <row r="4135" spans="1:11" x14ac:dyDescent="0.25">
      <c r="A4135">
        <v>894</v>
      </c>
      <c r="B4135">
        <v>6905</v>
      </c>
      <c r="C4135">
        <v>135149</v>
      </c>
      <c r="D4135" t="s">
        <v>8662</v>
      </c>
      <c r="E4135" t="s">
        <v>50</v>
      </c>
      <c r="F4135" t="s">
        <v>8624</v>
      </c>
      <c r="G4135" t="s">
        <v>8663</v>
      </c>
      <c r="H4135" t="s">
        <v>49</v>
      </c>
      <c r="I4135" s="2">
        <v>175</v>
      </c>
      <c r="J4135" s="1">
        <v>0.61</v>
      </c>
      <c r="K4135" s="1">
        <v>0.13</v>
      </c>
    </row>
    <row r="4136" spans="1:11" x14ac:dyDescent="0.25">
      <c r="A4136">
        <v>894</v>
      </c>
      <c r="B4136">
        <v>4364</v>
      </c>
      <c r="C4136">
        <v>136516</v>
      </c>
      <c r="D4136" t="s">
        <v>8664</v>
      </c>
      <c r="E4136" t="s">
        <v>50</v>
      </c>
      <c r="F4136" t="s">
        <v>8648</v>
      </c>
      <c r="G4136" t="s">
        <v>8665</v>
      </c>
      <c r="H4136" t="s">
        <v>70</v>
      </c>
      <c r="I4136" s="2">
        <v>56</v>
      </c>
      <c r="J4136" s="1">
        <v>1</v>
      </c>
      <c r="K4136" s="1">
        <v>0.91</v>
      </c>
    </row>
    <row r="4137" spans="1:11" x14ac:dyDescent="0.25">
      <c r="A4137">
        <v>894</v>
      </c>
      <c r="B4137">
        <v>4408</v>
      </c>
      <c r="C4137">
        <v>139766</v>
      </c>
      <c r="D4137" t="s">
        <v>1053</v>
      </c>
      <c r="E4137" t="s">
        <v>50</v>
      </c>
      <c r="F4137" t="s">
        <v>8624</v>
      </c>
      <c r="G4137" t="s">
        <v>8666</v>
      </c>
      <c r="H4137" t="s">
        <v>70</v>
      </c>
      <c r="I4137" s="2">
        <v>146</v>
      </c>
      <c r="J4137" s="1">
        <v>0.35</v>
      </c>
      <c r="K4137" s="1">
        <v>0.1</v>
      </c>
    </row>
    <row r="4138" spans="1:11" x14ac:dyDescent="0.25">
      <c r="A4138">
        <v>894</v>
      </c>
      <c r="B4138">
        <v>4438</v>
      </c>
      <c r="C4138">
        <v>139451</v>
      </c>
      <c r="D4138" t="s">
        <v>8667</v>
      </c>
      <c r="E4138" t="s">
        <v>50</v>
      </c>
      <c r="F4138" t="s">
        <v>8624</v>
      </c>
      <c r="G4138" t="s">
        <v>8668</v>
      </c>
      <c r="H4138" t="s">
        <v>70</v>
      </c>
      <c r="I4138" s="2">
        <v>106</v>
      </c>
      <c r="J4138" s="1">
        <v>0.32</v>
      </c>
      <c r="K4138" s="1">
        <v>0.17</v>
      </c>
    </row>
    <row r="4139" spans="1:11" x14ac:dyDescent="0.25">
      <c r="A4139">
        <v>894</v>
      </c>
      <c r="B4139">
        <v>6900</v>
      </c>
      <c r="C4139">
        <v>123627</v>
      </c>
      <c r="D4139" t="s">
        <v>8669</v>
      </c>
      <c r="E4139" t="s">
        <v>50</v>
      </c>
      <c r="F4139" t="s">
        <v>8624</v>
      </c>
      <c r="G4139" t="s">
        <v>8670</v>
      </c>
      <c r="H4139" t="s">
        <v>880</v>
      </c>
      <c r="I4139" s="2">
        <v>170</v>
      </c>
      <c r="J4139" s="1">
        <v>1</v>
      </c>
      <c r="K4139" s="1">
        <v>0.74</v>
      </c>
    </row>
    <row r="4140" spans="1:11" x14ac:dyDescent="0.25">
      <c r="A4140">
        <v>894</v>
      </c>
      <c r="B4140">
        <v>6001</v>
      </c>
      <c r="C4140">
        <v>123610</v>
      </c>
      <c r="D4140" t="s">
        <v>8671</v>
      </c>
      <c r="E4140" t="s">
        <v>50</v>
      </c>
      <c r="F4140" t="s">
        <v>8624</v>
      </c>
      <c r="G4140" t="s">
        <v>8672</v>
      </c>
      <c r="H4140" t="s">
        <v>13</v>
      </c>
      <c r="I4140" s="2">
        <v>74</v>
      </c>
      <c r="J4140" s="1">
        <v>0.72</v>
      </c>
      <c r="K4140" s="1">
        <v>0.03</v>
      </c>
    </row>
    <row r="4141" spans="1:11" x14ac:dyDescent="0.25">
      <c r="A4141">
        <v>894</v>
      </c>
      <c r="B4141">
        <v>4401</v>
      </c>
      <c r="C4141">
        <v>139450</v>
      </c>
      <c r="D4141" t="s">
        <v>8673</v>
      </c>
      <c r="E4141" t="s">
        <v>50</v>
      </c>
      <c r="F4141" t="s">
        <v>8624</v>
      </c>
      <c r="G4141" t="s">
        <v>8674</v>
      </c>
      <c r="H4141" t="s">
        <v>70</v>
      </c>
      <c r="I4141" s="2">
        <v>136</v>
      </c>
      <c r="J4141" s="1">
        <v>0.48</v>
      </c>
      <c r="K4141" s="1">
        <v>0.19</v>
      </c>
    </row>
    <row r="4142" spans="1:11" x14ac:dyDescent="0.25">
      <c r="A4142">
        <v>894</v>
      </c>
      <c r="B4142">
        <v>7017</v>
      </c>
      <c r="C4142">
        <v>123635</v>
      </c>
      <c r="D4142" t="s">
        <v>8675</v>
      </c>
      <c r="E4142" t="s">
        <v>50</v>
      </c>
      <c r="F4142" t="s">
        <v>8624</v>
      </c>
      <c r="G4142" t="s">
        <v>8659</v>
      </c>
      <c r="H4142" t="s">
        <v>57</v>
      </c>
      <c r="I4142" s="2">
        <v>6</v>
      </c>
      <c r="J4142" t="s">
        <v>99</v>
      </c>
      <c r="K4142" t="s">
        <v>99</v>
      </c>
    </row>
    <row r="4143" spans="1:11" x14ac:dyDescent="0.25">
      <c r="A4143">
        <v>894</v>
      </c>
      <c r="B4143">
        <v>6005</v>
      </c>
      <c r="C4143">
        <v>133371</v>
      </c>
      <c r="D4143" t="s">
        <v>8676</v>
      </c>
      <c r="E4143" t="s">
        <v>50</v>
      </c>
      <c r="F4143" t="s">
        <v>8491</v>
      </c>
      <c r="G4143" t="s">
        <v>5925</v>
      </c>
      <c r="H4143" t="s">
        <v>114</v>
      </c>
      <c r="I4143" s="2">
        <v>6</v>
      </c>
      <c r="J4143" s="1">
        <v>0</v>
      </c>
      <c r="K4143" s="1">
        <v>0</v>
      </c>
    </row>
    <row r="4144" spans="1:11" x14ac:dyDescent="0.25">
      <c r="A4144">
        <v>894</v>
      </c>
      <c r="B4144">
        <v>7018</v>
      </c>
      <c r="C4144">
        <v>132122</v>
      </c>
      <c r="D4144" t="s">
        <v>8677</v>
      </c>
      <c r="E4144" t="s">
        <v>50</v>
      </c>
      <c r="F4144" t="s">
        <v>8624</v>
      </c>
      <c r="G4144" t="s">
        <v>8678</v>
      </c>
      <c r="H4144" t="s">
        <v>57</v>
      </c>
      <c r="I4144" s="2">
        <v>14</v>
      </c>
      <c r="J4144" s="1">
        <v>0</v>
      </c>
      <c r="K4144" s="1">
        <v>0</v>
      </c>
    </row>
    <row r="4145" spans="1:11" x14ac:dyDescent="0.25">
      <c r="A4145">
        <v>894</v>
      </c>
      <c r="B4145">
        <v>6003</v>
      </c>
      <c r="C4145">
        <v>123621</v>
      </c>
      <c r="D4145" t="s">
        <v>8679</v>
      </c>
      <c r="E4145" t="s">
        <v>50</v>
      </c>
      <c r="F4145" t="s">
        <v>8624</v>
      </c>
      <c r="G4145" t="s">
        <v>8680</v>
      </c>
      <c r="H4145" t="s">
        <v>114</v>
      </c>
      <c r="I4145" s="2">
        <v>1</v>
      </c>
      <c r="J4145" t="s">
        <v>129</v>
      </c>
      <c r="K4145" t="s">
        <v>129</v>
      </c>
    </row>
    <row r="4146" spans="1:11" x14ac:dyDescent="0.25">
      <c r="A4146">
        <v>894</v>
      </c>
      <c r="B4146">
        <v>7012</v>
      </c>
      <c r="C4146">
        <v>123631</v>
      </c>
      <c r="D4146" t="s">
        <v>8681</v>
      </c>
      <c r="E4146" t="s">
        <v>50</v>
      </c>
      <c r="F4146" t="s">
        <v>8624</v>
      </c>
      <c r="G4146" t="s">
        <v>8682</v>
      </c>
      <c r="H4146" t="s">
        <v>57</v>
      </c>
      <c r="I4146" s="2">
        <v>28</v>
      </c>
      <c r="J4146" s="1">
        <v>0</v>
      </c>
      <c r="K4146" s="1">
        <v>0</v>
      </c>
    </row>
    <row r="4147" spans="1:11" x14ac:dyDescent="0.25">
      <c r="A4147">
        <v>895</v>
      </c>
      <c r="B4147">
        <v>6012</v>
      </c>
      <c r="C4147">
        <v>111478</v>
      </c>
      <c r="D4147" t="s">
        <v>8683</v>
      </c>
      <c r="E4147" t="s">
        <v>50</v>
      </c>
      <c r="F4147" t="s">
        <v>8684</v>
      </c>
      <c r="G4147" t="s">
        <v>8685</v>
      </c>
      <c r="H4147" t="s">
        <v>13</v>
      </c>
      <c r="I4147" s="2">
        <v>61</v>
      </c>
      <c r="J4147" s="1">
        <v>0</v>
      </c>
      <c r="K4147" s="1">
        <v>0</v>
      </c>
    </row>
    <row r="4148" spans="1:11" x14ac:dyDescent="0.25">
      <c r="A4148">
        <v>895</v>
      </c>
      <c r="B4148">
        <v>4801</v>
      </c>
      <c r="C4148">
        <v>139139</v>
      </c>
      <c r="D4148" t="s">
        <v>8686</v>
      </c>
      <c r="E4148" t="s">
        <v>50</v>
      </c>
      <c r="F4148" t="s">
        <v>8687</v>
      </c>
      <c r="G4148" t="s">
        <v>8688</v>
      </c>
      <c r="H4148" t="s">
        <v>70</v>
      </c>
      <c r="I4148" s="2">
        <v>194</v>
      </c>
      <c r="J4148" s="1">
        <v>0.59</v>
      </c>
      <c r="K4148" s="1">
        <v>0.35</v>
      </c>
    </row>
    <row r="4149" spans="1:11" x14ac:dyDescent="0.25">
      <c r="A4149">
        <v>895</v>
      </c>
      <c r="B4149">
        <v>4121</v>
      </c>
      <c r="C4149">
        <v>140108</v>
      </c>
      <c r="D4149" t="s">
        <v>8689</v>
      </c>
      <c r="E4149" t="s">
        <v>50</v>
      </c>
      <c r="F4149" t="s">
        <v>6028</v>
      </c>
      <c r="G4149" t="s">
        <v>8690</v>
      </c>
      <c r="H4149" t="s">
        <v>70</v>
      </c>
      <c r="I4149" s="2">
        <v>210</v>
      </c>
      <c r="J4149" s="1">
        <v>0.7</v>
      </c>
      <c r="K4149" s="1">
        <v>0.36</v>
      </c>
    </row>
    <row r="4150" spans="1:11" x14ac:dyDescent="0.25">
      <c r="A4150">
        <v>895</v>
      </c>
      <c r="B4150">
        <v>6008</v>
      </c>
      <c r="C4150">
        <v>111474</v>
      </c>
      <c r="D4150" t="s">
        <v>8691</v>
      </c>
      <c r="E4150" t="s">
        <v>50</v>
      </c>
      <c r="F4150" t="s">
        <v>8687</v>
      </c>
      <c r="G4150" t="s">
        <v>8692</v>
      </c>
      <c r="H4150" t="s">
        <v>13</v>
      </c>
      <c r="I4150" s="2">
        <v>14</v>
      </c>
      <c r="J4150" s="1">
        <v>0.28999999999999998</v>
      </c>
      <c r="K4150" s="1">
        <v>0.14000000000000001</v>
      </c>
    </row>
    <row r="4151" spans="1:11" x14ac:dyDescent="0.25">
      <c r="A4151">
        <v>895</v>
      </c>
      <c r="B4151">
        <v>4220</v>
      </c>
      <c r="C4151">
        <v>136279</v>
      </c>
      <c r="D4151" t="s">
        <v>8693</v>
      </c>
      <c r="E4151" t="s">
        <v>50</v>
      </c>
      <c r="F4151" t="s">
        <v>8694</v>
      </c>
      <c r="G4151" t="s">
        <v>8695</v>
      </c>
      <c r="H4151" t="s">
        <v>70</v>
      </c>
      <c r="I4151" s="2">
        <v>211</v>
      </c>
      <c r="J4151" s="1">
        <v>0.71</v>
      </c>
      <c r="K4151" s="1">
        <v>0.4</v>
      </c>
    </row>
    <row r="4152" spans="1:11" x14ac:dyDescent="0.25">
      <c r="A4152">
        <v>895</v>
      </c>
      <c r="B4152">
        <v>4226</v>
      </c>
      <c r="C4152">
        <v>136655</v>
      </c>
      <c r="D4152" t="s">
        <v>8696</v>
      </c>
      <c r="E4152" t="s">
        <v>50</v>
      </c>
      <c r="F4152" t="s">
        <v>2676</v>
      </c>
      <c r="G4152" t="s">
        <v>8697</v>
      </c>
      <c r="H4152" t="s">
        <v>70</v>
      </c>
      <c r="I4152" s="2">
        <v>173</v>
      </c>
      <c r="J4152" s="1">
        <v>0.69</v>
      </c>
      <c r="K4152" s="1">
        <v>0.24</v>
      </c>
    </row>
    <row r="4153" spans="1:11" x14ac:dyDescent="0.25">
      <c r="A4153">
        <v>895</v>
      </c>
      <c r="B4153">
        <v>4227</v>
      </c>
      <c r="C4153">
        <v>138662</v>
      </c>
      <c r="D4153" t="s">
        <v>8698</v>
      </c>
      <c r="E4153" t="s">
        <v>50</v>
      </c>
      <c r="F4153" t="s">
        <v>2676</v>
      </c>
      <c r="G4153" t="s">
        <v>8699</v>
      </c>
      <c r="H4153" t="s">
        <v>70</v>
      </c>
      <c r="I4153" s="2">
        <v>140</v>
      </c>
      <c r="J4153" s="1">
        <v>0.67</v>
      </c>
      <c r="K4153" s="1">
        <v>0.2</v>
      </c>
    </row>
    <row r="4154" spans="1:11" x14ac:dyDescent="0.25">
      <c r="A4154">
        <v>895</v>
      </c>
      <c r="B4154">
        <v>5401</v>
      </c>
      <c r="C4154">
        <v>136278</v>
      </c>
      <c r="D4154" t="s">
        <v>8700</v>
      </c>
      <c r="E4154" t="s">
        <v>50</v>
      </c>
      <c r="F4154" t="s">
        <v>8687</v>
      </c>
      <c r="G4154" t="s">
        <v>8701</v>
      </c>
      <c r="H4154" t="s">
        <v>70</v>
      </c>
      <c r="I4154" s="2">
        <v>239</v>
      </c>
      <c r="J4154" s="1">
        <v>0.82</v>
      </c>
      <c r="K4154" s="1">
        <v>0.39</v>
      </c>
    </row>
    <row r="4155" spans="1:11" x14ac:dyDescent="0.25">
      <c r="A4155">
        <v>895</v>
      </c>
      <c r="B4155">
        <v>4165</v>
      </c>
      <c r="C4155">
        <v>137449</v>
      </c>
      <c r="D4155" t="s">
        <v>8702</v>
      </c>
      <c r="E4155" t="s">
        <v>50</v>
      </c>
      <c r="F4155" t="s">
        <v>6100</v>
      </c>
      <c r="G4155" t="s">
        <v>8703</v>
      </c>
      <c r="H4155" t="s">
        <v>70</v>
      </c>
      <c r="I4155" s="2">
        <v>200</v>
      </c>
      <c r="J4155" s="1">
        <v>0.66</v>
      </c>
      <c r="K4155" s="1">
        <v>0.24</v>
      </c>
    </row>
    <row r="4156" spans="1:11" x14ac:dyDescent="0.25">
      <c r="A4156">
        <v>895</v>
      </c>
      <c r="B4156">
        <v>4223</v>
      </c>
      <c r="C4156">
        <v>111442</v>
      </c>
      <c r="D4156" t="s">
        <v>8704</v>
      </c>
      <c r="E4156" t="s">
        <v>50</v>
      </c>
      <c r="F4156" t="s">
        <v>6100</v>
      </c>
      <c r="G4156" t="s">
        <v>8705</v>
      </c>
      <c r="H4156" t="s">
        <v>201</v>
      </c>
      <c r="I4156" s="2">
        <v>135</v>
      </c>
      <c r="J4156" s="1">
        <v>0.39</v>
      </c>
      <c r="K4156" s="1">
        <v>0.1</v>
      </c>
    </row>
    <row r="4157" spans="1:11" x14ac:dyDescent="0.25">
      <c r="A4157">
        <v>895</v>
      </c>
      <c r="B4157">
        <v>6007</v>
      </c>
      <c r="C4157">
        <v>111473</v>
      </c>
      <c r="D4157" t="s">
        <v>8706</v>
      </c>
      <c r="E4157" t="s">
        <v>50</v>
      </c>
      <c r="F4157" t="s">
        <v>8687</v>
      </c>
      <c r="G4157" t="s">
        <v>8707</v>
      </c>
      <c r="H4157" t="s">
        <v>13</v>
      </c>
      <c r="I4157" s="2">
        <v>159</v>
      </c>
      <c r="J4157" s="1">
        <v>0.97</v>
      </c>
      <c r="K4157" s="1">
        <v>0.74</v>
      </c>
    </row>
    <row r="4158" spans="1:11" x14ac:dyDescent="0.25">
      <c r="A4158">
        <v>895</v>
      </c>
      <c r="B4158">
        <v>4163</v>
      </c>
      <c r="C4158">
        <v>138002</v>
      </c>
      <c r="D4158" t="s">
        <v>8708</v>
      </c>
      <c r="E4158" t="s">
        <v>50</v>
      </c>
      <c r="F4158" t="s">
        <v>8709</v>
      </c>
      <c r="G4158" t="s">
        <v>8710</v>
      </c>
      <c r="H4158" t="s">
        <v>70</v>
      </c>
      <c r="I4158" s="2">
        <v>218</v>
      </c>
      <c r="J4158" s="1">
        <v>0.59</v>
      </c>
      <c r="K4158" s="1">
        <v>0.35</v>
      </c>
    </row>
    <row r="4159" spans="1:11" x14ac:dyDescent="0.25">
      <c r="A4159">
        <v>895</v>
      </c>
      <c r="B4159">
        <v>4002</v>
      </c>
      <c r="C4159">
        <v>140813</v>
      </c>
      <c r="D4159" t="s">
        <v>8711</v>
      </c>
      <c r="E4159" t="s">
        <v>50</v>
      </c>
      <c r="F4159" t="s">
        <v>8709</v>
      </c>
      <c r="G4159" t="s">
        <v>8710</v>
      </c>
      <c r="H4159" t="s">
        <v>1216</v>
      </c>
      <c r="I4159" s="2" t="s">
        <v>50</v>
      </c>
      <c r="J4159" t="s">
        <v>50</v>
      </c>
      <c r="K4159" t="s">
        <v>50</v>
      </c>
    </row>
    <row r="4160" spans="1:11" x14ac:dyDescent="0.25">
      <c r="A4160">
        <v>895</v>
      </c>
      <c r="B4160">
        <v>4001</v>
      </c>
      <c r="C4160">
        <v>137064</v>
      </c>
      <c r="D4160" t="s">
        <v>8712</v>
      </c>
      <c r="E4160" t="s">
        <v>50</v>
      </c>
      <c r="F4160" t="s">
        <v>8687</v>
      </c>
      <c r="G4160" t="s">
        <v>8713</v>
      </c>
      <c r="H4160" t="s">
        <v>49</v>
      </c>
      <c r="I4160" s="2">
        <v>130</v>
      </c>
      <c r="J4160" s="1">
        <v>0.54</v>
      </c>
      <c r="K4160" s="1">
        <v>0.25</v>
      </c>
    </row>
    <row r="4161" spans="1:11" x14ac:dyDescent="0.25">
      <c r="A4161">
        <v>895</v>
      </c>
      <c r="B4161">
        <v>4143</v>
      </c>
      <c r="C4161">
        <v>111419</v>
      </c>
      <c r="D4161" t="s">
        <v>8714</v>
      </c>
      <c r="E4161" t="s">
        <v>50</v>
      </c>
      <c r="F4161" t="s">
        <v>8694</v>
      </c>
      <c r="G4161" t="s">
        <v>8715</v>
      </c>
      <c r="H4161" t="s">
        <v>201</v>
      </c>
      <c r="I4161" s="2">
        <v>185</v>
      </c>
      <c r="J4161" s="1">
        <v>0.59</v>
      </c>
      <c r="K4161" s="1">
        <v>0.17</v>
      </c>
    </row>
    <row r="4162" spans="1:11" x14ac:dyDescent="0.25">
      <c r="A4162">
        <v>895</v>
      </c>
      <c r="B4162">
        <v>4127</v>
      </c>
      <c r="C4162">
        <v>111410</v>
      </c>
      <c r="D4162" t="s">
        <v>8716</v>
      </c>
      <c r="E4162" t="s">
        <v>50</v>
      </c>
      <c r="F4162" t="s">
        <v>8717</v>
      </c>
      <c r="G4162" t="s">
        <v>8718</v>
      </c>
      <c r="H4162" t="s">
        <v>20</v>
      </c>
      <c r="I4162" s="2">
        <v>142</v>
      </c>
      <c r="J4162" s="1">
        <v>0.48</v>
      </c>
      <c r="K4162" s="1">
        <v>0.12</v>
      </c>
    </row>
    <row r="4163" spans="1:11" x14ac:dyDescent="0.25">
      <c r="A4163">
        <v>895</v>
      </c>
      <c r="B4163">
        <v>4211</v>
      </c>
      <c r="C4163">
        <v>111436</v>
      </c>
      <c r="D4163" t="s">
        <v>8719</v>
      </c>
      <c r="E4163" t="s">
        <v>50</v>
      </c>
      <c r="F4163" t="s">
        <v>2815</v>
      </c>
      <c r="G4163" t="s">
        <v>8720</v>
      </c>
      <c r="H4163" t="s">
        <v>20</v>
      </c>
      <c r="I4163" s="2">
        <v>245</v>
      </c>
      <c r="J4163" s="1">
        <v>0.73</v>
      </c>
      <c r="K4163" s="1">
        <v>0.42</v>
      </c>
    </row>
    <row r="4164" spans="1:11" x14ac:dyDescent="0.25">
      <c r="A4164">
        <v>895</v>
      </c>
      <c r="B4164">
        <v>4139</v>
      </c>
      <c r="C4164">
        <v>111417</v>
      </c>
      <c r="D4164" t="s">
        <v>8721</v>
      </c>
      <c r="E4164" t="s">
        <v>50</v>
      </c>
      <c r="F4164" t="s">
        <v>6100</v>
      </c>
      <c r="G4164" t="s">
        <v>8722</v>
      </c>
      <c r="H4164" t="s">
        <v>20</v>
      </c>
      <c r="I4164" s="2">
        <v>123</v>
      </c>
      <c r="J4164" s="1">
        <v>0.5</v>
      </c>
      <c r="K4164" s="1">
        <v>0.21</v>
      </c>
    </row>
    <row r="4165" spans="1:11" x14ac:dyDescent="0.25">
      <c r="A4165">
        <v>895</v>
      </c>
      <c r="B4165">
        <v>4612</v>
      </c>
      <c r="C4165">
        <v>139764</v>
      </c>
      <c r="D4165" t="s">
        <v>8723</v>
      </c>
      <c r="E4165" t="s">
        <v>50</v>
      </c>
      <c r="F4165" t="s">
        <v>6100</v>
      </c>
      <c r="G4165" t="s">
        <v>8724</v>
      </c>
      <c r="H4165" t="s">
        <v>70</v>
      </c>
      <c r="I4165" s="2">
        <v>130</v>
      </c>
      <c r="J4165" s="1">
        <v>0.65</v>
      </c>
      <c r="K4165" s="1">
        <v>0.23</v>
      </c>
    </row>
    <row r="4166" spans="1:11" x14ac:dyDescent="0.25">
      <c r="A4166">
        <v>895</v>
      </c>
      <c r="B4166">
        <v>4123</v>
      </c>
      <c r="C4166">
        <v>136340</v>
      </c>
      <c r="D4166" t="s">
        <v>8725</v>
      </c>
      <c r="E4166" t="s">
        <v>50</v>
      </c>
      <c r="F4166" t="s">
        <v>8726</v>
      </c>
      <c r="G4166" t="s">
        <v>8727</v>
      </c>
      <c r="H4166" t="s">
        <v>70</v>
      </c>
      <c r="I4166" s="2">
        <v>207</v>
      </c>
      <c r="J4166" s="1">
        <v>0.8</v>
      </c>
      <c r="K4166" s="1">
        <v>0.38</v>
      </c>
    </row>
    <row r="4167" spans="1:11" x14ac:dyDescent="0.25">
      <c r="A4167">
        <v>895</v>
      </c>
      <c r="B4167">
        <v>6010</v>
      </c>
      <c r="C4167">
        <v>137491</v>
      </c>
      <c r="D4167" t="s">
        <v>8728</v>
      </c>
      <c r="E4167" t="s">
        <v>50</v>
      </c>
      <c r="F4167" t="s">
        <v>8726</v>
      </c>
      <c r="G4167" t="s">
        <v>8729</v>
      </c>
      <c r="H4167" t="s">
        <v>77</v>
      </c>
      <c r="I4167" s="2">
        <v>210</v>
      </c>
      <c r="J4167" s="1">
        <v>0.65</v>
      </c>
      <c r="K4167" s="1">
        <v>0.16</v>
      </c>
    </row>
    <row r="4168" spans="1:11" x14ac:dyDescent="0.25">
      <c r="A4168">
        <v>895</v>
      </c>
      <c r="B4168">
        <v>4144</v>
      </c>
      <c r="C4168">
        <v>111420</v>
      </c>
      <c r="D4168" t="s">
        <v>8730</v>
      </c>
      <c r="E4168" t="s">
        <v>50</v>
      </c>
      <c r="F4168" t="s">
        <v>6100</v>
      </c>
      <c r="G4168" t="s">
        <v>8731</v>
      </c>
      <c r="H4168" t="s">
        <v>201</v>
      </c>
      <c r="I4168" s="2">
        <v>120</v>
      </c>
      <c r="J4168" s="1">
        <v>0.6</v>
      </c>
      <c r="K4168" s="1">
        <v>0.14000000000000001</v>
      </c>
    </row>
    <row r="4169" spans="1:11" x14ac:dyDescent="0.25">
      <c r="A4169">
        <v>895</v>
      </c>
      <c r="B4169">
        <v>4000</v>
      </c>
      <c r="C4169">
        <v>139953</v>
      </c>
      <c r="D4169" t="s">
        <v>8732</v>
      </c>
      <c r="E4169" t="s">
        <v>50</v>
      </c>
      <c r="F4169" t="s">
        <v>6100</v>
      </c>
      <c r="G4169" t="s">
        <v>8733</v>
      </c>
      <c r="H4169" t="s">
        <v>49</v>
      </c>
      <c r="I4169" s="2">
        <v>163</v>
      </c>
      <c r="J4169" s="1">
        <v>0.45</v>
      </c>
      <c r="K4169" s="1">
        <v>0.09</v>
      </c>
    </row>
    <row r="4170" spans="1:11" x14ac:dyDescent="0.25">
      <c r="A4170">
        <v>895</v>
      </c>
      <c r="B4170">
        <v>4116</v>
      </c>
      <c r="C4170">
        <v>111402</v>
      </c>
      <c r="D4170" t="s">
        <v>8734</v>
      </c>
      <c r="E4170" t="s">
        <v>11102</v>
      </c>
      <c r="F4170" t="s">
        <v>8687</v>
      </c>
      <c r="G4170" t="s">
        <v>8735</v>
      </c>
      <c r="H4170" t="s">
        <v>201</v>
      </c>
      <c r="I4170" s="2">
        <v>168</v>
      </c>
      <c r="J4170" s="1">
        <v>0.64</v>
      </c>
      <c r="K4170" s="1">
        <v>0.46</v>
      </c>
    </row>
    <row r="4171" spans="1:11" x14ac:dyDescent="0.25">
      <c r="A4171">
        <v>895</v>
      </c>
      <c r="B4171">
        <v>4225</v>
      </c>
      <c r="C4171">
        <v>111443</v>
      </c>
      <c r="D4171" t="s">
        <v>8736</v>
      </c>
      <c r="E4171" t="s">
        <v>50</v>
      </c>
      <c r="F4171" t="s">
        <v>8737</v>
      </c>
      <c r="G4171" t="s">
        <v>8738</v>
      </c>
      <c r="H4171" t="s">
        <v>20</v>
      </c>
      <c r="I4171" s="2">
        <v>302</v>
      </c>
      <c r="J4171" s="1">
        <v>0.63</v>
      </c>
      <c r="K4171" s="1">
        <v>0.32</v>
      </c>
    </row>
    <row r="4172" spans="1:11" x14ac:dyDescent="0.25">
      <c r="A4172">
        <v>895</v>
      </c>
      <c r="B4172">
        <v>7209</v>
      </c>
      <c r="C4172">
        <v>131558</v>
      </c>
      <c r="D4172" t="s">
        <v>8739</v>
      </c>
      <c r="E4172" t="s">
        <v>8739</v>
      </c>
      <c r="F4172" t="s">
        <v>6100</v>
      </c>
      <c r="G4172" t="s">
        <v>8740</v>
      </c>
      <c r="H4172" t="s">
        <v>57</v>
      </c>
      <c r="I4172" s="2">
        <v>10</v>
      </c>
      <c r="J4172" s="1">
        <v>0</v>
      </c>
      <c r="K4172" s="1">
        <v>0</v>
      </c>
    </row>
    <row r="4173" spans="1:11" x14ac:dyDescent="0.25">
      <c r="A4173">
        <v>895</v>
      </c>
      <c r="B4173">
        <v>7101</v>
      </c>
      <c r="C4173">
        <v>111499</v>
      </c>
      <c r="D4173" t="s">
        <v>8741</v>
      </c>
      <c r="E4173" t="s">
        <v>50</v>
      </c>
      <c r="F4173" t="s">
        <v>8684</v>
      </c>
      <c r="G4173" t="s">
        <v>8742</v>
      </c>
      <c r="H4173" t="s">
        <v>222</v>
      </c>
      <c r="I4173" s="2">
        <v>2</v>
      </c>
      <c r="J4173" t="s">
        <v>129</v>
      </c>
      <c r="K4173" t="s">
        <v>129</v>
      </c>
    </row>
    <row r="4174" spans="1:11" x14ac:dyDescent="0.25">
      <c r="A4174">
        <v>895</v>
      </c>
      <c r="B4174">
        <v>6035</v>
      </c>
      <c r="C4174">
        <v>134725</v>
      </c>
      <c r="D4174" t="s">
        <v>4595</v>
      </c>
      <c r="E4174" t="s">
        <v>50</v>
      </c>
      <c r="F4174" t="s">
        <v>2676</v>
      </c>
      <c r="G4174" t="s">
        <v>8743</v>
      </c>
      <c r="H4174" t="s">
        <v>114</v>
      </c>
      <c r="I4174" s="2">
        <v>3</v>
      </c>
      <c r="J4174" t="s">
        <v>129</v>
      </c>
      <c r="K4174" t="s">
        <v>129</v>
      </c>
    </row>
    <row r="4175" spans="1:11" x14ac:dyDescent="0.25">
      <c r="A4175">
        <v>895</v>
      </c>
      <c r="B4175">
        <v>7112</v>
      </c>
      <c r="C4175">
        <v>111508</v>
      </c>
      <c r="D4175" t="s">
        <v>8744</v>
      </c>
      <c r="E4175" t="s">
        <v>50</v>
      </c>
      <c r="F4175" t="s">
        <v>8687</v>
      </c>
      <c r="G4175" t="s">
        <v>8713</v>
      </c>
      <c r="H4175" t="s">
        <v>57</v>
      </c>
      <c r="I4175" s="2">
        <v>5</v>
      </c>
      <c r="J4175" t="s">
        <v>129</v>
      </c>
      <c r="K4175" t="s">
        <v>129</v>
      </c>
    </row>
    <row r="4176" spans="1:11" x14ac:dyDescent="0.25">
      <c r="A4176">
        <v>895</v>
      </c>
      <c r="B4176">
        <v>7210</v>
      </c>
      <c r="C4176">
        <v>131733</v>
      </c>
      <c r="D4176" t="s">
        <v>8745</v>
      </c>
      <c r="E4176" t="s">
        <v>50</v>
      </c>
      <c r="F4176" t="s">
        <v>8709</v>
      </c>
      <c r="G4176" t="s">
        <v>8746</v>
      </c>
      <c r="H4176" t="s">
        <v>57</v>
      </c>
      <c r="I4176" s="2">
        <v>11</v>
      </c>
      <c r="J4176" s="1">
        <v>0</v>
      </c>
      <c r="K4176" s="1">
        <v>0</v>
      </c>
    </row>
    <row r="4177" spans="1:11" x14ac:dyDescent="0.25">
      <c r="A4177">
        <v>895</v>
      </c>
      <c r="B4177">
        <v>7111</v>
      </c>
      <c r="C4177">
        <v>111507</v>
      </c>
      <c r="D4177" t="s">
        <v>5781</v>
      </c>
      <c r="E4177" t="s">
        <v>50</v>
      </c>
      <c r="F4177" t="s">
        <v>6100</v>
      </c>
      <c r="G4177" t="s">
        <v>8747</v>
      </c>
      <c r="H4177" t="s">
        <v>57</v>
      </c>
      <c r="I4177" s="2">
        <v>9</v>
      </c>
      <c r="J4177" t="s">
        <v>99</v>
      </c>
      <c r="K4177" t="s">
        <v>99</v>
      </c>
    </row>
    <row r="4178" spans="1:11" x14ac:dyDescent="0.25">
      <c r="A4178">
        <v>896</v>
      </c>
      <c r="B4178">
        <v>6018</v>
      </c>
      <c r="C4178">
        <v>111484</v>
      </c>
      <c r="D4178" t="s">
        <v>8748</v>
      </c>
      <c r="E4178" t="s">
        <v>50</v>
      </c>
      <c r="F4178" t="s">
        <v>8749</v>
      </c>
      <c r="G4178" t="s">
        <v>8750</v>
      </c>
      <c r="H4178" t="s">
        <v>13</v>
      </c>
      <c r="I4178" s="2">
        <v>59</v>
      </c>
      <c r="J4178" s="1">
        <v>0.92</v>
      </c>
      <c r="K4178" s="1">
        <v>0.14000000000000001</v>
      </c>
    </row>
    <row r="4179" spans="1:11" x14ac:dyDescent="0.25">
      <c r="A4179">
        <v>896</v>
      </c>
      <c r="B4179">
        <v>4158</v>
      </c>
      <c r="C4179">
        <v>111424</v>
      </c>
      <c r="D4179" t="s">
        <v>8751</v>
      </c>
      <c r="E4179" t="s">
        <v>50</v>
      </c>
      <c r="F4179" t="s">
        <v>8752</v>
      </c>
      <c r="G4179" t="s">
        <v>8753</v>
      </c>
      <c r="H4179" t="s">
        <v>201</v>
      </c>
      <c r="I4179" s="2">
        <v>187</v>
      </c>
      <c r="J4179" s="1">
        <v>0.75</v>
      </c>
      <c r="K4179" s="1">
        <v>0.4</v>
      </c>
    </row>
    <row r="4180" spans="1:11" x14ac:dyDescent="0.25">
      <c r="A4180">
        <v>896</v>
      </c>
      <c r="B4180">
        <v>4623</v>
      </c>
      <c r="C4180">
        <v>136543</v>
      </c>
      <c r="D4180" t="s">
        <v>8754</v>
      </c>
      <c r="E4180" t="s">
        <v>50</v>
      </c>
      <c r="F4180" t="s">
        <v>8749</v>
      </c>
      <c r="G4180" t="s">
        <v>8755</v>
      </c>
      <c r="H4180" t="s">
        <v>70</v>
      </c>
      <c r="I4180" s="2">
        <v>179</v>
      </c>
      <c r="J4180" s="1">
        <v>0.73</v>
      </c>
      <c r="K4180" s="1">
        <v>0.25</v>
      </c>
    </row>
    <row r="4181" spans="1:11" x14ac:dyDescent="0.25">
      <c r="A4181">
        <v>896</v>
      </c>
      <c r="B4181">
        <v>4006</v>
      </c>
      <c r="C4181">
        <v>111396</v>
      </c>
      <c r="D4181" t="s">
        <v>8756</v>
      </c>
      <c r="E4181" t="s">
        <v>50</v>
      </c>
      <c r="F4181" t="s">
        <v>8749</v>
      </c>
      <c r="G4181" t="s">
        <v>8757</v>
      </c>
      <c r="H4181" t="s">
        <v>201</v>
      </c>
      <c r="I4181" s="2">
        <v>83</v>
      </c>
      <c r="J4181" s="1">
        <v>0.46</v>
      </c>
      <c r="K4181" s="1">
        <v>0.08</v>
      </c>
    </row>
    <row r="4182" spans="1:11" x14ac:dyDescent="0.25">
      <c r="A4182">
        <v>896</v>
      </c>
      <c r="B4182">
        <v>6030</v>
      </c>
      <c r="C4182">
        <v>134583</v>
      </c>
      <c r="D4182" t="s">
        <v>8758</v>
      </c>
      <c r="E4182" t="s">
        <v>50</v>
      </c>
      <c r="F4182" t="s">
        <v>8759</v>
      </c>
      <c r="G4182" t="s">
        <v>8760</v>
      </c>
      <c r="H4182" t="s">
        <v>13</v>
      </c>
      <c r="I4182" s="2">
        <v>3</v>
      </c>
      <c r="J4182" t="s">
        <v>129</v>
      </c>
      <c r="K4182" t="s">
        <v>129</v>
      </c>
    </row>
    <row r="4183" spans="1:11" x14ac:dyDescent="0.25">
      <c r="A4183">
        <v>896</v>
      </c>
      <c r="B4183">
        <v>4603</v>
      </c>
      <c r="C4183">
        <v>139343</v>
      </c>
      <c r="D4183" t="s">
        <v>8761</v>
      </c>
      <c r="E4183" t="s">
        <v>50</v>
      </c>
      <c r="F4183" t="s">
        <v>8749</v>
      </c>
      <c r="G4183" t="s">
        <v>8762</v>
      </c>
      <c r="H4183" t="s">
        <v>70</v>
      </c>
      <c r="I4183" s="2">
        <v>159</v>
      </c>
      <c r="J4183" s="1">
        <v>0.57999999999999996</v>
      </c>
      <c r="K4183" s="1">
        <v>0.26</v>
      </c>
    </row>
    <row r="4184" spans="1:11" x14ac:dyDescent="0.25">
      <c r="A4184">
        <v>896</v>
      </c>
      <c r="B4184">
        <v>4149</v>
      </c>
      <c r="C4184">
        <v>136645</v>
      </c>
      <c r="D4184" t="s">
        <v>8763</v>
      </c>
      <c r="E4184" t="s">
        <v>50</v>
      </c>
      <c r="F4184" t="s">
        <v>8749</v>
      </c>
      <c r="G4184" t="s">
        <v>8764</v>
      </c>
      <c r="H4184" t="s">
        <v>70</v>
      </c>
      <c r="I4184" s="2">
        <v>199</v>
      </c>
      <c r="J4184" s="1">
        <v>0.84</v>
      </c>
      <c r="K4184" s="1">
        <v>0.39</v>
      </c>
    </row>
    <row r="4185" spans="1:11" x14ac:dyDescent="0.25">
      <c r="A4185">
        <v>896</v>
      </c>
      <c r="B4185">
        <v>4134</v>
      </c>
      <c r="C4185">
        <v>138743</v>
      </c>
      <c r="D4185" t="s">
        <v>8765</v>
      </c>
      <c r="E4185" t="s">
        <v>50</v>
      </c>
      <c r="F4185" t="s">
        <v>8766</v>
      </c>
      <c r="G4185" t="s">
        <v>8767</v>
      </c>
      <c r="H4185" t="s">
        <v>70</v>
      </c>
      <c r="I4185" s="2">
        <v>190</v>
      </c>
      <c r="J4185" s="1">
        <v>0.77</v>
      </c>
      <c r="K4185" s="1">
        <v>0.28000000000000003</v>
      </c>
    </row>
    <row r="4186" spans="1:11" x14ac:dyDescent="0.25">
      <c r="A4186">
        <v>896</v>
      </c>
      <c r="B4186">
        <v>6017</v>
      </c>
      <c r="C4186">
        <v>111483</v>
      </c>
      <c r="D4186" t="s">
        <v>8768</v>
      </c>
      <c r="E4186" t="s">
        <v>50</v>
      </c>
      <c r="F4186" t="s">
        <v>8766</v>
      </c>
      <c r="G4186" t="s">
        <v>8769</v>
      </c>
      <c r="H4186" t="s">
        <v>13</v>
      </c>
      <c r="I4186" s="2">
        <v>29</v>
      </c>
      <c r="J4186" s="1">
        <v>0.83</v>
      </c>
      <c r="K4186" s="1">
        <v>0.48</v>
      </c>
    </row>
    <row r="4187" spans="1:11" x14ac:dyDescent="0.25">
      <c r="A4187">
        <v>896</v>
      </c>
      <c r="B4187">
        <v>4611</v>
      </c>
      <c r="C4187">
        <v>111451</v>
      </c>
      <c r="D4187" t="s">
        <v>8770</v>
      </c>
      <c r="E4187" t="s">
        <v>50</v>
      </c>
      <c r="F4187" t="s">
        <v>8771</v>
      </c>
      <c r="G4187" t="s">
        <v>8772</v>
      </c>
      <c r="H4187" t="s">
        <v>23</v>
      </c>
      <c r="I4187" s="2">
        <v>170</v>
      </c>
      <c r="J4187" s="1">
        <v>0.56999999999999995</v>
      </c>
      <c r="K4187" s="1">
        <v>0.35</v>
      </c>
    </row>
    <row r="4188" spans="1:11" x14ac:dyDescent="0.25">
      <c r="A4188">
        <v>896</v>
      </c>
      <c r="B4188">
        <v>6005</v>
      </c>
      <c r="C4188">
        <v>111471</v>
      </c>
      <c r="D4188" t="s">
        <v>4690</v>
      </c>
      <c r="E4188" t="s">
        <v>50</v>
      </c>
      <c r="F4188" t="s">
        <v>8766</v>
      </c>
      <c r="G4188" t="s">
        <v>8773</v>
      </c>
      <c r="H4188" t="s">
        <v>13</v>
      </c>
      <c r="I4188" s="2">
        <v>106</v>
      </c>
      <c r="J4188" s="1">
        <v>0</v>
      </c>
      <c r="K4188" s="1">
        <v>0</v>
      </c>
    </row>
    <row r="4189" spans="1:11" x14ac:dyDescent="0.25">
      <c r="A4189">
        <v>896</v>
      </c>
      <c r="B4189">
        <v>6027</v>
      </c>
      <c r="C4189">
        <v>131791</v>
      </c>
      <c r="D4189" t="s">
        <v>8774</v>
      </c>
      <c r="E4189" t="s">
        <v>50</v>
      </c>
      <c r="F4189" t="s">
        <v>8749</v>
      </c>
      <c r="G4189" t="s">
        <v>8775</v>
      </c>
      <c r="H4189" t="s">
        <v>13</v>
      </c>
      <c r="I4189" s="2">
        <v>4</v>
      </c>
      <c r="J4189" t="s">
        <v>129</v>
      </c>
      <c r="K4189" t="s">
        <v>129</v>
      </c>
    </row>
    <row r="4190" spans="1:11" x14ac:dyDescent="0.25">
      <c r="A4190">
        <v>896</v>
      </c>
      <c r="B4190">
        <v>6016</v>
      </c>
      <c r="C4190">
        <v>111482</v>
      </c>
      <c r="D4190" t="s">
        <v>8776</v>
      </c>
      <c r="E4190" t="s">
        <v>50</v>
      </c>
      <c r="F4190" t="s">
        <v>8749</v>
      </c>
      <c r="G4190" t="s">
        <v>8777</v>
      </c>
      <c r="H4190" t="s">
        <v>13</v>
      </c>
      <c r="I4190" s="2">
        <v>23</v>
      </c>
      <c r="J4190" s="1">
        <v>0.56999999999999995</v>
      </c>
      <c r="K4190" s="1">
        <v>0.04</v>
      </c>
    </row>
    <row r="4191" spans="1:11" x14ac:dyDescent="0.25">
      <c r="A4191">
        <v>896</v>
      </c>
      <c r="B4191">
        <v>4001</v>
      </c>
      <c r="C4191">
        <v>138148</v>
      </c>
      <c r="D4191" t="s">
        <v>8778</v>
      </c>
      <c r="E4191" t="s">
        <v>50</v>
      </c>
      <c r="F4191" t="s">
        <v>8766</v>
      </c>
      <c r="G4191" t="s">
        <v>8779</v>
      </c>
      <c r="H4191" t="s">
        <v>23</v>
      </c>
      <c r="I4191" s="2">
        <v>216</v>
      </c>
      <c r="J4191" s="1">
        <v>0.69</v>
      </c>
      <c r="K4191" s="1">
        <v>0.44</v>
      </c>
    </row>
    <row r="4192" spans="1:11" x14ac:dyDescent="0.25">
      <c r="A4192">
        <v>896</v>
      </c>
      <c r="B4192">
        <v>4221</v>
      </c>
      <c r="C4192">
        <v>111440</v>
      </c>
      <c r="D4192" t="s">
        <v>8780</v>
      </c>
      <c r="E4192" t="s">
        <v>50</v>
      </c>
      <c r="F4192" t="s">
        <v>8781</v>
      </c>
      <c r="G4192" t="s">
        <v>8782</v>
      </c>
      <c r="H4192" t="s">
        <v>20</v>
      </c>
      <c r="I4192" s="2">
        <v>220</v>
      </c>
      <c r="J4192" s="1">
        <v>0.72</v>
      </c>
      <c r="K4192" s="1">
        <v>0.39</v>
      </c>
    </row>
    <row r="4193" spans="1:11" x14ac:dyDescent="0.25">
      <c r="A4193">
        <v>896</v>
      </c>
      <c r="B4193">
        <v>6019</v>
      </c>
      <c r="C4193">
        <v>111485</v>
      </c>
      <c r="D4193" t="s">
        <v>5610</v>
      </c>
      <c r="E4193" t="s">
        <v>50</v>
      </c>
      <c r="F4193" t="s">
        <v>8749</v>
      </c>
      <c r="G4193" t="s">
        <v>8783</v>
      </c>
      <c r="H4193" t="s">
        <v>13</v>
      </c>
      <c r="I4193" s="2">
        <v>104</v>
      </c>
      <c r="J4193" s="1">
        <v>0.14000000000000001</v>
      </c>
      <c r="K4193" s="1">
        <v>0</v>
      </c>
    </row>
    <row r="4194" spans="1:11" x14ac:dyDescent="0.25">
      <c r="A4194">
        <v>896</v>
      </c>
      <c r="B4194">
        <v>4100</v>
      </c>
      <c r="C4194">
        <v>138318</v>
      </c>
      <c r="D4194" t="s">
        <v>8784</v>
      </c>
      <c r="E4194" t="s">
        <v>50</v>
      </c>
      <c r="F4194" t="s">
        <v>8785</v>
      </c>
      <c r="G4194" t="s">
        <v>8786</v>
      </c>
      <c r="H4194" t="s">
        <v>70</v>
      </c>
      <c r="I4194" s="2">
        <v>263</v>
      </c>
      <c r="J4194" s="1">
        <v>0.56000000000000005</v>
      </c>
      <c r="K4194" s="1">
        <v>0.24</v>
      </c>
    </row>
    <row r="4195" spans="1:11" x14ac:dyDescent="0.25">
      <c r="A4195">
        <v>896</v>
      </c>
      <c r="B4195">
        <v>4007</v>
      </c>
      <c r="C4195">
        <v>111397</v>
      </c>
      <c r="D4195" t="s">
        <v>8787</v>
      </c>
      <c r="E4195" t="s">
        <v>50</v>
      </c>
      <c r="F4195" t="s">
        <v>8749</v>
      </c>
      <c r="G4195" t="s">
        <v>8788</v>
      </c>
      <c r="H4195" t="s">
        <v>20</v>
      </c>
      <c r="I4195" s="2">
        <v>128</v>
      </c>
      <c r="J4195" s="1">
        <v>0.52</v>
      </c>
      <c r="K4195" s="1">
        <v>0.26</v>
      </c>
    </row>
    <row r="4196" spans="1:11" x14ac:dyDescent="0.25">
      <c r="A4196">
        <v>896</v>
      </c>
      <c r="B4196">
        <v>6020</v>
      </c>
      <c r="C4196">
        <v>111486</v>
      </c>
      <c r="D4196" t="s">
        <v>8789</v>
      </c>
      <c r="E4196" t="s">
        <v>50</v>
      </c>
      <c r="F4196" t="s">
        <v>8749</v>
      </c>
      <c r="G4196" t="s">
        <v>8790</v>
      </c>
      <c r="H4196" t="s">
        <v>13</v>
      </c>
      <c r="I4196" s="2">
        <v>65</v>
      </c>
      <c r="J4196" s="1">
        <v>0</v>
      </c>
      <c r="K4196" s="1">
        <v>0</v>
      </c>
    </row>
    <row r="4197" spans="1:11" x14ac:dyDescent="0.25">
      <c r="A4197">
        <v>896</v>
      </c>
      <c r="B4197">
        <v>4610</v>
      </c>
      <c r="C4197">
        <v>111450</v>
      </c>
      <c r="D4197" t="s">
        <v>8791</v>
      </c>
      <c r="E4197" t="s">
        <v>50</v>
      </c>
      <c r="F4197" t="s">
        <v>8766</v>
      </c>
      <c r="G4197" t="s">
        <v>8792</v>
      </c>
      <c r="H4197" t="s">
        <v>23</v>
      </c>
      <c r="I4197" s="2">
        <v>197</v>
      </c>
      <c r="J4197" s="1">
        <v>0.79</v>
      </c>
      <c r="K4197" s="1">
        <v>0.24</v>
      </c>
    </row>
    <row r="4198" spans="1:11" x14ac:dyDescent="0.25">
      <c r="A4198">
        <v>896</v>
      </c>
      <c r="B4198">
        <v>4135</v>
      </c>
      <c r="C4198">
        <v>138483</v>
      </c>
      <c r="D4198" t="s">
        <v>8793</v>
      </c>
      <c r="E4198" t="s">
        <v>50</v>
      </c>
      <c r="F4198" t="s">
        <v>8794</v>
      </c>
      <c r="G4198" t="s">
        <v>8795</v>
      </c>
      <c r="H4198" t="s">
        <v>70</v>
      </c>
      <c r="I4198" s="2">
        <v>176</v>
      </c>
      <c r="J4198" s="1">
        <v>0.79</v>
      </c>
      <c r="K4198" s="1">
        <v>0.41</v>
      </c>
    </row>
    <row r="4199" spans="1:11" x14ac:dyDescent="0.25">
      <c r="A4199">
        <v>896</v>
      </c>
      <c r="B4199">
        <v>4000</v>
      </c>
      <c r="C4199">
        <v>137582</v>
      </c>
      <c r="D4199" t="s">
        <v>8796</v>
      </c>
      <c r="E4199" t="s">
        <v>50</v>
      </c>
      <c r="F4199" t="s">
        <v>8766</v>
      </c>
      <c r="G4199" t="s">
        <v>8797</v>
      </c>
      <c r="H4199" t="s">
        <v>49</v>
      </c>
      <c r="I4199" s="2">
        <v>125</v>
      </c>
      <c r="J4199" s="1">
        <v>0.54</v>
      </c>
      <c r="K4199" s="1">
        <v>0.06</v>
      </c>
    </row>
    <row r="4200" spans="1:11" x14ac:dyDescent="0.25">
      <c r="A4200">
        <v>896</v>
      </c>
      <c r="B4200">
        <v>6905</v>
      </c>
      <c r="C4200">
        <v>135941</v>
      </c>
      <c r="D4200" t="s">
        <v>8798</v>
      </c>
      <c r="E4200" t="s">
        <v>50</v>
      </c>
      <c r="F4200" t="s">
        <v>8771</v>
      </c>
      <c r="G4200" t="s">
        <v>8799</v>
      </c>
      <c r="H4200" t="s">
        <v>49</v>
      </c>
      <c r="I4200" s="2">
        <v>157</v>
      </c>
      <c r="J4200" s="1">
        <v>0.43</v>
      </c>
      <c r="K4200" s="1">
        <v>0.04</v>
      </c>
    </row>
    <row r="4201" spans="1:11" x14ac:dyDescent="0.25">
      <c r="A4201">
        <v>896</v>
      </c>
      <c r="B4201">
        <v>4153</v>
      </c>
      <c r="C4201">
        <v>111422</v>
      </c>
      <c r="D4201" t="s">
        <v>8800</v>
      </c>
      <c r="E4201" t="s">
        <v>50</v>
      </c>
      <c r="F4201" t="s">
        <v>8749</v>
      </c>
      <c r="G4201" t="s">
        <v>8801</v>
      </c>
      <c r="H4201" t="s">
        <v>201</v>
      </c>
      <c r="I4201" s="2">
        <v>278</v>
      </c>
      <c r="J4201" s="1">
        <v>0.56000000000000005</v>
      </c>
      <c r="K4201" s="1">
        <v>0.36</v>
      </c>
    </row>
    <row r="4202" spans="1:11" x14ac:dyDescent="0.25">
      <c r="A4202">
        <v>896</v>
      </c>
      <c r="B4202">
        <v>4132</v>
      </c>
      <c r="C4202">
        <v>111414</v>
      </c>
      <c r="D4202" t="s">
        <v>8802</v>
      </c>
      <c r="E4202" t="s">
        <v>50</v>
      </c>
      <c r="F4202" t="s">
        <v>8766</v>
      </c>
      <c r="G4202" t="s">
        <v>8803</v>
      </c>
      <c r="H4202" t="s">
        <v>201</v>
      </c>
      <c r="I4202" s="2">
        <v>198</v>
      </c>
      <c r="J4202" s="1">
        <v>0.69</v>
      </c>
      <c r="K4202" s="1">
        <v>0.3</v>
      </c>
    </row>
    <row r="4203" spans="1:11" x14ac:dyDescent="0.25">
      <c r="A4203">
        <v>896</v>
      </c>
      <c r="B4203">
        <v>4167</v>
      </c>
      <c r="C4203">
        <v>111429</v>
      </c>
      <c r="D4203" t="s">
        <v>8804</v>
      </c>
      <c r="E4203" t="s">
        <v>50</v>
      </c>
      <c r="F4203" t="s">
        <v>8771</v>
      </c>
      <c r="G4203" t="s">
        <v>8805</v>
      </c>
      <c r="H4203" t="s">
        <v>201</v>
      </c>
      <c r="I4203" s="2">
        <v>273</v>
      </c>
      <c r="J4203" s="1">
        <v>0.56999999999999995</v>
      </c>
      <c r="K4203" s="1">
        <v>0.24</v>
      </c>
    </row>
    <row r="4204" spans="1:11" x14ac:dyDescent="0.25">
      <c r="A4204">
        <v>896</v>
      </c>
      <c r="B4204">
        <v>6906</v>
      </c>
      <c r="C4204">
        <v>136184</v>
      </c>
      <c r="D4204" t="s">
        <v>8806</v>
      </c>
      <c r="E4204" t="s">
        <v>50</v>
      </c>
      <c r="F4204" t="s">
        <v>8807</v>
      </c>
      <c r="G4204" t="s">
        <v>8808</v>
      </c>
      <c r="H4204" t="s">
        <v>49</v>
      </c>
      <c r="I4204" s="2">
        <v>195</v>
      </c>
      <c r="J4204" s="1">
        <v>0.42</v>
      </c>
      <c r="K4204" s="1">
        <v>7.0000000000000007E-2</v>
      </c>
    </row>
    <row r="4205" spans="1:11" x14ac:dyDescent="0.25">
      <c r="A4205">
        <v>896</v>
      </c>
      <c r="B4205">
        <v>7208</v>
      </c>
      <c r="C4205">
        <v>111517</v>
      </c>
      <c r="D4205" t="s">
        <v>8809</v>
      </c>
      <c r="E4205" t="s">
        <v>50</v>
      </c>
      <c r="F4205" t="s">
        <v>8771</v>
      </c>
      <c r="G4205" t="s">
        <v>8810</v>
      </c>
      <c r="H4205" t="s">
        <v>57</v>
      </c>
      <c r="I4205" s="2">
        <v>16</v>
      </c>
      <c r="J4205" s="1">
        <v>0</v>
      </c>
      <c r="K4205" s="1">
        <v>0</v>
      </c>
    </row>
    <row r="4206" spans="1:11" x14ac:dyDescent="0.25">
      <c r="A4206">
        <v>896</v>
      </c>
      <c r="B4206">
        <v>7105</v>
      </c>
      <c r="C4206">
        <v>140093</v>
      </c>
      <c r="D4206" t="s">
        <v>8811</v>
      </c>
      <c r="E4206" t="s">
        <v>50</v>
      </c>
      <c r="F4206" t="s">
        <v>8766</v>
      </c>
      <c r="G4206" t="s">
        <v>8812</v>
      </c>
      <c r="H4206" t="s">
        <v>109</v>
      </c>
      <c r="I4206" s="2">
        <v>14</v>
      </c>
      <c r="J4206" s="1">
        <v>0</v>
      </c>
      <c r="K4206" s="1">
        <v>0</v>
      </c>
    </row>
    <row r="4207" spans="1:11" x14ac:dyDescent="0.25">
      <c r="A4207">
        <v>896</v>
      </c>
      <c r="B4207">
        <v>7000</v>
      </c>
      <c r="C4207">
        <v>111494</v>
      </c>
      <c r="D4207" t="s">
        <v>8813</v>
      </c>
      <c r="E4207" t="s">
        <v>50</v>
      </c>
      <c r="F4207" t="s">
        <v>8749</v>
      </c>
      <c r="G4207" t="s">
        <v>8814</v>
      </c>
      <c r="H4207" t="s">
        <v>57</v>
      </c>
      <c r="I4207" s="2">
        <v>2</v>
      </c>
      <c r="J4207" t="s">
        <v>129</v>
      </c>
      <c r="K4207" t="s">
        <v>129</v>
      </c>
    </row>
    <row r="4208" spans="1:11" x14ac:dyDescent="0.25">
      <c r="A4208">
        <v>896</v>
      </c>
      <c r="B4208">
        <v>7118</v>
      </c>
      <c r="C4208">
        <v>111511</v>
      </c>
      <c r="D4208" t="s">
        <v>8815</v>
      </c>
      <c r="E4208" t="s">
        <v>50</v>
      </c>
      <c r="F4208" t="s">
        <v>8749</v>
      </c>
      <c r="G4208" t="s">
        <v>8816</v>
      </c>
      <c r="H4208" t="s">
        <v>57</v>
      </c>
      <c r="I4208" s="2">
        <v>3</v>
      </c>
      <c r="J4208" t="s">
        <v>129</v>
      </c>
      <c r="K4208" t="s">
        <v>129</v>
      </c>
    </row>
    <row r="4209" spans="1:11" x14ac:dyDescent="0.25">
      <c r="A4209">
        <v>896</v>
      </c>
      <c r="B4209">
        <v>7106</v>
      </c>
      <c r="C4209">
        <v>111503</v>
      </c>
      <c r="D4209" t="s">
        <v>8817</v>
      </c>
      <c r="E4209" t="s">
        <v>50</v>
      </c>
      <c r="F4209" t="s">
        <v>8766</v>
      </c>
      <c r="G4209" t="s">
        <v>8818</v>
      </c>
      <c r="H4209" t="s">
        <v>57</v>
      </c>
      <c r="I4209" s="2">
        <v>13</v>
      </c>
      <c r="J4209" t="s">
        <v>99</v>
      </c>
      <c r="K4209" t="s">
        <v>99</v>
      </c>
    </row>
    <row r="4210" spans="1:11" x14ac:dyDescent="0.25">
      <c r="A4210">
        <v>896</v>
      </c>
      <c r="B4210">
        <v>7109</v>
      </c>
      <c r="C4210">
        <v>111505</v>
      </c>
      <c r="D4210" t="s">
        <v>8819</v>
      </c>
      <c r="E4210" t="s">
        <v>50</v>
      </c>
      <c r="F4210" t="s">
        <v>8807</v>
      </c>
      <c r="G4210" t="s">
        <v>8820</v>
      </c>
      <c r="H4210" t="s">
        <v>57</v>
      </c>
      <c r="I4210" s="2">
        <v>7</v>
      </c>
      <c r="J4210" s="1">
        <v>0</v>
      </c>
      <c r="K4210" s="1">
        <v>0</v>
      </c>
    </row>
    <row r="4211" spans="1:11" x14ac:dyDescent="0.25">
      <c r="A4211">
        <v>896</v>
      </c>
      <c r="B4211">
        <v>6028</v>
      </c>
      <c r="C4211">
        <v>131792</v>
      </c>
      <c r="D4211" t="s">
        <v>8821</v>
      </c>
      <c r="E4211" t="s">
        <v>50</v>
      </c>
      <c r="F4211" t="s">
        <v>8766</v>
      </c>
      <c r="G4211" t="s">
        <v>8822</v>
      </c>
      <c r="H4211" t="s">
        <v>114</v>
      </c>
      <c r="I4211" s="2">
        <v>2</v>
      </c>
      <c r="J4211" t="s">
        <v>129</v>
      </c>
      <c r="K4211" t="s">
        <v>129</v>
      </c>
    </row>
    <row r="4212" spans="1:11" x14ac:dyDescent="0.25">
      <c r="A4212">
        <v>896</v>
      </c>
      <c r="B4212">
        <v>7108</v>
      </c>
      <c r="C4212">
        <v>111504</v>
      </c>
      <c r="D4212" t="s">
        <v>464</v>
      </c>
      <c r="E4212" t="s">
        <v>50</v>
      </c>
      <c r="F4212" t="s">
        <v>8807</v>
      </c>
      <c r="G4212" t="s">
        <v>8823</v>
      </c>
      <c r="H4212" t="s">
        <v>57</v>
      </c>
      <c r="I4212" s="2">
        <v>24</v>
      </c>
      <c r="J4212" s="1">
        <v>0</v>
      </c>
      <c r="K4212" s="1">
        <v>0</v>
      </c>
    </row>
    <row r="4213" spans="1:11" x14ac:dyDescent="0.25">
      <c r="A4213">
        <v>896</v>
      </c>
      <c r="B4213">
        <v>7110</v>
      </c>
      <c r="C4213">
        <v>111506</v>
      </c>
      <c r="D4213" t="s">
        <v>8824</v>
      </c>
      <c r="E4213" t="s">
        <v>50</v>
      </c>
      <c r="F4213" t="s">
        <v>8766</v>
      </c>
      <c r="G4213" t="s">
        <v>8825</v>
      </c>
      <c r="H4213" t="s">
        <v>57</v>
      </c>
      <c r="I4213" s="2">
        <v>8</v>
      </c>
      <c r="J4213" t="s">
        <v>99</v>
      </c>
      <c r="K4213" t="s">
        <v>99</v>
      </c>
    </row>
    <row r="4214" spans="1:11" x14ac:dyDescent="0.25">
      <c r="A4214">
        <v>908</v>
      </c>
      <c r="B4214">
        <v>4154</v>
      </c>
      <c r="C4214">
        <v>136383</v>
      </c>
      <c r="D4214" t="s">
        <v>8826</v>
      </c>
      <c r="E4214" t="s">
        <v>50</v>
      </c>
      <c r="F4214" t="s">
        <v>8827</v>
      </c>
      <c r="G4214" t="s">
        <v>8828</v>
      </c>
      <c r="H4214" t="s">
        <v>70</v>
      </c>
      <c r="I4214" s="2">
        <v>238</v>
      </c>
      <c r="J4214" s="1">
        <v>0.44</v>
      </c>
      <c r="K4214" s="1">
        <v>0.06</v>
      </c>
    </row>
    <row r="4215" spans="1:11" x14ac:dyDescent="0.25">
      <c r="A4215">
        <v>908</v>
      </c>
      <c r="B4215">
        <v>4155</v>
      </c>
      <c r="C4215">
        <v>112050</v>
      </c>
      <c r="D4215" t="s">
        <v>8829</v>
      </c>
      <c r="E4215" t="s">
        <v>50</v>
      </c>
      <c r="F4215" t="s">
        <v>8830</v>
      </c>
      <c r="G4215" t="s">
        <v>8831</v>
      </c>
      <c r="H4215" t="s">
        <v>201</v>
      </c>
      <c r="I4215" s="2">
        <v>154</v>
      </c>
      <c r="J4215" s="1">
        <v>0.43</v>
      </c>
      <c r="K4215" s="1">
        <v>0.09</v>
      </c>
    </row>
    <row r="4216" spans="1:11" x14ac:dyDescent="0.25">
      <c r="A4216">
        <v>908</v>
      </c>
      <c r="B4216">
        <v>4150</v>
      </c>
      <c r="C4216">
        <v>112045</v>
      </c>
      <c r="D4216" t="s">
        <v>8832</v>
      </c>
      <c r="E4216" t="s">
        <v>50</v>
      </c>
      <c r="F4216" t="s">
        <v>8833</v>
      </c>
      <c r="G4216" t="s">
        <v>8834</v>
      </c>
      <c r="H4216" t="s">
        <v>201</v>
      </c>
      <c r="I4216" s="2">
        <v>203</v>
      </c>
      <c r="J4216" s="1">
        <v>0.52</v>
      </c>
      <c r="K4216" s="1">
        <v>0.19</v>
      </c>
    </row>
    <row r="4217" spans="1:11" x14ac:dyDescent="0.25">
      <c r="A4217">
        <v>908</v>
      </c>
      <c r="B4217">
        <v>4151</v>
      </c>
      <c r="C4217">
        <v>136596</v>
      </c>
      <c r="D4217" t="s">
        <v>8835</v>
      </c>
      <c r="E4217" t="s">
        <v>50</v>
      </c>
      <c r="F4217" t="s">
        <v>8836</v>
      </c>
      <c r="G4217" t="s">
        <v>8837</v>
      </c>
      <c r="H4217" t="s">
        <v>70</v>
      </c>
      <c r="I4217" s="2">
        <v>249</v>
      </c>
      <c r="J4217" s="1">
        <v>0.59</v>
      </c>
      <c r="K4217" s="1">
        <v>0.2</v>
      </c>
    </row>
    <row r="4218" spans="1:11" x14ac:dyDescent="0.25">
      <c r="A4218">
        <v>908</v>
      </c>
      <c r="B4218">
        <v>4158</v>
      </c>
      <c r="C4218">
        <v>136524</v>
      </c>
      <c r="D4218" t="s">
        <v>8838</v>
      </c>
      <c r="E4218" t="s">
        <v>50</v>
      </c>
      <c r="F4218" t="s">
        <v>8839</v>
      </c>
      <c r="G4218" t="s">
        <v>8840</v>
      </c>
      <c r="H4218" t="s">
        <v>70</v>
      </c>
      <c r="I4218" s="2">
        <v>229</v>
      </c>
      <c r="J4218" s="1">
        <v>0.72</v>
      </c>
      <c r="K4218" s="1">
        <v>0.34</v>
      </c>
    </row>
    <row r="4219" spans="1:11" x14ac:dyDescent="0.25">
      <c r="A4219">
        <v>908</v>
      </c>
      <c r="B4219">
        <v>4169</v>
      </c>
      <c r="C4219">
        <v>112063</v>
      </c>
      <c r="D4219" t="s">
        <v>8841</v>
      </c>
      <c r="E4219" t="s">
        <v>50</v>
      </c>
      <c r="F4219" t="s">
        <v>8842</v>
      </c>
      <c r="G4219" t="s">
        <v>8843</v>
      </c>
      <c r="H4219" t="s">
        <v>201</v>
      </c>
      <c r="I4219" s="2">
        <v>82</v>
      </c>
      <c r="J4219" s="1">
        <v>0.48</v>
      </c>
      <c r="K4219" s="1">
        <v>0.12</v>
      </c>
    </row>
    <row r="4220" spans="1:11" x14ac:dyDescent="0.25">
      <c r="A4220">
        <v>908</v>
      </c>
      <c r="B4220">
        <v>4152</v>
      </c>
      <c r="C4220">
        <v>137223</v>
      </c>
      <c r="D4220" t="s">
        <v>8844</v>
      </c>
      <c r="E4220" t="s">
        <v>50</v>
      </c>
      <c r="F4220" t="s">
        <v>8845</v>
      </c>
      <c r="G4220" t="s">
        <v>8846</v>
      </c>
      <c r="H4220" t="s">
        <v>70</v>
      </c>
      <c r="I4220" s="2">
        <v>167</v>
      </c>
      <c r="J4220" s="1">
        <v>0.57999999999999996</v>
      </c>
      <c r="K4220" s="1">
        <v>0.25</v>
      </c>
    </row>
    <row r="4221" spans="1:11" x14ac:dyDescent="0.25">
      <c r="A4221">
        <v>908</v>
      </c>
      <c r="B4221">
        <v>4145</v>
      </c>
      <c r="C4221">
        <v>112042</v>
      </c>
      <c r="D4221" t="s">
        <v>8847</v>
      </c>
      <c r="E4221" t="s">
        <v>50</v>
      </c>
      <c r="F4221" t="s">
        <v>8848</v>
      </c>
      <c r="G4221" t="s">
        <v>8849</v>
      </c>
      <c r="H4221" t="s">
        <v>20</v>
      </c>
      <c r="I4221" s="2">
        <v>169</v>
      </c>
      <c r="J4221" s="1">
        <v>0.47</v>
      </c>
      <c r="K4221" s="1">
        <v>0.23</v>
      </c>
    </row>
    <row r="4222" spans="1:11" x14ac:dyDescent="0.25">
      <c r="A4222">
        <v>908</v>
      </c>
      <c r="B4222">
        <v>4001</v>
      </c>
      <c r="C4222">
        <v>140836</v>
      </c>
      <c r="D4222" t="s">
        <v>8850</v>
      </c>
      <c r="E4222" t="s">
        <v>50</v>
      </c>
      <c r="F4222" t="s">
        <v>8848</v>
      </c>
      <c r="G4222" t="s">
        <v>8849</v>
      </c>
      <c r="H4222" t="s">
        <v>49</v>
      </c>
      <c r="I4222" s="2" t="s">
        <v>50</v>
      </c>
      <c r="J4222" t="s">
        <v>50</v>
      </c>
      <c r="K4222" t="s">
        <v>50</v>
      </c>
    </row>
    <row r="4223" spans="1:11" x14ac:dyDescent="0.25">
      <c r="A4223">
        <v>908</v>
      </c>
      <c r="B4223">
        <v>6002</v>
      </c>
      <c r="C4223">
        <v>112069</v>
      </c>
      <c r="D4223" t="s">
        <v>8851</v>
      </c>
      <c r="E4223" t="s">
        <v>50</v>
      </c>
      <c r="F4223" t="s">
        <v>8842</v>
      </c>
      <c r="G4223" t="s">
        <v>8852</v>
      </c>
      <c r="H4223" t="s">
        <v>13</v>
      </c>
      <c r="I4223" s="2">
        <v>21</v>
      </c>
      <c r="J4223" s="1">
        <v>0</v>
      </c>
      <c r="K4223" s="1">
        <v>0</v>
      </c>
    </row>
    <row r="4224" spans="1:11" x14ac:dyDescent="0.25">
      <c r="A4224">
        <v>908</v>
      </c>
      <c r="B4224">
        <v>4171</v>
      </c>
      <c r="C4224">
        <v>112065</v>
      </c>
      <c r="D4224" t="s">
        <v>8853</v>
      </c>
      <c r="E4224" t="s">
        <v>50</v>
      </c>
      <c r="F4224" t="s">
        <v>8854</v>
      </c>
      <c r="G4224" t="s">
        <v>8855</v>
      </c>
      <c r="H4224" t="s">
        <v>20</v>
      </c>
      <c r="I4224" s="2">
        <v>141</v>
      </c>
      <c r="J4224" s="1">
        <v>0.62</v>
      </c>
      <c r="K4224" s="1">
        <v>0.23</v>
      </c>
    </row>
    <row r="4225" spans="1:11" x14ac:dyDescent="0.25">
      <c r="A4225">
        <v>908</v>
      </c>
      <c r="B4225">
        <v>4146</v>
      </c>
      <c r="C4225">
        <v>112043</v>
      </c>
      <c r="D4225" t="s">
        <v>8856</v>
      </c>
      <c r="E4225" t="s">
        <v>50</v>
      </c>
      <c r="F4225" t="s">
        <v>8857</v>
      </c>
      <c r="G4225" t="s">
        <v>8858</v>
      </c>
      <c r="H4225" t="s">
        <v>201</v>
      </c>
      <c r="I4225" s="2">
        <v>265</v>
      </c>
      <c r="J4225" s="1">
        <v>0.6</v>
      </c>
      <c r="K4225" s="1">
        <v>0.22</v>
      </c>
    </row>
    <row r="4226" spans="1:11" x14ac:dyDescent="0.25">
      <c r="A4226">
        <v>908</v>
      </c>
      <c r="B4226">
        <v>4173</v>
      </c>
      <c r="C4226">
        <v>112067</v>
      </c>
      <c r="D4226" t="s">
        <v>8859</v>
      </c>
      <c r="E4226" t="s">
        <v>50</v>
      </c>
      <c r="F4226" t="s">
        <v>8842</v>
      </c>
      <c r="G4226" t="s">
        <v>8860</v>
      </c>
      <c r="H4226" t="s">
        <v>201</v>
      </c>
      <c r="I4226" s="2">
        <v>118</v>
      </c>
      <c r="J4226" s="1">
        <v>0.57999999999999996</v>
      </c>
      <c r="K4226" s="1">
        <v>0.2</v>
      </c>
    </row>
    <row r="4227" spans="1:11" x14ac:dyDescent="0.25">
      <c r="A4227">
        <v>908</v>
      </c>
      <c r="B4227">
        <v>4009</v>
      </c>
      <c r="C4227">
        <v>139155</v>
      </c>
      <c r="D4227" t="s">
        <v>8861</v>
      </c>
      <c r="E4227" t="s">
        <v>50</v>
      </c>
      <c r="F4227" t="s">
        <v>8862</v>
      </c>
      <c r="G4227" t="s">
        <v>8863</v>
      </c>
      <c r="H4227" t="s">
        <v>70</v>
      </c>
      <c r="I4227" s="2">
        <v>194</v>
      </c>
      <c r="J4227" s="1">
        <v>0.56999999999999995</v>
      </c>
      <c r="K4227" s="1">
        <v>0.34</v>
      </c>
    </row>
    <row r="4228" spans="1:11" x14ac:dyDescent="0.25">
      <c r="A4228">
        <v>908</v>
      </c>
      <c r="B4228">
        <v>4167</v>
      </c>
      <c r="C4228">
        <v>112061</v>
      </c>
      <c r="D4228" t="s">
        <v>8864</v>
      </c>
      <c r="E4228" t="s">
        <v>50</v>
      </c>
      <c r="F4228" t="s">
        <v>8865</v>
      </c>
      <c r="G4228" t="s">
        <v>8866</v>
      </c>
      <c r="H4228" t="s">
        <v>201</v>
      </c>
      <c r="I4228" s="2">
        <v>192</v>
      </c>
      <c r="J4228" s="1">
        <v>0.5</v>
      </c>
      <c r="K4228" s="1">
        <v>0.13</v>
      </c>
    </row>
    <row r="4229" spans="1:11" x14ac:dyDescent="0.25">
      <c r="A4229">
        <v>908</v>
      </c>
      <c r="B4229">
        <v>4168</v>
      </c>
      <c r="C4229">
        <v>137839</v>
      </c>
      <c r="D4229" t="s">
        <v>8867</v>
      </c>
      <c r="E4229" t="s">
        <v>50</v>
      </c>
      <c r="F4229" t="s">
        <v>8868</v>
      </c>
      <c r="G4229" t="s">
        <v>8869</v>
      </c>
      <c r="H4229" t="s">
        <v>70</v>
      </c>
      <c r="I4229" s="2">
        <v>126</v>
      </c>
      <c r="J4229" s="1">
        <v>0.67</v>
      </c>
      <c r="K4229" s="1">
        <v>0.25</v>
      </c>
    </row>
    <row r="4230" spans="1:11" x14ac:dyDescent="0.25">
      <c r="A4230">
        <v>908</v>
      </c>
      <c r="B4230">
        <v>4172</v>
      </c>
      <c r="C4230">
        <v>136873</v>
      </c>
      <c r="D4230" t="s">
        <v>8870</v>
      </c>
      <c r="E4230" t="s">
        <v>50</v>
      </c>
      <c r="F4230" t="s">
        <v>8842</v>
      </c>
      <c r="G4230" t="s">
        <v>8871</v>
      </c>
      <c r="H4230" t="s">
        <v>70</v>
      </c>
      <c r="I4230" s="2">
        <v>175</v>
      </c>
      <c r="J4230" s="1">
        <v>0.62</v>
      </c>
      <c r="K4230" s="1">
        <v>0.19</v>
      </c>
    </row>
    <row r="4231" spans="1:11" x14ac:dyDescent="0.25">
      <c r="A4231">
        <v>908</v>
      </c>
      <c r="B4231">
        <v>4164</v>
      </c>
      <c r="C4231">
        <v>112058</v>
      </c>
      <c r="D4231" t="s">
        <v>8872</v>
      </c>
      <c r="E4231" t="s">
        <v>50</v>
      </c>
      <c r="F4231" t="s">
        <v>8857</v>
      </c>
      <c r="G4231" t="s">
        <v>8873</v>
      </c>
      <c r="H4231" t="s">
        <v>201</v>
      </c>
      <c r="I4231" s="2">
        <v>110</v>
      </c>
      <c r="J4231" s="1">
        <v>0.56000000000000005</v>
      </c>
      <c r="K4231" s="1">
        <v>0.22</v>
      </c>
    </row>
    <row r="4232" spans="1:11" x14ac:dyDescent="0.25">
      <c r="A4232">
        <v>908</v>
      </c>
      <c r="B4232">
        <v>4165</v>
      </c>
      <c r="C4232">
        <v>136533</v>
      </c>
      <c r="D4232" t="s">
        <v>8874</v>
      </c>
      <c r="E4232" t="s">
        <v>50</v>
      </c>
      <c r="F4232" t="s">
        <v>8875</v>
      </c>
      <c r="G4232" t="s">
        <v>8876</v>
      </c>
      <c r="H4232" t="s">
        <v>70</v>
      </c>
      <c r="I4232" s="2">
        <v>271</v>
      </c>
      <c r="J4232" s="1">
        <v>0.56999999999999995</v>
      </c>
      <c r="K4232" s="1">
        <v>0.32</v>
      </c>
    </row>
    <row r="4233" spans="1:11" x14ac:dyDescent="0.25">
      <c r="A4233">
        <v>908</v>
      </c>
      <c r="B4233">
        <v>4166</v>
      </c>
      <c r="C4233">
        <v>136567</v>
      </c>
      <c r="D4233" t="s">
        <v>8877</v>
      </c>
      <c r="E4233" t="s">
        <v>50</v>
      </c>
      <c r="F4233" t="s">
        <v>8878</v>
      </c>
      <c r="G4233" t="s">
        <v>8879</v>
      </c>
      <c r="H4233" t="s">
        <v>70</v>
      </c>
      <c r="I4233" s="2">
        <v>245</v>
      </c>
      <c r="J4233" s="1">
        <v>0.61</v>
      </c>
      <c r="K4233" s="1">
        <v>0.22</v>
      </c>
    </row>
    <row r="4234" spans="1:11" x14ac:dyDescent="0.25">
      <c r="A4234">
        <v>908</v>
      </c>
      <c r="B4234">
        <v>4156</v>
      </c>
      <c r="C4234">
        <v>136573</v>
      </c>
      <c r="D4234" t="s">
        <v>8880</v>
      </c>
      <c r="E4234" t="s">
        <v>50</v>
      </c>
      <c r="F4234" t="s">
        <v>8830</v>
      </c>
      <c r="G4234" t="s">
        <v>8881</v>
      </c>
      <c r="H4234" t="s">
        <v>70</v>
      </c>
      <c r="I4234" s="2">
        <v>267</v>
      </c>
      <c r="J4234" s="1">
        <v>0.61</v>
      </c>
      <c r="K4234" s="1">
        <v>0.27</v>
      </c>
    </row>
    <row r="4235" spans="1:11" x14ac:dyDescent="0.25">
      <c r="A4235">
        <v>908</v>
      </c>
      <c r="B4235">
        <v>4149</v>
      </c>
      <c r="C4235">
        <v>136852</v>
      </c>
      <c r="D4235" t="s">
        <v>8882</v>
      </c>
      <c r="E4235" t="s">
        <v>50</v>
      </c>
      <c r="F4235" t="s">
        <v>8883</v>
      </c>
      <c r="G4235" t="s">
        <v>8884</v>
      </c>
      <c r="H4235" t="s">
        <v>70</v>
      </c>
      <c r="I4235" s="2">
        <v>207</v>
      </c>
      <c r="J4235" s="1">
        <v>0.59</v>
      </c>
      <c r="K4235" s="1">
        <v>0.15</v>
      </c>
    </row>
    <row r="4236" spans="1:11" x14ac:dyDescent="0.25">
      <c r="A4236">
        <v>908</v>
      </c>
      <c r="B4236">
        <v>4157</v>
      </c>
      <c r="C4236">
        <v>112052</v>
      </c>
      <c r="D4236" t="s">
        <v>8885</v>
      </c>
      <c r="E4236" t="s">
        <v>50</v>
      </c>
      <c r="F4236" t="s">
        <v>8830</v>
      </c>
      <c r="G4236" t="s">
        <v>8886</v>
      </c>
      <c r="H4236" t="s">
        <v>201</v>
      </c>
      <c r="I4236" s="2">
        <v>170</v>
      </c>
      <c r="J4236" s="1">
        <v>0.54</v>
      </c>
      <c r="K4236" s="1">
        <v>0.08</v>
      </c>
    </row>
    <row r="4237" spans="1:11" x14ac:dyDescent="0.25">
      <c r="A4237">
        <v>908</v>
      </c>
      <c r="B4237">
        <v>4163</v>
      </c>
      <c r="C4237">
        <v>136614</v>
      </c>
      <c r="D4237" t="s">
        <v>8887</v>
      </c>
      <c r="E4237" t="s">
        <v>50</v>
      </c>
      <c r="F4237" t="s">
        <v>8888</v>
      </c>
      <c r="G4237" t="s">
        <v>8889</v>
      </c>
      <c r="H4237" t="s">
        <v>70</v>
      </c>
      <c r="I4237" s="2">
        <v>183</v>
      </c>
      <c r="J4237" s="1">
        <v>0.57999999999999996</v>
      </c>
      <c r="K4237" s="1">
        <v>0.25</v>
      </c>
    </row>
    <row r="4238" spans="1:11" x14ac:dyDescent="0.25">
      <c r="A4238">
        <v>908</v>
      </c>
      <c r="B4238">
        <v>4159</v>
      </c>
      <c r="C4238">
        <v>112054</v>
      </c>
      <c r="D4238" t="s">
        <v>8890</v>
      </c>
      <c r="E4238" t="s">
        <v>50</v>
      </c>
      <c r="F4238" t="s">
        <v>8888</v>
      </c>
      <c r="G4238" t="s">
        <v>8891</v>
      </c>
      <c r="H4238" t="s">
        <v>201</v>
      </c>
      <c r="I4238" s="2">
        <v>160</v>
      </c>
      <c r="J4238" s="1">
        <v>0.56999999999999995</v>
      </c>
      <c r="K4238" s="1">
        <v>0.18</v>
      </c>
    </row>
    <row r="4239" spans="1:11" x14ac:dyDescent="0.25">
      <c r="A4239">
        <v>908</v>
      </c>
      <c r="B4239">
        <v>4160</v>
      </c>
      <c r="C4239">
        <v>112055</v>
      </c>
      <c r="D4239" t="s">
        <v>8892</v>
      </c>
      <c r="E4239" t="s">
        <v>50</v>
      </c>
      <c r="F4239" t="s">
        <v>8878</v>
      </c>
      <c r="G4239" t="s">
        <v>8893</v>
      </c>
      <c r="H4239" t="s">
        <v>20</v>
      </c>
      <c r="I4239" s="2">
        <v>270</v>
      </c>
      <c r="J4239" s="1">
        <v>0.65</v>
      </c>
      <c r="K4239" s="1">
        <v>0.4</v>
      </c>
    </row>
    <row r="4240" spans="1:11" x14ac:dyDescent="0.25">
      <c r="A4240">
        <v>908</v>
      </c>
      <c r="B4240">
        <v>4162</v>
      </c>
      <c r="C4240">
        <v>136572</v>
      </c>
      <c r="D4240" t="s">
        <v>8894</v>
      </c>
      <c r="E4240" t="s">
        <v>50</v>
      </c>
      <c r="F4240" t="s">
        <v>8878</v>
      </c>
      <c r="G4240" t="s">
        <v>8895</v>
      </c>
      <c r="H4240" t="s">
        <v>70</v>
      </c>
      <c r="I4240" s="2">
        <v>118</v>
      </c>
      <c r="J4240" s="1">
        <v>0.61</v>
      </c>
      <c r="K4240" s="1">
        <v>0.31</v>
      </c>
    </row>
    <row r="4241" spans="1:11" x14ac:dyDescent="0.25">
      <c r="A4241">
        <v>908</v>
      </c>
      <c r="B4241">
        <v>4000</v>
      </c>
      <c r="C4241">
        <v>140675</v>
      </c>
      <c r="D4241" t="s">
        <v>8896</v>
      </c>
      <c r="E4241" t="s">
        <v>50</v>
      </c>
      <c r="F4241" t="s">
        <v>6671</v>
      </c>
      <c r="G4241" t="s">
        <v>8897</v>
      </c>
      <c r="H4241" t="s">
        <v>49</v>
      </c>
      <c r="I4241" s="2" t="s">
        <v>50</v>
      </c>
      <c r="J4241" t="s">
        <v>50</v>
      </c>
      <c r="K4241" t="s">
        <v>50</v>
      </c>
    </row>
    <row r="4242" spans="1:11" x14ac:dyDescent="0.25">
      <c r="A4242">
        <v>908</v>
      </c>
      <c r="B4242">
        <v>4170</v>
      </c>
      <c r="C4242">
        <v>112064</v>
      </c>
      <c r="D4242" t="s">
        <v>8898</v>
      </c>
      <c r="E4242" t="s">
        <v>50</v>
      </c>
      <c r="F4242" t="s">
        <v>6671</v>
      </c>
      <c r="G4242" t="s">
        <v>8897</v>
      </c>
      <c r="H4242" t="s">
        <v>20</v>
      </c>
      <c r="I4242" s="2">
        <v>117</v>
      </c>
      <c r="J4242" s="1">
        <v>0.79</v>
      </c>
      <c r="K4242" s="1">
        <v>0.22</v>
      </c>
    </row>
    <row r="4243" spans="1:11" x14ac:dyDescent="0.25">
      <c r="A4243">
        <v>908</v>
      </c>
      <c r="B4243">
        <v>6040</v>
      </c>
      <c r="C4243">
        <v>112071</v>
      </c>
      <c r="D4243" t="s">
        <v>8899</v>
      </c>
      <c r="E4243" t="s">
        <v>50</v>
      </c>
      <c r="F4243" t="s">
        <v>8862</v>
      </c>
      <c r="G4243" t="s">
        <v>8900</v>
      </c>
      <c r="H4243" t="s">
        <v>13</v>
      </c>
      <c r="I4243" s="2">
        <v>12</v>
      </c>
      <c r="J4243" s="1">
        <v>0.92</v>
      </c>
      <c r="K4243" s="1">
        <v>0.67</v>
      </c>
    </row>
    <row r="4244" spans="1:11" x14ac:dyDescent="0.25">
      <c r="A4244">
        <v>908</v>
      </c>
      <c r="B4244">
        <v>6092</v>
      </c>
      <c r="C4244">
        <v>138780</v>
      </c>
      <c r="D4244" t="s">
        <v>8901</v>
      </c>
      <c r="E4244" t="s">
        <v>50</v>
      </c>
      <c r="F4244" t="s">
        <v>8839</v>
      </c>
      <c r="G4244" t="s">
        <v>8902</v>
      </c>
      <c r="H4244" t="s">
        <v>77</v>
      </c>
      <c r="I4244" s="2">
        <v>14</v>
      </c>
      <c r="J4244" s="1">
        <v>0.21</v>
      </c>
      <c r="K4244" s="1">
        <v>0.14000000000000001</v>
      </c>
    </row>
    <row r="4245" spans="1:11" x14ac:dyDescent="0.25">
      <c r="A4245">
        <v>908</v>
      </c>
      <c r="B4245">
        <v>6089</v>
      </c>
      <c r="C4245">
        <v>112082</v>
      </c>
      <c r="D4245" t="s">
        <v>8903</v>
      </c>
      <c r="E4245" t="s">
        <v>50</v>
      </c>
      <c r="F4245" t="s">
        <v>8854</v>
      </c>
      <c r="G4245" t="s">
        <v>8904</v>
      </c>
      <c r="H4245" t="s">
        <v>13</v>
      </c>
      <c r="I4245" s="2">
        <v>5</v>
      </c>
      <c r="J4245" t="s">
        <v>129</v>
      </c>
      <c r="K4245" t="s">
        <v>129</v>
      </c>
    </row>
    <row r="4246" spans="1:11" x14ac:dyDescent="0.25">
      <c r="A4246">
        <v>908</v>
      </c>
      <c r="B4246">
        <v>4143</v>
      </c>
      <c r="C4246">
        <v>136575</v>
      </c>
      <c r="D4246" t="s">
        <v>8905</v>
      </c>
      <c r="E4246" t="s">
        <v>50</v>
      </c>
      <c r="F4246" t="s">
        <v>8906</v>
      </c>
      <c r="G4246" t="s">
        <v>8907</v>
      </c>
      <c r="H4246" t="s">
        <v>70</v>
      </c>
      <c r="I4246" s="2">
        <v>224</v>
      </c>
      <c r="J4246" s="1">
        <v>0.57999999999999996</v>
      </c>
      <c r="K4246" s="1">
        <v>0.12</v>
      </c>
    </row>
    <row r="4247" spans="1:11" x14ac:dyDescent="0.25">
      <c r="A4247">
        <v>908</v>
      </c>
      <c r="B4247">
        <v>4141</v>
      </c>
      <c r="C4247">
        <v>112039</v>
      </c>
      <c r="D4247" t="s">
        <v>8908</v>
      </c>
      <c r="E4247" t="s">
        <v>50</v>
      </c>
      <c r="F4247" t="s">
        <v>8909</v>
      </c>
      <c r="G4247" t="s">
        <v>8910</v>
      </c>
      <c r="H4247" t="s">
        <v>201</v>
      </c>
      <c r="I4247" s="2">
        <v>95</v>
      </c>
      <c r="J4247" s="1">
        <v>0.46</v>
      </c>
      <c r="K4247" s="1">
        <v>0.24</v>
      </c>
    </row>
    <row r="4248" spans="1:11" x14ac:dyDescent="0.25">
      <c r="A4248">
        <v>908</v>
      </c>
      <c r="B4248">
        <v>4144</v>
      </c>
      <c r="C4248">
        <v>112041</v>
      </c>
      <c r="D4248" t="s">
        <v>8911</v>
      </c>
      <c r="E4248" t="s">
        <v>50</v>
      </c>
      <c r="F4248" t="s">
        <v>8912</v>
      </c>
      <c r="G4248" t="s">
        <v>8913</v>
      </c>
      <c r="H4248" t="s">
        <v>201</v>
      </c>
      <c r="I4248" s="2">
        <v>120</v>
      </c>
      <c r="J4248" s="1">
        <v>0.6</v>
      </c>
      <c r="K4248" s="1">
        <v>0.15</v>
      </c>
    </row>
    <row r="4249" spans="1:11" x14ac:dyDescent="0.25">
      <c r="A4249">
        <v>908</v>
      </c>
      <c r="B4249">
        <v>4135</v>
      </c>
      <c r="C4249">
        <v>112038</v>
      </c>
      <c r="D4249" t="s">
        <v>8914</v>
      </c>
      <c r="E4249" t="s">
        <v>50</v>
      </c>
      <c r="F4249" t="s">
        <v>8875</v>
      </c>
      <c r="G4249" t="s">
        <v>8915</v>
      </c>
      <c r="H4249" t="s">
        <v>20</v>
      </c>
      <c r="I4249" s="2">
        <v>163</v>
      </c>
      <c r="J4249" s="1">
        <v>0.6</v>
      </c>
      <c r="K4249" s="1">
        <v>0.11</v>
      </c>
    </row>
    <row r="4250" spans="1:11" x14ac:dyDescent="0.25">
      <c r="A4250">
        <v>908</v>
      </c>
      <c r="B4250">
        <v>6080</v>
      </c>
      <c r="C4250">
        <v>112077</v>
      </c>
      <c r="D4250" t="s">
        <v>8916</v>
      </c>
      <c r="E4250" t="s">
        <v>50</v>
      </c>
      <c r="F4250" t="s">
        <v>8878</v>
      </c>
      <c r="G4250" t="s">
        <v>8917</v>
      </c>
      <c r="H4250" t="s">
        <v>13</v>
      </c>
      <c r="I4250" s="2">
        <v>58</v>
      </c>
      <c r="J4250" s="1">
        <v>0</v>
      </c>
      <c r="K4250" s="1">
        <v>0</v>
      </c>
    </row>
    <row r="4251" spans="1:11" x14ac:dyDescent="0.25">
      <c r="A4251">
        <v>908</v>
      </c>
      <c r="B4251">
        <v>6079</v>
      </c>
      <c r="C4251">
        <v>112076</v>
      </c>
      <c r="D4251" t="s">
        <v>8918</v>
      </c>
      <c r="E4251" t="s">
        <v>50</v>
      </c>
      <c r="F4251" t="s">
        <v>8878</v>
      </c>
      <c r="G4251" t="s">
        <v>8919</v>
      </c>
      <c r="H4251" t="s">
        <v>13</v>
      </c>
      <c r="I4251" s="2">
        <v>134</v>
      </c>
      <c r="J4251" s="1">
        <v>0</v>
      </c>
      <c r="K4251" s="1">
        <v>0</v>
      </c>
    </row>
    <row r="4252" spans="1:11" x14ac:dyDescent="0.25">
      <c r="A4252">
        <v>908</v>
      </c>
      <c r="B4252">
        <v>4153</v>
      </c>
      <c r="C4252">
        <v>138024</v>
      </c>
      <c r="D4252" t="s">
        <v>8920</v>
      </c>
      <c r="E4252" t="s">
        <v>50</v>
      </c>
      <c r="F4252" t="s">
        <v>8921</v>
      </c>
      <c r="G4252" t="s">
        <v>8922</v>
      </c>
      <c r="H4252" t="s">
        <v>70</v>
      </c>
      <c r="I4252" s="2">
        <v>216</v>
      </c>
      <c r="J4252" s="1">
        <v>0.62</v>
      </c>
      <c r="K4252" s="1">
        <v>0.26</v>
      </c>
    </row>
    <row r="4253" spans="1:11" x14ac:dyDescent="0.25">
      <c r="A4253">
        <v>908</v>
      </c>
      <c r="B4253">
        <v>7004</v>
      </c>
      <c r="C4253">
        <v>112086</v>
      </c>
      <c r="D4253" t="s">
        <v>8923</v>
      </c>
      <c r="E4253" t="s">
        <v>50</v>
      </c>
      <c r="F4253" t="s">
        <v>8888</v>
      </c>
      <c r="G4253" t="s">
        <v>8924</v>
      </c>
      <c r="H4253" t="s">
        <v>57</v>
      </c>
      <c r="I4253" s="2">
        <v>6</v>
      </c>
      <c r="J4253" t="s">
        <v>99</v>
      </c>
      <c r="K4253" t="s">
        <v>99</v>
      </c>
    </row>
    <row r="4254" spans="1:11" x14ac:dyDescent="0.25">
      <c r="A4254">
        <v>908</v>
      </c>
      <c r="B4254">
        <v>7003</v>
      </c>
      <c r="C4254">
        <v>112085</v>
      </c>
      <c r="D4254" t="s">
        <v>8925</v>
      </c>
      <c r="E4254" t="s">
        <v>50</v>
      </c>
      <c r="F4254" t="s">
        <v>8926</v>
      </c>
      <c r="G4254" t="s">
        <v>8927</v>
      </c>
      <c r="H4254" t="s">
        <v>57</v>
      </c>
      <c r="I4254" s="2">
        <v>9</v>
      </c>
      <c r="J4254" t="s">
        <v>99</v>
      </c>
      <c r="K4254" t="s">
        <v>99</v>
      </c>
    </row>
    <row r="4255" spans="1:11" x14ac:dyDescent="0.25">
      <c r="A4255">
        <v>908</v>
      </c>
      <c r="B4255">
        <v>7005</v>
      </c>
      <c r="C4255">
        <v>112087</v>
      </c>
      <c r="D4255" t="s">
        <v>8928</v>
      </c>
      <c r="E4255" t="s">
        <v>50</v>
      </c>
      <c r="F4255" t="s">
        <v>8842</v>
      </c>
      <c r="G4255" t="s">
        <v>8929</v>
      </c>
      <c r="H4255" t="s">
        <v>333</v>
      </c>
      <c r="I4255" s="2">
        <v>6</v>
      </c>
      <c r="J4255" t="s">
        <v>99</v>
      </c>
      <c r="K4255" t="s">
        <v>99</v>
      </c>
    </row>
    <row r="4256" spans="1:11" x14ac:dyDescent="0.25">
      <c r="A4256">
        <v>908</v>
      </c>
      <c r="B4256">
        <v>7002</v>
      </c>
      <c r="C4256">
        <v>137478</v>
      </c>
      <c r="D4256" t="s">
        <v>8930</v>
      </c>
      <c r="E4256" t="s">
        <v>50</v>
      </c>
      <c r="F4256" t="s">
        <v>8878</v>
      </c>
      <c r="G4256" t="s">
        <v>8931</v>
      </c>
      <c r="H4256" t="s">
        <v>109</v>
      </c>
      <c r="I4256" s="2">
        <v>24</v>
      </c>
      <c r="J4256" s="1">
        <v>0</v>
      </c>
      <c r="K4256" s="1">
        <v>0</v>
      </c>
    </row>
    <row r="4257" spans="1:11" x14ac:dyDescent="0.25">
      <c r="A4257">
        <v>908</v>
      </c>
      <c r="B4257">
        <v>6096</v>
      </c>
      <c r="C4257">
        <v>135405</v>
      </c>
      <c r="D4257" t="s">
        <v>8932</v>
      </c>
      <c r="E4257" t="s">
        <v>50</v>
      </c>
      <c r="F4257" t="s">
        <v>8865</v>
      </c>
      <c r="G4257" t="s">
        <v>8933</v>
      </c>
      <c r="H4257" t="s">
        <v>114</v>
      </c>
      <c r="I4257" s="2">
        <v>5</v>
      </c>
      <c r="J4257" t="s">
        <v>129</v>
      </c>
      <c r="K4257" t="s">
        <v>129</v>
      </c>
    </row>
    <row r="4258" spans="1:11" x14ac:dyDescent="0.25">
      <c r="A4258">
        <v>908</v>
      </c>
      <c r="B4258">
        <v>6095</v>
      </c>
      <c r="C4258">
        <v>129252</v>
      </c>
      <c r="D4258" t="s">
        <v>8934</v>
      </c>
      <c r="E4258" t="s">
        <v>50</v>
      </c>
      <c r="F4258" t="s">
        <v>8878</v>
      </c>
      <c r="G4258" t="s">
        <v>8935</v>
      </c>
      <c r="H4258" t="s">
        <v>114</v>
      </c>
      <c r="I4258" s="2">
        <v>1</v>
      </c>
      <c r="J4258" t="s">
        <v>129</v>
      </c>
      <c r="K4258" t="s">
        <v>129</v>
      </c>
    </row>
    <row r="4259" spans="1:11" x14ac:dyDescent="0.25">
      <c r="A4259">
        <v>908</v>
      </c>
      <c r="B4259">
        <v>7001</v>
      </c>
      <c r="C4259">
        <v>134062</v>
      </c>
      <c r="D4259" t="s">
        <v>8936</v>
      </c>
      <c r="E4259" t="s">
        <v>50</v>
      </c>
      <c r="F4259" t="s">
        <v>6882</v>
      </c>
      <c r="G4259" t="s">
        <v>8937</v>
      </c>
      <c r="H4259" t="s">
        <v>222</v>
      </c>
      <c r="I4259" s="2">
        <v>7</v>
      </c>
      <c r="J4259" s="1">
        <v>0</v>
      </c>
      <c r="K4259" s="1">
        <v>0</v>
      </c>
    </row>
    <row r="4260" spans="1:11" x14ac:dyDescent="0.25">
      <c r="A4260">
        <v>909</v>
      </c>
      <c r="B4260">
        <v>5407</v>
      </c>
      <c r="C4260">
        <v>137251</v>
      </c>
      <c r="D4260" t="s">
        <v>8938</v>
      </c>
      <c r="E4260" t="s">
        <v>50</v>
      </c>
      <c r="F4260" t="s">
        <v>8939</v>
      </c>
      <c r="G4260" t="s">
        <v>8940</v>
      </c>
      <c r="H4260" t="s">
        <v>70</v>
      </c>
      <c r="I4260" s="2">
        <v>101</v>
      </c>
      <c r="J4260" s="1">
        <v>0.59</v>
      </c>
      <c r="K4260" s="1">
        <v>0.36</v>
      </c>
    </row>
    <row r="4261" spans="1:11" x14ac:dyDescent="0.25">
      <c r="A4261">
        <v>909</v>
      </c>
      <c r="B4261">
        <v>6032</v>
      </c>
      <c r="C4261">
        <v>112453</v>
      </c>
      <c r="D4261" t="s">
        <v>8941</v>
      </c>
      <c r="E4261" t="s">
        <v>50</v>
      </c>
      <c r="F4261" t="s">
        <v>8942</v>
      </c>
      <c r="G4261" t="s">
        <v>8943</v>
      </c>
      <c r="H4261" t="s">
        <v>13</v>
      </c>
      <c r="I4261" s="2">
        <v>34</v>
      </c>
      <c r="J4261" s="1">
        <v>0</v>
      </c>
      <c r="K4261" s="1">
        <v>0</v>
      </c>
    </row>
    <row r="4262" spans="1:11" x14ac:dyDescent="0.25">
      <c r="A4262">
        <v>909</v>
      </c>
      <c r="B4262">
        <v>4001</v>
      </c>
      <c r="C4262">
        <v>112375</v>
      </c>
      <c r="D4262" t="s">
        <v>8944</v>
      </c>
      <c r="E4262" t="s">
        <v>50</v>
      </c>
      <c r="F4262" t="s">
        <v>8945</v>
      </c>
      <c r="G4262" t="s">
        <v>8946</v>
      </c>
      <c r="H4262" t="s">
        <v>20</v>
      </c>
      <c r="I4262" s="2">
        <v>34</v>
      </c>
      <c r="J4262" s="1">
        <v>0.41</v>
      </c>
      <c r="K4262" s="1">
        <v>0.06</v>
      </c>
    </row>
    <row r="4263" spans="1:11" x14ac:dyDescent="0.25">
      <c r="A4263">
        <v>909</v>
      </c>
      <c r="B4263">
        <v>5413</v>
      </c>
      <c r="C4263">
        <v>137254</v>
      </c>
      <c r="D4263" t="s">
        <v>8947</v>
      </c>
      <c r="E4263" t="s">
        <v>50</v>
      </c>
      <c r="F4263" t="s">
        <v>8942</v>
      </c>
      <c r="G4263" t="s">
        <v>8948</v>
      </c>
      <c r="H4263" t="s">
        <v>70</v>
      </c>
      <c r="I4263" s="2">
        <v>179</v>
      </c>
      <c r="J4263" s="1">
        <v>0.57999999999999996</v>
      </c>
      <c r="K4263" s="1">
        <v>0.3</v>
      </c>
    </row>
    <row r="4264" spans="1:11" x14ac:dyDescent="0.25">
      <c r="A4264">
        <v>909</v>
      </c>
      <c r="B4264">
        <v>5410</v>
      </c>
      <c r="C4264">
        <v>137338</v>
      </c>
      <c r="D4264" t="s">
        <v>8949</v>
      </c>
      <c r="E4264" t="s">
        <v>50</v>
      </c>
      <c r="F4264" t="s">
        <v>8950</v>
      </c>
      <c r="G4264" t="s">
        <v>8951</v>
      </c>
      <c r="H4264" t="s">
        <v>70</v>
      </c>
      <c r="I4264" s="2">
        <v>76</v>
      </c>
      <c r="J4264" s="1">
        <v>0.57999999999999996</v>
      </c>
      <c r="K4264" s="1">
        <v>0.21</v>
      </c>
    </row>
    <row r="4265" spans="1:11" x14ac:dyDescent="0.25">
      <c r="A4265">
        <v>909</v>
      </c>
      <c r="B4265">
        <v>6025</v>
      </c>
      <c r="C4265">
        <v>112450</v>
      </c>
      <c r="D4265" t="s">
        <v>8952</v>
      </c>
      <c r="E4265" t="s">
        <v>8952</v>
      </c>
      <c r="F4265" t="s">
        <v>8953</v>
      </c>
      <c r="G4265" t="s">
        <v>8954</v>
      </c>
      <c r="H4265" t="s">
        <v>13</v>
      </c>
      <c r="I4265" s="2">
        <v>19</v>
      </c>
      <c r="J4265" s="1">
        <v>0.63</v>
      </c>
      <c r="K4265" s="1">
        <v>0.57999999999999996</v>
      </c>
    </row>
    <row r="4266" spans="1:11" x14ac:dyDescent="0.25">
      <c r="A4266">
        <v>909</v>
      </c>
      <c r="B4266">
        <v>4103</v>
      </c>
      <c r="C4266">
        <v>112381</v>
      </c>
      <c r="D4266" t="s">
        <v>8955</v>
      </c>
      <c r="E4266" t="s">
        <v>50</v>
      </c>
      <c r="F4266" t="s">
        <v>8956</v>
      </c>
      <c r="G4266" t="s">
        <v>8957</v>
      </c>
      <c r="H4266" t="s">
        <v>20</v>
      </c>
      <c r="I4266" s="2">
        <v>217</v>
      </c>
      <c r="J4266" s="1">
        <v>0.65</v>
      </c>
      <c r="K4266" s="1">
        <v>0.43</v>
      </c>
    </row>
    <row r="4267" spans="1:11" x14ac:dyDescent="0.25">
      <c r="A4267">
        <v>909</v>
      </c>
      <c r="B4267">
        <v>5405</v>
      </c>
      <c r="C4267">
        <v>137205</v>
      </c>
      <c r="D4267" t="s">
        <v>8958</v>
      </c>
      <c r="E4267" t="s">
        <v>50</v>
      </c>
      <c r="F4267" t="s">
        <v>8959</v>
      </c>
      <c r="G4267" t="s">
        <v>8960</v>
      </c>
      <c r="H4267" t="s">
        <v>70</v>
      </c>
      <c r="I4267" s="2">
        <v>173</v>
      </c>
      <c r="J4267" s="1">
        <v>0.73</v>
      </c>
      <c r="K4267" s="1">
        <v>0.37</v>
      </c>
    </row>
    <row r="4268" spans="1:11" x14ac:dyDescent="0.25">
      <c r="A4268">
        <v>909</v>
      </c>
      <c r="B4268">
        <v>4150</v>
      </c>
      <c r="C4268">
        <v>112383</v>
      </c>
      <c r="D4268" t="s">
        <v>8961</v>
      </c>
      <c r="E4268" t="s">
        <v>50</v>
      </c>
      <c r="F4268" t="s">
        <v>8962</v>
      </c>
      <c r="G4268" t="s">
        <v>8963</v>
      </c>
      <c r="H4268" t="s">
        <v>20</v>
      </c>
      <c r="I4268" s="2">
        <v>215</v>
      </c>
      <c r="J4268" s="1">
        <v>0.56999999999999995</v>
      </c>
      <c r="K4268" s="1">
        <v>0.16</v>
      </c>
    </row>
    <row r="4269" spans="1:11" x14ac:dyDescent="0.25">
      <c r="A4269">
        <v>909</v>
      </c>
      <c r="B4269">
        <v>4002</v>
      </c>
      <c r="C4269">
        <v>140600</v>
      </c>
      <c r="D4269" t="s">
        <v>8964</v>
      </c>
      <c r="E4269" t="s">
        <v>50</v>
      </c>
      <c r="F4269" t="s">
        <v>8965</v>
      </c>
      <c r="G4269" t="s">
        <v>8966</v>
      </c>
      <c r="H4269" t="s">
        <v>104</v>
      </c>
      <c r="I4269" s="2" t="s">
        <v>50</v>
      </c>
      <c r="J4269" t="s">
        <v>50</v>
      </c>
      <c r="K4269" t="s">
        <v>50</v>
      </c>
    </row>
    <row r="4270" spans="1:11" x14ac:dyDescent="0.25">
      <c r="A4270">
        <v>909</v>
      </c>
      <c r="B4270">
        <v>6908</v>
      </c>
      <c r="C4270">
        <v>135940</v>
      </c>
      <c r="D4270" t="s">
        <v>8967</v>
      </c>
      <c r="E4270" t="s">
        <v>50</v>
      </c>
      <c r="F4270" t="s">
        <v>8953</v>
      </c>
      <c r="G4270" t="s">
        <v>8968</v>
      </c>
      <c r="H4270" t="s">
        <v>49</v>
      </c>
      <c r="I4270" s="2">
        <v>261</v>
      </c>
      <c r="J4270" s="1">
        <v>0.44</v>
      </c>
      <c r="K4270" s="1">
        <v>0.01</v>
      </c>
    </row>
    <row r="4271" spans="1:11" x14ac:dyDescent="0.25">
      <c r="A4271">
        <v>909</v>
      </c>
      <c r="B4271">
        <v>4151</v>
      </c>
      <c r="C4271">
        <v>112384</v>
      </c>
      <c r="D4271" t="s">
        <v>8969</v>
      </c>
      <c r="E4271" t="s">
        <v>50</v>
      </c>
      <c r="F4271" t="s">
        <v>8970</v>
      </c>
      <c r="G4271" t="s">
        <v>8971</v>
      </c>
      <c r="H4271" t="s">
        <v>20</v>
      </c>
      <c r="I4271" s="2">
        <v>32</v>
      </c>
      <c r="J4271" s="1">
        <v>0.63</v>
      </c>
      <c r="K4271" s="1">
        <v>0.13</v>
      </c>
    </row>
    <row r="4272" spans="1:11" x14ac:dyDescent="0.25">
      <c r="A4272">
        <v>909</v>
      </c>
      <c r="B4272">
        <v>5414</v>
      </c>
      <c r="C4272">
        <v>136902</v>
      </c>
      <c r="D4272" t="s">
        <v>8972</v>
      </c>
      <c r="E4272" t="s">
        <v>50</v>
      </c>
      <c r="F4272" t="s">
        <v>8973</v>
      </c>
      <c r="G4272" t="s">
        <v>8974</v>
      </c>
      <c r="H4272" t="s">
        <v>70</v>
      </c>
      <c r="I4272" s="2">
        <v>167</v>
      </c>
      <c r="J4272" s="1">
        <v>0.75</v>
      </c>
      <c r="K4272" s="1">
        <v>0.34</v>
      </c>
    </row>
    <row r="4273" spans="1:11" x14ac:dyDescent="0.25">
      <c r="A4273">
        <v>909</v>
      </c>
      <c r="B4273">
        <v>5400</v>
      </c>
      <c r="C4273">
        <v>136671</v>
      </c>
      <c r="D4273" t="s">
        <v>8975</v>
      </c>
      <c r="E4273" t="s">
        <v>50</v>
      </c>
      <c r="F4273" t="s">
        <v>8976</v>
      </c>
      <c r="G4273" t="s">
        <v>8977</v>
      </c>
      <c r="H4273" t="s">
        <v>70</v>
      </c>
      <c r="I4273" s="2">
        <v>161</v>
      </c>
      <c r="J4273" s="1">
        <v>0.61</v>
      </c>
      <c r="K4273" s="1">
        <v>0.26</v>
      </c>
    </row>
    <row r="4274" spans="1:11" x14ac:dyDescent="0.25">
      <c r="A4274">
        <v>909</v>
      </c>
      <c r="B4274">
        <v>5406</v>
      </c>
      <c r="C4274">
        <v>137107</v>
      </c>
      <c r="D4274" t="s">
        <v>8978</v>
      </c>
      <c r="E4274" t="s">
        <v>50</v>
      </c>
      <c r="F4274" t="s">
        <v>8979</v>
      </c>
      <c r="G4274" t="s">
        <v>8980</v>
      </c>
      <c r="H4274" t="s">
        <v>70</v>
      </c>
      <c r="I4274" s="2">
        <v>69</v>
      </c>
      <c r="J4274" s="1">
        <v>0.43</v>
      </c>
      <c r="K4274" s="1">
        <v>0.12</v>
      </c>
    </row>
    <row r="4275" spans="1:11" x14ac:dyDescent="0.25">
      <c r="A4275">
        <v>909</v>
      </c>
      <c r="B4275">
        <v>4056</v>
      </c>
      <c r="C4275">
        <v>112379</v>
      </c>
      <c r="D4275" t="s">
        <v>8981</v>
      </c>
      <c r="E4275" t="s">
        <v>50</v>
      </c>
      <c r="F4275" t="s">
        <v>8982</v>
      </c>
      <c r="G4275" t="s">
        <v>8983</v>
      </c>
      <c r="H4275" t="s">
        <v>20</v>
      </c>
      <c r="I4275" s="2">
        <v>107</v>
      </c>
      <c r="J4275" s="1">
        <v>0.45</v>
      </c>
      <c r="K4275" s="1">
        <v>0.1</v>
      </c>
    </row>
    <row r="4276" spans="1:11" x14ac:dyDescent="0.25">
      <c r="A4276">
        <v>909</v>
      </c>
      <c r="B4276">
        <v>6001</v>
      </c>
      <c r="C4276">
        <v>112442</v>
      </c>
      <c r="D4276" t="s">
        <v>8984</v>
      </c>
      <c r="E4276" t="s">
        <v>50</v>
      </c>
      <c r="F4276" t="s">
        <v>8942</v>
      </c>
      <c r="G4276" t="s">
        <v>8985</v>
      </c>
      <c r="H4276" t="s">
        <v>13</v>
      </c>
      <c r="I4276" s="2">
        <v>8</v>
      </c>
      <c r="J4276" s="1">
        <v>0.13</v>
      </c>
      <c r="K4276" s="1">
        <v>0.13</v>
      </c>
    </row>
    <row r="4277" spans="1:11" x14ac:dyDescent="0.25">
      <c r="A4277">
        <v>909</v>
      </c>
      <c r="B4277">
        <v>4204</v>
      </c>
      <c r="C4277">
        <v>112388</v>
      </c>
      <c r="D4277" t="s">
        <v>8986</v>
      </c>
      <c r="E4277" t="s">
        <v>50</v>
      </c>
      <c r="F4277" t="s">
        <v>8987</v>
      </c>
      <c r="G4277" t="s">
        <v>8988</v>
      </c>
      <c r="H4277" t="s">
        <v>20</v>
      </c>
      <c r="I4277" s="2">
        <v>95</v>
      </c>
      <c r="J4277" s="1">
        <v>0.59</v>
      </c>
      <c r="K4277" s="1">
        <v>0.23</v>
      </c>
    </row>
    <row r="4278" spans="1:11" x14ac:dyDescent="0.25">
      <c r="A4278">
        <v>909</v>
      </c>
      <c r="B4278">
        <v>4501</v>
      </c>
      <c r="C4278">
        <v>112397</v>
      </c>
      <c r="D4278" t="s">
        <v>8989</v>
      </c>
      <c r="E4278" t="s">
        <v>50</v>
      </c>
      <c r="F4278" t="s">
        <v>8945</v>
      </c>
      <c r="G4278" t="s">
        <v>8990</v>
      </c>
      <c r="H4278" t="s">
        <v>82</v>
      </c>
      <c r="I4278" s="2">
        <v>224</v>
      </c>
      <c r="J4278" s="1">
        <v>0.67</v>
      </c>
      <c r="K4278" s="1">
        <v>0.41</v>
      </c>
    </row>
    <row r="4279" spans="1:11" x14ac:dyDescent="0.25">
      <c r="A4279">
        <v>909</v>
      </c>
      <c r="B4279">
        <v>4104</v>
      </c>
      <c r="C4279">
        <v>112382</v>
      </c>
      <c r="D4279" t="s">
        <v>8991</v>
      </c>
      <c r="E4279" t="s">
        <v>50</v>
      </c>
      <c r="F4279" t="s">
        <v>8992</v>
      </c>
      <c r="G4279" t="s">
        <v>8993</v>
      </c>
      <c r="H4279" t="s">
        <v>201</v>
      </c>
      <c r="I4279" s="2">
        <v>93</v>
      </c>
      <c r="J4279" s="1">
        <v>0.59</v>
      </c>
      <c r="K4279" s="1">
        <v>0.22</v>
      </c>
    </row>
    <row r="4280" spans="1:11" x14ac:dyDescent="0.25">
      <c r="A4280">
        <v>909</v>
      </c>
      <c r="B4280">
        <v>4630</v>
      </c>
      <c r="C4280">
        <v>112399</v>
      </c>
      <c r="D4280" t="s">
        <v>8994</v>
      </c>
      <c r="E4280" t="s">
        <v>50</v>
      </c>
      <c r="F4280" t="s">
        <v>8942</v>
      </c>
      <c r="G4280" t="s">
        <v>8995</v>
      </c>
      <c r="H4280" t="s">
        <v>23</v>
      </c>
      <c r="I4280" s="2">
        <v>110</v>
      </c>
      <c r="J4280" s="1">
        <v>0.48</v>
      </c>
      <c r="K4280" s="1">
        <v>0.19</v>
      </c>
    </row>
    <row r="4281" spans="1:11" x14ac:dyDescent="0.25">
      <c r="A4281">
        <v>909</v>
      </c>
      <c r="B4281">
        <v>5401</v>
      </c>
      <c r="C4281">
        <v>136732</v>
      </c>
      <c r="D4281" t="s">
        <v>3618</v>
      </c>
      <c r="E4281" t="s">
        <v>50</v>
      </c>
      <c r="F4281" t="s">
        <v>8996</v>
      </c>
      <c r="G4281" t="s">
        <v>8997</v>
      </c>
      <c r="H4281" t="s">
        <v>70</v>
      </c>
      <c r="I4281" s="2">
        <v>122</v>
      </c>
      <c r="J4281" s="1">
        <v>0.88</v>
      </c>
      <c r="K4281" s="1">
        <v>0.72</v>
      </c>
    </row>
    <row r="4282" spans="1:11" x14ac:dyDescent="0.25">
      <c r="A4282">
        <v>909</v>
      </c>
      <c r="B4282">
        <v>5411</v>
      </c>
      <c r="C4282">
        <v>136357</v>
      </c>
      <c r="D4282" t="s">
        <v>8998</v>
      </c>
      <c r="E4282" t="s">
        <v>50</v>
      </c>
      <c r="F4282" t="s">
        <v>8999</v>
      </c>
      <c r="G4282" t="s">
        <v>9000</v>
      </c>
      <c r="H4282" t="s">
        <v>70</v>
      </c>
      <c r="I4282" s="2">
        <v>211</v>
      </c>
      <c r="J4282" s="1">
        <v>0.8</v>
      </c>
      <c r="K4282" s="1">
        <v>0.36</v>
      </c>
    </row>
    <row r="4283" spans="1:11" x14ac:dyDescent="0.25">
      <c r="A4283">
        <v>909</v>
      </c>
      <c r="B4283">
        <v>5404</v>
      </c>
      <c r="C4283">
        <v>136526</v>
      </c>
      <c r="D4283" t="s">
        <v>9001</v>
      </c>
      <c r="E4283" t="s">
        <v>50</v>
      </c>
      <c r="F4283" t="s">
        <v>8976</v>
      </c>
      <c r="G4283" t="s">
        <v>9002</v>
      </c>
      <c r="H4283" t="s">
        <v>70</v>
      </c>
      <c r="I4283" s="2">
        <v>218</v>
      </c>
      <c r="J4283" s="1">
        <v>0.63</v>
      </c>
      <c r="K4283" s="1">
        <v>0.22</v>
      </c>
    </row>
    <row r="4284" spans="1:11" x14ac:dyDescent="0.25">
      <c r="A4284">
        <v>909</v>
      </c>
      <c r="B4284">
        <v>6906</v>
      </c>
      <c r="C4284">
        <v>135621</v>
      </c>
      <c r="D4284" t="s">
        <v>9003</v>
      </c>
      <c r="E4284" t="s">
        <v>50</v>
      </c>
      <c r="F4284" t="s">
        <v>8942</v>
      </c>
      <c r="G4284" t="s">
        <v>9004</v>
      </c>
      <c r="H4284" t="s">
        <v>49</v>
      </c>
      <c r="I4284" s="2">
        <v>181</v>
      </c>
      <c r="J4284" s="1">
        <v>0.3</v>
      </c>
      <c r="K4284" s="1">
        <v>0.08</v>
      </c>
    </row>
    <row r="4285" spans="1:11" x14ac:dyDescent="0.25">
      <c r="A4285">
        <v>909</v>
      </c>
      <c r="B4285">
        <v>6905</v>
      </c>
      <c r="C4285">
        <v>135620</v>
      </c>
      <c r="D4285" t="s">
        <v>9005</v>
      </c>
      <c r="E4285" t="s">
        <v>50</v>
      </c>
      <c r="F4285" t="s">
        <v>8942</v>
      </c>
      <c r="G4285" t="s">
        <v>9006</v>
      </c>
      <c r="H4285" t="s">
        <v>49</v>
      </c>
      <c r="I4285" s="2">
        <v>124</v>
      </c>
      <c r="J4285" s="1">
        <v>0.37</v>
      </c>
      <c r="K4285" s="1">
        <v>0.01</v>
      </c>
    </row>
    <row r="4286" spans="1:11" x14ac:dyDescent="0.25">
      <c r="A4286">
        <v>909</v>
      </c>
      <c r="B4286">
        <v>6003</v>
      </c>
      <c r="C4286">
        <v>112444</v>
      </c>
      <c r="D4286" t="s">
        <v>9007</v>
      </c>
      <c r="E4286" t="s">
        <v>50</v>
      </c>
      <c r="F4286" t="s">
        <v>9008</v>
      </c>
      <c r="G4286" t="s">
        <v>9009</v>
      </c>
      <c r="H4286" t="s">
        <v>13</v>
      </c>
      <c r="I4286" s="2">
        <v>47</v>
      </c>
      <c r="J4286" s="1">
        <v>0.45</v>
      </c>
      <c r="K4286" s="1">
        <v>0.34</v>
      </c>
    </row>
    <row r="4287" spans="1:11" x14ac:dyDescent="0.25">
      <c r="A4287">
        <v>909</v>
      </c>
      <c r="B4287">
        <v>4622</v>
      </c>
      <c r="C4287">
        <v>112398</v>
      </c>
      <c r="D4287" t="s">
        <v>9010</v>
      </c>
      <c r="E4287" t="s">
        <v>50</v>
      </c>
      <c r="F4287" t="s">
        <v>9011</v>
      </c>
      <c r="G4287" t="s">
        <v>9012</v>
      </c>
      <c r="H4287" t="s">
        <v>23</v>
      </c>
      <c r="I4287" s="2">
        <v>214</v>
      </c>
      <c r="J4287" s="1">
        <v>0.68</v>
      </c>
      <c r="K4287" s="1">
        <v>0.13</v>
      </c>
    </row>
    <row r="4288" spans="1:11" x14ac:dyDescent="0.25">
      <c r="A4288">
        <v>909</v>
      </c>
      <c r="B4288">
        <v>4634</v>
      </c>
      <c r="C4288">
        <v>112400</v>
      </c>
      <c r="D4288" t="s">
        <v>9013</v>
      </c>
      <c r="E4288" t="s">
        <v>50</v>
      </c>
      <c r="F4288" t="s">
        <v>8953</v>
      </c>
      <c r="G4288" t="s">
        <v>9014</v>
      </c>
      <c r="H4288" t="s">
        <v>23</v>
      </c>
      <c r="I4288" s="2">
        <v>170</v>
      </c>
      <c r="J4288" s="1">
        <v>0.61</v>
      </c>
      <c r="K4288" s="1">
        <v>0.16</v>
      </c>
    </row>
    <row r="4289" spans="1:11" x14ac:dyDescent="0.25">
      <c r="A4289">
        <v>909</v>
      </c>
      <c r="B4289">
        <v>4810</v>
      </c>
      <c r="C4289">
        <v>112401</v>
      </c>
      <c r="D4289" t="s">
        <v>9015</v>
      </c>
      <c r="E4289" t="s">
        <v>50</v>
      </c>
      <c r="F4289" t="s">
        <v>8965</v>
      </c>
      <c r="G4289" t="s">
        <v>9016</v>
      </c>
      <c r="H4289" t="s">
        <v>23</v>
      </c>
      <c r="I4289" s="2">
        <v>131</v>
      </c>
      <c r="J4289" s="1">
        <v>0.56999999999999995</v>
      </c>
      <c r="K4289" s="1">
        <v>0.08</v>
      </c>
    </row>
    <row r="4290" spans="1:11" x14ac:dyDescent="0.25">
      <c r="A4290">
        <v>909</v>
      </c>
      <c r="B4290">
        <v>4011</v>
      </c>
      <c r="C4290">
        <v>112378</v>
      </c>
      <c r="D4290" t="s">
        <v>9017</v>
      </c>
      <c r="E4290" t="s">
        <v>50</v>
      </c>
      <c r="F4290" t="s">
        <v>9018</v>
      </c>
      <c r="G4290" t="s">
        <v>9019</v>
      </c>
      <c r="H4290" t="s">
        <v>201</v>
      </c>
      <c r="I4290" s="2">
        <v>39</v>
      </c>
      <c r="J4290" s="1">
        <v>0.54</v>
      </c>
      <c r="K4290" s="1">
        <v>0.15</v>
      </c>
    </row>
    <row r="4291" spans="1:11" x14ac:dyDescent="0.25">
      <c r="A4291">
        <v>909</v>
      </c>
      <c r="B4291">
        <v>6026</v>
      </c>
      <c r="C4291">
        <v>112451</v>
      </c>
      <c r="D4291" t="s">
        <v>9020</v>
      </c>
      <c r="E4291" t="s">
        <v>50</v>
      </c>
      <c r="F4291" t="s">
        <v>9021</v>
      </c>
      <c r="G4291" t="s">
        <v>9022</v>
      </c>
      <c r="H4291" t="s">
        <v>13</v>
      </c>
      <c r="I4291" s="2">
        <v>95</v>
      </c>
      <c r="J4291" s="1">
        <v>0.18</v>
      </c>
      <c r="K4291" s="1">
        <v>0.06</v>
      </c>
    </row>
    <row r="4292" spans="1:11" x14ac:dyDescent="0.25">
      <c r="A4292">
        <v>909</v>
      </c>
      <c r="B4292">
        <v>4060</v>
      </c>
      <c r="C4292">
        <v>137269</v>
      </c>
      <c r="D4292" t="s">
        <v>9023</v>
      </c>
      <c r="E4292" t="s">
        <v>50</v>
      </c>
      <c r="F4292" t="s">
        <v>9021</v>
      </c>
      <c r="G4292" t="s">
        <v>9024</v>
      </c>
      <c r="H4292" t="s">
        <v>70</v>
      </c>
      <c r="I4292" s="2">
        <v>39</v>
      </c>
      <c r="J4292" s="1">
        <v>0.69</v>
      </c>
      <c r="K4292" s="1">
        <v>0.21</v>
      </c>
    </row>
    <row r="4293" spans="1:11" x14ac:dyDescent="0.25">
      <c r="A4293">
        <v>909</v>
      </c>
      <c r="B4293">
        <v>4008</v>
      </c>
      <c r="C4293">
        <v>112377</v>
      </c>
      <c r="D4293" t="s">
        <v>9025</v>
      </c>
      <c r="E4293" t="s">
        <v>50</v>
      </c>
      <c r="F4293" t="s">
        <v>8945</v>
      </c>
      <c r="G4293" t="s">
        <v>9026</v>
      </c>
      <c r="H4293" t="s">
        <v>20</v>
      </c>
      <c r="I4293" s="2">
        <v>39</v>
      </c>
      <c r="J4293" s="1">
        <v>0.41</v>
      </c>
      <c r="K4293" s="1">
        <v>0.05</v>
      </c>
    </row>
    <row r="4294" spans="1:11" x14ac:dyDescent="0.25">
      <c r="A4294">
        <v>909</v>
      </c>
      <c r="B4294">
        <v>4311</v>
      </c>
      <c r="C4294">
        <v>112394</v>
      </c>
      <c r="D4294" t="s">
        <v>9027</v>
      </c>
      <c r="E4294" t="s">
        <v>50</v>
      </c>
      <c r="F4294" t="s">
        <v>8965</v>
      </c>
      <c r="G4294" t="s">
        <v>9028</v>
      </c>
      <c r="H4294" t="s">
        <v>20</v>
      </c>
      <c r="I4294" s="2">
        <v>62</v>
      </c>
      <c r="J4294" s="1">
        <v>0.4</v>
      </c>
      <c r="K4294" s="1">
        <v>0.11</v>
      </c>
    </row>
    <row r="4295" spans="1:11" x14ac:dyDescent="0.25">
      <c r="A4295">
        <v>909</v>
      </c>
      <c r="B4295">
        <v>4312</v>
      </c>
      <c r="C4295">
        <v>112395</v>
      </c>
      <c r="D4295" t="s">
        <v>9029</v>
      </c>
      <c r="E4295" t="s">
        <v>50</v>
      </c>
      <c r="F4295" t="s">
        <v>8965</v>
      </c>
      <c r="G4295" t="s">
        <v>9030</v>
      </c>
      <c r="H4295" t="s">
        <v>20</v>
      </c>
      <c r="I4295" s="2">
        <v>158</v>
      </c>
      <c r="J4295" s="1">
        <v>0.57999999999999996</v>
      </c>
      <c r="K4295" s="1">
        <v>0.24</v>
      </c>
    </row>
    <row r="4296" spans="1:11" x14ac:dyDescent="0.25">
      <c r="A4296">
        <v>909</v>
      </c>
      <c r="B4296">
        <v>5402</v>
      </c>
      <c r="C4296">
        <v>137369</v>
      </c>
      <c r="D4296" t="s">
        <v>612</v>
      </c>
      <c r="E4296" t="s">
        <v>50</v>
      </c>
      <c r="F4296" t="s">
        <v>8942</v>
      </c>
      <c r="G4296" t="s">
        <v>9031</v>
      </c>
      <c r="H4296" t="s">
        <v>70</v>
      </c>
      <c r="I4296" s="2">
        <v>230</v>
      </c>
      <c r="J4296" s="1">
        <v>0.56999999999999995</v>
      </c>
      <c r="K4296" s="1">
        <v>0.28999999999999998</v>
      </c>
    </row>
    <row r="4297" spans="1:11" x14ac:dyDescent="0.25">
      <c r="A4297">
        <v>909</v>
      </c>
      <c r="B4297">
        <v>4310</v>
      </c>
      <c r="C4297">
        <v>112393</v>
      </c>
      <c r="D4297" t="s">
        <v>9032</v>
      </c>
      <c r="E4297" t="s">
        <v>50</v>
      </c>
      <c r="F4297" t="s">
        <v>8996</v>
      </c>
      <c r="G4297" t="s">
        <v>9033</v>
      </c>
      <c r="H4297" t="s">
        <v>201</v>
      </c>
      <c r="I4297" s="2">
        <v>242</v>
      </c>
      <c r="J4297" s="1">
        <v>0.62</v>
      </c>
      <c r="K4297" s="1">
        <v>0.19</v>
      </c>
    </row>
    <row r="4298" spans="1:11" x14ac:dyDescent="0.25">
      <c r="A4298">
        <v>909</v>
      </c>
      <c r="B4298">
        <v>4152</v>
      </c>
      <c r="C4298">
        <v>112385</v>
      </c>
      <c r="D4298" t="s">
        <v>9034</v>
      </c>
      <c r="E4298" t="s">
        <v>50</v>
      </c>
      <c r="F4298" t="s">
        <v>9035</v>
      </c>
      <c r="G4298" t="s">
        <v>9036</v>
      </c>
      <c r="H4298" t="s">
        <v>20</v>
      </c>
      <c r="I4298" s="2">
        <v>174</v>
      </c>
      <c r="J4298" s="1">
        <v>0.62</v>
      </c>
      <c r="K4298" s="1">
        <v>0.26</v>
      </c>
    </row>
    <row r="4299" spans="1:11" x14ac:dyDescent="0.25">
      <c r="A4299">
        <v>909</v>
      </c>
      <c r="B4299">
        <v>4259</v>
      </c>
      <c r="C4299">
        <v>112389</v>
      </c>
      <c r="D4299" t="s">
        <v>9037</v>
      </c>
      <c r="E4299" t="s">
        <v>50</v>
      </c>
      <c r="F4299" t="s">
        <v>8953</v>
      </c>
      <c r="G4299" t="s">
        <v>9038</v>
      </c>
      <c r="H4299" t="s">
        <v>201</v>
      </c>
      <c r="I4299" s="2">
        <v>139</v>
      </c>
      <c r="J4299" s="1">
        <v>0.45</v>
      </c>
      <c r="K4299" s="1">
        <v>0.15</v>
      </c>
    </row>
    <row r="4300" spans="1:11" x14ac:dyDescent="0.25">
      <c r="A4300">
        <v>909</v>
      </c>
      <c r="B4300">
        <v>4003</v>
      </c>
      <c r="C4300">
        <v>141041</v>
      </c>
      <c r="D4300" t="s">
        <v>9037</v>
      </c>
      <c r="E4300" t="s">
        <v>50</v>
      </c>
      <c r="F4300" t="s">
        <v>8953</v>
      </c>
      <c r="G4300" t="s">
        <v>9038</v>
      </c>
      <c r="H4300" t="s">
        <v>49</v>
      </c>
      <c r="I4300" s="2" t="s">
        <v>50</v>
      </c>
      <c r="J4300" t="s">
        <v>50</v>
      </c>
      <c r="K4300" t="s">
        <v>50</v>
      </c>
    </row>
    <row r="4301" spans="1:11" x14ac:dyDescent="0.25">
      <c r="A4301">
        <v>909</v>
      </c>
      <c r="B4301">
        <v>6907</v>
      </c>
      <c r="C4301">
        <v>135632</v>
      </c>
      <c r="D4301" t="s">
        <v>9039</v>
      </c>
      <c r="E4301" t="s">
        <v>50</v>
      </c>
      <c r="F4301" t="s">
        <v>9040</v>
      </c>
      <c r="G4301" t="s">
        <v>9041</v>
      </c>
      <c r="H4301" t="s">
        <v>49</v>
      </c>
      <c r="I4301" s="2">
        <v>183</v>
      </c>
      <c r="J4301" s="1">
        <v>0.63</v>
      </c>
      <c r="K4301" s="1">
        <v>0.24</v>
      </c>
    </row>
    <row r="4302" spans="1:11" x14ac:dyDescent="0.25">
      <c r="A4302">
        <v>909</v>
      </c>
      <c r="B4302">
        <v>4000</v>
      </c>
      <c r="C4302">
        <v>140406</v>
      </c>
      <c r="D4302" t="s">
        <v>9042</v>
      </c>
      <c r="E4302" t="s">
        <v>50</v>
      </c>
      <c r="F4302" t="s">
        <v>9043</v>
      </c>
      <c r="G4302" t="s">
        <v>9044</v>
      </c>
      <c r="H4302" t="s">
        <v>49</v>
      </c>
      <c r="I4302" s="2" t="s">
        <v>50</v>
      </c>
      <c r="J4302" t="s">
        <v>50</v>
      </c>
      <c r="K4302" t="s">
        <v>50</v>
      </c>
    </row>
    <row r="4303" spans="1:11" x14ac:dyDescent="0.25">
      <c r="A4303">
        <v>909</v>
      </c>
      <c r="B4303">
        <v>4313</v>
      </c>
      <c r="C4303">
        <v>112396</v>
      </c>
      <c r="D4303" t="s">
        <v>9045</v>
      </c>
      <c r="E4303" t="s">
        <v>50</v>
      </c>
      <c r="F4303" t="s">
        <v>9011</v>
      </c>
      <c r="G4303" t="s">
        <v>9044</v>
      </c>
      <c r="H4303" t="s">
        <v>20</v>
      </c>
      <c r="I4303" s="2">
        <v>192</v>
      </c>
      <c r="J4303" s="1">
        <v>0.49</v>
      </c>
      <c r="K4303" s="1">
        <v>7.0000000000000007E-2</v>
      </c>
    </row>
    <row r="4304" spans="1:11" x14ac:dyDescent="0.25">
      <c r="A4304">
        <v>909</v>
      </c>
      <c r="B4304">
        <v>5412</v>
      </c>
      <c r="C4304">
        <v>137252</v>
      </c>
      <c r="D4304" t="s">
        <v>9046</v>
      </c>
      <c r="E4304" t="s">
        <v>50</v>
      </c>
      <c r="F4304" t="s">
        <v>9047</v>
      </c>
      <c r="G4304" t="s">
        <v>9048</v>
      </c>
      <c r="H4304" t="s">
        <v>70</v>
      </c>
      <c r="I4304" s="2">
        <v>245</v>
      </c>
      <c r="J4304" s="1">
        <v>0.62</v>
      </c>
      <c r="K4304" s="1">
        <v>0.27</v>
      </c>
    </row>
    <row r="4305" spans="1:11" x14ac:dyDescent="0.25">
      <c r="A4305">
        <v>909</v>
      </c>
      <c r="B4305">
        <v>6008</v>
      </c>
      <c r="C4305">
        <v>112446</v>
      </c>
      <c r="D4305" t="s">
        <v>9049</v>
      </c>
      <c r="E4305" t="s">
        <v>50</v>
      </c>
      <c r="F4305" t="s">
        <v>8982</v>
      </c>
      <c r="G4305" t="s">
        <v>9050</v>
      </c>
      <c r="H4305" t="s">
        <v>13</v>
      </c>
      <c r="I4305" s="2">
        <v>47</v>
      </c>
      <c r="J4305" s="1">
        <v>0</v>
      </c>
      <c r="K4305" s="1">
        <v>0</v>
      </c>
    </row>
    <row r="4306" spans="1:11" x14ac:dyDescent="0.25">
      <c r="A4306">
        <v>909</v>
      </c>
      <c r="B4306">
        <v>6050</v>
      </c>
      <c r="C4306">
        <v>132112</v>
      </c>
      <c r="D4306" t="s">
        <v>9051</v>
      </c>
      <c r="E4306" t="s">
        <v>50</v>
      </c>
      <c r="F4306" t="s">
        <v>8942</v>
      </c>
      <c r="G4306" t="s">
        <v>9052</v>
      </c>
      <c r="H4306" t="s">
        <v>114</v>
      </c>
      <c r="I4306" s="2">
        <v>6</v>
      </c>
      <c r="J4306" s="1">
        <v>0</v>
      </c>
      <c r="K4306" s="1">
        <v>0</v>
      </c>
    </row>
    <row r="4307" spans="1:11" x14ac:dyDescent="0.25">
      <c r="A4307">
        <v>909</v>
      </c>
      <c r="B4307">
        <v>6097</v>
      </c>
      <c r="C4307">
        <v>135555</v>
      </c>
      <c r="D4307" t="s">
        <v>9053</v>
      </c>
      <c r="E4307" t="s">
        <v>50</v>
      </c>
      <c r="F4307" t="s">
        <v>8942</v>
      </c>
      <c r="G4307" t="s">
        <v>9054</v>
      </c>
      <c r="H4307" t="s">
        <v>114</v>
      </c>
      <c r="I4307" s="2">
        <v>4</v>
      </c>
      <c r="J4307" t="s">
        <v>129</v>
      </c>
      <c r="K4307" t="s">
        <v>129</v>
      </c>
    </row>
    <row r="4308" spans="1:11" x14ac:dyDescent="0.25">
      <c r="A4308">
        <v>909</v>
      </c>
      <c r="B4308">
        <v>7017</v>
      </c>
      <c r="C4308">
        <v>112467</v>
      </c>
      <c r="D4308" t="s">
        <v>9055</v>
      </c>
      <c r="E4308" t="s">
        <v>50</v>
      </c>
      <c r="F4308" t="s">
        <v>8953</v>
      </c>
      <c r="G4308" t="s">
        <v>9056</v>
      </c>
      <c r="H4308" t="s">
        <v>333</v>
      </c>
      <c r="I4308" s="2">
        <v>10</v>
      </c>
      <c r="J4308" t="s">
        <v>99</v>
      </c>
      <c r="K4308" t="s">
        <v>99</v>
      </c>
    </row>
    <row r="4309" spans="1:11" x14ac:dyDescent="0.25">
      <c r="A4309">
        <v>909</v>
      </c>
      <c r="B4309">
        <v>7022</v>
      </c>
      <c r="C4309">
        <v>112468</v>
      </c>
      <c r="D4309" t="s">
        <v>9057</v>
      </c>
      <c r="E4309" t="s">
        <v>50</v>
      </c>
      <c r="F4309" t="s">
        <v>8942</v>
      </c>
      <c r="G4309" t="s">
        <v>9058</v>
      </c>
      <c r="H4309" t="s">
        <v>57</v>
      </c>
      <c r="I4309" s="2">
        <v>10</v>
      </c>
      <c r="J4309" t="s">
        <v>99</v>
      </c>
      <c r="K4309" t="s">
        <v>99</v>
      </c>
    </row>
    <row r="4310" spans="1:11" x14ac:dyDescent="0.25">
      <c r="A4310">
        <v>909</v>
      </c>
      <c r="B4310">
        <v>6056</v>
      </c>
      <c r="C4310">
        <v>135410</v>
      </c>
      <c r="D4310" t="s">
        <v>9059</v>
      </c>
      <c r="E4310" t="s">
        <v>50</v>
      </c>
      <c r="F4310" t="s">
        <v>9047</v>
      </c>
      <c r="G4310" t="s">
        <v>9060</v>
      </c>
      <c r="H4310" t="s">
        <v>114</v>
      </c>
      <c r="I4310" s="2">
        <v>2</v>
      </c>
      <c r="J4310" t="s">
        <v>129</v>
      </c>
      <c r="K4310" t="s">
        <v>129</v>
      </c>
    </row>
    <row r="4311" spans="1:11" x14ac:dyDescent="0.25">
      <c r="A4311">
        <v>909</v>
      </c>
      <c r="B4311">
        <v>7002</v>
      </c>
      <c r="C4311">
        <v>112464</v>
      </c>
      <c r="D4311" t="s">
        <v>1452</v>
      </c>
      <c r="E4311" t="s">
        <v>50</v>
      </c>
      <c r="F4311" t="s">
        <v>9011</v>
      </c>
      <c r="G4311" t="s">
        <v>9061</v>
      </c>
      <c r="H4311" t="s">
        <v>57</v>
      </c>
      <c r="I4311" s="2">
        <v>14</v>
      </c>
      <c r="J4311" t="s">
        <v>99</v>
      </c>
      <c r="K4311" t="s">
        <v>99</v>
      </c>
    </row>
    <row r="4312" spans="1:11" x14ac:dyDescent="0.25">
      <c r="A4312">
        <v>909</v>
      </c>
      <c r="B4312">
        <v>7006</v>
      </c>
      <c r="C4312">
        <v>112465</v>
      </c>
      <c r="D4312" t="s">
        <v>9062</v>
      </c>
      <c r="E4312" t="s">
        <v>50</v>
      </c>
      <c r="F4312" t="s">
        <v>8976</v>
      </c>
      <c r="G4312" t="s">
        <v>9063</v>
      </c>
      <c r="H4312" t="s">
        <v>57</v>
      </c>
      <c r="I4312" s="2">
        <v>3</v>
      </c>
      <c r="J4312" t="s">
        <v>129</v>
      </c>
      <c r="K4312" t="s">
        <v>129</v>
      </c>
    </row>
    <row r="4313" spans="1:11" x14ac:dyDescent="0.25">
      <c r="A4313">
        <v>909</v>
      </c>
      <c r="B4313">
        <v>7013</v>
      </c>
      <c r="C4313">
        <v>112466</v>
      </c>
      <c r="D4313" t="s">
        <v>9064</v>
      </c>
      <c r="E4313" t="s">
        <v>50</v>
      </c>
      <c r="F4313" t="s">
        <v>9035</v>
      </c>
      <c r="G4313" t="s">
        <v>9065</v>
      </c>
      <c r="H4313" t="s">
        <v>57</v>
      </c>
      <c r="I4313" s="2">
        <v>8</v>
      </c>
      <c r="J4313" t="s">
        <v>99</v>
      </c>
      <c r="K4313" t="s">
        <v>99</v>
      </c>
    </row>
    <row r="4314" spans="1:11" x14ac:dyDescent="0.25">
      <c r="A4314">
        <v>909</v>
      </c>
      <c r="B4314">
        <v>6044</v>
      </c>
      <c r="C4314">
        <v>112461</v>
      </c>
      <c r="D4314" t="s">
        <v>9066</v>
      </c>
      <c r="E4314" t="s">
        <v>50</v>
      </c>
      <c r="F4314" t="s">
        <v>8071</v>
      </c>
      <c r="G4314" t="s">
        <v>9067</v>
      </c>
      <c r="H4314" t="s">
        <v>114</v>
      </c>
      <c r="I4314" s="2">
        <v>2</v>
      </c>
      <c r="J4314" t="s">
        <v>129</v>
      </c>
      <c r="K4314" t="s">
        <v>129</v>
      </c>
    </row>
    <row r="4315" spans="1:11" x14ac:dyDescent="0.25">
      <c r="A4315">
        <v>909</v>
      </c>
      <c r="B4315">
        <v>6054</v>
      </c>
      <c r="C4315">
        <v>134781</v>
      </c>
      <c r="D4315" t="s">
        <v>9068</v>
      </c>
      <c r="E4315" t="s">
        <v>50</v>
      </c>
      <c r="F4315" t="s">
        <v>8976</v>
      </c>
      <c r="G4315" t="s">
        <v>9069</v>
      </c>
      <c r="H4315" t="s">
        <v>114</v>
      </c>
      <c r="I4315" s="2">
        <v>3</v>
      </c>
      <c r="J4315" t="s">
        <v>129</v>
      </c>
      <c r="K4315" t="s">
        <v>129</v>
      </c>
    </row>
    <row r="4316" spans="1:11" x14ac:dyDescent="0.25">
      <c r="A4316">
        <v>909</v>
      </c>
      <c r="B4316">
        <v>6053</v>
      </c>
      <c r="C4316">
        <v>134191</v>
      </c>
      <c r="D4316" t="s">
        <v>9070</v>
      </c>
      <c r="E4316" t="s">
        <v>50</v>
      </c>
      <c r="F4316" t="s">
        <v>8959</v>
      </c>
      <c r="G4316" t="s">
        <v>9071</v>
      </c>
      <c r="H4316" t="s">
        <v>114</v>
      </c>
      <c r="I4316" s="2">
        <v>14</v>
      </c>
      <c r="J4316" s="1">
        <v>0.14000000000000001</v>
      </c>
      <c r="K4316" s="1">
        <v>0</v>
      </c>
    </row>
    <row r="4317" spans="1:11" x14ac:dyDescent="0.25">
      <c r="A4317">
        <v>909</v>
      </c>
      <c r="B4317">
        <v>6027</v>
      </c>
      <c r="C4317">
        <v>112452</v>
      </c>
      <c r="D4317" t="s">
        <v>9072</v>
      </c>
      <c r="E4317" t="s">
        <v>50</v>
      </c>
      <c r="F4317" t="s">
        <v>8950</v>
      </c>
      <c r="G4317" t="s">
        <v>9073</v>
      </c>
      <c r="H4317" t="s">
        <v>114</v>
      </c>
      <c r="I4317" s="2">
        <v>11</v>
      </c>
      <c r="J4317" s="1">
        <v>0</v>
      </c>
      <c r="K4317" s="1">
        <v>0</v>
      </c>
    </row>
    <row r="4318" spans="1:11" x14ac:dyDescent="0.25">
      <c r="A4318">
        <v>916</v>
      </c>
      <c r="B4318">
        <v>6073</v>
      </c>
      <c r="C4318">
        <v>115810</v>
      </c>
      <c r="D4318" t="s">
        <v>9074</v>
      </c>
      <c r="E4318" t="s">
        <v>50</v>
      </c>
      <c r="F4318" t="s">
        <v>9075</v>
      </c>
      <c r="G4318" t="s">
        <v>9076</v>
      </c>
      <c r="H4318" t="s">
        <v>13</v>
      </c>
      <c r="I4318" s="2">
        <v>9</v>
      </c>
      <c r="J4318" s="1">
        <v>1</v>
      </c>
      <c r="K4318" s="1">
        <v>0.56000000000000005</v>
      </c>
    </row>
    <row r="4319" spans="1:11" x14ac:dyDescent="0.25">
      <c r="A4319">
        <v>916</v>
      </c>
      <c r="B4319">
        <v>6905</v>
      </c>
      <c r="C4319">
        <v>136016</v>
      </c>
      <c r="D4319" t="s">
        <v>9077</v>
      </c>
      <c r="E4319" t="s">
        <v>50</v>
      </c>
      <c r="F4319" t="s">
        <v>9078</v>
      </c>
      <c r="G4319" t="s">
        <v>9079</v>
      </c>
      <c r="H4319" t="s">
        <v>49</v>
      </c>
      <c r="I4319" s="2">
        <v>135</v>
      </c>
      <c r="J4319" s="1">
        <v>0.47</v>
      </c>
      <c r="K4319" s="1">
        <v>0.08</v>
      </c>
    </row>
    <row r="4320" spans="1:11" x14ac:dyDescent="0.25">
      <c r="A4320">
        <v>916</v>
      </c>
      <c r="B4320">
        <v>4032</v>
      </c>
      <c r="C4320">
        <v>115723</v>
      </c>
      <c r="D4320" t="s">
        <v>9080</v>
      </c>
      <c r="E4320" t="s">
        <v>50</v>
      </c>
      <c r="F4320" t="s">
        <v>9081</v>
      </c>
      <c r="G4320" t="s">
        <v>9082</v>
      </c>
      <c r="H4320" t="s">
        <v>20</v>
      </c>
      <c r="I4320" s="2">
        <v>200</v>
      </c>
      <c r="J4320" s="1">
        <v>0.55000000000000004</v>
      </c>
      <c r="K4320" s="1">
        <v>0.14000000000000001</v>
      </c>
    </row>
    <row r="4321" spans="1:11" x14ac:dyDescent="0.25">
      <c r="A4321">
        <v>916</v>
      </c>
      <c r="B4321">
        <v>5408</v>
      </c>
      <c r="C4321">
        <v>136474</v>
      </c>
      <c r="D4321" t="s">
        <v>9083</v>
      </c>
      <c r="E4321" t="s">
        <v>50</v>
      </c>
      <c r="F4321" t="s">
        <v>9078</v>
      </c>
      <c r="G4321" t="s">
        <v>9084</v>
      </c>
      <c r="H4321" t="s">
        <v>70</v>
      </c>
      <c r="I4321" s="2">
        <v>194</v>
      </c>
      <c r="J4321" s="1">
        <v>0.83</v>
      </c>
      <c r="K4321" s="1">
        <v>0.57999999999999996</v>
      </c>
    </row>
    <row r="4322" spans="1:11" x14ac:dyDescent="0.25">
      <c r="A4322">
        <v>916</v>
      </c>
      <c r="B4322">
        <v>4012</v>
      </c>
      <c r="C4322">
        <v>115720</v>
      </c>
      <c r="D4322" t="s">
        <v>9085</v>
      </c>
      <c r="E4322" t="s">
        <v>50</v>
      </c>
      <c r="F4322" t="s">
        <v>9075</v>
      </c>
      <c r="G4322" t="s">
        <v>9086</v>
      </c>
      <c r="H4322" t="s">
        <v>201</v>
      </c>
      <c r="I4322" s="2">
        <v>146</v>
      </c>
      <c r="J4322" s="1">
        <v>0.56999999999999995</v>
      </c>
      <c r="K4322" s="1">
        <v>0.15</v>
      </c>
    </row>
    <row r="4323" spans="1:11" x14ac:dyDescent="0.25">
      <c r="A4323">
        <v>916</v>
      </c>
      <c r="B4323">
        <v>4015</v>
      </c>
      <c r="C4323">
        <v>115721</v>
      </c>
      <c r="D4323" t="s">
        <v>9087</v>
      </c>
      <c r="E4323" t="s">
        <v>50</v>
      </c>
      <c r="F4323" t="s">
        <v>9075</v>
      </c>
      <c r="G4323" t="s">
        <v>9088</v>
      </c>
      <c r="H4323" t="s">
        <v>201</v>
      </c>
      <c r="I4323" s="2">
        <v>195</v>
      </c>
      <c r="J4323" s="1">
        <v>0.49</v>
      </c>
      <c r="K4323" s="1">
        <v>7.0000000000000007E-2</v>
      </c>
    </row>
    <row r="4324" spans="1:11" x14ac:dyDescent="0.25">
      <c r="A4324">
        <v>916</v>
      </c>
      <c r="B4324">
        <v>4007</v>
      </c>
      <c r="C4324">
        <v>140011</v>
      </c>
      <c r="D4324" t="s">
        <v>9089</v>
      </c>
      <c r="E4324" t="s">
        <v>50</v>
      </c>
      <c r="F4324" t="s">
        <v>9075</v>
      </c>
      <c r="G4324" t="s">
        <v>9088</v>
      </c>
      <c r="H4324" t="s">
        <v>49</v>
      </c>
      <c r="I4324" s="2" t="s">
        <v>50</v>
      </c>
      <c r="J4324" t="s">
        <v>50</v>
      </c>
      <c r="K4324" t="s">
        <v>50</v>
      </c>
    </row>
    <row r="4325" spans="1:11" x14ac:dyDescent="0.25">
      <c r="A4325">
        <v>916</v>
      </c>
      <c r="B4325">
        <v>5418</v>
      </c>
      <c r="C4325">
        <v>136725</v>
      </c>
      <c r="D4325" t="s">
        <v>9090</v>
      </c>
      <c r="E4325" t="s">
        <v>50</v>
      </c>
      <c r="F4325" t="s">
        <v>9078</v>
      </c>
      <c r="G4325" t="s">
        <v>9091</v>
      </c>
      <c r="H4325" t="s">
        <v>70</v>
      </c>
      <c r="I4325" s="2">
        <v>269</v>
      </c>
      <c r="J4325" s="1">
        <v>0.64</v>
      </c>
      <c r="K4325" s="1">
        <v>0.11</v>
      </c>
    </row>
    <row r="4326" spans="1:11" x14ac:dyDescent="0.25">
      <c r="A4326">
        <v>916</v>
      </c>
      <c r="B4326">
        <v>6033</v>
      </c>
      <c r="C4326">
        <v>115795</v>
      </c>
      <c r="D4326" t="s">
        <v>9092</v>
      </c>
      <c r="E4326" t="s">
        <v>50</v>
      </c>
      <c r="F4326" t="s">
        <v>9078</v>
      </c>
      <c r="G4326" t="s">
        <v>9093</v>
      </c>
      <c r="H4326" t="s">
        <v>13</v>
      </c>
      <c r="I4326" s="2">
        <v>112</v>
      </c>
      <c r="J4326" s="1">
        <v>0</v>
      </c>
      <c r="K4326" s="1">
        <v>0</v>
      </c>
    </row>
    <row r="4327" spans="1:11" x14ac:dyDescent="0.25">
      <c r="A4327">
        <v>916</v>
      </c>
      <c r="B4327">
        <v>6036</v>
      </c>
      <c r="C4327">
        <v>115798</v>
      </c>
      <c r="D4327" t="s">
        <v>9094</v>
      </c>
      <c r="E4327" t="s">
        <v>50</v>
      </c>
      <c r="F4327" t="s">
        <v>9078</v>
      </c>
      <c r="G4327" t="s">
        <v>9095</v>
      </c>
      <c r="H4327" t="s">
        <v>13</v>
      </c>
      <c r="I4327" s="2">
        <v>129</v>
      </c>
      <c r="J4327" s="1">
        <v>0</v>
      </c>
      <c r="K4327" s="1">
        <v>0</v>
      </c>
    </row>
    <row r="4328" spans="1:11" x14ac:dyDescent="0.25">
      <c r="A4328">
        <v>916</v>
      </c>
      <c r="B4328">
        <v>5414</v>
      </c>
      <c r="C4328">
        <v>136960</v>
      </c>
      <c r="D4328" t="s">
        <v>9096</v>
      </c>
      <c r="E4328" t="s">
        <v>50</v>
      </c>
      <c r="F4328" t="s">
        <v>9097</v>
      </c>
      <c r="G4328" t="s">
        <v>9098</v>
      </c>
      <c r="H4328" t="s">
        <v>70</v>
      </c>
      <c r="I4328" s="2">
        <v>187</v>
      </c>
      <c r="J4328" s="1">
        <v>0.67</v>
      </c>
      <c r="K4328" s="1">
        <v>0.32</v>
      </c>
    </row>
    <row r="4329" spans="1:11" x14ac:dyDescent="0.25">
      <c r="A4329">
        <v>916</v>
      </c>
      <c r="B4329">
        <v>5412</v>
      </c>
      <c r="C4329">
        <v>136623</v>
      </c>
      <c r="D4329" t="s">
        <v>9099</v>
      </c>
      <c r="E4329" t="s">
        <v>50</v>
      </c>
      <c r="F4329" t="s">
        <v>9075</v>
      </c>
      <c r="G4329" t="s">
        <v>9100</v>
      </c>
      <c r="H4329" t="s">
        <v>70</v>
      </c>
      <c r="I4329" s="2">
        <v>225</v>
      </c>
      <c r="J4329" s="1">
        <v>0.65</v>
      </c>
      <c r="K4329" s="1">
        <v>0.3</v>
      </c>
    </row>
    <row r="4330" spans="1:11" x14ac:dyDescent="0.25">
      <c r="A4330">
        <v>916</v>
      </c>
      <c r="B4330">
        <v>5409</v>
      </c>
      <c r="C4330">
        <v>137634</v>
      </c>
      <c r="D4330" t="s">
        <v>9101</v>
      </c>
      <c r="E4330" t="s">
        <v>50</v>
      </c>
      <c r="F4330" t="s">
        <v>9075</v>
      </c>
      <c r="G4330" t="s">
        <v>9102</v>
      </c>
      <c r="H4330" t="s">
        <v>70</v>
      </c>
      <c r="I4330" s="2">
        <v>226</v>
      </c>
      <c r="J4330" s="1">
        <v>0.54</v>
      </c>
      <c r="K4330" s="1">
        <v>0.06</v>
      </c>
    </row>
    <row r="4331" spans="1:11" x14ac:dyDescent="0.25">
      <c r="A4331">
        <v>916</v>
      </c>
      <c r="B4331">
        <v>5420</v>
      </c>
      <c r="C4331">
        <v>136527</v>
      </c>
      <c r="D4331" t="s">
        <v>9103</v>
      </c>
      <c r="E4331" t="s">
        <v>50</v>
      </c>
      <c r="F4331" t="s">
        <v>9104</v>
      </c>
      <c r="G4331" t="s">
        <v>9105</v>
      </c>
      <c r="H4331" t="s">
        <v>70</v>
      </c>
      <c r="I4331" s="2">
        <v>200</v>
      </c>
      <c r="J4331" s="1">
        <v>0.69</v>
      </c>
      <c r="K4331" s="1">
        <v>0.36</v>
      </c>
    </row>
    <row r="4332" spans="1:11" x14ac:dyDescent="0.25">
      <c r="A4332">
        <v>916</v>
      </c>
      <c r="B4332">
        <v>5419</v>
      </c>
      <c r="C4332">
        <v>137217</v>
      </c>
      <c r="D4332" t="s">
        <v>9106</v>
      </c>
      <c r="E4332" t="s">
        <v>50</v>
      </c>
      <c r="F4332" t="s">
        <v>9104</v>
      </c>
      <c r="G4332" t="s">
        <v>9107</v>
      </c>
      <c r="H4332" t="s">
        <v>70</v>
      </c>
      <c r="I4332" s="2">
        <v>179</v>
      </c>
      <c r="J4332" s="1">
        <v>0.67</v>
      </c>
      <c r="K4332" s="1">
        <v>0.27</v>
      </c>
    </row>
    <row r="4333" spans="1:11" x14ac:dyDescent="0.25">
      <c r="A4333">
        <v>916</v>
      </c>
      <c r="B4333">
        <v>4024</v>
      </c>
      <c r="C4333">
        <v>136772</v>
      </c>
      <c r="D4333" t="s">
        <v>9108</v>
      </c>
      <c r="E4333" t="s">
        <v>50</v>
      </c>
      <c r="F4333" t="s">
        <v>9078</v>
      </c>
      <c r="G4333" t="s">
        <v>9109</v>
      </c>
      <c r="H4333" t="s">
        <v>70</v>
      </c>
      <c r="I4333" s="2">
        <v>235</v>
      </c>
      <c r="J4333" s="1">
        <v>0.69</v>
      </c>
      <c r="K4333" s="1">
        <v>0.31</v>
      </c>
    </row>
    <row r="4334" spans="1:11" x14ac:dyDescent="0.25">
      <c r="A4334">
        <v>916</v>
      </c>
      <c r="B4334">
        <v>5410</v>
      </c>
      <c r="C4334">
        <v>136292</v>
      </c>
      <c r="D4334" t="s">
        <v>9110</v>
      </c>
      <c r="E4334" t="s">
        <v>50</v>
      </c>
      <c r="F4334" t="s">
        <v>9078</v>
      </c>
      <c r="G4334" t="s">
        <v>9111</v>
      </c>
      <c r="H4334" t="s">
        <v>70</v>
      </c>
      <c r="I4334" s="2">
        <v>195</v>
      </c>
      <c r="J4334" s="1">
        <v>0.72</v>
      </c>
      <c r="K4334" s="1">
        <v>0.41</v>
      </c>
    </row>
    <row r="4335" spans="1:11" x14ac:dyDescent="0.25">
      <c r="A4335">
        <v>916</v>
      </c>
      <c r="B4335">
        <v>5404</v>
      </c>
      <c r="C4335">
        <v>136578</v>
      </c>
      <c r="D4335" t="s">
        <v>9112</v>
      </c>
      <c r="E4335" t="s">
        <v>50</v>
      </c>
      <c r="F4335" t="s">
        <v>9075</v>
      </c>
      <c r="G4335" t="s">
        <v>9113</v>
      </c>
      <c r="H4335" t="s">
        <v>70</v>
      </c>
      <c r="I4335" s="2">
        <v>115</v>
      </c>
      <c r="J4335" s="1">
        <v>0.98</v>
      </c>
      <c r="K4335" s="1">
        <v>0.62</v>
      </c>
    </row>
    <row r="4336" spans="1:11" x14ac:dyDescent="0.25">
      <c r="A4336">
        <v>916</v>
      </c>
      <c r="B4336">
        <v>4005</v>
      </c>
      <c r="C4336">
        <v>138421</v>
      </c>
      <c r="D4336" t="s">
        <v>9114</v>
      </c>
      <c r="E4336" t="s">
        <v>50</v>
      </c>
      <c r="F4336" t="s">
        <v>9115</v>
      </c>
      <c r="G4336" t="s">
        <v>9116</v>
      </c>
      <c r="H4336" t="s">
        <v>49</v>
      </c>
      <c r="I4336" s="2">
        <v>204</v>
      </c>
      <c r="J4336" s="1">
        <v>0.47</v>
      </c>
      <c r="K4336" s="1">
        <v>0.06</v>
      </c>
    </row>
    <row r="4337" spans="1:11" x14ac:dyDescent="0.25">
      <c r="A4337">
        <v>916</v>
      </c>
      <c r="B4337">
        <v>6035</v>
      </c>
      <c r="C4337">
        <v>115797</v>
      </c>
      <c r="D4337" t="s">
        <v>9117</v>
      </c>
      <c r="E4337" t="s">
        <v>50</v>
      </c>
      <c r="F4337" t="s">
        <v>9078</v>
      </c>
      <c r="G4337" t="s">
        <v>9118</v>
      </c>
      <c r="H4337" t="s">
        <v>13</v>
      </c>
      <c r="I4337" s="2">
        <v>90</v>
      </c>
      <c r="J4337" s="1">
        <v>0.03</v>
      </c>
      <c r="K4337" s="1">
        <v>0</v>
      </c>
    </row>
    <row r="4338" spans="1:11" x14ac:dyDescent="0.25">
      <c r="A4338">
        <v>916</v>
      </c>
      <c r="B4338">
        <v>5422</v>
      </c>
      <c r="C4338">
        <v>137387</v>
      </c>
      <c r="D4338" t="s">
        <v>9119</v>
      </c>
      <c r="E4338" t="s">
        <v>50</v>
      </c>
      <c r="F4338" t="s">
        <v>9120</v>
      </c>
      <c r="G4338" t="s">
        <v>9121</v>
      </c>
      <c r="H4338" t="s">
        <v>70</v>
      </c>
      <c r="I4338" s="2">
        <v>146</v>
      </c>
      <c r="J4338" s="1">
        <v>0.56000000000000005</v>
      </c>
      <c r="K4338" s="1">
        <v>0.12</v>
      </c>
    </row>
    <row r="4339" spans="1:11" x14ac:dyDescent="0.25">
      <c r="A4339">
        <v>916</v>
      </c>
      <c r="B4339">
        <v>6005</v>
      </c>
      <c r="C4339">
        <v>139772</v>
      </c>
      <c r="D4339" t="s">
        <v>9122</v>
      </c>
      <c r="E4339" t="s">
        <v>50</v>
      </c>
      <c r="F4339" t="s">
        <v>9075</v>
      </c>
      <c r="G4339" t="s">
        <v>9123</v>
      </c>
      <c r="H4339" t="s">
        <v>13</v>
      </c>
      <c r="I4339" s="2">
        <v>1</v>
      </c>
      <c r="J4339" t="s">
        <v>129</v>
      </c>
      <c r="K4339" t="s">
        <v>129</v>
      </c>
    </row>
    <row r="4340" spans="1:11" x14ac:dyDescent="0.25">
      <c r="A4340">
        <v>916</v>
      </c>
      <c r="B4340">
        <v>4513</v>
      </c>
      <c r="C4340">
        <v>137097</v>
      </c>
      <c r="D4340" t="s">
        <v>9124</v>
      </c>
      <c r="E4340" t="s">
        <v>50</v>
      </c>
      <c r="F4340" t="s">
        <v>9125</v>
      </c>
      <c r="G4340" t="s">
        <v>9126</v>
      </c>
      <c r="H4340" t="s">
        <v>70</v>
      </c>
      <c r="I4340" s="2">
        <v>174</v>
      </c>
      <c r="J4340" s="1">
        <v>0.66</v>
      </c>
      <c r="K4340" s="1">
        <v>0.31</v>
      </c>
    </row>
    <row r="4341" spans="1:11" x14ac:dyDescent="0.25">
      <c r="A4341">
        <v>916</v>
      </c>
      <c r="B4341">
        <v>6002</v>
      </c>
      <c r="C4341">
        <v>138871</v>
      </c>
      <c r="D4341" t="s">
        <v>9127</v>
      </c>
      <c r="E4341" t="s">
        <v>50</v>
      </c>
      <c r="F4341" t="s">
        <v>9128</v>
      </c>
      <c r="G4341" t="s">
        <v>9129</v>
      </c>
      <c r="H4341" t="s">
        <v>13</v>
      </c>
      <c r="I4341" s="2">
        <v>19</v>
      </c>
      <c r="J4341" s="1">
        <v>0.68</v>
      </c>
      <c r="K4341" s="1">
        <v>0.53</v>
      </c>
    </row>
    <row r="4342" spans="1:11" x14ac:dyDescent="0.25">
      <c r="A4342">
        <v>916</v>
      </c>
      <c r="B4342">
        <v>6078</v>
      </c>
      <c r="C4342">
        <v>134463</v>
      </c>
      <c r="D4342" t="s">
        <v>9130</v>
      </c>
      <c r="E4342" t="s">
        <v>50</v>
      </c>
      <c r="F4342" t="s">
        <v>9075</v>
      </c>
      <c r="G4342" t="s">
        <v>9131</v>
      </c>
      <c r="H4342" t="s">
        <v>13</v>
      </c>
      <c r="I4342" s="2">
        <v>16</v>
      </c>
      <c r="J4342" s="1">
        <v>0.88</v>
      </c>
      <c r="K4342" s="1">
        <v>0.75</v>
      </c>
    </row>
    <row r="4343" spans="1:11" x14ac:dyDescent="0.25">
      <c r="A4343">
        <v>916</v>
      </c>
      <c r="B4343">
        <v>4006</v>
      </c>
      <c r="C4343">
        <v>138496</v>
      </c>
      <c r="D4343" t="s">
        <v>9132</v>
      </c>
      <c r="E4343" t="s">
        <v>50</v>
      </c>
      <c r="F4343" t="s">
        <v>9133</v>
      </c>
      <c r="G4343" t="s">
        <v>9134</v>
      </c>
      <c r="H4343" t="s">
        <v>49</v>
      </c>
      <c r="I4343" s="2">
        <v>55</v>
      </c>
      <c r="J4343" s="1">
        <v>0.36</v>
      </c>
      <c r="K4343" s="1">
        <v>0.11</v>
      </c>
    </row>
    <row r="4344" spans="1:11" x14ac:dyDescent="0.25">
      <c r="A4344">
        <v>916</v>
      </c>
      <c r="B4344">
        <v>6906</v>
      </c>
      <c r="C4344">
        <v>136199</v>
      </c>
      <c r="D4344" t="s">
        <v>9135</v>
      </c>
      <c r="E4344" t="s">
        <v>50</v>
      </c>
      <c r="F4344" t="s">
        <v>9075</v>
      </c>
      <c r="G4344" t="s">
        <v>9136</v>
      </c>
      <c r="H4344" t="s">
        <v>49</v>
      </c>
      <c r="I4344" s="2">
        <v>137</v>
      </c>
      <c r="J4344" s="1">
        <v>0.39</v>
      </c>
      <c r="K4344" s="1">
        <v>0.04</v>
      </c>
    </row>
    <row r="4345" spans="1:11" x14ac:dyDescent="0.25">
      <c r="A4345">
        <v>916</v>
      </c>
      <c r="B4345">
        <v>4002</v>
      </c>
      <c r="C4345">
        <v>136666</v>
      </c>
      <c r="D4345" t="s">
        <v>9137</v>
      </c>
      <c r="E4345" t="s">
        <v>50</v>
      </c>
      <c r="F4345" t="s">
        <v>9075</v>
      </c>
      <c r="G4345" t="s">
        <v>9138</v>
      </c>
      <c r="H4345" t="s">
        <v>70</v>
      </c>
      <c r="I4345" s="2">
        <v>117</v>
      </c>
      <c r="J4345" s="1">
        <v>0.99</v>
      </c>
      <c r="K4345" s="1">
        <v>0.92</v>
      </c>
    </row>
    <row r="4346" spans="1:11" x14ac:dyDescent="0.25">
      <c r="A4346">
        <v>916</v>
      </c>
      <c r="B4346">
        <v>5406</v>
      </c>
      <c r="C4346">
        <v>137033</v>
      </c>
      <c r="D4346" t="s">
        <v>9139</v>
      </c>
      <c r="E4346" t="s">
        <v>50</v>
      </c>
      <c r="F4346" t="s">
        <v>9140</v>
      </c>
      <c r="G4346" t="s">
        <v>9141</v>
      </c>
      <c r="H4346" t="s">
        <v>70</v>
      </c>
      <c r="I4346" s="2">
        <v>238</v>
      </c>
      <c r="J4346" s="1">
        <v>0.71</v>
      </c>
      <c r="K4346" s="1">
        <v>0.46</v>
      </c>
    </row>
    <row r="4347" spans="1:11" x14ac:dyDescent="0.25">
      <c r="A4347">
        <v>916</v>
      </c>
      <c r="B4347">
        <v>6003</v>
      </c>
      <c r="C4347">
        <v>115780</v>
      </c>
      <c r="D4347" t="s">
        <v>9142</v>
      </c>
      <c r="E4347" t="s">
        <v>50</v>
      </c>
      <c r="F4347" t="s">
        <v>9075</v>
      </c>
      <c r="G4347" t="s">
        <v>9143</v>
      </c>
      <c r="H4347" t="s">
        <v>13</v>
      </c>
      <c r="I4347" s="2">
        <v>60</v>
      </c>
      <c r="J4347" s="1">
        <v>0</v>
      </c>
      <c r="K4347" s="1">
        <v>0</v>
      </c>
    </row>
    <row r="4348" spans="1:11" x14ac:dyDescent="0.25">
      <c r="A4348">
        <v>916</v>
      </c>
      <c r="B4348">
        <v>5423</v>
      </c>
      <c r="C4348">
        <v>115774</v>
      </c>
      <c r="D4348" t="s">
        <v>9144</v>
      </c>
      <c r="E4348" t="s">
        <v>50</v>
      </c>
      <c r="F4348" t="s">
        <v>9145</v>
      </c>
      <c r="G4348" t="s">
        <v>9146</v>
      </c>
      <c r="H4348" t="s">
        <v>201</v>
      </c>
      <c r="I4348" s="2">
        <v>119</v>
      </c>
      <c r="J4348" s="1">
        <v>0.42</v>
      </c>
      <c r="K4348" s="1">
        <v>0.08</v>
      </c>
    </row>
    <row r="4349" spans="1:11" x14ac:dyDescent="0.25">
      <c r="A4349">
        <v>916</v>
      </c>
      <c r="B4349">
        <v>5424</v>
      </c>
      <c r="C4349">
        <v>115775</v>
      </c>
      <c r="D4349" t="s">
        <v>9147</v>
      </c>
      <c r="E4349" t="s">
        <v>50</v>
      </c>
      <c r="F4349" t="s">
        <v>9148</v>
      </c>
      <c r="G4349" t="s">
        <v>9149</v>
      </c>
      <c r="H4349" t="s">
        <v>201</v>
      </c>
      <c r="I4349" s="2">
        <v>78</v>
      </c>
      <c r="J4349" s="1">
        <v>0.4</v>
      </c>
      <c r="K4349" s="1">
        <v>0.04</v>
      </c>
    </row>
    <row r="4350" spans="1:11" x14ac:dyDescent="0.25">
      <c r="A4350">
        <v>916</v>
      </c>
      <c r="B4350">
        <v>5401</v>
      </c>
      <c r="C4350">
        <v>137123</v>
      </c>
      <c r="D4350" t="s">
        <v>9150</v>
      </c>
      <c r="E4350" t="s">
        <v>50</v>
      </c>
      <c r="F4350" t="s">
        <v>9081</v>
      </c>
      <c r="G4350" t="s">
        <v>9151</v>
      </c>
      <c r="H4350" t="s">
        <v>70</v>
      </c>
      <c r="I4350" s="2">
        <v>121</v>
      </c>
      <c r="J4350" s="1">
        <v>0.97</v>
      </c>
      <c r="K4350" s="1">
        <v>0.54</v>
      </c>
    </row>
    <row r="4351" spans="1:11" x14ac:dyDescent="0.25">
      <c r="A4351">
        <v>916</v>
      </c>
      <c r="B4351">
        <v>4003</v>
      </c>
      <c r="C4351">
        <v>137690</v>
      </c>
      <c r="D4351" t="s">
        <v>9152</v>
      </c>
      <c r="E4351" t="s">
        <v>50</v>
      </c>
      <c r="F4351" t="s">
        <v>9075</v>
      </c>
      <c r="G4351" t="s">
        <v>9153</v>
      </c>
      <c r="H4351" t="s">
        <v>49</v>
      </c>
      <c r="I4351" s="2">
        <v>112</v>
      </c>
      <c r="J4351" s="1">
        <v>0.24</v>
      </c>
      <c r="K4351" s="1">
        <v>0.06</v>
      </c>
    </row>
    <row r="4352" spans="1:11" x14ac:dyDescent="0.25">
      <c r="A4352">
        <v>916</v>
      </c>
      <c r="B4352">
        <v>5411</v>
      </c>
      <c r="C4352">
        <v>138746</v>
      </c>
      <c r="D4352" t="s">
        <v>9154</v>
      </c>
      <c r="E4352" t="s">
        <v>50</v>
      </c>
      <c r="F4352" t="s">
        <v>9155</v>
      </c>
      <c r="G4352" t="s">
        <v>9156</v>
      </c>
      <c r="H4352" t="s">
        <v>70</v>
      </c>
      <c r="I4352" s="2">
        <v>217</v>
      </c>
      <c r="J4352" s="1">
        <v>0.56000000000000005</v>
      </c>
      <c r="K4352" s="1">
        <v>0.17</v>
      </c>
    </row>
    <row r="4353" spans="1:11" x14ac:dyDescent="0.25">
      <c r="A4353">
        <v>916</v>
      </c>
      <c r="B4353">
        <v>5403</v>
      </c>
      <c r="C4353">
        <v>136353</v>
      </c>
      <c r="D4353" t="s">
        <v>9157</v>
      </c>
      <c r="E4353" t="s">
        <v>50</v>
      </c>
      <c r="F4353" t="s">
        <v>9078</v>
      </c>
      <c r="G4353" t="s">
        <v>9158</v>
      </c>
      <c r="H4353" t="s">
        <v>70</v>
      </c>
      <c r="I4353" s="2">
        <v>123</v>
      </c>
      <c r="J4353" s="1">
        <v>1</v>
      </c>
      <c r="K4353" s="1">
        <v>0.93</v>
      </c>
    </row>
    <row r="4354" spans="1:11" x14ac:dyDescent="0.25">
      <c r="A4354">
        <v>916</v>
      </c>
      <c r="B4354">
        <v>5421</v>
      </c>
      <c r="C4354">
        <v>115772</v>
      </c>
      <c r="D4354" t="s">
        <v>9159</v>
      </c>
      <c r="E4354" t="s">
        <v>50</v>
      </c>
      <c r="F4354" t="s">
        <v>9078</v>
      </c>
      <c r="G4354" t="s">
        <v>9160</v>
      </c>
      <c r="H4354" t="s">
        <v>201</v>
      </c>
      <c r="I4354" s="2">
        <v>149</v>
      </c>
      <c r="J4354" s="1">
        <v>0.41</v>
      </c>
      <c r="K4354" s="1">
        <v>0.1</v>
      </c>
    </row>
    <row r="4355" spans="1:11" x14ac:dyDescent="0.25">
      <c r="A4355">
        <v>916</v>
      </c>
      <c r="B4355">
        <v>5407</v>
      </c>
      <c r="C4355">
        <v>115758</v>
      </c>
      <c r="D4355" t="s">
        <v>9161</v>
      </c>
      <c r="E4355" t="s">
        <v>50</v>
      </c>
      <c r="F4355" t="s">
        <v>9162</v>
      </c>
      <c r="G4355" t="s">
        <v>9163</v>
      </c>
      <c r="H4355" t="s">
        <v>201</v>
      </c>
      <c r="I4355" s="2">
        <v>229</v>
      </c>
      <c r="J4355" s="1">
        <v>0.67</v>
      </c>
      <c r="K4355" s="1">
        <v>0.25</v>
      </c>
    </row>
    <row r="4356" spans="1:11" x14ac:dyDescent="0.25">
      <c r="A4356">
        <v>916</v>
      </c>
      <c r="B4356">
        <v>6017</v>
      </c>
      <c r="C4356">
        <v>115787</v>
      </c>
      <c r="D4356" t="s">
        <v>9164</v>
      </c>
      <c r="E4356" t="s">
        <v>50</v>
      </c>
      <c r="F4356" t="s">
        <v>9104</v>
      </c>
      <c r="G4356" t="s">
        <v>9165</v>
      </c>
      <c r="H4356" t="s">
        <v>13</v>
      </c>
      <c r="I4356" s="2">
        <v>37</v>
      </c>
      <c r="J4356" s="1">
        <v>0</v>
      </c>
      <c r="K4356" s="1">
        <v>0</v>
      </c>
    </row>
    <row r="4357" spans="1:11" x14ac:dyDescent="0.25">
      <c r="A4357">
        <v>916</v>
      </c>
      <c r="B4357">
        <v>5400</v>
      </c>
      <c r="C4357">
        <v>136767</v>
      </c>
      <c r="D4357" t="s">
        <v>9166</v>
      </c>
      <c r="E4357" t="s">
        <v>50</v>
      </c>
      <c r="F4357" t="s">
        <v>9075</v>
      </c>
      <c r="G4357" t="s">
        <v>9167</v>
      </c>
      <c r="H4357" t="s">
        <v>70</v>
      </c>
      <c r="I4357" s="2">
        <v>115</v>
      </c>
      <c r="J4357" s="1">
        <v>0.96</v>
      </c>
      <c r="K4357" s="1">
        <v>0.7</v>
      </c>
    </row>
    <row r="4358" spans="1:11" x14ac:dyDescent="0.25">
      <c r="A4358">
        <v>916</v>
      </c>
      <c r="B4358">
        <v>6032</v>
      </c>
      <c r="C4358">
        <v>115794</v>
      </c>
      <c r="D4358" t="s">
        <v>5743</v>
      </c>
      <c r="E4358" t="s">
        <v>50</v>
      </c>
      <c r="F4358" t="s">
        <v>9078</v>
      </c>
      <c r="G4358" t="s">
        <v>9168</v>
      </c>
      <c r="H4358" t="s">
        <v>13</v>
      </c>
      <c r="I4358" s="2">
        <v>49</v>
      </c>
      <c r="J4358" s="1">
        <v>0.71</v>
      </c>
      <c r="K4358" s="1">
        <v>0.12</v>
      </c>
    </row>
    <row r="4359" spans="1:11" x14ac:dyDescent="0.25">
      <c r="A4359">
        <v>916</v>
      </c>
      <c r="B4359">
        <v>4600</v>
      </c>
      <c r="C4359">
        <v>136982</v>
      </c>
      <c r="D4359" t="s">
        <v>9169</v>
      </c>
      <c r="E4359" t="s">
        <v>50</v>
      </c>
      <c r="F4359" t="s">
        <v>9075</v>
      </c>
      <c r="G4359" t="s">
        <v>9170</v>
      </c>
      <c r="H4359" t="s">
        <v>70</v>
      </c>
      <c r="I4359" s="2">
        <v>242</v>
      </c>
      <c r="J4359" s="1">
        <v>0.66</v>
      </c>
      <c r="K4359" s="1">
        <v>0.28999999999999998</v>
      </c>
    </row>
    <row r="4360" spans="1:11" x14ac:dyDescent="0.25">
      <c r="A4360">
        <v>916</v>
      </c>
      <c r="B4360">
        <v>4064</v>
      </c>
      <c r="C4360">
        <v>137298</v>
      </c>
      <c r="D4360" t="s">
        <v>9171</v>
      </c>
      <c r="E4360" t="s">
        <v>50</v>
      </c>
      <c r="F4360" t="s">
        <v>9075</v>
      </c>
      <c r="G4360" t="s">
        <v>9172</v>
      </c>
      <c r="H4360" t="s">
        <v>70</v>
      </c>
      <c r="I4360" s="2">
        <v>234</v>
      </c>
      <c r="J4360" s="1">
        <v>0.66</v>
      </c>
      <c r="K4360" s="1">
        <v>0.12</v>
      </c>
    </row>
    <row r="4361" spans="1:11" x14ac:dyDescent="0.25">
      <c r="A4361">
        <v>916</v>
      </c>
      <c r="B4361">
        <v>4001</v>
      </c>
      <c r="C4361">
        <v>136306</v>
      </c>
      <c r="D4361" t="s">
        <v>9173</v>
      </c>
      <c r="E4361" t="s">
        <v>50</v>
      </c>
      <c r="F4361" t="s">
        <v>9075</v>
      </c>
      <c r="G4361" t="s">
        <v>9174</v>
      </c>
      <c r="H4361" t="s">
        <v>70</v>
      </c>
      <c r="I4361" s="2">
        <v>113</v>
      </c>
      <c r="J4361" s="1">
        <v>1</v>
      </c>
      <c r="K4361" s="1">
        <v>0.82</v>
      </c>
    </row>
    <row r="4362" spans="1:11" x14ac:dyDescent="0.25">
      <c r="A4362">
        <v>916</v>
      </c>
      <c r="B4362">
        <v>5428</v>
      </c>
      <c r="C4362">
        <v>136985</v>
      </c>
      <c r="D4362" t="s">
        <v>9175</v>
      </c>
      <c r="E4362" t="s">
        <v>50</v>
      </c>
      <c r="F4362" t="s">
        <v>9176</v>
      </c>
      <c r="G4362" t="s">
        <v>9177</v>
      </c>
      <c r="H4362" t="s">
        <v>70</v>
      </c>
      <c r="I4362" s="2">
        <v>85</v>
      </c>
      <c r="J4362" s="1">
        <v>0.39</v>
      </c>
      <c r="K4362" s="1">
        <v>0.12</v>
      </c>
    </row>
    <row r="4363" spans="1:11" x14ac:dyDescent="0.25">
      <c r="A4363">
        <v>916</v>
      </c>
      <c r="B4363">
        <v>5402</v>
      </c>
      <c r="C4363">
        <v>136874</v>
      </c>
      <c r="D4363" t="s">
        <v>9178</v>
      </c>
      <c r="E4363" t="s">
        <v>50</v>
      </c>
      <c r="F4363" t="s">
        <v>9081</v>
      </c>
      <c r="G4363" t="s">
        <v>9179</v>
      </c>
      <c r="H4363" t="s">
        <v>70</v>
      </c>
      <c r="I4363" s="2">
        <v>121</v>
      </c>
      <c r="J4363" s="1">
        <v>0.98</v>
      </c>
      <c r="K4363" s="1">
        <v>0.72</v>
      </c>
    </row>
    <row r="4364" spans="1:11" x14ac:dyDescent="0.25">
      <c r="A4364">
        <v>916</v>
      </c>
      <c r="B4364">
        <v>5405</v>
      </c>
      <c r="C4364">
        <v>137752</v>
      </c>
      <c r="D4364" t="s">
        <v>9180</v>
      </c>
      <c r="E4364" t="s">
        <v>50</v>
      </c>
      <c r="F4364" t="s">
        <v>7491</v>
      </c>
      <c r="G4364" t="s">
        <v>9181</v>
      </c>
      <c r="H4364" t="s">
        <v>70</v>
      </c>
      <c r="I4364" s="2">
        <v>261</v>
      </c>
      <c r="J4364" s="1">
        <v>0.6</v>
      </c>
      <c r="K4364" s="1">
        <v>0.17</v>
      </c>
    </row>
    <row r="4365" spans="1:11" x14ac:dyDescent="0.25">
      <c r="A4365">
        <v>916</v>
      </c>
      <c r="B4365">
        <v>4068</v>
      </c>
      <c r="C4365">
        <v>137059</v>
      </c>
      <c r="D4365" t="s">
        <v>9182</v>
      </c>
      <c r="E4365" t="s">
        <v>50</v>
      </c>
      <c r="F4365" t="s">
        <v>9081</v>
      </c>
      <c r="G4365" t="s">
        <v>9183</v>
      </c>
      <c r="H4365" t="s">
        <v>70</v>
      </c>
      <c r="I4365" s="2">
        <v>136</v>
      </c>
      <c r="J4365" s="1">
        <v>0.65</v>
      </c>
      <c r="K4365" s="1">
        <v>0.24</v>
      </c>
    </row>
    <row r="4366" spans="1:11" x14ac:dyDescent="0.25">
      <c r="A4366">
        <v>916</v>
      </c>
      <c r="B4366">
        <v>6019</v>
      </c>
      <c r="C4366">
        <v>115789</v>
      </c>
      <c r="D4366" t="s">
        <v>9184</v>
      </c>
      <c r="E4366" t="s">
        <v>50</v>
      </c>
      <c r="F4366" t="s">
        <v>9176</v>
      </c>
      <c r="G4366" t="s">
        <v>9185</v>
      </c>
      <c r="H4366" t="s">
        <v>13</v>
      </c>
      <c r="I4366" s="2">
        <v>26</v>
      </c>
      <c r="J4366" s="1">
        <v>0.77</v>
      </c>
      <c r="K4366" s="1">
        <v>0.35</v>
      </c>
    </row>
    <row r="4367" spans="1:11" x14ac:dyDescent="0.25">
      <c r="A4367">
        <v>916</v>
      </c>
      <c r="B4367">
        <v>5417</v>
      </c>
      <c r="C4367">
        <v>136764</v>
      </c>
      <c r="D4367" t="s">
        <v>9186</v>
      </c>
      <c r="E4367" t="s">
        <v>50</v>
      </c>
      <c r="F4367" t="s">
        <v>9078</v>
      </c>
      <c r="G4367" t="s">
        <v>9187</v>
      </c>
      <c r="H4367" t="s">
        <v>70</v>
      </c>
      <c r="I4367" s="2">
        <v>98</v>
      </c>
      <c r="J4367" s="1">
        <v>0.64</v>
      </c>
      <c r="K4367" s="1">
        <v>0.27</v>
      </c>
    </row>
    <row r="4368" spans="1:11" x14ac:dyDescent="0.25">
      <c r="A4368">
        <v>916</v>
      </c>
      <c r="B4368">
        <v>6018</v>
      </c>
      <c r="C4368">
        <v>115788</v>
      </c>
      <c r="D4368" t="s">
        <v>9188</v>
      </c>
      <c r="E4368" t="s">
        <v>50</v>
      </c>
      <c r="F4368" t="s">
        <v>9148</v>
      </c>
      <c r="G4368" t="s">
        <v>9189</v>
      </c>
      <c r="H4368" t="s">
        <v>13</v>
      </c>
      <c r="I4368" s="2">
        <v>48</v>
      </c>
      <c r="J4368" s="1">
        <v>0.81</v>
      </c>
      <c r="K4368" s="1">
        <v>0.31</v>
      </c>
    </row>
    <row r="4369" spans="1:11" x14ac:dyDescent="0.25">
      <c r="A4369">
        <v>916</v>
      </c>
      <c r="B4369">
        <v>5415</v>
      </c>
      <c r="C4369">
        <v>137382</v>
      </c>
      <c r="D4369" t="s">
        <v>9190</v>
      </c>
      <c r="E4369" t="s">
        <v>50</v>
      </c>
      <c r="F4369" t="s">
        <v>9191</v>
      </c>
      <c r="G4369" t="s">
        <v>9192</v>
      </c>
      <c r="H4369" t="s">
        <v>70</v>
      </c>
      <c r="I4369" s="2">
        <v>164</v>
      </c>
      <c r="J4369" s="1">
        <v>0.71</v>
      </c>
      <c r="K4369" s="1">
        <v>0.18</v>
      </c>
    </row>
    <row r="4370" spans="1:11" x14ac:dyDescent="0.25">
      <c r="A4370">
        <v>916</v>
      </c>
      <c r="B4370">
        <v>6031</v>
      </c>
      <c r="C4370">
        <v>115793</v>
      </c>
      <c r="D4370" t="s">
        <v>9193</v>
      </c>
      <c r="E4370" t="s">
        <v>50</v>
      </c>
      <c r="F4370" t="s">
        <v>9075</v>
      </c>
      <c r="G4370" t="s">
        <v>9194</v>
      </c>
      <c r="H4370" t="s">
        <v>13</v>
      </c>
      <c r="I4370" s="2">
        <v>26</v>
      </c>
      <c r="J4370" s="1">
        <v>0</v>
      </c>
      <c r="K4370" s="1">
        <v>0</v>
      </c>
    </row>
    <row r="4371" spans="1:11" x14ac:dyDescent="0.25">
      <c r="A4371">
        <v>916</v>
      </c>
      <c r="B4371">
        <v>7019</v>
      </c>
      <c r="C4371">
        <v>115825</v>
      </c>
      <c r="D4371" t="s">
        <v>9195</v>
      </c>
      <c r="E4371" t="s">
        <v>50</v>
      </c>
      <c r="F4371" t="s">
        <v>7491</v>
      </c>
      <c r="G4371" t="s">
        <v>9196</v>
      </c>
      <c r="H4371" t="s">
        <v>57</v>
      </c>
      <c r="I4371" s="2">
        <v>16</v>
      </c>
      <c r="J4371" s="1">
        <v>0</v>
      </c>
      <c r="K4371" s="1">
        <v>0</v>
      </c>
    </row>
    <row r="4372" spans="1:11" x14ac:dyDescent="0.25">
      <c r="A4372">
        <v>916</v>
      </c>
      <c r="B4372">
        <v>6079</v>
      </c>
      <c r="C4372">
        <v>131561</v>
      </c>
      <c r="D4372" t="s">
        <v>9197</v>
      </c>
      <c r="E4372" t="s">
        <v>50</v>
      </c>
      <c r="F4372" t="s">
        <v>9081</v>
      </c>
      <c r="G4372" t="s">
        <v>9198</v>
      </c>
      <c r="H4372" t="s">
        <v>114</v>
      </c>
      <c r="I4372" s="2">
        <v>3</v>
      </c>
      <c r="J4372" t="s">
        <v>129</v>
      </c>
      <c r="K4372" t="s">
        <v>129</v>
      </c>
    </row>
    <row r="4373" spans="1:11" x14ac:dyDescent="0.25">
      <c r="A4373">
        <v>916</v>
      </c>
      <c r="B4373">
        <v>7023</v>
      </c>
      <c r="C4373">
        <v>131549</v>
      </c>
      <c r="D4373" t="s">
        <v>8231</v>
      </c>
      <c r="E4373" t="s">
        <v>50</v>
      </c>
      <c r="F4373" t="s">
        <v>9078</v>
      </c>
      <c r="G4373" t="s">
        <v>9199</v>
      </c>
      <c r="H4373" t="s">
        <v>57</v>
      </c>
      <c r="I4373" s="2">
        <v>9</v>
      </c>
      <c r="J4373" s="1">
        <v>0</v>
      </c>
      <c r="K4373" s="1">
        <v>0</v>
      </c>
    </row>
    <row r="4374" spans="1:11" x14ac:dyDescent="0.25">
      <c r="A4374">
        <v>916</v>
      </c>
      <c r="B4374">
        <v>7015</v>
      </c>
      <c r="C4374">
        <v>115821</v>
      </c>
      <c r="D4374" t="s">
        <v>9200</v>
      </c>
      <c r="E4374" t="s">
        <v>50</v>
      </c>
      <c r="F4374" t="s">
        <v>9078</v>
      </c>
      <c r="G4374" t="s">
        <v>9199</v>
      </c>
      <c r="H4374" t="s">
        <v>57</v>
      </c>
      <c r="I4374" s="2">
        <v>14</v>
      </c>
      <c r="J4374" t="s">
        <v>99</v>
      </c>
      <c r="K4374" t="s">
        <v>99</v>
      </c>
    </row>
    <row r="4375" spans="1:11" x14ac:dyDescent="0.25">
      <c r="A4375">
        <v>916</v>
      </c>
      <c r="B4375">
        <v>7005</v>
      </c>
      <c r="C4375">
        <v>115812</v>
      </c>
      <c r="D4375" t="s">
        <v>9201</v>
      </c>
      <c r="E4375" t="s">
        <v>50</v>
      </c>
      <c r="F4375" t="s">
        <v>9125</v>
      </c>
      <c r="G4375" t="s">
        <v>9202</v>
      </c>
      <c r="H4375" t="s">
        <v>57</v>
      </c>
      <c r="I4375" s="2">
        <v>4</v>
      </c>
      <c r="J4375" t="s">
        <v>129</v>
      </c>
      <c r="K4375" t="s">
        <v>129</v>
      </c>
    </row>
    <row r="4376" spans="1:11" x14ac:dyDescent="0.25">
      <c r="A4376">
        <v>916</v>
      </c>
      <c r="B4376">
        <v>6040</v>
      </c>
      <c r="C4376">
        <v>115802</v>
      </c>
      <c r="D4376" t="s">
        <v>9203</v>
      </c>
      <c r="E4376" t="s">
        <v>50</v>
      </c>
      <c r="F4376" t="s">
        <v>9081</v>
      </c>
      <c r="G4376" t="s">
        <v>9204</v>
      </c>
      <c r="H4376" t="s">
        <v>114</v>
      </c>
      <c r="I4376" s="2">
        <v>7</v>
      </c>
      <c r="J4376" s="1">
        <v>0</v>
      </c>
      <c r="K4376" s="1">
        <v>0</v>
      </c>
    </row>
    <row r="4377" spans="1:11" x14ac:dyDescent="0.25">
      <c r="A4377">
        <v>916</v>
      </c>
      <c r="B4377">
        <v>7000</v>
      </c>
      <c r="C4377">
        <v>138428</v>
      </c>
      <c r="D4377" t="s">
        <v>9205</v>
      </c>
      <c r="E4377" t="s">
        <v>50</v>
      </c>
      <c r="F4377" t="s">
        <v>9162</v>
      </c>
      <c r="G4377" t="s">
        <v>9206</v>
      </c>
      <c r="H4377" t="s">
        <v>1560</v>
      </c>
      <c r="I4377" s="2">
        <v>12</v>
      </c>
      <c r="J4377" s="1">
        <v>0</v>
      </c>
      <c r="K4377" s="1">
        <v>0</v>
      </c>
    </row>
    <row r="4378" spans="1:11" x14ac:dyDescent="0.25">
      <c r="A4378">
        <v>916</v>
      </c>
      <c r="B4378">
        <v>7025</v>
      </c>
      <c r="C4378">
        <v>134190</v>
      </c>
      <c r="D4378" t="s">
        <v>9207</v>
      </c>
      <c r="E4378" t="s">
        <v>50</v>
      </c>
      <c r="F4378" t="s">
        <v>9145</v>
      </c>
      <c r="G4378" t="s">
        <v>9208</v>
      </c>
      <c r="H4378" t="s">
        <v>57</v>
      </c>
      <c r="I4378" s="2">
        <v>6</v>
      </c>
      <c r="J4378" t="s">
        <v>99</v>
      </c>
      <c r="K4378" t="s">
        <v>99</v>
      </c>
    </row>
    <row r="4379" spans="1:11" x14ac:dyDescent="0.25">
      <c r="A4379">
        <v>916</v>
      </c>
      <c r="B4379">
        <v>6072</v>
      </c>
      <c r="C4379">
        <v>115809</v>
      </c>
      <c r="D4379" t="s">
        <v>9209</v>
      </c>
      <c r="E4379" t="s">
        <v>50</v>
      </c>
      <c r="F4379" t="s">
        <v>9075</v>
      </c>
      <c r="G4379" t="s">
        <v>9210</v>
      </c>
      <c r="H4379" t="s">
        <v>114</v>
      </c>
      <c r="I4379" s="2">
        <v>3</v>
      </c>
      <c r="J4379" t="s">
        <v>129</v>
      </c>
      <c r="K4379" t="s">
        <v>129</v>
      </c>
    </row>
    <row r="4380" spans="1:11" x14ac:dyDescent="0.25">
      <c r="A4380">
        <v>916</v>
      </c>
      <c r="B4380">
        <v>7024</v>
      </c>
      <c r="C4380">
        <v>131557</v>
      </c>
      <c r="D4380" t="s">
        <v>9211</v>
      </c>
      <c r="E4380" t="s">
        <v>50</v>
      </c>
      <c r="F4380" t="s">
        <v>9075</v>
      </c>
      <c r="G4380" t="s">
        <v>9212</v>
      </c>
      <c r="H4380" t="s">
        <v>57</v>
      </c>
      <c r="I4380" s="2">
        <v>20</v>
      </c>
      <c r="J4380" t="s">
        <v>99</v>
      </c>
      <c r="K4380" t="s">
        <v>99</v>
      </c>
    </row>
    <row r="4381" spans="1:11" x14ac:dyDescent="0.25">
      <c r="A4381">
        <v>916</v>
      </c>
      <c r="B4381">
        <v>7018</v>
      </c>
      <c r="C4381">
        <v>115824</v>
      </c>
      <c r="D4381" t="s">
        <v>9213</v>
      </c>
      <c r="E4381" t="s">
        <v>50</v>
      </c>
      <c r="F4381" t="s">
        <v>9104</v>
      </c>
      <c r="G4381" t="s">
        <v>9214</v>
      </c>
      <c r="H4381" t="s">
        <v>57</v>
      </c>
      <c r="I4381" s="2">
        <v>1</v>
      </c>
      <c r="J4381" t="s">
        <v>129</v>
      </c>
      <c r="K4381" t="s">
        <v>129</v>
      </c>
    </row>
    <row r="4382" spans="1:11" x14ac:dyDescent="0.25">
      <c r="A4382">
        <v>916</v>
      </c>
      <c r="B4382">
        <v>7001</v>
      </c>
      <c r="C4382">
        <v>138429</v>
      </c>
      <c r="D4382" t="s">
        <v>9215</v>
      </c>
      <c r="E4382" t="s">
        <v>50</v>
      </c>
      <c r="F4382" t="s">
        <v>9162</v>
      </c>
      <c r="G4382" t="s">
        <v>9206</v>
      </c>
      <c r="H4382" t="s">
        <v>1560</v>
      </c>
      <c r="I4382" s="2">
        <v>8</v>
      </c>
      <c r="J4382" t="s">
        <v>99</v>
      </c>
      <c r="K4382" t="s">
        <v>99</v>
      </c>
    </row>
    <row r="4383" spans="1:11" x14ac:dyDescent="0.25">
      <c r="A4383">
        <v>916</v>
      </c>
      <c r="B4383">
        <v>7006</v>
      </c>
      <c r="C4383">
        <v>115813</v>
      </c>
      <c r="D4383" t="s">
        <v>9216</v>
      </c>
      <c r="E4383" t="s">
        <v>50</v>
      </c>
      <c r="F4383" t="s">
        <v>9081</v>
      </c>
      <c r="G4383" t="s">
        <v>9217</v>
      </c>
      <c r="H4383" t="s">
        <v>222</v>
      </c>
      <c r="I4383" s="2">
        <v>4</v>
      </c>
      <c r="J4383" t="s">
        <v>129</v>
      </c>
      <c r="K4383" t="s">
        <v>129</v>
      </c>
    </row>
    <row r="4384" spans="1:11" x14ac:dyDescent="0.25">
      <c r="A4384">
        <v>916</v>
      </c>
      <c r="B4384">
        <v>7017</v>
      </c>
      <c r="C4384">
        <v>115823</v>
      </c>
      <c r="D4384" t="s">
        <v>9218</v>
      </c>
      <c r="E4384" t="s">
        <v>50</v>
      </c>
      <c r="F4384" t="s">
        <v>9148</v>
      </c>
      <c r="G4384" t="s">
        <v>9219</v>
      </c>
      <c r="H4384" t="s">
        <v>57</v>
      </c>
      <c r="I4384" s="2">
        <v>8</v>
      </c>
      <c r="J4384" t="s">
        <v>99</v>
      </c>
      <c r="K4384" t="s">
        <v>99</v>
      </c>
    </row>
    <row r="4385" spans="1:11" x14ac:dyDescent="0.25">
      <c r="A4385">
        <v>919</v>
      </c>
      <c r="B4385">
        <v>6000</v>
      </c>
      <c r="C4385">
        <v>117600</v>
      </c>
      <c r="D4385" t="s">
        <v>9220</v>
      </c>
      <c r="E4385" t="s">
        <v>50</v>
      </c>
      <c r="F4385" t="s">
        <v>9221</v>
      </c>
      <c r="G4385" t="s">
        <v>9222</v>
      </c>
      <c r="H4385" t="s">
        <v>13</v>
      </c>
      <c r="I4385" s="2">
        <v>52</v>
      </c>
      <c r="J4385" s="1">
        <v>0.94</v>
      </c>
      <c r="K4385" s="1">
        <v>0.69</v>
      </c>
    </row>
    <row r="4386" spans="1:11" x14ac:dyDescent="0.25">
      <c r="A4386">
        <v>919</v>
      </c>
      <c r="B4386">
        <v>4029</v>
      </c>
      <c r="C4386">
        <v>117512</v>
      </c>
      <c r="D4386" t="s">
        <v>9223</v>
      </c>
      <c r="E4386" t="s">
        <v>50</v>
      </c>
      <c r="F4386" t="s">
        <v>9221</v>
      </c>
      <c r="G4386" t="s">
        <v>9224</v>
      </c>
      <c r="H4386" t="s">
        <v>20</v>
      </c>
      <c r="I4386" s="2">
        <v>116</v>
      </c>
      <c r="J4386" s="1">
        <v>0.42</v>
      </c>
      <c r="K4386" s="1">
        <v>0.08</v>
      </c>
    </row>
    <row r="4387" spans="1:11" x14ac:dyDescent="0.25">
      <c r="A4387">
        <v>919</v>
      </c>
      <c r="B4387">
        <v>6003</v>
      </c>
      <c r="C4387">
        <v>117602</v>
      </c>
      <c r="D4387" t="s">
        <v>9225</v>
      </c>
      <c r="E4387" t="s">
        <v>50</v>
      </c>
      <c r="F4387" t="s">
        <v>9226</v>
      </c>
      <c r="G4387" t="s">
        <v>9227</v>
      </c>
      <c r="H4387" t="s">
        <v>13</v>
      </c>
      <c r="I4387" s="2">
        <v>89</v>
      </c>
      <c r="J4387" s="1">
        <v>0</v>
      </c>
      <c r="K4387" s="1">
        <v>0</v>
      </c>
    </row>
    <row r="4388" spans="1:11" x14ac:dyDescent="0.25">
      <c r="A4388">
        <v>919</v>
      </c>
      <c r="B4388">
        <v>5406</v>
      </c>
      <c r="C4388">
        <v>117578</v>
      </c>
      <c r="D4388" t="s">
        <v>9228</v>
      </c>
      <c r="E4388" t="s">
        <v>50</v>
      </c>
      <c r="F4388" t="s">
        <v>9229</v>
      </c>
      <c r="G4388" t="s">
        <v>9230</v>
      </c>
      <c r="H4388" t="s">
        <v>201</v>
      </c>
      <c r="I4388" s="2">
        <v>201</v>
      </c>
      <c r="J4388" s="1">
        <v>0.67</v>
      </c>
      <c r="K4388" s="1">
        <v>0.4</v>
      </c>
    </row>
    <row r="4389" spans="1:11" x14ac:dyDescent="0.25">
      <c r="A4389">
        <v>919</v>
      </c>
      <c r="B4389">
        <v>4499</v>
      </c>
      <c r="C4389">
        <v>117552</v>
      </c>
      <c r="D4389" t="s">
        <v>9231</v>
      </c>
      <c r="E4389" t="s">
        <v>50</v>
      </c>
      <c r="F4389" t="s">
        <v>9221</v>
      </c>
      <c r="G4389" t="s">
        <v>9232</v>
      </c>
      <c r="H4389" t="s">
        <v>20</v>
      </c>
      <c r="I4389" s="2">
        <v>73</v>
      </c>
      <c r="J4389" s="1">
        <v>0.32</v>
      </c>
      <c r="K4389" s="1">
        <v>0.12</v>
      </c>
    </row>
    <row r="4390" spans="1:11" x14ac:dyDescent="0.25">
      <c r="A4390">
        <v>919</v>
      </c>
      <c r="B4390">
        <v>4047</v>
      </c>
      <c r="C4390">
        <v>117515</v>
      </c>
      <c r="D4390" t="s">
        <v>9233</v>
      </c>
      <c r="E4390" t="s">
        <v>50</v>
      </c>
      <c r="F4390" t="s">
        <v>9234</v>
      </c>
      <c r="G4390" t="s">
        <v>9235</v>
      </c>
      <c r="H4390" t="s">
        <v>20</v>
      </c>
      <c r="I4390" s="2">
        <v>188</v>
      </c>
      <c r="J4390" s="1">
        <v>0.43</v>
      </c>
      <c r="K4390" s="1">
        <v>0.14000000000000001</v>
      </c>
    </row>
    <row r="4391" spans="1:11" x14ac:dyDescent="0.25">
      <c r="A4391">
        <v>919</v>
      </c>
      <c r="B4391">
        <v>4066</v>
      </c>
      <c r="C4391">
        <v>117518</v>
      </c>
      <c r="D4391" t="s">
        <v>9236</v>
      </c>
      <c r="E4391" t="s">
        <v>50</v>
      </c>
      <c r="F4391" t="s">
        <v>9234</v>
      </c>
      <c r="G4391" t="s">
        <v>9237</v>
      </c>
      <c r="H4391" t="s">
        <v>20</v>
      </c>
      <c r="I4391" s="2">
        <v>233</v>
      </c>
      <c r="J4391" s="1">
        <v>0.42</v>
      </c>
      <c r="K4391" s="1">
        <v>0.09</v>
      </c>
    </row>
    <row r="4392" spans="1:11" x14ac:dyDescent="0.25">
      <c r="A4392">
        <v>919</v>
      </c>
      <c r="B4392">
        <v>4043</v>
      </c>
      <c r="C4392">
        <v>138286</v>
      </c>
      <c r="D4392" t="s">
        <v>9238</v>
      </c>
      <c r="E4392" t="s">
        <v>50</v>
      </c>
      <c r="F4392" t="s">
        <v>9239</v>
      </c>
      <c r="G4392" t="s">
        <v>9240</v>
      </c>
      <c r="H4392" t="s">
        <v>70</v>
      </c>
      <c r="I4392" s="2">
        <v>177</v>
      </c>
      <c r="J4392" s="1">
        <v>0.82</v>
      </c>
      <c r="K4392" s="1">
        <v>0.55000000000000004</v>
      </c>
    </row>
    <row r="4393" spans="1:11" x14ac:dyDescent="0.25">
      <c r="A4393">
        <v>919</v>
      </c>
      <c r="B4393">
        <v>6005</v>
      </c>
      <c r="C4393">
        <v>117604</v>
      </c>
      <c r="D4393" t="s">
        <v>9241</v>
      </c>
      <c r="E4393" t="s">
        <v>50</v>
      </c>
      <c r="F4393" t="s">
        <v>9229</v>
      </c>
      <c r="G4393" t="s">
        <v>9242</v>
      </c>
      <c r="H4393" t="s">
        <v>13</v>
      </c>
      <c r="I4393" s="2">
        <v>161</v>
      </c>
      <c r="J4393" s="1">
        <v>0</v>
      </c>
      <c r="K4393" s="1">
        <v>0</v>
      </c>
    </row>
    <row r="4394" spans="1:11" x14ac:dyDescent="0.25">
      <c r="A4394">
        <v>919</v>
      </c>
      <c r="B4394">
        <v>4200</v>
      </c>
      <c r="C4394">
        <v>137637</v>
      </c>
      <c r="D4394" t="s">
        <v>9243</v>
      </c>
      <c r="E4394" t="s">
        <v>50</v>
      </c>
      <c r="F4394" t="s">
        <v>7148</v>
      </c>
      <c r="G4394" t="s">
        <v>9244</v>
      </c>
      <c r="H4394" t="s">
        <v>70</v>
      </c>
      <c r="I4394" s="2">
        <v>239</v>
      </c>
      <c r="J4394" s="1">
        <v>0.67</v>
      </c>
      <c r="K4394" s="1">
        <v>0.18</v>
      </c>
    </row>
    <row r="4395" spans="1:11" x14ac:dyDescent="0.25">
      <c r="A4395">
        <v>919</v>
      </c>
      <c r="B4395">
        <v>4099</v>
      </c>
      <c r="C4395">
        <v>137757</v>
      </c>
      <c r="D4395" t="s">
        <v>9245</v>
      </c>
      <c r="E4395" t="s">
        <v>50</v>
      </c>
      <c r="F4395" t="s">
        <v>9246</v>
      </c>
      <c r="G4395" t="s">
        <v>9247</v>
      </c>
      <c r="H4395" t="s">
        <v>70</v>
      </c>
      <c r="I4395" s="2">
        <v>119</v>
      </c>
      <c r="J4395" s="1">
        <v>0.73</v>
      </c>
      <c r="K4395" s="1">
        <v>0.48</v>
      </c>
    </row>
    <row r="4396" spans="1:11" x14ac:dyDescent="0.25">
      <c r="A4396">
        <v>919</v>
      </c>
      <c r="B4396">
        <v>6007</v>
      </c>
      <c r="C4396">
        <v>117605</v>
      </c>
      <c r="D4396" t="s">
        <v>9248</v>
      </c>
      <c r="E4396" t="s">
        <v>50</v>
      </c>
      <c r="F4396" t="s">
        <v>7148</v>
      </c>
      <c r="G4396" t="s">
        <v>9249</v>
      </c>
      <c r="H4396" t="s">
        <v>13</v>
      </c>
      <c r="I4396" s="2">
        <v>115</v>
      </c>
      <c r="J4396" s="1">
        <v>0</v>
      </c>
      <c r="K4396" s="1">
        <v>0</v>
      </c>
    </row>
    <row r="4397" spans="1:11" x14ac:dyDescent="0.25">
      <c r="A4397">
        <v>919</v>
      </c>
      <c r="B4397">
        <v>5405</v>
      </c>
      <c r="C4397">
        <v>117577</v>
      </c>
      <c r="D4397" t="s">
        <v>9250</v>
      </c>
      <c r="E4397" t="s">
        <v>50</v>
      </c>
      <c r="F4397" t="s">
        <v>7148</v>
      </c>
      <c r="G4397" t="s">
        <v>9251</v>
      </c>
      <c r="H4397" t="s">
        <v>201</v>
      </c>
      <c r="I4397" s="2">
        <v>154</v>
      </c>
      <c r="J4397" s="1">
        <v>0.73</v>
      </c>
      <c r="K4397" s="1">
        <v>0.48</v>
      </c>
    </row>
    <row r="4398" spans="1:11" x14ac:dyDescent="0.25">
      <c r="A4398">
        <v>919</v>
      </c>
      <c r="B4398">
        <v>4101</v>
      </c>
      <c r="C4398">
        <v>136396</v>
      </c>
      <c r="D4398" t="s">
        <v>9252</v>
      </c>
      <c r="E4398" t="s">
        <v>50</v>
      </c>
      <c r="F4398" t="s">
        <v>9253</v>
      </c>
      <c r="G4398" t="s">
        <v>9254</v>
      </c>
      <c r="H4398" t="s">
        <v>70</v>
      </c>
      <c r="I4398" s="2">
        <v>204</v>
      </c>
      <c r="J4398" s="1">
        <v>0.74</v>
      </c>
      <c r="K4398" s="1">
        <v>0.49</v>
      </c>
    </row>
    <row r="4399" spans="1:11" x14ac:dyDescent="0.25">
      <c r="A4399">
        <v>919</v>
      </c>
      <c r="B4399">
        <v>6906</v>
      </c>
      <c r="C4399">
        <v>135938</v>
      </c>
      <c r="D4399" t="s">
        <v>9255</v>
      </c>
      <c r="E4399" t="s">
        <v>50</v>
      </c>
      <c r="F4399" t="s">
        <v>9256</v>
      </c>
      <c r="G4399" t="s">
        <v>9257</v>
      </c>
      <c r="H4399" t="s">
        <v>49</v>
      </c>
      <c r="I4399" s="2">
        <v>98</v>
      </c>
      <c r="J4399" s="1">
        <v>0.56000000000000005</v>
      </c>
      <c r="K4399" s="1">
        <v>0.13</v>
      </c>
    </row>
    <row r="4400" spans="1:11" x14ac:dyDescent="0.25">
      <c r="A4400">
        <v>919</v>
      </c>
      <c r="B4400">
        <v>5408</v>
      </c>
      <c r="C4400">
        <v>137872</v>
      </c>
      <c r="D4400" t="s">
        <v>9258</v>
      </c>
      <c r="E4400" t="s">
        <v>50</v>
      </c>
      <c r="F4400" t="s">
        <v>9256</v>
      </c>
      <c r="G4400" t="s">
        <v>9259</v>
      </c>
      <c r="H4400" t="s">
        <v>70</v>
      </c>
      <c r="I4400" s="2">
        <v>167</v>
      </c>
      <c r="J4400" s="1">
        <v>0.67</v>
      </c>
      <c r="K4400" s="1">
        <v>0.38</v>
      </c>
    </row>
    <row r="4401" spans="1:11" x14ac:dyDescent="0.25">
      <c r="A4401">
        <v>919</v>
      </c>
      <c r="B4401">
        <v>4100</v>
      </c>
      <c r="C4401">
        <v>117528</v>
      </c>
      <c r="D4401" t="s">
        <v>5331</v>
      </c>
      <c r="E4401" t="s">
        <v>50</v>
      </c>
      <c r="F4401" t="s">
        <v>9221</v>
      </c>
      <c r="G4401" t="s">
        <v>9260</v>
      </c>
      <c r="H4401" t="s">
        <v>20</v>
      </c>
      <c r="I4401" s="2">
        <v>205</v>
      </c>
      <c r="J4401" s="1">
        <v>0.43</v>
      </c>
      <c r="K4401" s="1">
        <v>0.09</v>
      </c>
    </row>
    <row r="4402" spans="1:11" x14ac:dyDescent="0.25">
      <c r="A4402">
        <v>919</v>
      </c>
      <c r="B4402">
        <v>5419</v>
      </c>
      <c r="C4402">
        <v>117591</v>
      </c>
      <c r="D4402" t="s">
        <v>9261</v>
      </c>
      <c r="E4402" t="s">
        <v>50</v>
      </c>
      <c r="F4402" t="s">
        <v>9246</v>
      </c>
      <c r="G4402" t="s">
        <v>9262</v>
      </c>
      <c r="H4402" t="s">
        <v>201</v>
      </c>
      <c r="I4402" s="2">
        <v>178</v>
      </c>
      <c r="J4402" s="1">
        <v>0.66</v>
      </c>
      <c r="K4402" s="1">
        <v>0.33</v>
      </c>
    </row>
    <row r="4403" spans="1:11" x14ac:dyDescent="0.25">
      <c r="A4403">
        <v>919</v>
      </c>
      <c r="B4403">
        <v>4498</v>
      </c>
      <c r="C4403">
        <v>137090</v>
      </c>
      <c r="D4403" t="s">
        <v>9263</v>
      </c>
      <c r="E4403" t="s">
        <v>50</v>
      </c>
      <c r="F4403" t="s">
        <v>9264</v>
      </c>
      <c r="G4403" t="s">
        <v>9265</v>
      </c>
      <c r="H4403" t="s">
        <v>70</v>
      </c>
      <c r="I4403" s="2">
        <v>160</v>
      </c>
      <c r="J4403" s="1">
        <v>0.71</v>
      </c>
      <c r="K4403" s="1">
        <v>0.26</v>
      </c>
    </row>
    <row r="4404" spans="1:11" x14ac:dyDescent="0.25">
      <c r="A4404">
        <v>919</v>
      </c>
      <c r="B4404">
        <v>5425</v>
      </c>
      <c r="C4404">
        <v>117596</v>
      </c>
      <c r="D4404" t="s">
        <v>9266</v>
      </c>
      <c r="E4404" t="s">
        <v>50</v>
      </c>
      <c r="F4404" t="s">
        <v>9267</v>
      </c>
      <c r="G4404" t="s">
        <v>9268</v>
      </c>
      <c r="H4404" t="s">
        <v>201</v>
      </c>
      <c r="I4404" s="2">
        <v>154</v>
      </c>
      <c r="J4404" s="1">
        <v>0.42</v>
      </c>
      <c r="K4404" s="1">
        <v>0.12</v>
      </c>
    </row>
    <row r="4405" spans="1:11" x14ac:dyDescent="0.25">
      <c r="A4405">
        <v>919</v>
      </c>
      <c r="B4405">
        <v>4012</v>
      </c>
      <c r="C4405">
        <v>139902</v>
      </c>
      <c r="D4405" t="s">
        <v>9269</v>
      </c>
      <c r="E4405" t="s">
        <v>50</v>
      </c>
      <c r="F4405" t="s">
        <v>9270</v>
      </c>
      <c r="G4405" t="s">
        <v>9271</v>
      </c>
      <c r="H4405" t="s">
        <v>1216</v>
      </c>
      <c r="I4405" s="2" t="s">
        <v>50</v>
      </c>
      <c r="J4405" t="s">
        <v>50</v>
      </c>
      <c r="K4405" t="s">
        <v>50</v>
      </c>
    </row>
    <row r="4406" spans="1:11" x14ac:dyDescent="0.25">
      <c r="A4406">
        <v>919</v>
      </c>
      <c r="B4406">
        <v>4002</v>
      </c>
      <c r="C4406">
        <v>138225</v>
      </c>
      <c r="D4406" t="s">
        <v>9272</v>
      </c>
      <c r="E4406" t="s">
        <v>50</v>
      </c>
      <c r="F4406" t="s">
        <v>9234</v>
      </c>
      <c r="G4406" t="s">
        <v>9273</v>
      </c>
      <c r="H4406" t="s">
        <v>1216</v>
      </c>
      <c r="I4406" s="2">
        <v>39</v>
      </c>
      <c r="J4406" s="1">
        <v>0.21</v>
      </c>
      <c r="K4406" s="1">
        <v>0</v>
      </c>
    </row>
    <row r="4407" spans="1:11" x14ac:dyDescent="0.25">
      <c r="A4407">
        <v>919</v>
      </c>
      <c r="B4407">
        <v>5407</v>
      </c>
      <c r="C4407">
        <v>136554</v>
      </c>
      <c r="D4407" t="s">
        <v>9274</v>
      </c>
      <c r="E4407" t="s">
        <v>50</v>
      </c>
      <c r="F4407" t="s">
        <v>1060</v>
      </c>
      <c r="G4407" t="s">
        <v>9275</v>
      </c>
      <c r="H4407" t="s">
        <v>70</v>
      </c>
      <c r="I4407" s="2">
        <v>201</v>
      </c>
      <c r="J4407" s="1">
        <v>0.96</v>
      </c>
      <c r="K4407" s="1">
        <v>0.72</v>
      </c>
    </row>
    <row r="4408" spans="1:11" x14ac:dyDescent="0.25">
      <c r="A4408">
        <v>919</v>
      </c>
      <c r="B4408">
        <v>6062</v>
      </c>
      <c r="C4408">
        <v>117623</v>
      </c>
      <c r="D4408" t="s">
        <v>9276</v>
      </c>
      <c r="E4408" t="s">
        <v>50</v>
      </c>
      <c r="F4408" t="s">
        <v>9229</v>
      </c>
      <c r="G4408" t="s">
        <v>9277</v>
      </c>
      <c r="H4408" t="s">
        <v>13</v>
      </c>
      <c r="I4408" s="2">
        <v>24</v>
      </c>
      <c r="J4408" s="1">
        <v>0.13</v>
      </c>
      <c r="K4408" s="1">
        <v>0.04</v>
      </c>
    </row>
    <row r="4409" spans="1:11" x14ac:dyDescent="0.25">
      <c r="A4409">
        <v>919</v>
      </c>
      <c r="B4409">
        <v>4004</v>
      </c>
      <c r="C4409">
        <v>139416</v>
      </c>
      <c r="D4409" t="s">
        <v>9278</v>
      </c>
      <c r="E4409" t="s">
        <v>50</v>
      </c>
      <c r="F4409" t="s">
        <v>9226</v>
      </c>
      <c r="G4409" t="s">
        <v>9279</v>
      </c>
      <c r="H4409" t="s">
        <v>104</v>
      </c>
      <c r="I4409" s="2">
        <v>1</v>
      </c>
      <c r="J4409" t="s">
        <v>129</v>
      </c>
      <c r="K4409" t="s">
        <v>129</v>
      </c>
    </row>
    <row r="4410" spans="1:11" x14ac:dyDescent="0.25">
      <c r="A4410">
        <v>919</v>
      </c>
      <c r="B4410">
        <v>4010</v>
      </c>
      <c r="C4410">
        <v>117504</v>
      </c>
      <c r="D4410" t="s">
        <v>9280</v>
      </c>
      <c r="E4410" t="s">
        <v>50</v>
      </c>
      <c r="F4410" t="s">
        <v>9281</v>
      </c>
      <c r="G4410" t="s">
        <v>9282</v>
      </c>
      <c r="H4410" t="s">
        <v>20</v>
      </c>
      <c r="I4410" s="2">
        <v>134</v>
      </c>
      <c r="J4410" s="1">
        <v>0.52</v>
      </c>
      <c r="K4410" s="1">
        <v>0.16</v>
      </c>
    </row>
    <row r="4411" spans="1:11" x14ac:dyDescent="0.25">
      <c r="A4411">
        <v>919</v>
      </c>
      <c r="B4411">
        <v>6905</v>
      </c>
      <c r="C4411">
        <v>135876</v>
      </c>
      <c r="D4411" t="s">
        <v>9283</v>
      </c>
      <c r="E4411" t="s">
        <v>50</v>
      </c>
      <c r="F4411" t="s">
        <v>9284</v>
      </c>
      <c r="G4411" t="s">
        <v>9285</v>
      </c>
      <c r="H4411" t="s">
        <v>49</v>
      </c>
      <c r="I4411" s="2">
        <v>201</v>
      </c>
      <c r="J4411" s="1">
        <v>0.52</v>
      </c>
      <c r="K4411" s="1">
        <v>0.12</v>
      </c>
    </row>
    <row r="4412" spans="1:11" x14ac:dyDescent="0.25">
      <c r="A4412">
        <v>919</v>
      </c>
      <c r="B4412">
        <v>4141</v>
      </c>
      <c r="C4412">
        <v>137002</v>
      </c>
      <c r="D4412" t="s">
        <v>9286</v>
      </c>
      <c r="E4412" t="s">
        <v>50</v>
      </c>
      <c r="F4412" t="s">
        <v>9287</v>
      </c>
      <c r="G4412" t="s">
        <v>9288</v>
      </c>
      <c r="H4412" t="s">
        <v>70</v>
      </c>
      <c r="I4412" s="2">
        <v>213</v>
      </c>
      <c r="J4412" s="1">
        <v>0.73</v>
      </c>
      <c r="K4412" s="1">
        <v>0.39</v>
      </c>
    </row>
    <row r="4413" spans="1:11" x14ac:dyDescent="0.25">
      <c r="A4413">
        <v>919</v>
      </c>
      <c r="B4413">
        <v>5415</v>
      </c>
      <c r="C4413">
        <v>137532</v>
      </c>
      <c r="D4413" t="s">
        <v>9289</v>
      </c>
      <c r="E4413" t="s">
        <v>50</v>
      </c>
      <c r="F4413" t="s">
        <v>9267</v>
      </c>
      <c r="G4413" t="s">
        <v>9290</v>
      </c>
      <c r="H4413" t="s">
        <v>70</v>
      </c>
      <c r="I4413" s="2">
        <v>206</v>
      </c>
      <c r="J4413" s="1">
        <v>0.75</v>
      </c>
      <c r="K4413" s="1">
        <v>0.39</v>
      </c>
    </row>
    <row r="4414" spans="1:11" x14ac:dyDescent="0.25">
      <c r="A4414">
        <v>919</v>
      </c>
      <c r="B4414">
        <v>6221</v>
      </c>
      <c r="C4414">
        <v>117648</v>
      </c>
      <c r="D4414" t="s">
        <v>9291</v>
      </c>
      <c r="E4414" t="s">
        <v>50</v>
      </c>
      <c r="F4414" t="s">
        <v>9226</v>
      </c>
      <c r="G4414" t="s">
        <v>9292</v>
      </c>
      <c r="H4414" t="s">
        <v>13</v>
      </c>
      <c r="I4414" s="2">
        <v>350</v>
      </c>
      <c r="J4414" s="1">
        <v>0</v>
      </c>
      <c r="K4414" s="1">
        <v>0</v>
      </c>
    </row>
    <row r="4415" spans="1:11" x14ac:dyDescent="0.25">
      <c r="A4415">
        <v>919</v>
      </c>
      <c r="B4415">
        <v>6222</v>
      </c>
      <c r="C4415">
        <v>117649</v>
      </c>
      <c r="D4415" t="s">
        <v>9293</v>
      </c>
      <c r="E4415" t="s">
        <v>50</v>
      </c>
      <c r="F4415" t="s">
        <v>9226</v>
      </c>
      <c r="G4415" t="s">
        <v>9294</v>
      </c>
      <c r="H4415" t="s">
        <v>13</v>
      </c>
      <c r="I4415" s="2">
        <v>125</v>
      </c>
      <c r="J4415" s="1">
        <v>0</v>
      </c>
      <c r="K4415" s="1">
        <v>0</v>
      </c>
    </row>
    <row r="4416" spans="1:11" x14ac:dyDescent="0.25">
      <c r="A4416">
        <v>919</v>
      </c>
      <c r="B4416">
        <v>6015</v>
      </c>
      <c r="C4416">
        <v>117607</v>
      </c>
      <c r="D4416" t="s">
        <v>9295</v>
      </c>
      <c r="E4416" t="s">
        <v>50</v>
      </c>
      <c r="F4416" t="s">
        <v>9296</v>
      </c>
      <c r="G4416" t="s">
        <v>9297</v>
      </c>
      <c r="H4416" t="s">
        <v>13</v>
      </c>
      <c r="I4416" s="2">
        <v>114</v>
      </c>
      <c r="J4416" s="1">
        <v>0</v>
      </c>
      <c r="K4416" s="1">
        <v>0</v>
      </c>
    </row>
    <row r="4417" spans="1:11" x14ac:dyDescent="0.25">
      <c r="A4417">
        <v>919</v>
      </c>
      <c r="B4417">
        <v>4005</v>
      </c>
      <c r="C4417">
        <v>117500</v>
      </c>
      <c r="D4417" t="s">
        <v>9298</v>
      </c>
      <c r="E4417" t="s">
        <v>50</v>
      </c>
      <c r="F4417" t="s">
        <v>9221</v>
      </c>
      <c r="G4417" t="s">
        <v>9299</v>
      </c>
      <c r="H4417" t="s">
        <v>20</v>
      </c>
      <c r="I4417" s="2">
        <v>184</v>
      </c>
      <c r="J4417" s="1">
        <v>0.63</v>
      </c>
      <c r="K4417" s="1">
        <v>0.38</v>
      </c>
    </row>
    <row r="4418" spans="1:11" x14ac:dyDescent="0.25">
      <c r="A4418">
        <v>919</v>
      </c>
      <c r="B4418">
        <v>5420</v>
      </c>
      <c r="C4418">
        <v>117592</v>
      </c>
      <c r="D4418" t="s">
        <v>9300</v>
      </c>
      <c r="E4418" t="s">
        <v>9300</v>
      </c>
      <c r="F4418" t="s">
        <v>7148</v>
      </c>
      <c r="G4418" t="s">
        <v>9301</v>
      </c>
      <c r="H4418" t="s">
        <v>201</v>
      </c>
      <c r="I4418" s="2">
        <v>156</v>
      </c>
      <c r="J4418" s="1">
        <v>0.94</v>
      </c>
      <c r="K4418" s="1">
        <v>0.69</v>
      </c>
    </row>
    <row r="4419" spans="1:11" x14ac:dyDescent="0.25">
      <c r="A4419">
        <v>919</v>
      </c>
      <c r="B4419">
        <v>4001</v>
      </c>
      <c r="C4419">
        <v>138747</v>
      </c>
      <c r="D4419" t="s">
        <v>9302</v>
      </c>
      <c r="E4419" t="s">
        <v>50</v>
      </c>
      <c r="F4419" t="s">
        <v>9226</v>
      </c>
      <c r="G4419" t="s">
        <v>9303</v>
      </c>
      <c r="H4419" t="s">
        <v>70</v>
      </c>
      <c r="I4419" s="2">
        <v>230</v>
      </c>
      <c r="J4419" s="1">
        <v>0.52</v>
      </c>
      <c r="K4419" s="1">
        <v>0.13</v>
      </c>
    </row>
    <row r="4420" spans="1:11" x14ac:dyDescent="0.25">
      <c r="A4420">
        <v>919</v>
      </c>
      <c r="B4420">
        <v>4122</v>
      </c>
      <c r="C4420">
        <v>117537</v>
      </c>
      <c r="D4420" t="s">
        <v>9304</v>
      </c>
      <c r="E4420" t="s">
        <v>50</v>
      </c>
      <c r="F4420" t="s">
        <v>9270</v>
      </c>
      <c r="G4420" t="s">
        <v>9305</v>
      </c>
      <c r="H4420" t="s">
        <v>20</v>
      </c>
      <c r="I4420" s="2">
        <v>177</v>
      </c>
      <c r="J4420" s="1">
        <v>0.63</v>
      </c>
      <c r="K4420" s="1">
        <v>0.25</v>
      </c>
    </row>
    <row r="4421" spans="1:11" x14ac:dyDescent="0.25">
      <c r="A4421">
        <v>919</v>
      </c>
      <c r="B4421">
        <v>4008</v>
      </c>
      <c r="C4421">
        <v>139154</v>
      </c>
      <c r="D4421" t="s">
        <v>9306</v>
      </c>
      <c r="E4421" t="s">
        <v>50</v>
      </c>
      <c r="F4421" t="s">
        <v>9307</v>
      </c>
      <c r="G4421" t="s">
        <v>9308</v>
      </c>
      <c r="H4421" t="s">
        <v>70</v>
      </c>
      <c r="I4421" s="2">
        <v>156</v>
      </c>
      <c r="J4421" s="1">
        <v>0.83</v>
      </c>
      <c r="K4421" s="1">
        <v>0.62</v>
      </c>
    </row>
    <row r="4422" spans="1:11" x14ac:dyDescent="0.25">
      <c r="A4422">
        <v>919</v>
      </c>
      <c r="B4422">
        <v>4009</v>
      </c>
      <c r="C4422">
        <v>137288</v>
      </c>
      <c r="D4422" t="s">
        <v>9309</v>
      </c>
      <c r="E4422" t="s">
        <v>50</v>
      </c>
      <c r="F4422" t="s">
        <v>9307</v>
      </c>
      <c r="G4422" t="s">
        <v>9310</v>
      </c>
      <c r="H4422" t="s">
        <v>70</v>
      </c>
      <c r="I4422" s="2">
        <v>161</v>
      </c>
      <c r="J4422" s="1">
        <v>0.84</v>
      </c>
      <c r="K4422" s="1">
        <v>0.48</v>
      </c>
    </row>
    <row r="4423" spans="1:11" x14ac:dyDescent="0.25">
      <c r="A4423">
        <v>919</v>
      </c>
      <c r="B4423">
        <v>5427</v>
      </c>
      <c r="C4423">
        <v>136482</v>
      </c>
      <c r="D4423" t="s">
        <v>9311</v>
      </c>
      <c r="E4423" t="s">
        <v>50</v>
      </c>
      <c r="F4423" t="s">
        <v>7148</v>
      </c>
      <c r="G4423" t="s">
        <v>9312</v>
      </c>
      <c r="H4423" t="s">
        <v>70</v>
      </c>
      <c r="I4423" s="2">
        <v>118</v>
      </c>
      <c r="J4423" s="1">
        <v>0.89</v>
      </c>
      <c r="K4423" s="1">
        <v>0.69</v>
      </c>
    </row>
    <row r="4424" spans="1:11" x14ac:dyDescent="0.25">
      <c r="A4424">
        <v>919</v>
      </c>
      <c r="B4424">
        <v>6231</v>
      </c>
      <c r="C4424">
        <v>117657</v>
      </c>
      <c r="D4424" t="s">
        <v>3277</v>
      </c>
      <c r="E4424" t="s">
        <v>50</v>
      </c>
      <c r="F4424" t="s">
        <v>9256</v>
      </c>
      <c r="G4424" t="s">
        <v>9313</v>
      </c>
      <c r="H4424" t="s">
        <v>13</v>
      </c>
      <c r="I4424" s="2">
        <v>81</v>
      </c>
      <c r="J4424" s="1">
        <v>0</v>
      </c>
      <c r="K4424" s="1">
        <v>0</v>
      </c>
    </row>
    <row r="4425" spans="1:11" x14ac:dyDescent="0.25">
      <c r="A4425">
        <v>919</v>
      </c>
      <c r="B4425">
        <v>4619</v>
      </c>
      <c r="C4425">
        <v>117557</v>
      </c>
      <c r="D4425" t="s">
        <v>9314</v>
      </c>
      <c r="E4425" t="s">
        <v>50</v>
      </c>
      <c r="F4425" t="s">
        <v>9221</v>
      </c>
      <c r="G4425" t="s">
        <v>9315</v>
      </c>
      <c r="H4425" t="s">
        <v>23</v>
      </c>
      <c r="I4425" s="2">
        <v>177</v>
      </c>
      <c r="J4425" s="1">
        <v>0.62</v>
      </c>
      <c r="K4425" s="1">
        <v>0.31</v>
      </c>
    </row>
    <row r="4426" spans="1:11" x14ac:dyDescent="0.25">
      <c r="A4426">
        <v>919</v>
      </c>
      <c r="B4426">
        <v>5413</v>
      </c>
      <c r="C4426">
        <v>137895</v>
      </c>
      <c r="D4426" t="s">
        <v>9316</v>
      </c>
      <c r="E4426" t="s">
        <v>50</v>
      </c>
      <c r="F4426" t="s">
        <v>9234</v>
      </c>
      <c r="G4426" t="s">
        <v>9317</v>
      </c>
      <c r="H4426" t="s">
        <v>70</v>
      </c>
      <c r="I4426" s="2">
        <v>226</v>
      </c>
      <c r="J4426" s="1">
        <v>0.8</v>
      </c>
      <c r="K4426" s="1">
        <v>0.49</v>
      </c>
    </row>
    <row r="4427" spans="1:11" x14ac:dyDescent="0.25">
      <c r="A4427">
        <v>919</v>
      </c>
      <c r="B4427">
        <v>5426</v>
      </c>
      <c r="C4427">
        <v>136607</v>
      </c>
      <c r="D4427" t="s">
        <v>9318</v>
      </c>
      <c r="E4427" t="s">
        <v>50</v>
      </c>
      <c r="F4427" t="s">
        <v>9319</v>
      </c>
      <c r="G4427" t="s">
        <v>9320</v>
      </c>
      <c r="H4427" t="s">
        <v>70</v>
      </c>
      <c r="I4427" s="2">
        <v>191</v>
      </c>
      <c r="J4427" s="1">
        <v>0.68</v>
      </c>
      <c r="K4427" s="1">
        <v>0.28000000000000003</v>
      </c>
    </row>
    <row r="4428" spans="1:11" x14ac:dyDescent="0.25">
      <c r="A4428">
        <v>919</v>
      </c>
      <c r="B4428">
        <v>4096</v>
      </c>
      <c r="C4428">
        <v>139036</v>
      </c>
      <c r="D4428" t="s">
        <v>9321</v>
      </c>
      <c r="E4428" t="s">
        <v>50</v>
      </c>
      <c r="F4428" t="s">
        <v>9322</v>
      </c>
      <c r="G4428" t="s">
        <v>9323</v>
      </c>
      <c r="H4428" t="s">
        <v>70</v>
      </c>
      <c r="I4428" s="2">
        <v>180</v>
      </c>
      <c r="J4428" s="1">
        <v>0.65</v>
      </c>
      <c r="K4428" s="1">
        <v>0.21</v>
      </c>
    </row>
    <row r="4429" spans="1:11" x14ac:dyDescent="0.25">
      <c r="A4429">
        <v>919</v>
      </c>
      <c r="B4429">
        <v>6224</v>
      </c>
      <c r="C4429">
        <v>117650</v>
      </c>
      <c r="D4429" t="s">
        <v>5610</v>
      </c>
      <c r="E4429" t="s">
        <v>50</v>
      </c>
      <c r="F4429" t="s">
        <v>9324</v>
      </c>
      <c r="G4429" t="s">
        <v>9325</v>
      </c>
      <c r="H4429" t="s">
        <v>13</v>
      </c>
      <c r="I4429" s="2">
        <v>23</v>
      </c>
      <c r="J4429" s="1">
        <v>0.7</v>
      </c>
      <c r="K4429" s="1">
        <v>0.61</v>
      </c>
    </row>
    <row r="4430" spans="1:11" x14ac:dyDescent="0.25">
      <c r="A4430">
        <v>919</v>
      </c>
      <c r="B4430">
        <v>4016</v>
      </c>
      <c r="C4430">
        <v>136608</v>
      </c>
      <c r="D4430" t="s">
        <v>9326</v>
      </c>
      <c r="E4430" t="s">
        <v>50</v>
      </c>
      <c r="F4430" t="s">
        <v>9327</v>
      </c>
      <c r="G4430" t="s">
        <v>9328</v>
      </c>
      <c r="H4430" t="s">
        <v>70</v>
      </c>
      <c r="I4430" s="2">
        <v>216</v>
      </c>
      <c r="J4430" s="1">
        <v>0.69</v>
      </c>
      <c r="K4430" s="1">
        <v>0.42</v>
      </c>
    </row>
    <row r="4431" spans="1:11" x14ac:dyDescent="0.25">
      <c r="A4431">
        <v>919</v>
      </c>
      <c r="B4431">
        <v>5416</v>
      </c>
      <c r="C4431">
        <v>137156</v>
      </c>
      <c r="D4431" t="s">
        <v>9329</v>
      </c>
      <c r="E4431" t="s">
        <v>50</v>
      </c>
      <c r="F4431" t="s">
        <v>9330</v>
      </c>
      <c r="G4431" t="s">
        <v>9331</v>
      </c>
      <c r="H4431" t="s">
        <v>70</v>
      </c>
      <c r="I4431" s="2">
        <v>166</v>
      </c>
      <c r="J4431" s="1">
        <v>0.74</v>
      </c>
      <c r="K4431" s="1">
        <v>0.25</v>
      </c>
    </row>
    <row r="4432" spans="1:11" x14ac:dyDescent="0.25">
      <c r="A4432">
        <v>919</v>
      </c>
      <c r="B4432">
        <v>4080</v>
      </c>
      <c r="C4432">
        <v>137110</v>
      </c>
      <c r="D4432" t="s">
        <v>9332</v>
      </c>
      <c r="E4432" t="s">
        <v>50</v>
      </c>
      <c r="F4432" t="s">
        <v>9221</v>
      </c>
      <c r="G4432" t="s">
        <v>9333</v>
      </c>
      <c r="H4432" t="s">
        <v>70</v>
      </c>
      <c r="I4432" s="2">
        <v>209</v>
      </c>
      <c r="J4432" s="1">
        <v>0.53</v>
      </c>
      <c r="K4432" s="1">
        <v>0.21</v>
      </c>
    </row>
    <row r="4433" spans="1:11" x14ac:dyDescent="0.25">
      <c r="A4433">
        <v>919</v>
      </c>
      <c r="B4433">
        <v>4620</v>
      </c>
      <c r="C4433">
        <v>138106</v>
      </c>
      <c r="D4433" t="s">
        <v>9334</v>
      </c>
      <c r="E4433" t="s">
        <v>50</v>
      </c>
      <c r="F4433" t="s">
        <v>9239</v>
      </c>
      <c r="G4433" t="s">
        <v>9335</v>
      </c>
      <c r="H4433" t="s">
        <v>70</v>
      </c>
      <c r="I4433" s="2">
        <v>148</v>
      </c>
      <c r="J4433" s="1">
        <v>0.81</v>
      </c>
      <c r="K4433" s="1">
        <v>0.56999999999999995</v>
      </c>
    </row>
    <row r="4434" spans="1:11" x14ac:dyDescent="0.25">
      <c r="A4434">
        <v>919</v>
      </c>
      <c r="B4434">
        <v>5414</v>
      </c>
      <c r="C4434">
        <v>138042</v>
      </c>
      <c r="D4434" t="s">
        <v>741</v>
      </c>
      <c r="E4434" t="s">
        <v>50</v>
      </c>
      <c r="F4434" t="s">
        <v>9239</v>
      </c>
      <c r="G4434" t="s">
        <v>9336</v>
      </c>
      <c r="H4434" t="s">
        <v>70</v>
      </c>
      <c r="I4434" s="2">
        <v>189</v>
      </c>
      <c r="J4434" s="1">
        <v>0.5</v>
      </c>
      <c r="K4434" s="1">
        <v>0.32</v>
      </c>
    </row>
    <row r="4435" spans="1:11" x14ac:dyDescent="0.25">
      <c r="A4435">
        <v>919</v>
      </c>
      <c r="B4435">
        <v>4116</v>
      </c>
      <c r="C4435">
        <v>117534</v>
      </c>
      <c r="D4435" t="s">
        <v>9337</v>
      </c>
      <c r="E4435" t="s">
        <v>50</v>
      </c>
      <c r="F4435" t="s">
        <v>9234</v>
      </c>
      <c r="G4435" t="s">
        <v>9338</v>
      </c>
      <c r="H4435" t="s">
        <v>20</v>
      </c>
      <c r="I4435" s="2">
        <v>156</v>
      </c>
      <c r="J4435" s="1">
        <v>0.42</v>
      </c>
      <c r="K4435" s="1">
        <v>0.19</v>
      </c>
    </row>
    <row r="4436" spans="1:11" x14ac:dyDescent="0.25">
      <c r="A4436">
        <v>919</v>
      </c>
      <c r="B4436">
        <v>6036</v>
      </c>
      <c r="C4436">
        <v>117616</v>
      </c>
      <c r="D4436" t="s">
        <v>9339</v>
      </c>
      <c r="E4436" t="s">
        <v>50</v>
      </c>
      <c r="F4436" t="s">
        <v>1231</v>
      </c>
      <c r="G4436" t="s">
        <v>9340</v>
      </c>
      <c r="H4436" t="s">
        <v>13</v>
      </c>
      <c r="I4436" s="2">
        <v>158</v>
      </c>
      <c r="J4436" s="1">
        <v>0</v>
      </c>
      <c r="K4436" s="1">
        <v>0</v>
      </c>
    </row>
    <row r="4437" spans="1:11" x14ac:dyDescent="0.25">
      <c r="A4437">
        <v>919</v>
      </c>
      <c r="B4437">
        <v>4140</v>
      </c>
      <c r="C4437">
        <v>137656</v>
      </c>
      <c r="D4437" t="s">
        <v>9341</v>
      </c>
      <c r="E4437" t="s">
        <v>50</v>
      </c>
      <c r="F4437" t="s">
        <v>6601</v>
      </c>
      <c r="G4437" t="s">
        <v>9342</v>
      </c>
      <c r="H4437" t="s">
        <v>70</v>
      </c>
      <c r="I4437" s="2">
        <v>118</v>
      </c>
      <c r="J4437" s="1">
        <v>0.69</v>
      </c>
      <c r="K4437" s="1">
        <v>0.27</v>
      </c>
    </row>
    <row r="4438" spans="1:11" x14ac:dyDescent="0.25">
      <c r="A4438">
        <v>919</v>
      </c>
      <c r="B4438">
        <v>4118</v>
      </c>
      <c r="C4438">
        <v>138632</v>
      </c>
      <c r="D4438" t="s">
        <v>9343</v>
      </c>
      <c r="E4438" t="s">
        <v>50</v>
      </c>
      <c r="F4438" t="s">
        <v>9344</v>
      </c>
      <c r="G4438" t="s">
        <v>9345</v>
      </c>
      <c r="H4438" t="s">
        <v>70</v>
      </c>
      <c r="I4438" s="2">
        <v>205</v>
      </c>
      <c r="J4438" s="1">
        <v>0.68</v>
      </c>
      <c r="K4438" s="1">
        <v>0.24</v>
      </c>
    </row>
    <row r="4439" spans="1:11" x14ac:dyDescent="0.25">
      <c r="A4439">
        <v>919</v>
      </c>
      <c r="B4439">
        <v>5411</v>
      </c>
      <c r="C4439">
        <v>137224</v>
      </c>
      <c r="D4439" t="s">
        <v>9346</v>
      </c>
      <c r="E4439" t="s">
        <v>50</v>
      </c>
      <c r="F4439" t="s">
        <v>1060</v>
      </c>
      <c r="G4439" t="s">
        <v>9347</v>
      </c>
      <c r="H4439" t="s">
        <v>70</v>
      </c>
      <c r="I4439" s="2">
        <v>166</v>
      </c>
      <c r="J4439" s="1">
        <v>0.46</v>
      </c>
      <c r="K4439" s="1">
        <v>0.15</v>
      </c>
    </row>
    <row r="4440" spans="1:11" x14ac:dyDescent="0.25">
      <c r="A4440">
        <v>919</v>
      </c>
      <c r="B4440">
        <v>5412</v>
      </c>
      <c r="C4440">
        <v>137938</v>
      </c>
      <c r="D4440" t="s">
        <v>9348</v>
      </c>
      <c r="E4440" t="s">
        <v>50</v>
      </c>
      <c r="F4440" t="s">
        <v>9239</v>
      </c>
      <c r="G4440" t="s">
        <v>9349</v>
      </c>
      <c r="H4440" t="s">
        <v>70</v>
      </c>
      <c r="I4440" s="2">
        <v>174</v>
      </c>
      <c r="J4440" s="1">
        <v>0.56999999999999995</v>
      </c>
      <c r="K4440" s="1">
        <v>0.24</v>
      </c>
    </row>
    <row r="4441" spans="1:11" x14ac:dyDescent="0.25">
      <c r="A4441">
        <v>919</v>
      </c>
      <c r="B4441">
        <v>4104</v>
      </c>
      <c r="C4441">
        <v>117530</v>
      </c>
      <c r="D4441" t="s">
        <v>9350</v>
      </c>
      <c r="E4441" t="s">
        <v>50</v>
      </c>
      <c r="F4441" t="s">
        <v>9234</v>
      </c>
      <c r="G4441" t="s">
        <v>9351</v>
      </c>
      <c r="H4441" t="s">
        <v>20</v>
      </c>
      <c r="I4441" s="2">
        <v>206</v>
      </c>
      <c r="J4441" s="1">
        <v>0.6</v>
      </c>
      <c r="K4441" s="1">
        <v>0.16</v>
      </c>
    </row>
    <row r="4442" spans="1:11" x14ac:dyDescent="0.25">
      <c r="A4442">
        <v>919</v>
      </c>
      <c r="B4442">
        <v>4154</v>
      </c>
      <c r="C4442">
        <v>137792</v>
      </c>
      <c r="D4442" t="s">
        <v>9352</v>
      </c>
      <c r="E4442" t="s">
        <v>50</v>
      </c>
      <c r="F4442" t="s">
        <v>9246</v>
      </c>
      <c r="G4442" t="s">
        <v>9353</v>
      </c>
      <c r="H4442" t="s">
        <v>70</v>
      </c>
      <c r="I4442" s="2">
        <v>93</v>
      </c>
      <c r="J4442" s="1">
        <v>0.51</v>
      </c>
      <c r="K4442" s="1">
        <v>0.06</v>
      </c>
    </row>
    <row r="4443" spans="1:11" x14ac:dyDescent="0.25">
      <c r="A4443">
        <v>919</v>
      </c>
      <c r="B4443">
        <v>5404</v>
      </c>
      <c r="C4443">
        <v>136899</v>
      </c>
      <c r="D4443" t="s">
        <v>9354</v>
      </c>
      <c r="E4443" t="s">
        <v>50</v>
      </c>
      <c r="F4443" t="s">
        <v>9284</v>
      </c>
      <c r="G4443" t="s">
        <v>9355</v>
      </c>
      <c r="H4443" t="s">
        <v>70</v>
      </c>
      <c r="I4443" s="2">
        <v>188</v>
      </c>
      <c r="J4443" s="1">
        <v>0.9</v>
      </c>
      <c r="K4443" s="1">
        <v>0.62</v>
      </c>
    </row>
    <row r="4444" spans="1:11" x14ac:dyDescent="0.25">
      <c r="A4444">
        <v>919</v>
      </c>
      <c r="B4444">
        <v>4013</v>
      </c>
      <c r="C4444">
        <v>137985</v>
      </c>
      <c r="D4444" t="s">
        <v>9356</v>
      </c>
      <c r="E4444" t="s">
        <v>50</v>
      </c>
      <c r="F4444" t="s">
        <v>9264</v>
      </c>
      <c r="G4444" t="s">
        <v>9357</v>
      </c>
      <c r="H4444" t="s">
        <v>70</v>
      </c>
      <c r="I4444" s="2">
        <v>160</v>
      </c>
      <c r="J4444" s="1">
        <v>0.88</v>
      </c>
      <c r="K4444" s="1">
        <v>0.54</v>
      </c>
    </row>
    <row r="4445" spans="1:11" x14ac:dyDescent="0.25">
      <c r="A4445">
        <v>919</v>
      </c>
      <c r="B4445">
        <v>6033</v>
      </c>
      <c r="C4445">
        <v>117614</v>
      </c>
      <c r="D4445" t="s">
        <v>9358</v>
      </c>
      <c r="E4445" t="s">
        <v>50</v>
      </c>
      <c r="F4445" t="s">
        <v>9307</v>
      </c>
      <c r="G4445" t="s">
        <v>9359</v>
      </c>
      <c r="H4445" t="s">
        <v>13</v>
      </c>
      <c r="I4445" s="2">
        <v>36</v>
      </c>
      <c r="J4445" s="1">
        <v>0</v>
      </c>
      <c r="K4445" s="1">
        <v>0</v>
      </c>
    </row>
    <row r="4446" spans="1:11" x14ac:dyDescent="0.25">
      <c r="A4446">
        <v>919</v>
      </c>
      <c r="B4446">
        <v>4000</v>
      </c>
      <c r="C4446">
        <v>117499</v>
      </c>
      <c r="D4446" t="s">
        <v>843</v>
      </c>
      <c r="E4446" t="s">
        <v>50</v>
      </c>
      <c r="F4446" t="s">
        <v>9307</v>
      </c>
      <c r="G4446" t="s">
        <v>9360</v>
      </c>
      <c r="H4446" t="s">
        <v>20</v>
      </c>
      <c r="I4446" s="2">
        <v>163</v>
      </c>
      <c r="J4446" s="1">
        <v>0.74</v>
      </c>
      <c r="K4446" s="1">
        <v>0.32</v>
      </c>
    </row>
    <row r="4447" spans="1:11" x14ac:dyDescent="0.25">
      <c r="A4447">
        <v>919</v>
      </c>
      <c r="B4447">
        <v>6239</v>
      </c>
      <c r="C4447">
        <v>102256</v>
      </c>
      <c r="D4447" t="s">
        <v>9361</v>
      </c>
      <c r="E4447" t="s">
        <v>50</v>
      </c>
      <c r="F4447" t="s">
        <v>9256</v>
      </c>
      <c r="G4447" t="s">
        <v>9362</v>
      </c>
      <c r="H4447" t="s">
        <v>13</v>
      </c>
      <c r="I4447" s="2">
        <v>22</v>
      </c>
      <c r="J4447" s="1">
        <v>0</v>
      </c>
      <c r="K4447" s="1">
        <v>0</v>
      </c>
    </row>
    <row r="4448" spans="1:11" x14ac:dyDescent="0.25">
      <c r="A4448">
        <v>919</v>
      </c>
      <c r="B4448">
        <v>5410</v>
      </c>
      <c r="C4448">
        <v>136877</v>
      </c>
      <c r="D4448" t="s">
        <v>9363</v>
      </c>
      <c r="E4448" t="s">
        <v>50</v>
      </c>
      <c r="F4448" t="s">
        <v>9256</v>
      </c>
      <c r="G4448" t="s">
        <v>9364</v>
      </c>
      <c r="H4448" t="s">
        <v>70</v>
      </c>
      <c r="I4448" s="2">
        <v>263</v>
      </c>
      <c r="J4448" s="1">
        <v>0.72</v>
      </c>
      <c r="K4448" s="1">
        <v>0.4</v>
      </c>
    </row>
    <row r="4449" spans="1:11" x14ac:dyDescent="0.25">
      <c r="A4449">
        <v>919</v>
      </c>
      <c r="B4449">
        <v>6020</v>
      </c>
      <c r="C4449">
        <v>117609</v>
      </c>
      <c r="D4449" t="s">
        <v>7466</v>
      </c>
      <c r="E4449" t="s">
        <v>50</v>
      </c>
      <c r="F4449" t="s">
        <v>9246</v>
      </c>
      <c r="G4449" t="s">
        <v>9365</v>
      </c>
      <c r="H4449" t="s">
        <v>13</v>
      </c>
      <c r="I4449" s="2">
        <v>57</v>
      </c>
      <c r="J4449" s="1">
        <v>0</v>
      </c>
      <c r="K4449" s="1">
        <v>0</v>
      </c>
    </row>
    <row r="4450" spans="1:11" x14ac:dyDescent="0.25">
      <c r="A4450">
        <v>919</v>
      </c>
      <c r="B4450">
        <v>4007</v>
      </c>
      <c r="C4450">
        <v>139662</v>
      </c>
      <c r="D4450" t="s">
        <v>9366</v>
      </c>
      <c r="E4450" t="s">
        <v>50</v>
      </c>
      <c r="F4450" t="s">
        <v>9284</v>
      </c>
      <c r="G4450" t="s">
        <v>9367</v>
      </c>
      <c r="H4450" t="s">
        <v>77</v>
      </c>
      <c r="I4450" s="2" t="s">
        <v>50</v>
      </c>
      <c r="J4450" t="s">
        <v>50</v>
      </c>
      <c r="K4450" t="s">
        <v>50</v>
      </c>
    </row>
    <row r="4451" spans="1:11" x14ac:dyDescent="0.25">
      <c r="A4451">
        <v>919</v>
      </c>
      <c r="B4451">
        <v>4006</v>
      </c>
      <c r="C4451">
        <v>139873</v>
      </c>
      <c r="D4451" t="s">
        <v>9368</v>
      </c>
      <c r="E4451" t="s">
        <v>50</v>
      </c>
      <c r="F4451" t="s">
        <v>9296</v>
      </c>
      <c r="G4451" t="s">
        <v>9369</v>
      </c>
      <c r="H4451" t="s">
        <v>70</v>
      </c>
      <c r="I4451" s="2">
        <v>166</v>
      </c>
      <c r="J4451" s="1">
        <v>0.84</v>
      </c>
      <c r="K4451" s="1">
        <v>0.39</v>
      </c>
    </row>
    <row r="4452" spans="1:11" x14ac:dyDescent="0.25">
      <c r="A4452">
        <v>919</v>
      </c>
      <c r="B4452">
        <v>5400</v>
      </c>
      <c r="C4452">
        <v>136606</v>
      </c>
      <c r="D4452" t="s">
        <v>9370</v>
      </c>
      <c r="E4452" t="s">
        <v>50</v>
      </c>
      <c r="F4452" t="s">
        <v>9371</v>
      </c>
      <c r="G4452" t="s">
        <v>9372</v>
      </c>
      <c r="H4452" t="s">
        <v>70</v>
      </c>
      <c r="I4452" s="2">
        <v>197</v>
      </c>
      <c r="J4452" s="1">
        <v>0.84</v>
      </c>
      <c r="K4452" s="1">
        <v>0.41</v>
      </c>
    </row>
    <row r="4453" spans="1:11" x14ac:dyDescent="0.25">
      <c r="A4453">
        <v>919</v>
      </c>
      <c r="B4453">
        <v>4070</v>
      </c>
      <c r="C4453">
        <v>136973</v>
      </c>
      <c r="D4453" t="s">
        <v>9373</v>
      </c>
      <c r="E4453" t="s">
        <v>50</v>
      </c>
      <c r="F4453" t="s">
        <v>9324</v>
      </c>
      <c r="G4453" t="s">
        <v>9374</v>
      </c>
      <c r="H4453" t="s">
        <v>70</v>
      </c>
      <c r="I4453" s="2">
        <v>180</v>
      </c>
      <c r="J4453" s="1">
        <v>0.84</v>
      </c>
      <c r="K4453" s="1">
        <v>0.59</v>
      </c>
    </row>
    <row r="4454" spans="1:11" x14ac:dyDescent="0.25">
      <c r="A4454">
        <v>919</v>
      </c>
      <c r="B4454">
        <v>6165</v>
      </c>
      <c r="C4454">
        <v>117641</v>
      </c>
      <c r="D4454" t="s">
        <v>9375</v>
      </c>
      <c r="E4454" t="s">
        <v>50</v>
      </c>
      <c r="F4454" t="s">
        <v>9371</v>
      </c>
      <c r="G4454" t="s">
        <v>9376</v>
      </c>
      <c r="H4454" t="s">
        <v>13</v>
      </c>
      <c r="I4454" s="2">
        <v>98</v>
      </c>
      <c r="J4454" s="1">
        <v>0.92</v>
      </c>
      <c r="K4454" s="1">
        <v>0.68</v>
      </c>
    </row>
    <row r="4455" spans="1:11" x14ac:dyDescent="0.25">
      <c r="A4455">
        <v>919</v>
      </c>
      <c r="B4455">
        <v>6109</v>
      </c>
      <c r="C4455">
        <v>117631</v>
      </c>
      <c r="D4455" t="s">
        <v>9377</v>
      </c>
      <c r="E4455" t="s">
        <v>50</v>
      </c>
      <c r="F4455" t="s">
        <v>9322</v>
      </c>
      <c r="G4455" t="s">
        <v>9378</v>
      </c>
      <c r="H4455" t="s">
        <v>13</v>
      </c>
      <c r="I4455" s="2">
        <v>18</v>
      </c>
      <c r="J4455" s="1">
        <v>0</v>
      </c>
      <c r="K4455" s="1">
        <v>0</v>
      </c>
    </row>
    <row r="4456" spans="1:11" x14ac:dyDescent="0.25">
      <c r="A4456">
        <v>919</v>
      </c>
      <c r="B4456">
        <v>4083</v>
      </c>
      <c r="C4456">
        <v>137339</v>
      </c>
      <c r="D4456" t="s">
        <v>9379</v>
      </c>
      <c r="E4456" t="s">
        <v>50</v>
      </c>
      <c r="F4456" t="s">
        <v>9239</v>
      </c>
      <c r="G4456" t="s">
        <v>9380</v>
      </c>
      <c r="H4456" t="s">
        <v>70</v>
      </c>
      <c r="I4456" s="2">
        <v>175</v>
      </c>
      <c r="J4456" s="1">
        <v>0.83</v>
      </c>
      <c r="K4456" s="1">
        <v>0.69</v>
      </c>
    </row>
    <row r="4457" spans="1:11" x14ac:dyDescent="0.25">
      <c r="A4457">
        <v>919</v>
      </c>
      <c r="B4457">
        <v>6038</v>
      </c>
      <c r="C4457">
        <v>117617</v>
      </c>
      <c r="D4457" t="s">
        <v>9381</v>
      </c>
      <c r="E4457" t="s">
        <v>50</v>
      </c>
      <c r="F4457" t="s">
        <v>9239</v>
      </c>
      <c r="G4457" t="s">
        <v>9382</v>
      </c>
      <c r="H4457" t="s">
        <v>13</v>
      </c>
      <c r="I4457" s="2">
        <v>99</v>
      </c>
      <c r="J4457" s="1">
        <v>0</v>
      </c>
      <c r="K4457" s="1">
        <v>0</v>
      </c>
    </row>
    <row r="4458" spans="1:11" x14ac:dyDescent="0.25">
      <c r="A4458">
        <v>919</v>
      </c>
      <c r="B4458">
        <v>6220</v>
      </c>
      <c r="C4458">
        <v>117647</v>
      </c>
      <c r="D4458" t="s">
        <v>9383</v>
      </c>
      <c r="E4458" t="s">
        <v>50</v>
      </c>
      <c r="F4458" t="s">
        <v>9239</v>
      </c>
      <c r="G4458" t="s">
        <v>9384</v>
      </c>
      <c r="H4458" t="s">
        <v>13</v>
      </c>
      <c r="I4458" s="2">
        <v>126</v>
      </c>
      <c r="J4458" s="1">
        <v>0</v>
      </c>
      <c r="K4458" s="1">
        <v>0</v>
      </c>
    </row>
    <row r="4459" spans="1:11" x14ac:dyDescent="0.25">
      <c r="A4459">
        <v>919</v>
      </c>
      <c r="B4459">
        <v>6243</v>
      </c>
      <c r="C4459">
        <v>134087</v>
      </c>
      <c r="D4459" t="s">
        <v>9385</v>
      </c>
      <c r="E4459" t="s">
        <v>50</v>
      </c>
      <c r="F4459" t="s">
        <v>9239</v>
      </c>
      <c r="G4459" t="s">
        <v>9386</v>
      </c>
      <c r="H4459" t="s">
        <v>13</v>
      </c>
      <c r="I4459" s="2">
        <v>24</v>
      </c>
      <c r="J4459" s="1">
        <v>0.04</v>
      </c>
      <c r="K4459" s="1">
        <v>0</v>
      </c>
    </row>
    <row r="4460" spans="1:11" x14ac:dyDescent="0.25">
      <c r="A4460">
        <v>919</v>
      </c>
      <c r="B4460">
        <v>6028</v>
      </c>
      <c r="C4460">
        <v>117612</v>
      </c>
      <c r="D4460" t="s">
        <v>9387</v>
      </c>
      <c r="E4460" t="s">
        <v>50</v>
      </c>
      <c r="F4460" t="s">
        <v>9270</v>
      </c>
      <c r="G4460" t="s">
        <v>9388</v>
      </c>
      <c r="H4460" t="s">
        <v>13</v>
      </c>
      <c r="I4460" s="2">
        <v>65</v>
      </c>
      <c r="J4460" s="1">
        <v>0.78</v>
      </c>
      <c r="K4460" s="1">
        <v>0.34</v>
      </c>
    </row>
    <row r="4461" spans="1:11" x14ac:dyDescent="0.25">
      <c r="A4461">
        <v>919</v>
      </c>
      <c r="B4461">
        <v>5421</v>
      </c>
      <c r="C4461">
        <v>136901</v>
      </c>
      <c r="D4461" t="s">
        <v>9389</v>
      </c>
      <c r="E4461" t="s">
        <v>50</v>
      </c>
      <c r="F4461" t="s">
        <v>9371</v>
      </c>
      <c r="G4461" t="s">
        <v>9390</v>
      </c>
      <c r="H4461" t="s">
        <v>70</v>
      </c>
      <c r="I4461" s="2">
        <v>204</v>
      </c>
      <c r="J4461" s="1">
        <v>0.88</v>
      </c>
      <c r="K4461" s="1">
        <v>0.44</v>
      </c>
    </row>
    <row r="4462" spans="1:11" x14ac:dyDescent="0.25">
      <c r="A4462">
        <v>919</v>
      </c>
      <c r="B4462">
        <v>6136</v>
      </c>
      <c r="C4462">
        <v>117638</v>
      </c>
      <c r="D4462" t="s">
        <v>9391</v>
      </c>
      <c r="E4462" t="s">
        <v>50</v>
      </c>
      <c r="F4462" t="s">
        <v>9239</v>
      </c>
      <c r="G4462" t="s">
        <v>9392</v>
      </c>
      <c r="H4462" t="s">
        <v>13</v>
      </c>
      <c r="I4462" s="2">
        <v>102</v>
      </c>
      <c r="J4462" s="1">
        <v>0.89</v>
      </c>
      <c r="K4462" s="1">
        <v>0.62</v>
      </c>
    </row>
    <row r="4463" spans="1:11" x14ac:dyDescent="0.25">
      <c r="A4463">
        <v>919</v>
      </c>
      <c r="B4463">
        <v>6115</v>
      </c>
      <c r="C4463">
        <v>117633</v>
      </c>
      <c r="D4463" t="s">
        <v>9393</v>
      </c>
      <c r="E4463" t="s">
        <v>50</v>
      </c>
      <c r="F4463" t="s">
        <v>9264</v>
      </c>
      <c r="G4463" t="s">
        <v>9394</v>
      </c>
      <c r="H4463" t="s">
        <v>13</v>
      </c>
      <c r="I4463" s="2">
        <v>92</v>
      </c>
      <c r="J4463" s="1">
        <v>0</v>
      </c>
      <c r="K4463" s="1">
        <v>0</v>
      </c>
    </row>
    <row r="4464" spans="1:11" x14ac:dyDescent="0.25">
      <c r="A4464">
        <v>919</v>
      </c>
      <c r="B4464">
        <v>6029</v>
      </c>
      <c r="C4464">
        <v>117613</v>
      </c>
      <c r="D4464" t="s">
        <v>9395</v>
      </c>
      <c r="E4464" t="s">
        <v>50</v>
      </c>
      <c r="F4464" t="s">
        <v>9270</v>
      </c>
      <c r="G4464" t="s">
        <v>9396</v>
      </c>
      <c r="H4464" t="s">
        <v>13</v>
      </c>
      <c r="I4464" s="2">
        <v>38</v>
      </c>
      <c r="J4464" s="1">
        <v>0.82</v>
      </c>
      <c r="K4464" s="1">
        <v>0.76</v>
      </c>
    </row>
    <row r="4465" spans="1:11" x14ac:dyDescent="0.25">
      <c r="A4465">
        <v>919</v>
      </c>
      <c r="B4465">
        <v>4614</v>
      </c>
      <c r="C4465">
        <v>138356</v>
      </c>
      <c r="D4465" t="s">
        <v>6451</v>
      </c>
      <c r="E4465" t="s">
        <v>50</v>
      </c>
      <c r="F4465" t="s">
        <v>9324</v>
      </c>
      <c r="G4465" t="s">
        <v>9397</v>
      </c>
      <c r="H4465" t="s">
        <v>70</v>
      </c>
      <c r="I4465" s="2">
        <v>192</v>
      </c>
      <c r="J4465" s="1">
        <v>0.89</v>
      </c>
      <c r="K4465" s="1">
        <v>0.52</v>
      </c>
    </row>
    <row r="4466" spans="1:11" x14ac:dyDescent="0.25">
      <c r="A4466">
        <v>919</v>
      </c>
      <c r="B4466">
        <v>5418</v>
      </c>
      <c r="C4466">
        <v>137914</v>
      </c>
      <c r="D4466" t="s">
        <v>9398</v>
      </c>
      <c r="E4466" t="s">
        <v>50</v>
      </c>
      <c r="F4466" t="s">
        <v>9371</v>
      </c>
      <c r="G4466" t="s">
        <v>9399</v>
      </c>
      <c r="H4466" t="s">
        <v>70</v>
      </c>
      <c r="I4466" s="2">
        <v>211</v>
      </c>
      <c r="J4466" s="1">
        <v>0.73</v>
      </c>
      <c r="K4466" s="1">
        <v>0.32</v>
      </c>
    </row>
    <row r="4467" spans="1:11" x14ac:dyDescent="0.25">
      <c r="A4467">
        <v>919</v>
      </c>
      <c r="B4467">
        <v>6012</v>
      </c>
      <c r="C4467">
        <v>117606</v>
      </c>
      <c r="D4467" t="s">
        <v>42</v>
      </c>
      <c r="E4467" t="s">
        <v>50</v>
      </c>
      <c r="F4467" t="s">
        <v>9256</v>
      </c>
      <c r="G4467" t="s">
        <v>9400</v>
      </c>
      <c r="H4467" t="s">
        <v>13</v>
      </c>
      <c r="I4467" s="2">
        <v>76</v>
      </c>
      <c r="J4467" s="1">
        <v>0.86</v>
      </c>
      <c r="K4467" s="1">
        <v>0.47</v>
      </c>
    </row>
    <row r="4468" spans="1:11" x14ac:dyDescent="0.25">
      <c r="A4468">
        <v>919</v>
      </c>
      <c r="B4468">
        <v>5422</v>
      </c>
      <c r="C4468">
        <v>117594</v>
      </c>
      <c r="D4468" t="s">
        <v>9401</v>
      </c>
      <c r="E4468" t="s">
        <v>50</v>
      </c>
      <c r="F4468" t="s">
        <v>7148</v>
      </c>
      <c r="G4468" t="s">
        <v>9402</v>
      </c>
      <c r="H4468" t="s">
        <v>23</v>
      </c>
      <c r="I4468" s="2">
        <v>153</v>
      </c>
      <c r="J4468" s="1">
        <v>0.79</v>
      </c>
      <c r="K4468" s="1">
        <v>0.52</v>
      </c>
    </row>
    <row r="4469" spans="1:11" x14ac:dyDescent="0.25">
      <c r="A4469">
        <v>919</v>
      </c>
      <c r="B4469">
        <v>5423</v>
      </c>
      <c r="C4469">
        <v>138360</v>
      </c>
      <c r="D4469" t="s">
        <v>9403</v>
      </c>
      <c r="E4469" t="s">
        <v>50</v>
      </c>
      <c r="F4469" t="s">
        <v>9267</v>
      </c>
      <c r="G4469" t="s">
        <v>9404</v>
      </c>
      <c r="H4469" t="s">
        <v>70</v>
      </c>
      <c r="I4469" s="2">
        <v>133</v>
      </c>
      <c r="J4469" s="1">
        <v>0.62</v>
      </c>
      <c r="K4469" s="1">
        <v>0.18</v>
      </c>
    </row>
    <row r="4470" spans="1:11" x14ac:dyDescent="0.25">
      <c r="A4470">
        <v>919</v>
      </c>
      <c r="B4470">
        <v>5417</v>
      </c>
      <c r="C4470">
        <v>137922</v>
      </c>
      <c r="D4470" t="s">
        <v>9405</v>
      </c>
      <c r="E4470" t="s">
        <v>50</v>
      </c>
      <c r="F4470" t="s">
        <v>9284</v>
      </c>
      <c r="G4470" t="s">
        <v>9406</v>
      </c>
      <c r="H4470" t="s">
        <v>70</v>
      </c>
      <c r="I4470" s="2">
        <v>177</v>
      </c>
      <c r="J4470" s="1">
        <v>0.72</v>
      </c>
      <c r="K4470" s="1">
        <v>0.32</v>
      </c>
    </row>
    <row r="4471" spans="1:11" x14ac:dyDescent="0.25">
      <c r="A4471">
        <v>919</v>
      </c>
      <c r="B4471">
        <v>4003</v>
      </c>
      <c r="C4471">
        <v>138582</v>
      </c>
      <c r="D4471" t="s">
        <v>9407</v>
      </c>
      <c r="E4471" t="s">
        <v>50</v>
      </c>
      <c r="F4471" t="s">
        <v>9239</v>
      </c>
      <c r="G4471" t="s">
        <v>9408</v>
      </c>
      <c r="H4471" t="s">
        <v>49</v>
      </c>
      <c r="I4471" s="2">
        <v>45</v>
      </c>
      <c r="J4471" s="1">
        <v>0.6</v>
      </c>
      <c r="K4471" s="1">
        <v>0.24</v>
      </c>
    </row>
    <row r="4472" spans="1:11" x14ac:dyDescent="0.25">
      <c r="A4472">
        <v>919</v>
      </c>
      <c r="B4472">
        <v>4197</v>
      </c>
      <c r="C4472">
        <v>136609</v>
      </c>
      <c r="D4472" t="s">
        <v>9409</v>
      </c>
      <c r="E4472" t="s">
        <v>50</v>
      </c>
      <c r="F4472" t="s">
        <v>9239</v>
      </c>
      <c r="G4472" t="s">
        <v>9410</v>
      </c>
      <c r="H4472" t="s">
        <v>70</v>
      </c>
      <c r="I4472" s="2">
        <v>186</v>
      </c>
      <c r="J4472" s="1">
        <v>0.88</v>
      </c>
      <c r="K4472" s="1">
        <v>0.55000000000000004</v>
      </c>
    </row>
    <row r="4473" spans="1:11" x14ac:dyDescent="0.25">
      <c r="A4473">
        <v>919</v>
      </c>
      <c r="B4473">
        <v>4117</v>
      </c>
      <c r="C4473">
        <v>138484</v>
      </c>
      <c r="D4473" t="s">
        <v>9411</v>
      </c>
      <c r="E4473" t="s">
        <v>50</v>
      </c>
      <c r="F4473" t="s">
        <v>9296</v>
      </c>
      <c r="G4473" t="s">
        <v>9412</v>
      </c>
      <c r="H4473" t="s">
        <v>70</v>
      </c>
      <c r="I4473" s="2">
        <v>77</v>
      </c>
      <c r="J4473" s="1">
        <v>0.61</v>
      </c>
      <c r="K4473" s="1">
        <v>0.1</v>
      </c>
    </row>
    <row r="4474" spans="1:11" x14ac:dyDescent="0.25">
      <c r="A4474">
        <v>919</v>
      </c>
      <c r="B4474">
        <v>4137</v>
      </c>
      <c r="C4474">
        <v>117538</v>
      </c>
      <c r="D4474" t="s">
        <v>9413</v>
      </c>
      <c r="E4474" t="s">
        <v>50</v>
      </c>
      <c r="F4474" t="s">
        <v>9319</v>
      </c>
      <c r="G4474" t="s">
        <v>9414</v>
      </c>
      <c r="H4474" t="s">
        <v>20</v>
      </c>
      <c r="I4474" s="2">
        <v>112</v>
      </c>
      <c r="J4474" s="1">
        <v>0.41</v>
      </c>
      <c r="K4474" s="1">
        <v>0.15</v>
      </c>
    </row>
    <row r="4475" spans="1:11" x14ac:dyDescent="0.25">
      <c r="A4475">
        <v>919</v>
      </c>
      <c r="B4475">
        <v>6047</v>
      </c>
      <c r="C4475">
        <v>117622</v>
      </c>
      <c r="D4475" t="s">
        <v>9415</v>
      </c>
      <c r="E4475" t="s">
        <v>50</v>
      </c>
      <c r="F4475" t="s">
        <v>9416</v>
      </c>
      <c r="G4475" t="s">
        <v>9417</v>
      </c>
      <c r="H4475" t="s">
        <v>13</v>
      </c>
      <c r="I4475" s="2">
        <v>20</v>
      </c>
      <c r="J4475" s="1">
        <v>0.9</v>
      </c>
      <c r="K4475" s="1">
        <v>0.45</v>
      </c>
    </row>
    <row r="4476" spans="1:11" x14ac:dyDescent="0.25">
      <c r="A4476">
        <v>919</v>
      </c>
      <c r="B4476">
        <v>4067</v>
      </c>
      <c r="C4476">
        <v>117519</v>
      </c>
      <c r="D4476" t="s">
        <v>9418</v>
      </c>
      <c r="E4476" t="s">
        <v>9418</v>
      </c>
      <c r="F4476" t="s">
        <v>9296</v>
      </c>
      <c r="G4476" t="s">
        <v>9419</v>
      </c>
      <c r="H4476" t="s">
        <v>201</v>
      </c>
      <c r="I4476" s="2">
        <v>160</v>
      </c>
      <c r="J4476" s="1">
        <v>0.68</v>
      </c>
      <c r="K4476" s="1">
        <v>0.42</v>
      </c>
    </row>
    <row r="4477" spans="1:11" x14ac:dyDescent="0.25">
      <c r="A4477">
        <v>919</v>
      </c>
      <c r="B4477">
        <v>4087</v>
      </c>
      <c r="C4477">
        <v>117525</v>
      </c>
      <c r="D4477" t="s">
        <v>9420</v>
      </c>
      <c r="E4477" t="s">
        <v>50</v>
      </c>
      <c r="F4477" t="s">
        <v>9344</v>
      </c>
      <c r="G4477" t="s">
        <v>9421</v>
      </c>
      <c r="H4477" t="s">
        <v>20</v>
      </c>
      <c r="I4477" s="2">
        <v>121</v>
      </c>
      <c r="J4477" s="1">
        <v>0.43</v>
      </c>
      <c r="K4477" s="1">
        <v>0.17</v>
      </c>
    </row>
    <row r="4478" spans="1:11" x14ac:dyDescent="0.25">
      <c r="A4478">
        <v>919</v>
      </c>
      <c r="B4478">
        <v>4028</v>
      </c>
      <c r="C4478">
        <v>137270</v>
      </c>
      <c r="D4478" t="s">
        <v>9422</v>
      </c>
      <c r="E4478" t="s">
        <v>50</v>
      </c>
      <c r="F4478" t="s">
        <v>9324</v>
      </c>
      <c r="G4478" t="s">
        <v>9423</v>
      </c>
      <c r="H4478" t="s">
        <v>70</v>
      </c>
      <c r="I4478" s="2">
        <v>182</v>
      </c>
      <c r="J4478" s="1">
        <v>0.77</v>
      </c>
      <c r="K4478" s="1">
        <v>0.47</v>
      </c>
    </row>
    <row r="4479" spans="1:11" x14ac:dyDescent="0.25">
      <c r="A4479">
        <v>919</v>
      </c>
      <c r="B4479">
        <v>4014</v>
      </c>
      <c r="C4479">
        <v>137847</v>
      </c>
      <c r="D4479" t="s">
        <v>9424</v>
      </c>
      <c r="E4479" t="s">
        <v>50</v>
      </c>
      <c r="F4479" t="s">
        <v>9344</v>
      </c>
      <c r="G4479" t="s">
        <v>9425</v>
      </c>
      <c r="H4479" t="s">
        <v>70</v>
      </c>
      <c r="I4479" s="2">
        <v>169</v>
      </c>
      <c r="J4479" s="1">
        <v>0.59</v>
      </c>
      <c r="K4479" s="1">
        <v>0.27</v>
      </c>
    </row>
    <row r="4480" spans="1:11" x14ac:dyDescent="0.25">
      <c r="A4480">
        <v>919</v>
      </c>
      <c r="B4480">
        <v>6154</v>
      </c>
      <c r="C4480">
        <v>117640</v>
      </c>
      <c r="D4480" t="s">
        <v>9426</v>
      </c>
      <c r="E4480" t="s">
        <v>50</v>
      </c>
      <c r="F4480" t="s">
        <v>9284</v>
      </c>
      <c r="G4480" t="s">
        <v>9427</v>
      </c>
      <c r="H4480" t="s">
        <v>13</v>
      </c>
      <c r="I4480" s="2">
        <v>19</v>
      </c>
      <c r="J4480" s="1">
        <v>0.63</v>
      </c>
      <c r="K4480" s="1">
        <v>0.26</v>
      </c>
    </row>
    <row r="4481" spans="1:11" x14ac:dyDescent="0.25">
      <c r="A4481">
        <v>919</v>
      </c>
      <c r="B4481">
        <v>4017</v>
      </c>
      <c r="C4481">
        <v>140037</v>
      </c>
      <c r="D4481" t="s">
        <v>9428</v>
      </c>
      <c r="E4481" t="s">
        <v>50</v>
      </c>
      <c r="F4481" t="s">
        <v>9234</v>
      </c>
      <c r="G4481" t="s">
        <v>9429</v>
      </c>
      <c r="H4481" t="s">
        <v>49</v>
      </c>
      <c r="I4481" s="2">
        <v>91</v>
      </c>
      <c r="J4481" s="1">
        <v>0.51</v>
      </c>
      <c r="K4481" s="1">
        <v>0.18</v>
      </c>
    </row>
    <row r="4482" spans="1:11" x14ac:dyDescent="0.25">
      <c r="A4482">
        <v>919</v>
      </c>
      <c r="B4482">
        <v>4606</v>
      </c>
      <c r="C4482">
        <v>117555</v>
      </c>
      <c r="D4482" t="s">
        <v>9430</v>
      </c>
      <c r="E4482" t="s">
        <v>50</v>
      </c>
      <c r="F4482" t="s">
        <v>9239</v>
      </c>
      <c r="G4482" t="s">
        <v>9431</v>
      </c>
      <c r="H4482" t="s">
        <v>23</v>
      </c>
      <c r="I4482" s="2">
        <v>135</v>
      </c>
      <c r="J4482" s="1">
        <v>0.66</v>
      </c>
      <c r="K4482" s="1">
        <v>0.41</v>
      </c>
    </row>
    <row r="4483" spans="1:11" x14ac:dyDescent="0.25">
      <c r="A4483">
        <v>919</v>
      </c>
      <c r="B4483">
        <v>6041</v>
      </c>
      <c r="C4483">
        <v>117618</v>
      </c>
      <c r="D4483" t="s">
        <v>9432</v>
      </c>
      <c r="E4483" t="s">
        <v>50</v>
      </c>
      <c r="F4483" t="s">
        <v>9433</v>
      </c>
      <c r="G4483" t="s">
        <v>9434</v>
      </c>
      <c r="H4483" t="s">
        <v>13</v>
      </c>
      <c r="I4483" s="2">
        <v>32</v>
      </c>
      <c r="J4483" s="1">
        <v>0</v>
      </c>
      <c r="K4483" s="1">
        <v>0</v>
      </c>
    </row>
    <row r="4484" spans="1:11" x14ac:dyDescent="0.25">
      <c r="A4484">
        <v>919</v>
      </c>
      <c r="B4484">
        <v>4504</v>
      </c>
      <c r="C4484">
        <v>138352</v>
      </c>
      <c r="D4484" t="s">
        <v>9435</v>
      </c>
      <c r="E4484" t="s">
        <v>50</v>
      </c>
      <c r="F4484" t="s">
        <v>9433</v>
      </c>
      <c r="G4484" t="s">
        <v>9436</v>
      </c>
      <c r="H4484" t="s">
        <v>70</v>
      </c>
      <c r="I4484" s="2">
        <v>241</v>
      </c>
      <c r="J4484" s="1">
        <v>0.76</v>
      </c>
      <c r="K4484" s="1">
        <v>0.27</v>
      </c>
    </row>
    <row r="4485" spans="1:11" x14ac:dyDescent="0.25">
      <c r="A4485">
        <v>919</v>
      </c>
      <c r="B4485">
        <v>4105</v>
      </c>
      <c r="C4485">
        <v>117531</v>
      </c>
      <c r="D4485" t="s">
        <v>9437</v>
      </c>
      <c r="E4485" t="s">
        <v>50</v>
      </c>
      <c r="F4485" t="s">
        <v>9267</v>
      </c>
      <c r="G4485" t="s">
        <v>9438</v>
      </c>
      <c r="H4485" t="s">
        <v>20</v>
      </c>
      <c r="I4485" s="2">
        <v>144</v>
      </c>
      <c r="J4485" s="1">
        <v>0.53</v>
      </c>
      <c r="K4485" s="1">
        <v>0.3</v>
      </c>
    </row>
    <row r="4486" spans="1:11" x14ac:dyDescent="0.25">
      <c r="A4486">
        <v>919</v>
      </c>
      <c r="B4486">
        <v>4011</v>
      </c>
      <c r="C4486">
        <v>137038</v>
      </c>
      <c r="D4486" t="s">
        <v>9439</v>
      </c>
      <c r="E4486" t="s">
        <v>50</v>
      </c>
      <c r="F4486" t="s">
        <v>9239</v>
      </c>
      <c r="G4486" t="s">
        <v>9440</v>
      </c>
      <c r="H4486" t="s">
        <v>70</v>
      </c>
      <c r="I4486" s="2">
        <v>173</v>
      </c>
      <c r="J4486" s="1">
        <v>0.71</v>
      </c>
      <c r="K4486" s="1">
        <v>0.46</v>
      </c>
    </row>
    <row r="4487" spans="1:11" x14ac:dyDescent="0.25">
      <c r="A4487">
        <v>919</v>
      </c>
      <c r="B4487">
        <v>5401</v>
      </c>
      <c r="C4487">
        <v>136276</v>
      </c>
      <c r="D4487" t="s">
        <v>9441</v>
      </c>
      <c r="E4487" t="s">
        <v>50</v>
      </c>
      <c r="F4487" t="s">
        <v>9284</v>
      </c>
      <c r="G4487" t="s">
        <v>9442</v>
      </c>
      <c r="H4487" t="s">
        <v>70</v>
      </c>
      <c r="I4487" s="2">
        <v>180</v>
      </c>
      <c r="J4487" s="1">
        <v>0.86</v>
      </c>
      <c r="K4487" s="1">
        <v>0.76</v>
      </c>
    </row>
    <row r="4488" spans="1:11" x14ac:dyDescent="0.25">
      <c r="A4488">
        <v>919</v>
      </c>
      <c r="B4488">
        <v>5403</v>
      </c>
      <c r="C4488">
        <v>136289</v>
      </c>
      <c r="D4488" t="s">
        <v>9443</v>
      </c>
      <c r="E4488" t="s">
        <v>50</v>
      </c>
      <c r="F4488" t="s">
        <v>9284</v>
      </c>
      <c r="G4488" t="s">
        <v>9444</v>
      </c>
      <c r="H4488" t="s">
        <v>70</v>
      </c>
      <c r="I4488" s="2">
        <v>183</v>
      </c>
      <c r="J4488" s="1">
        <v>0.9</v>
      </c>
      <c r="K4488" s="1">
        <v>0</v>
      </c>
    </row>
    <row r="4489" spans="1:11" x14ac:dyDescent="0.25">
      <c r="A4489">
        <v>919</v>
      </c>
      <c r="B4489">
        <v>4021</v>
      </c>
      <c r="C4489">
        <v>141004</v>
      </c>
      <c r="D4489" t="s">
        <v>9445</v>
      </c>
      <c r="E4489" t="s">
        <v>50</v>
      </c>
      <c r="F4489" t="s">
        <v>9284</v>
      </c>
      <c r="G4489" t="s">
        <v>9446</v>
      </c>
      <c r="H4489" t="s">
        <v>104</v>
      </c>
      <c r="I4489" s="2" t="s">
        <v>50</v>
      </c>
      <c r="J4489" t="s">
        <v>50</v>
      </c>
      <c r="K4489" t="s">
        <v>50</v>
      </c>
    </row>
    <row r="4490" spans="1:11" x14ac:dyDescent="0.25">
      <c r="A4490">
        <v>919</v>
      </c>
      <c r="B4490">
        <v>4111</v>
      </c>
      <c r="C4490">
        <v>140049</v>
      </c>
      <c r="D4490" t="s">
        <v>9447</v>
      </c>
      <c r="E4490" t="s">
        <v>50</v>
      </c>
      <c r="F4490" t="s">
        <v>9284</v>
      </c>
      <c r="G4490" t="s">
        <v>9448</v>
      </c>
      <c r="H4490" t="s">
        <v>70</v>
      </c>
      <c r="I4490" s="2">
        <v>228</v>
      </c>
      <c r="J4490" s="1">
        <v>0.54</v>
      </c>
      <c r="K4490" s="1">
        <v>0.11</v>
      </c>
    </row>
    <row r="4491" spans="1:11" x14ac:dyDescent="0.25">
      <c r="A4491">
        <v>919</v>
      </c>
      <c r="B4491">
        <v>4802</v>
      </c>
      <c r="C4491">
        <v>136922</v>
      </c>
      <c r="D4491" t="s">
        <v>9449</v>
      </c>
      <c r="E4491" t="s">
        <v>50</v>
      </c>
      <c r="F4491" t="s">
        <v>9226</v>
      </c>
      <c r="G4491" t="s">
        <v>9450</v>
      </c>
      <c r="H4491" t="s">
        <v>70</v>
      </c>
      <c r="I4491" s="2">
        <v>152</v>
      </c>
      <c r="J4491" s="1">
        <v>0.82</v>
      </c>
      <c r="K4491" s="1">
        <v>0</v>
      </c>
    </row>
    <row r="4492" spans="1:11" x14ac:dyDescent="0.25">
      <c r="A4492">
        <v>919</v>
      </c>
      <c r="B4492">
        <v>7028</v>
      </c>
      <c r="C4492">
        <v>117684</v>
      </c>
      <c r="D4492" t="s">
        <v>9451</v>
      </c>
      <c r="E4492" t="s">
        <v>50</v>
      </c>
      <c r="F4492" t="s">
        <v>9264</v>
      </c>
      <c r="G4492" t="s">
        <v>9452</v>
      </c>
      <c r="H4492" t="s">
        <v>57</v>
      </c>
      <c r="I4492" s="2">
        <v>13</v>
      </c>
      <c r="J4492" t="s">
        <v>99</v>
      </c>
      <c r="K4492" t="s">
        <v>99</v>
      </c>
    </row>
    <row r="4493" spans="1:11" x14ac:dyDescent="0.25">
      <c r="A4493">
        <v>919</v>
      </c>
      <c r="B4493">
        <v>7016</v>
      </c>
      <c r="C4493">
        <v>117674</v>
      </c>
      <c r="D4493" t="s">
        <v>9453</v>
      </c>
      <c r="E4493" t="s">
        <v>50</v>
      </c>
      <c r="F4493" t="s">
        <v>9239</v>
      </c>
      <c r="G4493" t="s">
        <v>9454</v>
      </c>
      <c r="H4493" t="s">
        <v>57</v>
      </c>
      <c r="I4493" s="2">
        <v>12</v>
      </c>
      <c r="J4493" s="1">
        <v>0</v>
      </c>
      <c r="K4493" s="1">
        <v>0</v>
      </c>
    </row>
    <row r="4494" spans="1:11" x14ac:dyDescent="0.25">
      <c r="A4494">
        <v>919</v>
      </c>
      <c r="B4494">
        <v>7045</v>
      </c>
      <c r="C4494">
        <v>131060</v>
      </c>
      <c r="D4494" t="s">
        <v>9455</v>
      </c>
      <c r="E4494" t="s">
        <v>50</v>
      </c>
      <c r="F4494" t="s">
        <v>9327</v>
      </c>
      <c r="G4494" t="s">
        <v>9456</v>
      </c>
      <c r="H4494" t="s">
        <v>57</v>
      </c>
      <c r="I4494" s="2">
        <v>11</v>
      </c>
      <c r="J4494" s="1">
        <v>0.09</v>
      </c>
      <c r="K4494" s="1">
        <v>0</v>
      </c>
    </row>
    <row r="4495" spans="1:11" x14ac:dyDescent="0.25">
      <c r="A4495">
        <v>919</v>
      </c>
      <c r="B4495">
        <v>7024</v>
      </c>
      <c r="C4495">
        <v>117681</v>
      </c>
      <c r="D4495" t="s">
        <v>9457</v>
      </c>
      <c r="E4495" t="s">
        <v>50</v>
      </c>
      <c r="F4495" t="s">
        <v>9458</v>
      </c>
      <c r="G4495" t="s">
        <v>9459</v>
      </c>
      <c r="H4495" t="s">
        <v>57</v>
      </c>
      <c r="I4495" s="2">
        <v>3</v>
      </c>
      <c r="J4495" t="s">
        <v>129</v>
      </c>
      <c r="K4495" t="s">
        <v>129</v>
      </c>
    </row>
    <row r="4496" spans="1:11" x14ac:dyDescent="0.25">
      <c r="A4496">
        <v>919</v>
      </c>
      <c r="B4496">
        <v>7013</v>
      </c>
      <c r="C4496">
        <v>117672</v>
      </c>
      <c r="D4496" t="s">
        <v>9460</v>
      </c>
      <c r="E4496" t="s">
        <v>50</v>
      </c>
      <c r="F4496" t="s">
        <v>9221</v>
      </c>
      <c r="G4496" t="s">
        <v>9461</v>
      </c>
      <c r="H4496" t="s">
        <v>57</v>
      </c>
      <c r="I4496" s="2">
        <v>14</v>
      </c>
      <c r="J4496" s="1">
        <v>0</v>
      </c>
      <c r="K4496" s="1">
        <v>0</v>
      </c>
    </row>
    <row r="4497" spans="1:11" x14ac:dyDescent="0.25">
      <c r="A4497">
        <v>919</v>
      </c>
      <c r="B4497">
        <v>6258</v>
      </c>
      <c r="C4497">
        <v>135402</v>
      </c>
      <c r="D4497" t="s">
        <v>9462</v>
      </c>
      <c r="E4497" t="s">
        <v>50</v>
      </c>
      <c r="F4497" t="s">
        <v>9234</v>
      </c>
      <c r="G4497" t="s">
        <v>9463</v>
      </c>
      <c r="H4497" t="s">
        <v>114</v>
      </c>
      <c r="I4497" s="2">
        <v>18</v>
      </c>
      <c r="J4497" s="1">
        <v>0</v>
      </c>
      <c r="K4497" s="1">
        <v>0</v>
      </c>
    </row>
    <row r="4498" spans="1:11" x14ac:dyDescent="0.25">
      <c r="A4498">
        <v>919</v>
      </c>
      <c r="B4498">
        <v>7033</v>
      </c>
      <c r="C4498">
        <v>117686</v>
      </c>
      <c r="D4498" t="s">
        <v>9464</v>
      </c>
      <c r="E4498" t="s">
        <v>50</v>
      </c>
      <c r="F4498" t="s">
        <v>9256</v>
      </c>
      <c r="G4498" t="s">
        <v>9465</v>
      </c>
      <c r="H4498" t="s">
        <v>57</v>
      </c>
      <c r="I4498" s="2">
        <v>13</v>
      </c>
      <c r="J4498" s="1">
        <v>0</v>
      </c>
      <c r="K4498" s="1">
        <v>0</v>
      </c>
    </row>
    <row r="4499" spans="1:11" x14ac:dyDescent="0.25">
      <c r="A4499">
        <v>919</v>
      </c>
      <c r="B4499">
        <v>7008</v>
      </c>
      <c r="C4499">
        <v>117667</v>
      </c>
      <c r="D4499" t="s">
        <v>9466</v>
      </c>
      <c r="E4499" t="s">
        <v>50</v>
      </c>
      <c r="F4499" t="s">
        <v>9284</v>
      </c>
      <c r="G4499" t="s">
        <v>9467</v>
      </c>
      <c r="H4499" t="s">
        <v>57</v>
      </c>
      <c r="I4499" s="2">
        <v>19</v>
      </c>
      <c r="J4499" s="1">
        <v>0</v>
      </c>
      <c r="K4499" s="1">
        <v>0</v>
      </c>
    </row>
    <row r="4500" spans="1:11" x14ac:dyDescent="0.25">
      <c r="A4500">
        <v>919</v>
      </c>
      <c r="B4500">
        <v>7042</v>
      </c>
      <c r="C4500">
        <v>117690</v>
      </c>
      <c r="D4500" t="s">
        <v>9468</v>
      </c>
      <c r="E4500" t="s">
        <v>50</v>
      </c>
      <c r="F4500" t="s">
        <v>9234</v>
      </c>
      <c r="G4500" t="s">
        <v>9469</v>
      </c>
      <c r="H4500" t="s">
        <v>57</v>
      </c>
      <c r="I4500" s="2">
        <v>8</v>
      </c>
      <c r="J4500" t="s">
        <v>99</v>
      </c>
      <c r="K4500" t="s">
        <v>99</v>
      </c>
    </row>
    <row r="4501" spans="1:11" x14ac:dyDescent="0.25">
      <c r="A4501">
        <v>919</v>
      </c>
      <c r="B4501">
        <v>7014</v>
      </c>
      <c r="C4501">
        <v>117673</v>
      </c>
      <c r="D4501" t="s">
        <v>9470</v>
      </c>
      <c r="E4501" t="s">
        <v>50</v>
      </c>
      <c r="F4501" t="s">
        <v>9296</v>
      </c>
      <c r="G4501" t="s">
        <v>9471</v>
      </c>
      <c r="H4501" t="s">
        <v>333</v>
      </c>
      <c r="I4501" s="2">
        <v>15</v>
      </c>
      <c r="J4501" s="1">
        <v>0</v>
      </c>
      <c r="K4501" s="1">
        <v>0</v>
      </c>
    </row>
    <row r="4502" spans="1:11" x14ac:dyDescent="0.25">
      <c r="A4502">
        <v>919</v>
      </c>
      <c r="B4502">
        <v>7032</v>
      </c>
      <c r="C4502">
        <v>117685</v>
      </c>
      <c r="D4502" t="s">
        <v>9472</v>
      </c>
      <c r="E4502" t="s">
        <v>50</v>
      </c>
      <c r="F4502" t="s">
        <v>9239</v>
      </c>
      <c r="G4502" t="s">
        <v>9473</v>
      </c>
      <c r="H4502" t="s">
        <v>57</v>
      </c>
      <c r="I4502" s="2">
        <v>10</v>
      </c>
      <c r="J4502" s="1">
        <v>0</v>
      </c>
      <c r="K4502" s="1">
        <v>0</v>
      </c>
    </row>
    <row r="4503" spans="1:11" x14ac:dyDescent="0.25">
      <c r="A4503">
        <v>919</v>
      </c>
      <c r="B4503">
        <v>7007</v>
      </c>
      <c r="C4503">
        <v>138485</v>
      </c>
      <c r="D4503" t="s">
        <v>9474</v>
      </c>
      <c r="E4503" t="s">
        <v>50</v>
      </c>
      <c r="F4503" t="s">
        <v>9344</v>
      </c>
      <c r="G4503" t="s">
        <v>9475</v>
      </c>
      <c r="H4503" t="s">
        <v>109</v>
      </c>
      <c r="I4503" s="2">
        <v>10</v>
      </c>
      <c r="J4503" s="1">
        <v>0.2</v>
      </c>
      <c r="K4503" s="1">
        <v>0</v>
      </c>
    </row>
    <row r="4504" spans="1:11" x14ac:dyDescent="0.25">
      <c r="A4504">
        <v>919</v>
      </c>
      <c r="B4504">
        <v>7023</v>
      </c>
      <c r="C4504">
        <v>117680</v>
      </c>
      <c r="D4504" t="s">
        <v>5725</v>
      </c>
      <c r="E4504" t="s">
        <v>50</v>
      </c>
      <c r="F4504" t="s">
        <v>9344</v>
      </c>
      <c r="G4504" t="s">
        <v>9476</v>
      </c>
      <c r="H4504" t="s">
        <v>57</v>
      </c>
      <c r="I4504" s="2">
        <v>5</v>
      </c>
      <c r="J4504" t="s">
        <v>129</v>
      </c>
      <c r="K4504" t="s">
        <v>129</v>
      </c>
    </row>
    <row r="4505" spans="1:11" x14ac:dyDescent="0.25">
      <c r="A4505">
        <v>919</v>
      </c>
      <c r="B4505">
        <v>7022</v>
      </c>
      <c r="C4505">
        <v>117679</v>
      </c>
      <c r="D4505" t="s">
        <v>9477</v>
      </c>
      <c r="E4505" t="s">
        <v>50</v>
      </c>
      <c r="F4505" t="s">
        <v>9234</v>
      </c>
      <c r="G4505" t="s">
        <v>9338</v>
      </c>
      <c r="H4505" t="s">
        <v>57</v>
      </c>
      <c r="I4505" s="2">
        <v>9</v>
      </c>
      <c r="J4505" t="s">
        <v>99</v>
      </c>
      <c r="K4505" t="s">
        <v>99</v>
      </c>
    </row>
    <row r="4506" spans="1:11" x14ac:dyDescent="0.25">
      <c r="A4506">
        <v>919</v>
      </c>
      <c r="B4506">
        <v>7004</v>
      </c>
      <c r="C4506">
        <v>117664</v>
      </c>
      <c r="D4506" t="s">
        <v>9478</v>
      </c>
      <c r="E4506" t="s">
        <v>9478</v>
      </c>
      <c r="F4506" t="s">
        <v>9264</v>
      </c>
      <c r="G4506" t="s">
        <v>9479</v>
      </c>
      <c r="H4506" t="s">
        <v>333</v>
      </c>
      <c r="I4506" s="2">
        <v>28</v>
      </c>
      <c r="J4506" s="1">
        <v>0</v>
      </c>
      <c r="K4506" s="1">
        <v>0</v>
      </c>
    </row>
    <row r="4507" spans="1:11" x14ac:dyDescent="0.25">
      <c r="A4507">
        <v>919</v>
      </c>
      <c r="B4507">
        <v>6215</v>
      </c>
      <c r="C4507">
        <v>117646</v>
      </c>
      <c r="D4507" t="s">
        <v>9480</v>
      </c>
      <c r="E4507" t="s">
        <v>50</v>
      </c>
      <c r="F4507" t="s">
        <v>9481</v>
      </c>
      <c r="G4507" t="s">
        <v>9482</v>
      </c>
      <c r="H4507" t="s">
        <v>114</v>
      </c>
      <c r="I4507" s="2">
        <v>3</v>
      </c>
      <c r="J4507" t="s">
        <v>129</v>
      </c>
      <c r="K4507" t="s">
        <v>129</v>
      </c>
    </row>
    <row r="4508" spans="1:11" x14ac:dyDescent="0.25">
      <c r="A4508">
        <v>919</v>
      </c>
      <c r="B4508">
        <v>7006</v>
      </c>
      <c r="C4508">
        <v>117665</v>
      </c>
      <c r="D4508" t="s">
        <v>9483</v>
      </c>
      <c r="E4508" t="s">
        <v>50</v>
      </c>
      <c r="F4508" t="s">
        <v>9484</v>
      </c>
      <c r="G4508" t="s">
        <v>9485</v>
      </c>
      <c r="H4508" t="s">
        <v>222</v>
      </c>
      <c r="I4508" s="2">
        <v>1</v>
      </c>
      <c r="J4508" t="s">
        <v>129</v>
      </c>
      <c r="K4508" t="s">
        <v>129</v>
      </c>
    </row>
    <row r="4509" spans="1:11" x14ac:dyDescent="0.25">
      <c r="A4509">
        <v>919</v>
      </c>
      <c r="B4509">
        <v>7012</v>
      </c>
      <c r="C4509">
        <v>117671</v>
      </c>
      <c r="D4509" t="s">
        <v>6390</v>
      </c>
      <c r="E4509" t="s">
        <v>50</v>
      </c>
      <c r="F4509" t="s">
        <v>9239</v>
      </c>
      <c r="G4509" t="s">
        <v>9486</v>
      </c>
      <c r="H4509" t="s">
        <v>333</v>
      </c>
      <c r="I4509" s="2">
        <v>30</v>
      </c>
      <c r="J4509" s="1">
        <v>0</v>
      </c>
      <c r="K4509" s="1">
        <v>0</v>
      </c>
    </row>
    <row r="4510" spans="1:11" x14ac:dyDescent="0.25">
      <c r="A4510">
        <v>919</v>
      </c>
      <c r="B4510">
        <v>7010</v>
      </c>
      <c r="C4510">
        <v>117669</v>
      </c>
      <c r="D4510" t="s">
        <v>9487</v>
      </c>
      <c r="E4510" t="s">
        <v>50</v>
      </c>
      <c r="F4510" t="s">
        <v>9234</v>
      </c>
      <c r="G4510" t="s">
        <v>9488</v>
      </c>
      <c r="H4510" t="s">
        <v>57</v>
      </c>
      <c r="I4510" s="2">
        <v>26</v>
      </c>
      <c r="J4510" s="1">
        <v>0</v>
      </c>
      <c r="K4510" s="1">
        <v>0</v>
      </c>
    </row>
    <row r="4511" spans="1:11" x14ac:dyDescent="0.25">
      <c r="A4511">
        <v>919</v>
      </c>
      <c r="B4511">
        <v>7026</v>
      </c>
      <c r="C4511">
        <v>117683</v>
      </c>
      <c r="D4511" t="s">
        <v>9489</v>
      </c>
      <c r="E4511" t="s">
        <v>50</v>
      </c>
      <c r="F4511" t="s">
        <v>9239</v>
      </c>
      <c r="G4511" t="s">
        <v>9490</v>
      </c>
      <c r="H4511" t="s">
        <v>57</v>
      </c>
      <c r="I4511" s="2">
        <v>5</v>
      </c>
      <c r="J4511" t="s">
        <v>129</v>
      </c>
      <c r="K4511" t="s">
        <v>129</v>
      </c>
    </row>
    <row r="4512" spans="1:11" x14ac:dyDescent="0.25">
      <c r="A4512">
        <v>919</v>
      </c>
      <c r="B4512">
        <v>7025</v>
      </c>
      <c r="C4512">
        <v>117682</v>
      </c>
      <c r="D4512" t="s">
        <v>797</v>
      </c>
      <c r="E4512" t="s">
        <v>50</v>
      </c>
      <c r="F4512" t="s">
        <v>9221</v>
      </c>
      <c r="G4512" t="s">
        <v>9491</v>
      </c>
      <c r="H4512" t="s">
        <v>57</v>
      </c>
      <c r="I4512" s="2">
        <v>5</v>
      </c>
      <c r="J4512" t="s">
        <v>129</v>
      </c>
      <c r="K4512" t="s">
        <v>129</v>
      </c>
    </row>
    <row r="4513" spans="1:11" x14ac:dyDescent="0.25">
      <c r="A4513">
        <v>921</v>
      </c>
      <c r="B4513">
        <v>4032</v>
      </c>
      <c r="C4513">
        <v>136012</v>
      </c>
      <c r="D4513" t="s">
        <v>9492</v>
      </c>
      <c r="E4513" t="s">
        <v>50</v>
      </c>
      <c r="F4513" t="s">
        <v>8648</v>
      </c>
      <c r="G4513" t="s">
        <v>9493</v>
      </c>
      <c r="H4513" t="s">
        <v>201</v>
      </c>
      <c r="I4513" s="2">
        <v>215</v>
      </c>
      <c r="J4513" s="1">
        <v>0.28999999999999998</v>
      </c>
      <c r="K4513" s="1">
        <v>7.0000000000000007E-2</v>
      </c>
    </row>
    <row r="4514" spans="1:11" x14ac:dyDescent="0.25">
      <c r="A4514">
        <v>921</v>
      </c>
      <c r="B4514">
        <v>4604</v>
      </c>
      <c r="C4514">
        <v>135552</v>
      </c>
      <c r="D4514" t="s">
        <v>9494</v>
      </c>
      <c r="E4514" t="s">
        <v>50</v>
      </c>
      <c r="F4514" t="s">
        <v>8648</v>
      </c>
      <c r="G4514" t="s">
        <v>9495</v>
      </c>
      <c r="H4514" t="s">
        <v>23</v>
      </c>
      <c r="I4514" s="2">
        <v>191</v>
      </c>
      <c r="J4514" s="1">
        <v>0.55000000000000004</v>
      </c>
      <c r="K4514" s="1">
        <v>0.2</v>
      </c>
    </row>
    <row r="4515" spans="1:11" x14ac:dyDescent="0.25">
      <c r="A4515">
        <v>921</v>
      </c>
      <c r="B4515">
        <v>4004</v>
      </c>
      <c r="C4515">
        <v>140845</v>
      </c>
      <c r="D4515" t="s">
        <v>9496</v>
      </c>
      <c r="E4515" t="s">
        <v>50</v>
      </c>
      <c r="F4515" t="s">
        <v>9497</v>
      </c>
      <c r="G4515" t="s">
        <v>9498</v>
      </c>
      <c r="H4515" t="s">
        <v>49</v>
      </c>
      <c r="I4515" s="2" t="s">
        <v>50</v>
      </c>
      <c r="J4515" t="s">
        <v>50</v>
      </c>
      <c r="K4515" t="s">
        <v>50</v>
      </c>
    </row>
    <row r="4516" spans="1:11" x14ac:dyDescent="0.25">
      <c r="A4516">
        <v>921</v>
      </c>
      <c r="B4516">
        <v>4029</v>
      </c>
      <c r="C4516">
        <v>136009</v>
      </c>
      <c r="D4516" t="s">
        <v>9496</v>
      </c>
      <c r="E4516" t="s">
        <v>50</v>
      </c>
      <c r="F4516" t="s">
        <v>9497</v>
      </c>
      <c r="G4516" t="s">
        <v>9498</v>
      </c>
      <c r="H4516" t="s">
        <v>201</v>
      </c>
      <c r="I4516" s="2">
        <v>186</v>
      </c>
      <c r="J4516" s="1">
        <v>0.59</v>
      </c>
      <c r="K4516" s="1">
        <v>0.11</v>
      </c>
    </row>
    <row r="4517" spans="1:11" x14ac:dyDescent="0.25">
      <c r="A4517">
        <v>921</v>
      </c>
      <c r="B4517">
        <v>4002</v>
      </c>
      <c r="C4517">
        <v>140691</v>
      </c>
      <c r="D4517" t="s">
        <v>9499</v>
      </c>
      <c r="E4517" t="s">
        <v>50</v>
      </c>
      <c r="F4517" t="s">
        <v>9500</v>
      </c>
      <c r="G4517" t="s">
        <v>9501</v>
      </c>
      <c r="H4517" t="s">
        <v>77</v>
      </c>
      <c r="I4517" s="2" t="s">
        <v>50</v>
      </c>
      <c r="J4517" t="s">
        <v>50</v>
      </c>
      <c r="K4517" t="s">
        <v>50</v>
      </c>
    </row>
    <row r="4518" spans="1:11" x14ac:dyDescent="0.25">
      <c r="A4518">
        <v>921</v>
      </c>
      <c r="B4518">
        <v>4005</v>
      </c>
      <c r="C4518">
        <v>140948</v>
      </c>
      <c r="D4518" t="s">
        <v>9502</v>
      </c>
      <c r="E4518" t="s">
        <v>50</v>
      </c>
      <c r="F4518" t="s">
        <v>9503</v>
      </c>
      <c r="G4518" t="s">
        <v>9504</v>
      </c>
      <c r="H4518" t="s">
        <v>1216</v>
      </c>
      <c r="I4518" s="2" t="s">
        <v>50</v>
      </c>
      <c r="J4518" t="s">
        <v>50</v>
      </c>
      <c r="K4518" t="s">
        <v>50</v>
      </c>
    </row>
    <row r="4519" spans="1:11" x14ac:dyDescent="0.25">
      <c r="A4519">
        <v>921</v>
      </c>
      <c r="B4519">
        <v>4030</v>
      </c>
      <c r="C4519">
        <v>136010</v>
      </c>
      <c r="D4519" t="s">
        <v>9505</v>
      </c>
      <c r="E4519" t="s">
        <v>50</v>
      </c>
      <c r="F4519" t="s">
        <v>8648</v>
      </c>
      <c r="G4519" t="s">
        <v>9506</v>
      </c>
      <c r="H4519" t="s">
        <v>201</v>
      </c>
      <c r="I4519" s="2">
        <v>271</v>
      </c>
      <c r="J4519" s="1">
        <v>0.49</v>
      </c>
      <c r="K4519" s="1">
        <v>0.13</v>
      </c>
    </row>
    <row r="4520" spans="1:11" x14ac:dyDescent="0.25">
      <c r="A4520">
        <v>921</v>
      </c>
      <c r="B4520">
        <v>6041</v>
      </c>
      <c r="C4520">
        <v>118225</v>
      </c>
      <c r="D4520" t="s">
        <v>947</v>
      </c>
      <c r="E4520" t="s">
        <v>50</v>
      </c>
      <c r="F4520" t="s">
        <v>9507</v>
      </c>
      <c r="G4520" t="s">
        <v>9508</v>
      </c>
      <c r="H4520" t="s">
        <v>13</v>
      </c>
      <c r="I4520" s="2">
        <v>11</v>
      </c>
      <c r="J4520" s="1">
        <v>0.45</v>
      </c>
      <c r="K4520" s="1">
        <v>0</v>
      </c>
    </row>
    <row r="4521" spans="1:11" x14ac:dyDescent="0.25">
      <c r="A4521">
        <v>921</v>
      </c>
      <c r="B4521">
        <v>4001</v>
      </c>
      <c r="C4521">
        <v>136753</v>
      </c>
      <c r="D4521" t="s">
        <v>9509</v>
      </c>
      <c r="E4521" t="s">
        <v>50</v>
      </c>
      <c r="F4521" t="s">
        <v>9510</v>
      </c>
      <c r="G4521" t="s">
        <v>9511</v>
      </c>
      <c r="H4521" t="s">
        <v>49</v>
      </c>
      <c r="I4521" s="2">
        <v>211</v>
      </c>
      <c r="J4521" s="1">
        <v>0.49</v>
      </c>
      <c r="K4521" s="1">
        <v>0.15</v>
      </c>
    </row>
    <row r="4522" spans="1:11" x14ac:dyDescent="0.25">
      <c r="A4522">
        <v>921</v>
      </c>
      <c r="B4522">
        <v>6002</v>
      </c>
      <c r="C4522">
        <v>118223</v>
      </c>
      <c r="D4522" t="s">
        <v>9512</v>
      </c>
      <c r="E4522" t="s">
        <v>50</v>
      </c>
      <c r="F4522" t="s">
        <v>9510</v>
      </c>
      <c r="G4522" t="s">
        <v>9513</v>
      </c>
      <c r="H4522" t="s">
        <v>13</v>
      </c>
      <c r="I4522" s="2">
        <v>92</v>
      </c>
      <c r="J4522" s="1">
        <v>0.82</v>
      </c>
      <c r="K4522" s="1">
        <v>0.62</v>
      </c>
    </row>
    <row r="4523" spans="1:11" x14ac:dyDescent="0.25">
      <c r="A4523">
        <v>921</v>
      </c>
      <c r="B4523">
        <v>4000</v>
      </c>
      <c r="C4523">
        <v>136751</v>
      </c>
      <c r="D4523" t="s">
        <v>9514</v>
      </c>
      <c r="E4523" t="s">
        <v>50</v>
      </c>
      <c r="F4523" t="s">
        <v>9515</v>
      </c>
      <c r="G4523" t="s">
        <v>9516</v>
      </c>
      <c r="H4523" t="s">
        <v>49</v>
      </c>
      <c r="I4523" s="2">
        <v>321</v>
      </c>
      <c r="J4523" s="1">
        <v>0.47</v>
      </c>
      <c r="K4523" s="1">
        <v>0.17</v>
      </c>
    </row>
    <row r="4524" spans="1:11" x14ac:dyDescent="0.25">
      <c r="A4524">
        <v>921</v>
      </c>
      <c r="B4524">
        <v>7000</v>
      </c>
      <c r="C4524">
        <v>118226</v>
      </c>
      <c r="D4524" t="s">
        <v>1506</v>
      </c>
      <c r="E4524" t="s">
        <v>50</v>
      </c>
      <c r="F4524" t="s">
        <v>9500</v>
      </c>
      <c r="G4524" t="s">
        <v>9517</v>
      </c>
      <c r="H4524" t="s">
        <v>222</v>
      </c>
      <c r="I4524" s="2">
        <v>5</v>
      </c>
      <c r="J4524" t="s">
        <v>129</v>
      </c>
      <c r="K4524" t="s">
        <v>129</v>
      </c>
    </row>
    <row r="4525" spans="1:11" x14ac:dyDescent="0.25">
      <c r="A4525">
        <v>921</v>
      </c>
      <c r="B4525">
        <v>7001</v>
      </c>
      <c r="C4525">
        <v>118227</v>
      </c>
      <c r="D4525" t="s">
        <v>6451</v>
      </c>
      <c r="E4525" t="s">
        <v>50</v>
      </c>
      <c r="F4525" t="s">
        <v>8648</v>
      </c>
      <c r="G4525" t="s">
        <v>9518</v>
      </c>
      <c r="H4525" t="s">
        <v>57</v>
      </c>
      <c r="I4525" s="2">
        <v>21</v>
      </c>
      <c r="J4525" s="1">
        <v>0</v>
      </c>
      <c r="K4525" s="1">
        <v>0</v>
      </c>
    </row>
    <row r="4526" spans="1:11" x14ac:dyDescent="0.25">
      <c r="A4526">
        <v>925</v>
      </c>
      <c r="B4526">
        <v>4050</v>
      </c>
      <c r="C4526">
        <v>120650</v>
      </c>
      <c r="D4526" t="s">
        <v>9519</v>
      </c>
      <c r="E4526" t="s">
        <v>50</v>
      </c>
      <c r="F4526" t="s">
        <v>9520</v>
      </c>
      <c r="G4526" t="s">
        <v>9521</v>
      </c>
      <c r="H4526" t="s">
        <v>20</v>
      </c>
      <c r="I4526" s="2">
        <v>123</v>
      </c>
      <c r="J4526" s="1">
        <v>0.52</v>
      </c>
      <c r="K4526" s="1">
        <v>0.19</v>
      </c>
    </row>
    <row r="4527" spans="1:11" x14ac:dyDescent="0.25">
      <c r="A4527">
        <v>925</v>
      </c>
      <c r="B4527">
        <v>4011</v>
      </c>
      <c r="C4527">
        <v>141166</v>
      </c>
      <c r="D4527" t="s">
        <v>9522</v>
      </c>
      <c r="E4527" t="s">
        <v>50</v>
      </c>
      <c r="F4527" t="s">
        <v>9523</v>
      </c>
      <c r="G4527" t="s">
        <v>9524</v>
      </c>
      <c r="H4527" t="s">
        <v>49</v>
      </c>
      <c r="I4527" s="2" t="s">
        <v>50</v>
      </c>
      <c r="J4527" t="s">
        <v>50</v>
      </c>
      <c r="K4527" t="s">
        <v>50</v>
      </c>
    </row>
    <row r="4528" spans="1:11" x14ac:dyDescent="0.25">
      <c r="A4528">
        <v>925</v>
      </c>
      <c r="B4528">
        <v>4061</v>
      </c>
      <c r="C4528">
        <v>120653</v>
      </c>
      <c r="D4528" t="s">
        <v>9525</v>
      </c>
      <c r="E4528" t="s">
        <v>50</v>
      </c>
      <c r="F4528" t="s">
        <v>9526</v>
      </c>
      <c r="G4528" t="s">
        <v>9527</v>
      </c>
      <c r="H4528" t="s">
        <v>201</v>
      </c>
      <c r="I4528" s="2">
        <v>65</v>
      </c>
      <c r="J4528" s="1">
        <v>0.4</v>
      </c>
      <c r="K4528" s="1">
        <v>0</v>
      </c>
    </row>
    <row r="4529" spans="1:11" x14ac:dyDescent="0.25">
      <c r="A4529">
        <v>925</v>
      </c>
      <c r="B4529">
        <v>5424</v>
      </c>
      <c r="C4529">
        <v>139180</v>
      </c>
      <c r="D4529" t="s">
        <v>9528</v>
      </c>
      <c r="E4529" t="s">
        <v>50</v>
      </c>
      <c r="F4529" t="s">
        <v>9529</v>
      </c>
      <c r="G4529" t="s">
        <v>9530</v>
      </c>
      <c r="H4529" t="s">
        <v>70</v>
      </c>
      <c r="I4529" s="2">
        <v>36</v>
      </c>
      <c r="J4529" s="1">
        <v>0.78</v>
      </c>
      <c r="K4529" s="1">
        <v>0.56000000000000005</v>
      </c>
    </row>
    <row r="4530" spans="1:11" x14ac:dyDescent="0.25">
      <c r="A4530">
        <v>925</v>
      </c>
      <c r="B4530">
        <v>4022</v>
      </c>
      <c r="C4530">
        <v>139140</v>
      </c>
      <c r="D4530" t="s">
        <v>9531</v>
      </c>
      <c r="E4530" t="s">
        <v>50</v>
      </c>
      <c r="F4530" t="s">
        <v>9529</v>
      </c>
      <c r="G4530" t="s">
        <v>9532</v>
      </c>
      <c r="H4530" t="s">
        <v>70</v>
      </c>
      <c r="I4530" s="2">
        <v>124</v>
      </c>
      <c r="J4530" s="1">
        <v>0.95</v>
      </c>
      <c r="K4530" s="1">
        <v>0.46</v>
      </c>
    </row>
    <row r="4531" spans="1:11" x14ac:dyDescent="0.25">
      <c r="A4531">
        <v>925</v>
      </c>
      <c r="B4531">
        <v>4000</v>
      </c>
      <c r="C4531">
        <v>137572</v>
      </c>
      <c r="D4531" t="s">
        <v>9533</v>
      </c>
      <c r="E4531" t="s">
        <v>50</v>
      </c>
      <c r="F4531" t="s">
        <v>9534</v>
      </c>
      <c r="G4531" t="s">
        <v>9535</v>
      </c>
      <c r="H4531" t="s">
        <v>70</v>
      </c>
      <c r="I4531" s="2">
        <v>208</v>
      </c>
      <c r="J4531" s="1">
        <v>0.63</v>
      </c>
      <c r="K4531" s="1">
        <v>0.1</v>
      </c>
    </row>
    <row r="4532" spans="1:11" x14ac:dyDescent="0.25">
      <c r="A4532">
        <v>925</v>
      </c>
      <c r="B4532">
        <v>4501</v>
      </c>
      <c r="C4532">
        <v>137793</v>
      </c>
      <c r="D4532" t="s">
        <v>9536</v>
      </c>
      <c r="E4532" t="s">
        <v>50</v>
      </c>
      <c r="F4532" t="s">
        <v>9534</v>
      </c>
      <c r="G4532" t="s">
        <v>9537</v>
      </c>
      <c r="H4532" t="s">
        <v>70</v>
      </c>
      <c r="I4532" s="2">
        <v>149</v>
      </c>
      <c r="J4532" s="1">
        <v>0</v>
      </c>
      <c r="K4532" s="1">
        <v>0</v>
      </c>
    </row>
    <row r="4533" spans="1:11" x14ac:dyDescent="0.25">
      <c r="A4533">
        <v>925</v>
      </c>
      <c r="B4533">
        <v>5418</v>
      </c>
      <c r="C4533">
        <v>136358</v>
      </c>
      <c r="D4533" t="s">
        <v>9538</v>
      </c>
      <c r="E4533" t="s">
        <v>50</v>
      </c>
      <c r="F4533" t="s">
        <v>9523</v>
      </c>
      <c r="G4533" t="s">
        <v>9539</v>
      </c>
      <c r="H4533" t="s">
        <v>70</v>
      </c>
      <c r="I4533" s="2">
        <v>179</v>
      </c>
      <c r="J4533" s="1">
        <v>0.59</v>
      </c>
      <c r="K4533" s="1">
        <v>0.32</v>
      </c>
    </row>
    <row r="4534" spans="1:11" x14ac:dyDescent="0.25">
      <c r="A4534">
        <v>925</v>
      </c>
      <c r="B4534">
        <v>6005</v>
      </c>
      <c r="C4534">
        <v>139264</v>
      </c>
      <c r="D4534" t="s">
        <v>9540</v>
      </c>
      <c r="E4534" t="s">
        <v>50</v>
      </c>
      <c r="F4534" t="s">
        <v>9529</v>
      </c>
      <c r="G4534" t="s">
        <v>9541</v>
      </c>
      <c r="H4534" t="s">
        <v>13</v>
      </c>
      <c r="I4534" s="2">
        <v>26</v>
      </c>
      <c r="J4534" t="s">
        <v>99</v>
      </c>
      <c r="K4534" t="s">
        <v>99</v>
      </c>
    </row>
    <row r="4535" spans="1:11" x14ac:dyDescent="0.25">
      <c r="A4535">
        <v>925</v>
      </c>
      <c r="B4535">
        <v>5406</v>
      </c>
      <c r="C4535">
        <v>136350</v>
      </c>
      <c r="D4535" t="s">
        <v>9542</v>
      </c>
      <c r="E4535" t="s">
        <v>50</v>
      </c>
      <c r="F4535" t="s">
        <v>9543</v>
      </c>
      <c r="G4535" t="s">
        <v>9544</v>
      </c>
      <c r="H4535" t="s">
        <v>70</v>
      </c>
      <c r="I4535" s="2">
        <v>95</v>
      </c>
      <c r="J4535" s="1">
        <v>0.99</v>
      </c>
      <c r="K4535" s="1">
        <v>0.85</v>
      </c>
    </row>
    <row r="4536" spans="1:11" x14ac:dyDescent="0.25">
      <c r="A4536">
        <v>925</v>
      </c>
      <c r="B4536">
        <v>4049</v>
      </c>
      <c r="C4536">
        <v>136958</v>
      </c>
      <c r="D4536" t="s">
        <v>9545</v>
      </c>
      <c r="E4536" t="s">
        <v>50</v>
      </c>
      <c r="F4536" t="s">
        <v>9543</v>
      </c>
      <c r="G4536" t="s">
        <v>9546</v>
      </c>
      <c r="H4536" t="s">
        <v>70</v>
      </c>
      <c r="I4536" s="2">
        <v>105</v>
      </c>
      <c r="J4536" s="1">
        <v>0.55000000000000004</v>
      </c>
      <c r="K4536" s="1">
        <v>0.12</v>
      </c>
    </row>
    <row r="4537" spans="1:11" x14ac:dyDescent="0.25">
      <c r="A4537">
        <v>925</v>
      </c>
      <c r="B4537">
        <v>5403</v>
      </c>
      <c r="C4537">
        <v>137213</v>
      </c>
      <c r="D4537" t="s">
        <v>9547</v>
      </c>
      <c r="E4537" t="s">
        <v>50</v>
      </c>
      <c r="F4537" t="s">
        <v>9548</v>
      </c>
      <c r="G4537" t="s">
        <v>9549</v>
      </c>
      <c r="H4537" t="s">
        <v>70</v>
      </c>
      <c r="I4537" s="2">
        <v>116</v>
      </c>
      <c r="J4537" s="1">
        <v>0.97</v>
      </c>
      <c r="K4537" s="1">
        <v>0.77</v>
      </c>
    </row>
    <row r="4538" spans="1:11" x14ac:dyDescent="0.25">
      <c r="A4538">
        <v>925</v>
      </c>
      <c r="B4538">
        <v>4017</v>
      </c>
      <c r="C4538">
        <v>136479</v>
      </c>
      <c r="D4538" t="s">
        <v>9550</v>
      </c>
      <c r="E4538" t="s">
        <v>50</v>
      </c>
      <c r="F4538" t="s">
        <v>9551</v>
      </c>
      <c r="G4538" t="s">
        <v>9552</v>
      </c>
      <c r="H4538" t="s">
        <v>70</v>
      </c>
      <c r="I4538" s="2">
        <v>45</v>
      </c>
      <c r="J4538" s="1">
        <v>0.44</v>
      </c>
      <c r="K4538" s="1">
        <v>0.04</v>
      </c>
    </row>
    <row r="4539" spans="1:11" x14ac:dyDescent="0.25">
      <c r="A4539">
        <v>925</v>
      </c>
      <c r="B4539">
        <v>4062</v>
      </c>
      <c r="C4539">
        <v>120654</v>
      </c>
      <c r="D4539" t="s">
        <v>9553</v>
      </c>
      <c r="E4539" t="s">
        <v>50</v>
      </c>
      <c r="F4539" t="s">
        <v>9523</v>
      </c>
      <c r="G4539" t="s">
        <v>9554</v>
      </c>
      <c r="H4539" t="s">
        <v>201</v>
      </c>
      <c r="I4539" s="2">
        <v>95</v>
      </c>
      <c r="J4539" s="1">
        <v>0.38</v>
      </c>
      <c r="K4539" s="1">
        <v>0.16</v>
      </c>
    </row>
    <row r="4540" spans="1:11" x14ac:dyDescent="0.25">
      <c r="A4540">
        <v>925</v>
      </c>
      <c r="B4540">
        <v>4003</v>
      </c>
      <c r="C4540">
        <v>139055</v>
      </c>
      <c r="D4540" t="s">
        <v>9555</v>
      </c>
      <c r="E4540" t="s">
        <v>50</v>
      </c>
      <c r="F4540" t="s">
        <v>9526</v>
      </c>
      <c r="G4540" t="s">
        <v>9556</v>
      </c>
      <c r="H4540" t="s">
        <v>49</v>
      </c>
      <c r="I4540" s="2">
        <v>94</v>
      </c>
      <c r="J4540" s="1">
        <v>0.49</v>
      </c>
      <c r="K4540" s="1">
        <v>0.12</v>
      </c>
    </row>
    <row r="4541" spans="1:11" x14ac:dyDescent="0.25">
      <c r="A4541">
        <v>925</v>
      </c>
      <c r="B4541">
        <v>4514</v>
      </c>
      <c r="C4541">
        <v>136491</v>
      </c>
      <c r="D4541" t="s">
        <v>9557</v>
      </c>
      <c r="E4541" t="s">
        <v>50</v>
      </c>
      <c r="F4541" t="s">
        <v>9543</v>
      </c>
      <c r="G4541" t="s">
        <v>9558</v>
      </c>
      <c r="H4541" t="s">
        <v>70</v>
      </c>
      <c r="I4541" s="2">
        <v>163</v>
      </c>
      <c r="J4541" s="1">
        <v>0.57999999999999996</v>
      </c>
      <c r="K4541" s="1">
        <v>0.4</v>
      </c>
    </row>
    <row r="4542" spans="1:11" x14ac:dyDescent="0.25">
      <c r="A4542">
        <v>925</v>
      </c>
      <c r="B4542">
        <v>4010</v>
      </c>
      <c r="C4542">
        <v>137873</v>
      </c>
      <c r="D4542" t="s">
        <v>9559</v>
      </c>
      <c r="E4542" t="s">
        <v>50</v>
      </c>
      <c r="F4542" t="s">
        <v>6683</v>
      </c>
      <c r="G4542" t="s">
        <v>9560</v>
      </c>
      <c r="H4542" t="s">
        <v>70</v>
      </c>
      <c r="I4542" s="2">
        <v>238</v>
      </c>
      <c r="J4542" s="1">
        <v>0.6</v>
      </c>
      <c r="K4542" s="1">
        <v>0.22</v>
      </c>
    </row>
    <row r="4543" spans="1:11" x14ac:dyDescent="0.25">
      <c r="A4543">
        <v>925</v>
      </c>
      <c r="B4543">
        <v>6908</v>
      </c>
      <c r="C4543">
        <v>135666</v>
      </c>
      <c r="D4543" t="s">
        <v>9561</v>
      </c>
      <c r="E4543" t="s">
        <v>50</v>
      </c>
      <c r="F4543" t="s">
        <v>4321</v>
      </c>
      <c r="G4543" t="s">
        <v>9562</v>
      </c>
      <c r="H4543" t="s">
        <v>49</v>
      </c>
      <c r="I4543" s="2">
        <v>188</v>
      </c>
      <c r="J4543" s="1">
        <v>0.39</v>
      </c>
      <c r="K4543" s="1">
        <v>0.06</v>
      </c>
    </row>
    <row r="4544" spans="1:11" x14ac:dyDescent="0.25">
      <c r="A4544">
        <v>925</v>
      </c>
      <c r="B4544">
        <v>5409</v>
      </c>
      <c r="C4544">
        <v>120705</v>
      </c>
      <c r="D4544" t="s">
        <v>9563</v>
      </c>
      <c r="E4544" t="s">
        <v>50</v>
      </c>
      <c r="F4544" t="s">
        <v>9523</v>
      </c>
      <c r="G4544" t="s">
        <v>9524</v>
      </c>
      <c r="H4544" t="s">
        <v>201</v>
      </c>
      <c r="I4544" s="2">
        <v>98</v>
      </c>
      <c r="J4544" s="1">
        <v>0.37</v>
      </c>
      <c r="K4544" s="1">
        <v>0.06</v>
      </c>
    </row>
    <row r="4545" spans="1:11" x14ac:dyDescent="0.25">
      <c r="A4545">
        <v>925</v>
      </c>
      <c r="B4545">
        <v>5423</v>
      </c>
      <c r="C4545">
        <v>136282</v>
      </c>
      <c r="D4545" t="s">
        <v>9564</v>
      </c>
      <c r="E4545" t="s">
        <v>50</v>
      </c>
      <c r="F4545" t="s">
        <v>9529</v>
      </c>
      <c r="G4545" t="s">
        <v>9565</v>
      </c>
      <c r="H4545" t="s">
        <v>70</v>
      </c>
      <c r="I4545" s="2">
        <v>191</v>
      </c>
      <c r="J4545" s="1">
        <v>0.41</v>
      </c>
      <c r="K4545" s="1">
        <v>0.13</v>
      </c>
    </row>
    <row r="4546" spans="1:11" x14ac:dyDescent="0.25">
      <c r="A4546">
        <v>925</v>
      </c>
      <c r="B4546">
        <v>4072</v>
      </c>
      <c r="C4546">
        <v>138754</v>
      </c>
      <c r="D4546" t="s">
        <v>9566</v>
      </c>
      <c r="E4546" t="s">
        <v>50</v>
      </c>
      <c r="F4546" t="s">
        <v>9529</v>
      </c>
      <c r="G4546" t="s">
        <v>9567</v>
      </c>
      <c r="H4546" t="s">
        <v>70</v>
      </c>
      <c r="I4546" s="2">
        <v>191</v>
      </c>
      <c r="J4546" s="1">
        <v>0.24</v>
      </c>
      <c r="K4546" s="1">
        <v>0.01</v>
      </c>
    </row>
    <row r="4547" spans="1:11" x14ac:dyDescent="0.25">
      <c r="A4547">
        <v>925</v>
      </c>
      <c r="B4547">
        <v>4048</v>
      </c>
      <c r="C4547">
        <v>136968</v>
      </c>
      <c r="D4547" t="s">
        <v>9568</v>
      </c>
      <c r="E4547" t="s">
        <v>50</v>
      </c>
      <c r="F4547" t="s">
        <v>9569</v>
      </c>
      <c r="G4547" t="s">
        <v>9570</v>
      </c>
      <c r="H4547" t="s">
        <v>70</v>
      </c>
      <c r="I4547" s="2">
        <v>125</v>
      </c>
      <c r="J4547" s="1">
        <v>0.59</v>
      </c>
      <c r="K4547" s="1">
        <v>0.23</v>
      </c>
    </row>
    <row r="4548" spans="1:11" x14ac:dyDescent="0.25">
      <c r="A4548">
        <v>925</v>
      </c>
      <c r="B4548">
        <v>4004</v>
      </c>
      <c r="C4548">
        <v>138638</v>
      </c>
      <c r="D4548" t="s">
        <v>9571</v>
      </c>
      <c r="E4548" t="s">
        <v>50</v>
      </c>
      <c r="F4548" t="s">
        <v>9551</v>
      </c>
      <c r="G4548" t="s">
        <v>9572</v>
      </c>
      <c r="H4548" t="s">
        <v>70</v>
      </c>
      <c r="I4548" s="2">
        <v>174</v>
      </c>
      <c r="J4548" s="1">
        <v>0.94</v>
      </c>
      <c r="K4548" s="1">
        <v>0.68</v>
      </c>
    </row>
    <row r="4549" spans="1:11" x14ac:dyDescent="0.25">
      <c r="A4549">
        <v>925</v>
      </c>
      <c r="B4549">
        <v>4005</v>
      </c>
      <c r="C4549">
        <v>137667</v>
      </c>
      <c r="D4549" t="s">
        <v>9573</v>
      </c>
      <c r="E4549" t="s">
        <v>50</v>
      </c>
      <c r="F4549" t="s">
        <v>9548</v>
      </c>
      <c r="G4549" t="s">
        <v>9574</v>
      </c>
      <c r="H4549" t="s">
        <v>70</v>
      </c>
      <c r="I4549" s="2">
        <v>126</v>
      </c>
      <c r="J4549" s="1">
        <v>0.96</v>
      </c>
      <c r="K4549" s="1">
        <v>0.8</v>
      </c>
    </row>
    <row r="4550" spans="1:11" x14ac:dyDescent="0.25">
      <c r="A4550">
        <v>925</v>
      </c>
      <c r="B4550">
        <v>4002</v>
      </c>
      <c r="C4550">
        <v>138783</v>
      </c>
      <c r="D4550" t="s">
        <v>9575</v>
      </c>
      <c r="E4550" t="s">
        <v>50</v>
      </c>
      <c r="F4550" t="s">
        <v>50</v>
      </c>
      <c r="G4550" t="s">
        <v>9576</v>
      </c>
      <c r="H4550" t="s">
        <v>49</v>
      </c>
      <c r="I4550" s="2">
        <v>97</v>
      </c>
      <c r="J4550" s="1">
        <v>0.27</v>
      </c>
      <c r="K4550" s="1">
        <v>0.09</v>
      </c>
    </row>
    <row r="4551" spans="1:11" x14ac:dyDescent="0.25">
      <c r="A4551">
        <v>925</v>
      </c>
      <c r="B4551">
        <v>5405</v>
      </c>
      <c r="C4551">
        <v>120701</v>
      </c>
      <c r="D4551" t="s">
        <v>9577</v>
      </c>
      <c r="E4551" t="s">
        <v>50</v>
      </c>
      <c r="F4551" t="s">
        <v>9526</v>
      </c>
      <c r="G4551" t="s">
        <v>9578</v>
      </c>
      <c r="H4551" t="s">
        <v>201</v>
      </c>
      <c r="I4551" s="2">
        <v>126</v>
      </c>
      <c r="J4551" s="1">
        <v>0.94</v>
      </c>
      <c r="K4551" s="1">
        <v>0.83</v>
      </c>
    </row>
    <row r="4552" spans="1:11" x14ac:dyDescent="0.25">
      <c r="A4552">
        <v>925</v>
      </c>
      <c r="B4552">
        <v>5402</v>
      </c>
      <c r="C4552">
        <v>137166</v>
      </c>
      <c r="D4552" t="s">
        <v>9579</v>
      </c>
      <c r="E4552" t="s">
        <v>50</v>
      </c>
      <c r="F4552" t="s">
        <v>9551</v>
      </c>
      <c r="G4552" t="s">
        <v>9580</v>
      </c>
      <c r="H4552" t="s">
        <v>70</v>
      </c>
      <c r="I4552" s="2">
        <v>148</v>
      </c>
      <c r="J4552" s="1">
        <v>0.98</v>
      </c>
      <c r="K4552" s="1">
        <v>0.6</v>
      </c>
    </row>
    <row r="4553" spans="1:11" x14ac:dyDescent="0.25">
      <c r="A4553">
        <v>925</v>
      </c>
      <c r="B4553">
        <v>6017</v>
      </c>
      <c r="C4553">
        <v>120729</v>
      </c>
      <c r="D4553" t="s">
        <v>9581</v>
      </c>
      <c r="E4553" t="s">
        <v>50</v>
      </c>
      <c r="F4553" t="s">
        <v>6683</v>
      </c>
      <c r="G4553" t="s">
        <v>9582</v>
      </c>
      <c r="H4553" t="s">
        <v>13</v>
      </c>
      <c r="I4553" s="2">
        <v>33</v>
      </c>
      <c r="J4553" s="1">
        <v>0.39</v>
      </c>
      <c r="K4553" s="1">
        <v>0.12</v>
      </c>
    </row>
    <row r="4554" spans="1:11" x14ac:dyDescent="0.25">
      <c r="A4554">
        <v>925</v>
      </c>
      <c r="B4554">
        <v>5407</v>
      </c>
      <c r="C4554">
        <v>136537</v>
      </c>
      <c r="D4554" t="s">
        <v>9583</v>
      </c>
      <c r="E4554" t="s">
        <v>50</v>
      </c>
      <c r="F4554" t="s">
        <v>9523</v>
      </c>
      <c r="G4554" t="s">
        <v>9584</v>
      </c>
      <c r="H4554" t="s">
        <v>70</v>
      </c>
      <c r="I4554" s="2">
        <v>157</v>
      </c>
      <c r="J4554" s="1">
        <v>0.4</v>
      </c>
      <c r="K4554" s="1">
        <v>0.19</v>
      </c>
    </row>
    <row r="4555" spans="1:11" x14ac:dyDescent="0.25">
      <c r="A4555">
        <v>925</v>
      </c>
      <c r="B4555">
        <v>5408</v>
      </c>
      <c r="C4555">
        <v>137447</v>
      </c>
      <c r="D4555" t="s">
        <v>9585</v>
      </c>
      <c r="E4555" t="s">
        <v>50</v>
      </c>
      <c r="F4555" t="s">
        <v>9523</v>
      </c>
      <c r="G4555" t="s">
        <v>9586</v>
      </c>
      <c r="H4555" t="s">
        <v>70</v>
      </c>
      <c r="I4555" s="2">
        <v>210</v>
      </c>
      <c r="J4555" s="1">
        <v>0.49</v>
      </c>
      <c r="K4555" s="1">
        <v>0.27</v>
      </c>
    </row>
    <row r="4556" spans="1:11" x14ac:dyDescent="0.25">
      <c r="A4556">
        <v>925</v>
      </c>
      <c r="B4556">
        <v>6012</v>
      </c>
      <c r="C4556">
        <v>120724</v>
      </c>
      <c r="D4556" t="s">
        <v>9587</v>
      </c>
      <c r="E4556" t="s">
        <v>50</v>
      </c>
      <c r="F4556" t="s">
        <v>9523</v>
      </c>
      <c r="G4556" t="s">
        <v>9588</v>
      </c>
      <c r="H4556" t="s">
        <v>13</v>
      </c>
      <c r="I4556" s="2">
        <v>89</v>
      </c>
      <c r="J4556" s="1">
        <v>0.87</v>
      </c>
      <c r="K4556" s="1">
        <v>0.49</v>
      </c>
    </row>
    <row r="4557" spans="1:11" x14ac:dyDescent="0.25">
      <c r="A4557">
        <v>925</v>
      </c>
      <c r="B4557">
        <v>4008</v>
      </c>
      <c r="C4557">
        <v>140950</v>
      </c>
      <c r="D4557" t="s">
        <v>9589</v>
      </c>
      <c r="E4557" t="s">
        <v>50</v>
      </c>
      <c r="F4557" t="s">
        <v>9523</v>
      </c>
      <c r="G4557" t="s">
        <v>9590</v>
      </c>
      <c r="H4557" t="s">
        <v>104</v>
      </c>
      <c r="I4557" s="2" t="s">
        <v>50</v>
      </c>
      <c r="J4557" t="s">
        <v>50</v>
      </c>
      <c r="K4557" t="s">
        <v>50</v>
      </c>
    </row>
    <row r="4558" spans="1:11" x14ac:dyDescent="0.25">
      <c r="A4558">
        <v>925</v>
      </c>
      <c r="B4558">
        <v>6039</v>
      </c>
      <c r="C4558">
        <v>120744</v>
      </c>
      <c r="D4558" t="s">
        <v>9591</v>
      </c>
      <c r="E4558" t="s">
        <v>50</v>
      </c>
      <c r="F4558" t="s">
        <v>9526</v>
      </c>
      <c r="G4558" t="s">
        <v>9592</v>
      </c>
      <c r="H4558" t="s">
        <v>13</v>
      </c>
      <c r="I4558" s="2">
        <v>4</v>
      </c>
      <c r="J4558" t="s">
        <v>129</v>
      </c>
      <c r="K4558" t="s">
        <v>129</v>
      </c>
    </row>
    <row r="4559" spans="1:11" x14ac:dyDescent="0.25">
      <c r="A4559">
        <v>925</v>
      </c>
      <c r="B4559">
        <v>4028</v>
      </c>
      <c r="C4559">
        <v>120643</v>
      </c>
      <c r="D4559" t="s">
        <v>9593</v>
      </c>
      <c r="E4559" t="s">
        <v>50</v>
      </c>
      <c r="F4559" t="s">
        <v>9529</v>
      </c>
      <c r="G4559" t="s">
        <v>9594</v>
      </c>
      <c r="H4559" t="s">
        <v>20</v>
      </c>
      <c r="I4559" s="2">
        <v>108</v>
      </c>
      <c r="J4559" s="1">
        <v>0.26</v>
      </c>
      <c r="K4559" s="1">
        <v>0.03</v>
      </c>
    </row>
    <row r="4560" spans="1:11" x14ac:dyDescent="0.25">
      <c r="A4560">
        <v>925</v>
      </c>
      <c r="B4560">
        <v>5417</v>
      </c>
      <c r="C4560">
        <v>120713</v>
      </c>
      <c r="D4560" t="s">
        <v>9595</v>
      </c>
      <c r="E4560" t="s">
        <v>50</v>
      </c>
      <c r="F4560" t="s">
        <v>9526</v>
      </c>
      <c r="G4560" t="s">
        <v>9596</v>
      </c>
      <c r="H4560" t="s">
        <v>201</v>
      </c>
      <c r="I4560" s="2">
        <v>196</v>
      </c>
      <c r="J4560" s="1">
        <v>0.26</v>
      </c>
      <c r="K4560" s="1">
        <v>0.06</v>
      </c>
    </row>
    <row r="4561" spans="1:11" x14ac:dyDescent="0.25">
      <c r="A4561">
        <v>925</v>
      </c>
      <c r="B4561">
        <v>5412</v>
      </c>
      <c r="C4561">
        <v>136871</v>
      </c>
      <c r="D4561" t="s">
        <v>9597</v>
      </c>
      <c r="E4561" t="s">
        <v>50</v>
      </c>
      <c r="F4561" t="s">
        <v>9523</v>
      </c>
      <c r="G4561" t="s">
        <v>9598</v>
      </c>
      <c r="H4561" t="s">
        <v>70</v>
      </c>
      <c r="I4561" s="2">
        <v>235</v>
      </c>
      <c r="J4561" s="1">
        <v>0.65</v>
      </c>
      <c r="K4561" s="1">
        <v>0.18</v>
      </c>
    </row>
    <row r="4562" spans="1:11" x14ac:dyDescent="0.25">
      <c r="A4562">
        <v>925</v>
      </c>
      <c r="B4562">
        <v>4030</v>
      </c>
      <c r="C4562">
        <v>120645</v>
      </c>
      <c r="D4562" t="s">
        <v>9599</v>
      </c>
      <c r="E4562" t="s">
        <v>50</v>
      </c>
      <c r="F4562" t="s">
        <v>9600</v>
      </c>
      <c r="G4562" t="s">
        <v>9601</v>
      </c>
      <c r="H4562" t="s">
        <v>201</v>
      </c>
      <c r="I4562" s="2">
        <v>126</v>
      </c>
      <c r="J4562" s="1">
        <v>0.43</v>
      </c>
      <c r="K4562" s="1">
        <v>0.03</v>
      </c>
    </row>
    <row r="4563" spans="1:11" x14ac:dyDescent="0.25">
      <c r="A4563">
        <v>925</v>
      </c>
      <c r="B4563">
        <v>6907</v>
      </c>
      <c r="C4563">
        <v>135565</v>
      </c>
      <c r="D4563" t="s">
        <v>9602</v>
      </c>
      <c r="E4563" t="s">
        <v>50</v>
      </c>
      <c r="F4563" t="s">
        <v>9523</v>
      </c>
      <c r="G4563" t="s">
        <v>9603</v>
      </c>
      <c r="H4563" t="s">
        <v>49</v>
      </c>
      <c r="I4563" s="2">
        <v>274</v>
      </c>
      <c r="J4563" s="1">
        <v>0.96</v>
      </c>
      <c r="K4563" s="1">
        <v>0.69</v>
      </c>
    </row>
    <row r="4564" spans="1:11" x14ac:dyDescent="0.25">
      <c r="A4564">
        <v>925</v>
      </c>
      <c r="B4564">
        <v>6906</v>
      </c>
      <c r="C4564">
        <v>135564</v>
      </c>
      <c r="D4564" t="s">
        <v>9604</v>
      </c>
      <c r="E4564" t="s">
        <v>50</v>
      </c>
      <c r="F4564" t="s">
        <v>9523</v>
      </c>
      <c r="G4564" t="s">
        <v>9605</v>
      </c>
      <c r="H4564" t="s">
        <v>49</v>
      </c>
      <c r="I4564" s="2">
        <v>136</v>
      </c>
      <c r="J4564" s="1">
        <v>0.46</v>
      </c>
      <c r="K4564" s="1">
        <v>0.13</v>
      </c>
    </row>
    <row r="4565" spans="1:11" x14ac:dyDescent="0.25">
      <c r="A4565">
        <v>925</v>
      </c>
      <c r="B4565">
        <v>6910</v>
      </c>
      <c r="C4565">
        <v>136194</v>
      </c>
      <c r="D4565" t="s">
        <v>9606</v>
      </c>
      <c r="E4565" t="s">
        <v>50</v>
      </c>
      <c r="F4565" t="s">
        <v>9551</v>
      </c>
      <c r="G4565" t="s">
        <v>9607</v>
      </c>
      <c r="H4565" t="s">
        <v>49</v>
      </c>
      <c r="I4565" s="2">
        <v>192</v>
      </c>
      <c r="J4565" s="1">
        <v>0.48</v>
      </c>
      <c r="K4565" s="1">
        <v>7.0000000000000007E-2</v>
      </c>
    </row>
    <row r="4566" spans="1:11" x14ac:dyDescent="0.25">
      <c r="A4566">
        <v>925</v>
      </c>
      <c r="B4566">
        <v>6905</v>
      </c>
      <c r="C4566">
        <v>135563</v>
      </c>
      <c r="D4566" t="s">
        <v>9608</v>
      </c>
      <c r="E4566" t="s">
        <v>50</v>
      </c>
      <c r="F4566" t="s">
        <v>9523</v>
      </c>
      <c r="G4566" t="s">
        <v>9609</v>
      </c>
      <c r="H4566" t="s">
        <v>49</v>
      </c>
      <c r="I4566" s="2">
        <v>77</v>
      </c>
      <c r="J4566" s="1">
        <v>0.47</v>
      </c>
      <c r="K4566" s="1">
        <v>0.04</v>
      </c>
    </row>
    <row r="4567" spans="1:11" x14ac:dyDescent="0.25">
      <c r="A4567">
        <v>925</v>
      </c>
      <c r="B4567">
        <v>5401</v>
      </c>
      <c r="C4567">
        <v>136315</v>
      </c>
      <c r="D4567" t="s">
        <v>9610</v>
      </c>
      <c r="E4567" t="s">
        <v>50</v>
      </c>
      <c r="F4567" t="s">
        <v>9569</v>
      </c>
      <c r="G4567" t="s">
        <v>9611</v>
      </c>
      <c r="H4567" t="s">
        <v>70</v>
      </c>
      <c r="I4567" s="2">
        <v>84</v>
      </c>
      <c r="J4567" s="1">
        <v>0.96</v>
      </c>
      <c r="K4567" s="1">
        <v>0.85</v>
      </c>
    </row>
    <row r="4568" spans="1:11" x14ac:dyDescent="0.25">
      <c r="A4568">
        <v>925</v>
      </c>
      <c r="B4568">
        <v>5411</v>
      </c>
      <c r="C4568">
        <v>138665</v>
      </c>
      <c r="D4568" t="s">
        <v>9612</v>
      </c>
      <c r="E4568" t="s">
        <v>50</v>
      </c>
      <c r="F4568" t="s">
        <v>9520</v>
      </c>
      <c r="G4568" t="s">
        <v>9613</v>
      </c>
      <c r="H4568" t="s">
        <v>70</v>
      </c>
      <c r="I4568" s="2">
        <v>124</v>
      </c>
      <c r="J4568" s="1">
        <v>0.96</v>
      </c>
      <c r="K4568" s="1">
        <v>0.8</v>
      </c>
    </row>
    <row r="4569" spans="1:11" x14ac:dyDescent="0.25">
      <c r="A4569">
        <v>925</v>
      </c>
      <c r="B4569">
        <v>4065</v>
      </c>
      <c r="C4569">
        <v>120655</v>
      </c>
      <c r="D4569" t="s">
        <v>9614</v>
      </c>
      <c r="E4569" t="s">
        <v>50</v>
      </c>
      <c r="F4569" t="s">
        <v>4321</v>
      </c>
      <c r="G4569" t="s">
        <v>9615</v>
      </c>
      <c r="H4569" t="s">
        <v>20</v>
      </c>
      <c r="I4569" s="2">
        <v>177</v>
      </c>
      <c r="J4569" s="1">
        <v>0.96</v>
      </c>
      <c r="K4569" s="1">
        <v>0.66</v>
      </c>
    </row>
    <row r="4570" spans="1:11" x14ac:dyDescent="0.25">
      <c r="A4570">
        <v>925</v>
      </c>
      <c r="B4570">
        <v>6909</v>
      </c>
      <c r="C4570">
        <v>136044</v>
      </c>
      <c r="D4570" t="s">
        <v>9616</v>
      </c>
      <c r="E4570" t="s">
        <v>50</v>
      </c>
      <c r="F4570" t="s">
        <v>9548</v>
      </c>
      <c r="G4570" t="s">
        <v>9617</v>
      </c>
      <c r="H4570" t="s">
        <v>49</v>
      </c>
      <c r="I4570" s="2">
        <v>351</v>
      </c>
      <c r="J4570" s="1">
        <v>0.49</v>
      </c>
      <c r="K4570" s="1">
        <v>0.17</v>
      </c>
    </row>
    <row r="4571" spans="1:11" x14ac:dyDescent="0.25">
      <c r="A4571">
        <v>925</v>
      </c>
      <c r="B4571">
        <v>5421</v>
      </c>
      <c r="C4571">
        <v>139623</v>
      </c>
      <c r="D4571" t="s">
        <v>9618</v>
      </c>
      <c r="E4571" t="s">
        <v>50</v>
      </c>
      <c r="F4571" t="s">
        <v>9523</v>
      </c>
      <c r="G4571" t="s">
        <v>9619</v>
      </c>
      <c r="H4571" t="s">
        <v>70</v>
      </c>
      <c r="I4571" s="2">
        <v>94</v>
      </c>
      <c r="J4571" s="1">
        <v>0.34</v>
      </c>
      <c r="K4571" s="1">
        <v>0.18</v>
      </c>
    </row>
    <row r="4572" spans="1:11" x14ac:dyDescent="0.25">
      <c r="A4572">
        <v>925</v>
      </c>
      <c r="B4572">
        <v>5416</v>
      </c>
      <c r="C4572">
        <v>139168</v>
      </c>
      <c r="D4572" t="s">
        <v>9620</v>
      </c>
      <c r="E4572" t="s">
        <v>50</v>
      </c>
      <c r="F4572" t="s">
        <v>9600</v>
      </c>
      <c r="G4572" t="s">
        <v>9621</v>
      </c>
      <c r="H4572" t="s">
        <v>70</v>
      </c>
      <c r="I4572" s="2">
        <v>271</v>
      </c>
      <c r="J4572" s="1">
        <v>0.31</v>
      </c>
      <c r="K4572" s="1">
        <v>0.03</v>
      </c>
    </row>
    <row r="4573" spans="1:11" x14ac:dyDescent="0.25">
      <c r="A4573">
        <v>925</v>
      </c>
      <c r="B4573">
        <v>5413</v>
      </c>
      <c r="C4573">
        <v>137135</v>
      </c>
      <c r="D4573" t="s">
        <v>9622</v>
      </c>
      <c r="E4573" t="s">
        <v>50</v>
      </c>
      <c r="F4573" t="s">
        <v>9523</v>
      </c>
      <c r="G4573" t="s">
        <v>9623</v>
      </c>
      <c r="H4573" t="s">
        <v>70</v>
      </c>
      <c r="I4573" s="2">
        <v>216</v>
      </c>
      <c r="J4573" s="1">
        <v>0.63</v>
      </c>
      <c r="K4573" s="1">
        <v>0.26</v>
      </c>
    </row>
    <row r="4574" spans="1:11" x14ac:dyDescent="0.25">
      <c r="A4574">
        <v>925</v>
      </c>
      <c r="B4574">
        <v>5420</v>
      </c>
      <c r="C4574">
        <v>138839</v>
      </c>
      <c r="D4574" t="s">
        <v>9624</v>
      </c>
      <c r="E4574" t="s">
        <v>50</v>
      </c>
      <c r="F4574" t="s">
        <v>9523</v>
      </c>
      <c r="G4574" t="s">
        <v>9625</v>
      </c>
      <c r="H4574" t="s">
        <v>70</v>
      </c>
      <c r="I4574" s="2">
        <v>166</v>
      </c>
      <c r="J4574" s="1">
        <v>0.46</v>
      </c>
      <c r="K4574" s="1">
        <v>0.22</v>
      </c>
    </row>
    <row r="4575" spans="1:11" x14ac:dyDescent="0.25">
      <c r="A4575">
        <v>925</v>
      </c>
      <c r="B4575">
        <v>6911</v>
      </c>
      <c r="C4575">
        <v>136217</v>
      </c>
      <c r="D4575" t="s">
        <v>9626</v>
      </c>
      <c r="E4575" t="s">
        <v>50</v>
      </c>
      <c r="F4575" t="s">
        <v>9627</v>
      </c>
      <c r="G4575" t="s">
        <v>9628</v>
      </c>
      <c r="H4575" t="s">
        <v>49</v>
      </c>
      <c r="I4575" s="2">
        <v>182</v>
      </c>
      <c r="J4575" s="1">
        <v>0.24</v>
      </c>
      <c r="K4575" s="1">
        <v>0.02</v>
      </c>
    </row>
    <row r="4576" spans="1:11" x14ac:dyDescent="0.25">
      <c r="A4576">
        <v>925</v>
      </c>
      <c r="B4576">
        <v>5400</v>
      </c>
      <c r="C4576">
        <v>138757</v>
      </c>
      <c r="D4576" t="s">
        <v>9629</v>
      </c>
      <c r="E4576" t="s">
        <v>50</v>
      </c>
      <c r="F4576" t="s">
        <v>9627</v>
      </c>
      <c r="G4576" t="s">
        <v>9630</v>
      </c>
      <c r="H4576" t="s">
        <v>70</v>
      </c>
      <c r="I4576" s="2">
        <v>98</v>
      </c>
      <c r="J4576" s="1">
        <v>0.92</v>
      </c>
      <c r="K4576" s="1">
        <v>0.51</v>
      </c>
    </row>
    <row r="4577" spans="1:11" x14ac:dyDescent="0.25">
      <c r="A4577">
        <v>925</v>
      </c>
      <c r="B4577">
        <v>4603</v>
      </c>
      <c r="C4577">
        <v>139304</v>
      </c>
      <c r="D4577" t="s">
        <v>9631</v>
      </c>
      <c r="E4577" t="s">
        <v>50</v>
      </c>
      <c r="F4577" t="s">
        <v>9600</v>
      </c>
      <c r="G4577" t="s">
        <v>9632</v>
      </c>
      <c r="H4577" t="s">
        <v>70</v>
      </c>
      <c r="I4577" s="2">
        <v>122</v>
      </c>
      <c r="J4577" s="1">
        <v>0.88</v>
      </c>
      <c r="K4577" s="1">
        <v>0.55000000000000004</v>
      </c>
    </row>
    <row r="4578" spans="1:11" x14ac:dyDescent="0.25">
      <c r="A4578">
        <v>925</v>
      </c>
      <c r="B4578">
        <v>4027</v>
      </c>
      <c r="C4578">
        <v>120642</v>
      </c>
      <c r="D4578" t="s">
        <v>9633</v>
      </c>
      <c r="E4578" t="s">
        <v>50</v>
      </c>
      <c r="F4578" t="s">
        <v>9600</v>
      </c>
      <c r="G4578" t="s">
        <v>9634</v>
      </c>
      <c r="H4578" t="s">
        <v>20</v>
      </c>
      <c r="I4578" s="2">
        <v>139</v>
      </c>
      <c r="J4578" s="1">
        <v>0.96</v>
      </c>
      <c r="K4578" s="1">
        <v>0.65</v>
      </c>
    </row>
    <row r="4579" spans="1:11" x14ac:dyDescent="0.25">
      <c r="A4579">
        <v>925</v>
      </c>
      <c r="B4579">
        <v>6028</v>
      </c>
      <c r="C4579">
        <v>120736</v>
      </c>
      <c r="D4579" t="s">
        <v>9635</v>
      </c>
      <c r="E4579" t="s">
        <v>50</v>
      </c>
      <c r="F4579" t="s">
        <v>6007</v>
      </c>
      <c r="G4579" t="s">
        <v>9636</v>
      </c>
      <c r="H4579" t="s">
        <v>13</v>
      </c>
      <c r="I4579" s="2">
        <v>93</v>
      </c>
      <c r="J4579" s="1">
        <v>0</v>
      </c>
      <c r="K4579" s="1">
        <v>0</v>
      </c>
    </row>
    <row r="4580" spans="1:11" x14ac:dyDescent="0.25">
      <c r="A4580">
        <v>925</v>
      </c>
      <c r="B4580">
        <v>4067</v>
      </c>
      <c r="C4580">
        <v>137600</v>
      </c>
      <c r="D4580" t="s">
        <v>9637</v>
      </c>
      <c r="E4580" t="s">
        <v>50</v>
      </c>
      <c r="F4580" t="s">
        <v>6007</v>
      </c>
      <c r="G4580" t="s">
        <v>9638</v>
      </c>
      <c r="H4580" t="s">
        <v>70</v>
      </c>
      <c r="I4580" s="2">
        <v>99</v>
      </c>
      <c r="J4580" s="1">
        <v>0.35</v>
      </c>
      <c r="K4580" s="1">
        <v>0.05</v>
      </c>
    </row>
    <row r="4581" spans="1:11" x14ac:dyDescent="0.25">
      <c r="A4581">
        <v>925</v>
      </c>
      <c r="B4581">
        <v>6027</v>
      </c>
      <c r="C4581">
        <v>120735</v>
      </c>
      <c r="D4581" t="s">
        <v>9639</v>
      </c>
      <c r="E4581" t="s">
        <v>50</v>
      </c>
      <c r="F4581" t="s">
        <v>6007</v>
      </c>
      <c r="G4581" t="s">
        <v>9640</v>
      </c>
      <c r="H4581" t="s">
        <v>13</v>
      </c>
      <c r="I4581" s="2">
        <v>106</v>
      </c>
      <c r="J4581" s="1">
        <v>0</v>
      </c>
      <c r="K4581" s="1">
        <v>0</v>
      </c>
    </row>
    <row r="4582" spans="1:11" x14ac:dyDescent="0.25">
      <c r="A4582">
        <v>925</v>
      </c>
      <c r="B4582">
        <v>4507</v>
      </c>
      <c r="C4582">
        <v>138755</v>
      </c>
      <c r="D4582" t="s">
        <v>9641</v>
      </c>
      <c r="E4582" t="s">
        <v>50</v>
      </c>
      <c r="F4582" t="s">
        <v>9600</v>
      </c>
      <c r="G4582" t="s">
        <v>9642</v>
      </c>
      <c r="H4582" t="s">
        <v>70</v>
      </c>
      <c r="I4582" s="2">
        <v>131</v>
      </c>
      <c r="J4582" s="1">
        <v>0.53</v>
      </c>
      <c r="K4582" s="1">
        <v>0.02</v>
      </c>
    </row>
    <row r="4583" spans="1:11" x14ac:dyDescent="0.25">
      <c r="A4583">
        <v>925</v>
      </c>
      <c r="B4583">
        <v>4001</v>
      </c>
      <c r="C4583">
        <v>137282</v>
      </c>
      <c r="D4583" t="s">
        <v>9643</v>
      </c>
      <c r="E4583" t="s">
        <v>50</v>
      </c>
      <c r="F4583" t="s">
        <v>9600</v>
      </c>
      <c r="G4583" t="s">
        <v>9644</v>
      </c>
      <c r="H4583" t="s">
        <v>49</v>
      </c>
      <c r="I4583" s="2">
        <v>181</v>
      </c>
      <c r="J4583" s="1">
        <v>0.45</v>
      </c>
      <c r="K4583" s="1">
        <v>0.13</v>
      </c>
    </row>
    <row r="4584" spans="1:11" x14ac:dyDescent="0.25">
      <c r="A4584">
        <v>925</v>
      </c>
      <c r="B4584">
        <v>4019</v>
      </c>
      <c r="C4584">
        <v>136624</v>
      </c>
      <c r="D4584" t="s">
        <v>9645</v>
      </c>
      <c r="E4584" t="s">
        <v>50</v>
      </c>
      <c r="F4584" t="s">
        <v>9551</v>
      </c>
      <c r="G4584" t="s">
        <v>9646</v>
      </c>
      <c r="H4584" t="s">
        <v>70</v>
      </c>
      <c r="I4584" s="2">
        <v>144</v>
      </c>
      <c r="J4584" s="1">
        <v>0.55000000000000004</v>
      </c>
      <c r="K4584" s="1">
        <v>0.19</v>
      </c>
    </row>
    <row r="4585" spans="1:11" x14ac:dyDescent="0.25">
      <c r="A4585">
        <v>925</v>
      </c>
      <c r="B4585">
        <v>5422</v>
      </c>
      <c r="C4585">
        <v>136476</v>
      </c>
      <c r="D4585" t="s">
        <v>9647</v>
      </c>
      <c r="E4585" t="s">
        <v>50</v>
      </c>
      <c r="F4585" t="s">
        <v>9551</v>
      </c>
      <c r="G4585" t="s">
        <v>9648</v>
      </c>
      <c r="H4585" t="s">
        <v>70</v>
      </c>
      <c r="I4585" s="2">
        <v>121</v>
      </c>
      <c r="J4585" s="1">
        <v>0.17</v>
      </c>
      <c r="K4585" s="1">
        <v>7.0000000000000007E-2</v>
      </c>
    </row>
    <row r="4586" spans="1:11" x14ac:dyDescent="0.25">
      <c r="A4586">
        <v>925</v>
      </c>
      <c r="B4586">
        <v>5415</v>
      </c>
      <c r="C4586">
        <v>136415</v>
      </c>
      <c r="D4586" t="s">
        <v>9649</v>
      </c>
      <c r="E4586" t="s">
        <v>50</v>
      </c>
      <c r="F4586" t="s">
        <v>9523</v>
      </c>
      <c r="G4586" t="s">
        <v>9650</v>
      </c>
      <c r="H4586" t="s">
        <v>70</v>
      </c>
      <c r="I4586" s="2">
        <v>244</v>
      </c>
      <c r="J4586" s="1">
        <v>0.69</v>
      </c>
      <c r="K4586" s="1">
        <v>0.38</v>
      </c>
    </row>
    <row r="4587" spans="1:11" x14ac:dyDescent="0.25">
      <c r="A4587">
        <v>925</v>
      </c>
      <c r="B4587">
        <v>4516</v>
      </c>
      <c r="C4587">
        <v>138756</v>
      </c>
      <c r="D4587" t="s">
        <v>9651</v>
      </c>
      <c r="E4587" t="s">
        <v>50</v>
      </c>
      <c r="F4587" t="s">
        <v>9529</v>
      </c>
      <c r="G4587" t="s">
        <v>9652</v>
      </c>
      <c r="H4587" t="s">
        <v>70</v>
      </c>
      <c r="I4587" s="2">
        <v>101</v>
      </c>
      <c r="J4587" s="1">
        <v>0.35</v>
      </c>
      <c r="K4587" s="1">
        <v>0.03</v>
      </c>
    </row>
    <row r="4588" spans="1:11" x14ac:dyDescent="0.25">
      <c r="A4588">
        <v>925</v>
      </c>
      <c r="B4588">
        <v>7034</v>
      </c>
      <c r="C4588">
        <v>135362</v>
      </c>
      <c r="D4588" t="s">
        <v>9653</v>
      </c>
      <c r="E4588" t="s">
        <v>50</v>
      </c>
      <c r="F4588" t="s">
        <v>4321</v>
      </c>
      <c r="G4588" t="s">
        <v>9562</v>
      </c>
      <c r="H4588" t="s">
        <v>57</v>
      </c>
      <c r="I4588" s="2">
        <v>17</v>
      </c>
      <c r="J4588" s="1">
        <v>0</v>
      </c>
      <c r="K4588" s="1">
        <v>0</v>
      </c>
    </row>
    <row r="4589" spans="1:11" x14ac:dyDescent="0.25">
      <c r="A4589">
        <v>925</v>
      </c>
      <c r="B4589">
        <v>7002</v>
      </c>
      <c r="C4589">
        <v>120746</v>
      </c>
      <c r="D4589" t="s">
        <v>9654</v>
      </c>
      <c r="E4589" t="s">
        <v>9654</v>
      </c>
      <c r="F4589" t="s">
        <v>9551</v>
      </c>
      <c r="G4589" t="s">
        <v>9655</v>
      </c>
      <c r="H4589" t="s">
        <v>57</v>
      </c>
      <c r="I4589" s="2">
        <v>13</v>
      </c>
      <c r="J4589" s="1">
        <v>0</v>
      </c>
      <c r="K4589" s="1">
        <v>0</v>
      </c>
    </row>
    <row r="4590" spans="1:11" x14ac:dyDescent="0.25">
      <c r="A4590">
        <v>925</v>
      </c>
      <c r="B4590">
        <v>6002</v>
      </c>
      <c r="C4590">
        <v>138131</v>
      </c>
      <c r="D4590" t="s">
        <v>8484</v>
      </c>
      <c r="E4590" t="s">
        <v>50</v>
      </c>
      <c r="F4590" t="s">
        <v>9523</v>
      </c>
      <c r="G4590" t="s">
        <v>9656</v>
      </c>
      <c r="H4590" t="s">
        <v>114</v>
      </c>
      <c r="I4590" s="2">
        <v>6</v>
      </c>
      <c r="J4590" t="s">
        <v>99</v>
      </c>
      <c r="K4590" t="s">
        <v>99</v>
      </c>
    </row>
    <row r="4591" spans="1:11" x14ac:dyDescent="0.25">
      <c r="A4591">
        <v>925</v>
      </c>
      <c r="B4591">
        <v>7024</v>
      </c>
      <c r="C4591">
        <v>139625</v>
      </c>
      <c r="D4591" t="s">
        <v>9657</v>
      </c>
      <c r="E4591" t="s">
        <v>50</v>
      </c>
      <c r="F4591" t="s">
        <v>9658</v>
      </c>
      <c r="G4591" t="s">
        <v>9659</v>
      </c>
      <c r="H4591" t="s">
        <v>109</v>
      </c>
      <c r="I4591" s="2">
        <v>3</v>
      </c>
      <c r="J4591" t="s">
        <v>129</v>
      </c>
      <c r="K4591" t="s">
        <v>129</v>
      </c>
    </row>
    <row r="4592" spans="1:11" x14ac:dyDescent="0.25">
      <c r="A4592">
        <v>925</v>
      </c>
      <c r="B4592">
        <v>7011</v>
      </c>
      <c r="C4592">
        <v>120752</v>
      </c>
      <c r="D4592" t="s">
        <v>9660</v>
      </c>
      <c r="E4592" t="s">
        <v>50</v>
      </c>
      <c r="F4592" t="s">
        <v>9600</v>
      </c>
      <c r="G4592" t="s">
        <v>9661</v>
      </c>
      <c r="H4592" t="s">
        <v>57</v>
      </c>
      <c r="I4592" s="2">
        <v>4</v>
      </c>
      <c r="J4592" t="s">
        <v>129</v>
      </c>
      <c r="K4592" t="s">
        <v>129</v>
      </c>
    </row>
    <row r="4593" spans="1:11" x14ac:dyDescent="0.25">
      <c r="A4593">
        <v>925</v>
      </c>
      <c r="B4593">
        <v>7005</v>
      </c>
      <c r="C4593">
        <v>120748</v>
      </c>
      <c r="D4593" t="s">
        <v>9662</v>
      </c>
      <c r="E4593" t="s">
        <v>9662</v>
      </c>
      <c r="F4593" t="s">
        <v>9551</v>
      </c>
      <c r="G4593" t="s">
        <v>9663</v>
      </c>
      <c r="H4593" t="s">
        <v>57</v>
      </c>
      <c r="I4593" s="2">
        <v>10</v>
      </c>
      <c r="J4593" t="s">
        <v>99</v>
      </c>
      <c r="K4593" t="s">
        <v>99</v>
      </c>
    </row>
    <row r="4594" spans="1:11" x14ac:dyDescent="0.25">
      <c r="A4594">
        <v>925</v>
      </c>
      <c r="B4594">
        <v>7021</v>
      </c>
      <c r="C4594">
        <v>120757</v>
      </c>
      <c r="D4594" t="s">
        <v>9664</v>
      </c>
      <c r="E4594" t="s">
        <v>50</v>
      </c>
      <c r="F4594" t="s">
        <v>9520</v>
      </c>
      <c r="G4594" t="s">
        <v>9665</v>
      </c>
      <c r="H4594" t="s">
        <v>57</v>
      </c>
      <c r="I4594" s="2">
        <v>21</v>
      </c>
      <c r="J4594" s="1">
        <v>0</v>
      </c>
      <c r="K4594" s="1">
        <v>0</v>
      </c>
    </row>
    <row r="4595" spans="1:11" x14ac:dyDescent="0.25">
      <c r="A4595">
        <v>925</v>
      </c>
      <c r="B4595">
        <v>7010</v>
      </c>
      <c r="C4595">
        <v>120751</v>
      </c>
      <c r="D4595" t="s">
        <v>9666</v>
      </c>
      <c r="E4595" t="s">
        <v>50</v>
      </c>
      <c r="F4595" t="s">
        <v>9529</v>
      </c>
      <c r="G4595" t="s">
        <v>9667</v>
      </c>
      <c r="H4595" t="s">
        <v>57</v>
      </c>
      <c r="I4595" s="2">
        <v>4</v>
      </c>
      <c r="J4595" t="s">
        <v>129</v>
      </c>
      <c r="K4595" t="s">
        <v>129</v>
      </c>
    </row>
    <row r="4596" spans="1:11" x14ac:dyDescent="0.25">
      <c r="A4596">
        <v>925</v>
      </c>
      <c r="B4596">
        <v>6034</v>
      </c>
      <c r="C4596">
        <v>120740</v>
      </c>
      <c r="D4596" t="s">
        <v>9668</v>
      </c>
      <c r="E4596" t="s">
        <v>50</v>
      </c>
      <c r="F4596" t="s">
        <v>9523</v>
      </c>
      <c r="G4596" t="s">
        <v>9669</v>
      </c>
      <c r="H4596" t="s">
        <v>114</v>
      </c>
      <c r="I4596" s="2">
        <v>9</v>
      </c>
      <c r="J4596" t="s">
        <v>99</v>
      </c>
      <c r="K4596" t="s">
        <v>99</v>
      </c>
    </row>
    <row r="4597" spans="1:11" x14ac:dyDescent="0.25">
      <c r="A4597">
        <v>925</v>
      </c>
      <c r="B4597">
        <v>7030</v>
      </c>
      <c r="C4597">
        <v>134228</v>
      </c>
      <c r="D4597" t="s">
        <v>9670</v>
      </c>
      <c r="E4597" t="s">
        <v>50</v>
      </c>
      <c r="F4597" t="s">
        <v>9658</v>
      </c>
      <c r="G4597" t="s">
        <v>9671</v>
      </c>
      <c r="H4597" t="s">
        <v>57</v>
      </c>
      <c r="I4597" s="2">
        <v>12</v>
      </c>
      <c r="J4597" s="1">
        <v>0</v>
      </c>
      <c r="K4597" s="1">
        <v>0</v>
      </c>
    </row>
    <row r="4598" spans="1:11" x14ac:dyDescent="0.25">
      <c r="A4598">
        <v>925</v>
      </c>
      <c r="B4598">
        <v>7015</v>
      </c>
      <c r="C4598">
        <v>120754</v>
      </c>
      <c r="D4598" t="s">
        <v>9672</v>
      </c>
      <c r="E4598" t="s">
        <v>50</v>
      </c>
      <c r="F4598" t="s">
        <v>9523</v>
      </c>
      <c r="G4598" t="s">
        <v>9673</v>
      </c>
      <c r="H4598" t="s">
        <v>57</v>
      </c>
      <c r="I4598" s="2">
        <v>25</v>
      </c>
      <c r="J4598" s="1">
        <v>0</v>
      </c>
      <c r="K4598" s="1">
        <v>0</v>
      </c>
    </row>
    <row r="4599" spans="1:11" x14ac:dyDescent="0.25">
      <c r="A4599">
        <v>925</v>
      </c>
      <c r="B4599">
        <v>7032</v>
      </c>
      <c r="C4599">
        <v>131277</v>
      </c>
      <c r="D4599" t="s">
        <v>9674</v>
      </c>
      <c r="E4599" t="s">
        <v>50</v>
      </c>
      <c r="F4599" t="s">
        <v>9523</v>
      </c>
      <c r="G4599" t="s">
        <v>9675</v>
      </c>
      <c r="H4599" t="s">
        <v>57</v>
      </c>
      <c r="I4599" s="2">
        <v>12</v>
      </c>
      <c r="J4599" s="1">
        <v>0</v>
      </c>
      <c r="K4599" s="1">
        <v>0</v>
      </c>
    </row>
    <row r="4600" spans="1:11" x14ac:dyDescent="0.25">
      <c r="A4600">
        <v>925</v>
      </c>
      <c r="B4600">
        <v>7029</v>
      </c>
      <c r="C4600">
        <v>139316</v>
      </c>
      <c r="D4600" t="s">
        <v>6762</v>
      </c>
      <c r="E4600" t="s">
        <v>50</v>
      </c>
      <c r="F4600" t="s">
        <v>9551</v>
      </c>
      <c r="G4600" t="s">
        <v>9676</v>
      </c>
      <c r="H4600" t="s">
        <v>109</v>
      </c>
      <c r="I4600" s="2">
        <v>16</v>
      </c>
      <c r="J4600" s="1">
        <v>0</v>
      </c>
      <c r="K4600" s="1">
        <v>0</v>
      </c>
    </row>
    <row r="4601" spans="1:11" x14ac:dyDescent="0.25">
      <c r="A4601">
        <v>925</v>
      </c>
      <c r="B4601">
        <v>7009</v>
      </c>
      <c r="C4601">
        <v>120750</v>
      </c>
      <c r="D4601" t="s">
        <v>843</v>
      </c>
      <c r="E4601" t="s">
        <v>50</v>
      </c>
      <c r="F4601" t="s">
        <v>9600</v>
      </c>
      <c r="G4601" t="s">
        <v>9677</v>
      </c>
      <c r="H4601" t="s">
        <v>57</v>
      </c>
      <c r="I4601" s="2">
        <v>26</v>
      </c>
      <c r="J4601" t="s">
        <v>99</v>
      </c>
      <c r="K4601" t="s">
        <v>99</v>
      </c>
    </row>
    <row r="4602" spans="1:11" x14ac:dyDescent="0.25">
      <c r="A4602">
        <v>925</v>
      </c>
      <c r="B4602">
        <v>7025</v>
      </c>
      <c r="C4602">
        <v>120761</v>
      </c>
      <c r="D4602" t="s">
        <v>9678</v>
      </c>
      <c r="E4602" t="s">
        <v>50</v>
      </c>
      <c r="F4602" t="s">
        <v>9526</v>
      </c>
      <c r="G4602" t="s">
        <v>9679</v>
      </c>
      <c r="H4602" t="s">
        <v>57</v>
      </c>
      <c r="I4602" s="2">
        <v>4</v>
      </c>
      <c r="J4602" t="s">
        <v>129</v>
      </c>
      <c r="K4602" t="s">
        <v>129</v>
      </c>
    </row>
    <row r="4603" spans="1:11" x14ac:dyDescent="0.25">
      <c r="A4603">
        <v>925</v>
      </c>
      <c r="B4603">
        <v>7016</v>
      </c>
      <c r="C4603">
        <v>120755</v>
      </c>
      <c r="D4603" t="s">
        <v>9680</v>
      </c>
      <c r="E4603" t="s">
        <v>50</v>
      </c>
      <c r="F4603" t="s">
        <v>9523</v>
      </c>
      <c r="G4603" t="s">
        <v>9681</v>
      </c>
      <c r="H4603" t="s">
        <v>57</v>
      </c>
      <c r="I4603" s="2">
        <v>9</v>
      </c>
      <c r="J4603" s="1">
        <v>0</v>
      </c>
      <c r="K4603" s="1">
        <v>0</v>
      </c>
    </row>
    <row r="4604" spans="1:11" x14ac:dyDescent="0.25">
      <c r="A4604">
        <v>925</v>
      </c>
      <c r="B4604">
        <v>7028</v>
      </c>
      <c r="C4604">
        <v>120763</v>
      </c>
      <c r="D4604" t="s">
        <v>9682</v>
      </c>
      <c r="E4604" t="s">
        <v>50</v>
      </c>
      <c r="F4604" t="s">
        <v>9534</v>
      </c>
      <c r="G4604" t="s">
        <v>9537</v>
      </c>
      <c r="H4604" t="s">
        <v>57</v>
      </c>
      <c r="I4604" s="2">
        <v>8</v>
      </c>
      <c r="J4604" t="s">
        <v>99</v>
      </c>
      <c r="K4604" t="s">
        <v>99</v>
      </c>
    </row>
    <row r="4605" spans="1:11" x14ac:dyDescent="0.25">
      <c r="A4605">
        <v>926</v>
      </c>
      <c r="B4605">
        <v>5405</v>
      </c>
      <c r="C4605">
        <v>138758</v>
      </c>
      <c r="D4605" t="s">
        <v>9683</v>
      </c>
      <c r="E4605" t="s">
        <v>50</v>
      </c>
      <c r="F4605" t="s">
        <v>9684</v>
      </c>
      <c r="G4605" t="s">
        <v>9685</v>
      </c>
      <c r="H4605" t="s">
        <v>70</v>
      </c>
      <c r="I4605" s="2">
        <v>143</v>
      </c>
      <c r="J4605" s="1">
        <v>0.5</v>
      </c>
      <c r="K4605" s="1">
        <v>0.23</v>
      </c>
    </row>
    <row r="4606" spans="1:11" x14ac:dyDescent="0.25">
      <c r="A4606">
        <v>926</v>
      </c>
      <c r="B4606">
        <v>4056</v>
      </c>
      <c r="C4606">
        <v>121170</v>
      </c>
      <c r="D4606" t="s">
        <v>9686</v>
      </c>
      <c r="E4606" t="s">
        <v>50</v>
      </c>
      <c r="F4606" t="s">
        <v>9687</v>
      </c>
      <c r="G4606" t="s">
        <v>9688</v>
      </c>
      <c r="H4606" t="s">
        <v>20</v>
      </c>
      <c r="I4606" s="2">
        <v>70</v>
      </c>
      <c r="J4606" s="1">
        <v>0.51</v>
      </c>
      <c r="K4606" s="1">
        <v>0.1</v>
      </c>
    </row>
    <row r="4607" spans="1:11" x14ac:dyDescent="0.25">
      <c r="A4607">
        <v>926</v>
      </c>
      <c r="B4607">
        <v>6140</v>
      </c>
      <c r="C4607">
        <v>121250</v>
      </c>
      <c r="D4607" t="s">
        <v>9689</v>
      </c>
      <c r="E4607" t="s">
        <v>50</v>
      </c>
      <c r="F4607" t="s">
        <v>9684</v>
      </c>
      <c r="G4607" t="s">
        <v>9690</v>
      </c>
      <c r="H4607" t="s">
        <v>13</v>
      </c>
      <c r="I4607" s="2">
        <v>14</v>
      </c>
      <c r="J4607" s="1">
        <v>0.21</v>
      </c>
      <c r="K4607" s="1">
        <v>7.0000000000000007E-2</v>
      </c>
    </row>
    <row r="4608" spans="1:11" x14ac:dyDescent="0.25">
      <c r="A4608">
        <v>926</v>
      </c>
      <c r="B4608">
        <v>4602</v>
      </c>
      <c r="C4608">
        <v>121188</v>
      </c>
      <c r="D4608" t="s">
        <v>9691</v>
      </c>
      <c r="E4608" t="s">
        <v>50</v>
      </c>
      <c r="F4608" t="s">
        <v>9692</v>
      </c>
      <c r="G4608" t="s">
        <v>9693</v>
      </c>
      <c r="H4608" t="s">
        <v>23</v>
      </c>
      <c r="I4608" s="2">
        <v>64</v>
      </c>
      <c r="J4608" s="1">
        <v>0.59</v>
      </c>
      <c r="K4608" s="1">
        <v>0.3</v>
      </c>
    </row>
    <row r="4609" spans="1:11" x14ac:dyDescent="0.25">
      <c r="A4609">
        <v>926</v>
      </c>
      <c r="B4609">
        <v>4052</v>
      </c>
      <c r="C4609">
        <v>121167</v>
      </c>
      <c r="D4609" t="s">
        <v>9694</v>
      </c>
      <c r="E4609" t="s">
        <v>11103</v>
      </c>
      <c r="F4609" t="s">
        <v>9695</v>
      </c>
      <c r="G4609" t="s">
        <v>9696</v>
      </c>
      <c r="H4609" t="s">
        <v>20</v>
      </c>
      <c r="I4609" s="2">
        <v>171</v>
      </c>
      <c r="J4609" s="1">
        <v>0.49</v>
      </c>
      <c r="K4609" s="1">
        <v>0.06</v>
      </c>
    </row>
    <row r="4610" spans="1:11" x14ac:dyDescent="0.25">
      <c r="A4610">
        <v>926</v>
      </c>
      <c r="B4610">
        <v>4046</v>
      </c>
      <c r="C4610">
        <v>121164</v>
      </c>
      <c r="D4610" t="s">
        <v>9697</v>
      </c>
      <c r="E4610" t="s">
        <v>50</v>
      </c>
      <c r="F4610" t="s">
        <v>9684</v>
      </c>
      <c r="G4610" t="s">
        <v>9698</v>
      </c>
      <c r="H4610" t="s">
        <v>201</v>
      </c>
      <c r="I4610" s="2">
        <v>215</v>
      </c>
      <c r="J4610" s="1">
        <v>0.71</v>
      </c>
      <c r="K4610" s="1">
        <v>0.33</v>
      </c>
    </row>
    <row r="4611" spans="1:11" x14ac:dyDescent="0.25">
      <c r="A4611">
        <v>926</v>
      </c>
      <c r="B4611">
        <v>4037</v>
      </c>
      <c r="C4611">
        <v>121159</v>
      </c>
      <c r="D4611" t="s">
        <v>9699</v>
      </c>
      <c r="E4611" t="s">
        <v>50</v>
      </c>
      <c r="F4611" t="s">
        <v>9684</v>
      </c>
      <c r="G4611" t="s">
        <v>9700</v>
      </c>
      <c r="H4611" t="s">
        <v>20</v>
      </c>
      <c r="I4611" s="2">
        <v>137</v>
      </c>
      <c r="J4611" s="1">
        <v>0.69</v>
      </c>
      <c r="K4611" s="1">
        <v>0.42</v>
      </c>
    </row>
    <row r="4612" spans="1:11" x14ac:dyDescent="0.25">
      <c r="A4612">
        <v>926</v>
      </c>
      <c r="B4612">
        <v>5412</v>
      </c>
      <c r="C4612">
        <v>121220</v>
      </c>
      <c r="D4612" t="s">
        <v>9701</v>
      </c>
      <c r="E4612" t="s">
        <v>50</v>
      </c>
      <c r="F4612" t="s">
        <v>9702</v>
      </c>
      <c r="G4612" t="s">
        <v>9703</v>
      </c>
      <c r="H4612" t="s">
        <v>201</v>
      </c>
      <c r="I4612" s="2">
        <v>118</v>
      </c>
      <c r="J4612" s="1">
        <v>0.55000000000000004</v>
      </c>
      <c r="K4612" s="1">
        <v>0.34</v>
      </c>
    </row>
    <row r="4613" spans="1:11" x14ac:dyDescent="0.25">
      <c r="A4613">
        <v>926</v>
      </c>
      <c r="B4613">
        <v>6906</v>
      </c>
      <c r="C4613">
        <v>135904</v>
      </c>
      <c r="D4613" t="s">
        <v>9704</v>
      </c>
      <c r="E4613" t="s">
        <v>50</v>
      </c>
      <c r="F4613" t="s">
        <v>9684</v>
      </c>
      <c r="G4613" t="s">
        <v>9705</v>
      </c>
      <c r="H4613" t="s">
        <v>49</v>
      </c>
      <c r="I4613" s="2">
        <v>126</v>
      </c>
      <c r="J4613" s="1">
        <v>0.31</v>
      </c>
      <c r="K4613" s="1">
        <v>0.06</v>
      </c>
    </row>
    <row r="4614" spans="1:11" x14ac:dyDescent="0.25">
      <c r="A4614">
        <v>926</v>
      </c>
      <c r="B4614">
        <v>4065</v>
      </c>
      <c r="C4614">
        <v>121172</v>
      </c>
      <c r="D4614" t="s">
        <v>9706</v>
      </c>
      <c r="E4614" t="s">
        <v>9706</v>
      </c>
      <c r="F4614" t="s">
        <v>9684</v>
      </c>
      <c r="G4614" t="s">
        <v>9707</v>
      </c>
      <c r="H4614" t="s">
        <v>20</v>
      </c>
      <c r="I4614" s="2">
        <v>239</v>
      </c>
      <c r="J4614" s="1">
        <v>0.65</v>
      </c>
      <c r="K4614" s="1">
        <v>0.33</v>
      </c>
    </row>
    <row r="4615" spans="1:11" x14ac:dyDescent="0.25">
      <c r="A4615">
        <v>926</v>
      </c>
      <c r="B4615">
        <v>4011</v>
      </c>
      <c r="C4615">
        <v>140364</v>
      </c>
      <c r="D4615" t="s">
        <v>9708</v>
      </c>
      <c r="E4615" t="s">
        <v>50</v>
      </c>
      <c r="F4615" t="s">
        <v>9702</v>
      </c>
      <c r="G4615" t="s">
        <v>9709</v>
      </c>
      <c r="H4615" t="s">
        <v>49</v>
      </c>
      <c r="I4615" s="2" t="s">
        <v>50</v>
      </c>
      <c r="J4615" t="s">
        <v>50</v>
      </c>
      <c r="K4615" t="s">
        <v>50</v>
      </c>
    </row>
    <row r="4616" spans="1:11" x14ac:dyDescent="0.25">
      <c r="A4616">
        <v>926</v>
      </c>
      <c r="B4616">
        <v>5409</v>
      </c>
      <c r="C4616">
        <v>121217</v>
      </c>
      <c r="D4616" t="s">
        <v>9710</v>
      </c>
      <c r="E4616" t="s">
        <v>50</v>
      </c>
      <c r="F4616" t="s">
        <v>9702</v>
      </c>
      <c r="G4616" t="s">
        <v>9709</v>
      </c>
      <c r="H4616" t="s">
        <v>201</v>
      </c>
      <c r="I4616" s="2">
        <v>197</v>
      </c>
      <c r="J4616" s="1">
        <v>0.55000000000000004</v>
      </c>
      <c r="K4616" s="1">
        <v>0.19</v>
      </c>
    </row>
    <row r="4617" spans="1:11" x14ac:dyDescent="0.25">
      <c r="A4617">
        <v>926</v>
      </c>
      <c r="B4617">
        <v>5401</v>
      </c>
      <c r="C4617">
        <v>137431</v>
      </c>
      <c r="D4617" t="s">
        <v>9711</v>
      </c>
      <c r="E4617" t="s">
        <v>50</v>
      </c>
      <c r="F4617" t="s">
        <v>9712</v>
      </c>
      <c r="G4617" t="s">
        <v>9713</v>
      </c>
      <c r="H4617" t="s">
        <v>70</v>
      </c>
      <c r="I4617" s="2">
        <v>90</v>
      </c>
      <c r="J4617" s="1">
        <v>0.59</v>
      </c>
      <c r="K4617" s="1">
        <v>0.19</v>
      </c>
    </row>
    <row r="4618" spans="1:11" x14ac:dyDescent="0.25">
      <c r="A4618">
        <v>926</v>
      </c>
      <c r="B4618">
        <v>4085</v>
      </c>
      <c r="C4618">
        <v>121182</v>
      </c>
      <c r="D4618" t="s">
        <v>9714</v>
      </c>
      <c r="E4618" t="s">
        <v>50</v>
      </c>
      <c r="F4618" t="s">
        <v>9715</v>
      </c>
      <c r="G4618" t="s">
        <v>9716</v>
      </c>
      <c r="H4618" t="s">
        <v>20</v>
      </c>
      <c r="I4618" s="2">
        <v>216</v>
      </c>
      <c r="J4618" s="1">
        <v>0.55000000000000004</v>
      </c>
      <c r="K4618" s="1">
        <v>0.26</v>
      </c>
    </row>
    <row r="4619" spans="1:11" x14ac:dyDescent="0.25">
      <c r="A4619">
        <v>926</v>
      </c>
      <c r="B4619">
        <v>4089</v>
      </c>
      <c r="C4619">
        <v>137092</v>
      </c>
      <c r="D4619" t="s">
        <v>9717</v>
      </c>
      <c r="E4619" t="s">
        <v>50</v>
      </c>
      <c r="F4619" t="s">
        <v>9718</v>
      </c>
      <c r="G4619" t="s">
        <v>9719</v>
      </c>
      <c r="H4619" t="s">
        <v>70</v>
      </c>
      <c r="I4619" s="2">
        <v>181</v>
      </c>
      <c r="J4619" s="1">
        <v>0.68</v>
      </c>
      <c r="K4619" s="1">
        <v>0.32</v>
      </c>
    </row>
    <row r="4620" spans="1:11" x14ac:dyDescent="0.25">
      <c r="A4620">
        <v>926</v>
      </c>
      <c r="B4620">
        <v>4001</v>
      </c>
      <c r="C4620">
        <v>139204</v>
      </c>
      <c r="D4620" t="s">
        <v>9720</v>
      </c>
      <c r="E4620" t="s">
        <v>50</v>
      </c>
      <c r="F4620" t="s">
        <v>9721</v>
      </c>
      <c r="G4620" t="s">
        <v>9722</v>
      </c>
      <c r="H4620" t="s">
        <v>49</v>
      </c>
      <c r="I4620" s="2">
        <v>248</v>
      </c>
      <c r="J4620" s="1">
        <v>0.49</v>
      </c>
      <c r="K4620" s="1">
        <v>0.16</v>
      </c>
    </row>
    <row r="4621" spans="1:11" x14ac:dyDescent="0.25">
      <c r="A4621">
        <v>926</v>
      </c>
      <c r="B4621">
        <v>4003</v>
      </c>
      <c r="C4621">
        <v>139572</v>
      </c>
      <c r="D4621" t="s">
        <v>9723</v>
      </c>
      <c r="E4621" t="s">
        <v>50</v>
      </c>
      <c r="F4621" t="s">
        <v>9724</v>
      </c>
      <c r="G4621" t="s">
        <v>9725</v>
      </c>
      <c r="H4621" t="s">
        <v>49</v>
      </c>
      <c r="I4621" s="2" t="s">
        <v>50</v>
      </c>
      <c r="J4621" t="s">
        <v>50</v>
      </c>
      <c r="K4621" t="s">
        <v>50</v>
      </c>
    </row>
    <row r="4622" spans="1:11" x14ac:dyDescent="0.25">
      <c r="A4622">
        <v>926</v>
      </c>
      <c r="B4622">
        <v>4091</v>
      </c>
      <c r="C4622">
        <v>121185</v>
      </c>
      <c r="D4622" t="s">
        <v>9726</v>
      </c>
      <c r="E4622" t="s">
        <v>50</v>
      </c>
      <c r="F4622" t="s">
        <v>9724</v>
      </c>
      <c r="G4622" t="s">
        <v>9725</v>
      </c>
      <c r="H4622" t="s">
        <v>20</v>
      </c>
      <c r="I4622" s="2">
        <v>180</v>
      </c>
      <c r="J4622" s="1">
        <v>0.56000000000000005</v>
      </c>
      <c r="K4622" s="1">
        <v>0.14000000000000001</v>
      </c>
    </row>
    <row r="4623" spans="1:11" x14ac:dyDescent="0.25">
      <c r="A4623">
        <v>926</v>
      </c>
      <c r="B4623">
        <v>5410</v>
      </c>
      <c r="C4623">
        <v>138759</v>
      </c>
      <c r="D4623" t="s">
        <v>9727</v>
      </c>
      <c r="E4623" t="s">
        <v>50</v>
      </c>
      <c r="F4623" t="s">
        <v>9702</v>
      </c>
      <c r="G4623" t="s">
        <v>9728</v>
      </c>
      <c r="H4623" t="s">
        <v>70</v>
      </c>
      <c r="I4623" s="2">
        <v>197</v>
      </c>
      <c r="J4623" s="1">
        <v>0.57999999999999996</v>
      </c>
      <c r="K4623" s="1">
        <v>0.24</v>
      </c>
    </row>
    <row r="4624" spans="1:11" x14ac:dyDescent="0.25">
      <c r="A4624">
        <v>926</v>
      </c>
      <c r="B4624">
        <v>6153</v>
      </c>
      <c r="C4624">
        <v>134455</v>
      </c>
      <c r="D4624" t="s">
        <v>9729</v>
      </c>
      <c r="E4624" t="s">
        <v>50</v>
      </c>
      <c r="F4624" t="s">
        <v>9730</v>
      </c>
      <c r="G4624" t="s">
        <v>9731</v>
      </c>
      <c r="H4624" t="s">
        <v>13</v>
      </c>
      <c r="I4624" s="2">
        <v>14</v>
      </c>
      <c r="J4624" s="1">
        <v>0.79</v>
      </c>
      <c r="K4624" s="1">
        <v>0.56999999999999995</v>
      </c>
    </row>
    <row r="4625" spans="1:11" x14ac:dyDescent="0.25">
      <c r="A4625">
        <v>926</v>
      </c>
      <c r="B4625">
        <v>4044</v>
      </c>
      <c r="C4625">
        <v>121163</v>
      </c>
      <c r="D4625" t="s">
        <v>9732</v>
      </c>
      <c r="E4625" t="s">
        <v>50</v>
      </c>
      <c r="F4625" t="s">
        <v>9684</v>
      </c>
      <c r="G4625" t="s">
        <v>9733</v>
      </c>
      <c r="H4625" t="s">
        <v>20</v>
      </c>
      <c r="I4625" s="2">
        <v>138</v>
      </c>
      <c r="J4625" s="1">
        <v>0.69</v>
      </c>
      <c r="K4625" s="1">
        <v>0.4</v>
      </c>
    </row>
    <row r="4626" spans="1:11" x14ac:dyDescent="0.25">
      <c r="A4626">
        <v>926</v>
      </c>
      <c r="B4626">
        <v>5411</v>
      </c>
      <c r="C4626">
        <v>121219</v>
      </c>
      <c r="D4626" t="s">
        <v>9734</v>
      </c>
      <c r="E4626" t="s">
        <v>50</v>
      </c>
      <c r="F4626" t="s">
        <v>9702</v>
      </c>
      <c r="G4626" t="s">
        <v>9735</v>
      </c>
      <c r="H4626" t="s">
        <v>23</v>
      </c>
      <c r="I4626" s="2">
        <v>187</v>
      </c>
      <c r="J4626" s="1">
        <v>0.39</v>
      </c>
      <c r="K4626" s="1">
        <v>0.08</v>
      </c>
    </row>
    <row r="4627" spans="1:11" x14ac:dyDescent="0.25">
      <c r="A4627">
        <v>926</v>
      </c>
      <c r="B4627">
        <v>6003</v>
      </c>
      <c r="C4627">
        <v>121222</v>
      </c>
      <c r="D4627" t="s">
        <v>9736</v>
      </c>
      <c r="E4627" t="s">
        <v>50</v>
      </c>
      <c r="F4627" t="s">
        <v>9737</v>
      </c>
      <c r="G4627" t="s">
        <v>9738</v>
      </c>
      <c r="H4627" t="s">
        <v>13</v>
      </c>
      <c r="I4627" s="2">
        <v>100</v>
      </c>
      <c r="J4627" s="1">
        <v>0</v>
      </c>
      <c r="K4627" s="1">
        <v>0</v>
      </c>
    </row>
    <row r="4628" spans="1:11" x14ac:dyDescent="0.25">
      <c r="A4628">
        <v>926</v>
      </c>
      <c r="B4628">
        <v>4005</v>
      </c>
      <c r="C4628">
        <v>138039</v>
      </c>
      <c r="D4628" t="s">
        <v>9739</v>
      </c>
      <c r="E4628" t="s">
        <v>50</v>
      </c>
      <c r="F4628" t="s">
        <v>9684</v>
      </c>
      <c r="G4628" t="s">
        <v>9740</v>
      </c>
      <c r="H4628" t="s">
        <v>70</v>
      </c>
      <c r="I4628" s="2">
        <v>224</v>
      </c>
      <c r="J4628" s="1">
        <v>0.72</v>
      </c>
      <c r="K4628" s="1">
        <v>0.25</v>
      </c>
    </row>
    <row r="4629" spans="1:11" x14ac:dyDescent="0.25">
      <c r="A4629">
        <v>926</v>
      </c>
      <c r="B4629">
        <v>4009</v>
      </c>
      <c r="C4629">
        <v>140188</v>
      </c>
      <c r="D4629" t="s">
        <v>9741</v>
      </c>
      <c r="E4629" t="s">
        <v>50</v>
      </c>
      <c r="F4629" t="s">
        <v>9684</v>
      </c>
      <c r="G4629" t="s">
        <v>9742</v>
      </c>
      <c r="H4629" t="s">
        <v>49</v>
      </c>
      <c r="I4629" s="2" t="s">
        <v>50</v>
      </c>
      <c r="J4629" t="s">
        <v>50</v>
      </c>
      <c r="K4629" t="s">
        <v>50</v>
      </c>
    </row>
    <row r="4630" spans="1:11" x14ac:dyDescent="0.25">
      <c r="A4630">
        <v>926</v>
      </c>
      <c r="B4630">
        <v>4082</v>
      </c>
      <c r="C4630">
        <v>121179</v>
      </c>
      <c r="D4630" t="s">
        <v>9743</v>
      </c>
      <c r="E4630" t="s">
        <v>50</v>
      </c>
      <c r="F4630" t="s">
        <v>9684</v>
      </c>
      <c r="G4630" t="s">
        <v>9742</v>
      </c>
      <c r="H4630" t="s">
        <v>20</v>
      </c>
      <c r="I4630" s="2">
        <v>143</v>
      </c>
      <c r="J4630" s="1">
        <v>0.62</v>
      </c>
      <c r="K4630" s="1">
        <v>0.31</v>
      </c>
    </row>
    <row r="4631" spans="1:11" x14ac:dyDescent="0.25">
      <c r="A4631">
        <v>926</v>
      </c>
      <c r="B4631">
        <v>6029</v>
      </c>
      <c r="C4631">
        <v>121227</v>
      </c>
      <c r="D4631" t="s">
        <v>9744</v>
      </c>
      <c r="E4631" t="s">
        <v>50</v>
      </c>
      <c r="F4631" t="s">
        <v>9684</v>
      </c>
      <c r="G4631" t="s">
        <v>9745</v>
      </c>
      <c r="H4631" t="s">
        <v>13</v>
      </c>
      <c r="I4631" s="2">
        <v>18</v>
      </c>
      <c r="J4631" s="1">
        <v>0.78</v>
      </c>
      <c r="K4631" s="1">
        <v>0.33</v>
      </c>
    </row>
    <row r="4632" spans="1:11" x14ac:dyDescent="0.25">
      <c r="A4632">
        <v>926</v>
      </c>
      <c r="B4632">
        <v>4066</v>
      </c>
      <c r="C4632">
        <v>121173</v>
      </c>
      <c r="D4632" t="s">
        <v>9746</v>
      </c>
      <c r="E4632" t="s">
        <v>50</v>
      </c>
      <c r="F4632" t="s">
        <v>9684</v>
      </c>
      <c r="G4632" t="s">
        <v>9747</v>
      </c>
      <c r="H4632" t="s">
        <v>201</v>
      </c>
      <c r="I4632" s="2">
        <v>141</v>
      </c>
      <c r="J4632" s="1">
        <v>0.45</v>
      </c>
      <c r="K4632" s="1">
        <v>0.15</v>
      </c>
    </row>
    <row r="4633" spans="1:11" x14ac:dyDescent="0.25">
      <c r="A4633">
        <v>926</v>
      </c>
      <c r="B4633">
        <v>4006</v>
      </c>
      <c r="C4633">
        <v>139311</v>
      </c>
      <c r="D4633" t="s">
        <v>9748</v>
      </c>
      <c r="E4633" t="s">
        <v>50</v>
      </c>
      <c r="F4633" t="s">
        <v>9684</v>
      </c>
      <c r="G4633" t="s">
        <v>9749</v>
      </c>
      <c r="H4633" t="s">
        <v>70</v>
      </c>
      <c r="I4633" s="2">
        <v>164</v>
      </c>
      <c r="J4633" s="1">
        <v>0.59</v>
      </c>
      <c r="K4633" s="1">
        <v>0.3</v>
      </c>
    </row>
    <row r="4634" spans="1:11" x14ac:dyDescent="0.25">
      <c r="A4634">
        <v>926</v>
      </c>
      <c r="B4634">
        <v>6911</v>
      </c>
      <c r="C4634">
        <v>139058</v>
      </c>
      <c r="D4634" t="s">
        <v>9750</v>
      </c>
      <c r="E4634" t="s">
        <v>50</v>
      </c>
      <c r="F4634" t="s">
        <v>9751</v>
      </c>
      <c r="G4634" t="s">
        <v>9752</v>
      </c>
      <c r="H4634" t="s">
        <v>49</v>
      </c>
      <c r="I4634" s="2">
        <v>132</v>
      </c>
      <c r="J4634" s="1">
        <v>0.48</v>
      </c>
      <c r="K4634" s="1">
        <v>0.05</v>
      </c>
    </row>
    <row r="4635" spans="1:11" x14ac:dyDescent="0.25">
      <c r="A4635">
        <v>926</v>
      </c>
      <c r="B4635">
        <v>6150</v>
      </c>
      <c r="C4635">
        <v>134440</v>
      </c>
      <c r="D4635" t="s">
        <v>9753</v>
      </c>
      <c r="E4635" t="s">
        <v>50</v>
      </c>
      <c r="F4635" t="s">
        <v>9684</v>
      </c>
      <c r="G4635" t="s">
        <v>9754</v>
      </c>
      <c r="H4635" t="s">
        <v>13</v>
      </c>
      <c r="I4635" s="2">
        <v>27</v>
      </c>
      <c r="J4635" s="1">
        <v>0</v>
      </c>
      <c r="K4635" s="1">
        <v>0</v>
      </c>
    </row>
    <row r="4636" spans="1:11" x14ac:dyDescent="0.25">
      <c r="A4636">
        <v>926</v>
      </c>
      <c r="B4636">
        <v>4013</v>
      </c>
      <c r="C4636">
        <v>140815</v>
      </c>
      <c r="D4636" t="s">
        <v>9755</v>
      </c>
      <c r="E4636" t="s">
        <v>50</v>
      </c>
      <c r="F4636" t="s">
        <v>9684</v>
      </c>
      <c r="G4636" t="s">
        <v>9756</v>
      </c>
      <c r="H4636" t="s">
        <v>77</v>
      </c>
      <c r="I4636" s="2" t="s">
        <v>50</v>
      </c>
      <c r="J4636" t="s">
        <v>50</v>
      </c>
      <c r="K4636" t="s">
        <v>50</v>
      </c>
    </row>
    <row r="4637" spans="1:11" x14ac:dyDescent="0.25">
      <c r="A4637">
        <v>926</v>
      </c>
      <c r="B4637">
        <v>4016</v>
      </c>
      <c r="C4637">
        <v>141177</v>
      </c>
      <c r="D4637" t="s">
        <v>9757</v>
      </c>
      <c r="E4637" t="s">
        <v>50</v>
      </c>
      <c r="F4637" t="s">
        <v>9758</v>
      </c>
      <c r="G4637" t="s">
        <v>9759</v>
      </c>
      <c r="H4637" t="s">
        <v>49</v>
      </c>
      <c r="I4637" s="2" t="s">
        <v>50</v>
      </c>
      <c r="J4637" t="s">
        <v>50</v>
      </c>
      <c r="K4637" t="s">
        <v>50</v>
      </c>
    </row>
    <row r="4638" spans="1:11" x14ac:dyDescent="0.25">
      <c r="A4638">
        <v>926</v>
      </c>
      <c r="B4638">
        <v>4504</v>
      </c>
      <c r="C4638">
        <v>121187</v>
      </c>
      <c r="D4638" t="s">
        <v>3183</v>
      </c>
      <c r="E4638" t="s">
        <v>50</v>
      </c>
      <c r="F4638" t="s">
        <v>9758</v>
      </c>
      <c r="G4638" t="s">
        <v>9759</v>
      </c>
      <c r="H4638" t="s">
        <v>82</v>
      </c>
      <c r="I4638" s="2">
        <v>214</v>
      </c>
      <c r="J4638" s="1">
        <v>0.33</v>
      </c>
      <c r="K4638" s="1">
        <v>7.0000000000000007E-2</v>
      </c>
    </row>
    <row r="4639" spans="1:11" x14ac:dyDescent="0.25">
      <c r="A4639">
        <v>926</v>
      </c>
      <c r="B4639">
        <v>6909</v>
      </c>
      <c r="C4639">
        <v>136202</v>
      </c>
      <c r="D4639" t="s">
        <v>9760</v>
      </c>
      <c r="E4639" t="s">
        <v>50</v>
      </c>
      <c r="F4639" t="s">
        <v>9758</v>
      </c>
      <c r="G4639" t="s">
        <v>9761</v>
      </c>
      <c r="H4639" t="s">
        <v>49</v>
      </c>
      <c r="I4639" s="2">
        <v>162</v>
      </c>
      <c r="J4639" s="1">
        <v>0.34</v>
      </c>
      <c r="K4639" s="1">
        <v>0.01</v>
      </c>
    </row>
    <row r="4640" spans="1:11" x14ac:dyDescent="0.25">
      <c r="A4640">
        <v>926</v>
      </c>
      <c r="B4640">
        <v>6005</v>
      </c>
      <c r="C4640">
        <v>121224</v>
      </c>
      <c r="D4640" t="s">
        <v>9762</v>
      </c>
      <c r="E4640" t="s">
        <v>50</v>
      </c>
      <c r="F4640" t="s">
        <v>9684</v>
      </c>
      <c r="G4640" t="s">
        <v>9763</v>
      </c>
      <c r="H4640" t="s">
        <v>13</v>
      </c>
      <c r="I4640" s="2">
        <v>72</v>
      </c>
      <c r="J4640" s="1">
        <v>0.67</v>
      </c>
      <c r="K4640" s="1">
        <v>0</v>
      </c>
    </row>
    <row r="4641" spans="1:11" x14ac:dyDescent="0.25">
      <c r="A4641">
        <v>926</v>
      </c>
      <c r="B4641">
        <v>4053</v>
      </c>
      <c r="C4641">
        <v>121168</v>
      </c>
      <c r="D4641" t="s">
        <v>9764</v>
      </c>
      <c r="E4641" t="s">
        <v>50</v>
      </c>
      <c r="F4641" t="s">
        <v>9758</v>
      </c>
      <c r="G4641" t="s">
        <v>9765</v>
      </c>
      <c r="H4641" t="s">
        <v>20</v>
      </c>
      <c r="I4641" s="2">
        <v>113</v>
      </c>
      <c r="J4641" s="1">
        <v>0.61</v>
      </c>
      <c r="K4641" s="1">
        <v>0.4</v>
      </c>
    </row>
    <row r="4642" spans="1:11" x14ac:dyDescent="0.25">
      <c r="A4642">
        <v>926</v>
      </c>
      <c r="B4642">
        <v>4040</v>
      </c>
      <c r="C4642">
        <v>121160</v>
      </c>
      <c r="D4642" t="s">
        <v>9766</v>
      </c>
      <c r="E4642" t="s">
        <v>50</v>
      </c>
      <c r="F4642" t="s">
        <v>9684</v>
      </c>
      <c r="G4642" t="s">
        <v>9767</v>
      </c>
      <c r="H4642" t="s">
        <v>20</v>
      </c>
      <c r="I4642" s="2">
        <v>135</v>
      </c>
      <c r="J4642" s="1">
        <v>0.61</v>
      </c>
      <c r="K4642" s="1">
        <v>0.32</v>
      </c>
    </row>
    <row r="4643" spans="1:11" x14ac:dyDescent="0.25">
      <c r="A4643">
        <v>926</v>
      </c>
      <c r="B4643">
        <v>5407</v>
      </c>
      <c r="C4643">
        <v>137541</v>
      </c>
      <c r="D4643" t="s">
        <v>9768</v>
      </c>
      <c r="E4643" t="s">
        <v>50</v>
      </c>
      <c r="F4643" t="s">
        <v>9702</v>
      </c>
      <c r="G4643" t="s">
        <v>9769</v>
      </c>
      <c r="H4643" t="s">
        <v>70</v>
      </c>
      <c r="I4643" s="2">
        <v>218</v>
      </c>
      <c r="J4643" s="1">
        <v>0.46</v>
      </c>
      <c r="K4643" s="1">
        <v>0.16</v>
      </c>
    </row>
    <row r="4644" spans="1:11" x14ac:dyDescent="0.25">
      <c r="A4644">
        <v>926</v>
      </c>
      <c r="B4644">
        <v>5404</v>
      </c>
      <c r="C4644">
        <v>121212</v>
      </c>
      <c r="D4644" t="s">
        <v>9770</v>
      </c>
      <c r="E4644" t="s">
        <v>50</v>
      </c>
      <c r="F4644" t="s">
        <v>6696</v>
      </c>
      <c r="G4644" t="s">
        <v>9771</v>
      </c>
      <c r="H4644" t="s">
        <v>201</v>
      </c>
      <c r="I4644" s="2">
        <v>159</v>
      </c>
      <c r="J4644" s="1">
        <v>0.41</v>
      </c>
      <c r="K4644" s="1">
        <v>0.18</v>
      </c>
    </row>
    <row r="4645" spans="1:11" x14ac:dyDescent="0.25">
      <c r="A4645">
        <v>926</v>
      </c>
      <c r="B4645">
        <v>4000</v>
      </c>
      <c r="C4645">
        <v>138918</v>
      </c>
      <c r="D4645" t="s">
        <v>9772</v>
      </c>
      <c r="E4645" t="s">
        <v>50</v>
      </c>
      <c r="F4645" t="s">
        <v>9730</v>
      </c>
      <c r="G4645" t="s">
        <v>9773</v>
      </c>
      <c r="H4645" t="s">
        <v>49</v>
      </c>
      <c r="I4645" s="2">
        <v>103</v>
      </c>
      <c r="J4645" s="1">
        <v>0.37</v>
      </c>
      <c r="K4645" s="1">
        <v>0.11</v>
      </c>
    </row>
    <row r="4646" spans="1:11" x14ac:dyDescent="0.25">
      <c r="A4646">
        <v>926</v>
      </c>
      <c r="B4646">
        <v>4008</v>
      </c>
      <c r="C4646">
        <v>121154</v>
      </c>
      <c r="D4646" t="s">
        <v>9774</v>
      </c>
      <c r="E4646" t="s">
        <v>50</v>
      </c>
      <c r="F4646" t="s">
        <v>9775</v>
      </c>
      <c r="G4646" t="s">
        <v>9776</v>
      </c>
      <c r="H4646" t="s">
        <v>20</v>
      </c>
      <c r="I4646" s="2">
        <v>165</v>
      </c>
      <c r="J4646" s="1">
        <v>0.5</v>
      </c>
      <c r="K4646" s="1">
        <v>0.33</v>
      </c>
    </row>
    <row r="4647" spans="1:11" x14ac:dyDescent="0.25">
      <c r="A4647">
        <v>926</v>
      </c>
      <c r="B4647">
        <v>4002</v>
      </c>
      <c r="C4647">
        <v>121151</v>
      </c>
      <c r="D4647" t="s">
        <v>9777</v>
      </c>
      <c r="E4647" t="s">
        <v>9777</v>
      </c>
      <c r="F4647" t="s">
        <v>9715</v>
      </c>
      <c r="G4647" t="s">
        <v>9778</v>
      </c>
      <c r="H4647" t="s">
        <v>20</v>
      </c>
      <c r="I4647" s="2">
        <v>198</v>
      </c>
      <c r="J4647" s="1">
        <v>0.59</v>
      </c>
      <c r="K4647" s="1">
        <v>0.14000000000000001</v>
      </c>
    </row>
    <row r="4648" spans="1:11" x14ac:dyDescent="0.25">
      <c r="A4648">
        <v>926</v>
      </c>
      <c r="B4648">
        <v>6123</v>
      </c>
      <c r="C4648">
        <v>121241</v>
      </c>
      <c r="D4648" t="s">
        <v>9779</v>
      </c>
      <c r="E4648" t="s">
        <v>50</v>
      </c>
      <c r="F4648" t="s">
        <v>9684</v>
      </c>
      <c r="G4648" t="s">
        <v>9780</v>
      </c>
      <c r="H4648" t="s">
        <v>13</v>
      </c>
      <c r="I4648" s="2">
        <v>103</v>
      </c>
      <c r="J4648" s="1">
        <v>0</v>
      </c>
      <c r="K4648" s="1">
        <v>0</v>
      </c>
    </row>
    <row r="4649" spans="1:11" x14ac:dyDescent="0.25">
      <c r="A4649">
        <v>926</v>
      </c>
      <c r="B4649">
        <v>6124</v>
      </c>
      <c r="C4649">
        <v>121242</v>
      </c>
      <c r="D4649" t="s">
        <v>9781</v>
      </c>
      <c r="E4649" t="s">
        <v>50</v>
      </c>
      <c r="F4649" t="s">
        <v>9684</v>
      </c>
      <c r="G4649" t="s">
        <v>9782</v>
      </c>
      <c r="H4649" t="s">
        <v>13</v>
      </c>
      <c r="I4649" s="2">
        <v>127</v>
      </c>
      <c r="J4649" s="1">
        <v>0</v>
      </c>
      <c r="K4649" s="1">
        <v>0</v>
      </c>
    </row>
    <row r="4650" spans="1:11" x14ac:dyDescent="0.25">
      <c r="A4650">
        <v>926</v>
      </c>
      <c r="B4650">
        <v>4605</v>
      </c>
      <c r="C4650">
        <v>137913</v>
      </c>
      <c r="D4650" t="s">
        <v>9783</v>
      </c>
      <c r="E4650" t="s">
        <v>50</v>
      </c>
      <c r="F4650" t="s">
        <v>9684</v>
      </c>
      <c r="G4650" t="s">
        <v>9784</v>
      </c>
      <c r="H4650" t="s">
        <v>70</v>
      </c>
      <c r="I4650" s="2">
        <v>199</v>
      </c>
      <c r="J4650" s="1">
        <v>0.69</v>
      </c>
      <c r="K4650" s="1">
        <v>0.32</v>
      </c>
    </row>
    <row r="4651" spans="1:11" x14ac:dyDescent="0.25">
      <c r="A4651">
        <v>926</v>
      </c>
      <c r="B4651">
        <v>4054</v>
      </c>
      <c r="C4651">
        <v>121169</v>
      </c>
      <c r="D4651" t="s">
        <v>9785</v>
      </c>
      <c r="E4651" t="s">
        <v>50</v>
      </c>
      <c r="F4651" t="s">
        <v>9695</v>
      </c>
      <c r="G4651" t="s">
        <v>9786</v>
      </c>
      <c r="H4651" t="s">
        <v>20</v>
      </c>
      <c r="I4651" s="2">
        <v>112</v>
      </c>
      <c r="J4651" s="1">
        <v>0.65</v>
      </c>
      <c r="K4651" s="1">
        <v>0.23</v>
      </c>
    </row>
    <row r="4652" spans="1:11" x14ac:dyDescent="0.25">
      <c r="A4652">
        <v>926</v>
      </c>
      <c r="B4652">
        <v>6905</v>
      </c>
      <c r="C4652">
        <v>135650</v>
      </c>
      <c r="D4652" t="s">
        <v>9787</v>
      </c>
      <c r="E4652" t="s">
        <v>50</v>
      </c>
      <c r="F4652" t="s">
        <v>9684</v>
      </c>
      <c r="G4652" t="s">
        <v>9788</v>
      </c>
      <c r="H4652" t="s">
        <v>49</v>
      </c>
      <c r="I4652" s="2">
        <v>91</v>
      </c>
      <c r="J4652" s="1">
        <v>0.42</v>
      </c>
      <c r="K4652" s="1">
        <v>0.08</v>
      </c>
    </row>
    <row r="4653" spans="1:11" x14ac:dyDescent="0.25">
      <c r="A4653">
        <v>926</v>
      </c>
      <c r="B4653">
        <v>6908</v>
      </c>
      <c r="C4653">
        <v>136187</v>
      </c>
      <c r="D4653" t="s">
        <v>9789</v>
      </c>
      <c r="E4653" t="s">
        <v>50</v>
      </c>
      <c r="F4653" t="s">
        <v>9790</v>
      </c>
      <c r="G4653" t="s">
        <v>9791</v>
      </c>
      <c r="H4653" t="s">
        <v>49</v>
      </c>
      <c r="I4653" s="2">
        <v>121</v>
      </c>
      <c r="J4653" s="1">
        <v>0.43</v>
      </c>
      <c r="K4653" s="1">
        <v>0.09</v>
      </c>
    </row>
    <row r="4654" spans="1:11" x14ac:dyDescent="0.25">
      <c r="A4654">
        <v>926</v>
      </c>
      <c r="B4654">
        <v>6907</v>
      </c>
      <c r="C4654">
        <v>136186</v>
      </c>
      <c r="D4654" t="s">
        <v>9792</v>
      </c>
      <c r="E4654" t="s">
        <v>50</v>
      </c>
      <c r="F4654" t="s">
        <v>9684</v>
      </c>
      <c r="G4654" t="s">
        <v>9793</v>
      </c>
      <c r="H4654" t="s">
        <v>49</v>
      </c>
      <c r="I4654" s="2">
        <v>153</v>
      </c>
      <c r="J4654" s="1">
        <v>0.42</v>
      </c>
      <c r="K4654" s="1">
        <v>0.1</v>
      </c>
    </row>
    <row r="4655" spans="1:11" x14ac:dyDescent="0.25">
      <c r="A4655">
        <v>926</v>
      </c>
      <c r="B4655">
        <v>6158</v>
      </c>
      <c r="C4655">
        <v>135250</v>
      </c>
      <c r="D4655" t="s">
        <v>9794</v>
      </c>
      <c r="E4655" t="s">
        <v>50</v>
      </c>
      <c r="F4655" t="s">
        <v>9684</v>
      </c>
      <c r="G4655" t="s">
        <v>9795</v>
      </c>
      <c r="H4655" t="s">
        <v>13</v>
      </c>
      <c r="I4655" s="2">
        <v>2</v>
      </c>
      <c r="J4655" t="s">
        <v>129</v>
      </c>
      <c r="K4655" t="s">
        <v>129</v>
      </c>
    </row>
    <row r="4656" spans="1:11" x14ac:dyDescent="0.25">
      <c r="A4656">
        <v>926</v>
      </c>
      <c r="B4656">
        <v>4042</v>
      </c>
      <c r="C4656">
        <v>138829</v>
      </c>
      <c r="D4656" t="s">
        <v>9796</v>
      </c>
      <c r="E4656" t="s">
        <v>50</v>
      </c>
      <c r="F4656" t="s">
        <v>9684</v>
      </c>
      <c r="G4656" t="s">
        <v>9797</v>
      </c>
      <c r="H4656" t="s">
        <v>70</v>
      </c>
      <c r="I4656" s="2">
        <v>161</v>
      </c>
      <c r="J4656" s="1">
        <v>0.6</v>
      </c>
      <c r="K4656" s="1">
        <v>0.38</v>
      </c>
    </row>
    <row r="4657" spans="1:11" x14ac:dyDescent="0.25">
      <c r="A4657">
        <v>926</v>
      </c>
      <c r="B4657">
        <v>6051</v>
      </c>
      <c r="C4657">
        <v>121230</v>
      </c>
      <c r="D4657" t="s">
        <v>9798</v>
      </c>
      <c r="E4657" t="s">
        <v>50</v>
      </c>
      <c r="F4657" t="s">
        <v>9730</v>
      </c>
      <c r="G4657" t="s">
        <v>9799</v>
      </c>
      <c r="H4657" t="s">
        <v>13</v>
      </c>
      <c r="I4657" s="2">
        <v>17</v>
      </c>
      <c r="J4657" s="1">
        <v>0.59</v>
      </c>
      <c r="K4657" s="1">
        <v>0.18</v>
      </c>
    </row>
    <row r="4658" spans="1:11" x14ac:dyDescent="0.25">
      <c r="A4658">
        <v>926</v>
      </c>
      <c r="B4658">
        <v>4012</v>
      </c>
      <c r="C4658">
        <v>140557</v>
      </c>
      <c r="D4658" t="s">
        <v>9800</v>
      </c>
      <c r="E4658" t="s">
        <v>50</v>
      </c>
      <c r="F4658" t="s">
        <v>9758</v>
      </c>
      <c r="G4658" t="s">
        <v>9801</v>
      </c>
      <c r="H4658" t="s">
        <v>49</v>
      </c>
      <c r="I4658" s="2" t="s">
        <v>50</v>
      </c>
      <c r="J4658" t="s">
        <v>50</v>
      </c>
      <c r="K4658" t="s">
        <v>50</v>
      </c>
    </row>
    <row r="4659" spans="1:11" x14ac:dyDescent="0.25">
      <c r="A4659">
        <v>926</v>
      </c>
      <c r="B4659">
        <v>5408</v>
      </c>
      <c r="C4659">
        <v>121216</v>
      </c>
      <c r="D4659" t="s">
        <v>9800</v>
      </c>
      <c r="E4659" t="s">
        <v>50</v>
      </c>
      <c r="F4659" t="s">
        <v>9758</v>
      </c>
      <c r="G4659" t="s">
        <v>9801</v>
      </c>
      <c r="H4659" t="s">
        <v>201</v>
      </c>
      <c r="I4659" s="2">
        <v>135</v>
      </c>
      <c r="J4659" s="1">
        <v>0.5</v>
      </c>
      <c r="K4659" s="1">
        <v>0.03</v>
      </c>
    </row>
    <row r="4660" spans="1:11" x14ac:dyDescent="0.25">
      <c r="A4660">
        <v>926</v>
      </c>
      <c r="B4660">
        <v>4070</v>
      </c>
      <c r="C4660">
        <v>121176</v>
      </c>
      <c r="D4660" t="s">
        <v>9802</v>
      </c>
      <c r="E4660" t="s">
        <v>50</v>
      </c>
      <c r="F4660" t="s">
        <v>9684</v>
      </c>
      <c r="G4660" t="s">
        <v>9803</v>
      </c>
      <c r="H4660" t="s">
        <v>20</v>
      </c>
      <c r="I4660" s="2">
        <v>169</v>
      </c>
      <c r="J4660" s="1">
        <v>0.34</v>
      </c>
      <c r="K4660" s="1">
        <v>0.04</v>
      </c>
    </row>
    <row r="4661" spans="1:11" x14ac:dyDescent="0.25">
      <c r="A4661">
        <v>926</v>
      </c>
      <c r="B4661">
        <v>5406</v>
      </c>
      <c r="C4661">
        <v>137621</v>
      </c>
      <c r="D4661" t="s">
        <v>9804</v>
      </c>
      <c r="E4661" t="s">
        <v>50</v>
      </c>
      <c r="F4661" t="s">
        <v>9805</v>
      </c>
      <c r="G4661" t="s">
        <v>9806</v>
      </c>
      <c r="H4661" t="s">
        <v>70</v>
      </c>
      <c r="I4661" s="2">
        <v>128</v>
      </c>
      <c r="J4661" s="1">
        <v>0.77</v>
      </c>
      <c r="K4661" s="1">
        <v>0.51</v>
      </c>
    </row>
    <row r="4662" spans="1:11" x14ac:dyDescent="0.25">
      <c r="A4662">
        <v>926</v>
      </c>
      <c r="B4662">
        <v>4021</v>
      </c>
      <c r="C4662">
        <v>121157</v>
      </c>
      <c r="D4662" t="s">
        <v>9807</v>
      </c>
      <c r="E4662" t="s">
        <v>50</v>
      </c>
      <c r="F4662" t="s">
        <v>9808</v>
      </c>
      <c r="G4662" t="s">
        <v>9809</v>
      </c>
      <c r="H4662" t="s">
        <v>20</v>
      </c>
      <c r="I4662" s="2">
        <v>146</v>
      </c>
      <c r="J4662" s="1">
        <v>0.52</v>
      </c>
      <c r="K4662" s="1">
        <v>0.1</v>
      </c>
    </row>
    <row r="4663" spans="1:11" x14ac:dyDescent="0.25">
      <c r="A4663">
        <v>926</v>
      </c>
      <c r="B4663">
        <v>4081</v>
      </c>
      <c r="C4663">
        <v>136515</v>
      </c>
      <c r="D4663" t="s">
        <v>9810</v>
      </c>
      <c r="E4663" t="s">
        <v>50</v>
      </c>
      <c r="F4663" t="s">
        <v>9758</v>
      </c>
      <c r="G4663" t="s">
        <v>9811</v>
      </c>
      <c r="H4663" t="s">
        <v>70</v>
      </c>
      <c r="I4663" s="2">
        <v>276</v>
      </c>
      <c r="J4663" s="1">
        <v>0.6</v>
      </c>
      <c r="K4663" s="1">
        <v>0.21</v>
      </c>
    </row>
    <row r="4664" spans="1:11" x14ac:dyDescent="0.25">
      <c r="A4664">
        <v>926</v>
      </c>
      <c r="B4664">
        <v>4043</v>
      </c>
      <c r="C4664">
        <v>121162</v>
      </c>
      <c r="D4664" t="s">
        <v>9812</v>
      </c>
      <c r="E4664" t="s">
        <v>50</v>
      </c>
      <c r="F4664" t="s">
        <v>9684</v>
      </c>
      <c r="G4664" t="s">
        <v>9813</v>
      </c>
      <c r="H4664" t="s">
        <v>20</v>
      </c>
      <c r="I4664" s="2">
        <v>305</v>
      </c>
      <c r="J4664" s="1">
        <v>0.55000000000000004</v>
      </c>
      <c r="K4664" s="1">
        <v>0.12</v>
      </c>
    </row>
    <row r="4665" spans="1:11" x14ac:dyDescent="0.25">
      <c r="A4665">
        <v>926</v>
      </c>
      <c r="B4665">
        <v>4010</v>
      </c>
      <c r="C4665">
        <v>121155</v>
      </c>
      <c r="D4665" t="s">
        <v>9814</v>
      </c>
      <c r="E4665" t="s">
        <v>50</v>
      </c>
      <c r="F4665" t="s">
        <v>9684</v>
      </c>
      <c r="G4665" t="s">
        <v>9815</v>
      </c>
      <c r="H4665" t="s">
        <v>20</v>
      </c>
      <c r="I4665" s="2">
        <v>96</v>
      </c>
      <c r="J4665" s="1">
        <v>0.52</v>
      </c>
      <c r="K4665" s="1">
        <v>0.15</v>
      </c>
    </row>
    <row r="4666" spans="1:11" x14ac:dyDescent="0.25">
      <c r="A4666">
        <v>926</v>
      </c>
      <c r="B4666">
        <v>4084</v>
      </c>
      <c r="C4666">
        <v>139487</v>
      </c>
      <c r="D4666" t="s">
        <v>9816</v>
      </c>
      <c r="E4666" t="s">
        <v>50</v>
      </c>
      <c r="F4666" t="s">
        <v>9684</v>
      </c>
      <c r="G4666" t="s">
        <v>9817</v>
      </c>
      <c r="H4666" t="s">
        <v>70</v>
      </c>
      <c r="I4666" s="2">
        <v>222</v>
      </c>
      <c r="J4666" s="1">
        <v>0.61</v>
      </c>
      <c r="K4666" s="1">
        <v>0.2</v>
      </c>
    </row>
    <row r="4667" spans="1:11" x14ac:dyDescent="0.25">
      <c r="A4667">
        <v>926</v>
      </c>
      <c r="B4667">
        <v>6910</v>
      </c>
      <c r="C4667">
        <v>136204</v>
      </c>
      <c r="D4667" t="s">
        <v>9818</v>
      </c>
      <c r="E4667" t="s">
        <v>50</v>
      </c>
      <c r="F4667" t="s">
        <v>9751</v>
      </c>
      <c r="G4667" t="s">
        <v>9819</v>
      </c>
      <c r="H4667" t="s">
        <v>49</v>
      </c>
      <c r="I4667" s="2">
        <v>209</v>
      </c>
      <c r="J4667" s="1">
        <v>0.49</v>
      </c>
      <c r="K4667" s="1">
        <v>0.04</v>
      </c>
    </row>
    <row r="4668" spans="1:11" x14ac:dyDescent="0.25">
      <c r="A4668">
        <v>926</v>
      </c>
      <c r="B4668">
        <v>6128</v>
      </c>
      <c r="C4668">
        <v>121245</v>
      </c>
      <c r="D4668" t="s">
        <v>9820</v>
      </c>
      <c r="E4668" t="s">
        <v>50</v>
      </c>
      <c r="F4668" t="s">
        <v>9751</v>
      </c>
      <c r="G4668" t="s">
        <v>9821</v>
      </c>
      <c r="H4668" t="s">
        <v>13</v>
      </c>
      <c r="I4668" s="2">
        <v>57</v>
      </c>
      <c r="J4668" s="1">
        <v>0.88</v>
      </c>
      <c r="K4668" s="1">
        <v>0.49</v>
      </c>
    </row>
    <row r="4669" spans="1:11" x14ac:dyDescent="0.25">
      <c r="A4669">
        <v>926</v>
      </c>
      <c r="B4669">
        <v>4083</v>
      </c>
      <c r="C4669">
        <v>121180</v>
      </c>
      <c r="D4669" t="s">
        <v>9822</v>
      </c>
      <c r="E4669" t="s">
        <v>50</v>
      </c>
      <c r="F4669" t="s">
        <v>9684</v>
      </c>
      <c r="G4669" t="s">
        <v>9823</v>
      </c>
      <c r="H4669" t="s">
        <v>20</v>
      </c>
      <c r="I4669" s="2">
        <v>298</v>
      </c>
      <c r="J4669" s="1">
        <v>0.65</v>
      </c>
      <c r="K4669" s="1">
        <v>0.28999999999999998</v>
      </c>
    </row>
    <row r="4670" spans="1:11" x14ac:dyDescent="0.25">
      <c r="A4670">
        <v>926</v>
      </c>
      <c r="B4670">
        <v>4014</v>
      </c>
      <c r="C4670">
        <v>141086</v>
      </c>
      <c r="D4670" t="s">
        <v>9824</v>
      </c>
      <c r="E4670" t="s">
        <v>50</v>
      </c>
      <c r="F4670" t="s">
        <v>9684</v>
      </c>
      <c r="G4670" t="s">
        <v>9825</v>
      </c>
      <c r="H4670" t="s">
        <v>104</v>
      </c>
      <c r="I4670" s="2" t="s">
        <v>50</v>
      </c>
      <c r="J4670" t="s">
        <v>50</v>
      </c>
      <c r="K4670" t="s">
        <v>50</v>
      </c>
    </row>
    <row r="4671" spans="1:11" x14ac:dyDescent="0.25">
      <c r="A4671">
        <v>926</v>
      </c>
      <c r="B4671">
        <v>4031</v>
      </c>
      <c r="C4671">
        <v>137949</v>
      </c>
      <c r="D4671" t="s">
        <v>9826</v>
      </c>
      <c r="E4671" t="s">
        <v>50</v>
      </c>
      <c r="F4671" t="s">
        <v>9751</v>
      </c>
      <c r="G4671" t="s">
        <v>9827</v>
      </c>
      <c r="H4671" t="s">
        <v>70</v>
      </c>
      <c r="I4671" s="2">
        <v>140</v>
      </c>
      <c r="J4671" s="1">
        <v>0.47</v>
      </c>
      <c r="K4671" s="1">
        <v>0.14000000000000001</v>
      </c>
    </row>
    <row r="4672" spans="1:11" x14ac:dyDescent="0.25">
      <c r="A4672">
        <v>926</v>
      </c>
      <c r="B4672">
        <v>5400</v>
      </c>
      <c r="C4672">
        <v>136481</v>
      </c>
      <c r="D4672" t="s">
        <v>9828</v>
      </c>
      <c r="E4672" t="s">
        <v>50</v>
      </c>
      <c r="F4672" t="s">
        <v>9829</v>
      </c>
      <c r="G4672" t="s">
        <v>9830</v>
      </c>
      <c r="H4672" t="s">
        <v>70</v>
      </c>
      <c r="I4672" s="2">
        <v>173</v>
      </c>
      <c r="J4672" s="1">
        <v>0.72</v>
      </c>
      <c r="K4672" s="1">
        <v>0.44</v>
      </c>
    </row>
    <row r="4673" spans="1:11" x14ac:dyDescent="0.25">
      <c r="A4673">
        <v>926</v>
      </c>
      <c r="B4673">
        <v>4060</v>
      </c>
      <c r="C4673">
        <v>137461</v>
      </c>
      <c r="D4673" t="s">
        <v>9831</v>
      </c>
      <c r="E4673" t="s">
        <v>50</v>
      </c>
      <c r="F4673" t="s">
        <v>9829</v>
      </c>
      <c r="G4673" t="s">
        <v>9832</v>
      </c>
      <c r="H4673" t="s">
        <v>70</v>
      </c>
      <c r="I4673" s="2">
        <v>247</v>
      </c>
      <c r="J4673" s="1">
        <v>0.66</v>
      </c>
      <c r="K4673" s="1">
        <v>0.41</v>
      </c>
    </row>
    <row r="4674" spans="1:11" x14ac:dyDescent="0.25">
      <c r="A4674">
        <v>926</v>
      </c>
      <c r="B4674">
        <v>6152</v>
      </c>
      <c r="C4674">
        <v>135066</v>
      </c>
      <c r="D4674" t="s">
        <v>9833</v>
      </c>
      <c r="E4674" t="s">
        <v>50</v>
      </c>
      <c r="F4674" t="s">
        <v>9684</v>
      </c>
      <c r="G4674" t="s">
        <v>9834</v>
      </c>
      <c r="H4674" t="s">
        <v>114</v>
      </c>
      <c r="I4674" s="2">
        <v>5</v>
      </c>
      <c r="J4674" t="s">
        <v>129</v>
      </c>
      <c r="K4674" t="s">
        <v>129</v>
      </c>
    </row>
    <row r="4675" spans="1:11" x14ac:dyDescent="0.25">
      <c r="A4675">
        <v>926</v>
      </c>
      <c r="B4675">
        <v>7010</v>
      </c>
      <c r="C4675">
        <v>121260</v>
      </c>
      <c r="D4675" t="s">
        <v>9835</v>
      </c>
      <c r="E4675" t="s">
        <v>50</v>
      </c>
      <c r="F4675" t="s">
        <v>9695</v>
      </c>
      <c r="G4675" t="s">
        <v>9836</v>
      </c>
      <c r="H4675" t="s">
        <v>333</v>
      </c>
      <c r="I4675" s="2">
        <v>3</v>
      </c>
      <c r="J4675" t="s">
        <v>129</v>
      </c>
      <c r="K4675" t="s">
        <v>129</v>
      </c>
    </row>
    <row r="4676" spans="1:11" x14ac:dyDescent="0.25">
      <c r="A4676">
        <v>926</v>
      </c>
      <c r="B4676">
        <v>7021</v>
      </c>
      <c r="C4676">
        <v>135119</v>
      </c>
      <c r="D4676" t="s">
        <v>9837</v>
      </c>
      <c r="E4676" t="s">
        <v>50</v>
      </c>
      <c r="F4676" t="s">
        <v>9758</v>
      </c>
      <c r="G4676" t="s">
        <v>9838</v>
      </c>
      <c r="H4676" t="s">
        <v>333</v>
      </c>
      <c r="I4676" s="2">
        <v>23</v>
      </c>
      <c r="J4676" s="1">
        <v>0</v>
      </c>
      <c r="K4676" s="1">
        <v>0</v>
      </c>
    </row>
    <row r="4677" spans="1:11" x14ac:dyDescent="0.25">
      <c r="A4677">
        <v>926</v>
      </c>
      <c r="B4677">
        <v>7013</v>
      </c>
      <c r="C4677">
        <v>121261</v>
      </c>
      <c r="D4677" t="s">
        <v>9839</v>
      </c>
      <c r="E4677" t="s">
        <v>50</v>
      </c>
      <c r="F4677" t="s">
        <v>9684</v>
      </c>
      <c r="G4677" t="s">
        <v>9840</v>
      </c>
      <c r="H4677" t="s">
        <v>333</v>
      </c>
      <c r="I4677" s="2">
        <v>8</v>
      </c>
      <c r="J4677" t="s">
        <v>99</v>
      </c>
      <c r="K4677" t="s">
        <v>99</v>
      </c>
    </row>
    <row r="4678" spans="1:11" x14ac:dyDescent="0.25">
      <c r="A4678">
        <v>926</v>
      </c>
      <c r="B4678">
        <v>7015</v>
      </c>
      <c r="C4678">
        <v>139099</v>
      </c>
      <c r="D4678" t="s">
        <v>9841</v>
      </c>
      <c r="E4678" t="s">
        <v>50</v>
      </c>
      <c r="F4678" t="s">
        <v>9684</v>
      </c>
      <c r="G4678" t="s">
        <v>9842</v>
      </c>
      <c r="H4678" t="s">
        <v>109</v>
      </c>
      <c r="I4678" s="2">
        <v>4</v>
      </c>
      <c r="J4678" t="s">
        <v>129</v>
      </c>
      <c r="K4678" t="s">
        <v>129</v>
      </c>
    </row>
    <row r="4679" spans="1:11" x14ac:dyDescent="0.25">
      <c r="A4679">
        <v>926</v>
      </c>
      <c r="B4679">
        <v>7004</v>
      </c>
      <c r="C4679">
        <v>121256</v>
      </c>
      <c r="D4679" t="s">
        <v>9843</v>
      </c>
      <c r="E4679" t="s">
        <v>50</v>
      </c>
      <c r="F4679" t="s">
        <v>9715</v>
      </c>
      <c r="G4679" t="s">
        <v>9844</v>
      </c>
      <c r="H4679" t="s">
        <v>333</v>
      </c>
      <c r="I4679" s="2">
        <v>18</v>
      </c>
      <c r="J4679" s="1">
        <v>0</v>
      </c>
      <c r="K4679" s="1">
        <v>0</v>
      </c>
    </row>
    <row r="4680" spans="1:11" x14ac:dyDescent="0.25">
      <c r="A4680">
        <v>926</v>
      </c>
      <c r="B4680">
        <v>6160</v>
      </c>
      <c r="C4680">
        <v>135859</v>
      </c>
      <c r="D4680" t="s">
        <v>9845</v>
      </c>
      <c r="E4680" t="s">
        <v>50</v>
      </c>
      <c r="F4680" t="s">
        <v>9684</v>
      </c>
      <c r="G4680" t="s">
        <v>9846</v>
      </c>
      <c r="H4680" t="s">
        <v>114</v>
      </c>
      <c r="I4680" s="2">
        <v>13</v>
      </c>
      <c r="J4680" s="1">
        <v>0</v>
      </c>
      <c r="K4680" s="1">
        <v>0</v>
      </c>
    </row>
    <row r="4681" spans="1:11" x14ac:dyDescent="0.25">
      <c r="A4681">
        <v>926</v>
      </c>
      <c r="B4681">
        <v>7006</v>
      </c>
      <c r="C4681">
        <v>121257</v>
      </c>
      <c r="D4681" t="s">
        <v>9847</v>
      </c>
      <c r="E4681" t="s">
        <v>50</v>
      </c>
      <c r="F4681" t="s">
        <v>9684</v>
      </c>
      <c r="G4681" t="s">
        <v>9848</v>
      </c>
      <c r="H4681" t="s">
        <v>333</v>
      </c>
      <c r="I4681" s="2">
        <v>11</v>
      </c>
      <c r="J4681" t="s">
        <v>99</v>
      </c>
      <c r="K4681" t="s">
        <v>99</v>
      </c>
    </row>
    <row r="4682" spans="1:11" x14ac:dyDescent="0.25">
      <c r="A4682">
        <v>926</v>
      </c>
      <c r="B4682">
        <v>7016</v>
      </c>
      <c r="C4682">
        <v>121264</v>
      </c>
      <c r="D4682" t="s">
        <v>9849</v>
      </c>
      <c r="E4682" t="s">
        <v>50</v>
      </c>
      <c r="F4682" t="s">
        <v>9684</v>
      </c>
      <c r="G4682" t="s">
        <v>9850</v>
      </c>
      <c r="H4682" t="s">
        <v>333</v>
      </c>
      <c r="I4682" s="2">
        <v>7</v>
      </c>
      <c r="J4682" t="s">
        <v>99</v>
      </c>
      <c r="K4682" t="s">
        <v>99</v>
      </c>
    </row>
    <row r="4683" spans="1:11" x14ac:dyDescent="0.25">
      <c r="A4683">
        <v>926</v>
      </c>
      <c r="B4683">
        <v>7020</v>
      </c>
      <c r="C4683">
        <v>121265</v>
      </c>
      <c r="D4683" t="s">
        <v>9851</v>
      </c>
      <c r="E4683" t="s">
        <v>50</v>
      </c>
      <c r="F4683" t="s">
        <v>9702</v>
      </c>
      <c r="G4683" t="s">
        <v>9852</v>
      </c>
      <c r="H4683" t="s">
        <v>333</v>
      </c>
      <c r="I4683" s="2">
        <v>9</v>
      </c>
      <c r="J4683" t="s">
        <v>99</v>
      </c>
      <c r="K4683" t="s">
        <v>99</v>
      </c>
    </row>
    <row r="4684" spans="1:11" x14ac:dyDescent="0.25">
      <c r="A4684">
        <v>926</v>
      </c>
      <c r="B4684">
        <v>6041</v>
      </c>
      <c r="C4684">
        <v>121229</v>
      </c>
      <c r="D4684" t="s">
        <v>9853</v>
      </c>
      <c r="E4684" t="s">
        <v>50</v>
      </c>
      <c r="F4684" t="s">
        <v>9684</v>
      </c>
      <c r="G4684" t="s">
        <v>9854</v>
      </c>
      <c r="H4684" t="s">
        <v>114</v>
      </c>
      <c r="I4684" s="2">
        <v>37</v>
      </c>
      <c r="J4684" s="1">
        <v>0.11</v>
      </c>
      <c r="K4684" s="1">
        <v>0</v>
      </c>
    </row>
    <row r="4685" spans="1:11" x14ac:dyDescent="0.25">
      <c r="A4685">
        <v>926</v>
      </c>
      <c r="B4685">
        <v>7014</v>
      </c>
      <c r="C4685">
        <v>121262</v>
      </c>
      <c r="D4685" t="s">
        <v>9855</v>
      </c>
      <c r="E4685" t="s">
        <v>50</v>
      </c>
      <c r="F4685" t="s">
        <v>9684</v>
      </c>
      <c r="G4685" t="s">
        <v>9856</v>
      </c>
      <c r="H4685" t="s">
        <v>333</v>
      </c>
      <c r="I4685" s="2">
        <v>21</v>
      </c>
      <c r="J4685" s="1">
        <v>0</v>
      </c>
      <c r="K4685" s="1">
        <v>0</v>
      </c>
    </row>
    <row r="4686" spans="1:11" x14ac:dyDescent="0.25">
      <c r="A4686">
        <v>926</v>
      </c>
      <c r="B4686">
        <v>6145</v>
      </c>
      <c r="C4686">
        <v>121252</v>
      </c>
      <c r="D4686" t="s">
        <v>4585</v>
      </c>
      <c r="E4686" t="s">
        <v>50</v>
      </c>
      <c r="F4686" t="s">
        <v>9712</v>
      </c>
      <c r="G4686" t="s">
        <v>9857</v>
      </c>
      <c r="H4686" t="s">
        <v>114</v>
      </c>
      <c r="I4686" s="2">
        <v>2</v>
      </c>
      <c r="J4686" t="s">
        <v>129</v>
      </c>
      <c r="K4686" t="s">
        <v>129</v>
      </c>
    </row>
    <row r="4687" spans="1:11" x14ac:dyDescent="0.25">
      <c r="A4687">
        <v>926</v>
      </c>
      <c r="B4687">
        <v>6133</v>
      </c>
      <c r="C4687">
        <v>121246</v>
      </c>
      <c r="D4687" t="s">
        <v>9858</v>
      </c>
      <c r="E4687" t="s">
        <v>50</v>
      </c>
      <c r="F4687" t="s">
        <v>9751</v>
      </c>
      <c r="G4687" t="s">
        <v>9859</v>
      </c>
      <c r="H4687" t="s">
        <v>114</v>
      </c>
      <c r="I4687" s="2">
        <v>4</v>
      </c>
      <c r="J4687" t="s">
        <v>129</v>
      </c>
      <c r="K4687" t="s">
        <v>129</v>
      </c>
    </row>
    <row r="4688" spans="1:11" x14ac:dyDescent="0.25">
      <c r="A4688">
        <v>926</v>
      </c>
      <c r="B4688">
        <v>7007</v>
      </c>
      <c r="C4688">
        <v>121258</v>
      </c>
      <c r="D4688" t="s">
        <v>9860</v>
      </c>
      <c r="E4688" t="s">
        <v>50</v>
      </c>
      <c r="F4688" t="s">
        <v>9805</v>
      </c>
      <c r="G4688" t="s">
        <v>9806</v>
      </c>
      <c r="H4688" t="s">
        <v>333</v>
      </c>
      <c r="I4688" s="2">
        <v>3</v>
      </c>
      <c r="J4688" t="s">
        <v>129</v>
      </c>
      <c r="K4688" t="s">
        <v>129</v>
      </c>
    </row>
    <row r="4689" spans="1:11" x14ac:dyDescent="0.25">
      <c r="A4689">
        <v>926</v>
      </c>
      <c r="B4689">
        <v>7001</v>
      </c>
      <c r="C4689">
        <v>121254</v>
      </c>
      <c r="D4689" t="s">
        <v>9861</v>
      </c>
      <c r="E4689" t="s">
        <v>50</v>
      </c>
      <c r="F4689" t="s">
        <v>9712</v>
      </c>
      <c r="G4689" t="s">
        <v>9862</v>
      </c>
      <c r="H4689" t="s">
        <v>333</v>
      </c>
      <c r="I4689" s="2">
        <v>19</v>
      </c>
      <c r="J4689" s="1">
        <v>0</v>
      </c>
      <c r="K4689" s="1">
        <v>0</v>
      </c>
    </row>
    <row r="4690" spans="1:11" x14ac:dyDescent="0.25">
      <c r="A4690">
        <v>926</v>
      </c>
      <c r="B4690">
        <v>6009</v>
      </c>
      <c r="C4690">
        <v>138880</v>
      </c>
      <c r="D4690" t="s">
        <v>9863</v>
      </c>
      <c r="E4690" t="s">
        <v>50</v>
      </c>
      <c r="F4690" t="s">
        <v>9864</v>
      </c>
      <c r="G4690" t="s">
        <v>9865</v>
      </c>
      <c r="H4690" t="s">
        <v>114</v>
      </c>
      <c r="I4690" s="2">
        <v>2</v>
      </c>
      <c r="J4690" t="s">
        <v>129</v>
      </c>
      <c r="K4690" t="s">
        <v>129</v>
      </c>
    </row>
    <row r="4691" spans="1:11" x14ac:dyDescent="0.25">
      <c r="A4691">
        <v>926</v>
      </c>
      <c r="B4691">
        <v>6002</v>
      </c>
      <c r="C4691">
        <v>138138</v>
      </c>
      <c r="D4691" t="s">
        <v>9866</v>
      </c>
      <c r="E4691" t="s">
        <v>50</v>
      </c>
      <c r="F4691" t="s">
        <v>9867</v>
      </c>
      <c r="G4691" t="s">
        <v>9868</v>
      </c>
      <c r="H4691" t="s">
        <v>114</v>
      </c>
      <c r="I4691" s="2">
        <v>1</v>
      </c>
      <c r="J4691" t="s">
        <v>129</v>
      </c>
      <c r="K4691" t="s">
        <v>129</v>
      </c>
    </row>
    <row r="4692" spans="1:11" x14ac:dyDescent="0.25">
      <c r="A4692">
        <v>928</v>
      </c>
      <c r="B4692">
        <v>4007</v>
      </c>
      <c r="C4692">
        <v>138858</v>
      </c>
      <c r="D4692" t="s">
        <v>6250</v>
      </c>
      <c r="E4692" t="s">
        <v>50</v>
      </c>
      <c r="F4692" t="s">
        <v>9869</v>
      </c>
      <c r="G4692" t="s">
        <v>9870</v>
      </c>
      <c r="H4692" t="s">
        <v>49</v>
      </c>
      <c r="I4692" s="2">
        <v>217</v>
      </c>
      <c r="J4692" s="1">
        <v>0.46</v>
      </c>
      <c r="K4692" s="1">
        <v>0.18</v>
      </c>
    </row>
    <row r="4693" spans="1:11" x14ac:dyDescent="0.25">
      <c r="A4693">
        <v>928</v>
      </c>
      <c r="B4693">
        <v>4601</v>
      </c>
      <c r="C4693">
        <v>137086</v>
      </c>
      <c r="D4693" t="s">
        <v>9871</v>
      </c>
      <c r="E4693" t="s">
        <v>50</v>
      </c>
      <c r="F4693" t="s">
        <v>8491</v>
      </c>
      <c r="G4693" t="s">
        <v>9872</v>
      </c>
      <c r="H4693" t="s">
        <v>70</v>
      </c>
      <c r="I4693" s="2">
        <v>206</v>
      </c>
      <c r="J4693" s="1">
        <v>0.8</v>
      </c>
      <c r="K4693" s="1">
        <v>0.43</v>
      </c>
    </row>
    <row r="4694" spans="1:11" x14ac:dyDescent="0.25">
      <c r="A4694">
        <v>928</v>
      </c>
      <c r="B4694">
        <v>6062</v>
      </c>
      <c r="C4694">
        <v>122149</v>
      </c>
      <c r="D4694" t="s">
        <v>9873</v>
      </c>
      <c r="E4694" t="s">
        <v>50</v>
      </c>
      <c r="F4694" t="s">
        <v>9869</v>
      </c>
      <c r="G4694" t="s">
        <v>9874</v>
      </c>
      <c r="H4694" t="s">
        <v>13</v>
      </c>
      <c r="I4694" s="2">
        <v>13</v>
      </c>
      <c r="J4694" s="1">
        <v>0.31</v>
      </c>
      <c r="K4694" s="1">
        <v>0.15</v>
      </c>
    </row>
    <row r="4695" spans="1:11" x14ac:dyDescent="0.25">
      <c r="A4695">
        <v>928</v>
      </c>
      <c r="B4695">
        <v>6907</v>
      </c>
      <c r="C4695">
        <v>135317</v>
      </c>
      <c r="D4695" t="s">
        <v>9875</v>
      </c>
      <c r="E4695" t="s">
        <v>50</v>
      </c>
      <c r="F4695" t="s">
        <v>9876</v>
      </c>
      <c r="G4695" t="s">
        <v>9877</v>
      </c>
      <c r="H4695" t="s">
        <v>49</v>
      </c>
      <c r="I4695" s="2">
        <v>179</v>
      </c>
      <c r="J4695" s="1">
        <v>0.83</v>
      </c>
      <c r="K4695" s="1">
        <v>0.52</v>
      </c>
    </row>
    <row r="4696" spans="1:11" x14ac:dyDescent="0.25">
      <c r="A4696">
        <v>928</v>
      </c>
      <c r="B4696">
        <v>4051</v>
      </c>
      <c r="C4696">
        <v>137087</v>
      </c>
      <c r="D4696" t="s">
        <v>9878</v>
      </c>
      <c r="E4696" t="s">
        <v>50</v>
      </c>
      <c r="F4696" t="s">
        <v>9869</v>
      </c>
      <c r="G4696" t="s">
        <v>9879</v>
      </c>
      <c r="H4696" t="s">
        <v>70</v>
      </c>
      <c r="I4696" s="2">
        <v>231</v>
      </c>
      <c r="J4696" s="1">
        <v>0.62</v>
      </c>
      <c r="K4696" s="1">
        <v>0.24</v>
      </c>
    </row>
    <row r="4697" spans="1:11" x14ac:dyDescent="0.25">
      <c r="A4697">
        <v>928</v>
      </c>
      <c r="B4697">
        <v>4005</v>
      </c>
      <c r="C4697">
        <v>137089</v>
      </c>
      <c r="D4697" t="s">
        <v>9880</v>
      </c>
      <c r="E4697" t="s">
        <v>50</v>
      </c>
      <c r="F4697" t="s">
        <v>9869</v>
      </c>
      <c r="G4697" t="s">
        <v>9881</v>
      </c>
      <c r="H4697" t="s">
        <v>70</v>
      </c>
      <c r="I4697" s="2">
        <v>242</v>
      </c>
      <c r="J4697" s="1">
        <v>0.71</v>
      </c>
      <c r="K4697" s="1">
        <v>0.38</v>
      </c>
    </row>
    <row r="4698" spans="1:11" x14ac:dyDescent="0.25">
      <c r="A4698">
        <v>928</v>
      </c>
      <c r="B4698">
        <v>4089</v>
      </c>
      <c r="C4698">
        <v>137878</v>
      </c>
      <c r="D4698" t="s">
        <v>9882</v>
      </c>
      <c r="E4698" t="s">
        <v>50</v>
      </c>
      <c r="F4698" t="s">
        <v>9883</v>
      </c>
      <c r="G4698" t="s">
        <v>9884</v>
      </c>
      <c r="H4698" t="s">
        <v>70</v>
      </c>
      <c r="I4698" s="2">
        <v>175</v>
      </c>
      <c r="J4698" s="1">
        <v>0.54</v>
      </c>
      <c r="K4698" s="1">
        <v>0.3</v>
      </c>
    </row>
    <row r="4699" spans="1:11" x14ac:dyDescent="0.25">
      <c r="A4699">
        <v>928</v>
      </c>
      <c r="B4699">
        <v>6906</v>
      </c>
      <c r="C4699">
        <v>135306</v>
      </c>
      <c r="D4699" t="s">
        <v>9885</v>
      </c>
      <c r="E4699" t="s">
        <v>50</v>
      </c>
      <c r="F4699" t="s">
        <v>9886</v>
      </c>
      <c r="G4699" t="s">
        <v>9887</v>
      </c>
      <c r="H4699" t="s">
        <v>49</v>
      </c>
      <c r="I4699" s="2">
        <v>196</v>
      </c>
      <c r="J4699" s="1">
        <v>0.56000000000000005</v>
      </c>
      <c r="K4699" s="1">
        <v>0.14000000000000001</v>
      </c>
    </row>
    <row r="4700" spans="1:11" x14ac:dyDescent="0.25">
      <c r="A4700">
        <v>928</v>
      </c>
      <c r="B4700">
        <v>4003</v>
      </c>
      <c r="C4700">
        <v>138254</v>
      </c>
      <c r="D4700" t="s">
        <v>9888</v>
      </c>
      <c r="E4700" t="s">
        <v>50</v>
      </c>
      <c r="F4700" t="s">
        <v>50</v>
      </c>
      <c r="G4700" t="s">
        <v>9889</v>
      </c>
      <c r="H4700" t="s">
        <v>77</v>
      </c>
      <c r="I4700" s="2" t="s">
        <v>50</v>
      </c>
      <c r="J4700" t="s">
        <v>50</v>
      </c>
      <c r="K4700" t="s">
        <v>50</v>
      </c>
    </row>
    <row r="4701" spans="1:11" x14ac:dyDescent="0.25">
      <c r="A4701">
        <v>928</v>
      </c>
      <c r="B4701">
        <v>4010</v>
      </c>
      <c r="C4701">
        <v>139373</v>
      </c>
      <c r="D4701" t="s">
        <v>9890</v>
      </c>
      <c r="E4701" t="s">
        <v>50</v>
      </c>
      <c r="F4701" t="s">
        <v>9891</v>
      </c>
      <c r="G4701" t="s">
        <v>9892</v>
      </c>
      <c r="H4701" t="s">
        <v>104</v>
      </c>
      <c r="I4701" s="2" t="s">
        <v>50</v>
      </c>
      <c r="J4701" t="s">
        <v>50</v>
      </c>
      <c r="K4701" t="s">
        <v>50</v>
      </c>
    </row>
    <row r="4702" spans="1:11" x14ac:dyDescent="0.25">
      <c r="A4702">
        <v>928</v>
      </c>
      <c r="B4702">
        <v>2022</v>
      </c>
      <c r="C4702">
        <v>138073</v>
      </c>
      <c r="D4702" t="s">
        <v>9893</v>
      </c>
      <c r="E4702" t="s">
        <v>50</v>
      </c>
      <c r="F4702" t="s">
        <v>9891</v>
      </c>
      <c r="G4702" t="s">
        <v>9894</v>
      </c>
      <c r="H4702" t="s">
        <v>49</v>
      </c>
      <c r="I4702" s="2">
        <v>192</v>
      </c>
      <c r="J4702" s="1">
        <v>0.42</v>
      </c>
      <c r="K4702" s="1">
        <v>0.14000000000000001</v>
      </c>
    </row>
    <row r="4703" spans="1:11" x14ac:dyDescent="0.25">
      <c r="A4703">
        <v>928</v>
      </c>
      <c r="B4703">
        <v>4066</v>
      </c>
      <c r="C4703">
        <v>138214</v>
      </c>
      <c r="D4703" t="s">
        <v>9895</v>
      </c>
      <c r="E4703" t="s">
        <v>50</v>
      </c>
      <c r="F4703" t="s">
        <v>9869</v>
      </c>
      <c r="G4703" t="s">
        <v>9896</v>
      </c>
      <c r="H4703" t="s">
        <v>70</v>
      </c>
      <c r="I4703" s="2">
        <v>227</v>
      </c>
      <c r="J4703" s="1">
        <v>0.49</v>
      </c>
      <c r="K4703" s="1">
        <v>0.09</v>
      </c>
    </row>
    <row r="4704" spans="1:11" x14ac:dyDescent="0.25">
      <c r="A4704">
        <v>928</v>
      </c>
      <c r="B4704">
        <v>4041</v>
      </c>
      <c r="C4704">
        <v>139100</v>
      </c>
      <c r="D4704" t="s">
        <v>9897</v>
      </c>
      <c r="E4704" t="s">
        <v>50</v>
      </c>
      <c r="F4704" t="s">
        <v>4735</v>
      </c>
      <c r="G4704" t="s">
        <v>9898</v>
      </c>
      <c r="H4704" t="s">
        <v>70</v>
      </c>
      <c r="I4704" s="2">
        <v>263</v>
      </c>
      <c r="J4704" s="1">
        <v>0.61</v>
      </c>
      <c r="K4704" s="1">
        <v>0.21</v>
      </c>
    </row>
    <row r="4705" spans="1:11" x14ac:dyDescent="0.25">
      <c r="A4705">
        <v>928</v>
      </c>
      <c r="B4705">
        <v>4094</v>
      </c>
      <c r="C4705">
        <v>139988</v>
      </c>
      <c r="D4705" t="s">
        <v>9899</v>
      </c>
      <c r="E4705" t="s">
        <v>50</v>
      </c>
      <c r="F4705" t="s">
        <v>9900</v>
      </c>
      <c r="G4705" t="s">
        <v>9901</v>
      </c>
      <c r="H4705" t="s">
        <v>70</v>
      </c>
      <c r="I4705" s="2">
        <v>181</v>
      </c>
      <c r="J4705" s="1">
        <v>0.52</v>
      </c>
      <c r="K4705" s="1">
        <v>0.38</v>
      </c>
    </row>
    <row r="4706" spans="1:11" x14ac:dyDescent="0.25">
      <c r="A4706">
        <v>928</v>
      </c>
      <c r="B4706">
        <v>4042</v>
      </c>
      <c r="C4706">
        <v>136489</v>
      </c>
      <c r="D4706" t="s">
        <v>9902</v>
      </c>
      <c r="E4706" t="s">
        <v>50</v>
      </c>
      <c r="F4706" t="s">
        <v>9869</v>
      </c>
      <c r="G4706" t="s">
        <v>9903</v>
      </c>
      <c r="H4706" t="s">
        <v>70</v>
      </c>
      <c r="I4706" s="2">
        <v>224</v>
      </c>
      <c r="J4706" s="1">
        <v>0.69</v>
      </c>
      <c r="K4706" s="1">
        <v>0.38</v>
      </c>
    </row>
    <row r="4707" spans="1:11" x14ac:dyDescent="0.25">
      <c r="A4707">
        <v>928</v>
      </c>
      <c r="B4707">
        <v>4017</v>
      </c>
      <c r="C4707">
        <v>138030</v>
      </c>
      <c r="D4707" t="s">
        <v>9904</v>
      </c>
      <c r="E4707" t="s">
        <v>50</v>
      </c>
      <c r="F4707" t="s">
        <v>9905</v>
      </c>
      <c r="G4707" t="s">
        <v>9906</v>
      </c>
      <c r="H4707" t="s">
        <v>70</v>
      </c>
      <c r="I4707" s="2">
        <v>142</v>
      </c>
      <c r="J4707" s="1">
        <v>0.54</v>
      </c>
      <c r="K4707" s="1">
        <v>0.27</v>
      </c>
    </row>
    <row r="4708" spans="1:11" x14ac:dyDescent="0.25">
      <c r="A4708">
        <v>928</v>
      </c>
      <c r="B4708">
        <v>6908</v>
      </c>
      <c r="C4708">
        <v>135966</v>
      </c>
      <c r="D4708" t="s">
        <v>9907</v>
      </c>
      <c r="E4708" t="s">
        <v>50</v>
      </c>
      <c r="F4708" t="s">
        <v>8491</v>
      </c>
      <c r="G4708" t="s">
        <v>9908</v>
      </c>
      <c r="H4708" t="s">
        <v>49</v>
      </c>
      <c r="I4708" s="2">
        <v>149</v>
      </c>
      <c r="J4708" s="1">
        <v>0.42</v>
      </c>
      <c r="K4708" s="1">
        <v>0.18</v>
      </c>
    </row>
    <row r="4709" spans="1:11" x14ac:dyDescent="0.25">
      <c r="A4709">
        <v>928</v>
      </c>
      <c r="B4709">
        <v>6909</v>
      </c>
      <c r="C4709">
        <v>135967</v>
      </c>
      <c r="D4709" t="s">
        <v>9909</v>
      </c>
      <c r="E4709" t="s">
        <v>50</v>
      </c>
      <c r="F4709" t="s">
        <v>8491</v>
      </c>
      <c r="G4709" t="s">
        <v>9910</v>
      </c>
      <c r="H4709" t="s">
        <v>49</v>
      </c>
      <c r="I4709" s="2">
        <v>188</v>
      </c>
      <c r="J4709" s="1">
        <v>0.41</v>
      </c>
      <c r="K4709" s="1">
        <v>0.15</v>
      </c>
    </row>
    <row r="4710" spans="1:11" x14ac:dyDescent="0.25">
      <c r="A4710">
        <v>928</v>
      </c>
      <c r="B4710">
        <v>4071</v>
      </c>
      <c r="C4710">
        <v>138932</v>
      </c>
      <c r="D4710" t="s">
        <v>9911</v>
      </c>
      <c r="E4710" t="s">
        <v>50</v>
      </c>
      <c r="F4710" t="s">
        <v>9869</v>
      </c>
      <c r="G4710" t="s">
        <v>9912</v>
      </c>
      <c r="H4710" t="s">
        <v>70</v>
      </c>
      <c r="I4710" s="2">
        <v>226</v>
      </c>
      <c r="J4710" s="1">
        <v>0.5</v>
      </c>
      <c r="K4710" s="1">
        <v>0.14000000000000001</v>
      </c>
    </row>
    <row r="4711" spans="1:11" x14ac:dyDescent="0.25">
      <c r="A4711">
        <v>928</v>
      </c>
      <c r="B4711">
        <v>4013</v>
      </c>
      <c r="C4711">
        <v>139957</v>
      </c>
      <c r="D4711" t="s">
        <v>9913</v>
      </c>
      <c r="E4711" t="s">
        <v>50</v>
      </c>
      <c r="F4711" t="s">
        <v>9886</v>
      </c>
      <c r="G4711" t="s">
        <v>9914</v>
      </c>
      <c r="H4711" t="s">
        <v>49</v>
      </c>
      <c r="I4711" s="2">
        <v>199</v>
      </c>
      <c r="J4711" s="1">
        <v>0.36</v>
      </c>
      <c r="K4711" s="1">
        <v>0.12</v>
      </c>
    </row>
    <row r="4712" spans="1:11" x14ac:dyDescent="0.25">
      <c r="A4712">
        <v>928</v>
      </c>
      <c r="B4712">
        <v>4055</v>
      </c>
      <c r="C4712">
        <v>122066</v>
      </c>
      <c r="D4712" t="s">
        <v>9915</v>
      </c>
      <c r="E4712" t="s">
        <v>50</v>
      </c>
      <c r="F4712" t="s">
        <v>8491</v>
      </c>
      <c r="G4712" t="s">
        <v>9916</v>
      </c>
      <c r="H4712" t="s">
        <v>201</v>
      </c>
      <c r="I4712" s="2">
        <v>194</v>
      </c>
      <c r="J4712" s="1">
        <v>0.59</v>
      </c>
      <c r="K4712" s="1">
        <v>0.23</v>
      </c>
    </row>
    <row r="4713" spans="1:11" x14ac:dyDescent="0.25">
      <c r="A4713">
        <v>928</v>
      </c>
      <c r="B4713">
        <v>4009</v>
      </c>
      <c r="C4713">
        <v>139060</v>
      </c>
      <c r="D4713" t="s">
        <v>9917</v>
      </c>
      <c r="E4713" t="s">
        <v>50</v>
      </c>
      <c r="F4713" t="s">
        <v>9886</v>
      </c>
      <c r="G4713" t="s">
        <v>9918</v>
      </c>
      <c r="H4713" t="s">
        <v>49</v>
      </c>
      <c r="I4713" s="2">
        <v>192</v>
      </c>
      <c r="J4713" s="1">
        <v>0.46</v>
      </c>
      <c r="K4713" s="1">
        <v>0.1</v>
      </c>
    </row>
    <row r="4714" spans="1:11" x14ac:dyDescent="0.25">
      <c r="A4714">
        <v>928</v>
      </c>
      <c r="B4714">
        <v>4550</v>
      </c>
      <c r="C4714">
        <v>139158</v>
      </c>
      <c r="D4714" t="s">
        <v>9919</v>
      </c>
      <c r="E4714" t="s">
        <v>50</v>
      </c>
      <c r="F4714" t="s">
        <v>9920</v>
      </c>
      <c r="G4714" t="s">
        <v>9921</v>
      </c>
      <c r="H4714" t="s">
        <v>70</v>
      </c>
      <c r="I4714" s="2">
        <v>239</v>
      </c>
      <c r="J4714" s="1">
        <v>0.72</v>
      </c>
      <c r="K4714" s="1">
        <v>0.27</v>
      </c>
    </row>
    <row r="4715" spans="1:11" x14ac:dyDescent="0.25">
      <c r="A4715">
        <v>928</v>
      </c>
      <c r="B4715">
        <v>6910</v>
      </c>
      <c r="C4715">
        <v>136201</v>
      </c>
      <c r="D4715" t="s">
        <v>9922</v>
      </c>
      <c r="E4715" t="s">
        <v>50</v>
      </c>
      <c r="F4715" t="s">
        <v>9869</v>
      </c>
      <c r="G4715" t="s">
        <v>9923</v>
      </c>
      <c r="H4715" t="s">
        <v>49</v>
      </c>
      <c r="I4715" s="2">
        <v>166</v>
      </c>
      <c r="J4715" s="1">
        <v>0.36</v>
      </c>
      <c r="K4715" s="1">
        <v>0.06</v>
      </c>
    </row>
    <row r="4716" spans="1:11" x14ac:dyDescent="0.25">
      <c r="A4716">
        <v>928</v>
      </c>
      <c r="B4716">
        <v>5406</v>
      </c>
      <c r="C4716">
        <v>137613</v>
      </c>
      <c r="D4716" t="s">
        <v>9924</v>
      </c>
      <c r="E4716" t="s">
        <v>50</v>
      </c>
      <c r="F4716" t="s">
        <v>9905</v>
      </c>
      <c r="G4716" t="s">
        <v>9925</v>
      </c>
      <c r="H4716" t="s">
        <v>70</v>
      </c>
      <c r="I4716" s="2">
        <v>134</v>
      </c>
      <c r="J4716" s="1">
        <v>0.56000000000000005</v>
      </c>
      <c r="K4716" s="1">
        <v>0.17</v>
      </c>
    </row>
    <row r="4717" spans="1:11" x14ac:dyDescent="0.25">
      <c r="A4717">
        <v>928</v>
      </c>
      <c r="B4717">
        <v>4015</v>
      </c>
      <c r="C4717">
        <v>137049</v>
      </c>
      <c r="D4717" t="s">
        <v>9926</v>
      </c>
      <c r="E4717" t="s">
        <v>50</v>
      </c>
      <c r="F4717" t="s">
        <v>8491</v>
      </c>
      <c r="G4717" t="s">
        <v>9927</v>
      </c>
      <c r="H4717" t="s">
        <v>70</v>
      </c>
      <c r="I4717" s="2">
        <v>183</v>
      </c>
      <c r="J4717" s="1">
        <v>0.54</v>
      </c>
      <c r="K4717" s="1">
        <v>0.18</v>
      </c>
    </row>
    <row r="4718" spans="1:11" x14ac:dyDescent="0.25">
      <c r="A4718">
        <v>928</v>
      </c>
      <c r="B4718">
        <v>4022</v>
      </c>
      <c r="C4718">
        <v>137614</v>
      </c>
      <c r="D4718" t="s">
        <v>9928</v>
      </c>
      <c r="E4718" t="s">
        <v>50</v>
      </c>
      <c r="F4718" t="s">
        <v>9869</v>
      </c>
      <c r="G4718" t="s">
        <v>9929</v>
      </c>
      <c r="H4718" t="s">
        <v>70</v>
      </c>
      <c r="I4718" s="2">
        <v>222</v>
      </c>
      <c r="J4718" s="1">
        <v>0.63</v>
      </c>
      <c r="K4718" s="1">
        <v>0.3</v>
      </c>
    </row>
    <row r="4719" spans="1:11" x14ac:dyDescent="0.25">
      <c r="A4719">
        <v>928</v>
      </c>
      <c r="B4719">
        <v>6905</v>
      </c>
      <c r="C4719">
        <v>134814</v>
      </c>
      <c r="D4719" t="s">
        <v>9930</v>
      </c>
      <c r="E4719" t="s">
        <v>50</v>
      </c>
      <c r="F4719" t="s">
        <v>9869</v>
      </c>
      <c r="G4719" t="s">
        <v>9931</v>
      </c>
      <c r="H4719" t="s">
        <v>49</v>
      </c>
      <c r="I4719" s="2">
        <v>228</v>
      </c>
      <c r="J4719" s="1">
        <v>0.5</v>
      </c>
      <c r="K4719" s="1">
        <v>0.17</v>
      </c>
    </row>
    <row r="4720" spans="1:11" x14ac:dyDescent="0.25">
      <c r="A4720">
        <v>928</v>
      </c>
      <c r="B4720">
        <v>6057</v>
      </c>
      <c r="C4720">
        <v>122144</v>
      </c>
      <c r="D4720" t="s">
        <v>9932</v>
      </c>
      <c r="E4720" t="s">
        <v>50</v>
      </c>
      <c r="F4720" t="s">
        <v>9869</v>
      </c>
      <c r="G4720" t="s">
        <v>9933</v>
      </c>
      <c r="H4720" t="s">
        <v>13</v>
      </c>
      <c r="I4720" s="2">
        <v>62</v>
      </c>
      <c r="J4720" s="1">
        <v>0.98</v>
      </c>
      <c r="K4720" s="1">
        <v>0.81</v>
      </c>
    </row>
    <row r="4721" spans="1:11" x14ac:dyDescent="0.25">
      <c r="A4721">
        <v>928</v>
      </c>
      <c r="B4721">
        <v>5404</v>
      </c>
      <c r="C4721">
        <v>136299</v>
      </c>
      <c r="D4721" t="s">
        <v>9934</v>
      </c>
      <c r="E4721" t="s">
        <v>50</v>
      </c>
      <c r="F4721" t="s">
        <v>9869</v>
      </c>
      <c r="G4721" t="s">
        <v>9935</v>
      </c>
      <c r="H4721" t="s">
        <v>70</v>
      </c>
      <c r="I4721" s="2">
        <v>210</v>
      </c>
      <c r="J4721" s="1">
        <v>0.75</v>
      </c>
      <c r="K4721" s="1">
        <v>0.47</v>
      </c>
    </row>
    <row r="4722" spans="1:11" x14ac:dyDescent="0.25">
      <c r="A4722">
        <v>928</v>
      </c>
      <c r="B4722">
        <v>4076</v>
      </c>
      <c r="C4722">
        <v>122083</v>
      </c>
      <c r="D4722" t="s">
        <v>9936</v>
      </c>
      <c r="E4722" t="s">
        <v>9936</v>
      </c>
      <c r="F4722" t="s">
        <v>9869</v>
      </c>
      <c r="G4722" t="s">
        <v>9937</v>
      </c>
      <c r="H4722" t="s">
        <v>201</v>
      </c>
      <c r="I4722" s="2">
        <v>268</v>
      </c>
      <c r="J4722" s="1">
        <v>0.72</v>
      </c>
      <c r="K4722" s="1">
        <v>0.35</v>
      </c>
    </row>
    <row r="4723" spans="1:11" x14ac:dyDescent="0.25">
      <c r="A4723">
        <v>928</v>
      </c>
      <c r="B4723">
        <v>6007</v>
      </c>
      <c r="C4723">
        <v>122129</v>
      </c>
      <c r="D4723" t="s">
        <v>9938</v>
      </c>
      <c r="E4723" t="s">
        <v>50</v>
      </c>
      <c r="F4723" t="s">
        <v>6683</v>
      </c>
      <c r="G4723" t="s">
        <v>9939</v>
      </c>
      <c r="H4723" t="s">
        <v>13</v>
      </c>
      <c r="I4723" s="2">
        <v>211</v>
      </c>
      <c r="J4723" s="1">
        <v>0</v>
      </c>
      <c r="K4723" s="1">
        <v>0</v>
      </c>
    </row>
    <row r="4724" spans="1:11" x14ac:dyDescent="0.25">
      <c r="A4724">
        <v>928</v>
      </c>
      <c r="B4724">
        <v>6063</v>
      </c>
      <c r="C4724">
        <v>122150</v>
      </c>
      <c r="D4724" t="s">
        <v>9940</v>
      </c>
      <c r="E4724" t="s">
        <v>50</v>
      </c>
      <c r="F4724" t="s">
        <v>9869</v>
      </c>
      <c r="G4724" t="s">
        <v>9941</v>
      </c>
      <c r="H4724" t="s">
        <v>13</v>
      </c>
      <c r="I4724" s="2">
        <v>9</v>
      </c>
      <c r="J4724" s="1">
        <v>0.33</v>
      </c>
      <c r="K4724" s="1">
        <v>0.11</v>
      </c>
    </row>
    <row r="4725" spans="1:11" x14ac:dyDescent="0.25">
      <c r="A4725">
        <v>928</v>
      </c>
      <c r="B4725">
        <v>4001</v>
      </c>
      <c r="C4725">
        <v>138235</v>
      </c>
      <c r="D4725" t="s">
        <v>9942</v>
      </c>
      <c r="E4725" t="s">
        <v>50</v>
      </c>
      <c r="F4725" t="s">
        <v>9891</v>
      </c>
      <c r="G4725" t="s">
        <v>9943</v>
      </c>
      <c r="H4725" t="s">
        <v>49</v>
      </c>
      <c r="I4725" s="2">
        <v>180</v>
      </c>
      <c r="J4725" s="1">
        <v>0.47</v>
      </c>
      <c r="K4725" s="1">
        <v>0.19</v>
      </c>
    </row>
    <row r="4726" spans="1:11" x14ac:dyDescent="0.25">
      <c r="A4726">
        <v>928</v>
      </c>
      <c r="B4726">
        <v>6064</v>
      </c>
      <c r="C4726">
        <v>122151</v>
      </c>
      <c r="D4726" t="s">
        <v>9944</v>
      </c>
      <c r="E4726" t="s">
        <v>50</v>
      </c>
      <c r="F4726" t="s">
        <v>9869</v>
      </c>
      <c r="G4726" t="s">
        <v>9945</v>
      </c>
      <c r="H4726" t="s">
        <v>13</v>
      </c>
      <c r="I4726" s="2">
        <v>30</v>
      </c>
      <c r="J4726" s="1">
        <v>0.83</v>
      </c>
      <c r="K4726" s="1">
        <v>0.43</v>
      </c>
    </row>
    <row r="4727" spans="1:11" x14ac:dyDescent="0.25">
      <c r="A4727">
        <v>928</v>
      </c>
      <c r="B4727">
        <v>4052</v>
      </c>
      <c r="C4727">
        <v>122064</v>
      </c>
      <c r="D4727" t="s">
        <v>9946</v>
      </c>
      <c r="E4727" t="s">
        <v>50</v>
      </c>
      <c r="F4727" t="s">
        <v>9947</v>
      </c>
      <c r="G4727" t="s">
        <v>9948</v>
      </c>
      <c r="H4727" t="s">
        <v>20</v>
      </c>
      <c r="I4727" s="2">
        <v>277</v>
      </c>
      <c r="J4727" s="1">
        <v>0.46</v>
      </c>
      <c r="K4727" s="1">
        <v>0.25</v>
      </c>
    </row>
    <row r="4728" spans="1:11" x14ac:dyDescent="0.25">
      <c r="A4728">
        <v>928</v>
      </c>
      <c r="B4728">
        <v>6043</v>
      </c>
      <c r="C4728">
        <v>122137</v>
      </c>
      <c r="D4728" t="s">
        <v>9949</v>
      </c>
      <c r="E4728" t="s">
        <v>50</v>
      </c>
      <c r="F4728" t="s">
        <v>9869</v>
      </c>
      <c r="G4728" t="s">
        <v>9950</v>
      </c>
      <c r="H4728" t="s">
        <v>13</v>
      </c>
      <c r="I4728" s="2">
        <v>38</v>
      </c>
      <c r="J4728" s="1">
        <v>0.82</v>
      </c>
      <c r="K4728" s="1">
        <v>0.53</v>
      </c>
    </row>
    <row r="4729" spans="1:11" x14ac:dyDescent="0.25">
      <c r="A4729">
        <v>928</v>
      </c>
      <c r="B4729">
        <v>4008</v>
      </c>
      <c r="C4729">
        <v>139013</v>
      </c>
      <c r="D4729" t="s">
        <v>9951</v>
      </c>
      <c r="E4729" t="s">
        <v>50</v>
      </c>
      <c r="F4729" t="s">
        <v>9900</v>
      </c>
      <c r="G4729" t="s">
        <v>9952</v>
      </c>
      <c r="H4729" t="s">
        <v>49</v>
      </c>
      <c r="I4729" s="2">
        <v>159</v>
      </c>
      <c r="J4729" s="1">
        <v>0.43</v>
      </c>
      <c r="K4729" s="1">
        <v>0.14000000000000001</v>
      </c>
    </row>
    <row r="4730" spans="1:11" x14ac:dyDescent="0.25">
      <c r="A4730">
        <v>928</v>
      </c>
      <c r="B4730">
        <v>6071</v>
      </c>
      <c r="C4730">
        <v>135785</v>
      </c>
      <c r="D4730" t="s">
        <v>9953</v>
      </c>
      <c r="E4730" t="s">
        <v>50</v>
      </c>
      <c r="F4730" t="s">
        <v>9869</v>
      </c>
      <c r="G4730" t="s">
        <v>9954</v>
      </c>
      <c r="H4730" t="s">
        <v>13</v>
      </c>
      <c r="I4730" s="2">
        <v>34</v>
      </c>
      <c r="J4730" s="1">
        <v>0</v>
      </c>
      <c r="K4730" s="1">
        <v>0</v>
      </c>
    </row>
    <row r="4731" spans="1:11" x14ac:dyDescent="0.25">
      <c r="A4731">
        <v>928</v>
      </c>
      <c r="B4731">
        <v>6056</v>
      </c>
      <c r="C4731">
        <v>122143</v>
      </c>
      <c r="D4731" t="s">
        <v>9955</v>
      </c>
      <c r="E4731" t="s">
        <v>50</v>
      </c>
      <c r="F4731" t="s">
        <v>9869</v>
      </c>
      <c r="G4731" t="s">
        <v>9956</v>
      </c>
      <c r="H4731" t="s">
        <v>13</v>
      </c>
      <c r="I4731" s="2">
        <v>14</v>
      </c>
      <c r="J4731" s="1">
        <v>0.36</v>
      </c>
      <c r="K4731" s="1">
        <v>7.0000000000000007E-2</v>
      </c>
    </row>
    <row r="4732" spans="1:11" x14ac:dyDescent="0.25">
      <c r="A4732">
        <v>928</v>
      </c>
      <c r="B4732">
        <v>4011</v>
      </c>
      <c r="C4732">
        <v>139690</v>
      </c>
      <c r="D4732" t="s">
        <v>9957</v>
      </c>
      <c r="E4732" t="s">
        <v>50</v>
      </c>
      <c r="F4732" t="s">
        <v>9958</v>
      </c>
      <c r="G4732" t="s">
        <v>9959</v>
      </c>
      <c r="H4732" t="s">
        <v>104</v>
      </c>
      <c r="I4732" s="2" t="s">
        <v>50</v>
      </c>
      <c r="J4732" t="s">
        <v>50</v>
      </c>
      <c r="K4732" t="s">
        <v>50</v>
      </c>
    </row>
    <row r="4733" spans="1:11" x14ac:dyDescent="0.25">
      <c r="A4733">
        <v>928</v>
      </c>
      <c r="B4733">
        <v>5409</v>
      </c>
      <c r="C4733">
        <v>137912</v>
      </c>
      <c r="D4733" t="s">
        <v>9960</v>
      </c>
      <c r="E4733" t="s">
        <v>50</v>
      </c>
      <c r="F4733" t="s">
        <v>9905</v>
      </c>
      <c r="G4733" t="s">
        <v>9961</v>
      </c>
      <c r="H4733" t="s">
        <v>70</v>
      </c>
      <c r="I4733" s="2">
        <v>197</v>
      </c>
      <c r="J4733" s="1">
        <v>0.63</v>
      </c>
      <c r="K4733" s="1">
        <v>0.26</v>
      </c>
    </row>
    <row r="4734" spans="1:11" x14ac:dyDescent="0.25">
      <c r="A4734">
        <v>928</v>
      </c>
      <c r="B4734">
        <v>5400</v>
      </c>
      <c r="C4734">
        <v>136976</v>
      </c>
      <c r="D4734" t="s">
        <v>9962</v>
      </c>
      <c r="E4734" t="s">
        <v>50</v>
      </c>
      <c r="F4734" t="s">
        <v>8491</v>
      </c>
      <c r="G4734" t="s">
        <v>9963</v>
      </c>
      <c r="H4734" t="s">
        <v>70</v>
      </c>
      <c r="I4734" s="2">
        <v>168</v>
      </c>
      <c r="J4734" s="1">
        <v>0.72</v>
      </c>
      <c r="K4734" s="1">
        <v>0.45</v>
      </c>
    </row>
    <row r="4735" spans="1:11" x14ac:dyDescent="0.25">
      <c r="A4735">
        <v>928</v>
      </c>
      <c r="B4735">
        <v>4004</v>
      </c>
      <c r="C4735">
        <v>136488</v>
      </c>
      <c r="D4735" t="s">
        <v>9964</v>
      </c>
      <c r="E4735" t="s">
        <v>50</v>
      </c>
      <c r="F4735" t="s">
        <v>9958</v>
      </c>
      <c r="G4735" t="s">
        <v>9965</v>
      </c>
      <c r="H4735" t="s">
        <v>70</v>
      </c>
      <c r="I4735" s="2">
        <v>222</v>
      </c>
      <c r="J4735" s="1">
        <v>0.77</v>
      </c>
      <c r="K4735" s="1">
        <v>0.28000000000000003</v>
      </c>
    </row>
    <row r="4736" spans="1:11" x14ac:dyDescent="0.25">
      <c r="A4736">
        <v>928</v>
      </c>
      <c r="B4736">
        <v>4703</v>
      </c>
      <c r="C4736">
        <v>122100</v>
      </c>
      <c r="D4736" t="s">
        <v>9966</v>
      </c>
      <c r="E4736" t="s">
        <v>50</v>
      </c>
      <c r="F4736" t="s">
        <v>9869</v>
      </c>
      <c r="G4736" t="s">
        <v>9967</v>
      </c>
      <c r="H4736" t="s">
        <v>23</v>
      </c>
      <c r="I4736" s="2">
        <v>173</v>
      </c>
      <c r="J4736" s="1">
        <v>0.47</v>
      </c>
      <c r="K4736" s="1">
        <v>0.15</v>
      </c>
    </row>
    <row r="4737" spans="1:11" x14ac:dyDescent="0.25">
      <c r="A4737">
        <v>928</v>
      </c>
      <c r="B4737">
        <v>4012</v>
      </c>
      <c r="C4737">
        <v>139819</v>
      </c>
      <c r="D4737" t="s">
        <v>9968</v>
      </c>
      <c r="E4737" t="s">
        <v>50</v>
      </c>
      <c r="F4737" t="s">
        <v>9905</v>
      </c>
      <c r="G4737" t="s">
        <v>9969</v>
      </c>
      <c r="H4737" t="s">
        <v>49</v>
      </c>
      <c r="I4737" s="2">
        <v>115</v>
      </c>
      <c r="J4737" s="1">
        <v>0.33</v>
      </c>
      <c r="K4737" s="1">
        <v>0.1</v>
      </c>
    </row>
    <row r="4738" spans="1:11" x14ac:dyDescent="0.25">
      <c r="A4738">
        <v>928</v>
      </c>
      <c r="B4738">
        <v>6010</v>
      </c>
      <c r="C4738">
        <v>122131</v>
      </c>
      <c r="D4738" t="s">
        <v>9970</v>
      </c>
      <c r="E4738" t="s">
        <v>50</v>
      </c>
      <c r="F4738" t="s">
        <v>9905</v>
      </c>
      <c r="G4738" t="s">
        <v>9971</v>
      </c>
      <c r="H4738" t="s">
        <v>13</v>
      </c>
      <c r="I4738" s="2">
        <v>91</v>
      </c>
      <c r="J4738" s="1">
        <v>0</v>
      </c>
      <c r="K4738" s="1">
        <v>0</v>
      </c>
    </row>
    <row r="4739" spans="1:11" x14ac:dyDescent="0.25">
      <c r="A4739">
        <v>928</v>
      </c>
      <c r="B4739">
        <v>4000</v>
      </c>
      <c r="C4739">
        <v>136948</v>
      </c>
      <c r="D4739" t="s">
        <v>9972</v>
      </c>
      <c r="E4739" t="s">
        <v>50</v>
      </c>
      <c r="F4739" t="s">
        <v>9869</v>
      </c>
      <c r="G4739" t="s">
        <v>9973</v>
      </c>
      <c r="H4739" t="s">
        <v>49</v>
      </c>
      <c r="I4739" s="2">
        <v>228</v>
      </c>
      <c r="J4739" s="1">
        <v>0.33</v>
      </c>
      <c r="K4739" s="1">
        <v>0.16</v>
      </c>
    </row>
    <row r="4740" spans="1:11" x14ac:dyDescent="0.25">
      <c r="A4740">
        <v>928</v>
      </c>
      <c r="B4740">
        <v>4038</v>
      </c>
      <c r="C4740">
        <v>122059</v>
      </c>
      <c r="D4740" t="s">
        <v>9974</v>
      </c>
      <c r="E4740" t="s">
        <v>50</v>
      </c>
      <c r="F4740" t="s">
        <v>9905</v>
      </c>
      <c r="G4740" t="s">
        <v>9975</v>
      </c>
      <c r="H4740" t="s">
        <v>20</v>
      </c>
      <c r="I4740" s="2">
        <v>236</v>
      </c>
      <c r="J4740" s="1">
        <v>0.53</v>
      </c>
      <c r="K4740" s="1">
        <v>0.18</v>
      </c>
    </row>
    <row r="4741" spans="1:11" x14ac:dyDescent="0.25">
      <c r="A4741">
        <v>928</v>
      </c>
      <c r="B4741">
        <v>4014</v>
      </c>
      <c r="C4741">
        <v>139961</v>
      </c>
      <c r="D4741" t="s">
        <v>9976</v>
      </c>
      <c r="E4741" t="s">
        <v>50</v>
      </c>
      <c r="F4741" t="s">
        <v>9905</v>
      </c>
      <c r="G4741" t="s">
        <v>9977</v>
      </c>
      <c r="H4741" t="s">
        <v>49</v>
      </c>
      <c r="I4741" s="2">
        <v>240</v>
      </c>
      <c r="J4741" s="1">
        <v>0.43</v>
      </c>
      <c r="K4741" s="1">
        <v>0.25</v>
      </c>
    </row>
    <row r="4742" spans="1:11" x14ac:dyDescent="0.25">
      <c r="A4742">
        <v>928</v>
      </c>
      <c r="B4742">
        <v>6069</v>
      </c>
      <c r="C4742">
        <v>133515</v>
      </c>
      <c r="D4742" t="s">
        <v>9978</v>
      </c>
      <c r="E4742" t="s">
        <v>50</v>
      </c>
      <c r="F4742" t="s">
        <v>8491</v>
      </c>
      <c r="G4742" t="s">
        <v>9979</v>
      </c>
      <c r="H4742" t="s">
        <v>114</v>
      </c>
      <c r="I4742" s="2">
        <v>4</v>
      </c>
      <c r="J4742" t="s">
        <v>129</v>
      </c>
      <c r="K4742" t="s">
        <v>129</v>
      </c>
    </row>
    <row r="4743" spans="1:11" x14ac:dyDescent="0.25">
      <c r="A4743">
        <v>928</v>
      </c>
      <c r="B4743">
        <v>7020</v>
      </c>
      <c r="C4743">
        <v>122164</v>
      </c>
      <c r="D4743" t="s">
        <v>9980</v>
      </c>
      <c r="E4743" t="s">
        <v>9980</v>
      </c>
      <c r="F4743" t="s">
        <v>9869</v>
      </c>
      <c r="G4743" t="s">
        <v>9981</v>
      </c>
      <c r="H4743" t="s">
        <v>57</v>
      </c>
      <c r="I4743" s="2">
        <v>13</v>
      </c>
      <c r="J4743" s="1">
        <v>0</v>
      </c>
      <c r="K4743" s="1">
        <v>0</v>
      </c>
    </row>
    <row r="4744" spans="1:11" x14ac:dyDescent="0.25">
      <c r="A4744">
        <v>928</v>
      </c>
      <c r="B4744">
        <v>6067</v>
      </c>
      <c r="C4744">
        <v>131802</v>
      </c>
      <c r="D4744" t="s">
        <v>9982</v>
      </c>
      <c r="E4744" t="s">
        <v>50</v>
      </c>
      <c r="F4744" t="s">
        <v>9869</v>
      </c>
      <c r="G4744" t="s">
        <v>9983</v>
      </c>
      <c r="H4744" t="s">
        <v>114</v>
      </c>
      <c r="I4744" s="2">
        <v>7</v>
      </c>
      <c r="J4744" s="1">
        <v>0</v>
      </c>
      <c r="K4744" s="1">
        <v>0</v>
      </c>
    </row>
    <row r="4745" spans="1:11" x14ac:dyDescent="0.25">
      <c r="A4745">
        <v>928</v>
      </c>
      <c r="B4745">
        <v>6070</v>
      </c>
      <c r="C4745">
        <v>135754</v>
      </c>
      <c r="D4745" t="s">
        <v>8484</v>
      </c>
      <c r="E4745" t="s">
        <v>50</v>
      </c>
      <c r="F4745" t="s">
        <v>9869</v>
      </c>
      <c r="G4745" t="s">
        <v>9984</v>
      </c>
      <c r="H4745" t="s">
        <v>114</v>
      </c>
      <c r="I4745" s="2">
        <v>6</v>
      </c>
      <c r="J4745" t="s">
        <v>99</v>
      </c>
      <c r="K4745" t="s">
        <v>99</v>
      </c>
    </row>
    <row r="4746" spans="1:11" x14ac:dyDescent="0.25">
      <c r="A4746">
        <v>928</v>
      </c>
      <c r="B4746">
        <v>7029</v>
      </c>
      <c r="C4746">
        <v>130957</v>
      </c>
      <c r="D4746" t="s">
        <v>9985</v>
      </c>
      <c r="E4746" t="s">
        <v>11104</v>
      </c>
      <c r="F4746" t="s">
        <v>9905</v>
      </c>
      <c r="G4746" t="s">
        <v>9986</v>
      </c>
      <c r="H4746" t="s">
        <v>57</v>
      </c>
      <c r="I4746" s="2">
        <v>31</v>
      </c>
      <c r="J4746" s="1">
        <v>0</v>
      </c>
      <c r="K4746" s="1">
        <v>0</v>
      </c>
    </row>
    <row r="4747" spans="1:11" x14ac:dyDescent="0.25">
      <c r="A4747">
        <v>928</v>
      </c>
      <c r="B4747">
        <v>7018</v>
      </c>
      <c r="C4747">
        <v>122162</v>
      </c>
      <c r="D4747" t="s">
        <v>9987</v>
      </c>
      <c r="E4747" t="s">
        <v>50</v>
      </c>
      <c r="F4747" t="s">
        <v>9869</v>
      </c>
      <c r="G4747" t="s">
        <v>9988</v>
      </c>
      <c r="H4747" t="s">
        <v>57</v>
      </c>
      <c r="I4747" s="2">
        <v>11</v>
      </c>
      <c r="J4747" s="1">
        <v>0</v>
      </c>
      <c r="K4747" s="1">
        <v>0</v>
      </c>
    </row>
    <row r="4748" spans="1:11" x14ac:dyDescent="0.25">
      <c r="A4748">
        <v>928</v>
      </c>
      <c r="B4748">
        <v>7019</v>
      </c>
      <c r="C4748">
        <v>122163</v>
      </c>
      <c r="D4748" t="s">
        <v>9989</v>
      </c>
      <c r="E4748" t="s">
        <v>50</v>
      </c>
      <c r="F4748" t="s">
        <v>9869</v>
      </c>
      <c r="G4748" t="s">
        <v>9990</v>
      </c>
      <c r="H4748" t="s">
        <v>57</v>
      </c>
      <c r="I4748" s="2">
        <v>14</v>
      </c>
      <c r="J4748" t="s">
        <v>99</v>
      </c>
      <c r="K4748" t="s">
        <v>99</v>
      </c>
    </row>
    <row r="4749" spans="1:11" x14ac:dyDescent="0.25">
      <c r="A4749">
        <v>928</v>
      </c>
      <c r="B4749">
        <v>7008</v>
      </c>
      <c r="C4749">
        <v>122157</v>
      </c>
      <c r="D4749" t="s">
        <v>9991</v>
      </c>
      <c r="E4749" t="s">
        <v>50</v>
      </c>
      <c r="F4749" t="s">
        <v>8491</v>
      </c>
      <c r="G4749" t="s">
        <v>9992</v>
      </c>
      <c r="H4749" t="s">
        <v>57</v>
      </c>
      <c r="I4749" s="2">
        <v>18</v>
      </c>
      <c r="J4749" t="s">
        <v>99</v>
      </c>
      <c r="K4749" t="s">
        <v>99</v>
      </c>
    </row>
    <row r="4750" spans="1:11" x14ac:dyDescent="0.25">
      <c r="A4750">
        <v>928</v>
      </c>
      <c r="B4750">
        <v>7033</v>
      </c>
      <c r="C4750">
        <v>138634</v>
      </c>
      <c r="D4750" t="s">
        <v>9993</v>
      </c>
      <c r="E4750" t="s">
        <v>50</v>
      </c>
      <c r="F4750" t="s">
        <v>9886</v>
      </c>
      <c r="G4750" t="s">
        <v>9994</v>
      </c>
      <c r="H4750" t="s">
        <v>109</v>
      </c>
      <c r="I4750" s="2">
        <v>5</v>
      </c>
      <c r="J4750" t="s">
        <v>129</v>
      </c>
      <c r="K4750" t="s">
        <v>129</v>
      </c>
    </row>
    <row r="4751" spans="1:11" x14ac:dyDescent="0.25">
      <c r="A4751">
        <v>928</v>
      </c>
      <c r="B4751">
        <v>7017</v>
      </c>
      <c r="C4751">
        <v>137354</v>
      </c>
      <c r="D4751" t="s">
        <v>9995</v>
      </c>
      <c r="E4751" t="s">
        <v>50</v>
      </c>
      <c r="F4751" t="s">
        <v>9869</v>
      </c>
      <c r="G4751" t="s">
        <v>9983</v>
      </c>
      <c r="H4751" t="s">
        <v>109</v>
      </c>
      <c r="I4751" s="2">
        <v>19</v>
      </c>
      <c r="J4751" s="1">
        <v>0</v>
      </c>
      <c r="K4751" s="1">
        <v>0</v>
      </c>
    </row>
    <row r="4752" spans="1:11" x14ac:dyDescent="0.25">
      <c r="A4752">
        <v>928</v>
      </c>
      <c r="B4752">
        <v>6073</v>
      </c>
      <c r="C4752">
        <v>136227</v>
      </c>
      <c r="D4752" t="s">
        <v>9996</v>
      </c>
      <c r="E4752" t="s">
        <v>50</v>
      </c>
      <c r="F4752" t="s">
        <v>9869</v>
      </c>
      <c r="G4752" t="s">
        <v>9997</v>
      </c>
      <c r="H4752" t="s">
        <v>114</v>
      </c>
      <c r="I4752" s="2">
        <v>14</v>
      </c>
      <c r="J4752" s="1">
        <v>0</v>
      </c>
      <c r="K4752" s="1">
        <v>0</v>
      </c>
    </row>
    <row r="4753" spans="1:11" x14ac:dyDescent="0.25">
      <c r="A4753">
        <v>928</v>
      </c>
      <c r="B4753">
        <v>6039</v>
      </c>
      <c r="C4753">
        <v>122136</v>
      </c>
      <c r="D4753" t="s">
        <v>9998</v>
      </c>
      <c r="E4753" t="s">
        <v>50</v>
      </c>
      <c r="F4753" t="s">
        <v>9958</v>
      </c>
      <c r="G4753" t="s">
        <v>9999</v>
      </c>
      <c r="H4753" t="s">
        <v>114</v>
      </c>
      <c r="I4753" s="2">
        <v>11</v>
      </c>
      <c r="J4753" s="1">
        <v>0</v>
      </c>
      <c r="K4753" s="1">
        <v>0</v>
      </c>
    </row>
    <row r="4754" spans="1:11" x14ac:dyDescent="0.25">
      <c r="A4754">
        <v>928</v>
      </c>
      <c r="B4754">
        <v>6061</v>
      </c>
      <c r="C4754">
        <v>122148</v>
      </c>
      <c r="D4754" t="s">
        <v>10000</v>
      </c>
      <c r="E4754" t="s">
        <v>50</v>
      </c>
      <c r="F4754" t="s">
        <v>9869</v>
      </c>
      <c r="G4754" t="s">
        <v>10001</v>
      </c>
      <c r="H4754" t="s">
        <v>114</v>
      </c>
      <c r="I4754" s="2">
        <v>4</v>
      </c>
      <c r="J4754" t="s">
        <v>129</v>
      </c>
      <c r="K4754" t="s">
        <v>129</v>
      </c>
    </row>
    <row r="4755" spans="1:11" x14ac:dyDescent="0.25">
      <c r="A4755">
        <v>928</v>
      </c>
      <c r="B4755">
        <v>7010</v>
      </c>
      <c r="C4755">
        <v>122158</v>
      </c>
      <c r="D4755" t="s">
        <v>10002</v>
      </c>
      <c r="E4755" t="s">
        <v>50</v>
      </c>
      <c r="F4755" t="s">
        <v>8491</v>
      </c>
      <c r="G4755" t="s">
        <v>10003</v>
      </c>
      <c r="H4755" t="s">
        <v>57</v>
      </c>
      <c r="I4755" s="2">
        <v>3</v>
      </c>
      <c r="J4755" t="s">
        <v>129</v>
      </c>
      <c r="K4755" t="s">
        <v>129</v>
      </c>
    </row>
    <row r="4756" spans="1:11" x14ac:dyDescent="0.25">
      <c r="A4756">
        <v>929</v>
      </c>
      <c r="B4756">
        <v>4415</v>
      </c>
      <c r="C4756">
        <v>122355</v>
      </c>
      <c r="D4756" t="s">
        <v>10004</v>
      </c>
      <c r="E4756" t="s">
        <v>50</v>
      </c>
      <c r="F4756" t="s">
        <v>10005</v>
      </c>
      <c r="G4756" t="s">
        <v>10006</v>
      </c>
      <c r="H4756" t="s">
        <v>201</v>
      </c>
      <c r="I4756" s="2">
        <v>251</v>
      </c>
      <c r="J4756" s="1">
        <v>0.38</v>
      </c>
      <c r="K4756" s="1">
        <v>0.11</v>
      </c>
    </row>
    <row r="4757" spans="1:11" x14ac:dyDescent="0.25">
      <c r="A4757">
        <v>929</v>
      </c>
      <c r="B4757">
        <v>5400</v>
      </c>
      <c r="C4757">
        <v>122374</v>
      </c>
      <c r="D4757" t="s">
        <v>10007</v>
      </c>
      <c r="E4757" t="s">
        <v>50</v>
      </c>
      <c r="F4757" t="s">
        <v>10008</v>
      </c>
      <c r="G4757" t="s">
        <v>10009</v>
      </c>
      <c r="H4757" t="s">
        <v>20</v>
      </c>
      <c r="I4757" s="2">
        <v>152</v>
      </c>
      <c r="J4757" s="1">
        <v>0.59</v>
      </c>
      <c r="K4757" s="1">
        <v>0.03</v>
      </c>
    </row>
    <row r="4758" spans="1:11" x14ac:dyDescent="0.25">
      <c r="A4758">
        <v>929</v>
      </c>
      <c r="B4758">
        <v>6905</v>
      </c>
      <c r="C4758">
        <v>135619</v>
      </c>
      <c r="D4758" t="s">
        <v>10010</v>
      </c>
      <c r="E4758" t="s">
        <v>50</v>
      </c>
      <c r="F4758" t="s">
        <v>10011</v>
      </c>
      <c r="G4758" t="s">
        <v>10012</v>
      </c>
      <c r="H4758" t="s">
        <v>49</v>
      </c>
      <c r="I4758" s="2">
        <v>176</v>
      </c>
      <c r="J4758" s="1">
        <v>0.51</v>
      </c>
      <c r="K4758" s="1">
        <v>0.3</v>
      </c>
    </row>
    <row r="4759" spans="1:11" x14ac:dyDescent="0.25">
      <c r="A4759">
        <v>929</v>
      </c>
      <c r="B4759">
        <v>4434</v>
      </c>
      <c r="C4759">
        <v>122360</v>
      </c>
      <c r="D4759" t="s">
        <v>10013</v>
      </c>
      <c r="E4759" t="s">
        <v>50</v>
      </c>
      <c r="F4759" t="s">
        <v>10014</v>
      </c>
      <c r="G4759" t="s">
        <v>10015</v>
      </c>
      <c r="H4759" t="s">
        <v>20</v>
      </c>
      <c r="I4759" s="2">
        <v>199</v>
      </c>
      <c r="J4759" s="1">
        <v>0.4</v>
      </c>
      <c r="K4759" s="1">
        <v>0.04</v>
      </c>
    </row>
    <row r="4760" spans="1:11" x14ac:dyDescent="0.25">
      <c r="A4760">
        <v>929</v>
      </c>
      <c r="B4760">
        <v>4437</v>
      </c>
      <c r="C4760">
        <v>137598</v>
      </c>
      <c r="D4760" t="s">
        <v>10016</v>
      </c>
      <c r="E4760" t="s">
        <v>50</v>
      </c>
      <c r="F4760" t="s">
        <v>10017</v>
      </c>
      <c r="G4760" t="s">
        <v>10018</v>
      </c>
      <c r="H4760" t="s">
        <v>70</v>
      </c>
      <c r="I4760" s="2">
        <v>173</v>
      </c>
      <c r="J4760" s="1">
        <v>0.43</v>
      </c>
      <c r="K4760" s="1">
        <v>0.14000000000000001</v>
      </c>
    </row>
    <row r="4761" spans="1:11" x14ac:dyDescent="0.25">
      <c r="A4761">
        <v>929</v>
      </c>
      <c r="B4761">
        <v>4002</v>
      </c>
      <c r="C4761">
        <v>140002</v>
      </c>
      <c r="D4761" t="s">
        <v>10019</v>
      </c>
      <c r="E4761" t="s">
        <v>50</v>
      </c>
      <c r="F4761" t="s">
        <v>10011</v>
      </c>
      <c r="G4761" t="s">
        <v>10020</v>
      </c>
      <c r="H4761" t="s">
        <v>49</v>
      </c>
      <c r="I4761" s="2" t="s">
        <v>50</v>
      </c>
      <c r="J4761" t="s">
        <v>50</v>
      </c>
      <c r="K4761" t="s">
        <v>50</v>
      </c>
    </row>
    <row r="4762" spans="1:11" x14ac:dyDescent="0.25">
      <c r="A4762">
        <v>929</v>
      </c>
      <c r="B4762">
        <v>4442</v>
      </c>
      <c r="C4762">
        <v>132189</v>
      </c>
      <c r="D4762" t="s">
        <v>10021</v>
      </c>
      <c r="E4762" t="s">
        <v>50</v>
      </c>
      <c r="F4762" t="s">
        <v>10011</v>
      </c>
      <c r="G4762" t="s">
        <v>10020</v>
      </c>
      <c r="H4762" t="s">
        <v>20</v>
      </c>
      <c r="I4762" s="2">
        <v>177</v>
      </c>
      <c r="J4762" s="1">
        <v>0.32</v>
      </c>
      <c r="K4762" s="1">
        <v>0.1</v>
      </c>
    </row>
    <row r="4763" spans="1:11" x14ac:dyDescent="0.25">
      <c r="A4763">
        <v>929</v>
      </c>
      <c r="B4763">
        <v>4424</v>
      </c>
      <c r="C4763">
        <v>137457</v>
      </c>
      <c r="D4763" t="s">
        <v>10022</v>
      </c>
      <c r="E4763" t="s">
        <v>50</v>
      </c>
      <c r="F4763" t="s">
        <v>10023</v>
      </c>
      <c r="G4763" t="s">
        <v>10024</v>
      </c>
      <c r="H4763" t="s">
        <v>70</v>
      </c>
      <c r="I4763" s="2">
        <v>337</v>
      </c>
      <c r="J4763" s="1">
        <v>0.56000000000000005</v>
      </c>
      <c r="K4763" s="1">
        <v>0.18</v>
      </c>
    </row>
    <row r="4764" spans="1:11" x14ac:dyDescent="0.25">
      <c r="A4764">
        <v>929</v>
      </c>
      <c r="B4764">
        <v>4438</v>
      </c>
      <c r="C4764">
        <v>122362</v>
      </c>
      <c r="D4764" t="s">
        <v>10025</v>
      </c>
      <c r="E4764" t="s">
        <v>50</v>
      </c>
      <c r="F4764" t="s">
        <v>10026</v>
      </c>
      <c r="G4764" t="s">
        <v>10027</v>
      </c>
      <c r="H4764" t="s">
        <v>20</v>
      </c>
      <c r="I4764" s="2">
        <v>258</v>
      </c>
      <c r="J4764" s="1">
        <v>0.65</v>
      </c>
      <c r="K4764" s="1">
        <v>0.21</v>
      </c>
    </row>
    <row r="4765" spans="1:11" x14ac:dyDescent="0.25">
      <c r="A4765">
        <v>929</v>
      </c>
      <c r="B4765">
        <v>4130</v>
      </c>
      <c r="C4765">
        <v>122328</v>
      </c>
      <c r="D4765" t="s">
        <v>10028</v>
      </c>
      <c r="E4765" t="s">
        <v>50</v>
      </c>
      <c r="F4765" t="s">
        <v>10029</v>
      </c>
      <c r="G4765" t="s">
        <v>10030</v>
      </c>
      <c r="H4765" t="s">
        <v>201</v>
      </c>
      <c r="I4765" s="2">
        <v>137</v>
      </c>
      <c r="J4765" s="1">
        <v>0.57999999999999996</v>
      </c>
      <c r="K4765" s="1">
        <v>0.12</v>
      </c>
    </row>
    <row r="4766" spans="1:11" x14ac:dyDescent="0.25">
      <c r="A4766">
        <v>929</v>
      </c>
      <c r="B4766">
        <v>4439</v>
      </c>
      <c r="C4766">
        <v>122363</v>
      </c>
      <c r="D4766" t="s">
        <v>10031</v>
      </c>
      <c r="E4766" t="s">
        <v>50</v>
      </c>
      <c r="F4766" t="s">
        <v>10032</v>
      </c>
      <c r="G4766" t="s">
        <v>10033</v>
      </c>
      <c r="H4766" t="s">
        <v>20</v>
      </c>
      <c r="I4766" s="2">
        <v>110</v>
      </c>
      <c r="J4766" s="1">
        <v>0.45</v>
      </c>
      <c r="K4766" s="1">
        <v>7.0000000000000007E-2</v>
      </c>
    </row>
    <row r="4767" spans="1:11" x14ac:dyDescent="0.25">
      <c r="A4767">
        <v>929</v>
      </c>
      <c r="B4767">
        <v>4501</v>
      </c>
      <c r="C4767">
        <v>137746</v>
      </c>
      <c r="D4767" t="s">
        <v>10034</v>
      </c>
      <c r="E4767" t="s">
        <v>50</v>
      </c>
      <c r="F4767" t="s">
        <v>10032</v>
      </c>
      <c r="G4767" t="s">
        <v>10035</v>
      </c>
      <c r="H4767" t="s">
        <v>70</v>
      </c>
      <c r="I4767" s="2">
        <v>330</v>
      </c>
      <c r="J4767" s="1">
        <v>0.73</v>
      </c>
      <c r="K4767" s="1">
        <v>0.35</v>
      </c>
    </row>
    <row r="4768" spans="1:11" x14ac:dyDescent="0.25">
      <c r="A4768">
        <v>929</v>
      </c>
      <c r="B4768">
        <v>6001</v>
      </c>
      <c r="C4768">
        <v>122376</v>
      </c>
      <c r="D4768" t="s">
        <v>10036</v>
      </c>
      <c r="E4768" t="s">
        <v>50</v>
      </c>
      <c r="F4768" t="s">
        <v>10017</v>
      </c>
      <c r="G4768" t="s">
        <v>10037</v>
      </c>
      <c r="H4768" t="s">
        <v>13</v>
      </c>
      <c r="I4768" s="2">
        <v>24</v>
      </c>
      <c r="J4768" s="1">
        <v>0.63</v>
      </c>
      <c r="K4768" s="1">
        <v>0</v>
      </c>
    </row>
    <row r="4769" spans="1:11" x14ac:dyDescent="0.25">
      <c r="A4769">
        <v>929</v>
      </c>
      <c r="B4769">
        <v>6906</v>
      </c>
      <c r="C4769">
        <v>135886</v>
      </c>
      <c r="D4769" t="s">
        <v>10038</v>
      </c>
      <c r="E4769" t="s">
        <v>50</v>
      </c>
      <c r="F4769" t="s">
        <v>10005</v>
      </c>
      <c r="G4769" t="s">
        <v>10039</v>
      </c>
      <c r="H4769" t="s">
        <v>49</v>
      </c>
      <c r="I4769" s="2">
        <v>143</v>
      </c>
      <c r="J4769" s="1">
        <v>0.4</v>
      </c>
      <c r="K4769" s="1">
        <v>0.05</v>
      </c>
    </row>
    <row r="4770" spans="1:11" x14ac:dyDescent="0.25">
      <c r="A4770">
        <v>929</v>
      </c>
      <c r="B4770">
        <v>4426</v>
      </c>
      <c r="C4770">
        <v>122358</v>
      </c>
      <c r="D4770" t="s">
        <v>10040</v>
      </c>
      <c r="E4770" t="s">
        <v>50</v>
      </c>
      <c r="F4770" t="s">
        <v>3669</v>
      </c>
      <c r="G4770" t="s">
        <v>10041</v>
      </c>
      <c r="H4770" t="s">
        <v>20</v>
      </c>
      <c r="I4770" s="2">
        <v>266</v>
      </c>
      <c r="J4770" s="1">
        <v>0.72</v>
      </c>
      <c r="K4770" s="1">
        <v>0.4</v>
      </c>
    </row>
    <row r="4771" spans="1:11" x14ac:dyDescent="0.25">
      <c r="A4771">
        <v>929</v>
      </c>
      <c r="B4771">
        <v>4369</v>
      </c>
      <c r="C4771">
        <v>122351</v>
      </c>
      <c r="D4771" t="s">
        <v>10042</v>
      </c>
      <c r="E4771" t="s">
        <v>50</v>
      </c>
      <c r="F4771" t="s">
        <v>10043</v>
      </c>
      <c r="G4771" t="s">
        <v>10044</v>
      </c>
      <c r="H4771" t="s">
        <v>20</v>
      </c>
      <c r="I4771" s="2">
        <v>199</v>
      </c>
      <c r="J4771" s="1">
        <v>0.62</v>
      </c>
      <c r="K4771" s="1">
        <v>0.25</v>
      </c>
    </row>
    <row r="4772" spans="1:11" x14ac:dyDescent="0.25">
      <c r="A4772">
        <v>929</v>
      </c>
      <c r="B4772">
        <v>4417</v>
      </c>
      <c r="C4772">
        <v>122356</v>
      </c>
      <c r="D4772" t="s">
        <v>10045</v>
      </c>
      <c r="E4772" t="s">
        <v>50</v>
      </c>
      <c r="F4772" t="s">
        <v>10029</v>
      </c>
      <c r="G4772" t="s">
        <v>10046</v>
      </c>
      <c r="H4772" t="s">
        <v>20</v>
      </c>
      <c r="I4772" s="2">
        <v>299</v>
      </c>
      <c r="J4772" s="1">
        <v>0.75</v>
      </c>
      <c r="K4772" s="1">
        <v>0.42</v>
      </c>
    </row>
    <row r="4773" spans="1:11" x14ac:dyDescent="0.25">
      <c r="A4773">
        <v>929</v>
      </c>
      <c r="B4773">
        <v>4632</v>
      </c>
      <c r="C4773">
        <v>122367</v>
      </c>
      <c r="D4773" t="s">
        <v>10047</v>
      </c>
      <c r="E4773" t="s">
        <v>50</v>
      </c>
      <c r="F4773" t="s">
        <v>10014</v>
      </c>
      <c r="G4773" t="s">
        <v>10048</v>
      </c>
      <c r="H4773" t="s">
        <v>23</v>
      </c>
      <c r="I4773" s="2">
        <v>222</v>
      </c>
      <c r="J4773" s="1">
        <v>0.57999999999999996</v>
      </c>
      <c r="K4773" s="1">
        <v>0.23</v>
      </c>
    </row>
    <row r="4774" spans="1:11" x14ac:dyDescent="0.25">
      <c r="A4774">
        <v>929</v>
      </c>
      <c r="B4774">
        <v>7024</v>
      </c>
      <c r="C4774">
        <v>132771</v>
      </c>
      <c r="D4774" t="s">
        <v>10049</v>
      </c>
      <c r="E4774" t="s">
        <v>50</v>
      </c>
      <c r="F4774" t="s">
        <v>10023</v>
      </c>
      <c r="G4774" t="s">
        <v>10050</v>
      </c>
      <c r="H4774" t="s">
        <v>57</v>
      </c>
      <c r="I4774" s="2">
        <v>14</v>
      </c>
      <c r="J4774" s="1">
        <v>0</v>
      </c>
      <c r="K4774" s="1">
        <v>0</v>
      </c>
    </row>
    <row r="4775" spans="1:11" x14ac:dyDescent="0.25">
      <c r="A4775">
        <v>929</v>
      </c>
      <c r="B4775">
        <v>7010</v>
      </c>
      <c r="C4775">
        <v>122384</v>
      </c>
      <c r="D4775" t="s">
        <v>10051</v>
      </c>
      <c r="E4775" t="s">
        <v>50</v>
      </c>
      <c r="F4775" t="s">
        <v>10026</v>
      </c>
      <c r="G4775" t="s">
        <v>10052</v>
      </c>
      <c r="H4775" t="s">
        <v>57</v>
      </c>
      <c r="I4775" s="2">
        <v>3</v>
      </c>
      <c r="J4775" t="s">
        <v>129</v>
      </c>
      <c r="K4775" t="s">
        <v>129</v>
      </c>
    </row>
    <row r="4776" spans="1:11" x14ac:dyDescent="0.25">
      <c r="A4776">
        <v>929</v>
      </c>
      <c r="B4776">
        <v>7003</v>
      </c>
      <c r="C4776">
        <v>122382</v>
      </c>
      <c r="D4776" t="s">
        <v>10053</v>
      </c>
      <c r="E4776" t="s">
        <v>50</v>
      </c>
      <c r="F4776" t="s">
        <v>10054</v>
      </c>
      <c r="G4776" t="s">
        <v>10055</v>
      </c>
      <c r="H4776" t="s">
        <v>57</v>
      </c>
      <c r="I4776" s="2">
        <v>14</v>
      </c>
      <c r="J4776" s="1">
        <v>0</v>
      </c>
      <c r="K4776" s="1">
        <v>0</v>
      </c>
    </row>
    <row r="4777" spans="1:11" x14ac:dyDescent="0.25">
      <c r="A4777">
        <v>929</v>
      </c>
      <c r="B4777">
        <v>7022</v>
      </c>
      <c r="C4777">
        <v>122389</v>
      </c>
      <c r="D4777" t="s">
        <v>10056</v>
      </c>
      <c r="E4777" t="s">
        <v>50</v>
      </c>
      <c r="F4777" t="s">
        <v>10032</v>
      </c>
      <c r="G4777" t="s">
        <v>10057</v>
      </c>
      <c r="H4777" t="s">
        <v>57</v>
      </c>
      <c r="I4777" s="2">
        <v>20</v>
      </c>
      <c r="J4777" s="1">
        <v>0</v>
      </c>
      <c r="K4777" s="1">
        <v>0</v>
      </c>
    </row>
    <row r="4778" spans="1:11" x14ac:dyDescent="0.25">
      <c r="A4778">
        <v>929</v>
      </c>
      <c r="B4778">
        <v>7006</v>
      </c>
      <c r="C4778">
        <v>122383</v>
      </c>
      <c r="D4778" t="s">
        <v>10058</v>
      </c>
      <c r="E4778" t="s">
        <v>50</v>
      </c>
      <c r="F4778" t="s">
        <v>10023</v>
      </c>
      <c r="G4778" t="s">
        <v>10059</v>
      </c>
      <c r="H4778" t="s">
        <v>57</v>
      </c>
      <c r="I4778" s="2">
        <v>9</v>
      </c>
      <c r="J4778" s="1">
        <v>0</v>
      </c>
      <c r="K4778" s="1">
        <v>0</v>
      </c>
    </row>
    <row r="4779" spans="1:11" x14ac:dyDescent="0.25">
      <c r="A4779">
        <v>929</v>
      </c>
      <c r="B4779">
        <v>6002</v>
      </c>
      <c r="C4779">
        <v>137385</v>
      </c>
      <c r="D4779" t="s">
        <v>10060</v>
      </c>
      <c r="E4779" t="s">
        <v>50</v>
      </c>
      <c r="F4779" t="s">
        <v>10023</v>
      </c>
      <c r="G4779" t="s">
        <v>10061</v>
      </c>
      <c r="H4779" t="s">
        <v>114</v>
      </c>
      <c r="I4779" s="2">
        <v>1</v>
      </c>
      <c r="J4779" t="s">
        <v>129</v>
      </c>
      <c r="K4779" t="s">
        <v>129</v>
      </c>
    </row>
    <row r="4780" spans="1:11" x14ac:dyDescent="0.25">
      <c r="A4780">
        <v>929</v>
      </c>
      <c r="B4780">
        <v>7012</v>
      </c>
      <c r="C4780">
        <v>122385</v>
      </c>
      <c r="D4780" t="s">
        <v>10062</v>
      </c>
      <c r="E4780" t="s">
        <v>50</v>
      </c>
      <c r="F4780" t="s">
        <v>10017</v>
      </c>
      <c r="G4780" t="s">
        <v>10063</v>
      </c>
      <c r="H4780" t="s">
        <v>57</v>
      </c>
      <c r="I4780" s="2">
        <v>2</v>
      </c>
      <c r="J4780" t="s">
        <v>129</v>
      </c>
      <c r="K4780" t="s">
        <v>129</v>
      </c>
    </row>
    <row r="4781" spans="1:11" x14ac:dyDescent="0.25">
      <c r="A4781">
        <v>929</v>
      </c>
      <c r="B4781">
        <v>7018</v>
      </c>
      <c r="C4781">
        <v>122386</v>
      </c>
      <c r="D4781" t="s">
        <v>10064</v>
      </c>
      <c r="E4781" t="s">
        <v>50</v>
      </c>
      <c r="F4781" t="s">
        <v>10029</v>
      </c>
      <c r="G4781" t="s">
        <v>10065</v>
      </c>
      <c r="H4781" t="s">
        <v>57</v>
      </c>
      <c r="I4781" s="2">
        <v>3</v>
      </c>
      <c r="J4781" t="s">
        <v>129</v>
      </c>
      <c r="K4781" t="s">
        <v>129</v>
      </c>
    </row>
    <row r="4782" spans="1:11" x14ac:dyDescent="0.25">
      <c r="A4782">
        <v>929</v>
      </c>
      <c r="B4782">
        <v>6046</v>
      </c>
      <c r="C4782">
        <v>132855</v>
      </c>
      <c r="D4782" t="s">
        <v>10066</v>
      </c>
      <c r="E4782" t="s">
        <v>50</v>
      </c>
      <c r="F4782" t="s">
        <v>10014</v>
      </c>
      <c r="G4782" t="s">
        <v>10067</v>
      </c>
      <c r="H4782" t="s">
        <v>114</v>
      </c>
      <c r="I4782" s="2">
        <v>3</v>
      </c>
      <c r="J4782" t="s">
        <v>129</v>
      </c>
      <c r="K4782" t="s">
        <v>129</v>
      </c>
    </row>
    <row r="4783" spans="1:11" x14ac:dyDescent="0.25">
      <c r="A4783">
        <v>929</v>
      </c>
      <c r="B4783">
        <v>7023</v>
      </c>
      <c r="C4783">
        <v>122390</v>
      </c>
      <c r="D4783" t="s">
        <v>10068</v>
      </c>
      <c r="E4783" t="s">
        <v>50</v>
      </c>
      <c r="F4783" t="s">
        <v>10032</v>
      </c>
      <c r="G4783" t="s">
        <v>10069</v>
      </c>
      <c r="H4783" t="s">
        <v>222</v>
      </c>
      <c r="I4783" s="2">
        <v>6</v>
      </c>
      <c r="J4783" s="1">
        <v>0</v>
      </c>
      <c r="K4783" s="1">
        <v>0</v>
      </c>
    </row>
    <row r="4784" spans="1:11" x14ac:dyDescent="0.25">
      <c r="A4784">
        <v>931</v>
      </c>
      <c r="B4784">
        <v>6095</v>
      </c>
      <c r="C4784">
        <v>123312</v>
      </c>
      <c r="D4784" t="s">
        <v>10070</v>
      </c>
      <c r="E4784" t="s">
        <v>50</v>
      </c>
      <c r="F4784" t="s">
        <v>10071</v>
      </c>
      <c r="G4784" t="s">
        <v>10072</v>
      </c>
      <c r="H4784" t="s">
        <v>13</v>
      </c>
      <c r="I4784" s="2">
        <v>151</v>
      </c>
      <c r="J4784" s="1">
        <v>0</v>
      </c>
      <c r="K4784" s="1">
        <v>0</v>
      </c>
    </row>
    <row r="4785" spans="1:11" x14ac:dyDescent="0.25">
      <c r="A4785">
        <v>931</v>
      </c>
      <c r="B4785">
        <v>4000</v>
      </c>
      <c r="C4785">
        <v>138499</v>
      </c>
      <c r="D4785" t="s">
        <v>10073</v>
      </c>
      <c r="E4785" t="s">
        <v>50</v>
      </c>
      <c r="F4785" t="s">
        <v>9883</v>
      </c>
      <c r="G4785" t="s">
        <v>10074</v>
      </c>
      <c r="H4785" t="s">
        <v>49</v>
      </c>
      <c r="I4785" s="2">
        <v>210</v>
      </c>
      <c r="J4785" s="1">
        <v>0.54</v>
      </c>
      <c r="K4785" s="1">
        <v>0.15</v>
      </c>
    </row>
    <row r="4786" spans="1:11" x14ac:dyDescent="0.25">
      <c r="A4786">
        <v>931</v>
      </c>
      <c r="B4786">
        <v>4054</v>
      </c>
      <c r="C4786">
        <v>137919</v>
      </c>
      <c r="D4786" t="s">
        <v>10075</v>
      </c>
      <c r="E4786" t="s">
        <v>50</v>
      </c>
      <c r="F4786" t="s">
        <v>10076</v>
      </c>
      <c r="G4786" t="s">
        <v>10077</v>
      </c>
      <c r="H4786" t="s">
        <v>70</v>
      </c>
      <c r="I4786" s="2">
        <v>166</v>
      </c>
      <c r="J4786" s="1">
        <v>0.72</v>
      </c>
      <c r="K4786" s="1">
        <v>0.38</v>
      </c>
    </row>
    <row r="4787" spans="1:11" x14ac:dyDescent="0.25">
      <c r="A4787">
        <v>931</v>
      </c>
      <c r="B4787">
        <v>6126</v>
      </c>
      <c r="C4787">
        <v>135236</v>
      </c>
      <c r="D4787" t="s">
        <v>10078</v>
      </c>
      <c r="E4787" t="s">
        <v>50</v>
      </c>
      <c r="F4787" t="s">
        <v>10079</v>
      </c>
      <c r="G4787" t="s">
        <v>10080</v>
      </c>
      <c r="H4787" t="s">
        <v>13</v>
      </c>
      <c r="I4787" s="2">
        <v>17</v>
      </c>
      <c r="J4787" s="1">
        <v>0</v>
      </c>
      <c r="K4787" s="1">
        <v>0</v>
      </c>
    </row>
    <row r="4788" spans="1:11" x14ac:dyDescent="0.25">
      <c r="A4788">
        <v>931</v>
      </c>
      <c r="B4788">
        <v>4030</v>
      </c>
      <c r="C4788">
        <v>123233</v>
      </c>
      <c r="D4788" t="s">
        <v>10081</v>
      </c>
      <c r="E4788" t="s">
        <v>50</v>
      </c>
      <c r="F4788" t="s">
        <v>10082</v>
      </c>
      <c r="G4788" t="s">
        <v>10083</v>
      </c>
      <c r="H4788" t="s">
        <v>20</v>
      </c>
      <c r="I4788" s="2">
        <v>159</v>
      </c>
      <c r="J4788" s="1">
        <v>0.41</v>
      </c>
      <c r="K4788" s="1">
        <v>0.03</v>
      </c>
    </row>
    <row r="4789" spans="1:11" x14ac:dyDescent="0.25">
      <c r="A4789">
        <v>931</v>
      </c>
      <c r="B4789">
        <v>4600</v>
      </c>
      <c r="C4789">
        <v>123270</v>
      </c>
      <c r="D4789" t="s">
        <v>10084</v>
      </c>
      <c r="E4789" t="s">
        <v>10084</v>
      </c>
      <c r="F4789" t="s">
        <v>9883</v>
      </c>
      <c r="G4789" t="s">
        <v>10085</v>
      </c>
      <c r="H4789" t="s">
        <v>23</v>
      </c>
      <c r="I4789" s="2">
        <v>139</v>
      </c>
      <c r="J4789" s="1">
        <v>0.57999999999999996</v>
      </c>
      <c r="K4789" s="1">
        <v>0.27</v>
      </c>
    </row>
    <row r="4790" spans="1:11" x14ac:dyDescent="0.25">
      <c r="A4790">
        <v>931</v>
      </c>
      <c r="B4790">
        <v>6002</v>
      </c>
      <c r="C4790">
        <v>123275</v>
      </c>
      <c r="D4790" t="s">
        <v>10086</v>
      </c>
      <c r="E4790" t="s">
        <v>50</v>
      </c>
      <c r="F4790" t="s">
        <v>9883</v>
      </c>
      <c r="G4790" t="s">
        <v>10087</v>
      </c>
      <c r="H4790" t="s">
        <v>13</v>
      </c>
      <c r="I4790" s="2">
        <v>74</v>
      </c>
      <c r="J4790" s="1">
        <v>0</v>
      </c>
      <c r="K4790" s="1">
        <v>0</v>
      </c>
    </row>
    <row r="4791" spans="1:11" x14ac:dyDescent="0.25">
      <c r="A4791">
        <v>931</v>
      </c>
      <c r="B4791">
        <v>4040</v>
      </c>
      <c r="C4791">
        <v>138289</v>
      </c>
      <c r="D4791" t="s">
        <v>10088</v>
      </c>
      <c r="E4791" t="s">
        <v>50</v>
      </c>
      <c r="F4791" t="s">
        <v>10089</v>
      </c>
      <c r="G4791" t="s">
        <v>10090</v>
      </c>
      <c r="H4791" t="s">
        <v>70</v>
      </c>
      <c r="I4791" s="2">
        <v>213</v>
      </c>
      <c r="J4791" s="1">
        <v>0.69</v>
      </c>
      <c r="K4791" s="1">
        <v>0.27</v>
      </c>
    </row>
    <row r="4792" spans="1:11" x14ac:dyDescent="0.25">
      <c r="A4792">
        <v>931</v>
      </c>
      <c r="B4792">
        <v>6014</v>
      </c>
      <c r="C4792">
        <v>139997</v>
      </c>
      <c r="D4792" t="s">
        <v>10091</v>
      </c>
      <c r="E4792" t="s">
        <v>50</v>
      </c>
      <c r="F4792" t="s">
        <v>10079</v>
      </c>
      <c r="G4792" t="s">
        <v>10092</v>
      </c>
      <c r="H4792" t="s">
        <v>13</v>
      </c>
      <c r="I4792" s="2">
        <v>1</v>
      </c>
      <c r="J4792" t="s">
        <v>129</v>
      </c>
      <c r="K4792" t="s">
        <v>129</v>
      </c>
    </row>
    <row r="4793" spans="1:11" x14ac:dyDescent="0.25">
      <c r="A4793">
        <v>931</v>
      </c>
      <c r="B4793">
        <v>4041</v>
      </c>
      <c r="C4793">
        <v>123236</v>
      </c>
      <c r="D4793" t="s">
        <v>10093</v>
      </c>
      <c r="E4793" t="s">
        <v>50</v>
      </c>
      <c r="F4793" t="s">
        <v>10094</v>
      </c>
      <c r="G4793" t="s">
        <v>10095</v>
      </c>
      <c r="H4793" t="s">
        <v>20</v>
      </c>
      <c r="I4793" s="2">
        <v>110</v>
      </c>
      <c r="J4793" s="1">
        <v>0.56999999999999995</v>
      </c>
      <c r="K4793" s="1">
        <v>0.24</v>
      </c>
    </row>
    <row r="4794" spans="1:11" x14ac:dyDescent="0.25">
      <c r="A4794">
        <v>931</v>
      </c>
      <c r="B4794">
        <v>4120</v>
      </c>
      <c r="C4794">
        <v>139146</v>
      </c>
      <c r="D4794" t="s">
        <v>10096</v>
      </c>
      <c r="E4794" t="s">
        <v>50</v>
      </c>
      <c r="F4794" t="s">
        <v>10079</v>
      </c>
      <c r="G4794" t="s">
        <v>10097</v>
      </c>
      <c r="H4794" t="s">
        <v>70</v>
      </c>
      <c r="I4794" s="2">
        <v>228</v>
      </c>
      <c r="J4794" s="1">
        <v>0.59</v>
      </c>
      <c r="K4794" s="1">
        <v>0.34</v>
      </c>
    </row>
    <row r="4795" spans="1:11" x14ac:dyDescent="0.25">
      <c r="A4795">
        <v>931</v>
      </c>
      <c r="B4795">
        <v>4116</v>
      </c>
      <c r="C4795">
        <v>137970</v>
      </c>
      <c r="D4795" t="s">
        <v>10098</v>
      </c>
      <c r="E4795" t="s">
        <v>50</v>
      </c>
      <c r="F4795" t="s">
        <v>10079</v>
      </c>
      <c r="G4795" t="s">
        <v>10099</v>
      </c>
      <c r="H4795" t="s">
        <v>70</v>
      </c>
      <c r="I4795" s="2">
        <v>267</v>
      </c>
      <c r="J4795" s="1">
        <v>0.76</v>
      </c>
      <c r="K4795" s="1">
        <v>0.43</v>
      </c>
    </row>
    <row r="4796" spans="1:11" x14ac:dyDescent="0.25">
      <c r="A4796">
        <v>931</v>
      </c>
      <c r="B4796">
        <v>4092</v>
      </c>
      <c r="C4796">
        <v>123245</v>
      </c>
      <c r="D4796" t="s">
        <v>10100</v>
      </c>
      <c r="E4796" t="s">
        <v>50</v>
      </c>
      <c r="F4796" t="s">
        <v>6464</v>
      </c>
      <c r="G4796" t="s">
        <v>10101</v>
      </c>
      <c r="H4796" t="s">
        <v>20</v>
      </c>
      <c r="I4796" s="2">
        <v>110</v>
      </c>
      <c r="J4796" s="1">
        <v>0.62</v>
      </c>
      <c r="K4796" s="1">
        <v>0.32</v>
      </c>
    </row>
    <row r="4797" spans="1:11" x14ac:dyDescent="0.25">
      <c r="A4797">
        <v>931</v>
      </c>
      <c r="B4797">
        <v>4010</v>
      </c>
      <c r="C4797">
        <v>137936</v>
      </c>
      <c r="D4797" t="s">
        <v>10102</v>
      </c>
      <c r="E4797" t="s">
        <v>50</v>
      </c>
      <c r="F4797" t="s">
        <v>10103</v>
      </c>
      <c r="G4797" t="s">
        <v>10104</v>
      </c>
      <c r="H4797" t="s">
        <v>70</v>
      </c>
      <c r="I4797" s="2">
        <v>193</v>
      </c>
      <c r="J4797" s="1">
        <v>0.53</v>
      </c>
      <c r="K4797" s="1">
        <v>0.28000000000000003</v>
      </c>
    </row>
    <row r="4798" spans="1:11" x14ac:dyDescent="0.25">
      <c r="A4798">
        <v>931</v>
      </c>
      <c r="B4798">
        <v>6046</v>
      </c>
      <c r="C4798">
        <v>123283</v>
      </c>
      <c r="D4798" t="s">
        <v>10105</v>
      </c>
      <c r="E4798" t="s">
        <v>50</v>
      </c>
      <c r="F4798" t="s">
        <v>10076</v>
      </c>
      <c r="G4798" t="s">
        <v>10106</v>
      </c>
      <c r="H4798" t="s">
        <v>13</v>
      </c>
      <c r="I4798" s="2">
        <v>67</v>
      </c>
      <c r="J4798" s="1">
        <v>0</v>
      </c>
      <c r="K4798" s="1">
        <v>0</v>
      </c>
    </row>
    <row r="4799" spans="1:11" x14ac:dyDescent="0.25">
      <c r="A4799">
        <v>931</v>
      </c>
      <c r="B4799">
        <v>4032</v>
      </c>
      <c r="C4799">
        <v>123234</v>
      </c>
      <c r="D4799" t="s">
        <v>10107</v>
      </c>
      <c r="E4799" t="s">
        <v>10107</v>
      </c>
      <c r="F4799" t="s">
        <v>10082</v>
      </c>
      <c r="G4799" t="s">
        <v>10108</v>
      </c>
      <c r="H4799" t="s">
        <v>20</v>
      </c>
      <c r="I4799" s="2">
        <v>208</v>
      </c>
      <c r="J4799" s="1">
        <v>0.68</v>
      </c>
      <c r="K4799" s="1">
        <v>0.2</v>
      </c>
    </row>
    <row r="4800" spans="1:11" x14ac:dyDescent="0.25">
      <c r="A4800">
        <v>931</v>
      </c>
      <c r="B4800">
        <v>6083</v>
      </c>
      <c r="C4800">
        <v>123303</v>
      </c>
      <c r="D4800" t="s">
        <v>10109</v>
      </c>
      <c r="E4800" t="s">
        <v>50</v>
      </c>
      <c r="F4800" t="s">
        <v>10110</v>
      </c>
      <c r="G4800" t="s">
        <v>10111</v>
      </c>
      <c r="H4800" t="s">
        <v>13</v>
      </c>
      <c r="I4800" s="2">
        <v>35</v>
      </c>
      <c r="J4800" s="1">
        <v>0</v>
      </c>
      <c r="K4800" s="1">
        <v>0</v>
      </c>
    </row>
    <row r="4801" spans="1:11" x14ac:dyDescent="0.25">
      <c r="A4801">
        <v>931</v>
      </c>
      <c r="B4801">
        <v>4139</v>
      </c>
      <c r="C4801">
        <v>138490</v>
      </c>
      <c r="D4801" t="s">
        <v>10112</v>
      </c>
      <c r="E4801" t="s">
        <v>50</v>
      </c>
      <c r="F4801" t="s">
        <v>10113</v>
      </c>
      <c r="G4801" t="s">
        <v>10114</v>
      </c>
      <c r="H4801" t="s">
        <v>70</v>
      </c>
      <c r="I4801" s="2">
        <v>202</v>
      </c>
      <c r="J4801" s="1">
        <v>0.74</v>
      </c>
      <c r="K4801" s="1">
        <v>0.33</v>
      </c>
    </row>
    <row r="4802" spans="1:11" x14ac:dyDescent="0.25">
      <c r="A4802">
        <v>931</v>
      </c>
      <c r="B4802">
        <v>6104</v>
      </c>
      <c r="C4802">
        <v>123318</v>
      </c>
      <c r="D4802" t="s">
        <v>10115</v>
      </c>
      <c r="E4802" t="s">
        <v>50</v>
      </c>
      <c r="F4802" t="s">
        <v>10079</v>
      </c>
      <c r="G4802" t="s">
        <v>10116</v>
      </c>
      <c r="H4802" t="s">
        <v>13</v>
      </c>
      <c r="I4802" s="2">
        <v>37</v>
      </c>
      <c r="J4802" s="1">
        <v>0.92</v>
      </c>
      <c r="K4802" s="1">
        <v>0.84</v>
      </c>
    </row>
    <row r="4803" spans="1:11" x14ac:dyDescent="0.25">
      <c r="A4803">
        <v>931</v>
      </c>
      <c r="B4803">
        <v>4002</v>
      </c>
      <c r="C4803">
        <v>138269</v>
      </c>
      <c r="D4803" t="s">
        <v>10117</v>
      </c>
      <c r="E4803" t="s">
        <v>50</v>
      </c>
      <c r="F4803" t="s">
        <v>10071</v>
      </c>
      <c r="G4803" t="s">
        <v>10118</v>
      </c>
      <c r="H4803" t="s">
        <v>77</v>
      </c>
      <c r="I4803" s="2" t="s">
        <v>50</v>
      </c>
      <c r="J4803" t="s">
        <v>50</v>
      </c>
      <c r="K4803" t="s">
        <v>50</v>
      </c>
    </row>
    <row r="4804" spans="1:11" x14ac:dyDescent="0.25">
      <c r="A4804">
        <v>931</v>
      </c>
      <c r="B4804">
        <v>4141</v>
      </c>
      <c r="C4804">
        <v>137993</v>
      </c>
      <c r="D4804" t="s">
        <v>10119</v>
      </c>
      <c r="E4804" t="s">
        <v>50</v>
      </c>
      <c r="F4804" t="s">
        <v>10120</v>
      </c>
      <c r="G4804" t="s">
        <v>10121</v>
      </c>
      <c r="H4804" t="s">
        <v>70</v>
      </c>
      <c r="I4804" s="2">
        <v>168</v>
      </c>
      <c r="J4804" s="1">
        <v>0.6</v>
      </c>
      <c r="K4804" s="1">
        <v>0.28999999999999998</v>
      </c>
    </row>
    <row r="4805" spans="1:11" x14ac:dyDescent="0.25">
      <c r="A4805">
        <v>931</v>
      </c>
      <c r="B4805">
        <v>4127</v>
      </c>
      <c r="C4805">
        <v>123257</v>
      </c>
      <c r="D4805" t="s">
        <v>10122</v>
      </c>
      <c r="E4805" t="s">
        <v>50</v>
      </c>
      <c r="F4805" t="s">
        <v>10071</v>
      </c>
      <c r="G4805" t="s">
        <v>10123</v>
      </c>
      <c r="H4805" t="s">
        <v>20</v>
      </c>
      <c r="I4805" s="2">
        <v>126</v>
      </c>
      <c r="J4805" s="1">
        <v>0.6</v>
      </c>
      <c r="K4805" s="1">
        <v>0.2</v>
      </c>
    </row>
    <row r="4806" spans="1:11" x14ac:dyDescent="0.25">
      <c r="A4806">
        <v>931</v>
      </c>
      <c r="B4806">
        <v>4055</v>
      </c>
      <c r="C4806">
        <v>137921</v>
      </c>
      <c r="D4806" t="s">
        <v>10124</v>
      </c>
      <c r="E4806" t="s">
        <v>50</v>
      </c>
      <c r="F4806" t="s">
        <v>10125</v>
      </c>
      <c r="G4806" t="s">
        <v>10126</v>
      </c>
      <c r="H4806" t="s">
        <v>70</v>
      </c>
      <c r="I4806" s="2">
        <v>178</v>
      </c>
      <c r="J4806" s="1">
        <v>0.81</v>
      </c>
      <c r="K4806" s="1">
        <v>0.56999999999999995</v>
      </c>
    </row>
    <row r="4807" spans="1:11" x14ac:dyDescent="0.25">
      <c r="A4807">
        <v>931</v>
      </c>
      <c r="B4807">
        <v>4060</v>
      </c>
      <c r="C4807">
        <v>138897</v>
      </c>
      <c r="D4807" t="s">
        <v>10127</v>
      </c>
      <c r="E4807" t="s">
        <v>50</v>
      </c>
      <c r="F4807" t="s">
        <v>10128</v>
      </c>
      <c r="G4807" t="s">
        <v>10129</v>
      </c>
      <c r="H4807" t="s">
        <v>70</v>
      </c>
      <c r="I4807" s="2">
        <v>137</v>
      </c>
      <c r="J4807" s="1">
        <v>0.65</v>
      </c>
      <c r="K4807" s="1">
        <v>0.17</v>
      </c>
    </row>
    <row r="4808" spans="1:11" x14ac:dyDescent="0.25">
      <c r="A4808">
        <v>931</v>
      </c>
      <c r="B4808">
        <v>6064</v>
      </c>
      <c r="C4808">
        <v>123290</v>
      </c>
      <c r="D4808" t="s">
        <v>10130</v>
      </c>
      <c r="E4808" t="s">
        <v>50</v>
      </c>
      <c r="F4808" t="s">
        <v>10079</v>
      </c>
      <c r="G4808" t="s">
        <v>10131</v>
      </c>
      <c r="H4808" t="s">
        <v>13</v>
      </c>
      <c r="I4808" s="2">
        <v>127</v>
      </c>
      <c r="J4808" s="1">
        <v>0</v>
      </c>
      <c r="K4808" s="1">
        <v>0</v>
      </c>
    </row>
    <row r="4809" spans="1:11" x14ac:dyDescent="0.25">
      <c r="A4809">
        <v>931</v>
      </c>
      <c r="B4809">
        <v>4050</v>
      </c>
      <c r="C4809">
        <v>138210</v>
      </c>
      <c r="D4809" t="s">
        <v>10132</v>
      </c>
      <c r="E4809" t="s">
        <v>50</v>
      </c>
      <c r="F4809" t="s">
        <v>10076</v>
      </c>
      <c r="G4809" t="s">
        <v>10133</v>
      </c>
      <c r="H4809" t="s">
        <v>70</v>
      </c>
      <c r="I4809" s="2">
        <v>201</v>
      </c>
      <c r="J4809" s="1">
        <v>0.65</v>
      </c>
      <c r="K4809" s="1">
        <v>0.27</v>
      </c>
    </row>
    <row r="4810" spans="1:11" x14ac:dyDescent="0.25">
      <c r="A4810">
        <v>931</v>
      </c>
      <c r="B4810">
        <v>4003</v>
      </c>
      <c r="C4810">
        <v>139998</v>
      </c>
      <c r="D4810" t="s">
        <v>10134</v>
      </c>
      <c r="E4810" t="s">
        <v>50</v>
      </c>
      <c r="F4810" t="s">
        <v>10135</v>
      </c>
      <c r="G4810" t="s">
        <v>10136</v>
      </c>
      <c r="H4810" t="s">
        <v>77</v>
      </c>
      <c r="I4810" s="2" t="s">
        <v>50</v>
      </c>
      <c r="J4810" t="s">
        <v>50</v>
      </c>
      <c r="K4810" t="s">
        <v>50</v>
      </c>
    </row>
    <row r="4811" spans="1:11" x14ac:dyDescent="0.25">
      <c r="A4811">
        <v>931</v>
      </c>
      <c r="B4811">
        <v>4082</v>
      </c>
      <c r="C4811">
        <v>123244</v>
      </c>
      <c r="D4811" t="s">
        <v>10137</v>
      </c>
      <c r="E4811" t="s">
        <v>50</v>
      </c>
      <c r="F4811" t="s">
        <v>10138</v>
      </c>
      <c r="G4811" t="s">
        <v>10139</v>
      </c>
      <c r="H4811" t="s">
        <v>20</v>
      </c>
      <c r="I4811" s="2">
        <v>123</v>
      </c>
      <c r="J4811" s="1">
        <v>0.54</v>
      </c>
      <c r="K4811" s="1">
        <v>7.0000000000000007E-2</v>
      </c>
    </row>
    <row r="4812" spans="1:11" x14ac:dyDescent="0.25">
      <c r="A4812">
        <v>931</v>
      </c>
      <c r="B4812">
        <v>4126</v>
      </c>
      <c r="C4812">
        <v>123256</v>
      </c>
      <c r="D4812" t="s">
        <v>10140</v>
      </c>
      <c r="E4812" t="s">
        <v>10140</v>
      </c>
      <c r="F4812" t="s">
        <v>10071</v>
      </c>
      <c r="G4812" t="s">
        <v>10141</v>
      </c>
      <c r="H4812" t="s">
        <v>20</v>
      </c>
      <c r="I4812" s="2">
        <v>107</v>
      </c>
      <c r="J4812" s="1">
        <v>0.5</v>
      </c>
      <c r="K4812" s="1">
        <v>0.26</v>
      </c>
    </row>
    <row r="4813" spans="1:11" x14ac:dyDescent="0.25">
      <c r="A4813">
        <v>931</v>
      </c>
      <c r="B4813">
        <v>4142</v>
      </c>
      <c r="C4813">
        <v>137140</v>
      </c>
      <c r="D4813" t="s">
        <v>10142</v>
      </c>
      <c r="E4813" t="s">
        <v>50</v>
      </c>
      <c r="F4813" t="s">
        <v>10143</v>
      </c>
      <c r="G4813" t="s">
        <v>10144</v>
      </c>
      <c r="H4813" t="s">
        <v>70</v>
      </c>
      <c r="I4813" s="2">
        <v>267</v>
      </c>
      <c r="J4813" s="1">
        <v>0.72</v>
      </c>
      <c r="K4813" s="1">
        <v>0.28000000000000003</v>
      </c>
    </row>
    <row r="4814" spans="1:11" x14ac:dyDescent="0.25">
      <c r="A4814">
        <v>931</v>
      </c>
      <c r="B4814">
        <v>6004</v>
      </c>
      <c r="C4814">
        <v>123277</v>
      </c>
      <c r="D4814" t="s">
        <v>10145</v>
      </c>
      <c r="E4814" t="s">
        <v>50</v>
      </c>
      <c r="F4814" t="s">
        <v>10103</v>
      </c>
      <c r="G4814" t="s">
        <v>10146</v>
      </c>
      <c r="H4814" t="s">
        <v>13</v>
      </c>
      <c r="I4814" s="2">
        <v>47</v>
      </c>
      <c r="J4814" s="1">
        <v>0.62</v>
      </c>
      <c r="K4814" s="1">
        <v>0.15</v>
      </c>
    </row>
    <row r="4815" spans="1:11" x14ac:dyDescent="0.25">
      <c r="A4815">
        <v>931</v>
      </c>
      <c r="B4815">
        <v>6010</v>
      </c>
      <c r="C4815">
        <v>138602</v>
      </c>
      <c r="D4815" t="s">
        <v>10147</v>
      </c>
      <c r="E4815" t="s">
        <v>50</v>
      </c>
      <c r="F4815" t="s">
        <v>10079</v>
      </c>
      <c r="G4815" t="s">
        <v>10148</v>
      </c>
      <c r="H4815" t="s">
        <v>13</v>
      </c>
      <c r="I4815" s="2">
        <v>3</v>
      </c>
      <c r="J4815" t="s">
        <v>129</v>
      </c>
      <c r="K4815" t="s">
        <v>129</v>
      </c>
    </row>
    <row r="4816" spans="1:11" x14ac:dyDescent="0.25">
      <c r="A4816">
        <v>931</v>
      </c>
      <c r="B4816">
        <v>6100</v>
      </c>
      <c r="C4816">
        <v>123315</v>
      </c>
      <c r="D4816" t="s">
        <v>5610</v>
      </c>
      <c r="E4816" t="s">
        <v>50</v>
      </c>
      <c r="F4816" t="s">
        <v>10076</v>
      </c>
      <c r="G4816" t="s">
        <v>10149</v>
      </c>
      <c r="H4816" t="s">
        <v>13</v>
      </c>
      <c r="I4816" s="2">
        <v>18</v>
      </c>
      <c r="J4816" s="1">
        <v>0.72</v>
      </c>
      <c r="K4816" s="1">
        <v>0.33</v>
      </c>
    </row>
    <row r="4817" spans="1:11" x14ac:dyDescent="0.25">
      <c r="A4817">
        <v>931</v>
      </c>
      <c r="B4817">
        <v>4094</v>
      </c>
      <c r="C4817">
        <v>137976</v>
      </c>
      <c r="D4817" t="s">
        <v>10150</v>
      </c>
      <c r="E4817" t="s">
        <v>50</v>
      </c>
      <c r="F4817" t="s">
        <v>6464</v>
      </c>
      <c r="G4817" t="s">
        <v>10151</v>
      </c>
      <c r="H4817" t="s">
        <v>70</v>
      </c>
      <c r="I4817" s="2">
        <v>109</v>
      </c>
      <c r="J4817" s="1">
        <v>0.77</v>
      </c>
      <c r="K4817" s="1">
        <v>0.41</v>
      </c>
    </row>
    <row r="4818" spans="1:11" x14ac:dyDescent="0.25">
      <c r="A4818">
        <v>931</v>
      </c>
      <c r="B4818">
        <v>4125</v>
      </c>
      <c r="C4818">
        <v>123255</v>
      </c>
      <c r="D4818" t="s">
        <v>10152</v>
      </c>
      <c r="E4818" t="s">
        <v>50</v>
      </c>
      <c r="F4818" t="s">
        <v>10071</v>
      </c>
      <c r="G4818" t="s">
        <v>10153</v>
      </c>
      <c r="H4818" t="s">
        <v>20</v>
      </c>
      <c r="I4818" s="2">
        <v>167</v>
      </c>
      <c r="J4818" s="1">
        <v>0.56000000000000005</v>
      </c>
      <c r="K4818" s="1">
        <v>0.16</v>
      </c>
    </row>
    <row r="4819" spans="1:11" x14ac:dyDescent="0.25">
      <c r="A4819">
        <v>931</v>
      </c>
      <c r="B4819">
        <v>4580</v>
      </c>
      <c r="C4819">
        <v>138667</v>
      </c>
      <c r="D4819" t="s">
        <v>10154</v>
      </c>
      <c r="E4819" t="s">
        <v>50</v>
      </c>
      <c r="F4819" t="s">
        <v>4759</v>
      </c>
      <c r="G4819" t="s">
        <v>10155</v>
      </c>
      <c r="H4819" t="s">
        <v>70</v>
      </c>
      <c r="I4819" s="2">
        <v>322</v>
      </c>
      <c r="J4819" s="1">
        <v>0.69</v>
      </c>
      <c r="K4819" s="1">
        <v>0.33</v>
      </c>
    </row>
    <row r="4820" spans="1:11" x14ac:dyDescent="0.25">
      <c r="A4820">
        <v>931</v>
      </c>
      <c r="B4820">
        <v>6094</v>
      </c>
      <c r="C4820">
        <v>123311</v>
      </c>
      <c r="D4820" t="s">
        <v>9919</v>
      </c>
      <c r="E4820" t="s">
        <v>50</v>
      </c>
      <c r="F4820" t="s">
        <v>10079</v>
      </c>
      <c r="G4820" t="s">
        <v>10156</v>
      </c>
      <c r="H4820" t="s">
        <v>13</v>
      </c>
      <c r="I4820" s="2">
        <v>117</v>
      </c>
      <c r="J4820" s="1">
        <v>0</v>
      </c>
      <c r="K4820" s="1">
        <v>0</v>
      </c>
    </row>
    <row r="4821" spans="1:11" x14ac:dyDescent="0.25">
      <c r="A4821">
        <v>931</v>
      </c>
      <c r="B4821">
        <v>4560</v>
      </c>
      <c r="C4821">
        <v>138817</v>
      </c>
      <c r="D4821" t="s">
        <v>10157</v>
      </c>
      <c r="E4821" t="s">
        <v>50</v>
      </c>
      <c r="F4821" t="s">
        <v>10158</v>
      </c>
      <c r="G4821" t="s">
        <v>10159</v>
      </c>
      <c r="H4821" t="s">
        <v>70</v>
      </c>
      <c r="I4821" s="2">
        <v>170</v>
      </c>
      <c r="J4821" s="1">
        <v>0.64</v>
      </c>
      <c r="K4821" s="1">
        <v>0.35</v>
      </c>
    </row>
    <row r="4822" spans="1:11" x14ac:dyDescent="0.25">
      <c r="A4822">
        <v>931</v>
      </c>
      <c r="B4822">
        <v>4128</v>
      </c>
      <c r="C4822">
        <v>123258</v>
      </c>
      <c r="D4822" t="s">
        <v>10160</v>
      </c>
      <c r="E4822" t="s">
        <v>50</v>
      </c>
      <c r="F4822" t="s">
        <v>10079</v>
      </c>
      <c r="G4822" t="s">
        <v>10161</v>
      </c>
      <c r="H4822" t="s">
        <v>20</v>
      </c>
      <c r="I4822" s="2">
        <v>175</v>
      </c>
      <c r="J4822" s="1">
        <v>0.73</v>
      </c>
      <c r="K4822" s="1">
        <v>0.31</v>
      </c>
    </row>
    <row r="4823" spans="1:11" x14ac:dyDescent="0.25">
      <c r="A4823">
        <v>931</v>
      </c>
      <c r="B4823">
        <v>6905</v>
      </c>
      <c r="C4823">
        <v>135365</v>
      </c>
      <c r="D4823" t="s">
        <v>10162</v>
      </c>
      <c r="E4823" t="s">
        <v>50</v>
      </c>
      <c r="F4823" t="s">
        <v>9883</v>
      </c>
      <c r="G4823" t="s">
        <v>10163</v>
      </c>
      <c r="H4823" t="s">
        <v>49</v>
      </c>
      <c r="I4823" s="2">
        <v>167</v>
      </c>
      <c r="J4823" s="1">
        <v>0.5</v>
      </c>
      <c r="K4823" s="1">
        <v>0.2</v>
      </c>
    </row>
    <row r="4824" spans="1:11" x14ac:dyDescent="0.25">
      <c r="A4824">
        <v>931</v>
      </c>
      <c r="B4824">
        <v>6034</v>
      </c>
      <c r="C4824">
        <v>123282</v>
      </c>
      <c r="D4824" t="s">
        <v>10164</v>
      </c>
      <c r="E4824" t="s">
        <v>50</v>
      </c>
      <c r="F4824" t="s">
        <v>6464</v>
      </c>
      <c r="G4824" t="s">
        <v>10165</v>
      </c>
      <c r="H4824" t="s">
        <v>13</v>
      </c>
      <c r="I4824" s="2">
        <v>86</v>
      </c>
      <c r="J4824" s="1">
        <v>0</v>
      </c>
      <c r="K4824" s="1">
        <v>0</v>
      </c>
    </row>
    <row r="4825" spans="1:11" x14ac:dyDescent="0.25">
      <c r="A4825">
        <v>931</v>
      </c>
      <c r="B4825">
        <v>6076</v>
      </c>
      <c r="C4825">
        <v>123298</v>
      </c>
      <c r="D4825" t="s">
        <v>10166</v>
      </c>
      <c r="E4825" t="s">
        <v>50</v>
      </c>
      <c r="F4825" t="s">
        <v>10071</v>
      </c>
      <c r="G4825" t="s">
        <v>10167</v>
      </c>
      <c r="H4825" t="s">
        <v>13</v>
      </c>
      <c r="I4825" s="2">
        <v>78</v>
      </c>
      <c r="J4825" s="1">
        <v>0</v>
      </c>
      <c r="K4825" s="1">
        <v>0</v>
      </c>
    </row>
    <row r="4826" spans="1:11" x14ac:dyDescent="0.25">
      <c r="A4826">
        <v>931</v>
      </c>
      <c r="B4826">
        <v>6906</v>
      </c>
      <c r="C4826">
        <v>135675</v>
      </c>
      <c r="D4826" t="s">
        <v>10168</v>
      </c>
      <c r="E4826" t="s">
        <v>50</v>
      </c>
      <c r="F4826" t="s">
        <v>10079</v>
      </c>
      <c r="G4826" t="s">
        <v>10169</v>
      </c>
      <c r="H4826" t="s">
        <v>49</v>
      </c>
      <c r="I4826" s="2">
        <v>146</v>
      </c>
      <c r="J4826" s="1">
        <v>0.28999999999999998</v>
      </c>
      <c r="K4826" s="1">
        <v>0.04</v>
      </c>
    </row>
    <row r="4827" spans="1:11" x14ac:dyDescent="0.25">
      <c r="A4827">
        <v>931</v>
      </c>
      <c r="B4827">
        <v>6093</v>
      </c>
      <c r="C4827">
        <v>123310</v>
      </c>
      <c r="D4827" t="s">
        <v>10170</v>
      </c>
      <c r="E4827" t="s">
        <v>50</v>
      </c>
      <c r="F4827" t="s">
        <v>10079</v>
      </c>
      <c r="G4827" t="s">
        <v>10171</v>
      </c>
      <c r="H4827" t="s">
        <v>13</v>
      </c>
      <c r="I4827" s="2">
        <v>104</v>
      </c>
      <c r="J4827" s="1">
        <v>0</v>
      </c>
      <c r="K4827" s="1">
        <v>0</v>
      </c>
    </row>
    <row r="4828" spans="1:11" x14ac:dyDescent="0.25">
      <c r="A4828">
        <v>931</v>
      </c>
      <c r="B4828">
        <v>6119</v>
      </c>
      <c r="C4828">
        <v>132048</v>
      </c>
      <c r="D4828" t="s">
        <v>10172</v>
      </c>
      <c r="E4828" t="s">
        <v>50</v>
      </c>
      <c r="F4828" t="s">
        <v>10079</v>
      </c>
      <c r="G4828" t="s">
        <v>10173</v>
      </c>
      <c r="H4828" t="s">
        <v>13</v>
      </c>
      <c r="I4828" s="2">
        <v>3</v>
      </c>
      <c r="J4828" t="s">
        <v>129</v>
      </c>
      <c r="K4828" t="s">
        <v>129</v>
      </c>
    </row>
    <row r="4829" spans="1:11" x14ac:dyDescent="0.25">
      <c r="A4829">
        <v>931</v>
      </c>
      <c r="B4829">
        <v>6907</v>
      </c>
      <c r="C4829">
        <v>136261</v>
      </c>
      <c r="D4829" t="s">
        <v>10174</v>
      </c>
      <c r="E4829" t="s">
        <v>50</v>
      </c>
      <c r="F4829" t="s">
        <v>10079</v>
      </c>
      <c r="G4829" t="s">
        <v>10175</v>
      </c>
      <c r="H4829" t="s">
        <v>49</v>
      </c>
      <c r="I4829" s="2">
        <v>121</v>
      </c>
      <c r="J4829" s="1">
        <v>0.57999999999999996</v>
      </c>
      <c r="K4829" s="1">
        <v>0.23</v>
      </c>
    </row>
    <row r="4830" spans="1:11" x14ac:dyDescent="0.25">
      <c r="A4830">
        <v>931</v>
      </c>
      <c r="B4830">
        <v>6012</v>
      </c>
      <c r="C4830">
        <v>139779</v>
      </c>
      <c r="D4830" t="s">
        <v>10176</v>
      </c>
      <c r="E4830" t="s">
        <v>50</v>
      </c>
      <c r="F4830" t="s">
        <v>10079</v>
      </c>
      <c r="G4830" t="s">
        <v>10177</v>
      </c>
      <c r="H4830" t="s">
        <v>13</v>
      </c>
      <c r="I4830" s="2">
        <v>6</v>
      </c>
      <c r="J4830" s="1">
        <v>0</v>
      </c>
      <c r="K4830" s="1">
        <v>0</v>
      </c>
    </row>
    <row r="4831" spans="1:11" x14ac:dyDescent="0.25">
      <c r="A4831">
        <v>931</v>
      </c>
      <c r="B4831">
        <v>6079</v>
      </c>
      <c r="C4831">
        <v>123300</v>
      </c>
      <c r="D4831" t="s">
        <v>10178</v>
      </c>
      <c r="E4831" t="s">
        <v>50</v>
      </c>
      <c r="F4831" t="s">
        <v>10071</v>
      </c>
      <c r="G4831" t="s">
        <v>10179</v>
      </c>
      <c r="H4831" t="s">
        <v>13</v>
      </c>
      <c r="I4831" s="2">
        <v>138</v>
      </c>
      <c r="J4831" s="1">
        <v>0</v>
      </c>
      <c r="K4831" s="1">
        <v>0</v>
      </c>
    </row>
    <row r="4832" spans="1:11" x14ac:dyDescent="0.25">
      <c r="A4832">
        <v>931</v>
      </c>
      <c r="B4832">
        <v>6070</v>
      </c>
      <c r="C4832">
        <v>123295</v>
      </c>
      <c r="D4832" t="s">
        <v>10180</v>
      </c>
      <c r="E4832" t="s">
        <v>50</v>
      </c>
      <c r="F4832" t="s">
        <v>10079</v>
      </c>
      <c r="G4832" t="s">
        <v>10181</v>
      </c>
      <c r="H4832" t="s">
        <v>13</v>
      </c>
      <c r="I4832" s="2">
        <v>37</v>
      </c>
      <c r="J4832" s="1">
        <v>0.78</v>
      </c>
      <c r="K4832" s="1">
        <v>0.65</v>
      </c>
    </row>
    <row r="4833" spans="1:11" x14ac:dyDescent="0.25">
      <c r="A4833">
        <v>931</v>
      </c>
      <c r="B4833">
        <v>4129</v>
      </c>
      <c r="C4833">
        <v>138762</v>
      </c>
      <c r="D4833" t="s">
        <v>10182</v>
      </c>
      <c r="E4833" t="s">
        <v>50</v>
      </c>
      <c r="F4833" t="s">
        <v>10113</v>
      </c>
      <c r="G4833" t="s">
        <v>10183</v>
      </c>
      <c r="H4833" t="s">
        <v>70</v>
      </c>
      <c r="I4833" s="2">
        <v>178</v>
      </c>
      <c r="J4833" s="1">
        <v>0.63</v>
      </c>
      <c r="K4833" s="1">
        <v>0.17</v>
      </c>
    </row>
    <row r="4834" spans="1:11" x14ac:dyDescent="0.25">
      <c r="A4834">
        <v>931</v>
      </c>
      <c r="B4834">
        <v>6120</v>
      </c>
      <c r="C4834">
        <v>133430</v>
      </c>
      <c r="D4834" t="s">
        <v>10184</v>
      </c>
      <c r="E4834" t="s">
        <v>50</v>
      </c>
      <c r="F4834" t="s">
        <v>10079</v>
      </c>
      <c r="G4834" t="s">
        <v>10185</v>
      </c>
      <c r="H4834" t="s">
        <v>13</v>
      </c>
      <c r="I4834" s="2">
        <v>44</v>
      </c>
      <c r="J4834" t="s">
        <v>99</v>
      </c>
      <c r="K4834" t="s">
        <v>99</v>
      </c>
    </row>
    <row r="4835" spans="1:11" x14ac:dyDescent="0.25">
      <c r="A4835">
        <v>931</v>
      </c>
      <c r="B4835">
        <v>6066</v>
      </c>
      <c r="C4835">
        <v>123292</v>
      </c>
      <c r="D4835" t="s">
        <v>5743</v>
      </c>
      <c r="E4835" t="s">
        <v>50</v>
      </c>
      <c r="F4835" t="s">
        <v>10079</v>
      </c>
      <c r="G4835" t="s">
        <v>10186</v>
      </c>
      <c r="H4835" t="s">
        <v>13</v>
      </c>
      <c r="I4835" s="2">
        <v>142</v>
      </c>
      <c r="J4835" s="1">
        <v>0</v>
      </c>
      <c r="K4835" s="1">
        <v>0</v>
      </c>
    </row>
    <row r="4836" spans="1:11" x14ac:dyDescent="0.25">
      <c r="A4836">
        <v>931</v>
      </c>
      <c r="B4836">
        <v>4145</v>
      </c>
      <c r="C4836">
        <v>139528</v>
      </c>
      <c r="D4836" t="s">
        <v>10187</v>
      </c>
      <c r="E4836" t="s">
        <v>50</v>
      </c>
      <c r="F4836" t="s">
        <v>10079</v>
      </c>
      <c r="G4836" t="s">
        <v>10188</v>
      </c>
      <c r="H4836" t="s">
        <v>70</v>
      </c>
      <c r="I4836" s="2">
        <v>207</v>
      </c>
      <c r="J4836" s="1">
        <v>0.49</v>
      </c>
      <c r="K4836" s="1">
        <v>0.09</v>
      </c>
    </row>
    <row r="4837" spans="1:11" x14ac:dyDescent="0.25">
      <c r="A4837">
        <v>931</v>
      </c>
      <c r="B4837">
        <v>6096</v>
      </c>
      <c r="C4837">
        <v>123313</v>
      </c>
      <c r="D4837" t="s">
        <v>10189</v>
      </c>
      <c r="E4837" t="s">
        <v>50</v>
      </c>
      <c r="F4837" t="s">
        <v>10071</v>
      </c>
      <c r="G4837" t="s">
        <v>10190</v>
      </c>
      <c r="H4837" t="s">
        <v>13</v>
      </c>
      <c r="I4837" s="2">
        <v>104</v>
      </c>
      <c r="J4837" s="1">
        <v>0</v>
      </c>
      <c r="K4837" s="1">
        <v>0</v>
      </c>
    </row>
    <row r="4838" spans="1:11" x14ac:dyDescent="0.25">
      <c r="A4838">
        <v>931</v>
      </c>
      <c r="B4838">
        <v>6121</v>
      </c>
      <c r="C4838">
        <v>134166</v>
      </c>
      <c r="D4838" t="s">
        <v>10191</v>
      </c>
      <c r="E4838" t="s">
        <v>50</v>
      </c>
      <c r="F4838" t="s">
        <v>9883</v>
      </c>
      <c r="G4838" t="s">
        <v>10192</v>
      </c>
      <c r="H4838" t="s">
        <v>13</v>
      </c>
      <c r="I4838" s="2">
        <v>3</v>
      </c>
      <c r="J4838" t="s">
        <v>129</v>
      </c>
      <c r="K4838" t="s">
        <v>129</v>
      </c>
    </row>
    <row r="4839" spans="1:11" x14ac:dyDescent="0.25">
      <c r="A4839">
        <v>931</v>
      </c>
      <c r="B4839">
        <v>6050</v>
      </c>
      <c r="C4839">
        <v>123285</v>
      </c>
      <c r="D4839" t="s">
        <v>10193</v>
      </c>
      <c r="E4839" t="s">
        <v>50</v>
      </c>
      <c r="F4839" t="s">
        <v>10125</v>
      </c>
      <c r="G4839" t="s">
        <v>10194</v>
      </c>
      <c r="H4839" t="s">
        <v>13</v>
      </c>
      <c r="I4839" s="2">
        <v>74</v>
      </c>
      <c r="J4839" s="1">
        <v>0.51</v>
      </c>
      <c r="K4839" s="1">
        <v>0.01</v>
      </c>
    </row>
    <row r="4840" spans="1:11" x14ac:dyDescent="0.25">
      <c r="A4840">
        <v>931</v>
      </c>
      <c r="B4840">
        <v>6005</v>
      </c>
      <c r="C4840">
        <v>123278</v>
      </c>
      <c r="D4840" t="s">
        <v>10195</v>
      </c>
      <c r="E4840" t="s">
        <v>50</v>
      </c>
      <c r="F4840" t="s">
        <v>9883</v>
      </c>
      <c r="G4840" t="s">
        <v>10196</v>
      </c>
      <c r="H4840" t="s">
        <v>13</v>
      </c>
      <c r="I4840" s="2">
        <v>56</v>
      </c>
      <c r="J4840" s="1">
        <v>0.64</v>
      </c>
      <c r="K4840" s="1">
        <v>0.2</v>
      </c>
    </row>
    <row r="4841" spans="1:11" x14ac:dyDescent="0.25">
      <c r="A4841">
        <v>931</v>
      </c>
      <c r="B4841">
        <v>4006</v>
      </c>
      <c r="C4841">
        <v>140886</v>
      </c>
      <c r="D4841" t="s">
        <v>10197</v>
      </c>
      <c r="E4841" t="s">
        <v>50</v>
      </c>
      <c r="F4841" t="s">
        <v>9883</v>
      </c>
      <c r="G4841" t="s">
        <v>10074</v>
      </c>
      <c r="H4841" t="s">
        <v>1216</v>
      </c>
      <c r="I4841" s="2" t="s">
        <v>50</v>
      </c>
      <c r="J4841" t="s">
        <v>50</v>
      </c>
      <c r="K4841" t="s">
        <v>50</v>
      </c>
    </row>
    <row r="4842" spans="1:11" x14ac:dyDescent="0.25">
      <c r="A4842">
        <v>931</v>
      </c>
      <c r="B4842">
        <v>6001</v>
      </c>
      <c r="C4842">
        <v>123274</v>
      </c>
      <c r="D4842" t="s">
        <v>10198</v>
      </c>
      <c r="E4842" t="s">
        <v>50</v>
      </c>
      <c r="F4842" t="s">
        <v>9883</v>
      </c>
      <c r="G4842" t="s">
        <v>10199</v>
      </c>
      <c r="H4842" t="s">
        <v>13</v>
      </c>
      <c r="I4842" s="2">
        <v>47</v>
      </c>
      <c r="J4842" s="1">
        <v>0</v>
      </c>
      <c r="K4842" s="1">
        <v>0</v>
      </c>
    </row>
    <row r="4843" spans="1:11" x14ac:dyDescent="0.25">
      <c r="A4843">
        <v>931</v>
      </c>
      <c r="B4843">
        <v>4140</v>
      </c>
      <c r="C4843">
        <v>137357</v>
      </c>
      <c r="D4843" t="s">
        <v>10200</v>
      </c>
      <c r="E4843" t="s">
        <v>50</v>
      </c>
      <c r="F4843" t="s">
        <v>10110</v>
      </c>
      <c r="G4843" t="s">
        <v>10201</v>
      </c>
      <c r="H4843" t="s">
        <v>70</v>
      </c>
      <c r="I4843" s="2">
        <v>186</v>
      </c>
      <c r="J4843" s="1">
        <v>0.79</v>
      </c>
      <c r="K4843" s="1">
        <v>0.42</v>
      </c>
    </row>
    <row r="4844" spans="1:11" x14ac:dyDescent="0.25">
      <c r="A4844">
        <v>931</v>
      </c>
      <c r="B4844">
        <v>4007</v>
      </c>
      <c r="C4844">
        <v>123230</v>
      </c>
      <c r="D4844" t="s">
        <v>10202</v>
      </c>
      <c r="E4844" t="s">
        <v>50</v>
      </c>
      <c r="F4844" t="s">
        <v>9883</v>
      </c>
      <c r="G4844" t="s">
        <v>10203</v>
      </c>
      <c r="H4844" t="s">
        <v>201</v>
      </c>
      <c r="I4844" s="2">
        <v>216</v>
      </c>
      <c r="J4844" s="1">
        <v>0.63</v>
      </c>
      <c r="K4844" s="1">
        <v>0.23</v>
      </c>
    </row>
    <row r="4845" spans="1:11" x14ac:dyDescent="0.25">
      <c r="A4845">
        <v>931</v>
      </c>
      <c r="B4845">
        <v>4077</v>
      </c>
      <c r="C4845">
        <v>123243</v>
      </c>
      <c r="D4845" t="s">
        <v>10204</v>
      </c>
      <c r="E4845" t="s">
        <v>10204</v>
      </c>
      <c r="F4845" t="s">
        <v>10079</v>
      </c>
      <c r="G4845" t="s">
        <v>10205</v>
      </c>
      <c r="H4845" t="s">
        <v>20</v>
      </c>
      <c r="I4845" s="2">
        <v>192</v>
      </c>
      <c r="J4845" s="1">
        <v>0.68</v>
      </c>
      <c r="K4845" s="1">
        <v>0.27</v>
      </c>
    </row>
    <row r="4846" spans="1:11" x14ac:dyDescent="0.25">
      <c r="A4846">
        <v>931</v>
      </c>
      <c r="B4846">
        <v>4052</v>
      </c>
      <c r="C4846">
        <v>123238</v>
      </c>
      <c r="D4846" t="s">
        <v>10206</v>
      </c>
      <c r="E4846" t="s">
        <v>50</v>
      </c>
      <c r="F4846" t="s">
        <v>10076</v>
      </c>
      <c r="G4846" t="s">
        <v>10207</v>
      </c>
      <c r="H4846" t="s">
        <v>20</v>
      </c>
      <c r="I4846" s="2">
        <v>189</v>
      </c>
      <c r="J4846" s="1">
        <v>0.65</v>
      </c>
      <c r="K4846" s="1">
        <v>0.34</v>
      </c>
    </row>
    <row r="4847" spans="1:11" x14ac:dyDescent="0.25">
      <c r="A4847">
        <v>931</v>
      </c>
      <c r="B4847">
        <v>6068</v>
      </c>
      <c r="C4847">
        <v>123294</v>
      </c>
      <c r="D4847" t="s">
        <v>10208</v>
      </c>
      <c r="E4847" t="s">
        <v>50</v>
      </c>
      <c r="F4847" t="s">
        <v>10079</v>
      </c>
      <c r="G4847" t="s">
        <v>10209</v>
      </c>
      <c r="H4847" t="s">
        <v>13</v>
      </c>
      <c r="I4847" s="2">
        <v>23</v>
      </c>
      <c r="J4847" s="1">
        <v>0</v>
      </c>
      <c r="K4847" s="1">
        <v>0</v>
      </c>
    </row>
    <row r="4848" spans="1:11" x14ac:dyDescent="0.25">
      <c r="A4848">
        <v>931</v>
      </c>
      <c r="B4848">
        <v>7026</v>
      </c>
      <c r="C4848">
        <v>123341</v>
      </c>
      <c r="D4848" t="s">
        <v>10210</v>
      </c>
      <c r="E4848" t="s">
        <v>50</v>
      </c>
      <c r="F4848" t="s">
        <v>10071</v>
      </c>
      <c r="G4848" t="s">
        <v>10211</v>
      </c>
      <c r="H4848" t="s">
        <v>222</v>
      </c>
      <c r="I4848" s="2">
        <v>5</v>
      </c>
      <c r="J4848" t="s">
        <v>129</v>
      </c>
      <c r="K4848" t="s">
        <v>129</v>
      </c>
    </row>
    <row r="4849" spans="1:11" x14ac:dyDescent="0.25">
      <c r="A4849">
        <v>931</v>
      </c>
      <c r="B4849">
        <v>7029</v>
      </c>
      <c r="C4849">
        <v>123344</v>
      </c>
      <c r="D4849" t="s">
        <v>10212</v>
      </c>
      <c r="E4849" t="s">
        <v>50</v>
      </c>
      <c r="F4849" t="s">
        <v>10082</v>
      </c>
      <c r="G4849" t="s">
        <v>10213</v>
      </c>
      <c r="H4849" t="s">
        <v>57</v>
      </c>
      <c r="I4849" s="2">
        <v>6</v>
      </c>
      <c r="J4849" t="s">
        <v>99</v>
      </c>
      <c r="K4849" t="s">
        <v>99</v>
      </c>
    </row>
    <row r="4850" spans="1:11" x14ac:dyDescent="0.25">
      <c r="A4850">
        <v>931</v>
      </c>
      <c r="B4850">
        <v>7030</v>
      </c>
      <c r="C4850">
        <v>123345</v>
      </c>
      <c r="D4850" t="s">
        <v>10214</v>
      </c>
      <c r="E4850" t="s">
        <v>50</v>
      </c>
      <c r="F4850" t="s">
        <v>6464</v>
      </c>
      <c r="G4850" t="s">
        <v>10215</v>
      </c>
      <c r="H4850" t="s">
        <v>57</v>
      </c>
      <c r="I4850" s="2">
        <v>2</v>
      </c>
      <c r="J4850" t="s">
        <v>129</v>
      </c>
      <c r="K4850" t="s">
        <v>129</v>
      </c>
    </row>
    <row r="4851" spans="1:11" x14ac:dyDescent="0.25">
      <c r="A4851">
        <v>931</v>
      </c>
      <c r="B4851">
        <v>6000</v>
      </c>
      <c r="C4851">
        <v>137334</v>
      </c>
      <c r="D4851" t="s">
        <v>10216</v>
      </c>
      <c r="E4851" t="s">
        <v>50</v>
      </c>
      <c r="F4851" t="s">
        <v>10217</v>
      </c>
      <c r="G4851" t="s">
        <v>10218</v>
      </c>
      <c r="H4851" t="s">
        <v>114</v>
      </c>
      <c r="I4851" s="2">
        <v>6</v>
      </c>
      <c r="J4851" s="1">
        <v>0</v>
      </c>
      <c r="K4851" s="1">
        <v>0</v>
      </c>
    </row>
    <row r="4852" spans="1:11" x14ac:dyDescent="0.25">
      <c r="A4852">
        <v>931</v>
      </c>
      <c r="B4852">
        <v>7003</v>
      </c>
      <c r="C4852">
        <v>140217</v>
      </c>
      <c r="D4852" t="s">
        <v>10219</v>
      </c>
      <c r="E4852" t="s">
        <v>50</v>
      </c>
      <c r="F4852" t="s">
        <v>10079</v>
      </c>
      <c r="G4852" t="s">
        <v>10220</v>
      </c>
      <c r="H4852" t="s">
        <v>1560</v>
      </c>
      <c r="I4852" s="2" t="s">
        <v>50</v>
      </c>
      <c r="J4852" t="s">
        <v>50</v>
      </c>
      <c r="K4852" t="s">
        <v>50</v>
      </c>
    </row>
    <row r="4853" spans="1:11" x14ac:dyDescent="0.25">
      <c r="A4853">
        <v>931</v>
      </c>
      <c r="B4853">
        <v>7027</v>
      </c>
      <c r="C4853">
        <v>139322</v>
      </c>
      <c r="D4853" t="s">
        <v>10221</v>
      </c>
      <c r="E4853" t="s">
        <v>50</v>
      </c>
      <c r="F4853" t="s">
        <v>10143</v>
      </c>
      <c r="G4853" t="s">
        <v>10222</v>
      </c>
      <c r="H4853" t="s">
        <v>109</v>
      </c>
      <c r="I4853" s="2">
        <v>8</v>
      </c>
      <c r="J4853" t="s">
        <v>99</v>
      </c>
      <c r="K4853" t="s">
        <v>99</v>
      </c>
    </row>
    <row r="4854" spans="1:11" x14ac:dyDescent="0.25">
      <c r="A4854">
        <v>931</v>
      </c>
      <c r="B4854">
        <v>7010</v>
      </c>
      <c r="C4854">
        <v>123332</v>
      </c>
      <c r="D4854" t="s">
        <v>10223</v>
      </c>
      <c r="E4854" t="s">
        <v>50</v>
      </c>
      <c r="F4854" t="s">
        <v>9883</v>
      </c>
      <c r="G4854" t="s">
        <v>10224</v>
      </c>
      <c r="H4854" t="s">
        <v>57</v>
      </c>
      <c r="I4854" s="2">
        <v>9</v>
      </c>
      <c r="J4854" t="s">
        <v>99</v>
      </c>
      <c r="K4854" t="s">
        <v>99</v>
      </c>
    </row>
    <row r="4855" spans="1:11" x14ac:dyDescent="0.25">
      <c r="A4855">
        <v>931</v>
      </c>
      <c r="B4855">
        <v>6115</v>
      </c>
      <c r="C4855">
        <v>123326</v>
      </c>
      <c r="D4855" t="s">
        <v>10225</v>
      </c>
      <c r="E4855" t="s">
        <v>50</v>
      </c>
      <c r="F4855" t="s">
        <v>10079</v>
      </c>
      <c r="G4855" t="s">
        <v>10226</v>
      </c>
      <c r="H4855" t="s">
        <v>114</v>
      </c>
      <c r="I4855" s="2">
        <v>1</v>
      </c>
      <c r="J4855" t="s">
        <v>129</v>
      </c>
      <c r="K4855" t="s">
        <v>129</v>
      </c>
    </row>
    <row r="4856" spans="1:11" x14ac:dyDescent="0.25">
      <c r="A4856">
        <v>931</v>
      </c>
      <c r="B4856">
        <v>7018</v>
      </c>
      <c r="C4856">
        <v>139312</v>
      </c>
      <c r="D4856" t="s">
        <v>10227</v>
      </c>
      <c r="E4856" t="s">
        <v>50</v>
      </c>
      <c r="F4856" t="s">
        <v>10079</v>
      </c>
      <c r="G4856" t="s">
        <v>10228</v>
      </c>
      <c r="H4856" t="s">
        <v>109</v>
      </c>
      <c r="I4856" s="2">
        <v>22</v>
      </c>
      <c r="J4856" t="s">
        <v>99</v>
      </c>
      <c r="K4856" t="s">
        <v>99</v>
      </c>
    </row>
    <row r="4857" spans="1:11" x14ac:dyDescent="0.25">
      <c r="A4857">
        <v>931</v>
      </c>
      <c r="B4857">
        <v>7011</v>
      </c>
      <c r="C4857">
        <v>123333</v>
      </c>
      <c r="D4857" t="s">
        <v>10229</v>
      </c>
      <c r="E4857" t="s">
        <v>50</v>
      </c>
      <c r="F4857" t="s">
        <v>10079</v>
      </c>
      <c r="G4857" t="s">
        <v>10230</v>
      </c>
      <c r="H4857" t="s">
        <v>57</v>
      </c>
      <c r="I4857" s="2">
        <v>8</v>
      </c>
      <c r="J4857" t="s">
        <v>99</v>
      </c>
      <c r="K4857" t="s">
        <v>99</v>
      </c>
    </row>
    <row r="4858" spans="1:11" x14ac:dyDescent="0.25">
      <c r="A4858">
        <v>931</v>
      </c>
      <c r="B4858">
        <v>7020</v>
      </c>
      <c r="C4858">
        <v>123339</v>
      </c>
      <c r="D4858" t="s">
        <v>10231</v>
      </c>
      <c r="E4858" t="s">
        <v>50</v>
      </c>
      <c r="F4858" t="s">
        <v>10079</v>
      </c>
      <c r="G4858" t="s">
        <v>10232</v>
      </c>
      <c r="H4858" t="s">
        <v>57</v>
      </c>
      <c r="I4858" s="2">
        <v>3</v>
      </c>
      <c r="J4858" t="s">
        <v>129</v>
      </c>
      <c r="K4858" t="s">
        <v>129</v>
      </c>
    </row>
    <row r="4859" spans="1:11" x14ac:dyDescent="0.25">
      <c r="A4859">
        <v>931</v>
      </c>
      <c r="B4859">
        <v>7031</v>
      </c>
      <c r="C4859">
        <v>123346</v>
      </c>
      <c r="D4859" t="s">
        <v>10233</v>
      </c>
      <c r="E4859" t="s">
        <v>50</v>
      </c>
      <c r="F4859" t="s">
        <v>10079</v>
      </c>
      <c r="G4859" t="s">
        <v>10234</v>
      </c>
      <c r="H4859" t="s">
        <v>57</v>
      </c>
      <c r="I4859" s="2">
        <v>8</v>
      </c>
      <c r="J4859" s="1">
        <v>0</v>
      </c>
      <c r="K4859" s="1">
        <v>0</v>
      </c>
    </row>
    <row r="4860" spans="1:11" x14ac:dyDescent="0.25">
      <c r="A4860">
        <v>931</v>
      </c>
      <c r="B4860">
        <v>7012</v>
      </c>
      <c r="C4860">
        <v>123334</v>
      </c>
      <c r="D4860" t="s">
        <v>5781</v>
      </c>
      <c r="E4860" t="s">
        <v>50</v>
      </c>
      <c r="F4860" t="s">
        <v>10076</v>
      </c>
      <c r="G4860" t="s">
        <v>10235</v>
      </c>
      <c r="H4860" t="s">
        <v>57</v>
      </c>
      <c r="I4860" s="2">
        <v>6</v>
      </c>
      <c r="J4860" t="s">
        <v>99</v>
      </c>
      <c r="K4860" t="s">
        <v>99</v>
      </c>
    </row>
    <row r="4861" spans="1:11" x14ac:dyDescent="0.25">
      <c r="A4861">
        <v>931</v>
      </c>
      <c r="B4861">
        <v>7007</v>
      </c>
      <c r="C4861">
        <v>123331</v>
      </c>
      <c r="D4861" t="s">
        <v>10236</v>
      </c>
      <c r="E4861" t="s">
        <v>50</v>
      </c>
      <c r="F4861" t="s">
        <v>9883</v>
      </c>
      <c r="G4861" t="s">
        <v>10237</v>
      </c>
      <c r="H4861" t="s">
        <v>222</v>
      </c>
      <c r="I4861" s="2">
        <v>8</v>
      </c>
      <c r="J4861" s="1">
        <v>0</v>
      </c>
      <c r="K4861" s="1">
        <v>0</v>
      </c>
    </row>
    <row r="4862" spans="1:11" x14ac:dyDescent="0.25">
      <c r="A4862">
        <v>931</v>
      </c>
      <c r="B4862">
        <v>7002</v>
      </c>
      <c r="C4862">
        <v>123329</v>
      </c>
      <c r="D4862" t="s">
        <v>10238</v>
      </c>
      <c r="E4862" t="s">
        <v>50</v>
      </c>
      <c r="F4862" t="s">
        <v>10079</v>
      </c>
      <c r="G4862" t="s">
        <v>10239</v>
      </c>
      <c r="H4862" t="s">
        <v>333</v>
      </c>
      <c r="I4862" s="2">
        <v>11</v>
      </c>
      <c r="J4862" s="1">
        <v>0.18</v>
      </c>
      <c r="K4862" s="1">
        <v>0</v>
      </c>
    </row>
    <row r="4863" spans="1:11" x14ac:dyDescent="0.25">
      <c r="A4863">
        <v>933</v>
      </c>
      <c r="B4863">
        <v>4250</v>
      </c>
      <c r="C4863">
        <v>136839</v>
      </c>
      <c r="D4863" t="s">
        <v>10240</v>
      </c>
      <c r="E4863" t="s">
        <v>50</v>
      </c>
      <c r="F4863" t="s">
        <v>10241</v>
      </c>
      <c r="G4863" t="s">
        <v>10242</v>
      </c>
      <c r="H4863" t="s">
        <v>70</v>
      </c>
      <c r="I4863" s="2">
        <v>131</v>
      </c>
      <c r="J4863" s="1">
        <v>0.61</v>
      </c>
      <c r="K4863" s="1">
        <v>0.37</v>
      </c>
    </row>
    <row r="4864" spans="1:11" x14ac:dyDescent="0.25">
      <c r="A4864">
        <v>933</v>
      </c>
      <c r="B4864">
        <v>4100</v>
      </c>
      <c r="C4864">
        <v>136851</v>
      </c>
      <c r="D4864" t="s">
        <v>10243</v>
      </c>
      <c r="E4864" t="s">
        <v>50</v>
      </c>
      <c r="F4864" t="s">
        <v>10244</v>
      </c>
      <c r="G4864" t="s">
        <v>10245</v>
      </c>
      <c r="H4864" t="s">
        <v>70</v>
      </c>
      <c r="I4864" s="2">
        <v>178</v>
      </c>
      <c r="J4864" s="1">
        <v>0.69</v>
      </c>
      <c r="K4864" s="1">
        <v>0.17</v>
      </c>
    </row>
    <row r="4865" spans="1:11" x14ac:dyDescent="0.25">
      <c r="A4865">
        <v>933</v>
      </c>
      <c r="B4865">
        <v>4504</v>
      </c>
      <c r="C4865">
        <v>137285</v>
      </c>
      <c r="D4865" t="s">
        <v>10246</v>
      </c>
      <c r="E4865" t="s">
        <v>50</v>
      </c>
      <c r="F4865" t="s">
        <v>10247</v>
      </c>
      <c r="G4865" t="s">
        <v>10248</v>
      </c>
      <c r="H4865" t="s">
        <v>70</v>
      </c>
      <c r="I4865" s="2">
        <v>262</v>
      </c>
      <c r="J4865" s="1">
        <v>0.65</v>
      </c>
      <c r="K4865" s="1">
        <v>0.18</v>
      </c>
    </row>
    <row r="4866" spans="1:11" x14ac:dyDescent="0.25">
      <c r="A4866">
        <v>933</v>
      </c>
      <c r="B4866">
        <v>4001</v>
      </c>
      <c r="C4866">
        <v>138375</v>
      </c>
      <c r="D4866" t="s">
        <v>10249</v>
      </c>
      <c r="E4866" t="s">
        <v>50</v>
      </c>
      <c r="F4866" t="s">
        <v>10250</v>
      </c>
      <c r="G4866" t="s">
        <v>10251</v>
      </c>
      <c r="H4866" t="s">
        <v>49</v>
      </c>
      <c r="I4866" s="2">
        <v>147</v>
      </c>
      <c r="J4866" s="1">
        <v>0.37</v>
      </c>
      <c r="K4866" s="1">
        <v>0.01</v>
      </c>
    </row>
    <row r="4867" spans="1:11" x14ac:dyDescent="0.25">
      <c r="A4867">
        <v>933</v>
      </c>
      <c r="B4867">
        <v>6003</v>
      </c>
      <c r="C4867">
        <v>123904</v>
      </c>
      <c r="D4867" t="s">
        <v>10252</v>
      </c>
      <c r="E4867" t="s">
        <v>50</v>
      </c>
      <c r="F4867" t="s">
        <v>10253</v>
      </c>
      <c r="G4867" t="s">
        <v>10254</v>
      </c>
      <c r="H4867" t="s">
        <v>13</v>
      </c>
      <c r="I4867" s="2">
        <v>35</v>
      </c>
      <c r="J4867" s="1">
        <v>0.77</v>
      </c>
      <c r="K4867" s="1">
        <v>0.51</v>
      </c>
    </row>
    <row r="4868" spans="1:11" x14ac:dyDescent="0.25">
      <c r="A4868">
        <v>933</v>
      </c>
      <c r="B4868">
        <v>4003</v>
      </c>
      <c r="C4868">
        <v>139655</v>
      </c>
      <c r="D4868" t="s">
        <v>10255</v>
      </c>
      <c r="E4868" t="s">
        <v>50</v>
      </c>
      <c r="F4868" t="s">
        <v>10250</v>
      </c>
      <c r="G4868" t="s">
        <v>10256</v>
      </c>
      <c r="H4868" t="s">
        <v>49</v>
      </c>
      <c r="I4868" s="2">
        <v>46</v>
      </c>
      <c r="J4868" s="1">
        <v>0.17</v>
      </c>
      <c r="K4868" s="1">
        <v>0</v>
      </c>
    </row>
    <row r="4869" spans="1:11" x14ac:dyDescent="0.25">
      <c r="A4869">
        <v>933</v>
      </c>
      <c r="B4869">
        <v>4451</v>
      </c>
      <c r="C4869">
        <v>137193</v>
      </c>
      <c r="D4869" t="s">
        <v>10257</v>
      </c>
      <c r="E4869" t="s">
        <v>50</v>
      </c>
      <c r="F4869" t="s">
        <v>10258</v>
      </c>
      <c r="G4869" t="s">
        <v>10259</v>
      </c>
      <c r="H4869" t="s">
        <v>70</v>
      </c>
      <c r="I4869" s="2">
        <v>202</v>
      </c>
      <c r="J4869" s="1">
        <v>0.51</v>
      </c>
      <c r="K4869" s="1">
        <v>0.16</v>
      </c>
    </row>
    <row r="4870" spans="1:11" x14ac:dyDescent="0.25">
      <c r="A4870">
        <v>933</v>
      </c>
      <c r="B4870">
        <v>4358</v>
      </c>
      <c r="C4870">
        <v>136916</v>
      </c>
      <c r="D4870" t="s">
        <v>4029</v>
      </c>
      <c r="E4870" t="s">
        <v>50</v>
      </c>
      <c r="F4870" t="s">
        <v>10244</v>
      </c>
      <c r="G4870" t="s">
        <v>10260</v>
      </c>
      <c r="H4870" t="s">
        <v>70</v>
      </c>
      <c r="I4870" s="2">
        <v>238</v>
      </c>
      <c r="J4870" s="1">
        <v>0.74</v>
      </c>
      <c r="K4870" s="1">
        <v>0.38</v>
      </c>
    </row>
    <row r="4871" spans="1:11" x14ac:dyDescent="0.25">
      <c r="A4871">
        <v>933</v>
      </c>
      <c r="B4871">
        <v>6191</v>
      </c>
      <c r="C4871">
        <v>123937</v>
      </c>
      <c r="D4871" t="s">
        <v>10261</v>
      </c>
      <c r="E4871" t="s">
        <v>50</v>
      </c>
      <c r="F4871" t="s">
        <v>10258</v>
      </c>
      <c r="G4871" t="s">
        <v>10262</v>
      </c>
      <c r="H4871" t="s">
        <v>13</v>
      </c>
      <c r="I4871" s="2">
        <v>40</v>
      </c>
      <c r="J4871" s="1">
        <v>0.55000000000000004</v>
      </c>
      <c r="K4871" s="1">
        <v>0</v>
      </c>
    </row>
    <row r="4872" spans="1:11" x14ac:dyDescent="0.25">
      <c r="A4872">
        <v>933</v>
      </c>
      <c r="B4872">
        <v>4308</v>
      </c>
      <c r="C4872">
        <v>123881</v>
      </c>
      <c r="D4872" t="s">
        <v>10263</v>
      </c>
      <c r="E4872" t="s">
        <v>50</v>
      </c>
      <c r="F4872" t="s">
        <v>10250</v>
      </c>
      <c r="G4872" t="s">
        <v>10264</v>
      </c>
      <c r="H4872" t="s">
        <v>201</v>
      </c>
      <c r="I4872" s="2">
        <v>183</v>
      </c>
      <c r="J4872" s="1">
        <v>0.56000000000000005</v>
      </c>
      <c r="K4872" s="1">
        <v>7.0000000000000007E-2</v>
      </c>
    </row>
    <row r="4873" spans="1:11" x14ac:dyDescent="0.25">
      <c r="A4873">
        <v>933</v>
      </c>
      <c r="B4873">
        <v>4356</v>
      </c>
      <c r="C4873">
        <v>123885</v>
      </c>
      <c r="D4873" t="s">
        <v>10265</v>
      </c>
      <c r="E4873" t="s">
        <v>50</v>
      </c>
      <c r="F4873" t="s">
        <v>10266</v>
      </c>
      <c r="G4873" t="s">
        <v>10267</v>
      </c>
      <c r="H4873" t="s">
        <v>20</v>
      </c>
      <c r="I4873" s="2">
        <v>133</v>
      </c>
      <c r="J4873" s="1">
        <v>0.6</v>
      </c>
      <c r="K4873" s="1">
        <v>0.33</v>
      </c>
    </row>
    <row r="4874" spans="1:11" x14ac:dyDescent="0.25">
      <c r="A4874">
        <v>933</v>
      </c>
      <c r="B4874">
        <v>4004</v>
      </c>
      <c r="C4874">
        <v>140416</v>
      </c>
      <c r="D4874" t="s">
        <v>10268</v>
      </c>
      <c r="E4874" t="s">
        <v>50</v>
      </c>
      <c r="F4874" t="s">
        <v>10266</v>
      </c>
      <c r="G4874" t="s">
        <v>10267</v>
      </c>
      <c r="H4874" t="s">
        <v>49</v>
      </c>
      <c r="I4874" s="2" t="s">
        <v>50</v>
      </c>
      <c r="J4874" t="s">
        <v>50</v>
      </c>
      <c r="K4874" t="s">
        <v>50</v>
      </c>
    </row>
    <row r="4875" spans="1:11" x14ac:dyDescent="0.25">
      <c r="A4875">
        <v>933</v>
      </c>
      <c r="B4875">
        <v>4283</v>
      </c>
      <c r="C4875">
        <v>136913</v>
      </c>
      <c r="D4875" t="s">
        <v>10269</v>
      </c>
      <c r="E4875" t="s">
        <v>50</v>
      </c>
      <c r="F4875" t="s">
        <v>10270</v>
      </c>
      <c r="G4875" t="s">
        <v>10271</v>
      </c>
      <c r="H4875" t="s">
        <v>70</v>
      </c>
      <c r="I4875" s="2">
        <v>214</v>
      </c>
      <c r="J4875" s="1">
        <v>0.63</v>
      </c>
      <c r="K4875" s="1">
        <v>0.27</v>
      </c>
    </row>
    <row r="4876" spans="1:11" x14ac:dyDescent="0.25">
      <c r="A4876">
        <v>933</v>
      </c>
      <c r="B4876">
        <v>6021</v>
      </c>
      <c r="C4876">
        <v>123910</v>
      </c>
      <c r="D4876" t="s">
        <v>10272</v>
      </c>
      <c r="E4876" t="s">
        <v>50</v>
      </c>
      <c r="F4876" t="s">
        <v>3868</v>
      </c>
      <c r="G4876" t="s">
        <v>10273</v>
      </c>
      <c r="H4876" t="s">
        <v>13</v>
      </c>
      <c r="I4876" s="2">
        <v>61</v>
      </c>
      <c r="J4876" s="1">
        <v>0</v>
      </c>
      <c r="K4876" s="1">
        <v>0</v>
      </c>
    </row>
    <row r="4877" spans="1:11" x14ac:dyDescent="0.25">
      <c r="A4877">
        <v>933</v>
      </c>
      <c r="B4877">
        <v>4000</v>
      </c>
      <c r="C4877">
        <v>123862</v>
      </c>
      <c r="D4877" t="s">
        <v>10274</v>
      </c>
      <c r="E4877" t="s">
        <v>50</v>
      </c>
      <c r="F4877" t="s">
        <v>10275</v>
      </c>
      <c r="G4877" t="s">
        <v>10276</v>
      </c>
      <c r="H4877" t="s">
        <v>20</v>
      </c>
      <c r="I4877" s="2">
        <v>284</v>
      </c>
      <c r="J4877" s="1">
        <v>0.52</v>
      </c>
      <c r="K4877" s="1">
        <v>0.21</v>
      </c>
    </row>
    <row r="4878" spans="1:11" x14ac:dyDescent="0.25">
      <c r="A4878">
        <v>933</v>
      </c>
      <c r="B4878">
        <v>4309</v>
      </c>
      <c r="C4878">
        <v>136917</v>
      </c>
      <c r="D4878" t="s">
        <v>10277</v>
      </c>
      <c r="E4878" t="s">
        <v>50</v>
      </c>
      <c r="F4878" t="s">
        <v>10250</v>
      </c>
      <c r="G4878" t="s">
        <v>10278</v>
      </c>
      <c r="H4878" t="s">
        <v>70</v>
      </c>
      <c r="I4878" s="2">
        <v>217</v>
      </c>
      <c r="J4878" s="1">
        <v>0.7</v>
      </c>
      <c r="K4878" s="1">
        <v>0.33</v>
      </c>
    </row>
    <row r="4879" spans="1:11" x14ac:dyDescent="0.25">
      <c r="A4879">
        <v>933</v>
      </c>
      <c r="B4879">
        <v>4354</v>
      </c>
      <c r="C4879">
        <v>123883</v>
      </c>
      <c r="D4879" t="s">
        <v>10279</v>
      </c>
      <c r="E4879" t="s">
        <v>50</v>
      </c>
      <c r="F4879" t="s">
        <v>10244</v>
      </c>
      <c r="G4879" t="s">
        <v>10280</v>
      </c>
      <c r="H4879" t="s">
        <v>20</v>
      </c>
      <c r="I4879" s="2">
        <v>226</v>
      </c>
      <c r="J4879" s="1">
        <v>0.66</v>
      </c>
      <c r="K4879" s="1">
        <v>0.23</v>
      </c>
    </row>
    <row r="4880" spans="1:11" x14ac:dyDescent="0.25">
      <c r="A4880">
        <v>933</v>
      </c>
      <c r="B4880">
        <v>4274</v>
      </c>
      <c r="C4880">
        <v>136295</v>
      </c>
      <c r="D4880" t="s">
        <v>10281</v>
      </c>
      <c r="E4880" t="s">
        <v>50</v>
      </c>
      <c r="F4880" t="s">
        <v>10282</v>
      </c>
      <c r="G4880" t="s">
        <v>10283</v>
      </c>
      <c r="H4880" t="s">
        <v>70</v>
      </c>
      <c r="I4880" s="2">
        <v>240</v>
      </c>
      <c r="J4880" s="1">
        <v>0.5</v>
      </c>
      <c r="K4880" s="1">
        <v>0.27</v>
      </c>
    </row>
    <row r="4881" spans="1:11" x14ac:dyDescent="0.25">
      <c r="A4881">
        <v>933</v>
      </c>
      <c r="B4881">
        <v>4259</v>
      </c>
      <c r="C4881">
        <v>136294</v>
      </c>
      <c r="D4881" t="s">
        <v>10284</v>
      </c>
      <c r="E4881" t="s">
        <v>50</v>
      </c>
      <c r="F4881" t="s">
        <v>10285</v>
      </c>
      <c r="G4881" t="s">
        <v>10286</v>
      </c>
      <c r="H4881" t="s">
        <v>70</v>
      </c>
      <c r="I4881" s="2">
        <v>264</v>
      </c>
      <c r="J4881" s="1">
        <v>0.72</v>
      </c>
      <c r="K4881" s="1">
        <v>0.41</v>
      </c>
    </row>
    <row r="4882" spans="1:11" x14ac:dyDescent="0.25">
      <c r="A4882">
        <v>933</v>
      </c>
      <c r="B4882">
        <v>4304</v>
      </c>
      <c r="C4882">
        <v>123879</v>
      </c>
      <c r="D4882" t="s">
        <v>652</v>
      </c>
      <c r="E4882" t="s">
        <v>50</v>
      </c>
      <c r="F4882" t="s">
        <v>10287</v>
      </c>
      <c r="G4882" t="s">
        <v>10288</v>
      </c>
      <c r="H4882" t="s">
        <v>20</v>
      </c>
      <c r="I4882" s="2">
        <v>261</v>
      </c>
      <c r="J4882" s="1">
        <v>0.55000000000000004</v>
      </c>
      <c r="K4882" s="1">
        <v>0.12</v>
      </c>
    </row>
    <row r="4883" spans="1:11" x14ac:dyDescent="0.25">
      <c r="A4883">
        <v>933</v>
      </c>
      <c r="B4883">
        <v>4273</v>
      </c>
      <c r="C4883">
        <v>123869</v>
      </c>
      <c r="D4883" t="s">
        <v>10289</v>
      </c>
      <c r="E4883" t="s">
        <v>50</v>
      </c>
      <c r="F4883" t="s">
        <v>10290</v>
      </c>
      <c r="G4883" t="s">
        <v>10291</v>
      </c>
      <c r="H4883" t="s">
        <v>20</v>
      </c>
      <c r="I4883" s="2">
        <v>127</v>
      </c>
      <c r="J4883" s="1">
        <v>0.4</v>
      </c>
      <c r="K4883" s="1">
        <v>0.13</v>
      </c>
    </row>
    <row r="4884" spans="1:11" x14ac:dyDescent="0.25">
      <c r="A4884">
        <v>933</v>
      </c>
      <c r="B4884">
        <v>6004</v>
      </c>
      <c r="C4884">
        <v>123905</v>
      </c>
      <c r="D4884" t="s">
        <v>10292</v>
      </c>
      <c r="E4884" t="s">
        <v>50</v>
      </c>
      <c r="F4884" t="s">
        <v>10253</v>
      </c>
      <c r="G4884" t="s">
        <v>10293</v>
      </c>
      <c r="H4884" t="s">
        <v>13</v>
      </c>
      <c r="I4884" s="2">
        <v>67</v>
      </c>
      <c r="J4884" s="1">
        <v>0.01</v>
      </c>
      <c r="K4884" s="1">
        <v>0</v>
      </c>
    </row>
    <row r="4885" spans="1:11" x14ac:dyDescent="0.25">
      <c r="A4885">
        <v>933</v>
      </c>
      <c r="B4885">
        <v>6023</v>
      </c>
      <c r="C4885">
        <v>123912</v>
      </c>
      <c r="D4885" t="s">
        <v>10294</v>
      </c>
      <c r="E4885" t="s">
        <v>50</v>
      </c>
      <c r="F4885" t="s">
        <v>10244</v>
      </c>
      <c r="G4885" t="s">
        <v>10295</v>
      </c>
      <c r="H4885" t="s">
        <v>13</v>
      </c>
      <c r="I4885" s="2">
        <v>96</v>
      </c>
      <c r="J4885" s="1">
        <v>0.81</v>
      </c>
      <c r="K4885" s="1">
        <v>0.5</v>
      </c>
    </row>
    <row r="4886" spans="1:11" x14ac:dyDescent="0.25">
      <c r="A4886">
        <v>933</v>
      </c>
      <c r="B4886">
        <v>4583</v>
      </c>
      <c r="C4886">
        <v>136783</v>
      </c>
      <c r="D4886" t="s">
        <v>10296</v>
      </c>
      <c r="E4886" t="s">
        <v>50</v>
      </c>
      <c r="F4886" t="s">
        <v>10297</v>
      </c>
      <c r="G4886" t="s">
        <v>10298</v>
      </c>
      <c r="H4886" t="s">
        <v>70</v>
      </c>
      <c r="I4886" s="2">
        <v>300</v>
      </c>
      <c r="J4886" s="1">
        <v>0.71</v>
      </c>
      <c r="K4886" s="1">
        <v>0.35</v>
      </c>
    </row>
    <row r="4887" spans="1:11" x14ac:dyDescent="0.25">
      <c r="A4887">
        <v>933</v>
      </c>
      <c r="B4887">
        <v>4355</v>
      </c>
      <c r="C4887">
        <v>136639</v>
      </c>
      <c r="D4887" t="s">
        <v>10299</v>
      </c>
      <c r="E4887" t="s">
        <v>50</v>
      </c>
      <c r="F4887" t="s">
        <v>10244</v>
      </c>
      <c r="G4887" t="s">
        <v>10300</v>
      </c>
      <c r="H4887" t="s">
        <v>70</v>
      </c>
      <c r="I4887" s="2">
        <v>169</v>
      </c>
      <c r="J4887" s="1">
        <v>0.63</v>
      </c>
      <c r="K4887" s="1">
        <v>0.33</v>
      </c>
    </row>
    <row r="4888" spans="1:11" x14ac:dyDescent="0.25">
      <c r="A4888">
        <v>933</v>
      </c>
      <c r="B4888">
        <v>6022</v>
      </c>
      <c r="C4888">
        <v>123911</v>
      </c>
      <c r="D4888" t="s">
        <v>10301</v>
      </c>
      <c r="E4888" t="s">
        <v>50</v>
      </c>
      <c r="F4888" t="s">
        <v>10270</v>
      </c>
      <c r="G4888" t="s">
        <v>10302</v>
      </c>
      <c r="H4888" t="s">
        <v>13</v>
      </c>
      <c r="I4888" s="2">
        <v>209</v>
      </c>
      <c r="J4888" s="1">
        <v>0.18</v>
      </c>
      <c r="K4888" s="1">
        <v>0.05</v>
      </c>
    </row>
    <row r="4889" spans="1:11" x14ac:dyDescent="0.25">
      <c r="A4889">
        <v>933</v>
      </c>
      <c r="B4889">
        <v>6035</v>
      </c>
      <c r="C4889">
        <v>123917</v>
      </c>
      <c r="D4889" t="s">
        <v>10303</v>
      </c>
      <c r="E4889" t="s">
        <v>50</v>
      </c>
      <c r="F4889" t="s">
        <v>10258</v>
      </c>
      <c r="G4889" t="s">
        <v>10304</v>
      </c>
      <c r="H4889" t="s">
        <v>13</v>
      </c>
      <c r="I4889" s="2">
        <v>22</v>
      </c>
      <c r="J4889" s="1">
        <v>0.27</v>
      </c>
      <c r="K4889" s="1">
        <v>0.23</v>
      </c>
    </row>
    <row r="4890" spans="1:11" x14ac:dyDescent="0.25">
      <c r="A4890">
        <v>933</v>
      </c>
      <c r="B4890">
        <v>4455</v>
      </c>
      <c r="C4890">
        <v>136894</v>
      </c>
      <c r="D4890" t="s">
        <v>10305</v>
      </c>
      <c r="E4890" t="s">
        <v>50</v>
      </c>
      <c r="F4890" t="s">
        <v>10258</v>
      </c>
      <c r="G4890" t="s">
        <v>10306</v>
      </c>
      <c r="H4890" t="s">
        <v>70</v>
      </c>
      <c r="I4890" s="2">
        <v>189</v>
      </c>
      <c r="J4890" s="1">
        <v>0.67</v>
      </c>
      <c r="K4890" s="1">
        <v>0.12</v>
      </c>
    </row>
    <row r="4891" spans="1:11" x14ac:dyDescent="0.25">
      <c r="A4891">
        <v>933</v>
      </c>
      <c r="B4891">
        <v>6024</v>
      </c>
      <c r="C4891">
        <v>123913</v>
      </c>
      <c r="D4891" t="s">
        <v>10307</v>
      </c>
      <c r="E4891" t="s">
        <v>50</v>
      </c>
      <c r="F4891" t="s">
        <v>10244</v>
      </c>
      <c r="G4891" t="s">
        <v>10308</v>
      </c>
      <c r="H4891" t="s">
        <v>13</v>
      </c>
      <c r="I4891" s="2">
        <v>105</v>
      </c>
      <c r="J4891" s="1">
        <v>0.72</v>
      </c>
      <c r="K4891" s="1">
        <v>0</v>
      </c>
    </row>
    <row r="4892" spans="1:11" x14ac:dyDescent="0.25">
      <c r="A4892">
        <v>933</v>
      </c>
      <c r="B4892">
        <v>4300</v>
      </c>
      <c r="C4892">
        <v>123878</v>
      </c>
      <c r="D4892" t="s">
        <v>10309</v>
      </c>
      <c r="E4892" t="s">
        <v>50</v>
      </c>
      <c r="F4892" t="s">
        <v>10250</v>
      </c>
      <c r="G4892" t="s">
        <v>10310</v>
      </c>
      <c r="H4892" t="s">
        <v>201</v>
      </c>
      <c r="I4892" s="2">
        <v>123</v>
      </c>
      <c r="J4892" s="1">
        <v>0.46</v>
      </c>
      <c r="K4892" s="1">
        <v>0.14000000000000001</v>
      </c>
    </row>
    <row r="4893" spans="1:11" x14ac:dyDescent="0.25">
      <c r="A4893">
        <v>933</v>
      </c>
      <c r="B4893">
        <v>4258</v>
      </c>
      <c r="C4893">
        <v>137202</v>
      </c>
      <c r="D4893" t="s">
        <v>10311</v>
      </c>
      <c r="E4893" t="s">
        <v>50</v>
      </c>
      <c r="F4893" t="s">
        <v>10312</v>
      </c>
      <c r="G4893" t="s">
        <v>10313</v>
      </c>
      <c r="H4893" t="s">
        <v>70</v>
      </c>
      <c r="I4893" s="2">
        <v>105</v>
      </c>
      <c r="J4893" s="1">
        <v>0.62</v>
      </c>
      <c r="K4893" s="1">
        <v>0.22</v>
      </c>
    </row>
    <row r="4894" spans="1:11" x14ac:dyDescent="0.25">
      <c r="A4894">
        <v>933</v>
      </c>
      <c r="B4894">
        <v>5400</v>
      </c>
      <c r="C4894">
        <v>137313</v>
      </c>
      <c r="D4894" t="s">
        <v>10314</v>
      </c>
      <c r="E4894" t="s">
        <v>50</v>
      </c>
      <c r="F4894" t="s">
        <v>10253</v>
      </c>
      <c r="G4894" t="s">
        <v>10315</v>
      </c>
      <c r="H4894" t="s">
        <v>70</v>
      </c>
      <c r="I4894" s="2">
        <v>79</v>
      </c>
      <c r="J4894" s="1">
        <v>0.76</v>
      </c>
      <c r="K4894" s="1">
        <v>0.32</v>
      </c>
    </row>
    <row r="4895" spans="1:11" x14ac:dyDescent="0.25">
      <c r="A4895">
        <v>933</v>
      </c>
      <c r="B4895">
        <v>4450</v>
      </c>
      <c r="C4895">
        <v>137080</v>
      </c>
      <c r="D4895" t="s">
        <v>10316</v>
      </c>
      <c r="E4895" t="s">
        <v>50</v>
      </c>
      <c r="F4895" t="s">
        <v>10317</v>
      </c>
      <c r="G4895" t="s">
        <v>10318</v>
      </c>
      <c r="H4895" t="s">
        <v>70</v>
      </c>
      <c r="I4895" s="2">
        <v>157</v>
      </c>
      <c r="J4895" s="1">
        <v>0.52</v>
      </c>
      <c r="K4895" s="1">
        <v>0.1</v>
      </c>
    </row>
    <row r="4896" spans="1:11" x14ac:dyDescent="0.25">
      <c r="A4896">
        <v>933</v>
      </c>
      <c r="B4896">
        <v>4002</v>
      </c>
      <c r="C4896">
        <v>138383</v>
      </c>
      <c r="D4896" t="s">
        <v>10319</v>
      </c>
      <c r="E4896" t="s">
        <v>50</v>
      </c>
      <c r="F4896" t="s">
        <v>10320</v>
      </c>
      <c r="G4896" t="s">
        <v>10321</v>
      </c>
      <c r="H4896" t="s">
        <v>77</v>
      </c>
      <c r="I4896" s="2" t="s">
        <v>50</v>
      </c>
      <c r="J4896" t="s">
        <v>50</v>
      </c>
      <c r="K4896" t="s">
        <v>50</v>
      </c>
    </row>
    <row r="4897" spans="1:11" x14ac:dyDescent="0.25">
      <c r="A4897">
        <v>933</v>
      </c>
      <c r="B4897">
        <v>6905</v>
      </c>
      <c r="C4897">
        <v>136193</v>
      </c>
      <c r="D4897" t="s">
        <v>10322</v>
      </c>
      <c r="E4897" t="s">
        <v>50</v>
      </c>
      <c r="F4897" t="s">
        <v>10244</v>
      </c>
      <c r="G4897" t="s">
        <v>10323</v>
      </c>
      <c r="H4897" t="s">
        <v>49</v>
      </c>
      <c r="I4897" s="2">
        <v>136</v>
      </c>
      <c r="J4897" s="1">
        <v>0.4</v>
      </c>
      <c r="K4897" s="1">
        <v>0.14000000000000001</v>
      </c>
    </row>
    <row r="4898" spans="1:11" x14ac:dyDescent="0.25">
      <c r="A4898">
        <v>933</v>
      </c>
      <c r="B4898">
        <v>6025</v>
      </c>
      <c r="C4898">
        <v>123914</v>
      </c>
      <c r="D4898" t="s">
        <v>10324</v>
      </c>
      <c r="E4898" t="s">
        <v>50</v>
      </c>
      <c r="F4898" t="s">
        <v>10244</v>
      </c>
      <c r="G4898" t="s">
        <v>10325</v>
      </c>
      <c r="H4898" t="s">
        <v>13</v>
      </c>
      <c r="I4898" s="2">
        <v>103</v>
      </c>
      <c r="J4898" s="1">
        <v>0</v>
      </c>
      <c r="K4898" s="1">
        <v>0</v>
      </c>
    </row>
    <row r="4899" spans="1:11" x14ac:dyDescent="0.25">
      <c r="A4899">
        <v>933</v>
      </c>
      <c r="B4899">
        <v>4508</v>
      </c>
      <c r="C4899">
        <v>123893</v>
      </c>
      <c r="D4899" t="s">
        <v>10326</v>
      </c>
      <c r="E4899" t="s">
        <v>50</v>
      </c>
      <c r="F4899" t="s">
        <v>10327</v>
      </c>
      <c r="G4899" t="s">
        <v>10328</v>
      </c>
      <c r="H4899" t="s">
        <v>82</v>
      </c>
      <c r="I4899" s="2">
        <v>199</v>
      </c>
      <c r="J4899" s="1">
        <v>0.53</v>
      </c>
      <c r="K4899" s="1">
        <v>0.17</v>
      </c>
    </row>
    <row r="4900" spans="1:11" x14ac:dyDescent="0.25">
      <c r="A4900">
        <v>933</v>
      </c>
      <c r="B4900">
        <v>6178</v>
      </c>
      <c r="C4900">
        <v>123930</v>
      </c>
      <c r="D4900" t="s">
        <v>2954</v>
      </c>
      <c r="E4900" t="s">
        <v>50</v>
      </c>
      <c r="F4900" t="s">
        <v>10266</v>
      </c>
      <c r="G4900" t="s">
        <v>10329</v>
      </c>
      <c r="H4900" t="s">
        <v>13</v>
      </c>
      <c r="I4900" s="2">
        <v>127</v>
      </c>
      <c r="J4900" s="1">
        <v>0</v>
      </c>
      <c r="K4900" s="1">
        <v>0</v>
      </c>
    </row>
    <row r="4901" spans="1:11" x14ac:dyDescent="0.25">
      <c r="A4901">
        <v>933</v>
      </c>
      <c r="B4901">
        <v>6029</v>
      </c>
      <c r="C4901">
        <v>123916</v>
      </c>
      <c r="D4901" t="s">
        <v>10330</v>
      </c>
      <c r="E4901" t="s">
        <v>50</v>
      </c>
      <c r="F4901" t="s">
        <v>10247</v>
      </c>
      <c r="G4901" t="s">
        <v>10331</v>
      </c>
      <c r="H4901" t="s">
        <v>13</v>
      </c>
      <c r="I4901" s="2">
        <v>96</v>
      </c>
      <c r="J4901" s="1">
        <v>0</v>
      </c>
      <c r="K4901" s="1">
        <v>0</v>
      </c>
    </row>
    <row r="4902" spans="1:11" x14ac:dyDescent="0.25">
      <c r="A4902">
        <v>933</v>
      </c>
      <c r="B4902">
        <v>4291</v>
      </c>
      <c r="C4902">
        <v>136791</v>
      </c>
      <c r="D4902" t="s">
        <v>10332</v>
      </c>
      <c r="E4902" t="s">
        <v>50</v>
      </c>
      <c r="F4902" t="s">
        <v>10333</v>
      </c>
      <c r="G4902" t="s">
        <v>10334</v>
      </c>
      <c r="H4902" t="s">
        <v>70</v>
      </c>
      <c r="I4902" s="2">
        <v>266</v>
      </c>
      <c r="J4902" s="1">
        <v>0.42</v>
      </c>
      <c r="K4902" s="1">
        <v>0.15</v>
      </c>
    </row>
    <row r="4903" spans="1:11" x14ac:dyDescent="0.25">
      <c r="A4903">
        <v>933</v>
      </c>
      <c r="B4903">
        <v>4201</v>
      </c>
      <c r="C4903">
        <v>137203</v>
      </c>
      <c r="D4903" t="s">
        <v>10335</v>
      </c>
      <c r="E4903" t="s">
        <v>50</v>
      </c>
      <c r="F4903" t="s">
        <v>10258</v>
      </c>
      <c r="G4903" t="s">
        <v>10336</v>
      </c>
      <c r="H4903" t="s">
        <v>70</v>
      </c>
      <c r="I4903" s="2">
        <v>156</v>
      </c>
      <c r="J4903" s="1">
        <v>0.56999999999999995</v>
      </c>
      <c r="K4903" s="1">
        <v>0.14000000000000001</v>
      </c>
    </row>
    <row r="4904" spans="1:11" x14ac:dyDescent="0.25">
      <c r="A4904">
        <v>933</v>
      </c>
      <c r="B4904">
        <v>4282</v>
      </c>
      <c r="C4904">
        <v>137192</v>
      </c>
      <c r="D4904" t="s">
        <v>10337</v>
      </c>
      <c r="E4904" t="s">
        <v>50</v>
      </c>
      <c r="F4904" t="s">
        <v>10338</v>
      </c>
      <c r="G4904" t="s">
        <v>10339</v>
      </c>
      <c r="H4904" t="s">
        <v>70</v>
      </c>
      <c r="I4904" s="2">
        <v>116</v>
      </c>
      <c r="J4904" s="1">
        <v>0.54</v>
      </c>
      <c r="K4904" s="1">
        <v>0.14000000000000001</v>
      </c>
    </row>
    <row r="4905" spans="1:11" x14ac:dyDescent="0.25">
      <c r="A4905">
        <v>933</v>
      </c>
      <c r="B4905">
        <v>6207</v>
      </c>
      <c r="C4905">
        <v>134909</v>
      </c>
      <c r="D4905" t="s">
        <v>10340</v>
      </c>
      <c r="E4905" t="s">
        <v>50</v>
      </c>
      <c r="F4905" t="s">
        <v>10282</v>
      </c>
      <c r="G4905" t="s">
        <v>10341</v>
      </c>
      <c r="H4905" t="s">
        <v>114</v>
      </c>
      <c r="I4905" s="2">
        <v>4</v>
      </c>
      <c r="J4905" t="s">
        <v>129</v>
      </c>
      <c r="K4905" t="s">
        <v>129</v>
      </c>
    </row>
    <row r="4906" spans="1:11" x14ac:dyDescent="0.25">
      <c r="A4906">
        <v>933</v>
      </c>
      <c r="B4906">
        <v>7018</v>
      </c>
      <c r="C4906">
        <v>123945</v>
      </c>
      <c r="D4906" t="s">
        <v>10342</v>
      </c>
      <c r="E4906" t="s">
        <v>50</v>
      </c>
      <c r="F4906" t="s">
        <v>10270</v>
      </c>
      <c r="G4906" t="s">
        <v>10343</v>
      </c>
      <c r="H4906" t="s">
        <v>57</v>
      </c>
      <c r="I4906" s="2">
        <v>5</v>
      </c>
      <c r="J4906" t="s">
        <v>129</v>
      </c>
      <c r="K4906" t="s">
        <v>129</v>
      </c>
    </row>
    <row r="4907" spans="1:11" x14ac:dyDescent="0.25">
      <c r="A4907">
        <v>933</v>
      </c>
      <c r="B4907">
        <v>7019</v>
      </c>
      <c r="C4907">
        <v>123946</v>
      </c>
      <c r="D4907" t="s">
        <v>10344</v>
      </c>
      <c r="E4907" t="s">
        <v>50</v>
      </c>
      <c r="F4907" t="s">
        <v>10275</v>
      </c>
      <c r="G4907" t="s">
        <v>10345</v>
      </c>
      <c r="H4907" t="s">
        <v>57</v>
      </c>
      <c r="I4907" s="2">
        <v>4</v>
      </c>
      <c r="J4907" t="s">
        <v>129</v>
      </c>
      <c r="K4907" t="s">
        <v>129</v>
      </c>
    </row>
    <row r="4908" spans="1:11" x14ac:dyDescent="0.25">
      <c r="A4908">
        <v>933</v>
      </c>
      <c r="B4908">
        <v>7003</v>
      </c>
      <c r="C4908">
        <v>123938</v>
      </c>
      <c r="D4908" t="s">
        <v>2160</v>
      </c>
      <c r="E4908" t="s">
        <v>50</v>
      </c>
      <c r="F4908" t="s">
        <v>10250</v>
      </c>
      <c r="G4908" t="s">
        <v>10346</v>
      </c>
      <c r="H4908" t="s">
        <v>333</v>
      </c>
      <c r="I4908" s="2">
        <v>11</v>
      </c>
      <c r="J4908" s="1">
        <v>0</v>
      </c>
      <c r="K4908" s="1">
        <v>0</v>
      </c>
    </row>
    <row r="4909" spans="1:11" x14ac:dyDescent="0.25">
      <c r="A4909">
        <v>933</v>
      </c>
      <c r="B4909">
        <v>7007</v>
      </c>
      <c r="C4909">
        <v>123940</v>
      </c>
      <c r="D4909" t="s">
        <v>10347</v>
      </c>
      <c r="E4909" t="s">
        <v>50</v>
      </c>
      <c r="F4909" t="s">
        <v>10258</v>
      </c>
      <c r="G4909" t="s">
        <v>10348</v>
      </c>
      <c r="H4909" t="s">
        <v>57</v>
      </c>
      <c r="I4909" s="2">
        <v>11</v>
      </c>
      <c r="J4909" s="1">
        <v>0</v>
      </c>
      <c r="K4909" s="1">
        <v>0</v>
      </c>
    </row>
    <row r="4910" spans="1:11" x14ac:dyDescent="0.25">
      <c r="A4910">
        <v>933</v>
      </c>
      <c r="B4910">
        <v>7016</v>
      </c>
      <c r="C4910">
        <v>123944</v>
      </c>
      <c r="D4910" t="s">
        <v>10349</v>
      </c>
      <c r="E4910" t="s">
        <v>50</v>
      </c>
      <c r="F4910" t="s">
        <v>10258</v>
      </c>
      <c r="G4910" t="s">
        <v>10350</v>
      </c>
      <c r="H4910" t="s">
        <v>57</v>
      </c>
      <c r="I4910" s="2">
        <v>4</v>
      </c>
      <c r="J4910" t="s">
        <v>129</v>
      </c>
      <c r="K4910" t="s">
        <v>129</v>
      </c>
    </row>
    <row r="4911" spans="1:11" x14ac:dyDescent="0.25">
      <c r="A4911">
        <v>933</v>
      </c>
      <c r="B4911">
        <v>6000</v>
      </c>
      <c r="C4911">
        <v>135735</v>
      </c>
      <c r="D4911" t="s">
        <v>10351</v>
      </c>
      <c r="E4911" t="s">
        <v>50</v>
      </c>
      <c r="F4911" t="s">
        <v>10247</v>
      </c>
      <c r="G4911" t="s">
        <v>10352</v>
      </c>
      <c r="H4911" t="s">
        <v>114</v>
      </c>
      <c r="I4911" s="2">
        <v>4</v>
      </c>
      <c r="J4911" t="s">
        <v>129</v>
      </c>
      <c r="K4911" t="s">
        <v>129</v>
      </c>
    </row>
    <row r="4912" spans="1:11" x14ac:dyDescent="0.25">
      <c r="A4912">
        <v>933</v>
      </c>
      <c r="B4912">
        <v>6185</v>
      </c>
      <c r="C4912">
        <v>123933</v>
      </c>
      <c r="D4912" t="s">
        <v>10353</v>
      </c>
      <c r="E4912" t="s">
        <v>50</v>
      </c>
      <c r="F4912" t="s">
        <v>10287</v>
      </c>
      <c r="G4912" t="s">
        <v>10354</v>
      </c>
      <c r="H4912" t="s">
        <v>114</v>
      </c>
      <c r="I4912" s="2">
        <v>19</v>
      </c>
      <c r="J4912" s="1">
        <v>0.16</v>
      </c>
      <c r="K4912" s="1">
        <v>0</v>
      </c>
    </row>
    <row r="4913" spans="1:11" x14ac:dyDescent="0.25">
      <c r="A4913">
        <v>933</v>
      </c>
      <c r="B4913">
        <v>6195</v>
      </c>
      <c r="C4913">
        <v>131016</v>
      </c>
      <c r="D4913" t="s">
        <v>10355</v>
      </c>
      <c r="E4913" t="s">
        <v>50</v>
      </c>
      <c r="F4913" t="s">
        <v>10275</v>
      </c>
      <c r="G4913" t="s">
        <v>10356</v>
      </c>
      <c r="H4913" t="s">
        <v>114</v>
      </c>
      <c r="I4913" s="2">
        <v>4</v>
      </c>
      <c r="J4913" t="s">
        <v>129</v>
      </c>
      <c r="K4913" t="s">
        <v>129</v>
      </c>
    </row>
    <row r="4914" spans="1:11" x14ac:dyDescent="0.25">
      <c r="A4914">
        <v>933</v>
      </c>
      <c r="B4914">
        <v>6200</v>
      </c>
      <c r="C4914">
        <v>131975</v>
      </c>
      <c r="D4914" t="s">
        <v>10357</v>
      </c>
      <c r="E4914" t="s">
        <v>50</v>
      </c>
      <c r="F4914" t="s">
        <v>10275</v>
      </c>
      <c r="G4914" t="s">
        <v>10358</v>
      </c>
      <c r="H4914" t="s">
        <v>114</v>
      </c>
      <c r="I4914" s="2">
        <v>12</v>
      </c>
      <c r="J4914" s="1">
        <v>0.25</v>
      </c>
      <c r="K4914" s="1">
        <v>0</v>
      </c>
    </row>
    <row r="4915" spans="1:11" x14ac:dyDescent="0.25">
      <c r="A4915">
        <v>933</v>
      </c>
      <c r="B4915">
        <v>7013</v>
      </c>
      <c r="C4915">
        <v>123942</v>
      </c>
      <c r="D4915" t="s">
        <v>10359</v>
      </c>
      <c r="E4915" t="s">
        <v>50</v>
      </c>
      <c r="F4915" t="s">
        <v>10250</v>
      </c>
      <c r="G4915" t="s">
        <v>10360</v>
      </c>
      <c r="H4915" t="s">
        <v>333</v>
      </c>
      <c r="I4915" s="2">
        <v>1</v>
      </c>
      <c r="J4915" t="s">
        <v>129</v>
      </c>
      <c r="K4915" t="s">
        <v>129</v>
      </c>
    </row>
    <row r="4916" spans="1:11" x14ac:dyDescent="0.25">
      <c r="A4916">
        <v>933</v>
      </c>
      <c r="B4916">
        <v>7014</v>
      </c>
      <c r="C4916">
        <v>123943</v>
      </c>
      <c r="D4916" t="s">
        <v>10361</v>
      </c>
      <c r="E4916" t="s">
        <v>50</v>
      </c>
      <c r="F4916" t="s">
        <v>10244</v>
      </c>
      <c r="G4916" t="s">
        <v>10362</v>
      </c>
      <c r="H4916" t="s">
        <v>57</v>
      </c>
      <c r="I4916" s="2">
        <v>5</v>
      </c>
      <c r="J4916" t="s">
        <v>129</v>
      </c>
      <c r="K4916" t="s">
        <v>129</v>
      </c>
    </row>
    <row r="4917" spans="1:11" x14ac:dyDescent="0.25">
      <c r="A4917">
        <v>933</v>
      </c>
      <c r="B4917">
        <v>6173</v>
      </c>
      <c r="C4917">
        <v>123929</v>
      </c>
      <c r="D4917" t="s">
        <v>10363</v>
      </c>
      <c r="E4917" t="s">
        <v>50</v>
      </c>
      <c r="F4917" t="s">
        <v>10250</v>
      </c>
      <c r="G4917" t="s">
        <v>10364</v>
      </c>
      <c r="H4917" t="s">
        <v>114</v>
      </c>
      <c r="I4917" s="2">
        <v>34</v>
      </c>
      <c r="J4917" s="1">
        <v>0.03</v>
      </c>
      <c r="K4917" s="1">
        <v>0</v>
      </c>
    </row>
    <row r="4918" spans="1:11" x14ac:dyDescent="0.25">
      <c r="A4918">
        <v>933</v>
      </c>
      <c r="B4918">
        <v>7006</v>
      </c>
      <c r="C4918">
        <v>123939</v>
      </c>
      <c r="D4918" t="s">
        <v>10365</v>
      </c>
      <c r="E4918" t="s">
        <v>50</v>
      </c>
      <c r="F4918" t="s">
        <v>10244</v>
      </c>
      <c r="G4918" t="s">
        <v>10366</v>
      </c>
      <c r="H4918" t="s">
        <v>57</v>
      </c>
      <c r="I4918" s="2">
        <v>11</v>
      </c>
      <c r="J4918" s="1">
        <v>0</v>
      </c>
      <c r="K4918" s="1">
        <v>0</v>
      </c>
    </row>
    <row r="4919" spans="1:11" x14ac:dyDescent="0.25">
      <c r="A4919">
        <v>933</v>
      </c>
      <c r="B4919">
        <v>6203</v>
      </c>
      <c r="C4919">
        <v>133527</v>
      </c>
      <c r="D4919" t="s">
        <v>10367</v>
      </c>
      <c r="E4919" t="s">
        <v>50</v>
      </c>
      <c r="F4919" t="s">
        <v>10244</v>
      </c>
      <c r="G4919" t="s">
        <v>10368</v>
      </c>
      <c r="H4919" t="s">
        <v>114</v>
      </c>
      <c r="I4919" s="2">
        <v>6</v>
      </c>
      <c r="J4919" s="1">
        <v>0</v>
      </c>
      <c r="K4919" s="1">
        <v>0</v>
      </c>
    </row>
    <row r="4920" spans="1:11" x14ac:dyDescent="0.25">
      <c r="A4920">
        <v>933</v>
      </c>
      <c r="B4920">
        <v>6211</v>
      </c>
      <c r="C4920">
        <v>131455</v>
      </c>
      <c r="D4920" t="s">
        <v>10369</v>
      </c>
      <c r="E4920" t="s">
        <v>50</v>
      </c>
      <c r="F4920" t="s">
        <v>10244</v>
      </c>
      <c r="G4920" t="s">
        <v>10370</v>
      </c>
      <c r="H4920" t="s">
        <v>114</v>
      </c>
      <c r="I4920" s="2">
        <v>6</v>
      </c>
      <c r="J4920" s="1">
        <v>0</v>
      </c>
      <c r="K4920" s="1">
        <v>0</v>
      </c>
    </row>
    <row r="4921" spans="1:11" x14ac:dyDescent="0.25">
      <c r="A4921">
        <v>933</v>
      </c>
      <c r="B4921">
        <v>6210</v>
      </c>
      <c r="C4921">
        <v>133522</v>
      </c>
      <c r="D4921" t="s">
        <v>10371</v>
      </c>
      <c r="E4921" t="s">
        <v>50</v>
      </c>
      <c r="F4921" t="s">
        <v>10275</v>
      </c>
      <c r="G4921" t="s">
        <v>10372</v>
      </c>
      <c r="H4921" t="s">
        <v>114</v>
      </c>
      <c r="I4921" s="2">
        <v>5</v>
      </c>
      <c r="J4921" t="s">
        <v>129</v>
      </c>
      <c r="K4921" t="s">
        <v>129</v>
      </c>
    </row>
    <row r="4922" spans="1:11" x14ac:dyDescent="0.25">
      <c r="A4922">
        <v>933</v>
      </c>
      <c r="B4922">
        <v>6215</v>
      </c>
      <c r="C4922">
        <v>135278</v>
      </c>
      <c r="D4922" t="s">
        <v>10373</v>
      </c>
      <c r="E4922" t="s">
        <v>50</v>
      </c>
      <c r="F4922" t="s">
        <v>10266</v>
      </c>
      <c r="G4922" t="s">
        <v>10374</v>
      </c>
      <c r="H4922" t="s">
        <v>114</v>
      </c>
      <c r="I4922" s="2">
        <v>5</v>
      </c>
      <c r="J4922" t="s">
        <v>129</v>
      </c>
      <c r="K4922" t="s">
        <v>129</v>
      </c>
    </row>
    <row r="4923" spans="1:11" x14ac:dyDescent="0.25">
      <c r="A4923">
        <v>935</v>
      </c>
      <c r="B4923">
        <v>4059</v>
      </c>
      <c r="C4923">
        <v>124819</v>
      </c>
      <c r="D4923" t="s">
        <v>10375</v>
      </c>
      <c r="E4923" t="s">
        <v>50</v>
      </c>
      <c r="F4923" t="s">
        <v>10376</v>
      </c>
      <c r="G4923" t="s">
        <v>10377</v>
      </c>
      <c r="H4923" t="s">
        <v>20</v>
      </c>
      <c r="I4923" s="2">
        <v>166</v>
      </c>
      <c r="J4923" s="1">
        <v>0.43</v>
      </c>
      <c r="K4923" s="1">
        <v>0.15</v>
      </c>
    </row>
    <row r="4924" spans="1:11" x14ac:dyDescent="0.25">
      <c r="A4924">
        <v>935</v>
      </c>
      <c r="B4924">
        <v>6227</v>
      </c>
      <c r="C4924">
        <v>135765</v>
      </c>
      <c r="D4924" t="s">
        <v>10378</v>
      </c>
      <c r="E4924" t="s">
        <v>50</v>
      </c>
      <c r="F4924" t="s">
        <v>10379</v>
      </c>
      <c r="G4924" t="s">
        <v>10380</v>
      </c>
      <c r="H4924" t="s">
        <v>13</v>
      </c>
      <c r="I4924" s="2">
        <v>16</v>
      </c>
      <c r="J4924" s="1">
        <v>0</v>
      </c>
      <c r="K4924" s="1">
        <v>0</v>
      </c>
    </row>
    <row r="4925" spans="1:11" x14ac:dyDescent="0.25">
      <c r="A4925">
        <v>935</v>
      </c>
      <c r="B4925">
        <v>4016</v>
      </c>
      <c r="C4925">
        <v>138274</v>
      </c>
      <c r="D4925" t="s">
        <v>10381</v>
      </c>
      <c r="E4925" t="s">
        <v>50</v>
      </c>
      <c r="F4925" t="s">
        <v>10382</v>
      </c>
      <c r="G4925" t="s">
        <v>10383</v>
      </c>
      <c r="H4925" t="s">
        <v>77</v>
      </c>
      <c r="I4925" s="2" t="s">
        <v>50</v>
      </c>
      <c r="J4925" t="s">
        <v>50</v>
      </c>
      <c r="K4925" t="s">
        <v>50</v>
      </c>
    </row>
    <row r="4926" spans="1:11" x14ac:dyDescent="0.25">
      <c r="A4926">
        <v>935</v>
      </c>
      <c r="B4926">
        <v>4101</v>
      </c>
      <c r="C4926">
        <v>124851</v>
      </c>
      <c r="D4926" t="s">
        <v>10384</v>
      </c>
      <c r="E4926" t="s">
        <v>50</v>
      </c>
      <c r="F4926" t="s">
        <v>10382</v>
      </c>
      <c r="G4926" t="s">
        <v>10385</v>
      </c>
      <c r="H4926" t="s">
        <v>20</v>
      </c>
      <c r="I4926" s="2">
        <v>208</v>
      </c>
      <c r="J4926" s="1">
        <v>0.37</v>
      </c>
      <c r="K4926" s="1">
        <v>0.11</v>
      </c>
    </row>
    <row r="4927" spans="1:11" x14ac:dyDescent="0.25">
      <c r="A4927">
        <v>935</v>
      </c>
      <c r="B4927">
        <v>4075</v>
      </c>
      <c r="C4927">
        <v>136998</v>
      </c>
      <c r="D4927" t="s">
        <v>10386</v>
      </c>
      <c r="E4927" t="s">
        <v>50</v>
      </c>
      <c r="F4927" t="s">
        <v>9864</v>
      </c>
      <c r="G4927" t="s">
        <v>10387</v>
      </c>
      <c r="H4927" t="s">
        <v>70</v>
      </c>
      <c r="I4927" s="2">
        <v>257</v>
      </c>
      <c r="J4927" s="1">
        <v>0.47</v>
      </c>
      <c r="K4927" s="1">
        <v>0.16</v>
      </c>
    </row>
    <row r="4928" spans="1:11" x14ac:dyDescent="0.25">
      <c r="A4928">
        <v>935</v>
      </c>
      <c r="B4928">
        <v>4000</v>
      </c>
      <c r="C4928">
        <v>136990</v>
      </c>
      <c r="D4928" t="s">
        <v>10388</v>
      </c>
      <c r="E4928" t="s">
        <v>50</v>
      </c>
      <c r="F4928" t="s">
        <v>10389</v>
      </c>
      <c r="G4928" t="s">
        <v>10390</v>
      </c>
      <c r="H4928" t="s">
        <v>70</v>
      </c>
      <c r="I4928" s="2">
        <v>237</v>
      </c>
      <c r="J4928" s="1">
        <v>0.7</v>
      </c>
      <c r="K4928" s="1">
        <v>0.42</v>
      </c>
    </row>
    <row r="4929" spans="1:11" x14ac:dyDescent="0.25">
      <c r="A4929">
        <v>935</v>
      </c>
      <c r="B4929">
        <v>4004</v>
      </c>
      <c r="C4929">
        <v>138162</v>
      </c>
      <c r="D4929" t="s">
        <v>10391</v>
      </c>
      <c r="E4929" t="s">
        <v>50</v>
      </c>
      <c r="F4929" t="s">
        <v>10392</v>
      </c>
      <c r="G4929" t="s">
        <v>10393</v>
      </c>
      <c r="H4929" t="s">
        <v>70</v>
      </c>
      <c r="I4929" s="2">
        <v>129</v>
      </c>
      <c r="J4929" s="1">
        <v>0.49</v>
      </c>
      <c r="K4929" s="1">
        <v>0.04</v>
      </c>
    </row>
    <row r="4930" spans="1:11" x14ac:dyDescent="0.25">
      <c r="A4930">
        <v>935</v>
      </c>
      <c r="B4930">
        <v>4096</v>
      </c>
      <c r="C4930">
        <v>124846</v>
      </c>
      <c r="D4930" t="s">
        <v>10394</v>
      </c>
      <c r="E4930" t="s">
        <v>50</v>
      </c>
      <c r="F4930" t="s">
        <v>10395</v>
      </c>
      <c r="G4930" t="s">
        <v>10396</v>
      </c>
      <c r="H4930" t="s">
        <v>20</v>
      </c>
      <c r="I4930" s="2">
        <v>113</v>
      </c>
      <c r="J4930" s="1">
        <v>0.64</v>
      </c>
      <c r="K4930" s="1">
        <v>0.21</v>
      </c>
    </row>
    <row r="4931" spans="1:11" x14ac:dyDescent="0.25">
      <c r="A4931">
        <v>935</v>
      </c>
      <c r="B4931">
        <v>4092</v>
      </c>
      <c r="C4931">
        <v>136827</v>
      </c>
      <c r="D4931" t="s">
        <v>10397</v>
      </c>
      <c r="E4931" t="s">
        <v>50</v>
      </c>
      <c r="F4931" t="s">
        <v>10395</v>
      </c>
      <c r="G4931" t="s">
        <v>10398</v>
      </c>
      <c r="H4931" t="s">
        <v>70</v>
      </c>
      <c r="I4931" s="2">
        <v>289</v>
      </c>
      <c r="J4931" s="1">
        <v>0.59</v>
      </c>
      <c r="K4931" s="1">
        <v>0.28999999999999998</v>
      </c>
    </row>
    <row r="4932" spans="1:11" x14ac:dyDescent="0.25">
      <c r="A4932">
        <v>935</v>
      </c>
      <c r="B4932">
        <v>6053</v>
      </c>
      <c r="C4932">
        <v>124886</v>
      </c>
      <c r="D4932" t="s">
        <v>10399</v>
      </c>
      <c r="E4932" t="s">
        <v>50</v>
      </c>
      <c r="F4932" t="s">
        <v>10389</v>
      </c>
      <c r="G4932" t="s">
        <v>10400</v>
      </c>
      <c r="H4932" t="s">
        <v>13</v>
      </c>
      <c r="I4932" s="2">
        <v>76</v>
      </c>
      <c r="J4932" s="1">
        <v>0</v>
      </c>
      <c r="K4932" s="1">
        <v>0</v>
      </c>
    </row>
    <row r="4933" spans="1:11" x14ac:dyDescent="0.25">
      <c r="A4933">
        <v>935</v>
      </c>
      <c r="B4933">
        <v>4504</v>
      </c>
      <c r="C4933">
        <v>136416</v>
      </c>
      <c r="D4933" t="s">
        <v>10401</v>
      </c>
      <c r="E4933" t="s">
        <v>50</v>
      </c>
      <c r="F4933" t="s">
        <v>10402</v>
      </c>
      <c r="G4933" t="s">
        <v>10403</v>
      </c>
      <c r="H4933" t="s">
        <v>70</v>
      </c>
      <c r="I4933" s="2">
        <v>128</v>
      </c>
      <c r="J4933" s="1">
        <v>0.7</v>
      </c>
      <c r="K4933" s="1">
        <v>0.39</v>
      </c>
    </row>
    <row r="4934" spans="1:11" x14ac:dyDescent="0.25">
      <c r="A4934">
        <v>935</v>
      </c>
      <c r="B4934">
        <v>4097</v>
      </c>
      <c r="C4934">
        <v>137218</v>
      </c>
      <c r="D4934" t="s">
        <v>10404</v>
      </c>
      <c r="E4934" t="s">
        <v>50</v>
      </c>
      <c r="F4934" t="s">
        <v>7098</v>
      </c>
      <c r="G4934" t="s">
        <v>10405</v>
      </c>
      <c r="H4934" t="s">
        <v>70</v>
      </c>
      <c r="I4934" s="2">
        <v>183</v>
      </c>
      <c r="J4934" s="1">
        <v>0.64</v>
      </c>
      <c r="K4934" s="1">
        <v>0.37</v>
      </c>
    </row>
    <row r="4935" spans="1:11" x14ac:dyDescent="0.25">
      <c r="A4935">
        <v>935</v>
      </c>
      <c r="B4935">
        <v>4002</v>
      </c>
      <c r="C4935">
        <v>137134</v>
      </c>
      <c r="D4935" t="s">
        <v>10406</v>
      </c>
      <c r="E4935" t="s">
        <v>50</v>
      </c>
      <c r="F4935" t="s">
        <v>10382</v>
      </c>
      <c r="G4935" t="s">
        <v>10407</v>
      </c>
      <c r="H4935" t="s">
        <v>49</v>
      </c>
      <c r="I4935" s="2">
        <v>204</v>
      </c>
      <c r="J4935" s="1">
        <v>0.32</v>
      </c>
      <c r="K4935" s="1">
        <v>0</v>
      </c>
    </row>
    <row r="4936" spans="1:11" x14ac:dyDescent="0.25">
      <c r="A4936">
        <v>935</v>
      </c>
      <c r="B4936">
        <v>4076</v>
      </c>
      <c r="C4936">
        <v>136834</v>
      </c>
      <c r="D4936" t="s">
        <v>10408</v>
      </c>
      <c r="E4936" t="s">
        <v>50</v>
      </c>
      <c r="F4936" t="s">
        <v>10379</v>
      </c>
      <c r="G4936" t="s">
        <v>10409</v>
      </c>
      <c r="H4936" t="s">
        <v>70</v>
      </c>
      <c r="I4936" s="2">
        <v>286</v>
      </c>
      <c r="J4936" s="1">
        <v>0.69</v>
      </c>
      <c r="K4936" s="1">
        <v>0.31</v>
      </c>
    </row>
    <row r="4937" spans="1:11" x14ac:dyDescent="0.25">
      <c r="A4937">
        <v>935</v>
      </c>
      <c r="B4937">
        <v>4003</v>
      </c>
      <c r="C4937">
        <v>137321</v>
      </c>
      <c r="D4937" t="s">
        <v>10410</v>
      </c>
      <c r="E4937" t="s">
        <v>50</v>
      </c>
      <c r="F4937" t="s">
        <v>10411</v>
      </c>
      <c r="G4937" t="s">
        <v>10412</v>
      </c>
      <c r="H4937" t="s">
        <v>49</v>
      </c>
      <c r="I4937" s="2">
        <v>281</v>
      </c>
      <c r="J4937" s="1">
        <v>0.44</v>
      </c>
      <c r="K4937" s="1">
        <v>0.06</v>
      </c>
    </row>
    <row r="4938" spans="1:11" x14ac:dyDescent="0.25">
      <c r="A4938">
        <v>935</v>
      </c>
      <c r="B4938">
        <v>6076</v>
      </c>
      <c r="C4938">
        <v>124899</v>
      </c>
      <c r="D4938" t="s">
        <v>10413</v>
      </c>
      <c r="E4938" t="s">
        <v>50</v>
      </c>
      <c r="F4938" t="s">
        <v>10411</v>
      </c>
      <c r="G4938" t="s">
        <v>10414</v>
      </c>
      <c r="H4938" t="s">
        <v>13</v>
      </c>
      <c r="I4938" s="2">
        <v>5</v>
      </c>
      <c r="J4938" t="s">
        <v>129</v>
      </c>
      <c r="K4938" t="s">
        <v>129</v>
      </c>
    </row>
    <row r="4939" spans="1:11" x14ac:dyDescent="0.25">
      <c r="A4939">
        <v>935</v>
      </c>
      <c r="B4939">
        <v>6062</v>
      </c>
      <c r="C4939">
        <v>124892</v>
      </c>
      <c r="D4939" t="s">
        <v>10415</v>
      </c>
      <c r="E4939" t="s">
        <v>50</v>
      </c>
      <c r="F4939" t="s">
        <v>10402</v>
      </c>
      <c r="G4939" t="s">
        <v>10416</v>
      </c>
      <c r="H4939" t="s">
        <v>13</v>
      </c>
      <c r="I4939" s="2">
        <v>34</v>
      </c>
      <c r="J4939" s="1">
        <v>0.68</v>
      </c>
      <c r="K4939" s="1">
        <v>0.18</v>
      </c>
    </row>
    <row r="4940" spans="1:11" x14ac:dyDescent="0.25">
      <c r="A4940">
        <v>935</v>
      </c>
      <c r="B4940">
        <v>6082</v>
      </c>
      <c r="C4940">
        <v>134480</v>
      </c>
      <c r="D4940" t="s">
        <v>10417</v>
      </c>
      <c r="E4940" t="s">
        <v>50</v>
      </c>
      <c r="F4940" t="s">
        <v>7098</v>
      </c>
      <c r="G4940" t="s">
        <v>10418</v>
      </c>
      <c r="H4940" t="s">
        <v>13</v>
      </c>
      <c r="I4940" s="2">
        <v>13</v>
      </c>
      <c r="J4940" s="1">
        <v>0.85</v>
      </c>
      <c r="K4940" s="1">
        <v>0.15</v>
      </c>
    </row>
    <row r="4941" spans="1:11" x14ac:dyDescent="0.25">
      <c r="A4941">
        <v>935</v>
      </c>
      <c r="B4941">
        <v>6046</v>
      </c>
      <c r="C4941">
        <v>124884</v>
      </c>
      <c r="D4941" t="s">
        <v>10419</v>
      </c>
      <c r="E4941" t="s">
        <v>50</v>
      </c>
      <c r="F4941" t="s">
        <v>10379</v>
      </c>
      <c r="G4941" t="s">
        <v>10420</v>
      </c>
      <c r="H4941" t="s">
        <v>13</v>
      </c>
      <c r="I4941" s="2">
        <v>75</v>
      </c>
      <c r="J4941" s="1">
        <v>0.64</v>
      </c>
      <c r="K4941" s="1">
        <v>0.11</v>
      </c>
    </row>
    <row r="4942" spans="1:11" x14ac:dyDescent="0.25">
      <c r="A4942">
        <v>935</v>
      </c>
      <c r="B4942">
        <v>4017</v>
      </c>
      <c r="C4942">
        <v>136918</v>
      </c>
      <c r="D4942" t="s">
        <v>10421</v>
      </c>
      <c r="E4942" t="s">
        <v>50</v>
      </c>
      <c r="F4942" t="s">
        <v>10395</v>
      </c>
      <c r="G4942" t="s">
        <v>10422</v>
      </c>
      <c r="H4942" t="s">
        <v>70</v>
      </c>
      <c r="I4942" s="2">
        <v>165</v>
      </c>
      <c r="J4942" s="1">
        <v>0.68</v>
      </c>
      <c r="K4942" s="1">
        <v>0.35</v>
      </c>
    </row>
    <row r="4943" spans="1:11" x14ac:dyDescent="0.25">
      <c r="A4943">
        <v>935</v>
      </c>
      <c r="B4943">
        <v>4036</v>
      </c>
      <c r="C4943">
        <v>136271</v>
      </c>
      <c r="D4943" t="s">
        <v>10423</v>
      </c>
      <c r="E4943" t="s">
        <v>50</v>
      </c>
      <c r="F4943" t="s">
        <v>10424</v>
      </c>
      <c r="G4943" t="s">
        <v>10425</v>
      </c>
      <c r="H4943" t="s">
        <v>70</v>
      </c>
      <c r="I4943" s="2">
        <v>138</v>
      </c>
      <c r="J4943" s="1">
        <v>0.68</v>
      </c>
      <c r="K4943" s="1">
        <v>0.33</v>
      </c>
    </row>
    <row r="4944" spans="1:11" x14ac:dyDescent="0.25">
      <c r="A4944">
        <v>935</v>
      </c>
      <c r="B4944">
        <v>4098</v>
      </c>
      <c r="C4944">
        <v>137208</v>
      </c>
      <c r="D4944" t="s">
        <v>10426</v>
      </c>
      <c r="E4944" t="s">
        <v>50</v>
      </c>
      <c r="F4944" t="s">
        <v>10395</v>
      </c>
      <c r="G4944" t="s">
        <v>10427</v>
      </c>
      <c r="H4944" t="s">
        <v>70</v>
      </c>
      <c r="I4944" s="2">
        <v>108</v>
      </c>
      <c r="J4944" s="1">
        <v>0.59</v>
      </c>
      <c r="K4944" s="1">
        <v>0.19</v>
      </c>
    </row>
    <row r="4945" spans="1:11" x14ac:dyDescent="0.25">
      <c r="A4945">
        <v>935</v>
      </c>
      <c r="B4945">
        <v>4009</v>
      </c>
      <c r="C4945">
        <v>138250</v>
      </c>
      <c r="D4945" t="s">
        <v>10428</v>
      </c>
      <c r="E4945" t="s">
        <v>50</v>
      </c>
      <c r="F4945" t="s">
        <v>10429</v>
      </c>
      <c r="G4945" t="s">
        <v>10430</v>
      </c>
      <c r="H4945" t="s">
        <v>77</v>
      </c>
      <c r="I4945" s="2" t="s">
        <v>50</v>
      </c>
      <c r="J4945" t="s">
        <v>50</v>
      </c>
      <c r="K4945" t="s">
        <v>50</v>
      </c>
    </row>
    <row r="4946" spans="1:11" x14ac:dyDescent="0.25">
      <c r="A4946">
        <v>935</v>
      </c>
      <c r="B4946">
        <v>4606</v>
      </c>
      <c r="C4946">
        <v>136453</v>
      </c>
      <c r="D4946" t="s">
        <v>10431</v>
      </c>
      <c r="E4946" t="s">
        <v>50</v>
      </c>
      <c r="F4946" t="s">
        <v>10395</v>
      </c>
      <c r="G4946" t="s">
        <v>10432</v>
      </c>
      <c r="H4946" t="s">
        <v>49</v>
      </c>
      <c r="I4946" s="2">
        <v>149</v>
      </c>
      <c r="J4946" s="1">
        <v>0.18</v>
      </c>
      <c r="K4946" s="1">
        <v>0.02</v>
      </c>
    </row>
    <row r="4947" spans="1:11" x14ac:dyDescent="0.25">
      <c r="A4947">
        <v>935</v>
      </c>
      <c r="B4947">
        <v>6055</v>
      </c>
      <c r="C4947">
        <v>124888</v>
      </c>
      <c r="D4947" t="s">
        <v>10433</v>
      </c>
      <c r="E4947" t="s">
        <v>50</v>
      </c>
      <c r="F4947" t="s">
        <v>10395</v>
      </c>
      <c r="G4947" t="s">
        <v>10434</v>
      </c>
      <c r="H4947" t="s">
        <v>13</v>
      </c>
      <c r="I4947" s="2">
        <v>67</v>
      </c>
      <c r="J4947" s="1">
        <v>1</v>
      </c>
      <c r="K4947" s="1">
        <v>0.79</v>
      </c>
    </row>
    <row r="4948" spans="1:11" x14ac:dyDescent="0.25">
      <c r="A4948">
        <v>935</v>
      </c>
      <c r="B4948">
        <v>6039</v>
      </c>
      <c r="C4948">
        <v>124881</v>
      </c>
      <c r="D4948" t="s">
        <v>10435</v>
      </c>
      <c r="E4948" t="s">
        <v>50</v>
      </c>
      <c r="F4948" t="s">
        <v>10395</v>
      </c>
      <c r="G4948" t="s">
        <v>10436</v>
      </c>
      <c r="H4948" t="s">
        <v>13</v>
      </c>
      <c r="I4948" s="2">
        <v>117</v>
      </c>
      <c r="J4948" s="1">
        <v>0</v>
      </c>
      <c r="K4948" s="1">
        <v>0</v>
      </c>
    </row>
    <row r="4949" spans="1:11" x14ac:dyDescent="0.25">
      <c r="A4949">
        <v>935</v>
      </c>
      <c r="B4949">
        <v>4035</v>
      </c>
      <c r="C4949">
        <v>140047</v>
      </c>
      <c r="D4949" t="s">
        <v>10437</v>
      </c>
      <c r="E4949" t="s">
        <v>50</v>
      </c>
      <c r="F4949" t="s">
        <v>10438</v>
      </c>
      <c r="G4949" t="s">
        <v>10439</v>
      </c>
      <c r="H4949" t="s">
        <v>77</v>
      </c>
      <c r="I4949" s="2" t="s">
        <v>50</v>
      </c>
      <c r="J4949" t="s">
        <v>50</v>
      </c>
      <c r="K4949" t="s">
        <v>50</v>
      </c>
    </row>
    <row r="4950" spans="1:11" x14ac:dyDescent="0.25">
      <c r="A4950">
        <v>935</v>
      </c>
      <c r="B4950">
        <v>4099</v>
      </c>
      <c r="C4950">
        <v>136969</v>
      </c>
      <c r="D4950" t="s">
        <v>10440</v>
      </c>
      <c r="E4950" t="s">
        <v>50</v>
      </c>
      <c r="F4950" t="s">
        <v>10395</v>
      </c>
      <c r="G4950" t="s">
        <v>10441</v>
      </c>
      <c r="H4950" t="s">
        <v>70</v>
      </c>
      <c r="I4950" s="2">
        <v>279</v>
      </c>
      <c r="J4950" s="1">
        <v>0.6</v>
      </c>
      <c r="K4950" s="1">
        <v>0.19</v>
      </c>
    </row>
    <row r="4951" spans="1:11" x14ac:dyDescent="0.25">
      <c r="A4951">
        <v>935</v>
      </c>
      <c r="B4951">
        <v>4500</v>
      </c>
      <c r="C4951">
        <v>124856</v>
      </c>
      <c r="D4951" t="s">
        <v>10442</v>
      </c>
      <c r="E4951" t="s">
        <v>50</v>
      </c>
      <c r="F4951" t="s">
        <v>10389</v>
      </c>
      <c r="G4951" t="s">
        <v>10443</v>
      </c>
      <c r="H4951" t="s">
        <v>82</v>
      </c>
      <c r="I4951" s="2">
        <v>344</v>
      </c>
      <c r="J4951" s="1">
        <v>0.55000000000000004</v>
      </c>
      <c r="K4951" s="1">
        <v>0.26</v>
      </c>
    </row>
    <row r="4952" spans="1:11" x14ac:dyDescent="0.25">
      <c r="A4952">
        <v>935</v>
      </c>
      <c r="B4952">
        <v>4033</v>
      </c>
      <c r="C4952">
        <v>139867</v>
      </c>
      <c r="D4952" t="s">
        <v>10444</v>
      </c>
      <c r="E4952" t="s">
        <v>50</v>
      </c>
      <c r="F4952" t="s">
        <v>10389</v>
      </c>
      <c r="G4952" t="s">
        <v>10445</v>
      </c>
      <c r="H4952" t="s">
        <v>70</v>
      </c>
      <c r="I4952" s="2">
        <v>236</v>
      </c>
      <c r="J4952" s="1">
        <v>0.43</v>
      </c>
      <c r="K4952" s="1">
        <v>0.17</v>
      </c>
    </row>
    <row r="4953" spans="1:11" x14ac:dyDescent="0.25">
      <c r="A4953">
        <v>935</v>
      </c>
      <c r="B4953">
        <v>4041</v>
      </c>
      <c r="C4953">
        <v>140669</v>
      </c>
      <c r="D4953" t="s">
        <v>10446</v>
      </c>
      <c r="E4953" t="s">
        <v>50</v>
      </c>
      <c r="F4953" t="s">
        <v>10447</v>
      </c>
      <c r="G4953" t="s">
        <v>10448</v>
      </c>
      <c r="H4953" t="s">
        <v>49</v>
      </c>
      <c r="I4953" s="2" t="s">
        <v>50</v>
      </c>
      <c r="J4953" t="s">
        <v>50</v>
      </c>
      <c r="K4953" t="s">
        <v>50</v>
      </c>
    </row>
    <row r="4954" spans="1:11" x14ac:dyDescent="0.25">
      <c r="A4954">
        <v>935</v>
      </c>
      <c r="B4954">
        <v>4027</v>
      </c>
      <c r="C4954">
        <v>124804</v>
      </c>
      <c r="D4954" t="s">
        <v>10449</v>
      </c>
      <c r="E4954" t="s">
        <v>50</v>
      </c>
      <c r="F4954" t="s">
        <v>10447</v>
      </c>
      <c r="G4954" t="s">
        <v>10448</v>
      </c>
      <c r="H4954" t="s">
        <v>20</v>
      </c>
      <c r="I4954" s="2">
        <v>121</v>
      </c>
      <c r="J4954" s="1">
        <v>0.45</v>
      </c>
      <c r="K4954" s="1">
        <v>0.06</v>
      </c>
    </row>
    <row r="4955" spans="1:11" x14ac:dyDescent="0.25">
      <c r="A4955">
        <v>935</v>
      </c>
      <c r="B4955">
        <v>4090</v>
      </c>
      <c r="C4955">
        <v>124840</v>
      </c>
      <c r="D4955" t="s">
        <v>9777</v>
      </c>
      <c r="E4955" t="s">
        <v>50</v>
      </c>
      <c r="F4955" t="s">
        <v>10395</v>
      </c>
      <c r="G4955" t="s">
        <v>10450</v>
      </c>
      <c r="H4955" t="s">
        <v>20</v>
      </c>
      <c r="I4955" s="2">
        <v>224</v>
      </c>
      <c r="J4955" s="1">
        <v>0.65</v>
      </c>
      <c r="K4955" s="1">
        <v>0.34</v>
      </c>
    </row>
    <row r="4956" spans="1:11" x14ac:dyDescent="0.25">
      <c r="A4956">
        <v>935</v>
      </c>
      <c r="B4956">
        <v>4032</v>
      </c>
      <c r="C4956">
        <v>139403</v>
      </c>
      <c r="D4956" t="s">
        <v>10451</v>
      </c>
      <c r="E4956" t="s">
        <v>50</v>
      </c>
      <c r="F4956" t="s">
        <v>10382</v>
      </c>
      <c r="G4956" t="s">
        <v>10452</v>
      </c>
      <c r="H4956" t="s">
        <v>49</v>
      </c>
      <c r="I4956" s="2">
        <v>211</v>
      </c>
      <c r="J4956" s="1">
        <v>0.28000000000000003</v>
      </c>
      <c r="K4956" s="1">
        <v>0.06</v>
      </c>
    </row>
    <row r="4957" spans="1:11" x14ac:dyDescent="0.25">
      <c r="A4957">
        <v>935</v>
      </c>
      <c r="B4957">
        <v>4006</v>
      </c>
      <c r="C4957">
        <v>137674</v>
      </c>
      <c r="D4957" t="s">
        <v>10453</v>
      </c>
      <c r="E4957" t="s">
        <v>50</v>
      </c>
      <c r="F4957" t="s">
        <v>10395</v>
      </c>
      <c r="G4957" t="s">
        <v>10454</v>
      </c>
      <c r="H4957" t="s">
        <v>49</v>
      </c>
      <c r="I4957" s="2">
        <v>103</v>
      </c>
      <c r="J4957" s="1">
        <v>0.45</v>
      </c>
      <c r="K4957" s="1">
        <v>0.08</v>
      </c>
    </row>
    <row r="4958" spans="1:11" x14ac:dyDescent="0.25">
      <c r="A4958">
        <v>935</v>
      </c>
      <c r="B4958">
        <v>4008</v>
      </c>
      <c r="C4958">
        <v>138506</v>
      </c>
      <c r="D4958" t="s">
        <v>10455</v>
      </c>
      <c r="E4958" t="s">
        <v>50</v>
      </c>
      <c r="F4958" t="s">
        <v>10456</v>
      </c>
      <c r="G4958" t="s">
        <v>10457</v>
      </c>
      <c r="H4958" t="s">
        <v>49</v>
      </c>
      <c r="I4958" s="2">
        <v>158</v>
      </c>
      <c r="J4958" s="1">
        <v>0.41</v>
      </c>
      <c r="K4958" s="1">
        <v>0.08</v>
      </c>
    </row>
    <row r="4959" spans="1:11" x14ac:dyDescent="0.25">
      <c r="A4959">
        <v>935</v>
      </c>
      <c r="B4959">
        <v>4605</v>
      </c>
      <c r="C4959">
        <v>136438</v>
      </c>
      <c r="D4959" t="s">
        <v>10458</v>
      </c>
      <c r="E4959" t="s">
        <v>50</v>
      </c>
      <c r="F4959" t="s">
        <v>10382</v>
      </c>
      <c r="G4959" t="s">
        <v>10459</v>
      </c>
      <c r="H4959" t="s">
        <v>201</v>
      </c>
      <c r="I4959" s="2" t="s">
        <v>50</v>
      </c>
      <c r="J4959" t="s">
        <v>50</v>
      </c>
      <c r="K4959" t="s">
        <v>50</v>
      </c>
    </row>
    <row r="4960" spans="1:11" x14ac:dyDescent="0.25">
      <c r="A4960">
        <v>935</v>
      </c>
      <c r="B4960">
        <v>6056</v>
      </c>
      <c r="C4960">
        <v>124889</v>
      </c>
      <c r="D4960" t="s">
        <v>10460</v>
      </c>
      <c r="E4960" t="s">
        <v>50</v>
      </c>
      <c r="F4960" t="s">
        <v>10395</v>
      </c>
      <c r="G4960" t="s">
        <v>10461</v>
      </c>
      <c r="H4960" t="s">
        <v>13</v>
      </c>
      <c r="I4960" s="2">
        <v>107</v>
      </c>
      <c r="J4960" s="1">
        <v>0.75</v>
      </c>
      <c r="K4960" s="1">
        <v>0.47</v>
      </c>
    </row>
    <row r="4961" spans="1:11" x14ac:dyDescent="0.25">
      <c r="A4961">
        <v>935</v>
      </c>
      <c r="B4961">
        <v>4603</v>
      </c>
      <c r="C4961">
        <v>137849</v>
      </c>
      <c r="D4961" t="s">
        <v>10462</v>
      </c>
      <c r="E4961" t="s">
        <v>50</v>
      </c>
      <c r="F4961" t="s">
        <v>10395</v>
      </c>
      <c r="G4961" t="s">
        <v>10463</v>
      </c>
      <c r="H4961" t="s">
        <v>70</v>
      </c>
      <c r="I4961" s="2">
        <v>158</v>
      </c>
      <c r="J4961" s="1">
        <v>0.68</v>
      </c>
      <c r="K4961" s="1">
        <v>0.25</v>
      </c>
    </row>
    <row r="4962" spans="1:11" x14ac:dyDescent="0.25">
      <c r="A4962">
        <v>935</v>
      </c>
      <c r="B4962">
        <v>4600</v>
      </c>
      <c r="C4962">
        <v>124861</v>
      </c>
      <c r="D4962" t="s">
        <v>10464</v>
      </c>
      <c r="E4962" t="s">
        <v>50</v>
      </c>
      <c r="F4962" t="s">
        <v>10389</v>
      </c>
      <c r="G4962" t="s">
        <v>10465</v>
      </c>
      <c r="H4962" t="s">
        <v>23</v>
      </c>
      <c r="I4962" s="2">
        <v>150</v>
      </c>
      <c r="J4962" s="1">
        <v>0.69</v>
      </c>
      <c r="K4962" s="1">
        <v>0.43</v>
      </c>
    </row>
    <row r="4963" spans="1:11" x14ac:dyDescent="0.25">
      <c r="A4963">
        <v>935</v>
      </c>
      <c r="B4963">
        <v>6007</v>
      </c>
      <c r="C4963">
        <v>124868</v>
      </c>
      <c r="D4963" t="s">
        <v>10466</v>
      </c>
      <c r="E4963" t="s">
        <v>50</v>
      </c>
      <c r="F4963" t="s">
        <v>10467</v>
      </c>
      <c r="G4963" t="s">
        <v>10468</v>
      </c>
      <c r="H4963" t="s">
        <v>13</v>
      </c>
      <c r="I4963" s="2">
        <v>41</v>
      </c>
      <c r="J4963" s="1">
        <v>0.54</v>
      </c>
      <c r="K4963" s="1">
        <v>0.32</v>
      </c>
    </row>
    <row r="4964" spans="1:11" x14ac:dyDescent="0.25">
      <c r="A4964">
        <v>935</v>
      </c>
      <c r="B4964">
        <v>6044</v>
      </c>
      <c r="C4964">
        <v>124883</v>
      </c>
      <c r="D4964" t="s">
        <v>922</v>
      </c>
      <c r="E4964" t="s">
        <v>50</v>
      </c>
      <c r="F4964" t="s">
        <v>10395</v>
      </c>
      <c r="G4964" t="s">
        <v>10469</v>
      </c>
      <c r="H4964" t="s">
        <v>13</v>
      </c>
      <c r="I4964" s="2">
        <v>60</v>
      </c>
      <c r="J4964" s="1">
        <v>0.75</v>
      </c>
      <c r="K4964" s="1">
        <v>0.22</v>
      </c>
    </row>
    <row r="4965" spans="1:11" x14ac:dyDescent="0.25">
      <c r="A4965">
        <v>935</v>
      </c>
      <c r="B4965">
        <v>4102</v>
      </c>
      <c r="C4965">
        <v>136322</v>
      </c>
      <c r="D4965" t="s">
        <v>10470</v>
      </c>
      <c r="E4965" t="s">
        <v>50</v>
      </c>
      <c r="F4965" t="s">
        <v>10392</v>
      </c>
      <c r="G4965" t="s">
        <v>10471</v>
      </c>
      <c r="H4965" t="s">
        <v>70</v>
      </c>
      <c r="I4965" s="2">
        <v>194</v>
      </c>
      <c r="J4965" s="1">
        <v>0.66</v>
      </c>
      <c r="K4965" s="1">
        <v>0.38</v>
      </c>
    </row>
    <row r="4966" spans="1:11" x14ac:dyDescent="0.25">
      <c r="A4966">
        <v>935</v>
      </c>
      <c r="B4966">
        <v>4010</v>
      </c>
      <c r="C4966">
        <v>138273</v>
      </c>
      <c r="D4966" t="s">
        <v>10472</v>
      </c>
      <c r="E4966" t="s">
        <v>50</v>
      </c>
      <c r="F4966" t="s">
        <v>10473</v>
      </c>
      <c r="G4966" t="s">
        <v>10474</v>
      </c>
      <c r="H4966" t="s">
        <v>77</v>
      </c>
      <c r="I4966" s="2" t="s">
        <v>50</v>
      </c>
      <c r="J4966" t="s">
        <v>50</v>
      </c>
      <c r="K4966" t="s">
        <v>50</v>
      </c>
    </row>
    <row r="4967" spans="1:11" x14ac:dyDescent="0.25">
      <c r="A4967">
        <v>935</v>
      </c>
      <c r="B4967">
        <v>4056</v>
      </c>
      <c r="C4967">
        <v>137055</v>
      </c>
      <c r="D4967" t="s">
        <v>10475</v>
      </c>
      <c r="E4967" t="s">
        <v>50</v>
      </c>
      <c r="F4967" t="s">
        <v>10476</v>
      </c>
      <c r="G4967" t="s">
        <v>10477</v>
      </c>
      <c r="H4967" t="s">
        <v>70</v>
      </c>
      <c r="I4967" s="2">
        <v>337</v>
      </c>
      <c r="J4967" s="1">
        <v>0.61</v>
      </c>
      <c r="K4967" s="1">
        <v>0.16</v>
      </c>
    </row>
    <row r="4968" spans="1:11" x14ac:dyDescent="0.25">
      <c r="A4968">
        <v>935</v>
      </c>
      <c r="B4968">
        <v>6003</v>
      </c>
      <c r="C4968">
        <v>124865</v>
      </c>
      <c r="D4968" t="s">
        <v>10478</v>
      </c>
      <c r="E4968" t="s">
        <v>50</v>
      </c>
      <c r="F4968" t="s">
        <v>10456</v>
      </c>
      <c r="G4968" t="s">
        <v>10479</v>
      </c>
      <c r="H4968" t="s">
        <v>13</v>
      </c>
      <c r="I4968" s="2">
        <v>26</v>
      </c>
      <c r="J4968" s="1">
        <v>0.46</v>
      </c>
      <c r="K4968" s="1">
        <v>0.08</v>
      </c>
    </row>
    <row r="4969" spans="1:11" x14ac:dyDescent="0.25">
      <c r="A4969">
        <v>935</v>
      </c>
      <c r="B4969">
        <v>4087</v>
      </c>
      <c r="C4969">
        <v>124837</v>
      </c>
      <c r="D4969" t="s">
        <v>10480</v>
      </c>
      <c r="E4969" t="s">
        <v>50</v>
      </c>
      <c r="F4969" t="s">
        <v>10395</v>
      </c>
      <c r="G4969" t="s">
        <v>10481</v>
      </c>
      <c r="H4969" t="s">
        <v>201</v>
      </c>
      <c r="I4969" s="2">
        <v>165</v>
      </c>
      <c r="J4969" s="1">
        <v>0.43</v>
      </c>
      <c r="K4969" s="1">
        <v>0.13</v>
      </c>
    </row>
    <row r="4970" spans="1:11" x14ac:dyDescent="0.25">
      <c r="A4970">
        <v>935</v>
      </c>
      <c r="B4970">
        <v>4034</v>
      </c>
      <c r="C4970">
        <v>140032</v>
      </c>
      <c r="D4970" t="s">
        <v>10482</v>
      </c>
      <c r="E4970" t="s">
        <v>50</v>
      </c>
      <c r="F4970" t="s">
        <v>10395</v>
      </c>
      <c r="G4970" t="s">
        <v>10481</v>
      </c>
      <c r="H4970" t="s">
        <v>49</v>
      </c>
      <c r="I4970" s="2" t="s">
        <v>50</v>
      </c>
      <c r="J4970" t="s">
        <v>50</v>
      </c>
      <c r="K4970" t="s">
        <v>50</v>
      </c>
    </row>
    <row r="4971" spans="1:11" x14ac:dyDescent="0.25">
      <c r="A4971">
        <v>935</v>
      </c>
      <c r="B4971">
        <v>4001</v>
      </c>
      <c r="C4971">
        <v>136757</v>
      </c>
      <c r="D4971" t="s">
        <v>10483</v>
      </c>
      <c r="E4971" t="s">
        <v>50</v>
      </c>
      <c r="F4971" t="s">
        <v>10456</v>
      </c>
      <c r="G4971" t="s">
        <v>10484</v>
      </c>
      <c r="H4971" t="s">
        <v>77</v>
      </c>
      <c r="I4971" s="2">
        <v>37</v>
      </c>
      <c r="J4971" s="1">
        <v>0.46</v>
      </c>
      <c r="K4971" s="1">
        <v>0.22</v>
      </c>
    </row>
    <row r="4972" spans="1:11" x14ac:dyDescent="0.25">
      <c r="A4972">
        <v>935</v>
      </c>
      <c r="B4972">
        <v>4057</v>
      </c>
      <c r="C4972">
        <v>124818</v>
      </c>
      <c r="D4972" t="s">
        <v>10485</v>
      </c>
      <c r="E4972" t="s">
        <v>50</v>
      </c>
      <c r="F4972" t="s">
        <v>10402</v>
      </c>
      <c r="G4972" t="s">
        <v>10486</v>
      </c>
      <c r="H4972" t="s">
        <v>20</v>
      </c>
      <c r="I4972" s="2">
        <v>239</v>
      </c>
      <c r="J4972" s="1">
        <v>0.54</v>
      </c>
      <c r="K4972" s="1">
        <v>0.11</v>
      </c>
    </row>
    <row r="4973" spans="1:11" x14ac:dyDescent="0.25">
      <c r="A4973">
        <v>935</v>
      </c>
      <c r="B4973">
        <v>4103</v>
      </c>
      <c r="C4973">
        <v>124853</v>
      </c>
      <c r="D4973" t="s">
        <v>10487</v>
      </c>
      <c r="E4973" t="s">
        <v>50</v>
      </c>
      <c r="F4973" t="s">
        <v>10402</v>
      </c>
      <c r="G4973" t="s">
        <v>10488</v>
      </c>
      <c r="H4973" t="s">
        <v>20</v>
      </c>
      <c r="I4973" s="2">
        <v>185</v>
      </c>
      <c r="J4973" s="1">
        <v>0.56000000000000005</v>
      </c>
      <c r="K4973" s="1">
        <v>0.16</v>
      </c>
    </row>
    <row r="4974" spans="1:11" x14ac:dyDescent="0.25">
      <c r="A4974">
        <v>935</v>
      </c>
      <c r="B4974">
        <v>4051</v>
      </c>
      <c r="C4974">
        <v>137901</v>
      </c>
      <c r="D4974" t="s">
        <v>10489</v>
      </c>
      <c r="E4974" t="s">
        <v>50</v>
      </c>
      <c r="F4974" t="s">
        <v>10424</v>
      </c>
      <c r="G4974" t="s">
        <v>10490</v>
      </c>
      <c r="H4974" t="s">
        <v>70</v>
      </c>
      <c r="I4974" s="2">
        <v>71</v>
      </c>
      <c r="J4974" s="1">
        <v>0.54</v>
      </c>
      <c r="K4974" s="1">
        <v>0.27</v>
      </c>
    </row>
    <row r="4975" spans="1:11" x14ac:dyDescent="0.25">
      <c r="A4975">
        <v>935</v>
      </c>
      <c r="B4975">
        <v>4007</v>
      </c>
      <c r="C4975">
        <v>138373</v>
      </c>
      <c r="D4975" t="s">
        <v>10491</v>
      </c>
      <c r="E4975" t="s">
        <v>50</v>
      </c>
      <c r="F4975" t="s">
        <v>50</v>
      </c>
      <c r="G4975" t="s">
        <v>10492</v>
      </c>
      <c r="H4975" t="s">
        <v>49</v>
      </c>
      <c r="I4975" s="2">
        <v>131</v>
      </c>
      <c r="J4975" s="1">
        <v>0.28000000000000003</v>
      </c>
      <c r="K4975" s="1">
        <v>0.11</v>
      </c>
    </row>
    <row r="4976" spans="1:11" x14ac:dyDescent="0.25">
      <c r="A4976">
        <v>935</v>
      </c>
      <c r="B4976">
        <v>6016</v>
      </c>
      <c r="C4976">
        <v>124870</v>
      </c>
      <c r="D4976" t="s">
        <v>1993</v>
      </c>
      <c r="E4976" t="s">
        <v>50</v>
      </c>
      <c r="F4976" t="s">
        <v>10376</v>
      </c>
      <c r="G4976" t="s">
        <v>10493</v>
      </c>
      <c r="H4976" t="s">
        <v>13</v>
      </c>
      <c r="I4976" s="2">
        <v>10</v>
      </c>
      <c r="J4976" s="1">
        <v>0</v>
      </c>
      <c r="K4976" s="1">
        <v>0</v>
      </c>
    </row>
    <row r="4977" spans="1:11" x14ac:dyDescent="0.25">
      <c r="A4977">
        <v>935</v>
      </c>
      <c r="B4977">
        <v>4019</v>
      </c>
      <c r="C4977">
        <v>124797</v>
      </c>
      <c r="D4977" t="s">
        <v>10494</v>
      </c>
      <c r="E4977" t="s">
        <v>50</v>
      </c>
      <c r="F4977" t="s">
        <v>10456</v>
      </c>
      <c r="G4977" t="s">
        <v>10495</v>
      </c>
      <c r="H4977" t="s">
        <v>201</v>
      </c>
      <c r="I4977" s="2">
        <v>228</v>
      </c>
      <c r="J4977" s="1">
        <v>0.61</v>
      </c>
      <c r="K4977" s="1">
        <v>0.24</v>
      </c>
    </row>
    <row r="4978" spans="1:11" x14ac:dyDescent="0.25">
      <c r="A4978">
        <v>935</v>
      </c>
      <c r="B4978">
        <v>4040</v>
      </c>
      <c r="C4978">
        <v>136782</v>
      </c>
      <c r="D4978" t="s">
        <v>10496</v>
      </c>
      <c r="E4978" t="s">
        <v>50</v>
      </c>
      <c r="F4978" t="s">
        <v>10379</v>
      </c>
      <c r="G4978" t="s">
        <v>10497</v>
      </c>
      <c r="H4978" t="s">
        <v>70</v>
      </c>
      <c r="I4978" s="2">
        <v>169</v>
      </c>
      <c r="J4978" s="1">
        <v>0.73</v>
      </c>
      <c r="K4978" s="1">
        <v>0.46</v>
      </c>
    </row>
    <row r="4979" spans="1:11" x14ac:dyDescent="0.25">
      <c r="A4979">
        <v>935</v>
      </c>
      <c r="B4979">
        <v>4024</v>
      </c>
      <c r="C4979">
        <v>124802</v>
      </c>
      <c r="D4979" t="s">
        <v>10498</v>
      </c>
      <c r="E4979" t="s">
        <v>50</v>
      </c>
      <c r="F4979" t="s">
        <v>10389</v>
      </c>
      <c r="G4979" t="s">
        <v>10499</v>
      </c>
      <c r="H4979" t="s">
        <v>20</v>
      </c>
      <c r="I4979" s="2">
        <v>356</v>
      </c>
      <c r="J4979" s="1">
        <v>0.62</v>
      </c>
      <c r="K4979" s="1">
        <v>0.2</v>
      </c>
    </row>
    <row r="4980" spans="1:11" x14ac:dyDescent="0.25">
      <c r="A4980">
        <v>935</v>
      </c>
      <c r="B4980">
        <v>4095</v>
      </c>
      <c r="C4980">
        <v>139288</v>
      </c>
      <c r="D4980" t="s">
        <v>10500</v>
      </c>
      <c r="E4980" t="s">
        <v>50</v>
      </c>
      <c r="F4980" t="s">
        <v>10395</v>
      </c>
      <c r="G4980" t="s">
        <v>10501</v>
      </c>
      <c r="H4980" t="s">
        <v>70</v>
      </c>
      <c r="I4980" s="2">
        <v>201</v>
      </c>
      <c r="J4980" s="1">
        <v>0.51</v>
      </c>
      <c r="K4980" s="1">
        <v>0.04</v>
      </c>
    </row>
    <row r="4981" spans="1:11" x14ac:dyDescent="0.25">
      <c r="A4981">
        <v>935</v>
      </c>
      <c r="B4981">
        <v>6054</v>
      </c>
      <c r="C4981">
        <v>124887</v>
      </c>
      <c r="D4981" t="s">
        <v>10502</v>
      </c>
      <c r="E4981" t="s">
        <v>50</v>
      </c>
      <c r="F4981" t="s">
        <v>10379</v>
      </c>
      <c r="G4981" t="s">
        <v>10503</v>
      </c>
      <c r="H4981" t="s">
        <v>13</v>
      </c>
      <c r="I4981" s="2">
        <v>92</v>
      </c>
      <c r="J4981" s="1">
        <v>0</v>
      </c>
      <c r="K4981" s="1">
        <v>0</v>
      </c>
    </row>
    <row r="4982" spans="1:11" x14ac:dyDescent="0.25">
      <c r="A4982">
        <v>935</v>
      </c>
      <c r="B4982">
        <v>6084</v>
      </c>
      <c r="C4982">
        <v>130854</v>
      </c>
      <c r="D4982" t="s">
        <v>10504</v>
      </c>
      <c r="E4982" t="s">
        <v>50</v>
      </c>
      <c r="F4982" t="s">
        <v>10395</v>
      </c>
      <c r="G4982" t="s">
        <v>10505</v>
      </c>
      <c r="H4982" t="s">
        <v>114</v>
      </c>
      <c r="I4982" s="2">
        <v>3</v>
      </c>
      <c r="J4982" t="s">
        <v>129</v>
      </c>
      <c r="K4982" t="s">
        <v>129</v>
      </c>
    </row>
    <row r="4983" spans="1:11" x14ac:dyDescent="0.25">
      <c r="A4983">
        <v>935</v>
      </c>
      <c r="B4983">
        <v>7003</v>
      </c>
      <c r="C4983">
        <v>137459</v>
      </c>
      <c r="D4983" t="s">
        <v>10506</v>
      </c>
      <c r="E4983" t="s">
        <v>50</v>
      </c>
      <c r="F4983" t="s">
        <v>10382</v>
      </c>
      <c r="G4983" t="s">
        <v>10507</v>
      </c>
      <c r="H4983" t="s">
        <v>109</v>
      </c>
      <c r="I4983" s="2">
        <v>18</v>
      </c>
      <c r="J4983" s="1">
        <v>0</v>
      </c>
      <c r="K4983" s="1">
        <v>0</v>
      </c>
    </row>
    <row r="4984" spans="1:11" x14ac:dyDescent="0.25">
      <c r="A4984">
        <v>935</v>
      </c>
      <c r="B4984">
        <v>7007</v>
      </c>
      <c r="C4984">
        <v>124908</v>
      </c>
      <c r="D4984" t="s">
        <v>3752</v>
      </c>
      <c r="E4984" t="s">
        <v>50</v>
      </c>
      <c r="F4984" t="s">
        <v>10395</v>
      </c>
      <c r="G4984" t="s">
        <v>10508</v>
      </c>
      <c r="H4984" t="s">
        <v>57</v>
      </c>
      <c r="I4984" s="2">
        <v>26</v>
      </c>
      <c r="J4984" t="s">
        <v>99</v>
      </c>
      <c r="K4984" t="s">
        <v>99</v>
      </c>
    </row>
    <row r="4985" spans="1:11" x14ac:dyDescent="0.25">
      <c r="A4985">
        <v>935</v>
      </c>
      <c r="B4985">
        <v>6036</v>
      </c>
      <c r="C4985">
        <v>124879</v>
      </c>
      <c r="D4985" t="s">
        <v>10509</v>
      </c>
      <c r="E4985" t="s">
        <v>50</v>
      </c>
      <c r="F4985" t="s">
        <v>10510</v>
      </c>
      <c r="G4985" t="s">
        <v>10511</v>
      </c>
      <c r="H4985" t="s">
        <v>114</v>
      </c>
      <c r="I4985" s="2">
        <v>10</v>
      </c>
      <c r="J4985" s="1">
        <v>0</v>
      </c>
      <c r="K4985" s="1">
        <v>0</v>
      </c>
    </row>
    <row r="4986" spans="1:11" x14ac:dyDescent="0.25">
      <c r="A4986">
        <v>935</v>
      </c>
      <c r="B4986">
        <v>7008</v>
      </c>
      <c r="C4986">
        <v>124909</v>
      </c>
      <c r="D4986" t="s">
        <v>248</v>
      </c>
      <c r="E4986" t="s">
        <v>50</v>
      </c>
      <c r="F4986" t="s">
        <v>10395</v>
      </c>
      <c r="G4986" t="s">
        <v>10512</v>
      </c>
      <c r="H4986" t="s">
        <v>333</v>
      </c>
      <c r="I4986" s="2">
        <v>6</v>
      </c>
      <c r="J4986" t="s">
        <v>99</v>
      </c>
      <c r="K4986" t="s">
        <v>99</v>
      </c>
    </row>
    <row r="4987" spans="1:11" x14ac:dyDescent="0.25">
      <c r="A4987">
        <v>935</v>
      </c>
      <c r="B4987">
        <v>6086</v>
      </c>
      <c r="C4987">
        <v>135252</v>
      </c>
      <c r="D4987" t="s">
        <v>10513</v>
      </c>
      <c r="E4987" t="s">
        <v>50</v>
      </c>
      <c r="F4987" t="s">
        <v>10392</v>
      </c>
      <c r="G4987" t="s">
        <v>10514</v>
      </c>
      <c r="H4987" t="s">
        <v>114</v>
      </c>
      <c r="I4987" s="2">
        <v>4</v>
      </c>
      <c r="J4987" t="s">
        <v>129</v>
      </c>
      <c r="K4987" t="s">
        <v>129</v>
      </c>
    </row>
    <row r="4988" spans="1:11" x14ac:dyDescent="0.25">
      <c r="A4988">
        <v>935</v>
      </c>
      <c r="B4988">
        <v>6058</v>
      </c>
      <c r="C4988">
        <v>124890</v>
      </c>
      <c r="D4988" t="s">
        <v>10515</v>
      </c>
      <c r="E4988" t="s">
        <v>50</v>
      </c>
      <c r="F4988" t="s">
        <v>10395</v>
      </c>
      <c r="G4988" t="s">
        <v>10516</v>
      </c>
      <c r="H4988" t="s">
        <v>114</v>
      </c>
      <c r="I4988" s="2">
        <v>6</v>
      </c>
      <c r="J4988" s="1">
        <v>0</v>
      </c>
      <c r="K4988" s="1">
        <v>0</v>
      </c>
    </row>
    <row r="4989" spans="1:11" x14ac:dyDescent="0.25">
      <c r="A4989">
        <v>935</v>
      </c>
      <c r="B4989">
        <v>7009</v>
      </c>
      <c r="C4989">
        <v>139732</v>
      </c>
      <c r="D4989" t="s">
        <v>10517</v>
      </c>
      <c r="E4989" t="s">
        <v>50</v>
      </c>
      <c r="F4989" t="s">
        <v>10392</v>
      </c>
      <c r="G4989" t="s">
        <v>10471</v>
      </c>
      <c r="H4989" t="s">
        <v>1310</v>
      </c>
      <c r="I4989" s="2">
        <v>1</v>
      </c>
      <c r="J4989" t="s">
        <v>129</v>
      </c>
      <c r="K4989" t="s">
        <v>129</v>
      </c>
    </row>
    <row r="4990" spans="1:11" x14ac:dyDescent="0.25">
      <c r="A4990">
        <v>935</v>
      </c>
      <c r="B4990">
        <v>6085</v>
      </c>
      <c r="C4990">
        <v>130855</v>
      </c>
      <c r="D4990" t="s">
        <v>10518</v>
      </c>
      <c r="E4990" t="s">
        <v>50</v>
      </c>
      <c r="F4990" t="s">
        <v>10519</v>
      </c>
      <c r="G4990" t="s">
        <v>10520</v>
      </c>
      <c r="H4990" t="s">
        <v>114</v>
      </c>
      <c r="I4990" s="2">
        <v>2</v>
      </c>
      <c r="J4990" t="s">
        <v>129</v>
      </c>
      <c r="K4990" t="s">
        <v>129</v>
      </c>
    </row>
    <row r="4991" spans="1:11" x14ac:dyDescent="0.25">
      <c r="A4991">
        <v>935</v>
      </c>
      <c r="B4991">
        <v>7002</v>
      </c>
      <c r="C4991">
        <v>124903</v>
      </c>
      <c r="D4991" t="s">
        <v>10521</v>
      </c>
      <c r="E4991" t="s">
        <v>50</v>
      </c>
      <c r="F4991" t="s">
        <v>10456</v>
      </c>
      <c r="G4991" t="s">
        <v>10522</v>
      </c>
      <c r="H4991" t="s">
        <v>57</v>
      </c>
      <c r="I4991" s="2">
        <v>5</v>
      </c>
      <c r="J4991" t="s">
        <v>129</v>
      </c>
      <c r="K4991" t="s">
        <v>129</v>
      </c>
    </row>
    <row r="4992" spans="1:11" x14ac:dyDescent="0.25">
      <c r="A4992">
        <v>935</v>
      </c>
      <c r="B4992">
        <v>6083</v>
      </c>
      <c r="C4992">
        <v>127003</v>
      </c>
      <c r="D4992" t="s">
        <v>10523</v>
      </c>
      <c r="E4992" t="s">
        <v>50</v>
      </c>
      <c r="F4992" t="s">
        <v>10524</v>
      </c>
      <c r="G4992" t="s">
        <v>10525</v>
      </c>
      <c r="H4992" t="s">
        <v>114</v>
      </c>
      <c r="I4992" s="2">
        <v>6</v>
      </c>
      <c r="J4992" s="1">
        <v>0</v>
      </c>
      <c r="K4992" s="1">
        <v>0</v>
      </c>
    </row>
    <row r="4993" spans="1:11" x14ac:dyDescent="0.25">
      <c r="A4993">
        <v>935</v>
      </c>
      <c r="B4993">
        <v>7000</v>
      </c>
      <c r="C4993">
        <v>137433</v>
      </c>
      <c r="D4993" t="s">
        <v>947</v>
      </c>
      <c r="E4993" t="s">
        <v>50</v>
      </c>
      <c r="F4993" t="s">
        <v>10389</v>
      </c>
      <c r="G4993" t="s">
        <v>10526</v>
      </c>
      <c r="H4993" t="s">
        <v>109</v>
      </c>
      <c r="I4993" s="2">
        <v>27</v>
      </c>
      <c r="J4993" s="1">
        <v>0</v>
      </c>
      <c r="K4993" s="1">
        <v>0</v>
      </c>
    </row>
    <row r="4994" spans="1:11" x14ac:dyDescent="0.25">
      <c r="A4994">
        <v>935</v>
      </c>
      <c r="B4994">
        <v>7001</v>
      </c>
      <c r="C4994">
        <v>124902</v>
      </c>
      <c r="D4994" t="s">
        <v>10527</v>
      </c>
      <c r="E4994" t="s">
        <v>50</v>
      </c>
      <c r="F4994" t="s">
        <v>10389</v>
      </c>
      <c r="G4994" t="s">
        <v>10528</v>
      </c>
      <c r="H4994" t="s">
        <v>57</v>
      </c>
      <c r="I4994" s="2">
        <v>6</v>
      </c>
      <c r="J4994" t="s">
        <v>99</v>
      </c>
      <c r="K4994" t="s">
        <v>99</v>
      </c>
    </row>
    <row r="4995" spans="1:11" x14ac:dyDescent="0.25">
      <c r="A4995">
        <v>935</v>
      </c>
      <c r="B4995">
        <v>7006</v>
      </c>
      <c r="C4995">
        <v>137838</v>
      </c>
      <c r="D4995" t="s">
        <v>10529</v>
      </c>
      <c r="E4995" t="s">
        <v>50</v>
      </c>
      <c r="F4995" t="s">
        <v>10395</v>
      </c>
      <c r="G4995" t="s">
        <v>10454</v>
      </c>
      <c r="H4995" t="s">
        <v>109</v>
      </c>
      <c r="I4995" s="2">
        <v>6</v>
      </c>
      <c r="J4995" s="1">
        <v>0</v>
      </c>
      <c r="K4995" s="1">
        <v>0</v>
      </c>
    </row>
    <row r="4996" spans="1:11" x14ac:dyDescent="0.25">
      <c r="A4996">
        <v>935</v>
      </c>
      <c r="B4996">
        <v>7004</v>
      </c>
      <c r="C4996">
        <v>124905</v>
      </c>
      <c r="D4996" t="s">
        <v>10530</v>
      </c>
      <c r="E4996" t="s">
        <v>50</v>
      </c>
      <c r="F4996" t="s">
        <v>10382</v>
      </c>
      <c r="G4996" t="s">
        <v>10531</v>
      </c>
      <c r="H4996" t="s">
        <v>57</v>
      </c>
      <c r="I4996" s="2">
        <v>9</v>
      </c>
      <c r="J4996" t="s">
        <v>99</v>
      </c>
      <c r="K4996" t="s">
        <v>99</v>
      </c>
    </row>
    <row r="4997" spans="1:11" x14ac:dyDescent="0.25">
      <c r="A4997">
        <v>936</v>
      </c>
      <c r="B4997">
        <v>5415</v>
      </c>
      <c r="C4997">
        <v>125315</v>
      </c>
      <c r="D4997" t="s">
        <v>10532</v>
      </c>
      <c r="E4997" t="s">
        <v>50</v>
      </c>
      <c r="F4997" t="s">
        <v>10533</v>
      </c>
      <c r="G4997" t="s">
        <v>10534</v>
      </c>
      <c r="H4997" t="s">
        <v>23</v>
      </c>
      <c r="I4997" s="2">
        <v>231</v>
      </c>
      <c r="J4997" s="1">
        <v>0.8</v>
      </c>
      <c r="K4997" s="1">
        <v>0.55000000000000004</v>
      </c>
    </row>
    <row r="4998" spans="1:11" x14ac:dyDescent="0.25">
      <c r="A4998">
        <v>936</v>
      </c>
      <c r="B4998">
        <v>4463</v>
      </c>
      <c r="C4998">
        <v>125271</v>
      </c>
      <c r="D4998" t="s">
        <v>10535</v>
      </c>
      <c r="E4998" t="s">
        <v>50</v>
      </c>
      <c r="F4998" t="s">
        <v>10536</v>
      </c>
      <c r="G4998" t="s">
        <v>10537</v>
      </c>
      <c r="H4998" t="s">
        <v>20</v>
      </c>
      <c r="I4998" s="2">
        <v>206</v>
      </c>
      <c r="J4998" s="1">
        <v>0.53</v>
      </c>
      <c r="K4998" s="1">
        <v>0.14000000000000001</v>
      </c>
    </row>
    <row r="4999" spans="1:11" x14ac:dyDescent="0.25">
      <c r="A4999">
        <v>936</v>
      </c>
      <c r="B4999">
        <v>4454</v>
      </c>
      <c r="C4999">
        <v>125264</v>
      </c>
      <c r="D4999" t="s">
        <v>10538</v>
      </c>
      <c r="E4999" t="s">
        <v>50</v>
      </c>
      <c r="F4999" t="s">
        <v>10539</v>
      </c>
      <c r="G4999" t="s">
        <v>10540</v>
      </c>
      <c r="H4999" t="s">
        <v>20</v>
      </c>
      <c r="I4999" s="2">
        <v>241</v>
      </c>
      <c r="J4999" s="1">
        <v>0.71</v>
      </c>
      <c r="K4999" s="1">
        <v>0.41</v>
      </c>
    </row>
    <row r="5000" spans="1:11" x14ac:dyDescent="0.25">
      <c r="A5000">
        <v>936</v>
      </c>
      <c r="B5000">
        <v>5406</v>
      </c>
      <c r="C5000">
        <v>137735</v>
      </c>
      <c r="D5000" t="s">
        <v>10541</v>
      </c>
      <c r="E5000" t="s">
        <v>50</v>
      </c>
      <c r="F5000" t="s">
        <v>10542</v>
      </c>
      <c r="G5000" t="s">
        <v>10543</v>
      </c>
      <c r="H5000" t="s">
        <v>70</v>
      </c>
      <c r="I5000" s="2">
        <v>203</v>
      </c>
      <c r="J5000" s="1">
        <v>0.6</v>
      </c>
      <c r="K5000" s="1">
        <v>0.09</v>
      </c>
    </row>
    <row r="5001" spans="1:11" x14ac:dyDescent="0.25">
      <c r="A5001">
        <v>936</v>
      </c>
      <c r="B5001">
        <v>4457</v>
      </c>
      <c r="C5001">
        <v>125266</v>
      </c>
      <c r="D5001" t="s">
        <v>10544</v>
      </c>
      <c r="E5001" t="s">
        <v>50</v>
      </c>
      <c r="F5001" t="s">
        <v>10545</v>
      </c>
      <c r="G5001" t="s">
        <v>10546</v>
      </c>
      <c r="H5001" t="s">
        <v>20</v>
      </c>
      <c r="I5001" s="2">
        <v>115</v>
      </c>
      <c r="J5001" s="1">
        <v>0.51</v>
      </c>
      <c r="K5001" s="1">
        <v>0.13</v>
      </c>
    </row>
    <row r="5002" spans="1:11" x14ac:dyDescent="0.25">
      <c r="A5002">
        <v>936</v>
      </c>
      <c r="B5002">
        <v>4763</v>
      </c>
      <c r="C5002">
        <v>138491</v>
      </c>
      <c r="D5002" t="s">
        <v>10547</v>
      </c>
      <c r="E5002" t="s">
        <v>50</v>
      </c>
      <c r="F5002" t="s">
        <v>10548</v>
      </c>
      <c r="G5002" t="s">
        <v>10549</v>
      </c>
      <c r="H5002" t="s">
        <v>70</v>
      </c>
      <c r="I5002" s="2">
        <v>175</v>
      </c>
      <c r="J5002" s="1">
        <v>0.64</v>
      </c>
      <c r="K5002" s="1">
        <v>0.25</v>
      </c>
    </row>
    <row r="5003" spans="1:11" x14ac:dyDescent="0.25">
      <c r="A5003">
        <v>936</v>
      </c>
      <c r="B5003">
        <v>5417</v>
      </c>
      <c r="C5003">
        <v>137906</v>
      </c>
      <c r="D5003" t="s">
        <v>10550</v>
      </c>
      <c r="E5003" t="s">
        <v>50</v>
      </c>
      <c r="F5003" t="s">
        <v>10551</v>
      </c>
      <c r="G5003" t="s">
        <v>10552</v>
      </c>
      <c r="H5003" t="s">
        <v>70</v>
      </c>
      <c r="I5003" s="2">
        <v>234</v>
      </c>
      <c r="J5003" s="1">
        <v>0.63</v>
      </c>
      <c r="K5003" s="1">
        <v>0.26</v>
      </c>
    </row>
    <row r="5004" spans="1:11" x14ac:dyDescent="0.25">
      <c r="A5004">
        <v>936</v>
      </c>
      <c r="B5004">
        <v>6259</v>
      </c>
      <c r="C5004">
        <v>125388</v>
      </c>
      <c r="D5004" t="s">
        <v>10553</v>
      </c>
      <c r="E5004" t="s">
        <v>50</v>
      </c>
      <c r="F5004" t="s">
        <v>10539</v>
      </c>
      <c r="G5004" t="s">
        <v>10554</v>
      </c>
      <c r="H5004" t="s">
        <v>13</v>
      </c>
      <c r="I5004" s="2">
        <v>66</v>
      </c>
      <c r="J5004" s="1">
        <v>0.67</v>
      </c>
      <c r="K5004" s="1">
        <v>0.02</v>
      </c>
    </row>
    <row r="5005" spans="1:11" x14ac:dyDescent="0.25">
      <c r="A5005">
        <v>936</v>
      </c>
      <c r="B5005">
        <v>4058</v>
      </c>
      <c r="C5005">
        <v>125249</v>
      </c>
      <c r="D5005" t="s">
        <v>10555</v>
      </c>
      <c r="E5005" t="s">
        <v>50</v>
      </c>
      <c r="F5005" t="s">
        <v>10556</v>
      </c>
      <c r="G5005" t="s">
        <v>10557</v>
      </c>
      <c r="H5005" t="s">
        <v>20</v>
      </c>
      <c r="I5005" s="2">
        <v>90</v>
      </c>
      <c r="J5005" s="1">
        <v>0.44</v>
      </c>
      <c r="K5005" s="1">
        <v>0.16</v>
      </c>
    </row>
    <row r="5006" spans="1:11" x14ac:dyDescent="0.25">
      <c r="A5006">
        <v>936</v>
      </c>
      <c r="B5006">
        <v>6538</v>
      </c>
      <c r="C5006">
        <v>125427</v>
      </c>
      <c r="D5006" t="s">
        <v>10558</v>
      </c>
      <c r="E5006" t="s">
        <v>50</v>
      </c>
      <c r="F5006" t="s">
        <v>10559</v>
      </c>
      <c r="G5006" t="s">
        <v>10560</v>
      </c>
      <c r="H5006" t="s">
        <v>13</v>
      </c>
      <c r="I5006" s="2">
        <v>135</v>
      </c>
      <c r="J5006" s="1">
        <v>0</v>
      </c>
      <c r="K5006" s="1">
        <v>0</v>
      </c>
    </row>
    <row r="5007" spans="1:11" x14ac:dyDescent="0.25">
      <c r="A5007">
        <v>936</v>
      </c>
      <c r="B5007">
        <v>6041</v>
      </c>
      <c r="C5007">
        <v>125340</v>
      </c>
      <c r="D5007" t="s">
        <v>10561</v>
      </c>
      <c r="E5007" t="s">
        <v>50</v>
      </c>
      <c r="F5007" t="s">
        <v>10556</v>
      </c>
      <c r="G5007" t="s">
        <v>10562</v>
      </c>
      <c r="H5007" t="s">
        <v>13</v>
      </c>
      <c r="I5007" s="2">
        <v>127</v>
      </c>
      <c r="J5007" s="1">
        <v>0</v>
      </c>
      <c r="K5007" s="1">
        <v>0</v>
      </c>
    </row>
    <row r="5008" spans="1:11" x14ac:dyDescent="0.25">
      <c r="A5008">
        <v>936</v>
      </c>
      <c r="B5008">
        <v>4028</v>
      </c>
      <c r="C5008">
        <v>134120</v>
      </c>
      <c r="D5008" t="s">
        <v>10563</v>
      </c>
      <c r="E5008" t="s">
        <v>50</v>
      </c>
      <c r="F5008" t="s">
        <v>10564</v>
      </c>
      <c r="G5008" t="s">
        <v>10565</v>
      </c>
      <c r="H5008" t="s">
        <v>23</v>
      </c>
      <c r="I5008" s="2">
        <v>124</v>
      </c>
      <c r="J5008" s="1">
        <v>0.6</v>
      </c>
      <c r="K5008" s="1">
        <v>0.35</v>
      </c>
    </row>
    <row r="5009" spans="1:11" x14ac:dyDescent="0.25">
      <c r="A5009">
        <v>936</v>
      </c>
      <c r="B5009">
        <v>6061</v>
      </c>
      <c r="C5009">
        <v>125349</v>
      </c>
      <c r="D5009" t="s">
        <v>10566</v>
      </c>
      <c r="E5009" t="s">
        <v>50</v>
      </c>
      <c r="F5009" t="s">
        <v>10567</v>
      </c>
      <c r="G5009" t="s">
        <v>10568</v>
      </c>
      <c r="H5009" t="s">
        <v>13</v>
      </c>
      <c r="I5009" s="2">
        <v>88</v>
      </c>
      <c r="J5009" s="1">
        <v>0</v>
      </c>
      <c r="K5009" s="1">
        <v>0</v>
      </c>
    </row>
    <row r="5010" spans="1:11" x14ac:dyDescent="0.25">
      <c r="A5010">
        <v>936</v>
      </c>
      <c r="B5010">
        <v>6032</v>
      </c>
      <c r="C5010">
        <v>125334</v>
      </c>
      <c r="D5010" t="s">
        <v>10569</v>
      </c>
      <c r="E5010" t="s">
        <v>50</v>
      </c>
      <c r="F5010" t="s">
        <v>10570</v>
      </c>
      <c r="G5010" t="s">
        <v>10571</v>
      </c>
      <c r="H5010" t="s">
        <v>13</v>
      </c>
      <c r="I5010" s="2">
        <v>73</v>
      </c>
      <c r="J5010" s="1">
        <v>0.95</v>
      </c>
      <c r="K5010" s="1">
        <v>0.28999999999999998</v>
      </c>
    </row>
    <row r="5011" spans="1:11" x14ac:dyDescent="0.25">
      <c r="A5011">
        <v>936</v>
      </c>
      <c r="B5011">
        <v>5401</v>
      </c>
      <c r="C5011">
        <v>136828</v>
      </c>
      <c r="D5011" t="s">
        <v>10572</v>
      </c>
      <c r="E5011" t="s">
        <v>50</v>
      </c>
      <c r="F5011" t="s">
        <v>5591</v>
      </c>
      <c r="G5011" t="s">
        <v>10573</v>
      </c>
      <c r="H5011" t="s">
        <v>70</v>
      </c>
      <c r="I5011" s="2">
        <v>314</v>
      </c>
      <c r="J5011" s="1">
        <v>0.66</v>
      </c>
      <c r="K5011" s="1">
        <v>0.23</v>
      </c>
    </row>
    <row r="5012" spans="1:11" x14ac:dyDescent="0.25">
      <c r="A5012">
        <v>936</v>
      </c>
      <c r="B5012">
        <v>6558</v>
      </c>
      <c r="C5012">
        <v>125438</v>
      </c>
      <c r="D5012" t="s">
        <v>10574</v>
      </c>
      <c r="E5012" t="s">
        <v>50</v>
      </c>
      <c r="F5012" t="s">
        <v>10551</v>
      </c>
      <c r="G5012" t="s">
        <v>10575</v>
      </c>
      <c r="H5012" t="s">
        <v>13</v>
      </c>
      <c r="I5012" s="2">
        <v>5</v>
      </c>
      <c r="J5012" t="s">
        <v>129</v>
      </c>
      <c r="K5012" t="s">
        <v>129</v>
      </c>
    </row>
    <row r="5013" spans="1:11" x14ac:dyDescent="0.25">
      <c r="A5013">
        <v>936</v>
      </c>
      <c r="B5013">
        <v>6017</v>
      </c>
      <c r="C5013">
        <v>125323</v>
      </c>
      <c r="D5013" t="s">
        <v>10576</v>
      </c>
      <c r="E5013" t="s">
        <v>50</v>
      </c>
      <c r="F5013" t="s">
        <v>10577</v>
      </c>
      <c r="G5013" t="s">
        <v>10578</v>
      </c>
      <c r="H5013" t="s">
        <v>13</v>
      </c>
      <c r="I5013" s="2">
        <v>118</v>
      </c>
      <c r="J5013" s="1">
        <v>0</v>
      </c>
      <c r="K5013" s="1">
        <v>0</v>
      </c>
    </row>
    <row r="5014" spans="1:11" x14ac:dyDescent="0.25">
      <c r="A5014">
        <v>936</v>
      </c>
      <c r="B5014">
        <v>5408</v>
      </c>
      <c r="C5014">
        <v>125308</v>
      </c>
      <c r="D5014" t="s">
        <v>10579</v>
      </c>
      <c r="E5014" t="s">
        <v>50</v>
      </c>
      <c r="F5014" t="s">
        <v>10559</v>
      </c>
      <c r="G5014" t="s">
        <v>10580</v>
      </c>
      <c r="H5014" t="s">
        <v>201</v>
      </c>
      <c r="I5014" s="2">
        <v>172</v>
      </c>
      <c r="J5014" s="1">
        <v>0.53</v>
      </c>
      <c r="K5014" s="1">
        <v>0.1</v>
      </c>
    </row>
    <row r="5015" spans="1:11" x14ac:dyDescent="0.25">
      <c r="A5015">
        <v>936</v>
      </c>
      <c r="B5015">
        <v>6036</v>
      </c>
      <c r="C5015">
        <v>125336</v>
      </c>
      <c r="D5015" t="s">
        <v>10581</v>
      </c>
      <c r="E5015" t="s">
        <v>50</v>
      </c>
      <c r="F5015" t="s">
        <v>10577</v>
      </c>
      <c r="G5015" t="s">
        <v>10582</v>
      </c>
      <c r="H5015" t="s">
        <v>13</v>
      </c>
      <c r="I5015" s="2">
        <v>27</v>
      </c>
      <c r="J5015" s="1">
        <v>0</v>
      </c>
      <c r="K5015" s="1">
        <v>0</v>
      </c>
    </row>
    <row r="5016" spans="1:11" x14ac:dyDescent="0.25">
      <c r="A5016">
        <v>936</v>
      </c>
      <c r="B5016">
        <v>6078</v>
      </c>
      <c r="C5016">
        <v>125356</v>
      </c>
      <c r="D5016" t="s">
        <v>10583</v>
      </c>
      <c r="E5016" t="s">
        <v>50</v>
      </c>
      <c r="F5016" t="s">
        <v>10584</v>
      </c>
      <c r="G5016" t="s">
        <v>10585</v>
      </c>
      <c r="H5016" t="s">
        <v>13</v>
      </c>
      <c r="I5016" s="2">
        <v>37</v>
      </c>
      <c r="J5016" s="1">
        <v>0.86</v>
      </c>
      <c r="K5016" s="1">
        <v>0.7</v>
      </c>
    </row>
    <row r="5017" spans="1:11" x14ac:dyDescent="0.25">
      <c r="A5017">
        <v>936</v>
      </c>
      <c r="B5017">
        <v>5405</v>
      </c>
      <c r="C5017">
        <v>137595</v>
      </c>
      <c r="D5017" t="s">
        <v>10586</v>
      </c>
      <c r="E5017" t="s">
        <v>50</v>
      </c>
      <c r="F5017" t="s">
        <v>10551</v>
      </c>
      <c r="G5017" t="s">
        <v>10587</v>
      </c>
      <c r="H5017" t="s">
        <v>70</v>
      </c>
      <c r="I5017" s="2">
        <v>96</v>
      </c>
      <c r="J5017" s="1">
        <v>0.68</v>
      </c>
      <c r="K5017" s="1">
        <v>0.38</v>
      </c>
    </row>
    <row r="5018" spans="1:11" x14ac:dyDescent="0.25">
      <c r="A5018">
        <v>936</v>
      </c>
      <c r="B5018">
        <v>6030</v>
      </c>
      <c r="C5018">
        <v>125332</v>
      </c>
      <c r="D5018" t="s">
        <v>10588</v>
      </c>
      <c r="E5018" t="s">
        <v>50</v>
      </c>
      <c r="F5018" t="s">
        <v>10551</v>
      </c>
      <c r="G5018" t="s">
        <v>10589</v>
      </c>
      <c r="H5018" t="s">
        <v>13</v>
      </c>
      <c r="I5018" s="2">
        <v>137</v>
      </c>
      <c r="J5018" s="1">
        <v>0</v>
      </c>
      <c r="K5018" s="1">
        <v>0</v>
      </c>
    </row>
    <row r="5019" spans="1:11" x14ac:dyDescent="0.25">
      <c r="A5019">
        <v>936</v>
      </c>
      <c r="B5019">
        <v>4508</v>
      </c>
      <c r="C5019">
        <v>125274</v>
      </c>
      <c r="D5019" t="s">
        <v>10590</v>
      </c>
      <c r="E5019" t="s">
        <v>10590</v>
      </c>
      <c r="F5019" t="s">
        <v>10570</v>
      </c>
      <c r="G5019" t="s">
        <v>10591</v>
      </c>
      <c r="H5019" t="s">
        <v>82</v>
      </c>
      <c r="I5019" s="2">
        <v>214</v>
      </c>
      <c r="J5019" s="1">
        <v>0.56000000000000005</v>
      </c>
      <c r="K5019" s="1">
        <v>0.31</v>
      </c>
    </row>
    <row r="5020" spans="1:11" x14ac:dyDescent="0.25">
      <c r="A5020">
        <v>936</v>
      </c>
      <c r="B5020">
        <v>6203</v>
      </c>
      <c r="C5020">
        <v>125380</v>
      </c>
      <c r="D5020" t="s">
        <v>10592</v>
      </c>
      <c r="E5020" t="s">
        <v>50</v>
      </c>
      <c r="F5020" t="s">
        <v>10551</v>
      </c>
      <c r="G5020" t="s">
        <v>10593</v>
      </c>
      <c r="H5020" t="s">
        <v>13</v>
      </c>
      <c r="I5020" s="2">
        <v>60</v>
      </c>
      <c r="J5020" s="1">
        <v>0.77</v>
      </c>
      <c r="K5020" s="1">
        <v>0.32</v>
      </c>
    </row>
    <row r="5021" spans="1:11" x14ac:dyDescent="0.25">
      <c r="A5021">
        <v>936</v>
      </c>
      <c r="B5021">
        <v>4052</v>
      </c>
      <c r="C5021">
        <v>139486</v>
      </c>
      <c r="D5021" t="s">
        <v>10594</v>
      </c>
      <c r="E5021" t="s">
        <v>50</v>
      </c>
      <c r="F5021" t="s">
        <v>10533</v>
      </c>
      <c r="G5021" t="s">
        <v>10595</v>
      </c>
      <c r="H5021" t="s">
        <v>70</v>
      </c>
      <c r="I5021" s="2">
        <v>184</v>
      </c>
      <c r="J5021" s="1">
        <v>0.64</v>
      </c>
      <c r="K5021" s="1">
        <v>0.36</v>
      </c>
    </row>
    <row r="5022" spans="1:11" x14ac:dyDescent="0.25">
      <c r="A5022">
        <v>936</v>
      </c>
      <c r="B5022">
        <v>6585</v>
      </c>
      <c r="C5022">
        <v>134562</v>
      </c>
      <c r="D5022" t="s">
        <v>10596</v>
      </c>
      <c r="E5022" t="s">
        <v>50</v>
      </c>
      <c r="F5022" t="s">
        <v>10597</v>
      </c>
      <c r="G5022" t="s">
        <v>10598</v>
      </c>
      <c r="H5022" t="s">
        <v>13</v>
      </c>
      <c r="I5022" s="2">
        <v>15</v>
      </c>
      <c r="J5022" s="1">
        <v>1</v>
      </c>
      <c r="K5022" s="1">
        <v>0.8</v>
      </c>
    </row>
    <row r="5023" spans="1:11" x14ac:dyDescent="0.25">
      <c r="A5023">
        <v>936</v>
      </c>
      <c r="B5023">
        <v>6038</v>
      </c>
      <c r="C5023">
        <v>125338</v>
      </c>
      <c r="D5023" t="s">
        <v>10599</v>
      </c>
      <c r="E5023" t="s">
        <v>50</v>
      </c>
      <c r="F5023" t="s">
        <v>10533</v>
      </c>
      <c r="G5023" t="s">
        <v>10600</v>
      </c>
      <c r="H5023" t="s">
        <v>13</v>
      </c>
      <c r="I5023" s="2">
        <v>73</v>
      </c>
      <c r="J5023" s="1">
        <v>0</v>
      </c>
      <c r="K5023" s="1">
        <v>0</v>
      </c>
    </row>
    <row r="5024" spans="1:11" x14ac:dyDescent="0.25">
      <c r="A5024">
        <v>936</v>
      </c>
      <c r="B5024">
        <v>5413</v>
      </c>
      <c r="C5024">
        <v>137003</v>
      </c>
      <c r="D5024" t="s">
        <v>10601</v>
      </c>
      <c r="E5024" t="s">
        <v>50</v>
      </c>
      <c r="F5024" t="s">
        <v>10602</v>
      </c>
      <c r="G5024" t="s">
        <v>10603</v>
      </c>
      <c r="H5024" t="s">
        <v>70</v>
      </c>
      <c r="I5024" s="2">
        <v>271</v>
      </c>
      <c r="J5024" s="1">
        <v>0.7</v>
      </c>
      <c r="K5024" s="1">
        <v>0.37</v>
      </c>
    </row>
    <row r="5025" spans="1:11" x14ac:dyDescent="0.25">
      <c r="A5025">
        <v>936</v>
      </c>
      <c r="B5025">
        <v>4456</v>
      </c>
      <c r="C5025">
        <v>136906</v>
      </c>
      <c r="D5025" t="s">
        <v>10604</v>
      </c>
      <c r="E5025" t="s">
        <v>50</v>
      </c>
      <c r="F5025" t="s">
        <v>10564</v>
      </c>
      <c r="G5025" t="s">
        <v>10605</v>
      </c>
      <c r="H5025" t="s">
        <v>70</v>
      </c>
      <c r="I5025" s="2">
        <v>297</v>
      </c>
      <c r="J5025" s="1">
        <v>0.84</v>
      </c>
      <c r="K5025" s="1">
        <v>0.45</v>
      </c>
    </row>
    <row r="5026" spans="1:11" x14ac:dyDescent="0.25">
      <c r="A5026">
        <v>936</v>
      </c>
      <c r="B5026">
        <v>4162</v>
      </c>
      <c r="C5026">
        <v>125259</v>
      </c>
      <c r="D5026" t="s">
        <v>10606</v>
      </c>
      <c r="E5026" t="s">
        <v>50</v>
      </c>
      <c r="F5026" t="s">
        <v>10577</v>
      </c>
      <c r="G5026" t="s">
        <v>10607</v>
      </c>
      <c r="H5026" t="s">
        <v>20</v>
      </c>
      <c r="I5026" s="2">
        <v>180</v>
      </c>
      <c r="J5026" s="1">
        <v>0.65</v>
      </c>
      <c r="K5026" s="1">
        <v>0.23</v>
      </c>
    </row>
    <row r="5027" spans="1:11" x14ac:dyDescent="0.25">
      <c r="A5027">
        <v>936</v>
      </c>
      <c r="B5027">
        <v>5404</v>
      </c>
      <c r="C5027">
        <v>136534</v>
      </c>
      <c r="D5027" t="s">
        <v>10608</v>
      </c>
      <c r="E5027" t="s">
        <v>50</v>
      </c>
      <c r="F5027" t="s">
        <v>10551</v>
      </c>
      <c r="G5027" t="s">
        <v>10609</v>
      </c>
      <c r="H5027" t="s">
        <v>70</v>
      </c>
      <c r="I5027" s="2">
        <v>249</v>
      </c>
      <c r="J5027" s="1">
        <v>0.83</v>
      </c>
      <c r="K5027" s="1">
        <v>0.31</v>
      </c>
    </row>
    <row r="5028" spans="1:11" x14ac:dyDescent="0.25">
      <c r="A5028">
        <v>936</v>
      </c>
      <c r="B5028">
        <v>5403</v>
      </c>
      <c r="C5028">
        <v>139151</v>
      </c>
      <c r="D5028" t="s">
        <v>10610</v>
      </c>
      <c r="E5028" t="s">
        <v>50</v>
      </c>
      <c r="F5028" t="s">
        <v>10545</v>
      </c>
      <c r="G5028" t="s">
        <v>10611</v>
      </c>
      <c r="H5028" t="s">
        <v>70</v>
      </c>
      <c r="I5028" s="2">
        <v>121</v>
      </c>
      <c r="J5028" s="1">
        <v>0.85</v>
      </c>
      <c r="K5028" s="1">
        <v>0.64</v>
      </c>
    </row>
    <row r="5029" spans="1:11" x14ac:dyDescent="0.25">
      <c r="A5029">
        <v>936</v>
      </c>
      <c r="B5029">
        <v>6001</v>
      </c>
      <c r="C5029">
        <v>125318</v>
      </c>
      <c r="D5029" t="s">
        <v>10612</v>
      </c>
      <c r="E5029" t="s">
        <v>50</v>
      </c>
      <c r="F5029" t="s">
        <v>10542</v>
      </c>
      <c r="G5029" t="s">
        <v>10613</v>
      </c>
      <c r="H5029" t="s">
        <v>13</v>
      </c>
      <c r="I5029" s="2">
        <v>35</v>
      </c>
      <c r="J5029" s="1">
        <v>0.89</v>
      </c>
      <c r="K5029" s="1">
        <v>0.6</v>
      </c>
    </row>
    <row r="5030" spans="1:11" x14ac:dyDescent="0.25">
      <c r="A5030">
        <v>936</v>
      </c>
      <c r="B5030">
        <v>5400</v>
      </c>
      <c r="C5030">
        <v>139193</v>
      </c>
      <c r="D5030" t="s">
        <v>10614</v>
      </c>
      <c r="E5030" t="s">
        <v>50</v>
      </c>
      <c r="F5030" t="s">
        <v>10564</v>
      </c>
      <c r="G5030" t="s">
        <v>10615</v>
      </c>
      <c r="H5030" t="s">
        <v>70</v>
      </c>
      <c r="I5030" s="2">
        <v>160</v>
      </c>
      <c r="J5030" s="1">
        <v>0.79</v>
      </c>
      <c r="K5030" s="1">
        <v>0.38</v>
      </c>
    </row>
    <row r="5031" spans="1:11" x14ac:dyDescent="0.25">
      <c r="A5031">
        <v>936</v>
      </c>
      <c r="B5031">
        <v>6046</v>
      </c>
      <c r="C5031">
        <v>125342</v>
      </c>
      <c r="D5031" t="s">
        <v>10616</v>
      </c>
      <c r="E5031" t="s">
        <v>50</v>
      </c>
      <c r="F5031" t="s">
        <v>10564</v>
      </c>
      <c r="G5031" t="s">
        <v>10617</v>
      </c>
      <c r="H5031" t="s">
        <v>13</v>
      </c>
      <c r="I5031" s="2">
        <v>119</v>
      </c>
      <c r="J5031" s="1">
        <v>0</v>
      </c>
      <c r="K5031" s="1">
        <v>0</v>
      </c>
    </row>
    <row r="5032" spans="1:11" x14ac:dyDescent="0.25">
      <c r="A5032">
        <v>936</v>
      </c>
      <c r="B5032">
        <v>6503</v>
      </c>
      <c r="C5032">
        <v>125411</v>
      </c>
      <c r="D5032" t="s">
        <v>10618</v>
      </c>
      <c r="E5032" t="s">
        <v>50</v>
      </c>
      <c r="F5032" t="s">
        <v>10619</v>
      </c>
      <c r="G5032" t="s">
        <v>10620</v>
      </c>
      <c r="H5032" t="s">
        <v>13</v>
      </c>
      <c r="I5032" s="2">
        <v>69</v>
      </c>
      <c r="J5032" s="1">
        <v>0</v>
      </c>
      <c r="K5032" s="1">
        <v>0</v>
      </c>
    </row>
    <row r="5033" spans="1:11" x14ac:dyDescent="0.25">
      <c r="A5033">
        <v>936</v>
      </c>
      <c r="B5033">
        <v>5409</v>
      </c>
      <c r="C5033">
        <v>125309</v>
      </c>
      <c r="D5033" t="s">
        <v>10621</v>
      </c>
      <c r="E5033" t="s">
        <v>50</v>
      </c>
      <c r="F5033" t="s">
        <v>10622</v>
      </c>
      <c r="G5033" t="s">
        <v>10623</v>
      </c>
      <c r="H5033" t="s">
        <v>201</v>
      </c>
      <c r="I5033" s="2">
        <v>205</v>
      </c>
      <c r="J5033" s="1">
        <v>0.79</v>
      </c>
      <c r="K5033" s="1">
        <v>0.52</v>
      </c>
    </row>
    <row r="5034" spans="1:11" x14ac:dyDescent="0.25">
      <c r="A5034">
        <v>936</v>
      </c>
      <c r="B5034">
        <v>5416</v>
      </c>
      <c r="C5034">
        <v>137855</v>
      </c>
      <c r="D5034" t="s">
        <v>10624</v>
      </c>
      <c r="E5034" t="s">
        <v>50</v>
      </c>
      <c r="F5034" t="s">
        <v>10570</v>
      </c>
      <c r="G5034" t="s">
        <v>10625</v>
      </c>
      <c r="H5034" t="s">
        <v>70</v>
      </c>
      <c r="I5034" s="2">
        <v>211</v>
      </c>
      <c r="J5034" s="1">
        <v>0.83</v>
      </c>
      <c r="K5034" s="1">
        <v>0.47</v>
      </c>
    </row>
    <row r="5035" spans="1:11" x14ac:dyDescent="0.25">
      <c r="A5035">
        <v>936</v>
      </c>
      <c r="B5035">
        <v>4036</v>
      </c>
      <c r="C5035">
        <v>136833</v>
      </c>
      <c r="D5035" t="s">
        <v>10626</v>
      </c>
      <c r="E5035" t="s">
        <v>50</v>
      </c>
      <c r="F5035" t="s">
        <v>10627</v>
      </c>
      <c r="G5035" t="s">
        <v>10628</v>
      </c>
      <c r="H5035" t="s">
        <v>70</v>
      </c>
      <c r="I5035" s="2">
        <v>249</v>
      </c>
      <c r="J5035" s="1">
        <v>0.8</v>
      </c>
      <c r="K5035" s="1">
        <v>0.46</v>
      </c>
    </row>
    <row r="5036" spans="1:11" x14ac:dyDescent="0.25">
      <c r="A5036">
        <v>936</v>
      </c>
      <c r="B5036">
        <v>6564</v>
      </c>
      <c r="C5036">
        <v>125442</v>
      </c>
      <c r="D5036" t="s">
        <v>10629</v>
      </c>
      <c r="E5036" t="s">
        <v>50</v>
      </c>
      <c r="F5036" t="s">
        <v>10539</v>
      </c>
      <c r="G5036" t="s">
        <v>10630</v>
      </c>
      <c r="H5036" t="s">
        <v>13</v>
      </c>
      <c r="I5036" s="2">
        <v>3</v>
      </c>
      <c r="J5036" t="s">
        <v>129</v>
      </c>
      <c r="K5036" t="s">
        <v>129</v>
      </c>
    </row>
    <row r="5037" spans="1:11" x14ac:dyDescent="0.25">
      <c r="A5037">
        <v>936</v>
      </c>
      <c r="B5037">
        <v>4000</v>
      </c>
      <c r="C5037">
        <v>139948</v>
      </c>
      <c r="D5037" t="s">
        <v>10631</v>
      </c>
      <c r="E5037" t="s">
        <v>50</v>
      </c>
      <c r="F5037" t="s">
        <v>10602</v>
      </c>
      <c r="G5037" t="s">
        <v>10632</v>
      </c>
      <c r="H5037" t="s">
        <v>49</v>
      </c>
      <c r="I5037" s="2">
        <v>128</v>
      </c>
      <c r="J5037" s="1">
        <v>0.54</v>
      </c>
      <c r="K5037" s="1">
        <v>0.19</v>
      </c>
    </row>
    <row r="5038" spans="1:11" x14ac:dyDescent="0.25">
      <c r="A5038">
        <v>936</v>
      </c>
      <c r="B5038">
        <v>6103</v>
      </c>
      <c r="C5038">
        <v>125365</v>
      </c>
      <c r="D5038" t="s">
        <v>1754</v>
      </c>
      <c r="E5038" t="s">
        <v>50</v>
      </c>
      <c r="F5038" t="s">
        <v>10556</v>
      </c>
      <c r="G5038" t="s">
        <v>10633</v>
      </c>
      <c r="H5038" t="s">
        <v>13</v>
      </c>
      <c r="I5038" s="2">
        <v>77</v>
      </c>
      <c r="J5038" s="1">
        <v>0</v>
      </c>
      <c r="K5038" s="1">
        <v>0</v>
      </c>
    </row>
    <row r="5039" spans="1:11" x14ac:dyDescent="0.25">
      <c r="A5039">
        <v>936</v>
      </c>
      <c r="B5039">
        <v>4509</v>
      </c>
      <c r="C5039">
        <v>131966</v>
      </c>
      <c r="D5039" t="s">
        <v>10634</v>
      </c>
      <c r="E5039" t="s">
        <v>50</v>
      </c>
      <c r="F5039" t="s">
        <v>10564</v>
      </c>
      <c r="G5039" t="s">
        <v>10635</v>
      </c>
      <c r="H5039" t="s">
        <v>201</v>
      </c>
      <c r="I5039" s="2">
        <v>131</v>
      </c>
      <c r="J5039" s="1">
        <v>0.23</v>
      </c>
      <c r="K5039" s="1">
        <v>0.08</v>
      </c>
    </row>
    <row r="5040" spans="1:11" x14ac:dyDescent="0.25">
      <c r="A5040">
        <v>936</v>
      </c>
      <c r="B5040">
        <v>4001</v>
      </c>
      <c r="C5040">
        <v>141200</v>
      </c>
      <c r="D5040" t="s">
        <v>10636</v>
      </c>
      <c r="E5040" t="s">
        <v>50</v>
      </c>
      <c r="F5040" t="s">
        <v>10564</v>
      </c>
      <c r="G5040" t="s">
        <v>10635</v>
      </c>
      <c r="H5040" t="s">
        <v>49</v>
      </c>
      <c r="I5040" s="2" t="s">
        <v>50</v>
      </c>
      <c r="J5040" t="s">
        <v>50</v>
      </c>
      <c r="K5040" t="s">
        <v>50</v>
      </c>
    </row>
    <row r="5041" spans="1:11" x14ac:dyDescent="0.25">
      <c r="A5041">
        <v>936</v>
      </c>
      <c r="B5041">
        <v>4468</v>
      </c>
      <c r="C5041">
        <v>132268</v>
      </c>
      <c r="D5041" t="s">
        <v>10637</v>
      </c>
      <c r="E5041" t="s">
        <v>50</v>
      </c>
      <c r="F5041" t="s">
        <v>5591</v>
      </c>
      <c r="G5041" t="s">
        <v>10638</v>
      </c>
      <c r="H5041" t="s">
        <v>201</v>
      </c>
      <c r="I5041" s="2">
        <v>124</v>
      </c>
      <c r="J5041" s="1">
        <v>0.49</v>
      </c>
      <c r="K5041" s="1">
        <v>0.08</v>
      </c>
    </row>
    <row r="5042" spans="1:11" x14ac:dyDescent="0.25">
      <c r="A5042">
        <v>936</v>
      </c>
      <c r="B5042">
        <v>6255</v>
      </c>
      <c r="C5042">
        <v>125387</v>
      </c>
      <c r="D5042" t="s">
        <v>10639</v>
      </c>
      <c r="E5042" t="s">
        <v>50</v>
      </c>
      <c r="F5042" t="s">
        <v>10640</v>
      </c>
      <c r="G5042" t="s">
        <v>10641</v>
      </c>
      <c r="H5042" t="s">
        <v>13</v>
      </c>
      <c r="I5042" s="2">
        <v>87</v>
      </c>
      <c r="J5042" s="1">
        <v>0</v>
      </c>
      <c r="K5042" s="1">
        <v>0</v>
      </c>
    </row>
    <row r="5043" spans="1:11" x14ac:dyDescent="0.25">
      <c r="A5043">
        <v>936</v>
      </c>
      <c r="B5043">
        <v>4160</v>
      </c>
      <c r="C5043">
        <v>137116</v>
      </c>
      <c r="D5043" t="s">
        <v>10642</v>
      </c>
      <c r="E5043" t="s">
        <v>50</v>
      </c>
      <c r="F5043" t="s">
        <v>10643</v>
      </c>
      <c r="G5043" t="s">
        <v>10644</v>
      </c>
      <c r="H5043" t="s">
        <v>70</v>
      </c>
      <c r="I5043" s="2">
        <v>243</v>
      </c>
      <c r="J5043" s="1">
        <v>0.68</v>
      </c>
      <c r="K5043" s="1">
        <v>0.15</v>
      </c>
    </row>
    <row r="5044" spans="1:11" x14ac:dyDescent="0.25">
      <c r="A5044">
        <v>936</v>
      </c>
      <c r="B5044">
        <v>6068</v>
      </c>
      <c r="C5044">
        <v>125352</v>
      </c>
      <c r="D5044" t="s">
        <v>5886</v>
      </c>
      <c r="E5044" t="s">
        <v>50</v>
      </c>
      <c r="F5044" t="s">
        <v>10627</v>
      </c>
      <c r="G5044" t="s">
        <v>10645</v>
      </c>
      <c r="H5044" t="s">
        <v>13</v>
      </c>
      <c r="I5044" s="2">
        <v>36</v>
      </c>
      <c r="J5044" s="1">
        <v>0.83</v>
      </c>
      <c r="K5044" s="1">
        <v>0</v>
      </c>
    </row>
    <row r="5045" spans="1:11" x14ac:dyDescent="0.25">
      <c r="A5045">
        <v>936</v>
      </c>
      <c r="B5045">
        <v>4202</v>
      </c>
      <c r="C5045">
        <v>138765</v>
      </c>
      <c r="D5045" t="s">
        <v>10646</v>
      </c>
      <c r="E5045" t="s">
        <v>50</v>
      </c>
      <c r="F5045" t="s">
        <v>10643</v>
      </c>
      <c r="G5045" t="s">
        <v>10647</v>
      </c>
      <c r="H5045" t="s">
        <v>70</v>
      </c>
      <c r="I5045" s="2">
        <v>188</v>
      </c>
      <c r="J5045" s="1">
        <v>0.42</v>
      </c>
      <c r="K5045" s="1">
        <v>0.14000000000000001</v>
      </c>
    </row>
    <row r="5046" spans="1:11" x14ac:dyDescent="0.25">
      <c r="A5046">
        <v>936</v>
      </c>
      <c r="B5046">
        <v>6251</v>
      </c>
      <c r="C5046">
        <v>125385</v>
      </c>
      <c r="D5046" t="s">
        <v>10648</v>
      </c>
      <c r="E5046" t="s">
        <v>50</v>
      </c>
      <c r="F5046" t="s">
        <v>10584</v>
      </c>
      <c r="G5046" t="s">
        <v>10649</v>
      </c>
      <c r="H5046" t="s">
        <v>13</v>
      </c>
      <c r="I5046" s="2">
        <v>9</v>
      </c>
      <c r="J5046" s="1">
        <v>0.33</v>
      </c>
      <c r="K5046" s="1">
        <v>0</v>
      </c>
    </row>
    <row r="5047" spans="1:11" x14ac:dyDescent="0.25">
      <c r="A5047">
        <v>936</v>
      </c>
      <c r="B5047">
        <v>6163</v>
      </c>
      <c r="C5047">
        <v>125375</v>
      </c>
      <c r="D5047" t="s">
        <v>10650</v>
      </c>
      <c r="E5047" t="s">
        <v>50</v>
      </c>
      <c r="F5047" t="s">
        <v>10651</v>
      </c>
      <c r="G5047" t="s">
        <v>10652</v>
      </c>
      <c r="H5047" t="s">
        <v>13</v>
      </c>
      <c r="I5047" s="2">
        <v>67</v>
      </c>
      <c r="J5047" s="1">
        <v>0.99</v>
      </c>
      <c r="K5047" s="1">
        <v>0.73</v>
      </c>
    </row>
    <row r="5048" spans="1:11" x14ac:dyDescent="0.25">
      <c r="A5048">
        <v>936</v>
      </c>
      <c r="B5048">
        <v>4465</v>
      </c>
      <c r="C5048">
        <v>125273</v>
      </c>
      <c r="D5048" t="s">
        <v>743</v>
      </c>
      <c r="E5048" t="s">
        <v>50</v>
      </c>
      <c r="F5048" t="s">
        <v>10653</v>
      </c>
      <c r="G5048" t="s">
        <v>10654</v>
      </c>
      <c r="H5048" t="s">
        <v>20</v>
      </c>
      <c r="I5048" s="2">
        <v>226</v>
      </c>
      <c r="J5048" s="1">
        <v>0.44</v>
      </c>
      <c r="K5048" s="1">
        <v>0.16</v>
      </c>
    </row>
    <row r="5049" spans="1:11" x14ac:dyDescent="0.25">
      <c r="A5049">
        <v>936</v>
      </c>
      <c r="B5049">
        <v>4098</v>
      </c>
      <c r="C5049">
        <v>125253</v>
      </c>
      <c r="D5049" t="s">
        <v>10655</v>
      </c>
      <c r="E5049" t="s">
        <v>50</v>
      </c>
      <c r="F5049" t="s">
        <v>10656</v>
      </c>
      <c r="G5049" t="s">
        <v>10657</v>
      </c>
      <c r="H5049" t="s">
        <v>20</v>
      </c>
      <c r="I5049" s="2">
        <v>332</v>
      </c>
      <c r="J5049" s="1">
        <v>0.74</v>
      </c>
      <c r="K5049" s="1">
        <v>0.33</v>
      </c>
    </row>
    <row r="5050" spans="1:11" x14ac:dyDescent="0.25">
      <c r="A5050">
        <v>936</v>
      </c>
      <c r="B5050">
        <v>6010</v>
      </c>
      <c r="C5050">
        <v>125322</v>
      </c>
      <c r="D5050" t="s">
        <v>10658</v>
      </c>
      <c r="E5050" t="s">
        <v>50</v>
      </c>
      <c r="F5050" t="s">
        <v>10556</v>
      </c>
      <c r="G5050" t="s">
        <v>10659</v>
      </c>
      <c r="H5050" t="s">
        <v>13</v>
      </c>
      <c r="I5050" s="2">
        <v>80</v>
      </c>
      <c r="J5050" s="1">
        <v>0</v>
      </c>
      <c r="K5050" s="1">
        <v>0</v>
      </c>
    </row>
    <row r="5051" spans="1:11" x14ac:dyDescent="0.25">
      <c r="A5051">
        <v>936</v>
      </c>
      <c r="B5051">
        <v>4765</v>
      </c>
      <c r="C5051">
        <v>125281</v>
      </c>
      <c r="D5051" t="s">
        <v>10660</v>
      </c>
      <c r="E5051" t="s">
        <v>50</v>
      </c>
      <c r="F5051" t="s">
        <v>10539</v>
      </c>
      <c r="G5051" t="s">
        <v>10661</v>
      </c>
      <c r="H5051" t="s">
        <v>23</v>
      </c>
      <c r="I5051" s="2">
        <v>146</v>
      </c>
      <c r="J5051" s="1">
        <v>0.66</v>
      </c>
      <c r="K5051" s="1">
        <v>0.3</v>
      </c>
    </row>
    <row r="5052" spans="1:11" x14ac:dyDescent="0.25">
      <c r="A5052">
        <v>936</v>
      </c>
      <c r="B5052">
        <v>6009</v>
      </c>
      <c r="C5052">
        <v>125321</v>
      </c>
      <c r="D5052" t="s">
        <v>10662</v>
      </c>
      <c r="E5052" t="s">
        <v>50</v>
      </c>
      <c r="F5052" t="s">
        <v>10651</v>
      </c>
      <c r="G5052" t="s">
        <v>10663</v>
      </c>
      <c r="H5052" t="s">
        <v>13</v>
      </c>
      <c r="I5052" s="2">
        <v>108</v>
      </c>
      <c r="J5052" s="1">
        <v>0</v>
      </c>
      <c r="K5052" s="1">
        <v>0</v>
      </c>
    </row>
    <row r="5053" spans="1:11" x14ac:dyDescent="0.25">
      <c r="A5053">
        <v>936</v>
      </c>
      <c r="B5053">
        <v>6531</v>
      </c>
      <c r="C5053">
        <v>125422</v>
      </c>
      <c r="D5053" t="s">
        <v>10664</v>
      </c>
      <c r="E5053" t="s">
        <v>50</v>
      </c>
      <c r="F5053" t="s">
        <v>10584</v>
      </c>
      <c r="G5053" t="s">
        <v>10665</v>
      </c>
      <c r="H5053" t="s">
        <v>13</v>
      </c>
      <c r="I5053" s="2">
        <v>129</v>
      </c>
      <c r="J5053" s="1">
        <v>0</v>
      </c>
      <c r="K5053" s="1">
        <v>0</v>
      </c>
    </row>
    <row r="5054" spans="1:11" x14ac:dyDescent="0.25">
      <c r="A5054">
        <v>936</v>
      </c>
      <c r="B5054">
        <v>4157</v>
      </c>
      <c r="C5054">
        <v>125257</v>
      </c>
      <c r="D5054" t="s">
        <v>10666</v>
      </c>
      <c r="E5054" t="s">
        <v>50</v>
      </c>
      <c r="F5054" t="s">
        <v>10584</v>
      </c>
      <c r="G5054" t="s">
        <v>10667</v>
      </c>
      <c r="H5054" t="s">
        <v>20</v>
      </c>
      <c r="I5054" s="2">
        <v>249</v>
      </c>
      <c r="J5054" s="1">
        <v>0.62</v>
      </c>
      <c r="K5054" s="1">
        <v>0.3</v>
      </c>
    </row>
    <row r="5055" spans="1:11" x14ac:dyDescent="0.25">
      <c r="A5055">
        <v>936</v>
      </c>
      <c r="B5055">
        <v>4165</v>
      </c>
      <c r="C5055">
        <v>137019</v>
      </c>
      <c r="D5055" t="s">
        <v>10668</v>
      </c>
      <c r="E5055" t="s">
        <v>50</v>
      </c>
      <c r="F5055" t="s">
        <v>10556</v>
      </c>
      <c r="G5055" t="s">
        <v>10669</v>
      </c>
      <c r="H5055" t="s">
        <v>70</v>
      </c>
      <c r="I5055" s="2">
        <v>182</v>
      </c>
      <c r="J5055" s="1">
        <v>0.64</v>
      </c>
      <c r="K5055" s="1">
        <v>0.37</v>
      </c>
    </row>
    <row r="5056" spans="1:11" x14ac:dyDescent="0.25">
      <c r="A5056">
        <v>936</v>
      </c>
      <c r="B5056">
        <v>5407</v>
      </c>
      <c r="C5056">
        <v>137736</v>
      </c>
      <c r="D5056" t="s">
        <v>10670</v>
      </c>
      <c r="E5056" t="s">
        <v>50</v>
      </c>
      <c r="F5056" t="s">
        <v>10551</v>
      </c>
      <c r="G5056" t="s">
        <v>10671</v>
      </c>
      <c r="H5056" t="s">
        <v>70</v>
      </c>
      <c r="I5056" s="2">
        <v>231</v>
      </c>
      <c r="J5056" s="1">
        <v>0.88</v>
      </c>
      <c r="K5056" s="1">
        <v>0.56999999999999995</v>
      </c>
    </row>
    <row r="5057" spans="1:11" x14ac:dyDescent="0.25">
      <c r="A5057">
        <v>936</v>
      </c>
      <c r="B5057">
        <v>4623</v>
      </c>
      <c r="C5057">
        <v>125279</v>
      </c>
      <c r="D5057" t="s">
        <v>10672</v>
      </c>
      <c r="E5057" t="s">
        <v>50</v>
      </c>
      <c r="F5057" t="s">
        <v>10584</v>
      </c>
      <c r="G5057" t="s">
        <v>10673</v>
      </c>
      <c r="H5057" t="s">
        <v>23</v>
      </c>
      <c r="I5057" s="2">
        <v>141</v>
      </c>
      <c r="J5057" s="1">
        <v>0.56999999999999995</v>
      </c>
      <c r="K5057" s="1">
        <v>0.28999999999999998</v>
      </c>
    </row>
    <row r="5058" spans="1:11" x14ac:dyDescent="0.25">
      <c r="A5058">
        <v>936</v>
      </c>
      <c r="B5058">
        <v>6534</v>
      </c>
      <c r="C5058">
        <v>125424</v>
      </c>
      <c r="D5058" t="s">
        <v>3702</v>
      </c>
      <c r="E5058" t="s">
        <v>50</v>
      </c>
      <c r="F5058" t="s">
        <v>10564</v>
      </c>
      <c r="G5058" t="s">
        <v>10674</v>
      </c>
      <c r="H5058" t="s">
        <v>13</v>
      </c>
      <c r="I5058" s="2">
        <v>131</v>
      </c>
      <c r="J5058" s="1">
        <v>0</v>
      </c>
      <c r="K5058" s="1">
        <v>0</v>
      </c>
    </row>
    <row r="5059" spans="1:11" x14ac:dyDescent="0.25">
      <c r="A5059">
        <v>936</v>
      </c>
      <c r="B5059">
        <v>6054</v>
      </c>
      <c r="C5059">
        <v>125348</v>
      </c>
      <c r="D5059" t="s">
        <v>10675</v>
      </c>
      <c r="E5059" t="s">
        <v>50</v>
      </c>
      <c r="F5059" t="s">
        <v>10676</v>
      </c>
      <c r="G5059" t="s">
        <v>10677</v>
      </c>
      <c r="H5059" t="s">
        <v>13</v>
      </c>
      <c r="I5059" s="2">
        <v>47</v>
      </c>
      <c r="J5059" s="1">
        <v>0.79</v>
      </c>
      <c r="K5059" s="1">
        <v>0.47</v>
      </c>
    </row>
    <row r="5060" spans="1:11" x14ac:dyDescent="0.25">
      <c r="A5060">
        <v>936</v>
      </c>
      <c r="B5060">
        <v>4193</v>
      </c>
      <c r="C5060">
        <v>137137</v>
      </c>
      <c r="D5060" t="s">
        <v>10678</v>
      </c>
      <c r="E5060" t="s">
        <v>50</v>
      </c>
      <c r="F5060" t="s">
        <v>10679</v>
      </c>
      <c r="G5060" t="s">
        <v>10680</v>
      </c>
      <c r="H5060" t="s">
        <v>70</v>
      </c>
      <c r="I5060" s="2">
        <v>181</v>
      </c>
      <c r="J5060" s="1">
        <v>0.5</v>
      </c>
      <c r="K5060" s="1">
        <v>0.25</v>
      </c>
    </row>
    <row r="5061" spans="1:11" x14ac:dyDescent="0.25">
      <c r="A5061">
        <v>936</v>
      </c>
      <c r="B5061">
        <v>4611</v>
      </c>
      <c r="C5061">
        <v>125275</v>
      </c>
      <c r="D5061" t="s">
        <v>10681</v>
      </c>
      <c r="E5061" t="s">
        <v>50</v>
      </c>
      <c r="F5061" t="s">
        <v>10627</v>
      </c>
      <c r="G5061" t="s">
        <v>10682</v>
      </c>
      <c r="H5061" t="s">
        <v>23</v>
      </c>
      <c r="I5061" s="2">
        <v>142</v>
      </c>
      <c r="J5061" s="1">
        <v>0.82</v>
      </c>
      <c r="K5061" s="1">
        <v>0.21</v>
      </c>
    </row>
    <row r="5062" spans="1:11" x14ac:dyDescent="0.25">
      <c r="A5062">
        <v>936</v>
      </c>
      <c r="B5062">
        <v>4622</v>
      </c>
      <c r="C5062">
        <v>125278</v>
      </c>
      <c r="D5062" t="s">
        <v>10683</v>
      </c>
      <c r="E5062" t="s">
        <v>50</v>
      </c>
      <c r="F5062" t="s">
        <v>10684</v>
      </c>
      <c r="G5062" t="s">
        <v>10685</v>
      </c>
      <c r="H5062" t="s">
        <v>23</v>
      </c>
      <c r="I5062" s="2">
        <v>269</v>
      </c>
      <c r="J5062" s="1">
        <v>0.81</v>
      </c>
      <c r="K5062" s="1">
        <v>0.27</v>
      </c>
    </row>
    <row r="5063" spans="1:11" x14ac:dyDescent="0.25">
      <c r="A5063">
        <v>936</v>
      </c>
      <c r="B5063">
        <v>6004</v>
      </c>
      <c r="C5063">
        <v>125320</v>
      </c>
      <c r="D5063" t="s">
        <v>1506</v>
      </c>
      <c r="E5063" t="s">
        <v>50</v>
      </c>
      <c r="F5063" t="s">
        <v>10564</v>
      </c>
      <c r="G5063" t="s">
        <v>10686</v>
      </c>
      <c r="H5063" t="s">
        <v>13</v>
      </c>
      <c r="I5063" s="2">
        <v>99</v>
      </c>
      <c r="J5063" s="1">
        <v>0</v>
      </c>
      <c r="K5063" s="1">
        <v>0</v>
      </c>
    </row>
    <row r="5064" spans="1:11" x14ac:dyDescent="0.25">
      <c r="A5064">
        <v>936</v>
      </c>
      <c r="B5064">
        <v>6092</v>
      </c>
      <c r="C5064">
        <v>125361</v>
      </c>
      <c r="D5064" t="s">
        <v>10687</v>
      </c>
      <c r="E5064" t="s">
        <v>50</v>
      </c>
      <c r="F5064" t="s">
        <v>10602</v>
      </c>
      <c r="G5064" t="s">
        <v>10688</v>
      </c>
      <c r="H5064" t="s">
        <v>13</v>
      </c>
      <c r="I5064" s="2">
        <v>139</v>
      </c>
      <c r="J5064" s="1">
        <v>0</v>
      </c>
      <c r="K5064" s="1">
        <v>0</v>
      </c>
    </row>
    <row r="5065" spans="1:11" x14ac:dyDescent="0.25">
      <c r="A5065">
        <v>936</v>
      </c>
      <c r="B5065">
        <v>6016</v>
      </c>
      <c r="C5065">
        <v>100528</v>
      </c>
      <c r="D5065" t="s">
        <v>10689</v>
      </c>
      <c r="E5065" t="s">
        <v>50</v>
      </c>
      <c r="F5065" t="s">
        <v>7599</v>
      </c>
      <c r="G5065" t="s">
        <v>10690</v>
      </c>
      <c r="H5065" t="s">
        <v>13</v>
      </c>
      <c r="I5065" s="2">
        <v>49</v>
      </c>
      <c r="J5065" s="1">
        <v>0.9</v>
      </c>
      <c r="K5065" s="1">
        <v>0.33</v>
      </c>
    </row>
    <row r="5066" spans="1:11" x14ac:dyDescent="0.25">
      <c r="A5066">
        <v>936</v>
      </c>
      <c r="B5066">
        <v>5402</v>
      </c>
      <c r="C5066">
        <v>125302</v>
      </c>
      <c r="D5066" t="s">
        <v>10691</v>
      </c>
      <c r="E5066" t="s">
        <v>50</v>
      </c>
      <c r="F5066" t="s">
        <v>10545</v>
      </c>
      <c r="G5066" t="s">
        <v>10692</v>
      </c>
      <c r="H5066" t="s">
        <v>23</v>
      </c>
      <c r="I5066" s="2">
        <v>210</v>
      </c>
      <c r="J5066" s="1">
        <v>0.9</v>
      </c>
      <c r="K5066" s="1">
        <v>0.44</v>
      </c>
    </row>
    <row r="5067" spans="1:11" x14ac:dyDescent="0.25">
      <c r="A5067">
        <v>936</v>
      </c>
      <c r="B5067">
        <v>6070</v>
      </c>
      <c r="C5067">
        <v>125353</v>
      </c>
      <c r="D5067" t="s">
        <v>4599</v>
      </c>
      <c r="E5067" t="s">
        <v>50</v>
      </c>
      <c r="F5067" t="s">
        <v>10627</v>
      </c>
      <c r="G5067" t="s">
        <v>10693</v>
      </c>
      <c r="H5067" t="s">
        <v>13</v>
      </c>
      <c r="I5067" s="2">
        <v>117</v>
      </c>
      <c r="J5067" s="1">
        <v>0.95</v>
      </c>
      <c r="K5067" s="1">
        <v>0.59</v>
      </c>
    </row>
    <row r="5068" spans="1:11" x14ac:dyDescent="0.25">
      <c r="A5068">
        <v>936</v>
      </c>
      <c r="B5068">
        <v>5411</v>
      </c>
      <c r="C5068">
        <v>125311</v>
      </c>
      <c r="D5068" t="s">
        <v>10694</v>
      </c>
      <c r="E5068" t="s">
        <v>50</v>
      </c>
      <c r="F5068" t="s">
        <v>10548</v>
      </c>
      <c r="G5068" t="s">
        <v>10695</v>
      </c>
      <c r="H5068" t="s">
        <v>23</v>
      </c>
      <c r="I5068" s="2">
        <v>181</v>
      </c>
      <c r="J5068" s="1">
        <v>0.71</v>
      </c>
      <c r="K5068" s="1">
        <v>0.37</v>
      </c>
    </row>
    <row r="5069" spans="1:11" x14ac:dyDescent="0.25">
      <c r="A5069">
        <v>936</v>
      </c>
      <c r="B5069">
        <v>4619</v>
      </c>
      <c r="C5069">
        <v>125276</v>
      </c>
      <c r="D5069" t="s">
        <v>10696</v>
      </c>
      <c r="E5069" t="s">
        <v>50</v>
      </c>
      <c r="F5069" t="s">
        <v>10564</v>
      </c>
      <c r="G5069" t="s">
        <v>10697</v>
      </c>
      <c r="H5069" t="s">
        <v>23</v>
      </c>
      <c r="I5069" s="2">
        <v>180</v>
      </c>
      <c r="J5069" s="1">
        <v>0.89</v>
      </c>
      <c r="K5069" s="1">
        <v>0.47</v>
      </c>
    </row>
    <row r="5070" spans="1:11" x14ac:dyDescent="0.25">
      <c r="A5070">
        <v>936</v>
      </c>
      <c r="B5070">
        <v>6418</v>
      </c>
      <c r="C5070">
        <v>125402</v>
      </c>
      <c r="D5070" t="s">
        <v>10698</v>
      </c>
      <c r="E5070" t="s">
        <v>50</v>
      </c>
      <c r="F5070" t="s">
        <v>10539</v>
      </c>
      <c r="G5070" t="s">
        <v>10699</v>
      </c>
      <c r="H5070" t="s">
        <v>13</v>
      </c>
      <c r="I5070" s="2">
        <v>59</v>
      </c>
      <c r="J5070" s="1">
        <v>0</v>
      </c>
      <c r="K5070" s="1">
        <v>0</v>
      </c>
    </row>
    <row r="5071" spans="1:11" x14ac:dyDescent="0.25">
      <c r="A5071">
        <v>936</v>
      </c>
      <c r="B5071">
        <v>5412</v>
      </c>
      <c r="C5071">
        <v>125312</v>
      </c>
      <c r="D5071" t="s">
        <v>10700</v>
      </c>
      <c r="E5071" t="s">
        <v>50</v>
      </c>
      <c r="F5071" t="s">
        <v>10701</v>
      </c>
      <c r="G5071" t="s">
        <v>10702</v>
      </c>
      <c r="H5071" t="s">
        <v>23</v>
      </c>
      <c r="I5071" s="2">
        <v>220</v>
      </c>
      <c r="J5071" s="1">
        <v>0.81</v>
      </c>
      <c r="K5071" s="1">
        <v>0.47</v>
      </c>
    </row>
    <row r="5072" spans="1:11" x14ac:dyDescent="0.25">
      <c r="A5072">
        <v>936</v>
      </c>
      <c r="B5072">
        <v>6535</v>
      </c>
      <c r="C5072">
        <v>125425</v>
      </c>
      <c r="D5072" t="s">
        <v>10703</v>
      </c>
      <c r="E5072" t="s">
        <v>50</v>
      </c>
      <c r="F5072" t="s">
        <v>10701</v>
      </c>
      <c r="G5072" t="s">
        <v>10704</v>
      </c>
      <c r="H5072" t="s">
        <v>13</v>
      </c>
      <c r="I5072" s="2">
        <v>95</v>
      </c>
      <c r="J5072" s="1">
        <v>0</v>
      </c>
      <c r="K5072" s="1">
        <v>0</v>
      </c>
    </row>
    <row r="5073" spans="1:11" x14ac:dyDescent="0.25">
      <c r="A5073">
        <v>936</v>
      </c>
      <c r="B5073">
        <v>4459</v>
      </c>
      <c r="C5073">
        <v>136529</v>
      </c>
      <c r="D5073" t="s">
        <v>10705</v>
      </c>
      <c r="E5073" t="s">
        <v>50</v>
      </c>
      <c r="F5073" t="s">
        <v>10548</v>
      </c>
      <c r="G5073" t="s">
        <v>10706</v>
      </c>
      <c r="H5073" t="s">
        <v>70</v>
      </c>
      <c r="I5073" s="2">
        <v>200</v>
      </c>
      <c r="J5073" s="1">
        <v>0.55000000000000004</v>
      </c>
      <c r="K5073" s="1">
        <v>0.19</v>
      </c>
    </row>
    <row r="5074" spans="1:11" x14ac:dyDescent="0.25">
      <c r="A5074">
        <v>936</v>
      </c>
      <c r="B5074">
        <v>5410</v>
      </c>
      <c r="C5074">
        <v>137237</v>
      </c>
      <c r="D5074" t="s">
        <v>10707</v>
      </c>
      <c r="E5074" t="s">
        <v>50</v>
      </c>
      <c r="F5074" t="s">
        <v>10619</v>
      </c>
      <c r="G5074" t="s">
        <v>10708</v>
      </c>
      <c r="H5074" t="s">
        <v>70</v>
      </c>
      <c r="I5074" s="2">
        <v>202</v>
      </c>
      <c r="J5074" s="1">
        <v>0.75</v>
      </c>
      <c r="K5074" s="1">
        <v>0.41</v>
      </c>
    </row>
    <row r="5075" spans="1:11" x14ac:dyDescent="0.25">
      <c r="A5075">
        <v>936</v>
      </c>
      <c r="B5075">
        <v>4073</v>
      </c>
      <c r="C5075">
        <v>125252</v>
      </c>
      <c r="D5075" t="s">
        <v>10709</v>
      </c>
      <c r="E5075" t="s">
        <v>50</v>
      </c>
      <c r="F5075" t="s">
        <v>10627</v>
      </c>
      <c r="G5075" t="s">
        <v>10710</v>
      </c>
      <c r="H5075" t="s">
        <v>20</v>
      </c>
      <c r="I5075" s="2">
        <v>209</v>
      </c>
      <c r="J5075" s="1">
        <v>0.62</v>
      </c>
      <c r="K5075" s="1">
        <v>0.3</v>
      </c>
    </row>
    <row r="5076" spans="1:11" x14ac:dyDescent="0.25">
      <c r="A5076">
        <v>936</v>
      </c>
      <c r="B5076">
        <v>4464</v>
      </c>
      <c r="C5076">
        <v>136832</v>
      </c>
      <c r="D5076" t="s">
        <v>10711</v>
      </c>
      <c r="E5076" t="s">
        <v>50</v>
      </c>
      <c r="F5076" t="s">
        <v>7599</v>
      </c>
      <c r="G5076" t="s">
        <v>10712</v>
      </c>
      <c r="H5076" t="s">
        <v>70</v>
      </c>
      <c r="I5076" s="2">
        <v>86</v>
      </c>
      <c r="J5076" s="1">
        <v>0.57999999999999996</v>
      </c>
      <c r="K5076" s="1">
        <v>0.19</v>
      </c>
    </row>
    <row r="5077" spans="1:11" x14ac:dyDescent="0.25">
      <c r="A5077">
        <v>936</v>
      </c>
      <c r="B5077">
        <v>4190</v>
      </c>
      <c r="C5077">
        <v>140117</v>
      </c>
      <c r="D5077" t="s">
        <v>10713</v>
      </c>
      <c r="E5077" t="s">
        <v>50</v>
      </c>
      <c r="F5077" t="s">
        <v>5591</v>
      </c>
      <c r="G5077" t="s">
        <v>10714</v>
      </c>
      <c r="H5077" t="s">
        <v>70</v>
      </c>
      <c r="I5077" s="2">
        <v>268</v>
      </c>
      <c r="J5077" s="1">
        <v>0.76</v>
      </c>
      <c r="K5077" s="1">
        <v>0.38</v>
      </c>
    </row>
    <row r="5078" spans="1:11" x14ac:dyDescent="0.25">
      <c r="A5078">
        <v>936</v>
      </c>
      <c r="B5078">
        <v>6050</v>
      </c>
      <c r="C5078">
        <v>125345</v>
      </c>
      <c r="D5078" t="s">
        <v>10715</v>
      </c>
      <c r="E5078" t="s">
        <v>50</v>
      </c>
      <c r="F5078" t="s">
        <v>10564</v>
      </c>
      <c r="G5078" t="s">
        <v>10716</v>
      </c>
      <c r="H5078" t="s">
        <v>13</v>
      </c>
      <c r="I5078" s="2">
        <v>96</v>
      </c>
      <c r="J5078" s="1">
        <v>0.4</v>
      </c>
      <c r="K5078" s="1">
        <v>0.25</v>
      </c>
    </row>
    <row r="5079" spans="1:11" x14ac:dyDescent="0.25">
      <c r="A5079">
        <v>936</v>
      </c>
      <c r="B5079">
        <v>4153</v>
      </c>
      <c r="C5079">
        <v>138928</v>
      </c>
      <c r="D5079" t="s">
        <v>10717</v>
      </c>
      <c r="E5079" t="s">
        <v>50</v>
      </c>
      <c r="F5079" t="s">
        <v>10718</v>
      </c>
      <c r="G5079" t="s">
        <v>10719</v>
      </c>
      <c r="H5079" t="s">
        <v>70</v>
      </c>
      <c r="I5079" s="2">
        <v>243</v>
      </c>
      <c r="J5079" s="1">
        <v>0.64</v>
      </c>
      <c r="K5079" s="1">
        <v>0.33</v>
      </c>
    </row>
    <row r="5080" spans="1:11" x14ac:dyDescent="0.25">
      <c r="A5080">
        <v>936</v>
      </c>
      <c r="B5080">
        <v>4460</v>
      </c>
      <c r="C5080">
        <v>125268</v>
      </c>
      <c r="D5080" t="s">
        <v>10720</v>
      </c>
      <c r="E5080" t="s">
        <v>50</v>
      </c>
      <c r="F5080" t="s">
        <v>10684</v>
      </c>
      <c r="G5080" t="s">
        <v>10721</v>
      </c>
      <c r="H5080" t="s">
        <v>20</v>
      </c>
      <c r="I5080" s="2">
        <v>168</v>
      </c>
      <c r="J5080" s="1">
        <v>0.48</v>
      </c>
      <c r="K5080" s="1">
        <v>0.13</v>
      </c>
    </row>
    <row r="5081" spans="1:11" x14ac:dyDescent="0.25">
      <c r="A5081">
        <v>936</v>
      </c>
      <c r="B5081">
        <v>4151</v>
      </c>
      <c r="C5081">
        <v>136531</v>
      </c>
      <c r="D5081" t="s">
        <v>10722</v>
      </c>
      <c r="E5081" t="s">
        <v>50</v>
      </c>
      <c r="F5081" t="s">
        <v>10533</v>
      </c>
      <c r="G5081" t="s">
        <v>10723</v>
      </c>
      <c r="H5081" t="s">
        <v>70</v>
      </c>
      <c r="I5081" s="2">
        <v>241</v>
      </c>
      <c r="J5081" s="1">
        <v>0.88</v>
      </c>
      <c r="K5081" s="1">
        <v>0.46</v>
      </c>
    </row>
    <row r="5082" spans="1:11" x14ac:dyDescent="0.25">
      <c r="A5082">
        <v>936</v>
      </c>
      <c r="B5082">
        <v>5414</v>
      </c>
      <c r="C5082">
        <v>125314</v>
      </c>
      <c r="D5082" t="s">
        <v>10724</v>
      </c>
      <c r="E5082" t="s">
        <v>50</v>
      </c>
      <c r="F5082" t="s">
        <v>10545</v>
      </c>
      <c r="G5082" t="s">
        <v>10725</v>
      </c>
      <c r="H5082" t="s">
        <v>201</v>
      </c>
      <c r="I5082" s="2">
        <v>301</v>
      </c>
      <c r="J5082" s="1">
        <v>0.7</v>
      </c>
      <c r="K5082" s="1">
        <v>0.43</v>
      </c>
    </row>
    <row r="5083" spans="1:11" x14ac:dyDescent="0.25">
      <c r="A5083">
        <v>936</v>
      </c>
      <c r="B5083">
        <v>4462</v>
      </c>
      <c r="C5083">
        <v>139993</v>
      </c>
      <c r="D5083" t="s">
        <v>10726</v>
      </c>
      <c r="E5083" t="s">
        <v>50</v>
      </c>
      <c r="F5083" t="s">
        <v>10545</v>
      </c>
      <c r="G5083" t="s">
        <v>10727</v>
      </c>
      <c r="H5083" t="s">
        <v>70</v>
      </c>
      <c r="I5083" s="2">
        <v>230</v>
      </c>
      <c r="J5083" s="1">
        <v>0.75</v>
      </c>
      <c r="K5083" s="1">
        <v>0.49</v>
      </c>
    </row>
    <row r="5084" spans="1:11" x14ac:dyDescent="0.25">
      <c r="A5084">
        <v>936</v>
      </c>
      <c r="B5084">
        <v>6111</v>
      </c>
      <c r="C5084">
        <v>125369</v>
      </c>
      <c r="D5084" t="s">
        <v>10728</v>
      </c>
      <c r="E5084" t="s">
        <v>50</v>
      </c>
      <c r="F5084" t="s">
        <v>10559</v>
      </c>
      <c r="G5084" t="s">
        <v>10729</v>
      </c>
      <c r="H5084" t="s">
        <v>13</v>
      </c>
      <c r="I5084" s="2">
        <v>91</v>
      </c>
      <c r="J5084" s="1">
        <v>0.02</v>
      </c>
      <c r="K5084" s="1">
        <v>0</v>
      </c>
    </row>
    <row r="5085" spans="1:11" x14ac:dyDescent="0.25">
      <c r="A5085">
        <v>936</v>
      </c>
      <c r="B5085">
        <v>4067</v>
      </c>
      <c r="C5085">
        <v>137314</v>
      </c>
      <c r="D5085" t="s">
        <v>10730</v>
      </c>
      <c r="E5085" t="s">
        <v>50</v>
      </c>
      <c r="F5085" t="s">
        <v>10676</v>
      </c>
      <c r="G5085" t="s">
        <v>10731</v>
      </c>
      <c r="H5085" t="s">
        <v>70</v>
      </c>
      <c r="I5085" s="2">
        <v>144</v>
      </c>
      <c r="J5085" s="1">
        <v>0.63</v>
      </c>
      <c r="K5085" s="1">
        <v>0.16</v>
      </c>
    </row>
    <row r="5086" spans="1:11" x14ac:dyDescent="0.25">
      <c r="A5086">
        <v>936</v>
      </c>
      <c r="B5086">
        <v>6539</v>
      </c>
      <c r="C5086">
        <v>125428</v>
      </c>
      <c r="D5086" t="s">
        <v>10732</v>
      </c>
      <c r="E5086" t="s">
        <v>50</v>
      </c>
      <c r="F5086" t="s">
        <v>10651</v>
      </c>
      <c r="G5086" t="s">
        <v>10733</v>
      </c>
      <c r="H5086" t="s">
        <v>13</v>
      </c>
      <c r="I5086" s="2">
        <v>15</v>
      </c>
      <c r="J5086" s="1">
        <v>0</v>
      </c>
      <c r="K5086" s="1">
        <v>0</v>
      </c>
    </row>
    <row r="5087" spans="1:11" x14ac:dyDescent="0.25">
      <c r="A5087">
        <v>936</v>
      </c>
      <c r="B5087">
        <v>7061</v>
      </c>
      <c r="C5087">
        <v>125476</v>
      </c>
      <c r="D5087" t="s">
        <v>7592</v>
      </c>
      <c r="E5087" t="s">
        <v>50</v>
      </c>
      <c r="F5087" t="s">
        <v>10533</v>
      </c>
      <c r="G5087" t="s">
        <v>10734</v>
      </c>
      <c r="H5087" t="s">
        <v>57</v>
      </c>
      <c r="I5087" s="2">
        <v>22</v>
      </c>
      <c r="J5087" s="1">
        <v>0</v>
      </c>
      <c r="K5087" s="1">
        <v>0</v>
      </c>
    </row>
    <row r="5088" spans="1:11" x14ac:dyDescent="0.25">
      <c r="A5088">
        <v>936</v>
      </c>
      <c r="B5088">
        <v>7034</v>
      </c>
      <c r="C5088">
        <v>125465</v>
      </c>
      <c r="D5088" t="s">
        <v>10735</v>
      </c>
      <c r="E5088" t="s">
        <v>10735</v>
      </c>
      <c r="F5088" t="s">
        <v>5591</v>
      </c>
      <c r="G5088" t="s">
        <v>10736</v>
      </c>
      <c r="H5088" t="s">
        <v>57</v>
      </c>
      <c r="I5088" s="2">
        <v>16</v>
      </c>
      <c r="J5088" s="1">
        <v>0</v>
      </c>
      <c r="K5088" s="1">
        <v>0</v>
      </c>
    </row>
    <row r="5089" spans="1:11" x14ac:dyDescent="0.25">
      <c r="A5089">
        <v>936</v>
      </c>
      <c r="B5089">
        <v>7069</v>
      </c>
      <c r="C5089">
        <v>134902</v>
      </c>
      <c r="D5089" t="s">
        <v>10737</v>
      </c>
      <c r="E5089" t="s">
        <v>50</v>
      </c>
      <c r="F5089" t="s">
        <v>10738</v>
      </c>
      <c r="G5089" t="s">
        <v>10739</v>
      </c>
      <c r="H5089" t="s">
        <v>222</v>
      </c>
      <c r="I5089" s="2">
        <v>4</v>
      </c>
      <c r="J5089" t="s">
        <v>129</v>
      </c>
      <c r="K5089" t="s">
        <v>129</v>
      </c>
    </row>
    <row r="5090" spans="1:11" x14ac:dyDescent="0.25">
      <c r="A5090">
        <v>936</v>
      </c>
      <c r="B5090">
        <v>7049</v>
      </c>
      <c r="C5090">
        <v>125470</v>
      </c>
      <c r="D5090" t="s">
        <v>10740</v>
      </c>
      <c r="E5090" t="s">
        <v>50</v>
      </c>
      <c r="F5090" t="s">
        <v>10559</v>
      </c>
      <c r="G5090" t="s">
        <v>10741</v>
      </c>
      <c r="H5090" t="s">
        <v>57</v>
      </c>
      <c r="I5090" s="2">
        <v>9</v>
      </c>
      <c r="J5090" t="s">
        <v>99</v>
      </c>
      <c r="K5090" t="s">
        <v>99</v>
      </c>
    </row>
    <row r="5091" spans="1:11" x14ac:dyDescent="0.25">
      <c r="A5091">
        <v>936</v>
      </c>
      <c r="B5091">
        <v>6581</v>
      </c>
      <c r="C5091">
        <v>133477</v>
      </c>
      <c r="D5091" t="s">
        <v>10742</v>
      </c>
      <c r="E5091" t="s">
        <v>50</v>
      </c>
      <c r="F5091" t="s">
        <v>10684</v>
      </c>
      <c r="G5091" t="s">
        <v>10743</v>
      </c>
      <c r="H5091" t="s">
        <v>114</v>
      </c>
      <c r="I5091" s="2">
        <v>4</v>
      </c>
      <c r="J5091" t="s">
        <v>129</v>
      </c>
      <c r="K5091" t="s">
        <v>129</v>
      </c>
    </row>
    <row r="5092" spans="1:11" x14ac:dyDescent="0.25">
      <c r="A5092">
        <v>936</v>
      </c>
      <c r="B5092">
        <v>7062</v>
      </c>
      <c r="C5092">
        <v>125477</v>
      </c>
      <c r="D5092" t="s">
        <v>10744</v>
      </c>
      <c r="E5092" t="s">
        <v>50</v>
      </c>
      <c r="F5092" t="s">
        <v>10545</v>
      </c>
      <c r="G5092" t="s">
        <v>10745</v>
      </c>
      <c r="H5092" t="s">
        <v>57</v>
      </c>
      <c r="I5092" s="2">
        <v>8</v>
      </c>
      <c r="J5092" t="s">
        <v>99</v>
      </c>
      <c r="K5092" t="s">
        <v>99</v>
      </c>
    </row>
    <row r="5093" spans="1:11" x14ac:dyDescent="0.25">
      <c r="A5093">
        <v>936</v>
      </c>
      <c r="B5093">
        <v>7003</v>
      </c>
      <c r="C5093">
        <v>125452</v>
      </c>
      <c r="D5093" t="s">
        <v>10746</v>
      </c>
      <c r="E5093" t="s">
        <v>50</v>
      </c>
      <c r="F5093" t="s">
        <v>10564</v>
      </c>
      <c r="G5093" t="s">
        <v>10747</v>
      </c>
      <c r="H5093" t="s">
        <v>57</v>
      </c>
      <c r="I5093" s="2">
        <v>12</v>
      </c>
      <c r="J5093" t="s">
        <v>99</v>
      </c>
      <c r="K5093" t="s">
        <v>99</v>
      </c>
    </row>
    <row r="5094" spans="1:11" x14ac:dyDescent="0.25">
      <c r="A5094">
        <v>936</v>
      </c>
      <c r="B5094">
        <v>7067</v>
      </c>
      <c r="C5094">
        <v>125482</v>
      </c>
      <c r="D5094" t="s">
        <v>10748</v>
      </c>
      <c r="E5094" t="s">
        <v>50</v>
      </c>
      <c r="F5094" t="s">
        <v>10564</v>
      </c>
      <c r="G5094" t="s">
        <v>10749</v>
      </c>
      <c r="H5094" t="s">
        <v>222</v>
      </c>
      <c r="I5094" s="2">
        <v>8</v>
      </c>
      <c r="J5094" s="1">
        <v>0</v>
      </c>
      <c r="K5094" s="1">
        <v>0</v>
      </c>
    </row>
    <row r="5095" spans="1:11" x14ac:dyDescent="0.25">
      <c r="A5095">
        <v>936</v>
      </c>
      <c r="B5095">
        <v>6579</v>
      </c>
      <c r="C5095">
        <v>131976</v>
      </c>
      <c r="D5095" t="s">
        <v>10750</v>
      </c>
      <c r="E5095" t="s">
        <v>50</v>
      </c>
      <c r="F5095" t="s">
        <v>10577</v>
      </c>
      <c r="G5095" t="s">
        <v>10751</v>
      </c>
      <c r="H5095" t="s">
        <v>114</v>
      </c>
      <c r="I5095" s="2">
        <v>2</v>
      </c>
      <c r="J5095" t="s">
        <v>129</v>
      </c>
      <c r="K5095" t="s">
        <v>129</v>
      </c>
    </row>
    <row r="5096" spans="1:11" x14ac:dyDescent="0.25">
      <c r="A5096">
        <v>936</v>
      </c>
      <c r="B5096">
        <v>6593</v>
      </c>
      <c r="C5096">
        <v>135577</v>
      </c>
      <c r="D5096" t="s">
        <v>9668</v>
      </c>
      <c r="E5096" t="s">
        <v>50</v>
      </c>
      <c r="F5096" t="s">
        <v>10752</v>
      </c>
      <c r="G5096" t="s">
        <v>10753</v>
      </c>
      <c r="H5096" t="s">
        <v>114</v>
      </c>
      <c r="I5096" s="2">
        <v>14</v>
      </c>
      <c r="J5096" t="s">
        <v>99</v>
      </c>
      <c r="K5096" t="s">
        <v>99</v>
      </c>
    </row>
    <row r="5097" spans="1:11" x14ac:dyDescent="0.25">
      <c r="A5097">
        <v>936</v>
      </c>
      <c r="B5097">
        <v>6554</v>
      </c>
      <c r="C5097">
        <v>125436</v>
      </c>
      <c r="D5097" t="s">
        <v>10754</v>
      </c>
      <c r="E5097" t="s">
        <v>50</v>
      </c>
      <c r="F5097" t="s">
        <v>10545</v>
      </c>
      <c r="G5097" t="s">
        <v>10755</v>
      </c>
      <c r="H5097" t="s">
        <v>114</v>
      </c>
      <c r="I5097" s="2">
        <v>8</v>
      </c>
      <c r="J5097" s="1">
        <v>0</v>
      </c>
      <c r="K5097" s="1">
        <v>0</v>
      </c>
    </row>
    <row r="5098" spans="1:11" x14ac:dyDescent="0.25">
      <c r="A5098">
        <v>936</v>
      </c>
      <c r="B5098">
        <v>7019</v>
      </c>
      <c r="C5098">
        <v>125459</v>
      </c>
      <c r="D5098" t="s">
        <v>10756</v>
      </c>
      <c r="E5098" t="s">
        <v>50</v>
      </c>
      <c r="F5098" t="s">
        <v>10656</v>
      </c>
      <c r="G5098" t="s">
        <v>10757</v>
      </c>
      <c r="H5098" t="s">
        <v>57</v>
      </c>
      <c r="I5098" s="2">
        <v>10</v>
      </c>
      <c r="J5098" s="1">
        <v>0.1</v>
      </c>
      <c r="K5098" s="1">
        <v>0</v>
      </c>
    </row>
    <row r="5099" spans="1:11" x14ac:dyDescent="0.25">
      <c r="A5099">
        <v>936</v>
      </c>
      <c r="B5099">
        <v>7060</v>
      </c>
      <c r="C5099">
        <v>125475</v>
      </c>
      <c r="D5099" t="s">
        <v>10758</v>
      </c>
      <c r="E5099" t="s">
        <v>50</v>
      </c>
      <c r="F5099" t="s">
        <v>10759</v>
      </c>
      <c r="G5099" t="s">
        <v>10760</v>
      </c>
      <c r="H5099" t="s">
        <v>57</v>
      </c>
      <c r="I5099" s="2">
        <v>7</v>
      </c>
      <c r="J5099" t="s">
        <v>99</v>
      </c>
      <c r="K5099" t="s">
        <v>99</v>
      </c>
    </row>
    <row r="5100" spans="1:11" x14ac:dyDescent="0.25">
      <c r="A5100">
        <v>936</v>
      </c>
      <c r="B5100">
        <v>7007</v>
      </c>
      <c r="C5100">
        <v>125454</v>
      </c>
      <c r="D5100" t="s">
        <v>10761</v>
      </c>
      <c r="E5100" t="s">
        <v>50</v>
      </c>
      <c r="F5100" t="s">
        <v>10656</v>
      </c>
      <c r="G5100" t="s">
        <v>10762</v>
      </c>
      <c r="H5100" t="s">
        <v>222</v>
      </c>
      <c r="I5100" s="2">
        <v>16</v>
      </c>
      <c r="J5100" s="1">
        <v>0</v>
      </c>
      <c r="K5100" s="1">
        <v>0</v>
      </c>
    </row>
    <row r="5101" spans="1:11" x14ac:dyDescent="0.25">
      <c r="A5101">
        <v>936</v>
      </c>
      <c r="B5101">
        <v>6420</v>
      </c>
      <c r="C5101">
        <v>125403</v>
      </c>
      <c r="D5101" t="s">
        <v>274</v>
      </c>
      <c r="E5101" t="s">
        <v>50</v>
      </c>
      <c r="F5101" t="s">
        <v>10533</v>
      </c>
      <c r="G5101" t="s">
        <v>10763</v>
      </c>
      <c r="H5101" t="s">
        <v>114</v>
      </c>
      <c r="I5101" s="2">
        <v>70</v>
      </c>
      <c r="J5101" s="1">
        <v>0</v>
      </c>
      <c r="K5101" s="1">
        <v>0</v>
      </c>
    </row>
    <row r="5102" spans="1:11" x14ac:dyDescent="0.25">
      <c r="A5102">
        <v>936</v>
      </c>
      <c r="B5102">
        <v>6590</v>
      </c>
      <c r="C5102">
        <v>135407</v>
      </c>
      <c r="D5102" t="s">
        <v>10764</v>
      </c>
      <c r="E5102" t="s">
        <v>50</v>
      </c>
      <c r="F5102" t="s">
        <v>10738</v>
      </c>
      <c r="G5102" t="s">
        <v>10765</v>
      </c>
      <c r="H5102" t="s">
        <v>114</v>
      </c>
      <c r="I5102" s="2">
        <v>1</v>
      </c>
      <c r="J5102" t="s">
        <v>129</v>
      </c>
      <c r="K5102" t="s">
        <v>129</v>
      </c>
    </row>
    <row r="5103" spans="1:11" x14ac:dyDescent="0.25">
      <c r="A5103">
        <v>936</v>
      </c>
      <c r="B5103">
        <v>7023</v>
      </c>
      <c r="C5103">
        <v>125461</v>
      </c>
      <c r="D5103" t="s">
        <v>10303</v>
      </c>
      <c r="E5103" t="s">
        <v>50</v>
      </c>
      <c r="F5103" t="s">
        <v>10545</v>
      </c>
      <c r="G5103" t="s">
        <v>10766</v>
      </c>
      <c r="H5103" t="s">
        <v>57</v>
      </c>
      <c r="I5103" s="2">
        <v>20</v>
      </c>
      <c r="J5103" s="1">
        <v>0</v>
      </c>
      <c r="K5103" s="1">
        <v>0</v>
      </c>
    </row>
    <row r="5104" spans="1:11" x14ac:dyDescent="0.25">
      <c r="A5104">
        <v>936</v>
      </c>
      <c r="B5104">
        <v>7065</v>
      </c>
      <c r="C5104">
        <v>125480</v>
      </c>
      <c r="D5104" t="s">
        <v>10767</v>
      </c>
      <c r="E5104" t="s">
        <v>50</v>
      </c>
      <c r="F5104" t="s">
        <v>10602</v>
      </c>
      <c r="G5104" t="s">
        <v>10768</v>
      </c>
      <c r="H5104" t="s">
        <v>57</v>
      </c>
      <c r="I5104" s="2">
        <v>21</v>
      </c>
      <c r="J5104" s="1">
        <v>0</v>
      </c>
      <c r="K5104" s="1">
        <v>0</v>
      </c>
    </row>
    <row r="5105" spans="1:11" x14ac:dyDescent="0.25">
      <c r="A5105">
        <v>936</v>
      </c>
      <c r="B5105">
        <v>7042</v>
      </c>
      <c r="C5105">
        <v>125467</v>
      </c>
      <c r="D5105" t="s">
        <v>10769</v>
      </c>
      <c r="E5105" t="s">
        <v>10769</v>
      </c>
      <c r="F5105" t="s">
        <v>10564</v>
      </c>
      <c r="G5105" t="s">
        <v>10770</v>
      </c>
      <c r="H5105" t="s">
        <v>57</v>
      </c>
      <c r="I5105" s="2">
        <v>4</v>
      </c>
      <c r="J5105" t="s">
        <v>129</v>
      </c>
      <c r="K5105" t="s">
        <v>129</v>
      </c>
    </row>
    <row r="5106" spans="1:11" x14ac:dyDescent="0.25">
      <c r="A5106">
        <v>936</v>
      </c>
      <c r="B5106">
        <v>7056</v>
      </c>
      <c r="C5106">
        <v>125474</v>
      </c>
      <c r="D5106" t="s">
        <v>10771</v>
      </c>
      <c r="E5106" t="s">
        <v>50</v>
      </c>
      <c r="F5106" t="s">
        <v>5591</v>
      </c>
      <c r="G5106" t="s">
        <v>10772</v>
      </c>
      <c r="H5106" t="s">
        <v>57</v>
      </c>
      <c r="I5106" s="2">
        <v>5</v>
      </c>
      <c r="J5106" t="s">
        <v>129</v>
      </c>
      <c r="K5106" t="s">
        <v>129</v>
      </c>
    </row>
    <row r="5107" spans="1:11" x14ac:dyDescent="0.25">
      <c r="A5107">
        <v>936</v>
      </c>
      <c r="B5107">
        <v>7050</v>
      </c>
      <c r="C5107">
        <v>125471</v>
      </c>
      <c r="D5107" t="s">
        <v>10773</v>
      </c>
      <c r="E5107" t="s">
        <v>50</v>
      </c>
      <c r="F5107" t="s">
        <v>10533</v>
      </c>
      <c r="G5107" t="s">
        <v>10774</v>
      </c>
      <c r="H5107" t="s">
        <v>57</v>
      </c>
      <c r="I5107" s="2">
        <v>3</v>
      </c>
      <c r="J5107" t="s">
        <v>129</v>
      </c>
      <c r="K5107" t="s">
        <v>129</v>
      </c>
    </row>
    <row r="5108" spans="1:11" x14ac:dyDescent="0.25">
      <c r="A5108">
        <v>936</v>
      </c>
      <c r="B5108">
        <v>7010</v>
      </c>
      <c r="C5108">
        <v>125455</v>
      </c>
      <c r="D5108" t="s">
        <v>10775</v>
      </c>
      <c r="E5108" t="s">
        <v>50</v>
      </c>
      <c r="F5108" t="s">
        <v>10556</v>
      </c>
      <c r="G5108" t="s">
        <v>10776</v>
      </c>
      <c r="H5108" t="s">
        <v>222</v>
      </c>
      <c r="I5108" s="2">
        <v>17</v>
      </c>
      <c r="J5108" s="1">
        <v>0.12</v>
      </c>
      <c r="K5108" s="1">
        <v>0</v>
      </c>
    </row>
    <row r="5109" spans="1:11" x14ac:dyDescent="0.25">
      <c r="A5109">
        <v>936</v>
      </c>
      <c r="B5109">
        <v>7011</v>
      </c>
      <c r="C5109">
        <v>125456</v>
      </c>
      <c r="D5109" t="s">
        <v>10777</v>
      </c>
      <c r="E5109" t="s">
        <v>50</v>
      </c>
      <c r="F5109" t="s">
        <v>10577</v>
      </c>
      <c r="G5109" t="s">
        <v>10778</v>
      </c>
      <c r="H5109" t="s">
        <v>222</v>
      </c>
      <c r="I5109" s="2">
        <v>15</v>
      </c>
      <c r="J5109" s="1">
        <v>0</v>
      </c>
      <c r="K5109" s="1">
        <v>0</v>
      </c>
    </row>
    <row r="5110" spans="1:11" x14ac:dyDescent="0.25">
      <c r="A5110">
        <v>936</v>
      </c>
      <c r="B5110">
        <v>7012</v>
      </c>
      <c r="C5110">
        <v>125457</v>
      </c>
      <c r="D5110" t="s">
        <v>6357</v>
      </c>
      <c r="E5110" t="s">
        <v>50</v>
      </c>
      <c r="F5110" t="s">
        <v>10684</v>
      </c>
      <c r="G5110" t="s">
        <v>10779</v>
      </c>
      <c r="H5110" t="s">
        <v>57</v>
      </c>
      <c r="I5110" s="2">
        <v>12</v>
      </c>
      <c r="J5110" s="1">
        <v>0</v>
      </c>
      <c r="K5110" s="1">
        <v>0</v>
      </c>
    </row>
    <row r="5111" spans="1:11" x14ac:dyDescent="0.25">
      <c r="A5111">
        <v>936</v>
      </c>
      <c r="B5111">
        <v>7005</v>
      </c>
      <c r="C5111">
        <v>125453</v>
      </c>
      <c r="D5111" t="s">
        <v>10780</v>
      </c>
      <c r="E5111" t="s">
        <v>50</v>
      </c>
      <c r="F5111" t="s">
        <v>10640</v>
      </c>
      <c r="G5111" t="s">
        <v>10781</v>
      </c>
      <c r="H5111" t="s">
        <v>222</v>
      </c>
      <c r="I5111" s="2">
        <v>11</v>
      </c>
      <c r="J5111" t="s">
        <v>99</v>
      </c>
      <c r="K5111" t="s">
        <v>99</v>
      </c>
    </row>
    <row r="5112" spans="1:11" x14ac:dyDescent="0.25">
      <c r="A5112">
        <v>936</v>
      </c>
      <c r="B5112">
        <v>7027</v>
      </c>
      <c r="C5112">
        <v>125464</v>
      </c>
      <c r="D5112" t="s">
        <v>10782</v>
      </c>
      <c r="E5112" t="s">
        <v>50</v>
      </c>
      <c r="F5112" t="s">
        <v>10539</v>
      </c>
      <c r="G5112" t="s">
        <v>10783</v>
      </c>
      <c r="H5112" t="s">
        <v>57</v>
      </c>
      <c r="I5112" s="2">
        <v>12</v>
      </c>
      <c r="J5112" s="1">
        <v>0</v>
      </c>
      <c r="K5112" s="1">
        <v>0</v>
      </c>
    </row>
    <row r="5113" spans="1:11" x14ac:dyDescent="0.25">
      <c r="A5113">
        <v>936</v>
      </c>
      <c r="B5113">
        <v>6584</v>
      </c>
      <c r="C5113">
        <v>134833</v>
      </c>
      <c r="D5113" t="s">
        <v>10784</v>
      </c>
      <c r="E5113" t="s">
        <v>50</v>
      </c>
      <c r="F5113" t="s">
        <v>10597</v>
      </c>
      <c r="G5113" t="s">
        <v>10785</v>
      </c>
      <c r="H5113" t="s">
        <v>114</v>
      </c>
      <c r="I5113" s="2">
        <v>5</v>
      </c>
      <c r="J5113" t="s">
        <v>129</v>
      </c>
      <c r="K5113" t="s">
        <v>129</v>
      </c>
    </row>
    <row r="5114" spans="1:11" x14ac:dyDescent="0.25">
      <c r="A5114">
        <v>936</v>
      </c>
      <c r="B5114">
        <v>7014</v>
      </c>
      <c r="C5114">
        <v>125458</v>
      </c>
      <c r="D5114" t="s">
        <v>10786</v>
      </c>
      <c r="E5114" t="s">
        <v>50</v>
      </c>
      <c r="F5114" t="s">
        <v>10559</v>
      </c>
      <c r="G5114" t="s">
        <v>10787</v>
      </c>
      <c r="H5114" t="s">
        <v>57</v>
      </c>
      <c r="I5114" s="2">
        <v>21</v>
      </c>
      <c r="J5114" s="1">
        <v>0.1</v>
      </c>
      <c r="K5114" s="1">
        <v>0</v>
      </c>
    </row>
    <row r="5115" spans="1:11" x14ac:dyDescent="0.25">
      <c r="A5115">
        <v>936</v>
      </c>
      <c r="B5115">
        <v>6592</v>
      </c>
      <c r="C5115">
        <v>135419</v>
      </c>
      <c r="D5115" t="s">
        <v>10788</v>
      </c>
      <c r="E5115" t="s">
        <v>50</v>
      </c>
      <c r="F5115" t="s">
        <v>10556</v>
      </c>
      <c r="G5115" t="s">
        <v>10789</v>
      </c>
      <c r="H5115" t="s">
        <v>114</v>
      </c>
      <c r="I5115" s="2">
        <v>9</v>
      </c>
      <c r="J5115" s="1">
        <v>0.33</v>
      </c>
      <c r="K5115" s="1">
        <v>0</v>
      </c>
    </row>
    <row r="5116" spans="1:11" x14ac:dyDescent="0.25">
      <c r="A5116">
        <v>936</v>
      </c>
      <c r="B5116">
        <v>7043</v>
      </c>
      <c r="C5116">
        <v>125468</v>
      </c>
      <c r="D5116" t="s">
        <v>10790</v>
      </c>
      <c r="E5116" t="s">
        <v>50</v>
      </c>
      <c r="F5116" t="s">
        <v>10679</v>
      </c>
      <c r="G5116" t="s">
        <v>10791</v>
      </c>
      <c r="H5116" t="s">
        <v>57</v>
      </c>
      <c r="I5116" s="2">
        <v>10</v>
      </c>
      <c r="J5116" t="s">
        <v>99</v>
      </c>
      <c r="K5116" t="s">
        <v>99</v>
      </c>
    </row>
    <row r="5117" spans="1:11" x14ac:dyDescent="0.25">
      <c r="A5117">
        <v>936</v>
      </c>
      <c r="B5117">
        <v>7025</v>
      </c>
      <c r="C5117">
        <v>125463</v>
      </c>
      <c r="D5117" t="s">
        <v>2906</v>
      </c>
      <c r="E5117" t="s">
        <v>50</v>
      </c>
      <c r="F5117" t="s">
        <v>10627</v>
      </c>
      <c r="G5117" t="s">
        <v>10792</v>
      </c>
      <c r="H5117" t="s">
        <v>57</v>
      </c>
      <c r="I5117" s="2">
        <v>18</v>
      </c>
      <c r="J5117" s="1">
        <v>0</v>
      </c>
      <c r="K5117" s="1">
        <v>0</v>
      </c>
    </row>
    <row r="5118" spans="1:11" x14ac:dyDescent="0.25">
      <c r="A5118">
        <v>936</v>
      </c>
      <c r="B5118">
        <v>7024</v>
      </c>
      <c r="C5118">
        <v>138766</v>
      </c>
      <c r="D5118" t="s">
        <v>10793</v>
      </c>
      <c r="E5118" t="s">
        <v>50</v>
      </c>
      <c r="F5118" t="s">
        <v>10545</v>
      </c>
      <c r="G5118" t="s">
        <v>10794</v>
      </c>
      <c r="H5118" t="s">
        <v>109</v>
      </c>
      <c r="I5118" s="2">
        <v>12</v>
      </c>
      <c r="J5118" s="1">
        <v>0</v>
      </c>
      <c r="K5118" s="1">
        <v>0</v>
      </c>
    </row>
    <row r="5119" spans="1:11" x14ac:dyDescent="0.25">
      <c r="A5119">
        <v>936</v>
      </c>
      <c r="B5119">
        <v>7066</v>
      </c>
      <c r="C5119">
        <v>125481</v>
      </c>
      <c r="D5119" t="s">
        <v>797</v>
      </c>
      <c r="E5119" t="s">
        <v>50</v>
      </c>
      <c r="F5119" t="s">
        <v>10684</v>
      </c>
      <c r="G5119" t="s">
        <v>10795</v>
      </c>
      <c r="H5119" t="s">
        <v>57</v>
      </c>
      <c r="I5119" s="2">
        <v>19</v>
      </c>
      <c r="J5119" s="1">
        <v>0</v>
      </c>
      <c r="K5119" s="1">
        <v>0</v>
      </c>
    </row>
    <row r="5120" spans="1:11" x14ac:dyDescent="0.25">
      <c r="A5120">
        <v>936</v>
      </c>
      <c r="B5120">
        <v>6277</v>
      </c>
      <c r="C5120">
        <v>135999</v>
      </c>
      <c r="D5120" t="s">
        <v>10796</v>
      </c>
      <c r="E5120" t="s">
        <v>50</v>
      </c>
      <c r="F5120" t="s">
        <v>10577</v>
      </c>
      <c r="G5120" t="s">
        <v>10797</v>
      </c>
      <c r="H5120" t="s">
        <v>114</v>
      </c>
      <c r="I5120" s="2">
        <v>2</v>
      </c>
      <c r="J5120" t="s">
        <v>129</v>
      </c>
      <c r="K5120" t="s">
        <v>129</v>
      </c>
    </row>
    <row r="5121" spans="1:11" x14ac:dyDescent="0.25">
      <c r="A5121">
        <v>936</v>
      </c>
      <c r="B5121">
        <v>7048</v>
      </c>
      <c r="C5121">
        <v>125469</v>
      </c>
      <c r="D5121" t="s">
        <v>5006</v>
      </c>
      <c r="E5121" t="s">
        <v>50</v>
      </c>
      <c r="F5121" t="s">
        <v>10627</v>
      </c>
      <c r="G5121" t="s">
        <v>10798</v>
      </c>
      <c r="H5121" t="s">
        <v>57</v>
      </c>
      <c r="I5121" s="2">
        <v>1</v>
      </c>
      <c r="J5121" t="s">
        <v>129</v>
      </c>
      <c r="K5121" t="s">
        <v>129</v>
      </c>
    </row>
    <row r="5122" spans="1:11" x14ac:dyDescent="0.25">
      <c r="A5122">
        <v>937</v>
      </c>
      <c r="B5122">
        <v>4240</v>
      </c>
      <c r="C5122">
        <v>137172</v>
      </c>
      <c r="D5122" t="s">
        <v>10799</v>
      </c>
      <c r="E5122" t="s">
        <v>50</v>
      </c>
      <c r="F5122" t="s">
        <v>10800</v>
      </c>
      <c r="G5122" t="s">
        <v>10801</v>
      </c>
      <c r="H5122" t="s">
        <v>70</v>
      </c>
      <c r="I5122" s="2">
        <v>134</v>
      </c>
      <c r="J5122" s="1">
        <v>0.57999999999999996</v>
      </c>
      <c r="K5122" s="1">
        <v>0.18</v>
      </c>
    </row>
    <row r="5123" spans="1:11" x14ac:dyDescent="0.25">
      <c r="A5123">
        <v>937</v>
      </c>
      <c r="B5123">
        <v>5407</v>
      </c>
      <c r="C5123">
        <v>136622</v>
      </c>
      <c r="D5123" t="s">
        <v>10802</v>
      </c>
      <c r="E5123" t="s">
        <v>50</v>
      </c>
      <c r="F5123" t="s">
        <v>10800</v>
      </c>
      <c r="G5123" t="s">
        <v>10803</v>
      </c>
      <c r="H5123" t="s">
        <v>70</v>
      </c>
      <c r="I5123" s="2">
        <v>92</v>
      </c>
      <c r="J5123" s="1">
        <v>0.98</v>
      </c>
      <c r="K5123" s="1">
        <v>0.74</v>
      </c>
    </row>
    <row r="5124" spans="1:11" x14ac:dyDescent="0.25">
      <c r="A5124">
        <v>937</v>
      </c>
      <c r="B5124">
        <v>6004</v>
      </c>
      <c r="C5124">
        <v>125774</v>
      </c>
      <c r="D5124" t="s">
        <v>10804</v>
      </c>
      <c r="E5124" t="s">
        <v>50</v>
      </c>
      <c r="F5124" t="s">
        <v>10805</v>
      </c>
      <c r="G5124" t="s">
        <v>10806</v>
      </c>
      <c r="H5124" t="s">
        <v>13</v>
      </c>
      <c r="I5124" s="2">
        <v>17</v>
      </c>
      <c r="J5124" s="1">
        <v>0.59</v>
      </c>
      <c r="K5124" s="1">
        <v>0.28999999999999998</v>
      </c>
    </row>
    <row r="5125" spans="1:11" x14ac:dyDescent="0.25">
      <c r="A5125">
        <v>937</v>
      </c>
      <c r="B5125">
        <v>5401</v>
      </c>
      <c r="C5125">
        <v>137781</v>
      </c>
      <c r="D5125" t="s">
        <v>10807</v>
      </c>
      <c r="E5125" t="s">
        <v>50</v>
      </c>
      <c r="F5125" t="s">
        <v>1886</v>
      </c>
      <c r="G5125" t="s">
        <v>10808</v>
      </c>
      <c r="H5125" t="s">
        <v>70</v>
      </c>
      <c r="I5125" s="2">
        <v>123</v>
      </c>
      <c r="J5125" s="1">
        <v>0.73</v>
      </c>
      <c r="K5125" s="1">
        <v>0.04</v>
      </c>
    </row>
    <row r="5126" spans="1:11" x14ac:dyDescent="0.25">
      <c r="A5126">
        <v>937</v>
      </c>
      <c r="B5126">
        <v>4241</v>
      </c>
      <c r="C5126">
        <v>136587</v>
      </c>
      <c r="D5126" t="s">
        <v>10809</v>
      </c>
      <c r="E5126" t="s">
        <v>50</v>
      </c>
      <c r="F5126" t="s">
        <v>10810</v>
      </c>
      <c r="G5126" t="s">
        <v>10811</v>
      </c>
      <c r="H5126" t="s">
        <v>70</v>
      </c>
      <c r="I5126" s="2">
        <v>254</v>
      </c>
      <c r="J5126" s="1">
        <v>0.72</v>
      </c>
      <c r="K5126" s="1">
        <v>0.41</v>
      </c>
    </row>
    <row r="5127" spans="1:11" x14ac:dyDescent="0.25">
      <c r="A5127">
        <v>937</v>
      </c>
      <c r="B5127">
        <v>5400</v>
      </c>
      <c r="C5127">
        <v>125764</v>
      </c>
      <c r="D5127" t="s">
        <v>10812</v>
      </c>
      <c r="E5127" t="s">
        <v>50</v>
      </c>
      <c r="F5127" t="s">
        <v>10810</v>
      </c>
      <c r="G5127" t="s">
        <v>10813</v>
      </c>
      <c r="H5127" t="s">
        <v>201</v>
      </c>
      <c r="I5127" s="2">
        <v>218</v>
      </c>
      <c r="J5127" s="1">
        <v>0.54</v>
      </c>
      <c r="K5127" s="1">
        <v>0.09</v>
      </c>
    </row>
    <row r="5128" spans="1:11" x14ac:dyDescent="0.25">
      <c r="A5128">
        <v>937</v>
      </c>
      <c r="B5128">
        <v>4190</v>
      </c>
      <c r="C5128">
        <v>137770</v>
      </c>
      <c r="D5128" t="s">
        <v>10814</v>
      </c>
      <c r="E5128" t="s">
        <v>50</v>
      </c>
      <c r="F5128" t="s">
        <v>10815</v>
      </c>
      <c r="G5128" t="s">
        <v>10816</v>
      </c>
      <c r="H5128" t="s">
        <v>70</v>
      </c>
      <c r="I5128" s="2">
        <v>165</v>
      </c>
      <c r="J5128" s="1">
        <v>0.62</v>
      </c>
      <c r="K5128" s="1">
        <v>0.17</v>
      </c>
    </row>
    <row r="5129" spans="1:11" x14ac:dyDescent="0.25">
      <c r="A5129">
        <v>937</v>
      </c>
      <c r="B5129">
        <v>4238</v>
      </c>
      <c r="C5129">
        <v>137691</v>
      </c>
      <c r="D5129" t="s">
        <v>10817</v>
      </c>
      <c r="E5129" t="s">
        <v>50</v>
      </c>
      <c r="F5129" t="s">
        <v>10810</v>
      </c>
      <c r="G5129" t="s">
        <v>10818</v>
      </c>
      <c r="H5129" t="s">
        <v>70</v>
      </c>
      <c r="I5129" s="2">
        <v>186</v>
      </c>
      <c r="J5129" s="1">
        <v>0.54</v>
      </c>
      <c r="K5129" s="1">
        <v>0.15</v>
      </c>
    </row>
    <row r="5130" spans="1:11" x14ac:dyDescent="0.25">
      <c r="A5130">
        <v>937</v>
      </c>
      <c r="B5130">
        <v>4192</v>
      </c>
      <c r="C5130">
        <v>137766</v>
      </c>
      <c r="D5130" t="s">
        <v>9878</v>
      </c>
      <c r="E5130" t="s">
        <v>50</v>
      </c>
      <c r="F5130" t="s">
        <v>10805</v>
      </c>
      <c r="G5130" t="s">
        <v>10819</v>
      </c>
      <c r="H5130" t="s">
        <v>70</v>
      </c>
      <c r="I5130" s="2">
        <v>104</v>
      </c>
      <c r="J5130" s="1">
        <v>0.57999999999999996</v>
      </c>
      <c r="K5130" s="1">
        <v>0.15</v>
      </c>
    </row>
    <row r="5131" spans="1:11" x14ac:dyDescent="0.25">
      <c r="A5131">
        <v>937</v>
      </c>
      <c r="B5131">
        <v>4233</v>
      </c>
      <c r="C5131">
        <v>136986</v>
      </c>
      <c r="D5131" t="s">
        <v>10820</v>
      </c>
      <c r="E5131" t="s">
        <v>50</v>
      </c>
      <c r="F5131" t="s">
        <v>1621</v>
      </c>
      <c r="G5131" t="s">
        <v>10821</v>
      </c>
      <c r="H5131" t="s">
        <v>70</v>
      </c>
      <c r="I5131" s="2">
        <v>131</v>
      </c>
      <c r="J5131" s="1">
        <v>0.56000000000000005</v>
      </c>
      <c r="K5131" s="1">
        <v>0.08</v>
      </c>
    </row>
    <row r="5132" spans="1:11" x14ac:dyDescent="0.25">
      <c r="A5132">
        <v>937</v>
      </c>
      <c r="B5132">
        <v>4004</v>
      </c>
      <c r="C5132">
        <v>137771</v>
      </c>
      <c r="D5132" t="s">
        <v>10822</v>
      </c>
      <c r="E5132" t="s">
        <v>50</v>
      </c>
      <c r="F5132" t="s">
        <v>5854</v>
      </c>
      <c r="G5132" t="s">
        <v>10823</v>
      </c>
      <c r="H5132" t="s">
        <v>70</v>
      </c>
      <c r="I5132" s="2">
        <v>160</v>
      </c>
      <c r="J5132" s="1">
        <v>0.56000000000000005</v>
      </c>
      <c r="K5132" s="1">
        <v>0.23</v>
      </c>
    </row>
    <row r="5133" spans="1:11" x14ac:dyDescent="0.25">
      <c r="A5133">
        <v>937</v>
      </c>
      <c r="B5133">
        <v>4000</v>
      </c>
      <c r="C5133">
        <v>137079</v>
      </c>
      <c r="D5133" t="s">
        <v>10824</v>
      </c>
      <c r="E5133" t="s">
        <v>50</v>
      </c>
      <c r="F5133" t="s">
        <v>5854</v>
      </c>
      <c r="G5133" t="s">
        <v>10825</v>
      </c>
      <c r="H5133" t="s">
        <v>49</v>
      </c>
      <c r="I5133" s="2">
        <v>134</v>
      </c>
      <c r="J5133" s="1">
        <v>0.49</v>
      </c>
      <c r="K5133" s="1">
        <v>0.25</v>
      </c>
    </row>
    <row r="5134" spans="1:11" x14ac:dyDescent="0.25">
      <c r="A5134">
        <v>937</v>
      </c>
      <c r="B5134">
        <v>4006</v>
      </c>
      <c r="C5134">
        <v>140371</v>
      </c>
      <c r="D5134" t="s">
        <v>10826</v>
      </c>
      <c r="E5134" t="s">
        <v>50</v>
      </c>
      <c r="F5134" t="s">
        <v>10810</v>
      </c>
      <c r="G5134" t="s">
        <v>10827</v>
      </c>
      <c r="H5134" t="s">
        <v>49</v>
      </c>
      <c r="I5134" s="2" t="s">
        <v>50</v>
      </c>
      <c r="J5134" t="s">
        <v>50</v>
      </c>
      <c r="K5134" t="s">
        <v>50</v>
      </c>
    </row>
    <row r="5135" spans="1:11" x14ac:dyDescent="0.25">
      <c r="A5135">
        <v>937</v>
      </c>
      <c r="B5135">
        <v>4802</v>
      </c>
      <c r="C5135">
        <v>125757</v>
      </c>
      <c r="D5135" t="s">
        <v>10828</v>
      </c>
      <c r="E5135" t="s">
        <v>50</v>
      </c>
      <c r="F5135" t="s">
        <v>10810</v>
      </c>
      <c r="G5135" t="s">
        <v>10827</v>
      </c>
      <c r="H5135" t="s">
        <v>23</v>
      </c>
      <c r="I5135" s="2">
        <v>178</v>
      </c>
      <c r="J5135" s="1">
        <v>0.54</v>
      </c>
      <c r="K5135" s="1">
        <v>0.24</v>
      </c>
    </row>
    <row r="5136" spans="1:11" x14ac:dyDescent="0.25">
      <c r="A5136">
        <v>937</v>
      </c>
      <c r="B5136">
        <v>5402</v>
      </c>
      <c r="C5136">
        <v>138644</v>
      </c>
      <c r="D5136" t="s">
        <v>10829</v>
      </c>
      <c r="E5136" t="s">
        <v>50</v>
      </c>
      <c r="F5136" t="s">
        <v>5854</v>
      </c>
      <c r="G5136" t="s">
        <v>10830</v>
      </c>
      <c r="H5136" t="s">
        <v>70</v>
      </c>
      <c r="I5136" s="2">
        <v>193</v>
      </c>
      <c r="J5136" s="1">
        <v>0.62</v>
      </c>
      <c r="K5136" s="1">
        <v>0.19</v>
      </c>
    </row>
    <row r="5137" spans="1:11" x14ac:dyDescent="0.25">
      <c r="A5137">
        <v>937</v>
      </c>
      <c r="B5137">
        <v>4108</v>
      </c>
      <c r="C5137">
        <v>136991</v>
      </c>
      <c r="D5137" t="s">
        <v>10831</v>
      </c>
      <c r="E5137" t="s">
        <v>50</v>
      </c>
      <c r="F5137" t="s">
        <v>10832</v>
      </c>
      <c r="G5137" t="s">
        <v>10833</v>
      </c>
      <c r="H5137" t="s">
        <v>70</v>
      </c>
      <c r="I5137" s="2">
        <v>123</v>
      </c>
      <c r="J5137" s="1">
        <v>0.7</v>
      </c>
      <c r="K5137" s="1">
        <v>0.36</v>
      </c>
    </row>
    <row r="5138" spans="1:11" x14ac:dyDescent="0.25">
      <c r="A5138">
        <v>937</v>
      </c>
      <c r="B5138">
        <v>4153</v>
      </c>
      <c r="C5138">
        <v>137767</v>
      </c>
      <c r="D5138" t="s">
        <v>10834</v>
      </c>
      <c r="E5138" t="s">
        <v>50</v>
      </c>
      <c r="F5138" t="s">
        <v>5854</v>
      </c>
      <c r="G5138" t="s">
        <v>10835</v>
      </c>
      <c r="H5138" t="s">
        <v>70</v>
      </c>
      <c r="I5138" s="2">
        <v>245</v>
      </c>
      <c r="J5138" s="1">
        <v>0.86</v>
      </c>
      <c r="K5138" s="1">
        <v>0.43</v>
      </c>
    </row>
    <row r="5139" spans="1:11" x14ac:dyDescent="0.25">
      <c r="A5139">
        <v>937</v>
      </c>
      <c r="B5139">
        <v>4236</v>
      </c>
      <c r="C5139">
        <v>125747</v>
      </c>
      <c r="D5139" t="s">
        <v>10836</v>
      </c>
      <c r="E5139" t="s">
        <v>50</v>
      </c>
      <c r="F5139" t="s">
        <v>10837</v>
      </c>
      <c r="G5139" t="s">
        <v>10838</v>
      </c>
      <c r="H5139" t="s">
        <v>201</v>
      </c>
      <c r="I5139" s="2">
        <v>270</v>
      </c>
      <c r="J5139" s="1">
        <v>0.8</v>
      </c>
      <c r="K5139" s="1">
        <v>0.35</v>
      </c>
    </row>
    <row r="5140" spans="1:11" x14ac:dyDescent="0.25">
      <c r="A5140">
        <v>937</v>
      </c>
      <c r="B5140">
        <v>4110</v>
      </c>
      <c r="C5140">
        <v>125734</v>
      </c>
      <c r="D5140" t="s">
        <v>10839</v>
      </c>
      <c r="E5140" t="s">
        <v>50</v>
      </c>
      <c r="F5140" t="s">
        <v>10815</v>
      </c>
      <c r="G5140" t="s">
        <v>10840</v>
      </c>
      <c r="H5140" t="s">
        <v>20</v>
      </c>
      <c r="I5140" s="2">
        <v>149</v>
      </c>
      <c r="J5140" s="1">
        <v>0.66</v>
      </c>
      <c r="K5140" s="1">
        <v>0.26</v>
      </c>
    </row>
    <row r="5141" spans="1:11" x14ac:dyDescent="0.25">
      <c r="A5141">
        <v>937</v>
      </c>
      <c r="B5141">
        <v>4601</v>
      </c>
      <c r="C5141">
        <v>137302</v>
      </c>
      <c r="D5141" t="s">
        <v>5799</v>
      </c>
      <c r="E5141" t="s">
        <v>50</v>
      </c>
      <c r="F5141" t="s">
        <v>10841</v>
      </c>
      <c r="G5141" t="s">
        <v>10842</v>
      </c>
      <c r="H5141" t="s">
        <v>70</v>
      </c>
      <c r="I5141" s="2">
        <v>82</v>
      </c>
      <c r="J5141" s="1">
        <v>1</v>
      </c>
      <c r="K5141" s="1">
        <v>0.89</v>
      </c>
    </row>
    <row r="5142" spans="1:11" x14ac:dyDescent="0.25">
      <c r="A5142">
        <v>937</v>
      </c>
      <c r="B5142">
        <v>6089</v>
      </c>
      <c r="C5142">
        <v>125788</v>
      </c>
      <c r="D5142" t="s">
        <v>10843</v>
      </c>
      <c r="E5142" t="s">
        <v>50</v>
      </c>
      <c r="F5142" t="s">
        <v>10815</v>
      </c>
      <c r="G5142" t="s">
        <v>10844</v>
      </c>
      <c r="H5142" t="s">
        <v>13</v>
      </c>
      <c r="I5142" s="2">
        <v>85</v>
      </c>
      <c r="J5142" s="1">
        <v>0</v>
      </c>
      <c r="K5142" s="1">
        <v>0</v>
      </c>
    </row>
    <row r="5143" spans="1:11" x14ac:dyDescent="0.25">
      <c r="A5143">
        <v>937</v>
      </c>
      <c r="B5143">
        <v>4111</v>
      </c>
      <c r="C5143">
        <v>125735</v>
      </c>
      <c r="D5143" t="s">
        <v>10845</v>
      </c>
      <c r="E5143" t="s">
        <v>50</v>
      </c>
      <c r="F5143" t="s">
        <v>6090</v>
      </c>
      <c r="G5143" t="s">
        <v>10846</v>
      </c>
      <c r="H5143" t="s">
        <v>20</v>
      </c>
      <c r="I5143" s="2">
        <v>126</v>
      </c>
      <c r="J5143" s="1">
        <v>0.71</v>
      </c>
      <c r="K5143" s="1">
        <v>0.1</v>
      </c>
    </row>
    <row r="5144" spans="1:11" x14ac:dyDescent="0.25">
      <c r="A5144">
        <v>937</v>
      </c>
      <c r="B5144">
        <v>6005</v>
      </c>
      <c r="C5144">
        <v>125775</v>
      </c>
      <c r="D5144" t="s">
        <v>10847</v>
      </c>
      <c r="E5144" t="s">
        <v>50</v>
      </c>
      <c r="F5144" t="s">
        <v>10805</v>
      </c>
      <c r="G5144" t="s">
        <v>10848</v>
      </c>
      <c r="H5144" t="s">
        <v>13</v>
      </c>
      <c r="I5144" s="2">
        <v>41</v>
      </c>
      <c r="J5144" s="1">
        <v>0.93</v>
      </c>
      <c r="K5144" s="1">
        <v>0.66</v>
      </c>
    </row>
    <row r="5145" spans="1:11" x14ac:dyDescent="0.25">
      <c r="A5145">
        <v>937</v>
      </c>
      <c r="B5145">
        <v>4620</v>
      </c>
      <c r="C5145">
        <v>125753</v>
      </c>
      <c r="D5145" t="s">
        <v>10849</v>
      </c>
      <c r="E5145" t="s">
        <v>10849</v>
      </c>
      <c r="F5145" t="s">
        <v>10810</v>
      </c>
      <c r="G5145" t="s">
        <v>10850</v>
      </c>
      <c r="H5145" t="s">
        <v>23</v>
      </c>
      <c r="I5145" s="2">
        <v>118</v>
      </c>
      <c r="J5145" s="1">
        <v>1</v>
      </c>
      <c r="K5145" s="1">
        <v>0.97</v>
      </c>
    </row>
    <row r="5146" spans="1:11" x14ac:dyDescent="0.25">
      <c r="A5146">
        <v>937</v>
      </c>
      <c r="B5146">
        <v>4001</v>
      </c>
      <c r="C5146">
        <v>139667</v>
      </c>
      <c r="D5146" t="s">
        <v>10851</v>
      </c>
      <c r="E5146" t="s">
        <v>50</v>
      </c>
      <c r="F5146" t="s">
        <v>5854</v>
      </c>
      <c r="G5146" t="s">
        <v>10852</v>
      </c>
      <c r="H5146" t="s">
        <v>1216</v>
      </c>
      <c r="I5146" s="2" t="s">
        <v>50</v>
      </c>
      <c r="J5146" t="s">
        <v>50</v>
      </c>
      <c r="K5146" t="s">
        <v>50</v>
      </c>
    </row>
    <row r="5147" spans="1:11" x14ac:dyDescent="0.25">
      <c r="A5147">
        <v>937</v>
      </c>
      <c r="B5147">
        <v>5403</v>
      </c>
      <c r="C5147">
        <v>136907</v>
      </c>
      <c r="D5147" t="s">
        <v>10853</v>
      </c>
      <c r="E5147" t="s">
        <v>50</v>
      </c>
      <c r="F5147" t="s">
        <v>10815</v>
      </c>
      <c r="G5147" t="s">
        <v>10854</v>
      </c>
      <c r="H5147" t="s">
        <v>70</v>
      </c>
      <c r="I5147" s="2">
        <v>261</v>
      </c>
      <c r="J5147" s="1">
        <v>0.73</v>
      </c>
      <c r="K5147" s="1">
        <v>0.37</v>
      </c>
    </row>
    <row r="5148" spans="1:11" x14ac:dyDescent="0.25">
      <c r="A5148">
        <v>937</v>
      </c>
      <c r="B5148">
        <v>4003</v>
      </c>
      <c r="C5148">
        <v>139936</v>
      </c>
      <c r="D5148" t="s">
        <v>10855</v>
      </c>
      <c r="E5148" t="s">
        <v>50</v>
      </c>
      <c r="F5148" t="s">
        <v>10856</v>
      </c>
      <c r="G5148" t="s">
        <v>10857</v>
      </c>
      <c r="H5148" t="s">
        <v>49</v>
      </c>
      <c r="I5148" s="2">
        <v>250</v>
      </c>
      <c r="J5148" s="1">
        <v>0.45</v>
      </c>
      <c r="K5148" s="1">
        <v>0.21</v>
      </c>
    </row>
    <row r="5149" spans="1:11" x14ac:dyDescent="0.25">
      <c r="A5149">
        <v>937</v>
      </c>
      <c r="B5149">
        <v>4237</v>
      </c>
      <c r="C5149">
        <v>125748</v>
      </c>
      <c r="D5149" t="s">
        <v>10858</v>
      </c>
      <c r="E5149" t="s">
        <v>50</v>
      </c>
      <c r="F5149" t="s">
        <v>10805</v>
      </c>
      <c r="G5149" t="s">
        <v>10859</v>
      </c>
      <c r="H5149" t="s">
        <v>20</v>
      </c>
      <c r="I5149" s="2">
        <v>159</v>
      </c>
      <c r="J5149" s="1">
        <v>0.62</v>
      </c>
      <c r="K5149" s="1">
        <v>0.21</v>
      </c>
    </row>
    <row r="5150" spans="1:11" x14ac:dyDescent="0.25">
      <c r="A5150">
        <v>937</v>
      </c>
      <c r="B5150">
        <v>6108</v>
      </c>
      <c r="C5150">
        <v>136510</v>
      </c>
      <c r="D5150" t="s">
        <v>10860</v>
      </c>
      <c r="E5150" t="s">
        <v>50</v>
      </c>
      <c r="F5150" t="s">
        <v>10815</v>
      </c>
      <c r="G5150" t="s">
        <v>10861</v>
      </c>
      <c r="H5150" t="s">
        <v>13</v>
      </c>
      <c r="I5150" s="2">
        <v>5</v>
      </c>
      <c r="J5150" t="s">
        <v>129</v>
      </c>
      <c r="K5150" t="s">
        <v>129</v>
      </c>
    </row>
    <row r="5151" spans="1:11" x14ac:dyDescent="0.25">
      <c r="A5151">
        <v>937</v>
      </c>
      <c r="B5151">
        <v>6905</v>
      </c>
      <c r="C5151">
        <v>136158</v>
      </c>
      <c r="D5151" t="s">
        <v>10862</v>
      </c>
      <c r="E5151" t="s">
        <v>50</v>
      </c>
      <c r="F5151" t="s">
        <v>5854</v>
      </c>
      <c r="G5151" t="s">
        <v>10863</v>
      </c>
      <c r="H5151" t="s">
        <v>49</v>
      </c>
      <c r="I5151" s="2">
        <v>215</v>
      </c>
      <c r="J5151" s="1">
        <v>0.36</v>
      </c>
      <c r="K5151" s="1">
        <v>0.05</v>
      </c>
    </row>
    <row r="5152" spans="1:11" x14ac:dyDescent="0.25">
      <c r="A5152">
        <v>937</v>
      </c>
      <c r="B5152">
        <v>4112</v>
      </c>
      <c r="C5152">
        <v>136459</v>
      </c>
      <c r="D5152" t="s">
        <v>10864</v>
      </c>
      <c r="E5152" t="s">
        <v>50</v>
      </c>
      <c r="F5152" t="s">
        <v>6090</v>
      </c>
      <c r="G5152" t="s">
        <v>10865</v>
      </c>
      <c r="H5152" t="s">
        <v>70</v>
      </c>
      <c r="I5152" s="2">
        <v>234</v>
      </c>
      <c r="J5152" s="1">
        <v>0.61</v>
      </c>
      <c r="K5152" s="1">
        <v>0.35</v>
      </c>
    </row>
    <row r="5153" spans="1:11" x14ac:dyDescent="0.25">
      <c r="A5153">
        <v>937</v>
      </c>
      <c r="B5153">
        <v>6084</v>
      </c>
      <c r="C5153">
        <v>125787</v>
      </c>
      <c r="D5153" t="s">
        <v>10866</v>
      </c>
      <c r="E5153" t="s">
        <v>50</v>
      </c>
      <c r="F5153" t="s">
        <v>10810</v>
      </c>
      <c r="G5153" t="s">
        <v>10867</v>
      </c>
      <c r="H5153" t="s">
        <v>13</v>
      </c>
      <c r="I5153" s="2">
        <v>131</v>
      </c>
      <c r="J5153" s="1">
        <v>0</v>
      </c>
      <c r="K5153" s="1">
        <v>0</v>
      </c>
    </row>
    <row r="5154" spans="1:11" x14ac:dyDescent="0.25">
      <c r="A5154">
        <v>937</v>
      </c>
      <c r="B5154">
        <v>4005</v>
      </c>
      <c r="C5154">
        <v>139937</v>
      </c>
      <c r="D5154" t="s">
        <v>10868</v>
      </c>
      <c r="E5154" t="s">
        <v>50</v>
      </c>
      <c r="F5154" t="s">
        <v>5904</v>
      </c>
      <c r="G5154" t="s">
        <v>10869</v>
      </c>
      <c r="H5154" t="s">
        <v>49</v>
      </c>
      <c r="I5154" s="2" t="s">
        <v>50</v>
      </c>
      <c r="J5154" t="s">
        <v>50</v>
      </c>
      <c r="K5154" t="s">
        <v>50</v>
      </c>
    </row>
    <row r="5155" spans="1:11" x14ac:dyDescent="0.25">
      <c r="A5155">
        <v>937</v>
      </c>
      <c r="B5155">
        <v>5404</v>
      </c>
      <c r="C5155">
        <v>125768</v>
      </c>
      <c r="D5155" t="s">
        <v>10870</v>
      </c>
      <c r="E5155" t="s">
        <v>50</v>
      </c>
      <c r="F5155" t="s">
        <v>5904</v>
      </c>
      <c r="G5155" t="s">
        <v>10869</v>
      </c>
      <c r="H5155" t="s">
        <v>201</v>
      </c>
      <c r="I5155" s="2">
        <v>117</v>
      </c>
      <c r="J5155" s="1">
        <v>0.54</v>
      </c>
      <c r="K5155" s="1">
        <v>0.11</v>
      </c>
    </row>
    <row r="5156" spans="1:11" x14ac:dyDescent="0.25">
      <c r="A5156">
        <v>937</v>
      </c>
      <c r="B5156">
        <v>5406</v>
      </c>
      <c r="C5156">
        <v>136595</v>
      </c>
      <c r="D5156" t="s">
        <v>10871</v>
      </c>
      <c r="E5156" t="s">
        <v>50</v>
      </c>
      <c r="F5156" t="s">
        <v>10810</v>
      </c>
      <c r="G5156" t="s">
        <v>10872</v>
      </c>
      <c r="H5156" t="s">
        <v>70</v>
      </c>
      <c r="I5156" s="2">
        <v>94</v>
      </c>
      <c r="J5156" s="1">
        <v>0.99</v>
      </c>
      <c r="K5156" s="1">
        <v>0.7</v>
      </c>
    </row>
    <row r="5157" spans="1:11" x14ac:dyDescent="0.25">
      <c r="A5157">
        <v>937</v>
      </c>
      <c r="B5157">
        <v>6010</v>
      </c>
      <c r="C5157">
        <v>125777</v>
      </c>
      <c r="D5157" t="s">
        <v>10873</v>
      </c>
      <c r="E5157" t="s">
        <v>50</v>
      </c>
      <c r="F5157" t="s">
        <v>10810</v>
      </c>
      <c r="G5157" t="s">
        <v>10874</v>
      </c>
      <c r="H5157" t="s">
        <v>13</v>
      </c>
      <c r="I5157" s="2">
        <v>152</v>
      </c>
      <c r="J5157" s="1">
        <v>0</v>
      </c>
      <c r="K5157" s="1">
        <v>0</v>
      </c>
    </row>
    <row r="5158" spans="1:11" x14ac:dyDescent="0.25">
      <c r="A5158">
        <v>937</v>
      </c>
      <c r="B5158">
        <v>4730</v>
      </c>
      <c r="C5158">
        <v>125755</v>
      </c>
      <c r="D5158" t="s">
        <v>9010</v>
      </c>
      <c r="E5158" t="s">
        <v>50</v>
      </c>
      <c r="F5158" t="s">
        <v>10800</v>
      </c>
      <c r="G5158" t="s">
        <v>10875</v>
      </c>
      <c r="H5158" t="s">
        <v>23</v>
      </c>
      <c r="I5158" s="2">
        <v>106</v>
      </c>
      <c r="J5158" s="1">
        <v>0.68</v>
      </c>
      <c r="K5158" s="1">
        <v>0.33</v>
      </c>
    </row>
    <row r="5159" spans="1:11" x14ac:dyDescent="0.25">
      <c r="A5159">
        <v>937</v>
      </c>
      <c r="B5159">
        <v>4803</v>
      </c>
      <c r="C5159">
        <v>125758</v>
      </c>
      <c r="D5159" t="s">
        <v>10876</v>
      </c>
      <c r="E5159" t="s">
        <v>50</v>
      </c>
      <c r="F5159" t="s">
        <v>5854</v>
      </c>
      <c r="G5159" t="s">
        <v>10877</v>
      </c>
      <c r="H5159" t="s">
        <v>23</v>
      </c>
      <c r="I5159" s="2">
        <v>156</v>
      </c>
      <c r="J5159" s="1">
        <v>0.55000000000000004</v>
      </c>
      <c r="K5159" s="1">
        <v>0.28000000000000003</v>
      </c>
    </row>
    <row r="5160" spans="1:11" x14ac:dyDescent="0.25">
      <c r="A5160">
        <v>937</v>
      </c>
      <c r="B5160">
        <v>4113</v>
      </c>
      <c r="C5160">
        <v>138767</v>
      </c>
      <c r="D5160" t="s">
        <v>10878</v>
      </c>
      <c r="E5160" t="s">
        <v>50</v>
      </c>
      <c r="F5160" t="s">
        <v>10879</v>
      </c>
      <c r="G5160" t="s">
        <v>10880</v>
      </c>
      <c r="H5160" t="s">
        <v>70</v>
      </c>
      <c r="I5160" s="2">
        <v>70</v>
      </c>
      <c r="J5160" s="1">
        <v>0.61</v>
      </c>
      <c r="K5160" s="1">
        <v>0.2</v>
      </c>
    </row>
    <row r="5161" spans="1:11" x14ac:dyDescent="0.25">
      <c r="A5161">
        <v>937</v>
      </c>
      <c r="B5161">
        <v>4114</v>
      </c>
      <c r="C5161">
        <v>125738</v>
      </c>
      <c r="D5161" t="s">
        <v>10881</v>
      </c>
      <c r="E5161" t="s">
        <v>50</v>
      </c>
      <c r="F5161" t="s">
        <v>10882</v>
      </c>
      <c r="G5161" t="s">
        <v>10883</v>
      </c>
      <c r="H5161" t="s">
        <v>20</v>
      </c>
      <c r="I5161" s="2">
        <v>205</v>
      </c>
      <c r="J5161" s="1">
        <v>0.76</v>
      </c>
      <c r="K5161" s="1">
        <v>0.32</v>
      </c>
    </row>
    <row r="5162" spans="1:11" x14ac:dyDescent="0.25">
      <c r="A5162">
        <v>937</v>
      </c>
      <c r="B5162">
        <v>4002</v>
      </c>
      <c r="C5162">
        <v>137235</v>
      </c>
      <c r="D5162" t="s">
        <v>10884</v>
      </c>
      <c r="E5162" t="s">
        <v>50</v>
      </c>
      <c r="F5162" t="s">
        <v>10841</v>
      </c>
      <c r="G5162" t="s">
        <v>10885</v>
      </c>
      <c r="H5162" t="s">
        <v>70</v>
      </c>
      <c r="I5162" s="2">
        <v>72</v>
      </c>
      <c r="J5162" s="1">
        <v>1</v>
      </c>
      <c r="K5162" s="1">
        <v>0</v>
      </c>
    </row>
    <row r="5163" spans="1:11" x14ac:dyDescent="0.25">
      <c r="A5163">
        <v>937</v>
      </c>
      <c r="B5163">
        <v>4124</v>
      </c>
      <c r="C5163">
        <v>137236</v>
      </c>
      <c r="D5163" t="s">
        <v>10886</v>
      </c>
      <c r="E5163" t="s">
        <v>50</v>
      </c>
      <c r="F5163" t="s">
        <v>10841</v>
      </c>
      <c r="G5163" t="s">
        <v>10887</v>
      </c>
      <c r="H5163" t="s">
        <v>70</v>
      </c>
      <c r="I5163" s="2">
        <v>255</v>
      </c>
      <c r="J5163" s="1">
        <v>0.6</v>
      </c>
      <c r="K5163" s="1">
        <v>0.23</v>
      </c>
    </row>
    <row r="5164" spans="1:11" x14ac:dyDescent="0.25">
      <c r="A5164">
        <v>937</v>
      </c>
      <c r="B5164">
        <v>5408</v>
      </c>
      <c r="C5164">
        <v>136786</v>
      </c>
      <c r="D5164" t="s">
        <v>10888</v>
      </c>
      <c r="E5164" t="s">
        <v>50</v>
      </c>
      <c r="F5164" t="s">
        <v>10889</v>
      </c>
      <c r="G5164" t="s">
        <v>10890</v>
      </c>
      <c r="H5164" t="s">
        <v>70</v>
      </c>
      <c r="I5164" s="2">
        <v>146</v>
      </c>
      <c r="J5164" s="1">
        <v>0.65</v>
      </c>
      <c r="K5164" s="1">
        <v>0.23</v>
      </c>
    </row>
    <row r="5165" spans="1:11" x14ac:dyDescent="0.25">
      <c r="A5165">
        <v>937</v>
      </c>
      <c r="B5165">
        <v>4752</v>
      </c>
      <c r="C5165">
        <v>125756</v>
      </c>
      <c r="D5165" t="s">
        <v>10891</v>
      </c>
      <c r="E5165" t="s">
        <v>50</v>
      </c>
      <c r="F5165" t="s">
        <v>10805</v>
      </c>
      <c r="G5165" t="s">
        <v>10892</v>
      </c>
      <c r="H5165" t="s">
        <v>23</v>
      </c>
      <c r="I5165" s="2">
        <v>205</v>
      </c>
      <c r="J5165" s="1">
        <v>0.63</v>
      </c>
      <c r="K5165" s="1">
        <v>0.23</v>
      </c>
    </row>
    <row r="5166" spans="1:11" x14ac:dyDescent="0.25">
      <c r="A5166">
        <v>937</v>
      </c>
      <c r="B5166">
        <v>6020</v>
      </c>
      <c r="C5166">
        <v>125781</v>
      </c>
      <c r="D5166" t="s">
        <v>10893</v>
      </c>
      <c r="E5166" t="s">
        <v>50</v>
      </c>
      <c r="F5166" t="s">
        <v>10815</v>
      </c>
      <c r="G5166" t="s">
        <v>10894</v>
      </c>
      <c r="H5166" t="s">
        <v>13</v>
      </c>
      <c r="I5166" s="2">
        <v>155</v>
      </c>
      <c r="J5166" s="1">
        <v>0</v>
      </c>
      <c r="K5166" s="1">
        <v>0</v>
      </c>
    </row>
    <row r="5167" spans="1:11" x14ac:dyDescent="0.25">
      <c r="A5167">
        <v>937</v>
      </c>
      <c r="B5167">
        <v>6092</v>
      </c>
      <c r="C5167">
        <v>125790</v>
      </c>
      <c r="D5167" t="s">
        <v>10895</v>
      </c>
      <c r="E5167" t="s">
        <v>50</v>
      </c>
      <c r="F5167" t="s">
        <v>5854</v>
      </c>
      <c r="G5167" t="s">
        <v>10896</v>
      </c>
      <c r="H5167" t="s">
        <v>114</v>
      </c>
      <c r="I5167" s="2">
        <v>19</v>
      </c>
      <c r="J5167" s="1">
        <v>0</v>
      </c>
      <c r="K5167" s="1">
        <v>0</v>
      </c>
    </row>
    <row r="5168" spans="1:11" x14ac:dyDescent="0.25">
      <c r="A5168">
        <v>937</v>
      </c>
      <c r="B5168">
        <v>7023</v>
      </c>
      <c r="C5168">
        <v>125801</v>
      </c>
      <c r="D5168" t="s">
        <v>10897</v>
      </c>
      <c r="E5168" t="s">
        <v>50</v>
      </c>
      <c r="F5168" t="s">
        <v>10810</v>
      </c>
      <c r="G5168" t="s">
        <v>10898</v>
      </c>
      <c r="H5168" t="s">
        <v>57</v>
      </c>
      <c r="I5168" s="2">
        <v>8</v>
      </c>
      <c r="J5168" s="1">
        <v>0</v>
      </c>
      <c r="K5168" s="1">
        <v>0</v>
      </c>
    </row>
    <row r="5169" spans="1:11" x14ac:dyDescent="0.25">
      <c r="A5169">
        <v>937</v>
      </c>
      <c r="B5169">
        <v>7000</v>
      </c>
      <c r="C5169">
        <v>125794</v>
      </c>
      <c r="D5169" t="s">
        <v>10899</v>
      </c>
      <c r="E5169" t="s">
        <v>50</v>
      </c>
      <c r="F5169" t="s">
        <v>1886</v>
      </c>
      <c r="G5169" t="s">
        <v>10900</v>
      </c>
      <c r="H5169" t="s">
        <v>57</v>
      </c>
      <c r="I5169" s="2">
        <v>19</v>
      </c>
      <c r="J5169" s="1">
        <v>0.05</v>
      </c>
      <c r="K5169" s="1">
        <v>0</v>
      </c>
    </row>
    <row r="5170" spans="1:11" x14ac:dyDescent="0.25">
      <c r="A5170">
        <v>937</v>
      </c>
      <c r="B5170">
        <v>7046</v>
      </c>
      <c r="C5170">
        <v>139469</v>
      </c>
      <c r="D5170" t="s">
        <v>10901</v>
      </c>
      <c r="E5170" t="s">
        <v>50</v>
      </c>
      <c r="F5170" t="s">
        <v>5854</v>
      </c>
      <c r="G5170" t="s">
        <v>10902</v>
      </c>
      <c r="H5170" t="s">
        <v>109</v>
      </c>
      <c r="I5170" s="2">
        <v>17</v>
      </c>
      <c r="J5170" t="s">
        <v>99</v>
      </c>
      <c r="K5170" t="s">
        <v>99</v>
      </c>
    </row>
    <row r="5171" spans="1:11" x14ac:dyDescent="0.25">
      <c r="A5171">
        <v>937</v>
      </c>
      <c r="B5171">
        <v>7001</v>
      </c>
      <c r="C5171">
        <v>125795</v>
      </c>
      <c r="D5171" t="s">
        <v>10903</v>
      </c>
      <c r="E5171" t="s">
        <v>50</v>
      </c>
      <c r="F5171" t="s">
        <v>10832</v>
      </c>
      <c r="G5171" t="s">
        <v>10904</v>
      </c>
      <c r="H5171" t="s">
        <v>57</v>
      </c>
      <c r="I5171" s="2">
        <v>16</v>
      </c>
      <c r="J5171" s="1">
        <v>0</v>
      </c>
      <c r="K5171" s="1">
        <v>0</v>
      </c>
    </row>
    <row r="5172" spans="1:11" x14ac:dyDescent="0.25">
      <c r="A5172">
        <v>937</v>
      </c>
      <c r="B5172">
        <v>7020</v>
      </c>
      <c r="C5172">
        <v>122155</v>
      </c>
      <c r="D5172" t="s">
        <v>10905</v>
      </c>
      <c r="E5172" t="s">
        <v>50</v>
      </c>
      <c r="F5172" t="s">
        <v>1886</v>
      </c>
      <c r="G5172" t="s">
        <v>10906</v>
      </c>
      <c r="H5172" t="s">
        <v>222</v>
      </c>
      <c r="I5172" s="2">
        <v>5</v>
      </c>
      <c r="J5172" t="s">
        <v>129</v>
      </c>
      <c r="K5172" t="s">
        <v>129</v>
      </c>
    </row>
    <row r="5173" spans="1:11" x14ac:dyDescent="0.25">
      <c r="A5173">
        <v>937</v>
      </c>
      <c r="B5173">
        <v>7030</v>
      </c>
      <c r="C5173">
        <v>125806</v>
      </c>
      <c r="D5173" t="s">
        <v>10907</v>
      </c>
      <c r="E5173" t="s">
        <v>50</v>
      </c>
      <c r="F5173" t="s">
        <v>10815</v>
      </c>
      <c r="G5173" t="s">
        <v>10908</v>
      </c>
      <c r="H5173" t="s">
        <v>57</v>
      </c>
      <c r="I5173" s="2">
        <v>25</v>
      </c>
      <c r="J5173" s="1">
        <v>0</v>
      </c>
      <c r="K5173" s="1">
        <v>0</v>
      </c>
    </row>
    <row r="5174" spans="1:11" x14ac:dyDescent="0.25">
      <c r="A5174">
        <v>937</v>
      </c>
      <c r="B5174">
        <v>6000</v>
      </c>
      <c r="C5174">
        <v>137597</v>
      </c>
      <c r="D5174" t="s">
        <v>1879</v>
      </c>
      <c r="E5174" t="s">
        <v>50</v>
      </c>
      <c r="F5174" t="s">
        <v>5854</v>
      </c>
      <c r="G5174" t="s">
        <v>10909</v>
      </c>
      <c r="H5174" t="s">
        <v>114</v>
      </c>
      <c r="I5174" s="2">
        <v>4</v>
      </c>
      <c r="J5174" t="s">
        <v>129</v>
      </c>
      <c r="K5174" t="s">
        <v>129</v>
      </c>
    </row>
    <row r="5175" spans="1:11" x14ac:dyDescent="0.25">
      <c r="A5175">
        <v>937</v>
      </c>
      <c r="B5175">
        <v>6104</v>
      </c>
      <c r="C5175">
        <v>134614</v>
      </c>
      <c r="D5175" t="s">
        <v>10910</v>
      </c>
      <c r="E5175" t="s">
        <v>50</v>
      </c>
      <c r="F5175" t="s">
        <v>5904</v>
      </c>
      <c r="G5175" t="s">
        <v>10911</v>
      </c>
      <c r="H5175" t="s">
        <v>114</v>
      </c>
      <c r="I5175" s="2">
        <v>3</v>
      </c>
      <c r="J5175" t="s">
        <v>129</v>
      </c>
      <c r="K5175" t="s">
        <v>129</v>
      </c>
    </row>
    <row r="5176" spans="1:11" x14ac:dyDescent="0.25">
      <c r="A5176">
        <v>937</v>
      </c>
      <c r="B5176">
        <v>7044</v>
      </c>
      <c r="C5176">
        <v>132202</v>
      </c>
      <c r="D5176" t="s">
        <v>10912</v>
      </c>
      <c r="E5176" t="s">
        <v>50</v>
      </c>
      <c r="F5176" t="s">
        <v>10841</v>
      </c>
      <c r="G5176" t="s">
        <v>10913</v>
      </c>
      <c r="H5176" t="s">
        <v>57</v>
      </c>
      <c r="I5176" s="2">
        <v>16</v>
      </c>
      <c r="J5176" t="s">
        <v>99</v>
      </c>
      <c r="K5176" t="s">
        <v>99</v>
      </c>
    </row>
    <row r="5177" spans="1:11" x14ac:dyDescent="0.25">
      <c r="A5177">
        <v>937</v>
      </c>
      <c r="B5177">
        <v>7047</v>
      </c>
      <c r="C5177">
        <v>131521</v>
      </c>
      <c r="D5177" t="s">
        <v>10914</v>
      </c>
      <c r="E5177" t="s">
        <v>50</v>
      </c>
      <c r="F5177" t="s">
        <v>1621</v>
      </c>
      <c r="G5177" t="s">
        <v>10915</v>
      </c>
      <c r="H5177" t="s">
        <v>57</v>
      </c>
      <c r="I5177" s="2">
        <v>11</v>
      </c>
      <c r="J5177" t="s">
        <v>99</v>
      </c>
      <c r="K5177" t="s">
        <v>99</v>
      </c>
    </row>
    <row r="5178" spans="1:11" x14ac:dyDescent="0.25">
      <c r="A5178">
        <v>938</v>
      </c>
      <c r="B5178">
        <v>4004</v>
      </c>
      <c r="C5178">
        <v>137096</v>
      </c>
      <c r="D5178" t="s">
        <v>10916</v>
      </c>
      <c r="E5178" t="s">
        <v>50</v>
      </c>
      <c r="F5178" t="s">
        <v>10917</v>
      </c>
      <c r="G5178" t="s">
        <v>10918</v>
      </c>
      <c r="H5178" t="s">
        <v>49</v>
      </c>
      <c r="I5178" s="2">
        <v>126</v>
      </c>
      <c r="J5178" s="1">
        <v>0.38</v>
      </c>
      <c r="K5178" s="1">
        <v>0.02</v>
      </c>
    </row>
    <row r="5179" spans="1:11" x14ac:dyDescent="0.25">
      <c r="A5179">
        <v>938</v>
      </c>
      <c r="B5179">
        <v>4060</v>
      </c>
      <c r="C5179">
        <v>126081</v>
      </c>
      <c r="D5179" t="s">
        <v>10919</v>
      </c>
      <c r="E5179" t="s">
        <v>50</v>
      </c>
      <c r="F5179" t="s">
        <v>10920</v>
      </c>
      <c r="G5179" t="s">
        <v>10921</v>
      </c>
      <c r="H5179" t="s">
        <v>20</v>
      </c>
      <c r="I5179" s="2">
        <v>256</v>
      </c>
      <c r="J5179" s="1">
        <v>0.46</v>
      </c>
      <c r="K5179" s="1">
        <v>0.18</v>
      </c>
    </row>
    <row r="5180" spans="1:11" x14ac:dyDescent="0.25">
      <c r="A5180">
        <v>938</v>
      </c>
      <c r="B5180">
        <v>6270</v>
      </c>
      <c r="C5180">
        <v>135103</v>
      </c>
      <c r="D5180" t="s">
        <v>10922</v>
      </c>
      <c r="E5180" t="s">
        <v>50</v>
      </c>
      <c r="F5180" t="s">
        <v>10917</v>
      </c>
      <c r="G5180" t="s">
        <v>10923</v>
      </c>
      <c r="H5180" t="s">
        <v>13</v>
      </c>
      <c r="I5180" s="2">
        <v>7</v>
      </c>
      <c r="J5180" s="1">
        <v>0.86</v>
      </c>
      <c r="K5180" s="1">
        <v>0.14000000000000001</v>
      </c>
    </row>
    <row r="5181" spans="1:11" x14ac:dyDescent="0.25">
      <c r="A5181">
        <v>938</v>
      </c>
      <c r="B5181">
        <v>6200</v>
      </c>
      <c r="C5181">
        <v>126133</v>
      </c>
      <c r="D5181" t="s">
        <v>10924</v>
      </c>
      <c r="E5181" t="s">
        <v>50</v>
      </c>
      <c r="F5181" t="s">
        <v>5421</v>
      </c>
      <c r="G5181" t="s">
        <v>10925</v>
      </c>
      <c r="H5181" t="s">
        <v>13</v>
      </c>
      <c r="I5181" s="2">
        <v>110</v>
      </c>
      <c r="J5181" s="1">
        <v>0</v>
      </c>
      <c r="K5181" s="1">
        <v>0</v>
      </c>
    </row>
    <row r="5182" spans="1:11" x14ac:dyDescent="0.25">
      <c r="A5182">
        <v>938</v>
      </c>
      <c r="B5182">
        <v>4604</v>
      </c>
      <c r="C5182">
        <v>126097</v>
      </c>
      <c r="D5182" t="s">
        <v>10926</v>
      </c>
      <c r="E5182" t="s">
        <v>10926</v>
      </c>
      <c r="F5182" t="s">
        <v>10917</v>
      </c>
      <c r="G5182" t="s">
        <v>10927</v>
      </c>
      <c r="H5182" t="s">
        <v>23</v>
      </c>
      <c r="I5182" s="2">
        <v>222</v>
      </c>
      <c r="J5182" s="1">
        <v>0.79</v>
      </c>
      <c r="K5182" s="1">
        <v>0.46</v>
      </c>
    </row>
    <row r="5183" spans="1:11" x14ac:dyDescent="0.25">
      <c r="A5183">
        <v>938</v>
      </c>
      <c r="B5183">
        <v>4028</v>
      </c>
      <c r="C5183">
        <v>126069</v>
      </c>
      <c r="D5183" t="s">
        <v>10928</v>
      </c>
      <c r="E5183" t="s">
        <v>50</v>
      </c>
      <c r="F5183" t="s">
        <v>5713</v>
      </c>
      <c r="G5183" t="s">
        <v>10929</v>
      </c>
      <c r="H5183" t="s">
        <v>201</v>
      </c>
      <c r="I5183" s="2">
        <v>151</v>
      </c>
      <c r="J5183" s="1">
        <v>0.56000000000000005</v>
      </c>
      <c r="K5183" s="1">
        <v>0.17</v>
      </c>
    </row>
    <row r="5184" spans="1:11" x14ac:dyDescent="0.25">
      <c r="A5184">
        <v>938</v>
      </c>
      <c r="B5184">
        <v>6201</v>
      </c>
      <c r="C5184">
        <v>126134</v>
      </c>
      <c r="D5184" t="s">
        <v>10930</v>
      </c>
      <c r="E5184" t="s">
        <v>50</v>
      </c>
      <c r="F5184" t="s">
        <v>10931</v>
      </c>
      <c r="G5184" t="s">
        <v>10932</v>
      </c>
      <c r="H5184" t="s">
        <v>13</v>
      </c>
      <c r="I5184" s="2">
        <v>70</v>
      </c>
      <c r="J5184" s="1">
        <v>0.8</v>
      </c>
      <c r="K5184" s="1">
        <v>0.16</v>
      </c>
    </row>
    <row r="5185" spans="1:11" x14ac:dyDescent="0.25">
      <c r="A5185">
        <v>938</v>
      </c>
      <c r="B5185">
        <v>4603</v>
      </c>
      <c r="C5185">
        <v>126096</v>
      </c>
      <c r="D5185" t="s">
        <v>10933</v>
      </c>
      <c r="E5185" t="s">
        <v>50</v>
      </c>
      <c r="F5185" t="s">
        <v>10934</v>
      </c>
      <c r="G5185" t="s">
        <v>10935</v>
      </c>
      <c r="H5185" t="s">
        <v>23</v>
      </c>
      <c r="I5185" s="2">
        <v>126</v>
      </c>
      <c r="J5185" s="1">
        <v>0.6</v>
      </c>
      <c r="K5185" s="1">
        <v>0.17</v>
      </c>
    </row>
    <row r="5186" spans="1:11" x14ac:dyDescent="0.25">
      <c r="A5186">
        <v>938</v>
      </c>
      <c r="B5186">
        <v>4006</v>
      </c>
      <c r="C5186">
        <v>139668</v>
      </c>
      <c r="D5186" t="s">
        <v>10936</v>
      </c>
      <c r="E5186" t="s">
        <v>50</v>
      </c>
      <c r="F5186" t="s">
        <v>10917</v>
      </c>
      <c r="G5186" t="s">
        <v>10937</v>
      </c>
      <c r="H5186" t="s">
        <v>77</v>
      </c>
      <c r="I5186" s="2" t="s">
        <v>50</v>
      </c>
      <c r="J5186" t="s">
        <v>50</v>
      </c>
      <c r="K5186" t="s">
        <v>50</v>
      </c>
    </row>
    <row r="5187" spans="1:11" x14ac:dyDescent="0.25">
      <c r="A5187">
        <v>938</v>
      </c>
      <c r="B5187">
        <v>4000</v>
      </c>
      <c r="C5187">
        <v>140106</v>
      </c>
      <c r="D5187" t="s">
        <v>10938</v>
      </c>
      <c r="E5187" t="s">
        <v>50</v>
      </c>
      <c r="F5187" t="s">
        <v>10917</v>
      </c>
      <c r="G5187" t="s">
        <v>10939</v>
      </c>
      <c r="H5187" t="s">
        <v>70</v>
      </c>
      <c r="I5187" s="2">
        <v>185</v>
      </c>
      <c r="J5187" s="1">
        <v>0.51</v>
      </c>
      <c r="K5187" s="1">
        <v>0.06</v>
      </c>
    </row>
    <row r="5188" spans="1:11" x14ac:dyDescent="0.25">
      <c r="A5188">
        <v>938</v>
      </c>
      <c r="B5188">
        <v>4001</v>
      </c>
      <c r="C5188">
        <v>140105</v>
      </c>
      <c r="D5188" t="s">
        <v>10940</v>
      </c>
      <c r="E5188" t="s">
        <v>50</v>
      </c>
      <c r="F5188" t="s">
        <v>10917</v>
      </c>
      <c r="G5188" t="s">
        <v>10941</v>
      </c>
      <c r="H5188" t="s">
        <v>70</v>
      </c>
      <c r="I5188" s="2">
        <v>238</v>
      </c>
      <c r="J5188" s="1">
        <v>0.63</v>
      </c>
      <c r="K5188" s="1">
        <v>0.28999999999999998</v>
      </c>
    </row>
    <row r="5189" spans="1:11" x14ac:dyDescent="0.25">
      <c r="A5189">
        <v>938</v>
      </c>
      <c r="B5189">
        <v>6011</v>
      </c>
      <c r="C5189">
        <v>126107</v>
      </c>
      <c r="D5189" t="s">
        <v>10942</v>
      </c>
      <c r="E5189" t="s">
        <v>50</v>
      </c>
      <c r="F5189" t="s">
        <v>10943</v>
      </c>
      <c r="G5189" t="s">
        <v>10944</v>
      </c>
      <c r="H5189" t="s">
        <v>13</v>
      </c>
      <c r="I5189" s="2">
        <v>127</v>
      </c>
      <c r="J5189" s="1">
        <v>0</v>
      </c>
      <c r="K5189" s="1">
        <v>0</v>
      </c>
    </row>
    <row r="5190" spans="1:11" x14ac:dyDescent="0.25">
      <c r="A5190">
        <v>938</v>
      </c>
      <c r="B5190">
        <v>4502</v>
      </c>
      <c r="C5190">
        <v>126093</v>
      </c>
      <c r="D5190" t="s">
        <v>10945</v>
      </c>
      <c r="E5190" t="s">
        <v>50</v>
      </c>
      <c r="F5190" t="s">
        <v>10934</v>
      </c>
      <c r="G5190" t="s">
        <v>10946</v>
      </c>
      <c r="H5190" t="s">
        <v>82</v>
      </c>
      <c r="I5190" s="2">
        <v>274</v>
      </c>
      <c r="J5190" s="1">
        <v>0.7</v>
      </c>
      <c r="K5190" s="1">
        <v>0.26</v>
      </c>
    </row>
    <row r="5191" spans="1:11" x14ac:dyDescent="0.25">
      <c r="A5191">
        <v>938</v>
      </c>
      <c r="B5191">
        <v>4105</v>
      </c>
      <c r="C5191">
        <v>126087</v>
      </c>
      <c r="D5191" t="s">
        <v>10947</v>
      </c>
      <c r="E5191" t="s">
        <v>50</v>
      </c>
      <c r="F5191" t="s">
        <v>10948</v>
      </c>
      <c r="G5191" t="s">
        <v>10949</v>
      </c>
      <c r="H5191" t="s">
        <v>20</v>
      </c>
      <c r="I5191" s="2">
        <v>223</v>
      </c>
      <c r="J5191" s="1">
        <v>0.72</v>
      </c>
      <c r="K5191" s="1">
        <v>0.36</v>
      </c>
    </row>
    <row r="5192" spans="1:11" x14ac:dyDescent="0.25">
      <c r="A5192">
        <v>938</v>
      </c>
      <c r="B5192">
        <v>4065</v>
      </c>
      <c r="C5192">
        <v>126083</v>
      </c>
      <c r="D5192" t="s">
        <v>10950</v>
      </c>
      <c r="E5192" t="s">
        <v>10950</v>
      </c>
      <c r="F5192" t="s">
        <v>10934</v>
      </c>
      <c r="G5192" t="s">
        <v>10951</v>
      </c>
      <c r="H5192" t="s">
        <v>20</v>
      </c>
      <c r="I5192" s="2">
        <v>357</v>
      </c>
      <c r="J5192" s="1">
        <v>0.64</v>
      </c>
      <c r="K5192" s="1">
        <v>0.1</v>
      </c>
    </row>
    <row r="5193" spans="1:11" x14ac:dyDescent="0.25">
      <c r="A5193">
        <v>938</v>
      </c>
      <c r="B5193">
        <v>6144</v>
      </c>
      <c r="C5193">
        <v>126126</v>
      </c>
      <c r="D5193" t="s">
        <v>10952</v>
      </c>
      <c r="E5193" t="s">
        <v>50</v>
      </c>
      <c r="F5193" t="s">
        <v>10943</v>
      </c>
      <c r="G5193" t="s">
        <v>10953</v>
      </c>
      <c r="H5193" t="s">
        <v>13</v>
      </c>
      <c r="I5193" s="2">
        <v>29</v>
      </c>
      <c r="J5193" s="1">
        <v>0</v>
      </c>
      <c r="K5193" s="1">
        <v>0</v>
      </c>
    </row>
    <row r="5194" spans="1:11" x14ac:dyDescent="0.25">
      <c r="A5194">
        <v>938</v>
      </c>
      <c r="B5194">
        <v>4059</v>
      </c>
      <c r="C5194">
        <v>126080</v>
      </c>
      <c r="D5194" t="s">
        <v>10954</v>
      </c>
      <c r="E5194" t="s">
        <v>50</v>
      </c>
      <c r="F5194" t="s">
        <v>10955</v>
      </c>
      <c r="G5194" t="s">
        <v>10956</v>
      </c>
      <c r="H5194" t="s">
        <v>20</v>
      </c>
      <c r="I5194" s="2">
        <v>227</v>
      </c>
      <c r="J5194" s="1">
        <v>0.63</v>
      </c>
      <c r="K5194" s="1">
        <v>0.16</v>
      </c>
    </row>
    <row r="5195" spans="1:11" x14ac:dyDescent="0.25">
      <c r="A5195">
        <v>938</v>
      </c>
      <c r="B5195">
        <v>6262</v>
      </c>
      <c r="C5195">
        <v>134498</v>
      </c>
      <c r="D5195" t="s">
        <v>10957</v>
      </c>
      <c r="E5195" t="s">
        <v>50</v>
      </c>
      <c r="F5195" t="s">
        <v>10958</v>
      </c>
      <c r="G5195" t="s">
        <v>10959</v>
      </c>
      <c r="H5195" t="s">
        <v>13</v>
      </c>
      <c r="I5195" s="2">
        <v>5</v>
      </c>
      <c r="J5195" t="s">
        <v>129</v>
      </c>
      <c r="K5195" t="s">
        <v>129</v>
      </c>
    </row>
    <row r="5196" spans="1:11" x14ac:dyDescent="0.25">
      <c r="A5196">
        <v>938</v>
      </c>
      <c r="B5196">
        <v>4009</v>
      </c>
      <c r="C5196">
        <v>126065</v>
      </c>
      <c r="D5196" t="s">
        <v>4485</v>
      </c>
      <c r="E5196" t="s">
        <v>50</v>
      </c>
      <c r="F5196" t="s">
        <v>10943</v>
      </c>
      <c r="G5196" t="s">
        <v>10960</v>
      </c>
      <c r="H5196" t="s">
        <v>20</v>
      </c>
      <c r="I5196" s="2">
        <v>206</v>
      </c>
      <c r="J5196" s="1">
        <v>0.65</v>
      </c>
      <c r="K5196" s="1">
        <v>0.18</v>
      </c>
    </row>
    <row r="5197" spans="1:11" x14ac:dyDescent="0.25">
      <c r="A5197">
        <v>938</v>
      </c>
      <c r="B5197">
        <v>4011</v>
      </c>
      <c r="C5197">
        <v>141038</v>
      </c>
      <c r="D5197" t="s">
        <v>10961</v>
      </c>
      <c r="E5197" t="s">
        <v>50</v>
      </c>
      <c r="F5197" t="s">
        <v>10962</v>
      </c>
      <c r="G5197" t="s">
        <v>10963</v>
      </c>
      <c r="H5197" t="s">
        <v>77</v>
      </c>
      <c r="I5197" s="2" t="s">
        <v>50</v>
      </c>
      <c r="J5197" t="s">
        <v>50</v>
      </c>
      <c r="K5197" t="s">
        <v>50</v>
      </c>
    </row>
    <row r="5198" spans="1:11" x14ac:dyDescent="0.25">
      <c r="A5198">
        <v>938</v>
      </c>
      <c r="B5198">
        <v>4029</v>
      </c>
      <c r="C5198">
        <v>137263</v>
      </c>
      <c r="D5198" t="s">
        <v>10964</v>
      </c>
      <c r="E5198" t="s">
        <v>50</v>
      </c>
      <c r="F5198" t="s">
        <v>10962</v>
      </c>
      <c r="G5198" t="s">
        <v>10965</v>
      </c>
      <c r="H5198" t="s">
        <v>70</v>
      </c>
      <c r="I5198" s="2">
        <v>293</v>
      </c>
      <c r="J5198" s="1">
        <v>0.6</v>
      </c>
      <c r="K5198" s="1">
        <v>0.36</v>
      </c>
    </row>
    <row r="5199" spans="1:11" x14ac:dyDescent="0.25">
      <c r="A5199">
        <v>938</v>
      </c>
      <c r="B5199">
        <v>4606</v>
      </c>
      <c r="C5199">
        <v>126098</v>
      </c>
      <c r="D5199" t="s">
        <v>10966</v>
      </c>
      <c r="E5199" t="s">
        <v>50</v>
      </c>
      <c r="F5199" t="s">
        <v>10962</v>
      </c>
      <c r="G5199" t="s">
        <v>10967</v>
      </c>
      <c r="H5199" t="s">
        <v>23</v>
      </c>
      <c r="I5199" s="2">
        <v>209</v>
      </c>
      <c r="J5199" s="1">
        <v>0.73</v>
      </c>
      <c r="K5199" s="1">
        <v>0.38</v>
      </c>
    </row>
    <row r="5200" spans="1:11" x14ac:dyDescent="0.25">
      <c r="A5200">
        <v>938</v>
      </c>
      <c r="B5200">
        <v>6206</v>
      </c>
      <c r="C5200">
        <v>126136</v>
      </c>
      <c r="D5200" t="s">
        <v>10968</v>
      </c>
      <c r="E5200" t="s">
        <v>50</v>
      </c>
      <c r="F5200" t="s">
        <v>10948</v>
      </c>
      <c r="G5200" t="s">
        <v>10969</v>
      </c>
      <c r="H5200" t="s">
        <v>13</v>
      </c>
      <c r="I5200" s="2">
        <v>141</v>
      </c>
      <c r="J5200" s="1">
        <v>0.96</v>
      </c>
      <c r="K5200" s="1">
        <v>0</v>
      </c>
    </row>
    <row r="5201" spans="1:11" x14ac:dyDescent="0.25">
      <c r="A5201">
        <v>938</v>
      </c>
      <c r="B5201">
        <v>4030</v>
      </c>
      <c r="C5201">
        <v>126071</v>
      </c>
      <c r="D5201" t="s">
        <v>10970</v>
      </c>
      <c r="E5201" t="s">
        <v>50</v>
      </c>
      <c r="F5201" t="s">
        <v>10962</v>
      </c>
      <c r="G5201" t="s">
        <v>10971</v>
      </c>
      <c r="H5201" t="s">
        <v>20</v>
      </c>
      <c r="I5201" s="2">
        <v>182</v>
      </c>
      <c r="J5201" s="1">
        <v>0.35</v>
      </c>
      <c r="K5201" s="1">
        <v>0.08</v>
      </c>
    </row>
    <row r="5202" spans="1:11" x14ac:dyDescent="0.25">
      <c r="A5202">
        <v>938</v>
      </c>
      <c r="B5202">
        <v>4106</v>
      </c>
      <c r="C5202">
        <v>126088</v>
      </c>
      <c r="D5202" t="s">
        <v>10972</v>
      </c>
      <c r="E5202" t="s">
        <v>50</v>
      </c>
      <c r="F5202" t="s">
        <v>10973</v>
      </c>
      <c r="G5202" t="s">
        <v>10974</v>
      </c>
      <c r="H5202" t="s">
        <v>20</v>
      </c>
      <c r="I5202" s="2">
        <v>272</v>
      </c>
      <c r="J5202" s="1">
        <v>0.63</v>
      </c>
      <c r="K5202" s="1">
        <v>0.31</v>
      </c>
    </row>
    <row r="5203" spans="1:11" x14ac:dyDescent="0.25">
      <c r="A5203">
        <v>938</v>
      </c>
      <c r="B5203">
        <v>6013</v>
      </c>
      <c r="C5203">
        <v>126108</v>
      </c>
      <c r="D5203" t="s">
        <v>10975</v>
      </c>
      <c r="E5203" t="s">
        <v>50</v>
      </c>
      <c r="F5203" t="s">
        <v>10976</v>
      </c>
      <c r="G5203" t="s">
        <v>10977</v>
      </c>
      <c r="H5203" t="s">
        <v>13</v>
      </c>
      <c r="I5203" s="2">
        <v>101</v>
      </c>
      <c r="J5203" s="1">
        <v>0</v>
      </c>
      <c r="K5203" s="1">
        <v>0</v>
      </c>
    </row>
    <row r="5204" spans="1:11" x14ac:dyDescent="0.25">
      <c r="A5204">
        <v>938</v>
      </c>
      <c r="B5204">
        <v>6139</v>
      </c>
      <c r="C5204">
        <v>126125</v>
      </c>
      <c r="D5204" t="s">
        <v>10978</v>
      </c>
      <c r="E5204" t="s">
        <v>50</v>
      </c>
      <c r="F5204" t="s">
        <v>10917</v>
      </c>
      <c r="G5204" t="s">
        <v>10979</v>
      </c>
      <c r="H5204" t="s">
        <v>13</v>
      </c>
      <c r="I5204" s="2">
        <v>20</v>
      </c>
      <c r="J5204" s="1">
        <v>0.65</v>
      </c>
      <c r="K5204" s="1">
        <v>0.55000000000000004</v>
      </c>
    </row>
    <row r="5205" spans="1:11" x14ac:dyDescent="0.25">
      <c r="A5205">
        <v>938</v>
      </c>
      <c r="B5205">
        <v>6912</v>
      </c>
      <c r="C5205">
        <v>135745</v>
      </c>
      <c r="D5205" t="s">
        <v>10980</v>
      </c>
      <c r="E5205" t="s">
        <v>50</v>
      </c>
      <c r="F5205" t="s">
        <v>10920</v>
      </c>
      <c r="G5205" t="s">
        <v>10981</v>
      </c>
      <c r="H5205" t="s">
        <v>49</v>
      </c>
      <c r="I5205" s="2">
        <v>305</v>
      </c>
      <c r="J5205" s="1">
        <v>0.37</v>
      </c>
      <c r="K5205" s="1">
        <v>0.18</v>
      </c>
    </row>
    <row r="5206" spans="1:11" x14ac:dyDescent="0.25">
      <c r="A5206">
        <v>938</v>
      </c>
      <c r="B5206">
        <v>6913</v>
      </c>
      <c r="C5206">
        <v>135760</v>
      </c>
      <c r="D5206" t="s">
        <v>10982</v>
      </c>
      <c r="E5206" t="s">
        <v>50</v>
      </c>
      <c r="F5206" t="s">
        <v>10983</v>
      </c>
      <c r="G5206" t="s">
        <v>10984</v>
      </c>
      <c r="H5206" t="s">
        <v>49</v>
      </c>
      <c r="I5206" s="2">
        <v>158</v>
      </c>
      <c r="J5206" s="1">
        <v>0.45</v>
      </c>
      <c r="K5206" s="1">
        <v>0.08</v>
      </c>
    </row>
    <row r="5207" spans="1:11" x14ac:dyDescent="0.25">
      <c r="A5207">
        <v>938</v>
      </c>
      <c r="B5207">
        <v>4010</v>
      </c>
      <c r="C5207">
        <v>126066</v>
      </c>
      <c r="D5207" t="s">
        <v>10985</v>
      </c>
      <c r="E5207" t="s">
        <v>50</v>
      </c>
      <c r="F5207" t="s">
        <v>10943</v>
      </c>
      <c r="G5207" t="s">
        <v>10986</v>
      </c>
      <c r="H5207" t="s">
        <v>20</v>
      </c>
      <c r="I5207" s="2">
        <v>305</v>
      </c>
      <c r="J5207" s="1">
        <v>0.85</v>
      </c>
      <c r="K5207" s="1">
        <v>0.54</v>
      </c>
    </row>
    <row r="5208" spans="1:11" x14ac:dyDescent="0.25">
      <c r="A5208">
        <v>938</v>
      </c>
      <c r="B5208">
        <v>4100</v>
      </c>
      <c r="C5208">
        <v>126084</v>
      </c>
      <c r="D5208" t="s">
        <v>10987</v>
      </c>
      <c r="E5208" t="s">
        <v>50</v>
      </c>
      <c r="F5208" t="s">
        <v>10931</v>
      </c>
      <c r="G5208" t="s">
        <v>10988</v>
      </c>
      <c r="H5208" t="s">
        <v>20</v>
      </c>
      <c r="I5208" s="2">
        <v>190</v>
      </c>
      <c r="J5208" s="1">
        <v>0.55000000000000004</v>
      </c>
      <c r="K5208" s="1">
        <v>0.22</v>
      </c>
    </row>
    <row r="5209" spans="1:11" x14ac:dyDescent="0.25">
      <c r="A5209">
        <v>938</v>
      </c>
      <c r="B5209">
        <v>4102</v>
      </c>
      <c r="C5209">
        <v>126085</v>
      </c>
      <c r="D5209" t="s">
        <v>10989</v>
      </c>
      <c r="E5209" t="s">
        <v>50</v>
      </c>
      <c r="F5209" t="s">
        <v>5421</v>
      </c>
      <c r="G5209" t="s">
        <v>10990</v>
      </c>
      <c r="H5209" t="s">
        <v>20</v>
      </c>
      <c r="I5209" s="2">
        <v>227</v>
      </c>
      <c r="J5209" s="1">
        <v>0.66</v>
      </c>
      <c r="K5209" s="1">
        <v>0.42</v>
      </c>
    </row>
    <row r="5210" spans="1:11" x14ac:dyDescent="0.25">
      <c r="A5210">
        <v>938</v>
      </c>
      <c r="B5210">
        <v>4003</v>
      </c>
      <c r="C5210">
        <v>134042</v>
      </c>
      <c r="D5210" t="s">
        <v>10991</v>
      </c>
      <c r="E5210" t="s">
        <v>50</v>
      </c>
      <c r="F5210" t="s">
        <v>10962</v>
      </c>
      <c r="G5210" t="s">
        <v>10992</v>
      </c>
      <c r="H5210" t="s">
        <v>20</v>
      </c>
      <c r="I5210" s="2">
        <v>233</v>
      </c>
      <c r="J5210" s="1">
        <v>0.61</v>
      </c>
      <c r="K5210" s="1">
        <v>0.22</v>
      </c>
    </row>
    <row r="5211" spans="1:11" x14ac:dyDescent="0.25">
      <c r="A5211">
        <v>938</v>
      </c>
      <c r="B5211">
        <v>4007</v>
      </c>
      <c r="C5211">
        <v>140199</v>
      </c>
      <c r="D5211" t="s">
        <v>10993</v>
      </c>
      <c r="E5211" t="s">
        <v>50</v>
      </c>
      <c r="F5211" t="s">
        <v>10917</v>
      </c>
      <c r="G5211" t="s">
        <v>10994</v>
      </c>
      <c r="H5211" t="s">
        <v>49</v>
      </c>
      <c r="I5211" s="2" t="s">
        <v>50</v>
      </c>
      <c r="J5211" t="s">
        <v>50</v>
      </c>
      <c r="K5211" t="s">
        <v>50</v>
      </c>
    </row>
    <row r="5212" spans="1:11" x14ac:dyDescent="0.25">
      <c r="A5212">
        <v>938</v>
      </c>
      <c r="B5212">
        <v>6030</v>
      </c>
      <c r="C5212">
        <v>126115</v>
      </c>
      <c r="D5212" t="s">
        <v>10995</v>
      </c>
      <c r="E5212" t="s">
        <v>50</v>
      </c>
      <c r="F5212" t="s">
        <v>10934</v>
      </c>
      <c r="G5212" t="s">
        <v>10996</v>
      </c>
      <c r="H5212" t="s">
        <v>13</v>
      </c>
      <c r="I5212" s="2">
        <v>58</v>
      </c>
      <c r="J5212" s="1">
        <v>0</v>
      </c>
      <c r="K5212" s="1">
        <v>0</v>
      </c>
    </row>
    <row r="5213" spans="1:11" x14ac:dyDescent="0.25">
      <c r="A5213">
        <v>938</v>
      </c>
      <c r="B5213">
        <v>4005</v>
      </c>
      <c r="C5213">
        <v>137782</v>
      </c>
      <c r="D5213" t="s">
        <v>10997</v>
      </c>
      <c r="E5213" t="s">
        <v>50</v>
      </c>
      <c r="F5213" t="s">
        <v>10998</v>
      </c>
      <c r="G5213" t="s">
        <v>10999</v>
      </c>
      <c r="H5213" t="s">
        <v>49</v>
      </c>
      <c r="I5213" s="2">
        <v>203</v>
      </c>
      <c r="J5213" s="1">
        <v>0.46</v>
      </c>
      <c r="K5213" s="1">
        <v>0.09</v>
      </c>
    </row>
    <row r="5214" spans="1:11" x14ac:dyDescent="0.25">
      <c r="A5214">
        <v>938</v>
      </c>
      <c r="B5214">
        <v>4107</v>
      </c>
      <c r="C5214">
        <v>126089</v>
      </c>
      <c r="D5214" t="s">
        <v>7791</v>
      </c>
      <c r="E5214" t="s">
        <v>50</v>
      </c>
      <c r="F5214" t="s">
        <v>10973</v>
      </c>
      <c r="G5214" t="s">
        <v>11000</v>
      </c>
      <c r="H5214" t="s">
        <v>20</v>
      </c>
      <c r="I5214" s="2">
        <v>260</v>
      </c>
      <c r="J5214" s="1">
        <v>0.61</v>
      </c>
      <c r="K5214" s="1">
        <v>0.28000000000000003</v>
      </c>
    </row>
    <row r="5215" spans="1:11" x14ac:dyDescent="0.25">
      <c r="A5215">
        <v>938</v>
      </c>
      <c r="B5215">
        <v>4601</v>
      </c>
      <c r="C5215">
        <v>126094</v>
      </c>
      <c r="D5215" t="s">
        <v>11001</v>
      </c>
      <c r="E5215" t="s">
        <v>50</v>
      </c>
      <c r="F5215" t="s">
        <v>10934</v>
      </c>
      <c r="G5215" t="s">
        <v>11002</v>
      </c>
      <c r="H5215" t="s">
        <v>23</v>
      </c>
      <c r="I5215" s="2">
        <v>173</v>
      </c>
      <c r="J5215" s="1">
        <v>0.55000000000000004</v>
      </c>
      <c r="K5215" s="1">
        <v>0.17</v>
      </c>
    </row>
    <row r="5216" spans="1:11" x14ac:dyDescent="0.25">
      <c r="A5216">
        <v>938</v>
      </c>
      <c r="B5216">
        <v>4610</v>
      </c>
      <c r="C5216">
        <v>126101</v>
      </c>
      <c r="D5216" t="s">
        <v>10694</v>
      </c>
      <c r="E5216" t="s">
        <v>50</v>
      </c>
      <c r="F5216" t="s">
        <v>10931</v>
      </c>
      <c r="G5216" t="s">
        <v>11003</v>
      </c>
      <c r="H5216" t="s">
        <v>23</v>
      </c>
      <c r="I5216" s="2">
        <v>125</v>
      </c>
      <c r="J5216" s="1">
        <v>0.83</v>
      </c>
      <c r="K5216" s="1">
        <v>0.62</v>
      </c>
    </row>
    <row r="5217" spans="1:11" x14ac:dyDescent="0.25">
      <c r="A5217">
        <v>938</v>
      </c>
      <c r="B5217">
        <v>4800</v>
      </c>
      <c r="C5217">
        <v>126102</v>
      </c>
      <c r="D5217" t="s">
        <v>11004</v>
      </c>
      <c r="E5217" t="s">
        <v>50</v>
      </c>
      <c r="F5217" t="s">
        <v>10955</v>
      </c>
      <c r="G5217" t="s">
        <v>11005</v>
      </c>
      <c r="H5217" t="s">
        <v>23</v>
      </c>
      <c r="I5217" s="2">
        <v>152</v>
      </c>
      <c r="J5217" s="1">
        <v>0.72</v>
      </c>
      <c r="K5217" s="1">
        <v>0.23</v>
      </c>
    </row>
    <row r="5218" spans="1:11" x14ac:dyDescent="0.25">
      <c r="A5218">
        <v>938</v>
      </c>
      <c r="B5218">
        <v>4602</v>
      </c>
      <c r="C5218">
        <v>126095</v>
      </c>
      <c r="D5218" t="s">
        <v>11006</v>
      </c>
      <c r="E5218" t="s">
        <v>50</v>
      </c>
      <c r="F5218" t="s">
        <v>10962</v>
      </c>
      <c r="G5218" t="s">
        <v>11007</v>
      </c>
      <c r="H5218" t="s">
        <v>23</v>
      </c>
      <c r="I5218" s="2">
        <v>154</v>
      </c>
      <c r="J5218" s="1">
        <v>0.62</v>
      </c>
      <c r="K5218" s="1">
        <v>0.18</v>
      </c>
    </row>
    <row r="5219" spans="1:11" x14ac:dyDescent="0.25">
      <c r="A5219">
        <v>938</v>
      </c>
      <c r="B5219">
        <v>6023</v>
      </c>
      <c r="C5219">
        <v>126110</v>
      </c>
      <c r="D5219" t="s">
        <v>11008</v>
      </c>
      <c r="E5219" t="s">
        <v>50</v>
      </c>
      <c r="F5219" t="s">
        <v>11009</v>
      </c>
      <c r="G5219" t="s">
        <v>11010</v>
      </c>
      <c r="H5219" t="s">
        <v>13</v>
      </c>
      <c r="I5219" s="2">
        <v>95</v>
      </c>
      <c r="J5219" s="1">
        <v>0.01</v>
      </c>
      <c r="K5219" s="1">
        <v>0</v>
      </c>
    </row>
    <row r="5220" spans="1:11" x14ac:dyDescent="0.25">
      <c r="A5220">
        <v>938</v>
      </c>
      <c r="B5220">
        <v>6914</v>
      </c>
      <c r="C5220">
        <v>135962</v>
      </c>
      <c r="D5220" t="s">
        <v>11011</v>
      </c>
      <c r="E5220" t="s">
        <v>50</v>
      </c>
      <c r="F5220" t="s">
        <v>11012</v>
      </c>
      <c r="G5220" t="s">
        <v>11013</v>
      </c>
      <c r="H5220" t="s">
        <v>49</v>
      </c>
      <c r="I5220" s="2">
        <v>234</v>
      </c>
      <c r="J5220" s="1">
        <v>0.52</v>
      </c>
      <c r="K5220" s="1">
        <v>0.18</v>
      </c>
    </row>
    <row r="5221" spans="1:11" x14ac:dyDescent="0.25">
      <c r="A5221">
        <v>938</v>
      </c>
      <c r="B5221">
        <v>6027</v>
      </c>
      <c r="C5221">
        <v>126112</v>
      </c>
      <c r="D5221" t="s">
        <v>11014</v>
      </c>
      <c r="E5221" t="s">
        <v>50</v>
      </c>
      <c r="F5221" t="s">
        <v>11012</v>
      </c>
      <c r="G5221" t="s">
        <v>11015</v>
      </c>
      <c r="H5221" t="s">
        <v>13</v>
      </c>
      <c r="I5221" s="2">
        <v>58</v>
      </c>
      <c r="J5221" s="1">
        <v>0.66</v>
      </c>
      <c r="K5221" s="1">
        <v>0.21</v>
      </c>
    </row>
    <row r="5222" spans="1:11" x14ac:dyDescent="0.25">
      <c r="A5222">
        <v>938</v>
      </c>
      <c r="B5222">
        <v>6911</v>
      </c>
      <c r="C5222">
        <v>135744</v>
      </c>
      <c r="D5222" t="s">
        <v>11016</v>
      </c>
      <c r="E5222" t="s">
        <v>50</v>
      </c>
      <c r="F5222" t="s">
        <v>11017</v>
      </c>
      <c r="G5222" t="s">
        <v>11018</v>
      </c>
      <c r="H5222" t="s">
        <v>49</v>
      </c>
      <c r="I5222" s="2">
        <v>192</v>
      </c>
      <c r="J5222" s="1">
        <v>0.42</v>
      </c>
      <c r="K5222" s="1">
        <v>0.05</v>
      </c>
    </row>
    <row r="5223" spans="1:11" x14ac:dyDescent="0.25">
      <c r="A5223">
        <v>938</v>
      </c>
      <c r="B5223">
        <v>6094</v>
      </c>
      <c r="C5223">
        <v>126119</v>
      </c>
      <c r="D5223" t="s">
        <v>11019</v>
      </c>
      <c r="E5223" t="s">
        <v>50</v>
      </c>
      <c r="F5223" t="s">
        <v>11020</v>
      </c>
      <c r="G5223" t="s">
        <v>11021</v>
      </c>
      <c r="H5223" t="s">
        <v>13</v>
      </c>
      <c r="I5223" s="2">
        <v>27</v>
      </c>
      <c r="J5223" s="1">
        <v>0</v>
      </c>
      <c r="K5223" s="1">
        <v>0</v>
      </c>
    </row>
    <row r="5224" spans="1:11" x14ac:dyDescent="0.25">
      <c r="A5224">
        <v>938</v>
      </c>
      <c r="B5224">
        <v>4501</v>
      </c>
      <c r="C5224">
        <v>126092</v>
      </c>
      <c r="D5224" t="s">
        <v>11022</v>
      </c>
      <c r="E5224" t="s">
        <v>50</v>
      </c>
      <c r="F5224" t="s">
        <v>11023</v>
      </c>
      <c r="G5224" t="s">
        <v>11024</v>
      </c>
      <c r="H5224" t="s">
        <v>82</v>
      </c>
      <c r="I5224" s="2">
        <v>359</v>
      </c>
      <c r="J5224" s="1">
        <v>0.72</v>
      </c>
      <c r="K5224" s="1">
        <v>0.37</v>
      </c>
    </row>
    <row r="5225" spans="1:11" x14ac:dyDescent="0.25">
      <c r="A5225">
        <v>938</v>
      </c>
      <c r="B5225">
        <v>4002</v>
      </c>
      <c r="C5225">
        <v>126064</v>
      </c>
      <c r="D5225" t="s">
        <v>11025</v>
      </c>
      <c r="E5225" t="s">
        <v>50</v>
      </c>
      <c r="F5225" t="s">
        <v>10943</v>
      </c>
      <c r="G5225" t="s">
        <v>11026</v>
      </c>
      <c r="H5225" t="s">
        <v>20</v>
      </c>
      <c r="I5225" s="2">
        <v>240</v>
      </c>
      <c r="J5225" s="1">
        <v>0.8</v>
      </c>
      <c r="K5225" s="1">
        <v>0.37</v>
      </c>
    </row>
    <row r="5226" spans="1:11" x14ac:dyDescent="0.25">
      <c r="A5226">
        <v>938</v>
      </c>
      <c r="B5226">
        <v>4044</v>
      </c>
      <c r="C5226">
        <v>138620</v>
      </c>
      <c r="D5226" t="s">
        <v>11027</v>
      </c>
      <c r="E5226" t="s">
        <v>50</v>
      </c>
      <c r="F5226" t="s">
        <v>10962</v>
      </c>
      <c r="G5226" t="s">
        <v>11028</v>
      </c>
      <c r="H5226" t="s">
        <v>70</v>
      </c>
      <c r="I5226" s="2">
        <v>235</v>
      </c>
      <c r="J5226" s="1">
        <v>0.31</v>
      </c>
      <c r="K5226" s="1">
        <v>0.1</v>
      </c>
    </row>
    <row r="5227" spans="1:11" x14ac:dyDescent="0.25">
      <c r="A5227">
        <v>938</v>
      </c>
      <c r="B5227">
        <v>6138</v>
      </c>
      <c r="C5227">
        <v>126124</v>
      </c>
      <c r="D5227" t="s">
        <v>11029</v>
      </c>
      <c r="E5227" t="s">
        <v>50</v>
      </c>
      <c r="F5227" t="s">
        <v>11030</v>
      </c>
      <c r="G5227" t="s">
        <v>11031</v>
      </c>
      <c r="H5227" t="s">
        <v>13</v>
      </c>
      <c r="I5227" s="2">
        <v>40</v>
      </c>
      <c r="J5227" s="1">
        <v>0.98</v>
      </c>
      <c r="K5227" s="1">
        <v>0.63</v>
      </c>
    </row>
    <row r="5228" spans="1:11" x14ac:dyDescent="0.25">
      <c r="A5228">
        <v>938</v>
      </c>
      <c r="B5228">
        <v>4103</v>
      </c>
      <c r="C5228">
        <v>137416</v>
      </c>
      <c r="D5228" t="s">
        <v>11032</v>
      </c>
      <c r="E5228" t="s">
        <v>50</v>
      </c>
      <c r="F5228" t="s">
        <v>5421</v>
      </c>
      <c r="G5228" t="s">
        <v>11033</v>
      </c>
      <c r="H5228" t="s">
        <v>70</v>
      </c>
      <c r="I5228" s="2">
        <v>299</v>
      </c>
      <c r="J5228" s="1">
        <v>0.68</v>
      </c>
      <c r="K5228" s="1">
        <v>0.49</v>
      </c>
    </row>
    <row r="5229" spans="1:11" x14ac:dyDescent="0.25">
      <c r="A5229">
        <v>938</v>
      </c>
      <c r="B5229">
        <v>4025</v>
      </c>
      <c r="C5229">
        <v>126068</v>
      </c>
      <c r="D5229" t="s">
        <v>11034</v>
      </c>
      <c r="E5229" t="s">
        <v>50</v>
      </c>
      <c r="F5229" t="s">
        <v>11035</v>
      </c>
      <c r="G5229" t="s">
        <v>11036</v>
      </c>
      <c r="H5229" t="s">
        <v>20</v>
      </c>
      <c r="I5229" s="2">
        <v>262</v>
      </c>
      <c r="J5229" s="1">
        <v>0.69</v>
      </c>
      <c r="K5229" s="1">
        <v>0.23</v>
      </c>
    </row>
    <row r="5230" spans="1:11" x14ac:dyDescent="0.25">
      <c r="A5230">
        <v>938</v>
      </c>
      <c r="B5230">
        <v>4033</v>
      </c>
      <c r="C5230">
        <v>126072</v>
      </c>
      <c r="D5230" t="s">
        <v>11037</v>
      </c>
      <c r="E5230" t="s">
        <v>50</v>
      </c>
      <c r="F5230" t="s">
        <v>10917</v>
      </c>
      <c r="G5230" t="s">
        <v>10994</v>
      </c>
      <c r="H5230" t="s">
        <v>20</v>
      </c>
      <c r="I5230" s="2">
        <v>149</v>
      </c>
      <c r="J5230" s="1">
        <v>0.55000000000000004</v>
      </c>
      <c r="K5230" s="1">
        <v>0.12</v>
      </c>
    </row>
    <row r="5231" spans="1:11" x14ac:dyDescent="0.25">
      <c r="A5231">
        <v>938</v>
      </c>
      <c r="B5231">
        <v>6208</v>
      </c>
      <c r="C5231">
        <v>126137</v>
      </c>
      <c r="D5231" t="s">
        <v>11038</v>
      </c>
      <c r="E5231" t="s">
        <v>50</v>
      </c>
      <c r="F5231" t="s">
        <v>10962</v>
      </c>
      <c r="G5231" t="s">
        <v>11039</v>
      </c>
      <c r="H5231" t="s">
        <v>13</v>
      </c>
      <c r="I5231" s="2">
        <v>89</v>
      </c>
      <c r="J5231" s="1">
        <v>0</v>
      </c>
      <c r="K5231" s="1">
        <v>0</v>
      </c>
    </row>
    <row r="5232" spans="1:11" x14ac:dyDescent="0.25">
      <c r="A5232">
        <v>938</v>
      </c>
      <c r="B5232">
        <v>4110</v>
      </c>
      <c r="C5232">
        <v>139109</v>
      </c>
      <c r="D5232" t="s">
        <v>11040</v>
      </c>
      <c r="E5232" t="s">
        <v>50</v>
      </c>
      <c r="F5232" t="s">
        <v>10934</v>
      </c>
      <c r="G5232" t="s">
        <v>11041</v>
      </c>
      <c r="H5232" t="s">
        <v>70</v>
      </c>
      <c r="I5232" s="2">
        <v>247</v>
      </c>
      <c r="J5232" s="1">
        <v>0.6</v>
      </c>
      <c r="K5232" s="1">
        <v>0.25</v>
      </c>
    </row>
    <row r="5233" spans="1:11" x14ac:dyDescent="0.25">
      <c r="A5233">
        <v>938</v>
      </c>
      <c r="B5233">
        <v>6265</v>
      </c>
      <c r="C5233">
        <v>131504</v>
      </c>
      <c r="D5233" t="s">
        <v>11042</v>
      </c>
      <c r="E5233" t="s">
        <v>50</v>
      </c>
      <c r="F5233" t="s">
        <v>11020</v>
      </c>
      <c r="G5233" t="s">
        <v>11043</v>
      </c>
      <c r="H5233" t="s">
        <v>114</v>
      </c>
      <c r="I5233" s="2">
        <v>1</v>
      </c>
      <c r="J5233" t="s">
        <v>129</v>
      </c>
      <c r="K5233" t="s">
        <v>129</v>
      </c>
    </row>
    <row r="5234" spans="1:11" x14ac:dyDescent="0.25">
      <c r="A5234">
        <v>938</v>
      </c>
      <c r="B5234">
        <v>6258</v>
      </c>
      <c r="C5234">
        <v>132069</v>
      </c>
      <c r="D5234" t="s">
        <v>11044</v>
      </c>
      <c r="E5234" t="s">
        <v>50</v>
      </c>
      <c r="F5234" t="s">
        <v>10943</v>
      </c>
      <c r="G5234" t="s">
        <v>11045</v>
      </c>
      <c r="H5234" t="s">
        <v>114</v>
      </c>
      <c r="I5234" s="2">
        <v>12</v>
      </c>
      <c r="J5234" s="1">
        <v>0</v>
      </c>
      <c r="K5234" s="1">
        <v>0</v>
      </c>
    </row>
    <row r="5235" spans="1:11" x14ac:dyDescent="0.25">
      <c r="A5235">
        <v>938</v>
      </c>
      <c r="B5235">
        <v>7022</v>
      </c>
      <c r="C5235">
        <v>126170</v>
      </c>
      <c r="D5235" t="s">
        <v>11046</v>
      </c>
      <c r="E5235" t="s">
        <v>50</v>
      </c>
      <c r="F5235" t="s">
        <v>10920</v>
      </c>
      <c r="G5235" t="s">
        <v>11047</v>
      </c>
      <c r="H5235" t="s">
        <v>57</v>
      </c>
      <c r="I5235" s="2">
        <v>12</v>
      </c>
      <c r="J5235" s="1">
        <v>0</v>
      </c>
      <c r="K5235" s="1">
        <v>0</v>
      </c>
    </row>
    <row r="5236" spans="1:11" x14ac:dyDescent="0.25">
      <c r="A5236">
        <v>938</v>
      </c>
      <c r="B5236">
        <v>6249</v>
      </c>
      <c r="C5236">
        <v>126149</v>
      </c>
      <c r="D5236" t="s">
        <v>11048</v>
      </c>
      <c r="E5236" t="s">
        <v>50</v>
      </c>
      <c r="F5236" t="s">
        <v>5421</v>
      </c>
      <c r="G5236" t="s">
        <v>11049</v>
      </c>
      <c r="H5236" t="s">
        <v>114</v>
      </c>
      <c r="I5236" s="2">
        <v>13</v>
      </c>
      <c r="J5236" s="1">
        <v>0</v>
      </c>
      <c r="K5236" s="1">
        <v>0</v>
      </c>
    </row>
    <row r="5237" spans="1:11" x14ac:dyDescent="0.25">
      <c r="A5237">
        <v>938</v>
      </c>
      <c r="B5237">
        <v>6217</v>
      </c>
      <c r="C5237">
        <v>126139</v>
      </c>
      <c r="D5237" t="s">
        <v>11050</v>
      </c>
      <c r="E5237" t="s">
        <v>50</v>
      </c>
      <c r="F5237" t="s">
        <v>5421</v>
      </c>
      <c r="G5237" t="s">
        <v>11051</v>
      </c>
      <c r="H5237" t="s">
        <v>114</v>
      </c>
      <c r="I5237" s="2">
        <v>14</v>
      </c>
      <c r="J5237" s="1">
        <v>0</v>
      </c>
      <c r="K5237" s="1">
        <v>0</v>
      </c>
    </row>
    <row r="5238" spans="1:11" x14ac:dyDescent="0.25">
      <c r="A5238">
        <v>938</v>
      </c>
      <c r="B5238">
        <v>7012</v>
      </c>
      <c r="C5238">
        <v>126163</v>
      </c>
      <c r="D5238" t="s">
        <v>11052</v>
      </c>
      <c r="E5238" t="s">
        <v>50</v>
      </c>
      <c r="F5238" t="s">
        <v>10917</v>
      </c>
      <c r="G5238" t="s">
        <v>11053</v>
      </c>
      <c r="H5238" t="s">
        <v>57</v>
      </c>
      <c r="I5238" s="2">
        <v>8</v>
      </c>
      <c r="J5238" t="s">
        <v>99</v>
      </c>
      <c r="K5238" t="s">
        <v>99</v>
      </c>
    </row>
    <row r="5239" spans="1:11" x14ac:dyDescent="0.25">
      <c r="A5239">
        <v>938</v>
      </c>
      <c r="B5239">
        <v>6255</v>
      </c>
      <c r="C5239">
        <v>131139</v>
      </c>
      <c r="D5239" t="s">
        <v>11054</v>
      </c>
      <c r="E5239" t="s">
        <v>50</v>
      </c>
      <c r="F5239" t="s">
        <v>10943</v>
      </c>
      <c r="G5239" t="s">
        <v>11055</v>
      </c>
      <c r="H5239" t="s">
        <v>114</v>
      </c>
      <c r="I5239" s="2">
        <v>5</v>
      </c>
      <c r="J5239" t="s">
        <v>129</v>
      </c>
      <c r="K5239" t="s">
        <v>129</v>
      </c>
    </row>
    <row r="5240" spans="1:11" x14ac:dyDescent="0.25">
      <c r="A5240">
        <v>938</v>
      </c>
      <c r="B5240">
        <v>7023</v>
      </c>
      <c r="C5240">
        <v>135814</v>
      </c>
      <c r="D5240" t="s">
        <v>11056</v>
      </c>
      <c r="E5240" t="s">
        <v>50</v>
      </c>
      <c r="F5240" t="s">
        <v>11035</v>
      </c>
      <c r="G5240" t="s">
        <v>11057</v>
      </c>
      <c r="H5240" t="s">
        <v>222</v>
      </c>
      <c r="I5240" s="2">
        <v>1</v>
      </c>
      <c r="J5240" t="s">
        <v>129</v>
      </c>
      <c r="K5240" t="s">
        <v>129</v>
      </c>
    </row>
    <row r="5241" spans="1:11" x14ac:dyDescent="0.25">
      <c r="A5241">
        <v>938</v>
      </c>
      <c r="B5241">
        <v>7005</v>
      </c>
      <c r="C5241">
        <v>126156</v>
      </c>
      <c r="D5241" t="s">
        <v>11058</v>
      </c>
      <c r="E5241" t="s">
        <v>50</v>
      </c>
      <c r="F5241" t="s">
        <v>10917</v>
      </c>
      <c r="G5241" t="s">
        <v>11059</v>
      </c>
      <c r="H5241" t="s">
        <v>57</v>
      </c>
      <c r="I5241" s="2">
        <v>10</v>
      </c>
      <c r="J5241" s="1">
        <v>0.1</v>
      </c>
      <c r="K5241" s="1">
        <v>0</v>
      </c>
    </row>
    <row r="5242" spans="1:11" x14ac:dyDescent="0.25">
      <c r="A5242">
        <v>938</v>
      </c>
      <c r="B5242">
        <v>6267</v>
      </c>
      <c r="C5242">
        <v>135930</v>
      </c>
      <c r="D5242" t="s">
        <v>11060</v>
      </c>
      <c r="E5242" t="s">
        <v>50</v>
      </c>
      <c r="F5242" t="s">
        <v>10948</v>
      </c>
      <c r="G5242" t="s">
        <v>11061</v>
      </c>
      <c r="H5242" t="s">
        <v>114</v>
      </c>
      <c r="I5242" s="2">
        <v>16</v>
      </c>
      <c r="J5242" s="1">
        <v>0</v>
      </c>
      <c r="K5242" s="1">
        <v>0</v>
      </c>
    </row>
    <row r="5243" spans="1:11" x14ac:dyDescent="0.25">
      <c r="A5243">
        <v>938</v>
      </c>
      <c r="B5243">
        <v>7006</v>
      </c>
      <c r="C5243">
        <v>126157</v>
      </c>
      <c r="D5243" t="s">
        <v>11062</v>
      </c>
      <c r="E5243" t="s">
        <v>50</v>
      </c>
      <c r="F5243" t="s">
        <v>10962</v>
      </c>
      <c r="G5243" t="s">
        <v>11063</v>
      </c>
      <c r="H5243" t="s">
        <v>57</v>
      </c>
      <c r="I5243" s="2">
        <v>28</v>
      </c>
      <c r="J5243" s="1">
        <v>0</v>
      </c>
      <c r="K5243" s="1">
        <v>0</v>
      </c>
    </row>
    <row r="5244" spans="1:11" x14ac:dyDescent="0.25">
      <c r="A5244">
        <v>938</v>
      </c>
      <c r="B5244">
        <v>7003</v>
      </c>
      <c r="C5244">
        <v>126154</v>
      </c>
      <c r="D5244" t="s">
        <v>11064</v>
      </c>
      <c r="E5244" t="s">
        <v>50</v>
      </c>
      <c r="F5244" t="s">
        <v>10943</v>
      </c>
      <c r="G5244" t="s">
        <v>11065</v>
      </c>
      <c r="H5244" t="s">
        <v>222</v>
      </c>
      <c r="I5244" s="2">
        <v>12</v>
      </c>
      <c r="J5244" s="1">
        <v>0</v>
      </c>
      <c r="K5244" s="1">
        <v>0</v>
      </c>
    </row>
    <row r="5245" spans="1:11" x14ac:dyDescent="0.25">
      <c r="A5245">
        <v>938</v>
      </c>
      <c r="B5245">
        <v>6276</v>
      </c>
      <c r="C5245">
        <v>135782</v>
      </c>
      <c r="D5245" t="s">
        <v>11066</v>
      </c>
      <c r="E5245" t="s">
        <v>50</v>
      </c>
      <c r="F5245" t="s">
        <v>5421</v>
      </c>
      <c r="G5245" t="s">
        <v>5422</v>
      </c>
      <c r="H5245" t="s">
        <v>114</v>
      </c>
      <c r="I5245" s="2">
        <v>1</v>
      </c>
      <c r="J5245" t="s">
        <v>129</v>
      </c>
      <c r="K5245" t="s">
        <v>129</v>
      </c>
    </row>
    <row r="5246" spans="1:11" x14ac:dyDescent="0.25">
      <c r="A5246">
        <v>938</v>
      </c>
      <c r="B5246">
        <v>6272</v>
      </c>
      <c r="C5246">
        <v>135111</v>
      </c>
      <c r="D5246" t="s">
        <v>11067</v>
      </c>
      <c r="E5246" t="s">
        <v>50</v>
      </c>
      <c r="F5246" t="s">
        <v>5421</v>
      </c>
      <c r="G5246" t="s">
        <v>5422</v>
      </c>
      <c r="H5246" t="s">
        <v>114</v>
      </c>
      <c r="I5246" s="2">
        <v>1</v>
      </c>
      <c r="J5246" t="s">
        <v>129</v>
      </c>
      <c r="K5246" t="s">
        <v>129</v>
      </c>
    </row>
    <row r="5247" spans="1:11" x14ac:dyDescent="0.25">
      <c r="A5247">
        <v>938</v>
      </c>
      <c r="B5247">
        <v>7010</v>
      </c>
      <c r="C5247">
        <v>126161</v>
      </c>
      <c r="D5247" t="s">
        <v>11068</v>
      </c>
      <c r="E5247" t="s">
        <v>50</v>
      </c>
      <c r="F5247" t="s">
        <v>10934</v>
      </c>
      <c r="G5247" t="s">
        <v>10951</v>
      </c>
      <c r="H5247" t="s">
        <v>57</v>
      </c>
      <c r="I5247" s="2">
        <v>48</v>
      </c>
      <c r="J5247" s="1">
        <v>0</v>
      </c>
      <c r="K5247" s="1">
        <v>0</v>
      </c>
    </row>
    <row r="5248" spans="1:11" x14ac:dyDescent="0.25">
      <c r="A5248">
        <v>938</v>
      </c>
      <c r="B5248">
        <v>6219</v>
      </c>
      <c r="C5248">
        <v>126141</v>
      </c>
      <c r="D5248" t="s">
        <v>11069</v>
      </c>
      <c r="E5248" t="s">
        <v>50</v>
      </c>
      <c r="F5248" t="s">
        <v>11070</v>
      </c>
      <c r="G5248" t="s">
        <v>11071</v>
      </c>
      <c r="H5248" t="s">
        <v>114</v>
      </c>
      <c r="I5248" s="2">
        <v>6</v>
      </c>
      <c r="J5248" t="s">
        <v>99</v>
      </c>
      <c r="K5248" t="s">
        <v>99</v>
      </c>
    </row>
    <row r="5249" spans="1:11" x14ac:dyDescent="0.25">
      <c r="A5249">
        <v>938</v>
      </c>
      <c r="B5249">
        <v>6001</v>
      </c>
      <c r="C5249">
        <v>135456</v>
      </c>
      <c r="D5249" t="s">
        <v>11072</v>
      </c>
      <c r="E5249" t="s">
        <v>50</v>
      </c>
      <c r="F5249" t="s">
        <v>8491</v>
      </c>
      <c r="G5249" t="s">
        <v>5925</v>
      </c>
      <c r="H5249" t="s">
        <v>114</v>
      </c>
      <c r="I5249" s="2">
        <v>2</v>
      </c>
      <c r="J5249" t="s">
        <v>129</v>
      </c>
      <c r="K5249" t="s">
        <v>129</v>
      </c>
    </row>
    <row r="5250" spans="1:11" x14ac:dyDescent="0.25">
      <c r="A5250">
        <v>938</v>
      </c>
      <c r="B5250">
        <v>7009</v>
      </c>
      <c r="C5250">
        <v>126160</v>
      </c>
      <c r="D5250" t="s">
        <v>11073</v>
      </c>
      <c r="E5250" t="s">
        <v>50</v>
      </c>
      <c r="F5250" t="s">
        <v>10943</v>
      </c>
      <c r="G5250" t="s">
        <v>10960</v>
      </c>
      <c r="H5250" t="s">
        <v>57</v>
      </c>
      <c r="I5250" s="2">
        <v>2</v>
      </c>
      <c r="J5250" t="s">
        <v>129</v>
      </c>
      <c r="K5250" t="s">
        <v>129</v>
      </c>
    </row>
    <row r="5251" spans="1:11" x14ac:dyDescent="0.25">
      <c r="A5251">
        <v>938</v>
      </c>
      <c r="B5251">
        <v>7004</v>
      </c>
      <c r="C5251">
        <v>126155</v>
      </c>
      <c r="D5251" t="s">
        <v>7947</v>
      </c>
      <c r="E5251" t="s">
        <v>50</v>
      </c>
      <c r="F5251" t="s">
        <v>10917</v>
      </c>
      <c r="G5251" t="s">
        <v>11074</v>
      </c>
      <c r="H5251" t="s">
        <v>57</v>
      </c>
      <c r="I5251" s="2">
        <v>27</v>
      </c>
      <c r="J5251" s="1">
        <v>0</v>
      </c>
      <c r="K5251" s="1">
        <v>0</v>
      </c>
    </row>
    <row r="5252" spans="1:11" x14ac:dyDescent="0.25">
      <c r="A5252">
        <v>938</v>
      </c>
      <c r="B5252">
        <v>6228</v>
      </c>
      <c r="C5252">
        <v>135691</v>
      </c>
      <c r="D5252" t="s">
        <v>11075</v>
      </c>
      <c r="E5252" t="s">
        <v>50</v>
      </c>
      <c r="F5252" t="s">
        <v>10934</v>
      </c>
      <c r="G5252" t="s">
        <v>11076</v>
      </c>
      <c r="H5252" t="s">
        <v>114</v>
      </c>
      <c r="I5252" s="2">
        <v>2</v>
      </c>
      <c r="J5252" t="s">
        <v>129</v>
      </c>
      <c r="K5252" t="s">
        <v>129</v>
      </c>
    </row>
    <row r="5253" spans="1:11" x14ac:dyDescent="0.25">
      <c r="A5253">
        <v>938</v>
      </c>
      <c r="B5253">
        <v>7013</v>
      </c>
      <c r="C5253">
        <v>136114</v>
      </c>
      <c r="D5253" t="s">
        <v>11077</v>
      </c>
      <c r="E5253" t="s">
        <v>50</v>
      </c>
      <c r="F5253" t="s">
        <v>10931</v>
      </c>
      <c r="G5253" t="s">
        <v>11078</v>
      </c>
      <c r="H5253" t="s">
        <v>333</v>
      </c>
      <c r="I5253" s="2">
        <v>27</v>
      </c>
      <c r="J5253" s="1">
        <v>0</v>
      </c>
      <c r="K5253" s="1">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3"/>
  <sheetViews>
    <sheetView workbookViewId="0">
      <selection activeCell="E37" sqref="E37"/>
    </sheetView>
  </sheetViews>
  <sheetFormatPr defaultRowHeight="15" x14ac:dyDescent="0.25"/>
  <sheetData>
    <row r="1" spans="1:4" x14ac:dyDescent="0.25">
      <c r="A1" t="s">
        <v>0</v>
      </c>
      <c r="B1" t="s">
        <v>7</v>
      </c>
      <c r="C1" t="s">
        <v>8</v>
      </c>
      <c r="D1" t="s">
        <v>9</v>
      </c>
    </row>
    <row r="2" spans="1:4" x14ac:dyDescent="0.25">
      <c r="A2">
        <v>201</v>
      </c>
      <c r="B2" t="s">
        <v>50</v>
      </c>
      <c r="C2" t="s">
        <v>50</v>
      </c>
      <c r="D2" t="s">
        <v>50</v>
      </c>
    </row>
    <row r="3" spans="1:4" x14ac:dyDescent="0.25">
      <c r="A3">
        <v>202</v>
      </c>
      <c r="B3">
        <v>1410</v>
      </c>
      <c r="C3" s="10">
        <v>0.61899999999999999</v>
      </c>
      <c r="D3" s="10">
        <v>0.27600000000000002</v>
      </c>
    </row>
    <row r="4" spans="1:4" x14ac:dyDescent="0.25">
      <c r="A4">
        <v>203</v>
      </c>
      <c r="B4">
        <v>2146</v>
      </c>
      <c r="C4" s="10">
        <v>0.62</v>
      </c>
      <c r="D4" s="10">
        <v>0.26</v>
      </c>
    </row>
    <row r="5" spans="1:4" x14ac:dyDescent="0.25">
      <c r="A5">
        <v>204</v>
      </c>
      <c r="B5">
        <v>1819</v>
      </c>
      <c r="C5" s="10">
        <v>0.59699999999999998</v>
      </c>
      <c r="D5" s="10">
        <v>0.34</v>
      </c>
    </row>
    <row r="6" spans="1:4" x14ac:dyDescent="0.25">
      <c r="A6">
        <v>205</v>
      </c>
      <c r="B6">
        <v>1098</v>
      </c>
      <c r="C6" s="10">
        <v>0.65900000000000003</v>
      </c>
      <c r="D6" s="10">
        <v>0.376</v>
      </c>
    </row>
    <row r="7" spans="1:4" x14ac:dyDescent="0.25">
      <c r="A7">
        <v>206</v>
      </c>
      <c r="B7">
        <v>1408</v>
      </c>
      <c r="C7" s="10">
        <v>0.621</v>
      </c>
      <c r="D7" s="10">
        <v>0.26500000000000001</v>
      </c>
    </row>
    <row r="8" spans="1:4" x14ac:dyDescent="0.25">
      <c r="A8">
        <v>207</v>
      </c>
      <c r="B8">
        <v>748</v>
      </c>
      <c r="C8" s="10">
        <v>0.749</v>
      </c>
      <c r="D8" s="10">
        <v>0.41299999999999998</v>
      </c>
    </row>
    <row r="9" spans="1:4" x14ac:dyDescent="0.25">
      <c r="A9">
        <v>208</v>
      </c>
      <c r="B9">
        <v>1844</v>
      </c>
      <c r="C9" s="10">
        <v>0.59299999999999997</v>
      </c>
      <c r="D9" s="10">
        <v>0.27200000000000002</v>
      </c>
    </row>
    <row r="10" spans="1:4" x14ac:dyDescent="0.25">
      <c r="A10">
        <v>209</v>
      </c>
      <c r="B10">
        <v>2213</v>
      </c>
      <c r="C10" s="10">
        <v>0.54800000000000004</v>
      </c>
      <c r="D10" s="10">
        <v>0.17599999999999999</v>
      </c>
    </row>
    <row r="11" spans="1:4" x14ac:dyDescent="0.25">
      <c r="A11">
        <v>210</v>
      </c>
      <c r="B11">
        <v>2288</v>
      </c>
      <c r="C11" s="10">
        <v>0.65100000000000002</v>
      </c>
      <c r="D11" s="10">
        <v>0.30399999999999999</v>
      </c>
    </row>
    <row r="12" spans="1:4" x14ac:dyDescent="0.25">
      <c r="A12">
        <v>211</v>
      </c>
      <c r="B12">
        <v>2481</v>
      </c>
      <c r="C12" s="10">
        <v>0.625</v>
      </c>
      <c r="D12" s="10">
        <v>0.248</v>
      </c>
    </row>
    <row r="13" spans="1:4" x14ac:dyDescent="0.25">
      <c r="A13">
        <v>212</v>
      </c>
      <c r="B13">
        <v>1752</v>
      </c>
      <c r="C13" s="10">
        <v>0.61799999999999999</v>
      </c>
      <c r="D13" s="10">
        <v>0.313</v>
      </c>
    </row>
    <row r="14" spans="1:4" x14ac:dyDescent="0.25">
      <c r="A14">
        <v>213</v>
      </c>
      <c r="B14">
        <v>1478</v>
      </c>
      <c r="C14" s="10">
        <v>0.70899999999999996</v>
      </c>
      <c r="D14" s="10">
        <v>0.34599999999999997</v>
      </c>
    </row>
    <row r="15" spans="1:4" x14ac:dyDescent="0.25">
      <c r="A15">
        <v>301</v>
      </c>
      <c r="B15">
        <v>2119</v>
      </c>
      <c r="C15" s="10">
        <v>0.60799999999999998</v>
      </c>
      <c r="D15" s="10">
        <v>0.19900000000000001</v>
      </c>
    </row>
    <row r="16" spans="1:4" x14ac:dyDescent="0.25">
      <c r="A16">
        <v>302</v>
      </c>
      <c r="B16">
        <v>3423</v>
      </c>
      <c r="C16" s="10">
        <v>0.69699999999999995</v>
      </c>
      <c r="D16" s="10">
        <v>0.44</v>
      </c>
    </row>
    <row r="17" spans="1:4" x14ac:dyDescent="0.25">
      <c r="A17">
        <v>303</v>
      </c>
      <c r="B17">
        <v>3189</v>
      </c>
      <c r="C17" s="10">
        <v>0.65300000000000002</v>
      </c>
      <c r="D17" s="10">
        <v>0.28299999999999997</v>
      </c>
    </row>
    <row r="18" spans="1:4" x14ac:dyDescent="0.25">
      <c r="A18">
        <v>304</v>
      </c>
      <c r="B18">
        <v>2911</v>
      </c>
      <c r="C18" s="10">
        <v>0.62</v>
      </c>
      <c r="D18" s="10">
        <v>0.31900000000000001</v>
      </c>
    </row>
    <row r="19" spans="1:4" x14ac:dyDescent="0.25">
      <c r="A19">
        <v>305</v>
      </c>
      <c r="B19">
        <v>3331</v>
      </c>
      <c r="C19" s="10">
        <v>0.68700000000000006</v>
      </c>
      <c r="D19" s="10">
        <v>0.35099999999999998</v>
      </c>
    </row>
    <row r="20" spans="1:4" x14ac:dyDescent="0.25">
      <c r="A20">
        <v>306</v>
      </c>
      <c r="B20">
        <v>3718</v>
      </c>
      <c r="C20" s="10">
        <v>0.6</v>
      </c>
      <c r="D20" s="10">
        <v>0.25800000000000001</v>
      </c>
    </row>
    <row r="21" spans="1:4" x14ac:dyDescent="0.25">
      <c r="A21">
        <v>307</v>
      </c>
      <c r="B21">
        <v>2924</v>
      </c>
      <c r="C21" s="10">
        <v>0.61</v>
      </c>
      <c r="D21" s="10">
        <v>0.30499999999999999</v>
      </c>
    </row>
    <row r="22" spans="1:4" x14ac:dyDescent="0.25">
      <c r="A22">
        <v>308</v>
      </c>
      <c r="B22">
        <v>3715</v>
      </c>
      <c r="C22" s="10">
        <v>0.629</v>
      </c>
      <c r="D22" s="10">
        <v>0.28699999999999998</v>
      </c>
    </row>
    <row r="23" spans="1:4" x14ac:dyDescent="0.25">
      <c r="A23">
        <v>309</v>
      </c>
      <c r="B23">
        <v>2102</v>
      </c>
      <c r="C23" s="10">
        <v>0.63700000000000001</v>
      </c>
      <c r="D23" s="10">
        <v>0.24299999999999999</v>
      </c>
    </row>
    <row r="24" spans="1:4" x14ac:dyDescent="0.25">
      <c r="A24">
        <v>310</v>
      </c>
      <c r="B24">
        <v>2130</v>
      </c>
      <c r="C24" s="10">
        <v>0.64300000000000002</v>
      </c>
      <c r="D24" s="10">
        <v>0.32400000000000001</v>
      </c>
    </row>
    <row r="25" spans="1:4" x14ac:dyDescent="0.25">
      <c r="A25">
        <v>311</v>
      </c>
      <c r="B25">
        <v>3054</v>
      </c>
      <c r="C25" s="10">
        <v>0.625</v>
      </c>
      <c r="D25" s="10">
        <v>0.245</v>
      </c>
    </row>
    <row r="26" spans="1:4" x14ac:dyDescent="0.25">
      <c r="A26">
        <v>312</v>
      </c>
      <c r="B26">
        <v>3120</v>
      </c>
      <c r="C26" s="10">
        <v>0.621</v>
      </c>
      <c r="D26" s="10">
        <v>0.24399999999999999</v>
      </c>
    </row>
    <row r="27" spans="1:4" x14ac:dyDescent="0.25">
      <c r="A27">
        <v>313</v>
      </c>
      <c r="B27">
        <v>2657</v>
      </c>
      <c r="C27" s="10">
        <v>0.68</v>
      </c>
      <c r="D27" s="10">
        <v>0.36799999999999999</v>
      </c>
    </row>
    <row r="28" spans="1:4" x14ac:dyDescent="0.25">
      <c r="A28">
        <v>314</v>
      </c>
      <c r="B28">
        <v>1596</v>
      </c>
      <c r="C28" s="10">
        <v>0.71599999999999997</v>
      </c>
      <c r="D28" s="10">
        <v>0.43</v>
      </c>
    </row>
    <row r="29" spans="1:4" x14ac:dyDescent="0.25">
      <c r="A29">
        <v>315</v>
      </c>
      <c r="B29">
        <v>1568</v>
      </c>
      <c r="C29" s="10">
        <v>0.65500000000000003</v>
      </c>
      <c r="D29" s="10">
        <v>0.313</v>
      </c>
    </row>
    <row r="30" spans="1:4" x14ac:dyDescent="0.25">
      <c r="A30">
        <v>316</v>
      </c>
      <c r="B30">
        <v>3414</v>
      </c>
      <c r="C30" s="10">
        <v>0.57099999999999995</v>
      </c>
      <c r="D30" s="10">
        <v>0.25800000000000001</v>
      </c>
    </row>
    <row r="31" spans="1:4" x14ac:dyDescent="0.25">
      <c r="A31">
        <v>317</v>
      </c>
      <c r="B31">
        <v>3306</v>
      </c>
      <c r="C31" s="10">
        <v>0.69599999999999995</v>
      </c>
      <c r="D31" s="10">
        <v>0.32500000000000001</v>
      </c>
    </row>
    <row r="32" spans="1:4" x14ac:dyDescent="0.25">
      <c r="A32">
        <v>318</v>
      </c>
      <c r="B32">
        <v>1376</v>
      </c>
      <c r="C32" s="10">
        <v>0.67400000000000004</v>
      </c>
      <c r="D32" s="10">
        <v>0.38600000000000001</v>
      </c>
    </row>
    <row r="33" spans="1:4" x14ac:dyDescent="0.25">
      <c r="A33">
        <v>319</v>
      </c>
      <c r="B33">
        <v>2718</v>
      </c>
      <c r="C33" s="10">
        <v>0.76500000000000001</v>
      </c>
      <c r="D33" s="10">
        <v>0.44700000000000001</v>
      </c>
    </row>
    <row r="34" spans="1:4" x14ac:dyDescent="0.25">
      <c r="A34">
        <v>320</v>
      </c>
      <c r="B34">
        <v>2524</v>
      </c>
      <c r="C34" s="10">
        <v>0.57999999999999996</v>
      </c>
      <c r="D34" s="10">
        <v>0.23400000000000001</v>
      </c>
    </row>
    <row r="35" spans="1:4" x14ac:dyDescent="0.25">
      <c r="A35">
        <v>330</v>
      </c>
      <c r="B35">
        <v>12137</v>
      </c>
      <c r="C35" s="10">
        <v>0.58599999999999997</v>
      </c>
      <c r="D35" s="10">
        <v>0.23100000000000001</v>
      </c>
    </row>
    <row r="36" spans="1:4" x14ac:dyDescent="0.25">
      <c r="A36">
        <v>331</v>
      </c>
      <c r="B36">
        <v>3436</v>
      </c>
      <c r="C36" s="10">
        <v>0.57499999999999996</v>
      </c>
      <c r="D36" s="10">
        <v>0.19700000000000001</v>
      </c>
    </row>
    <row r="37" spans="1:4" x14ac:dyDescent="0.25">
      <c r="A37">
        <v>332</v>
      </c>
      <c r="B37">
        <v>3736</v>
      </c>
      <c r="C37" s="10">
        <v>0.57299999999999995</v>
      </c>
      <c r="D37" s="10">
        <v>0.189</v>
      </c>
    </row>
    <row r="38" spans="1:4" x14ac:dyDescent="0.25">
      <c r="A38">
        <v>333</v>
      </c>
      <c r="B38">
        <v>3572</v>
      </c>
      <c r="C38" s="10">
        <v>0.55200000000000005</v>
      </c>
      <c r="D38" s="10">
        <v>0.13800000000000001</v>
      </c>
    </row>
    <row r="39" spans="1:4" x14ac:dyDescent="0.25">
      <c r="A39">
        <v>334</v>
      </c>
      <c r="B39">
        <v>2985</v>
      </c>
      <c r="C39" s="10">
        <v>0.65300000000000002</v>
      </c>
      <c r="D39" s="10">
        <v>0.29099999999999998</v>
      </c>
    </row>
    <row r="40" spans="1:4" x14ac:dyDescent="0.25">
      <c r="A40">
        <v>335</v>
      </c>
      <c r="B40">
        <v>3397</v>
      </c>
      <c r="C40" s="10">
        <v>0.57499999999999996</v>
      </c>
      <c r="D40" s="10">
        <v>0.20399999999999999</v>
      </c>
    </row>
    <row r="41" spans="1:4" x14ac:dyDescent="0.25">
      <c r="A41">
        <v>336</v>
      </c>
      <c r="B41">
        <v>2601</v>
      </c>
      <c r="C41" s="10">
        <v>0.53900000000000003</v>
      </c>
      <c r="D41" s="10">
        <v>0.17</v>
      </c>
    </row>
    <row r="42" spans="1:4" x14ac:dyDescent="0.25">
      <c r="A42">
        <v>340</v>
      </c>
      <c r="B42">
        <v>1259</v>
      </c>
      <c r="C42" s="10">
        <v>0.38700000000000001</v>
      </c>
      <c r="D42" s="10">
        <v>9.2999999999999999E-2</v>
      </c>
    </row>
    <row r="43" spans="1:4" x14ac:dyDescent="0.25">
      <c r="A43">
        <v>341</v>
      </c>
      <c r="B43">
        <v>4762</v>
      </c>
      <c r="C43" s="10">
        <v>0.54600000000000004</v>
      </c>
      <c r="D43" s="10">
        <v>0.23400000000000001</v>
      </c>
    </row>
    <row r="44" spans="1:4" x14ac:dyDescent="0.25">
      <c r="A44">
        <v>342</v>
      </c>
      <c r="B44">
        <v>1817</v>
      </c>
      <c r="C44" s="10">
        <v>0.57499999999999996</v>
      </c>
      <c r="D44" s="10">
        <v>0.19400000000000001</v>
      </c>
    </row>
    <row r="45" spans="1:4" x14ac:dyDescent="0.25">
      <c r="A45">
        <v>343</v>
      </c>
      <c r="B45">
        <v>3316</v>
      </c>
      <c r="C45" s="10">
        <v>0.58299999999999996</v>
      </c>
      <c r="D45" s="10">
        <v>0.251</v>
      </c>
    </row>
    <row r="46" spans="1:4" x14ac:dyDescent="0.25">
      <c r="A46">
        <v>344</v>
      </c>
      <c r="B46">
        <v>3579</v>
      </c>
      <c r="C46" s="10">
        <v>0.64100000000000001</v>
      </c>
      <c r="D46" s="10">
        <v>0.33200000000000002</v>
      </c>
    </row>
    <row r="47" spans="1:4" x14ac:dyDescent="0.25">
      <c r="A47">
        <v>350</v>
      </c>
      <c r="B47">
        <v>3374</v>
      </c>
      <c r="C47" s="10">
        <v>0.60099999999999998</v>
      </c>
      <c r="D47" s="10">
        <v>0.20599999999999999</v>
      </c>
    </row>
    <row r="48" spans="1:4" x14ac:dyDescent="0.25">
      <c r="A48">
        <v>351</v>
      </c>
      <c r="B48">
        <v>2130</v>
      </c>
      <c r="C48" s="10">
        <v>0.59699999999999998</v>
      </c>
      <c r="D48" s="10">
        <v>0.308</v>
      </c>
    </row>
    <row r="49" spans="1:4" x14ac:dyDescent="0.25">
      <c r="A49">
        <v>352</v>
      </c>
      <c r="B49">
        <v>4486</v>
      </c>
      <c r="C49" s="10">
        <v>0.53600000000000003</v>
      </c>
      <c r="D49" s="10">
        <v>0.222</v>
      </c>
    </row>
    <row r="50" spans="1:4" x14ac:dyDescent="0.25">
      <c r="A50">
        <v>353</v>
      </c>
      <c r="B50">
        <v>2980</v>
      </c>
      <c r="C50" s="10">
        <v>0.57299999999999995</v>
      </c>
      <c r="D50" s="10">
        <v>0.16900000000000001</v>
      </c>
    </row>
    <row r="51" spans="1:4" x14ac:dyDescent="0.25">
      <c r="A51">
        <v>354</v>
      </c>
      <c r="B51">
        <v>2414</v>
      </c>
      <c r="C51" s="10">
        <v>0.55700000000000005</v>
      </c>
      <c r="D51" s="10">
        <v>0.16700000000000001</v>
      </c>
    </row>
    <row r="52" spans="1:4" x14ac:dyDescent="0.25">
      <c r="A52">
        <v>355</v>
      </c>
      <c r="B52">
        <v>2189</v>
      </c>
      <c r="C52" s="10">
        <v>0.51600000000000001</v>
      </c>
      <c r="D52" s="10">
        <v>0.185</v>
      </c>
    </row>
    <row r="53" spans="1:4" x14ac:dyDescent="0.25">
      <c r="A53">
        <v>356</v>
      </c>
      <c r="B53">
        <v>2862</v>
      </c>
      <c r="C53" s="10">
        <v>0.622</v>
      </c>
      <c r="D53" s="10">
        <v>0.26900000000000002</v>
      </c>
    </row>
    <row r="54" spans="1:4" x14ac:dyDescent="0.25">
      <c r="A54">
        <v>357</v>
      </c>
      <c r="B54">
        <v>2692</v>
      </c>
      <c r="C54" s="10">
        <v>0.58099999999999996</v>
      </c>
      <c r="D54" s="10">
        <v>0.20100000000000001</v>
      </c>
    </row>
    <row r="55" spans="1:4" x14ac:dyDescent="0.25">
      <c r="A55">
        <v>358</v>
      </c>
      <c r="B55">
        <v>2923</v>
      </c>
      <c r="C55" s="10">
        <v>0.74</v>
      </c>
      <c r="D55" s="10">
        <v>0.38</v>
      </c>
    </row>
    <row r="56" spans="1:4" x14ac:dyDescent="0.25">
      <c r="A56">
        <v>359</v>
      </c>
      <c r="B56">
        <v>3553</v>
      </c>
      <c r="C56" s="10">
        <v>0.61899999999999999</v>
      </c>
      <c r="D56" s="10">
        <v>0.218</v>
      </c>
    </row>
    <row r="57" spans="1:4" x14ac:dyDescent="0.25">
      <c r="A57">
        <v>370</v>
      </c>
      <c r="B57">
        <v>2383</v>
      </c>
      <c r="C57" s="10">
        <v>0.50600000000000001</v>
      </c>
      <c r="D57" s="10">
        <v>0.126</v>
      </c>
    </row>
    <row r="58" spans="1:4" x14ac:dyDescent="0.25">
      <c r="A58">
        <v>371</v>
      </c>
      <c r="B58">
        <v>3366</v>
      </c>
      <c r="C58" s="10">
        <v>0.54900000000000004</v>
      </c>
      <c r="D58" s="10">
        <v>0.14099999999999999</v>
      </c>
    </row>
    <row r="59" spans="1:4" x14ac:dyDescent="0.25">
      <c r="A59">
        <v>372</v>
      </c>
      <c r="B59">
        <v>3370</v>
      </c>
      <c r="C59" s="10">
        <v>0.628</v>
      </c>
      <c r="D59" s="10">
        <v>0.191</v>
      </c>
    </row>
    <row r="60" spans="1:4" x14ac:dyDescent="0.25">
      <c r="A60">
        <v>373</v>
      </c>
      <c r="B60">
        <v>5434</v>
      </c>
      <c r="C60" s="10">
        <v>0.57699999999999996</v>
      </c>
      <c r="D60" s="10">
        <v>0.22900000000000001</v>
      </c>
    </row>
    <row r="61" spans="1:4" x14ac:dyDescent="0.25">
      <c r="A61">
        <v>380</v>
      </c>
      <c r="B61">
        <v>5783</v>
      </c>
      <c r="C61" s="10">
        <v>0.503</v>
      </c>
      <c r="D61" s="10">
        <v>0.17599999999999999</v>
      </c>
    </row>
    <row r="62" spans="1:4" x14ac:dyDescent="0.25">
      <c r="A62">
        <v>381</v>
      </c>
      <c r="B62">
        <v>2588</v>
      </c>
      <c r="C62" s="10">
        <v>0.63300000000000001</v>
      </c>
      <c r="D62" s="10">
        <v>0.245</v>
      </c>
    </row>
    <row r="63" spans="1:4" x14ac:dyDescent="0.25">
      <c r="A63">
        <v>382</v>
      </c>
      <c r="B63">
        <v>4667</v>
      </c>
      <c r="C63" s="10">
        <v>0.60199999999999998</v>
      </c>
      <c r="D63" s="10">
        <v>0.215</v>
      </c>
    </row>
    <row r="64" spans="1:4" x14ac:dyDescent="0.25">
      <c r="A64">
        <v>383</v>
      </c>
      <c r="B64">
        <v>7674</v>
      </c>
      <c r="C64" s="10">
        <v>0.57299999999999995</v>
      </c>
      <c r="D64" s="10">
        <v>0.221</v>
      </c>
    </row>
    <row r="65" spans="1:4" x14ac:dyDescent="0.25">
      <c r="A65">
        <v>384</v>
      </c>
      <c r="B65">
        <v>3670</v>
      </c>
      <c r="C65" s="10">
        <v>0.63</v>
      </c>
      <c r="D65" s="10">
        <v>0.219</v>
      </c>
    </row>
    <row r="66" spans="1:4" x14ac:dyDescent="0.25">
      <c r="A66">
        <v>390</v>
      </c>
      <c r="B66">
        <v>2097</v>
      </c>
      <c r="C66" s="10">
        <v>0.66600000000000004</v>
      </c>
      <c r="D66" s="10">
        <v>0.26800000000000002</v>
      </c>
    </row>
    <row r="67" spans="1:4" x14ac:dyDescent="0.25">
      <c r="A67">
        <v>391</v>
      </c>
      <c r="B67">
        <v>2339</v>
      </c>
      <c r="C67" s="10">
        <v>0.60899999999999999</v>
      </c>
      <c r="D67" s="10">
        <v>0.27200000000000002</v>
      </c>
    </row>
    <row r="68" spans="1:4" x14ac:dyDescent="0.25">
      <c r="A68">
        <v>392</v>
      </c>
      <c r="B68">
        <v>2196</v>
      </c>
      <c r="C68" s="10">
        <v>0.61399999999999999</v>
      </c>
      <c r="D68" s="10">
        <v>0.2</v>
      </c>
    </row>
    <row r="69" spans="1:4" x14ac:dyDescent="0.25">
      <c r="A69">
        <v>393</v>
      </c>
      <c r="B69">
        <v>1688</v>
      </c>
      <c r="C69" s="10">
        <v>0.6</v>
      </c>
      <c r="D69" s="10">
        <v>0.17699999999999999</v>
      </c>
    </row>
    <row r="70" spans="1:4" x14ac:dyDescent="0.25">
      <c r="A70">
        <v>394</v>
      </c>
      <c r="B70">
        <v>3098</v>
      </c>
      <c r="C70" s="10">
        <v>0.53600000000000003</v>
      </c>
      <c r="D70" s="10">
        <v>0.224</v>
      </c>
    </row>
    <row r="71" spans="1:4" x14ac:dyDescent="0.25">
      <c r="A71">
        <v>420</v>
      </c>
      <c r="B71">
        <v>22</v>
      </c>
      <c r="C71" s="10">
        <v>0.81799999999999995</v>
      </c>
      <c r="D71" s="10">
        <v>0.182</v>
      </c>
    </row>
    <row r="72" spans="1:4" x14ac:dyDescent="0.25">
      <c r="A72">
        <v>800</v>
      </c>
      <c r="B72">
        <v>2093</v>
      </c>
      <c r="C72" s="10">
        <v>0.66100000000000003</v>
      </c>
      <c r="D72" s="10">
        <v>0.31</v>
      </c>
    </row>
    <row r="73" spans="1:4" x14ac:dyDescent="0.25">
      <c r="A73">
        <v>801</v>
      </c>
      <c r="B73">
        <v>3149</v>
      </c>
      <c r="C73" s="10">
        <v>0.58599999999999997</v>
      </c>
      <c r="D73" s="10">
        <v>0.193</v>
      </c>
    </row>
    <row r="74" spans="1:4" x14ac:dyDescent="0.25">
      <c r="A74">
        <v>802</v>
      </c>
      <c r="B74">
        <v>2186</v>
      </c>
      <c r="C74" s="10">
        <v>0.61499999999999999</v>
      </c>
      <c r="D74" s="10">
        <v>0.20799999999999999</v>
      </c>
    </row>
    <row r="75" spans="1:4" x14ac:dyDescent="0.25">
      <c r="A75">
        <v>803</v>
      </c>
      <c r="B75">
        <v>3064</v>
      </c>
      <c r="C75" s="10">
        <v>0.58599999999999997</v>
      </c>
      <c r="D75" s="10">
        <v>0.221</v>
      </c>
    </row>
    <row r="76" spans="1:4" x14ac:dyDescent="0.25">
      <c r="A76">
        <v>805</v>
      </c>
      <c r="B76">
        <v>1121</v>
      </c>
      <c r="C76" s="10">
        <v>0.57799999999999996</v>
      </c>
      <c r="D76" s="10">
        <v>0.187</v>
      </c>
    </row>
    <row r="77" spans="1:4" x14ac:dyDescent="0.25">
      <c r="A77">
        <v>806</v>
      </c>
      <c r="B77">
        <v>1444</v>
      </c>
      <c r="C77" s="10">
        <v>0.52</v>
      </c>
      <c r="D77" s="10">
        <v>0.122</v>
      </c>
    </row>
    <row r="78" spans="1:4" x14ac:dyDescent="0.25">
      <c r="A78">
        <v>807</v>
      </c>
      <c r="B78">
        <v>1723</v>
      </c>
      <c r="C78" s="10">
        <v>0.53900000000000003</v>
      </c>
      <c r="D78" s="10">
        <v>0.17100000000000001</v>
      </c>
    </row>
    <row r="79" spans="1:4" x14ac:dyDescent="0.25">
      <c r="A79">
        <v>808</v>
      </c>
      <c r="B79">
        <v>2062</v>
      </c>
      <c r="C79" s="10">
        <v>0.57899999999999996</v>
      </c>
      <c r="D79" s="10">
        <v>0.23899999999999999</v>
      </c>
    </row>
    <row r="80" spans="1:4" x14ac:dyDescent="0.25">
      <c r="A80">
        <v>810</v>
      </c>
      <c r="B80">
        <v>2559</v>
      </c>
      <c r="C80" s="10">
        <v>0.51800000000000002</v>
      </c>
      <c r="D80" s="10">
        <v>0.155</v>
      </c>
    </row>
    <row r="81" spans="1:4" x14ac:dyDescent="0.25">
      <c r="A81">
        <v>811</v>
      </c>
      <c r="B81">
        <v>3759</v>
      </c>
      <c r="C81" s="10">
        <v>0.61299999999999999</v>
      </c>
      <c r="D81" s="10">
        <v>0.23799999999999999</v>
      </c>
    </row>
    <row r="82" spans="1:4" x14ac:dyDescent="0.25">
      <c r="A82">
        <v>812</v>
      </c>
      <c r="B82">
        <v>1744</v>
      </c>
      <c r="C82" s="10">
        <v>0.59099999999999997</v>
      </c>
      <c r="D82" s="10">
        <v>0.189</v>
      </c>
    </row>
    <row r="83" spans="1:4" x14ac:dyDescent="0.25">
      <c r="A83">
        <v>813</v>
      </c>
      <c r="B83">
        <v>1871</v>
      </c>
      <c r="C83" s="10">
        <v>0.58899999999999997</v>
      </c>
      <c r="D83" s="10">
        <v>0.20599999999999999</v>
      </c>
    </row>
    <row r="84" spans="1:4" x14ac:dyDescent="0.25">
      <c r="A84">
        <v>815</v>
      </c>
      <c r="B84">
        <v>6549</v>
      </c>
      <c r="C84" s="10">
        <v>0.65100000000000002</v>
      </c>
      <c r="D84" s="10">
        <v>0.29899999999999999</v>
      </c>
    </row>
    <row r="85" spans="1:4" x14ac:dyDescent="0.25">
      <c r="A85">
        <v>816</v>
      </c>
      <c r="B85">
        <v>1695</v>
      </c>
      <c r="C85" s="10">
        <v>0.66300000000000003</v>
      </c>
      <c r="D85" s="10">
        <v>0.33100000000000002</v>
      </c>
    </row>
    <row r="86" spans="1:4" x14ac:dyDescent="0.25">
      <c r="A86">
        <v>821</v>
      </c>
      <c r="B86">
        <v>2490</v>
      </c>
      <c r="C86" s="10">
        <v>0.56299999999999994</v>
      </c>
      <c r="D86" s="10">
        <v>0.20799999999999999</v>
      </c>
    </row>
    <row r="87" spans="1:4" x14ac:dyDescent="0.25">
      <c r="A87">
        <v>822</v>
      </c>
      <c r="B87">
        <v>1878</v>
      </c>
      <c r="C87" s="10">
        <v>0.54500000000000004</v>
      </c>
      <c r="D87" s="10">
        <v>0.192</v>
      </c>
    </row>
    <row r="88" spans="1:4" x14ac:dyDescent="0.25">
      <c r="A88">
        <v>823</v>
      </c>
      <c r="B88">
        <v>2707</v>
      </c>
      <c r="C88" s="10">
        <v>0.58799999999999997</v>
      </c>
      <c r="D88" s="10">
        <v>0.23200000000000001</v>
      </c>
    </row>
    <row r="89" spans="1:4" x14ac:dyDescent="0.25">
      <c r="A89">
        <v>825</v>
      </c>
      <c r="B89">
        <v>5670</v>
      </c>
      <c r="C89" s="10">
        <v>0.72199999999999998</v>
      </c>
      <c r="D89" s="10">
        <v>0.33500000000000002</v>
      </c>
    </row>
    <row r="90" spans="1:4" x14ac:dyDescent="0.25">
      <c r="A90">
        <v>826</v>
      </c>
      <c r="B90">
        <v>2818</v>
      </c>
      <c r="C90" s="10">
        <v>0.52600000000000002</v>
      </c>
      <c r="D90" s="10">
        <v>0.20699999999999999</v>
      </c>
    </row>
    <row r="91" spans="1:4" x14ac:dyDescent="0.25">
      <c r="A91">
        <v>830</v>
      </c>
      <c r="B91">
        <v>8304</v>
      </c>
      <c r="C91" s="10">
        <v>0.57799999999999996</v>
      </c>
      <c r="D91" s="10">
        <v>0.20100000000000001</v>
      </c>
    </row>
    <row r="92" spans="1:4" x14ac:dyDescent="0.25">
      <c r="A92">
        <v>831</v>
      </c>
      <c r="B92">
        <v>2853</v>
      </c>
      <c r="C92" s="10">
        <v>0.53400000000000003</v>
      </c>
      <c r="D92" s="10">
        <v>0.19700000000000001</v>
      </c>
    </row>
    <row r="93" spans="1:4" x14ac:dyDescent="0.25">
      <c r="A93">
        <v>835</v>
      </c>
      <c r="B93">
        <v>4359</v>
      </c>
      <c r="C93" s="10">
        <v>0.60899999999999999</v>
      </c>
      <c r="D93" s="10">
        <v>0.26500000000000001</v>
      </c>
    </row>
    <row r="94" spans="1:4" x14ac:dyDescent="0.25">
      <c r="A94">
        <v>836</v>
      </c>
      <c r="B94">
        <v>1573</v>
      </c>
      <c r="C94" s="10">
        <v>0.61499999999999999</v>
      </c>
      <c r="D94" s="10">
        <v>0.28199999999999997</v>
      </c>
    </row>
    <row r="95" spans="1:4" x14ac:dyDescent="0.25">
      <c r="A95">
        <v>837</v>
      </c>
      <c r="B95">
        <v>1741</v>
      </c>
      <c r="C95" s="10">
        <v>0.63500000000000001</v>
      </c>
      <c r="D95" s="10">
        <v>0.251</v>
      </c>
    </row>
    <row r="96" spans="1:4" x14ac:dyDescent="0.25">
      <c r="A96">
        <v>840</v>
      </c>
      <c r="B96">
        <v>5257</v>
      </c>
      <c r="C96" s="10">
        <v>0.63</v>
      </c>
      <c r="D96" s="10">
        <v>0.24</v>
      </c>
    </row>
    <row r="97" spans="1:4" x14ac:dyDescent="0.25">
      <c r="A97">
        <v>841</v>
      </c>
      <c r="B97">
        <v>1153</v>
      </c>
      <c r="C97" s="10">
        <v>0.66100000000000003</v>
      </c>
      <c r="D97" s="10">
        <v>0.245</v>
      </c>
    </row>
    <row r="98" spans="1:4" x14ac:dyDescent="0.25">
      <c r="A98">
        <v>845</v>
      </c>
      <c r="B98">
        <v>5248</v>
      </c>
      <c r="C98" s="10">
        <v>0.58299999999999996</v>
      </c>
      <c r="D98" s="10">
        <v>0.20699999999999999</v>
      </c>
    </row>
    <row r="99" spans="1:4" x14ac:dyDescent="0.25">
      <c r="A99">
        <v>846</v>
      </c>
      <c r="B99">
        <v>2302</v>
      </c>
      <c r="C99" s="10">
        <v>0.56100000000000005</v>
      </c>
      <c r="D99" s="10">
        <v>0.22500000000000001</v>
      </c>
    </row>
    <row r="100" spans="1:4" x14ac:dyDescent="0.25">
      <c r="A100">
        <v>850</v>
      </c>
      <c r="B100">
        <v>13635</v>
      </c>
      <c r="C100" s="10">
        <v>0.61799999999999999</v>
      </c>
      <c r="D100" s="10">
        <v>0.26200000000000001</v>
      </c>
    </row>
    <row r="101" spans="1:4" x14ac:dyDescent="0.25">
      <c r="A101">
        <v>851</v>
      </c>
      <c r="B101">
        <v>1786</v>
      </c>
      <c r="C101" s="10">
        <v>0.53400000000000003</v>
      </c>
      <c r="D101" s="10">
        <v>0.20399999999999999</v>
      </c>
    </row>
    <row r="102" spans="1:4" x14ac:dyDescent="0.25">
      <c r="A102">
        <v>852</v>
      </c>
      <c r="B102">
        <v>1941</v>
      </c>
      <c r="C102" s="10">
        <v>0.57999999999999996</v>
      </c>
      <c r="D102" s="10">
        <v>0.18099999999999999</v>
      </c>
    </row>
    <row r="103" spans="1:4" x14ac:dyDescent="0.25">
      <c r="A103">
        <v>855</v>
      </c>
      <c r="B103">
        <v>7243</v>
      </c>
      <c r="C103" s="10">
        <v>0.59499999999999997</v>
      </c>
      <c r="D103" s="10">
        <v>0.17100000000000001</v>
      </c>
    </row>
    <row r="104" spans="1:4" x14ac:dyDescent="0.25">
      <c r="A104">
        <v>856</v>
      </c>
      <c r="B104">
        <v>3347</v>
      </c>
      <c r="C104" s="10">
        <v>0.54</v>
      </c>
      <c r="D104" s="10">
        <v>0.19600000000000001</v>
      </c>
    </row>
    <row r="105" spans="1:4" x14ac:dyDescent="0.25">
      <c r="A105">
        <v>857</v>
      </c>
      <c r="B105">
        <v>464</v>
      </c>
      <c r="C105" s="10">
        <v>0.66400000000000003</v>
      </c>
      <c r="D105" s="10">
        <v>0.29499999999999998</v>
      </c>
    </row>
    <row r="106" spans="1:4" x14ac:dyDescent="0.25">
      <c r="A106">
        <v>860</v>
      </c>
      <c r="B106">
        <v>9314</v>
      </c>
      <c r="C106" s="10">
        <v>0.58199999999999996</v>
      </c>
      <c r="D106" s="10">
        <v>0.21</v>
      </c>
    </row>
    <row r="107" spans="1:4" x14ac:dyDescent="0.25">
      <c r="A107">
        <v>861</v>
      </c>
      <c r="B107">
        <v>2437</v>
      </c>
      <c r="C107" s="10">
        <v>0.53</v>
      </c>
      <c r="D107" s="10">
        <v>0.16</v>
      </c>
    </row>
    <row r="108" spans="1:4" x14ac:dyDescent="0.25">
      <c r="A108">
        <v>865</v>
      </c>
      <c r="B108">
        <v>5163</v>
      </c>
      <c r="C108" s="10">
        <v>0.61</v>
      </c>
      <c r="D108" s="10">
        <v>0.24099999999999999</v>
      </c>
    </row>
    <row r="109" spans="1:4" x14ac:dyDescent="0.25">
      <c r="A109">
        <v>866</v>
      </c>
      <c r="B109">
        <v>2275</v>
      </c>
      <c r="C109" s="10">
        <v>0.57399999999999995</v>
      </c>
      <c r="D109" s="10">
        <v>0.19</v>
      </c>
    </row>
    <row r="110" spans="1:4" x14ac:dyDescent="0.25">
      <c r="A110">
        <v>867</v>
      </c>
      <c r="B110">
        <v>1178</v>
      </c>
      <c r="C110" s="10">
        <v>0.65500000000000003</v>
      </c>
      <c r="D110" s="10">
        <v>0.17899999999999999</v>
      </c>
    </row>
    <row r="111" spans="1:4" x14ac:dyDescent="0.25">
      <c r="A111">
        <v>868</v>
      </c>
      <c r="B111">
        <v>1527</v>
      </c>
      <c r="C111" s="10">
        <v>0.66500000000000004</v>
      </c>
      <c r="D111" s="10">
        <v>0.33100000000000002</v>
      </c>
    </row>
    <row r="112" spans="1:4" x14ac:dyDescent="0.25">
      <c r="A112">
        <v>869</v>
      </c>
      <c r="B112">
        <v>1916</v>
      </c>
      <c r="C112" s="10">
        <v>0.65100000000000002</v>
      </c>
      <c r="D112" s="10">
        <v>0.29699999999999999</v>
      </c>
    </row>
    <row r="113" spans="1:4" x14ac:dyDescent="0.25">
      <c r="A113">
        <v>870</v>
      </c>
      <c r="B113">
        <v>1073</v>
      </c>
      <c r="C113" s="10">
        <v>0.61299999999999999</v>
      </c>
      <c r="D113" s="10">
        <v>0.27900000000000003</v>
      </c>
    </row>
    <row r="114" spans="1:4" x14ac:dyDescent="0.25">
      <c r="A114">
        <v>871</v>
      </c>
      <c r="B114">
        <v>1617</v>
      </c>
      <c r="C114" s="10">
        <v>0.71899999999999997</v>
      </c>
      <c r="D114" s="10">
        <v>0.27800000000000002</v>
      </c>
    </row>
    <row r="115" spans="1:4" x14ac:dyDescent="0.25">
      <c r="A115">
        <v>872</v>
      </c>
      <c r="B115">
        <v>1676</v>
      </c>
      <c r="C115" s="10">
        <v>0.72499999999999998</v>
      </c>
      <c r="D115" s="10">
        <v>0.34300000000000003</v>
      </c>
    </row>
    <row r="116" spans="1:4" x14ac:dyDescent="0.25">
      <c r="A116">
        <v>873</v>
      </c>
      <c r="B116">
        <v>5901</v>
      </c>
      <c r="C116" s="10">
        <v>0.61</v>
      </c>
      <c r="D116" s="10">
        <v>0.29599999999999999</v>
      </c>
    </row>
    <row r="117" spans="1:4" x14ac:dyDescent="0.25">
      <c r="A117">
        <v>874</v>
      </c>
      <c r="B117">
        <v>2230</v>
      </c>
      <c r="C117" s="10">
        <v>0.56100000000000005</v>
      </c>
      <c r="D117" s="10">
        <v>0.188</v>
      </c>
    </row>
    <row r="118" spans="1:4" x14ac:dyDescent="0.25">
      <c r="A118">
        <v>876</v>
      </c>
      <c r="B118">
        <v>1446</v>
      </c>
      <c r="C118" s="10">
        <v>0.59099999999999997</v>
      </c>
      <c r="D118" s="10">
        <v>0.30299999999999999</v>
      </c>
    </row>
    <row r="119" spans="1:4" x14ac:dyDescent="0.25">
      <c r="A119">
        <v>877</v>
      </c>
      <c r="B119">
        <v>2404</v>
      </c>
      <c r="C119" s="10">
        <v>0.57999999999999996</v>
      </c>
      <c r="D119" s="10">
        <v>0.251</v>
      </c>
    </row>
    <row r="120" spans="1:4" x14ac:dyDescent="0.25">
      <c r="A120">
        <v>878</v>
      </c>
      <c r="B120">
        <v>7259</v>
      </c>
      <c r="C120" s="10">
        <v>0.626</v>
      </c>
      <c r="D120" s="10">
        <v>0.246</v>
      </c>
    </row>
    <row r="121" spans="1:4" x14ac:dyDescent="0.25">
      <c r="A121">
        <v>879</v>
      </c>
      <c r="B121">
        <v>2772</v>
      </c>
      <c r="C121" s="10">
        <v>0.55500000000000005</v>
      </c>
      <c r="D121" s="10">
        <v>0.23599999999999999</v>
      </c>
    </row>
    <row r="122" spans="1:4" x14ac:dyDescent="0.25">
      <c r="A122">
        <v>880</v>
      </c>
      <c r="B122">
        <v>1483</v>
      </c>
      <c r="C122" s="10">
        <v>0.61799999999999999</v>
      </c>
      <c r="D122" s="10">
        <v>0.253</v>
      </c>
    </row>
    <row r="123" spans="1:4" x14ac:dyDescent="0.25">
      <c r="A123">
        <v>881</v>
      </c>
      <c r="B123">
        <v>15436</v>
      </c>
      <c r="C123" s="10">
        <v>0.60499999999999998</v>
      </c>
      <c r="D123" s="10">
        <v>0.20100000000000001</v>
      </c>
    </row>
    <row r="124" spans="1:4" x14ac:dyDescent="0.25">
      <c r="A124">
        <v>882</v>
      </c>
      <c r="B124">
        <v>2180</v>
      </c>
      <c r="C124" s="10">
        <v>0.64400000000000002</v>
      </c>
      <c r="D124" s="10">
        <v>0.311</v>
      </c>
    </row>
    <row r="125" spans="1:4" x14ac:dyDescent="0.25">
      <c r="A125">
        <v>883</v>
      </c>
      <c r="B125">
        <v>1748</v>
      </c>
      <c r="C125" s="10">
        <v>0.61699999999999999</v>
      </c>
      <c r="D125" s="10">
        <v>0.21099999999999999</v>
      </c>
    </row>
    <row r="126" spans="1:4" x14ac:dyDescent="0.25">
      <c r="A126">
        <v>884</v>
      </c>
      <c r="B126">
        <v>1829</v>
      </c>
      <c r="C126" s="10">
        <v>0.61</v>
      </c>
      <c r="D126" s="10">
        <v>0.27700000000000002</v>
      </c>
    </row>
    <row r="127" spans="1:4" x14ac:dyDescent="0.25">
      <c r="A127">
        <v>885</v>
      </c>
      <c r="B127">
        <v>5886</v>
      </c>
      <c r="C127" s="10">
        <v>0.60899999999999999</v>
      </c>
      <c r="D127" s="10">
        <v>0.24</v>
      </c>
    </row>
    <row r="128" spans="1:4" x14ac:dyDescent="0.25">
      <c r="A128">
        <v>886</v>
      </c>
      <c r="B128">
        <v>16323</v>
      </c>
      <c r="C128" s="10">
        <v>0.63100000000000001</v>
      </c>
      <c r="D128" s="10">
        <v>0.27</v>
      </c>
    </row>
    <row r="129" spans="1:4" x14ac:dyDescent="0.25">
      <c r="A129">
        <v>887</v>
      </c>
      <c r="B129">
        <v>3070</v>
      </c>
      <c r="C129" s="10">
        <v>0.62</v>
      </c>
      <c r="D129" s="10">
        <v>0.23499999999999999</v>
      </c>
    </row>
    <row r="130" spans="1:4" x14ac:dyDescent="0.25">
      <c r="A130">
        <v>888</v>
      </c>
      <c r="B130">
        <v>12688</v>
      </c>
      <c r="C130" s="10">
        <v>0.60699999999999998</v>
      </c>
      <c r="D130" s="10">
        <v>0.23300000000000001</v>
      </c>
    </row>
    <row r="131" spans="1:4" x14ac:dyDescent="0.25">
      <c r="A131">
        <v>889</v>
      </c>
      <c r="B131">
        <v>1657</v>
      </c>
      <c r="C131" s="10">
        <v>0.60799999999999998</v>
      </c>
      <c r="D131" s="10">
        <v>0.21099999999999999</v>
      </c>
    </row>
    <row r="132" spans="1:4" x14ac:dyDescent="0.25">
      <c r="A132">
        <v>890</v>
      </c>
      <c r="B132">
        <v>1440</v>
      </c>
      <c r="C132" s="10">
        <v>0.48199999999999998</v>
      </c>
      <c r="D132" s="10">
        <v>0.125</v>
      </c>
    </row>
    <row r="133" spans="1:4" x14ac:dyDescent="0.25">
      <c r="A133">
        <v>891</v>
      </c>
      <c r="B133">
        <v>8383</v>
      </c>
      <c r="C133" s="10">
        <v>0.61599999999999999</v>
      </c>
      <c r="D133" s="10">
        <v>0.255</v>
      </c>
    </row>
    <row r="134" spans="1:4" x14ac:dyDescent="0.25">
      <c r="A134">
        <v>892</v>
      </c>
      <c r="B134">
        <v>2689</v>
      </c>
      <c r="C134" s="10">
        <v>0.47699999999999998</v>
      </c>
      <c r="D134" s="10">
        <v>0.161</v>
      </c>
    </row>
    <row r="135" spans="1:4" x14ac:dyDescent="0.25">
      <c r="A135">
        <v>893</v>
      </c>
      <c r="B135">
        <v>3089</v>
      </c>
      <c r="C135" s="10">
        <v>0.60599999999999998</v>
      </c>
      <c r="D135" s="10">
        <v>0.24099999999999999</v>
      </c>
    </row>
    <row r="136" spans="1:4" x14ac:dyDescent="0.25">
      <c r="A136">
        <v>894</v>
      </c>
      <c r="B136">
        <v>2057</v>
      </c>
      <c r="C136" s="10">
        <v>0.57899999999999996</v>
      </c>
      <c r="D136" s="10">
        <v>0.245</v>
      </c>
    </row>
    <row r="137" spans="1:4" x14ac:dyDescent="0.25">
      <c r="A137">
        <v>895</v>
      </c>
      <c r="B137">
        <v>3877</v>
      </c>
      <c r="C137" s="10">
        <v>0.64</v>
      </c>
      <c r="D137" s="10">
        <v>0.28100000000000003</v>
      </c>
    </row>
    <row r="138" spans="1:4" x14ac:dyDescent="0.25">
      <c r="A138">
        <v>896</v>
      </c>
      <c r="B138">
        <v>3677</v>
      </c>
      <c r="C138" s="10">
        <v>0.63300000000000001</v>
      </c>
      <c r="D138" s="10">
        <v>0.27400000000000002</v>
      </c>
    </row>
    <row r="139" spans="1:4" x14ac:dyDescent="0.25">
      <c r="A139">
        <v>908</v>
      </c>
      <c r="B139">
        <v>5684</v>
      </c>
      <c r="C139" s="10">
        <v>0.59199999999999997</v>
      </c>
      <c r="D139" s="10">
        <v>0.215</v>
      </c>
    </row>
    <row r="140" spans="1:4" x14ac:dyDescent="0.25">
      <c r="A140">
        <v>909</v>
      </c>
      <c r="B140">
        <v>5467</v>
      </c>
      <c r="C140" s="10">
        <v>0.59599999999999997</v>
      </c>
      <c r="D140" s="10">
        <v>0.22500000000000001</v>
      </c>
    </row>
    <row r="141" spans="1:4" x14ac:dyDescent="0.25">
      <c r="A141">
        <v>916</v>
      </c>
      <c r="B141">
        <v>6578</v>
      </c>
      <c r="C141" s="10">
        <v>0.65</v>
      </c>
      <c r="D141" s="10">
        <v>0.27700000000000002</v>
      </c>
    </row>
    <row r="142" spans="1:4" x14ac:dyDescent="0.25">
      <c r="A142">
        <v>919</v>
      </c>
      <c r="B142">
        <v>13016</v>
      </c>
      <c r="C142" s="10">
        <v>0.68100000000000005</v>
      </c>
      <c r="D142" s="10">
        <v>0.33100000000000002</v>
      </c>
    </row>
    <row r="143" spans="1:4" x14ac:dyDescent="0.25">
      <c r="A143">
        <v>921</v>
      </c>
      <c r="B143">
        <v>1416</v>
      </c>
      <c r="C143" s="10">
        <v>0.48</v>
      </c>
      <c r="D143" s="10">
        <v>0.13900000000000001</v>
      </c>
    </row>
    <row r="144" spans="1:4" x14ac:dyDescent="0.25">
      <c r="A144">
        <v>925</v>
      </c>
      <c r="B144">
        <v>8237</v>
      </c>
      <c r="C144" s="10">
        <v>0.57299999999999995</v>
      </c>
      <c r="D144" s="10">
        <v>0.26800000000000002</v>
      </c>
    </row>
    <row r="145" spans="1:4" x14ac:dyDescent="0.25">
      <c r="A145">
        <v>926</v>
      </c>
      <c r="B145">
        <v>8677</v>
      </c>
      <c r="C145" s="10">
        <v>0.56000000000000005</v>
      </c>
      <c r="D145" s="10">
        <v>0.21199999999999999</v>
      </c>
    </row>
    <row r="146" spans="1:4" x14ac:dyDescent="0.25">
      <c r="A146">
        <v>928</v>
      </c>
      <c r="B146">
        <v>7780</v>
      </c>
      <c r="C146" s="10">
        <v>0.56299999999999994</v>
      </c>
      <c r="D146" s="10">
        <v>0.23599999999999999</v>
      </c>
    </row>
    <row r="147" spans="1:4" x14ac:dyDescent="0.25">
      <c r="A147">
        <v>929</v>
      </c>
      <c r="B147">
        <v>3486</v>
      </c>
      <c r="C147" s="10">
        <v>0.57899999999999996</v>
      </c>
      <c r="D147" s="10">
        <v>0.21</v>
      </c>
    </row>
    <row r="148" spans="1:4" x14ac:dyDescent="0.25">
      <c r="A148">
        <v>931</v>
      </c>
      <c r="B148">
        <v>6144</v>
      </c>
      <c r="C148" s="10">
        <v>0.63500000000000001</v>
      </c>
      <c r="D148" s="10">
        <v>0.26400000000000001</v>
      </c>
    </row>
    <row r="149" spans="1:4" x14ac:dyDescent="0.25">
      <c r="A149">
        <v>933</v>
      </c>
      <c r="B149">
        <v>5400</v>
      </c>
      <c r="C149" s="10">
        <v>0.59799999999999998</v>
      </c>
      <c r="D149" s="10">
        <v>0.216</v>
      </c>
    </row>
    <row r="150" spans="1:4" x14ac:dyDescent="0.25">
      <c r="A150">
        <v>935</v>
      </c>
      <c r="B150">
        <v>7438</v>
      </c>
      <c r="C150" s="10">
        <v>0.54300000000000004</v>
      </c>
      <c r="D150" s="10">
        <v>0.20300000000000001</v>
      </c>
    </row>
    <row r="151" spans="1:4" x14ac:dyDescent="0.25">
      <c r="A151">
        <v>936</v>
      </c>
      <c r="B151">
        <v>10780</v>
      </c>
      <c r="C151" s="10">
        <v>0.67600000000000005</v>
      </c>
      <c r="D151" s="10">
        <v>0.317</v>
      </c>
    </row>
    <row r="152" spans="1:4" x14ac:dyDescent="0.25">
      <c r="A152">
        <v>937</v>
      </c>
      <c r="B152">
        <v>5847</v>
      </c>
      <c r="C152" s="10">
        <v>0.65500000000000003</v>
      </c>
      <c r="D152" s="10">
        <v>0.27100000000000002</v>
      </c>
    </row>
    <row r="153" spans="1:4" x14ac:dyDescent="0.25">
      <c r="A153">
        <v>938</v>
      </c>
      <c r="B153">
        <v>8409</v>
      </c>
      <c r="C153" s="10">
        <v>0.60899999999999999</v>
      </c>
      <c r="D153" s="10">
        <v>0.249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3"/>
  <sheetViews>
    <sheetView workbookViewId="0">
      <selection sqref="A1:D153"/>
    </sheetView>
  </sheetViews>
  <sheetFormatPr defaultRowHeight="15" x14ac:dyDescent="0.25"/>
  <sheetData>
    <row r="1" spans="1:4" x14ac:dyDescent="0.25">
      <c r="A1" t="s">
        <v>0</v>
      </c>
      <c r="B1" t="s">
        <v>7</v>
      </c>
      <c r="C1" t="s">
        <v>11079</v>
      </c>
      <c r="D1" t="s">
        <v>11080</v>
      </c>
    </row>
    <row r="2" spans="1:4" x14ac:dyDescent="0.25">
      <c r="A2">
        <v>201</v>
      </c>
      <c r="B2" t="s">
        <v>50</v>
      </c>
      <c r="C2" t="s">
        <v>50</v>
      </c>
      <c r="D2" t="s">
        <v>50</v>
      </c>
    </row>
    <row r="3" spans="1:4" x14ac:dyDescent="0.25">
      <c r="A3">
        <v>202</v>
      </c>
      <c r="B3">
        <v>1410</v>
      </c>
      <c r="C3" s="10">
        <v>0.61299999999999999</v>
      </c>
      <c r="D3" s="10">
        <v>0.27600000000000002</v>
      </c>
    </row>
    <row r="4" spans="1:4" x14ac:dyDescent="0.25">
      <c r="A4">
        <v>203</v>
      </c>
      <c r="B4">
        <v>2146</v>
      </c>
      <c r="C4" s="10">
        <v>0.61</v>
      </c>
      <c r="D4" s="10">
        <v>0.26</v>
      </c>
    </row>
    <row r="5" spans="1:4" x14ac:dyDescent="0.25">
      <c r="A5">
        <v>204</v>
      </c>
      <c r="B5">
        <v>1819</v>
      </c>
      <c r="C5" s="10">
        <v>0.59299999999999997</v>
      </c>
      <c r="D5" s="10">
        <v>0.34</v>
      </c>
    </row>
    <row r="6" spans="1:4" x14ac:dyDescent="0.25">
      <c r="A6">
        <v>205</v>
      </c>
      <c r="B6">
        <v>1098</v>
      </c>
      <c r="C6" s="10">
        <v>0.65600000000000003</v>
      </c>
      <c r="D6" s="10">
        <v>0.376</v>
      </c>
    </row>
    <row r="7" spans="1:4" x14ac:dyDescent="0.25">
      <c r="A7">
        <v>206</v>
      </c>
      <c r="B7">
        <v>1408</v>
      </c>
      <c r="C7" s="10">
        <v>0.60699999999999998</v>
      </c>
      <c r="D7" s="10">
        <v>0.26500000000000001</v>
      </c>
    </row>
    <row r="8" spans="1:4" x14ac:dyDescent="0.25">
      <c r="A8">
        <v>207</v>
      </c>
      <c r="B8">
        <v>748</v>
      </c>
      <c r="C8" s="10">
        <v>0.73799999999999999</v>
      </c>
      <c r="D8" s="10">
        <v>0.41299999999999998</v>
      </c>
    </row>
    <row r="9" spans="1:4" x14ac:dyDescent="0.25">
      <c r="A9">
        <v>208</v>
      </c>
      <c r="B9">
        <v>1844</v>
      </c>
      <c r="C9" s="10">
        <v>0.58199999999999996</v>
      </c>
      <c r="D9" s="10">
        <v>0.27200000000000002</v>
      </c>
    </row>
    <row r="10" spans="1:4" x14ac:dyDescent="0.25">
      <c r="A10">
        <v>209</v>
      </c>
      <c r="B10">
        <v>2213</v>
      </c>
      <c r="C10" s="10">
        <v>0.52700000000000002</v>
      </c>
      <c r="D10" s="10">
        <v>0.17599999999999999</v>
      </c>
    </row>
    <row r="11" spans="1:4" x14ac:dyDescent="0.25">
      <c r="A11">
        <v>210</v>
      </c>
      <c r="B11">
        <v>2288</v>
      </c>
      <c r="C11" s="10">
        <v>0.63800000000000001</v>
      </c>
      <c r="D11" s="10">
        <v>0.30399999999999999</v>
      </c>
    </row>
    <row r="12" spans="1:4" x14ac:dyDescent="0.25">
      <c r="A12">
        <v>211</v>
      </c>
      <c r="B12">
        <v>2481</v>
      </c>
      <c r="C12" s="10">
        <v>0.61099999999999999</v>
      </c>
      <c r="D12" s="10">
        <v>0.248</v>
      </c>
    </row>
    <row r="13" spans="1:4" x14ac:dyDescent="0.25">
      <c r="A13">
        <v>212</v>
      </c>
      <c r="B13">
        <v>1752</v>
      </c>
      <c r="C13" s="10">
        <v>0.60399999999999998</v>
      </c>
      <c r="D13" s="10">
        <v>0.313</v>
      </c>
    </row>
    <row r="14" spans="1:4" x14ac:dyDescent="0.25">
      <c r="A14">
        <v>213</v>
      </c>
      <c r="B14">
        <v>1478</v>
      </c>
      <c r="C14" s="10">
        <v>0.70299999999999996</v>
      </c>
      <c r="D14" s="10">
        <v>0.34599999999999997</v>
      </c>
    </row>
    <row r="15" spans="1:4" x14ac:dyDescent="0.25">
      <c r="A15">
        <v>301</v>
      </c>
      <c r="B15">
        <v>2119</v>
      </c>
      <c r="C15" s="10">
        <v>0.58499999999999996</v>
      </c>
      <c r="D15" s="10">
        <v>0.19900000000000001</v>
      </c>
    </row>
    <row r="16" spans="1:4" x14ac:dyDescent="0.25">
      <c r="A16">
        <v>302</v>
      </c>
      <c r="B16">
        <v>3423</v>
      </c>
      <c r="C16" s="10">
        <v>0.69099999999999995</v>
      </c>
      <c r="D16" s="10">
        <v>0.44</v>
      </c>
    </row>
    <row r="17" spans="1:4" x14ac:dyDescent="0.25">
      <c r="A17">
        <v>303</v>
      </c>
      <c r="B17">
        <v>3189</v>
      </c>
      <c r="C17" s="10">
        <v>0.63800000000000001</v>
      </c>
      <c r="D17" s="10">
        <v>0.28299999999999997</v>
      </c>
    </row>
    <row r="18" spans="1:4" x14ac:dyDescent="0.25">
      <c r="A18">
        <v>304</v>
      </c>
      <c r="B18">
        <v>2911</v>
      </c>
      <c r="C18" s="10">
        <v>0.61299999999999999</v>
      </c>
      <c r="D18" s="10">
        <v>0.31900000000000001</v>
      </c>
    </row>
    <row r="19" spans="1:4" x14ac:dyDescent="0.25">
      <c r="A19">
        <v>305</v>
      </c>
      <c r="B19">
        <v>3331</v>
      </c>
      <c r="C19" s="10">
        <v>0.67600000000000005</v>
      </c>
      <c r="D19" s="10">
        <v>0.35099999999999998</v>
      </c>
    </row>
    <row r="20" spans="1:4" x14ac:dyDescent="0.25">
      <c r="A20">
        <v>306</v>
      </c>
      <c r="B20">
        <v>3718</v>
      </c>
      <c r="C20" s="10">
        <v>0.58699999999999997</v>
      </c>
      <c r="D20" s="10">
        <v>0.25800000000000001</v>
      </c>
    </row>
    <row r="21" spans="1:4" x14ac:dyDescent="0.25">
      <c r="A21">
        <v>307</v>
      </c>
      <c r="B21">
        <v>2924</v>
      </c>
      <c r="C21" s="10">
        <v>0.60199999999999998</v>
      </c>
      <c r="D21" s="10">
        <v>0.30499999999999999</v>
      </c>
    </row>
    <row r="22" spans="1:4" x14ac:dyDescent="0.25">
      <c r="A22">
        <v>308</v>
      </c>
      <c r="B22">
        <v>3715</v>
      </c>
      <c r="C22" s="10">
        <v>0.61799999999999999</v>
      </c>
      <c r="D22" s="10">
        <v>0.28699999999999998</v>
      </c>
    </row>
    <row r="23" spans="1:4" x14ac:dyDescent="0.25">
      <c r="A23">
        <v>309</v>
      </c>
      <c r="B23">
        <v>2102</v>
      </c>
      <c r="C23" s="10">
        <v>0.624</v>
      </c>
      <c r="D23" s="10">
        <v>0.24299999999999999</v>
      </c>
    </row>
    <row r="24" spans="1:4" x14ac:dyDescent="0.25">
      <c r="A24">
        <v>310</v>
      </c>
      <c r="B24">
        <v>2130</v>
      </c>
      <c r="C24" s="10">
        <v>0.63800000000000001</v>
      </c>
      <c r="D24" s="10">
        <v>0.32400000000000001</v>
      </c>
    </row>
    <row r="25" spans="1:4" x14ac:dyDescent="0.25">
      <c r="A25">
        <v>311</v>
      </c>
      <c r="B25">
        <v>3054</v>
      </c>
      <c r="C25" s="10">
        <v>0.61</v>
      </c>
      <c r="D25" s="10">
        <v>0.245</v>
      </c>
    </row>
    <row r="26" spans="1:4" x14ac:dyDescent="0.25">
      <c r="A26">
        <v>312</v>
      </c>
      <c r="B26">
        <v>3120</v>
      </c>
      <c r="C26" s="10">
        <v>0.60699999999999998</v>
      </c>
      <c r="D26" s="10">
        <v>0.24399999999999999</v>
      </c>
    </row>
    <row r="27" spans="1:4" x14ac:dyDescent="0.25">
      <c r="A27">
        <v>313</v>
      </c>
      <c r="B27">
        <v>2657</v>
      </c>
      <c r="C27" s="10">
        <v>0.67</v>
      </c>
      <c r="D27" s="10">
        <v>0.36799999999999999</v>
      </c>
    </row>
    <row r="28" spans="1:4" x14ac:dyDescent="0.25">
      <c r="A28">
        <v>314</v>
      </c>
      <c r="B28">
        <v>1596</v>
      </c>
      <c r="C28" s="10">
        <v>0.71</v>
      </c>
      <c r="D28" s="10">
        <v>0.43</v>
      </c>
    </row>
    <row r="29" spans="1:4" x14ac:dyDescent="0.25">
      <c r="A29">
        <v>315</v>
      </c>
      <c r="B29">
        <v>1568</v>
      </c>
      <c r="C29" s="10">
        <v>0.64400000000000002</v>
      </c>
      <c r="D29" s="10">
        <v>0.313</v>
      </c>
    </row>
    <row r="30" spans="1:4" x14ac:dyDescent="0.25">
      <c r="A30">
        <v>316</v>
      </c>
      <c r="B30">
        <v>3414</v>
      </c>
      <c r="C30" s="10">
        <v>0.56499999999999995</v>
      </c>
      <c r="D30" s="10">
        <v>0.25800000000000001</v>
      </c>
    </row>
    <row r="31" spans="1:4" x14ac:dyDescent="0.25">
      <c r="A31">
        <v>317</v>
      </c>
      <c r="B31">
        <v>3306</v>
      </c>
      <c r="C31" s="10">
        <v>0.69</v>
      </c>
      <c r="D31" s="10">
        <v>0.32500000000000001</v>
      </c>
    </row>
    <row r="32" spans="1:4" x14ac:dyDescent="0.25">
      <c r="A32">
        <v>318</v>
      </c>
      <c r="B32">
        <v>1376</v>
      </c>
      <c r="C32" s="10">
        <v>0.67100000000000004</v>
      </c>
      <c r="D32" s="10">
        <v>0.38600000000000001</v>
      </c>
    </row>
    <row r="33" spans="1:4" x14ac:dyDescent="0.25">
      <c r="A33">
        <v>319</v>
      </c>
      <c r="B33">
        <v>2718</v>
      </c>
      <c r="C33" s="10">
        <v>0.754</v>
      </c>
      <c r="D33" s="10">
        <v>0.44700000000000001</v>
      </c>
    </row>
    <row r="34" spans="1:4" x14ac:dyDescent="0.25">
      <c r="A34">
        <v>320</v>
      </c>
      <c r="B34">
        <v>2524</v>
      </c>
      <c r="C34" s="10">
        <v>0.56999999999999995</v>
      </c>
      <c r="D34" s="10">
        <v>0.23400000000000001</v>
      </c>
    </row>
    <row r="35" spans="1:4" x14ac:dyDescent="0.25">
      <c r="A35">
        <v>330</v>
      </c>
      <c r="B35">
        <v>12137</v>
      </c>
      <c r="C35" s="10">
        <v>0.57199999999999995</v>
      </c>
      <c r="D35" s="10">
        <v>0.23100000000000001</v>
      </c>
    </row>
    <row r="36" spans="1:4" x14ac:dyDescent="0.25">
      <c r="A36">
        <v>331</v>
      </c>
      <c r="B36">
        <v>3436</v>
      </c>
      <c r="C36" s="10">
        <v>0.55600000000000005</v>
      </c>
      <c r="D36" s="10">
        <v>0.19700000000000001</v>
      </c>
    </row>
    <row r="37" spans="1:4" x14ac:dyDescent="0.25">
      <c r="A37">
        <v>332</v>
      </c>
      <c r="B37">
        <v>3736</v>
      </c>
      <c r="C37" s="10">
        <v>0.55600000000000005</v>
      </c>
      <c r="D37" s="10">
        <v>0.189</v>
      </c>
    </row>
    <row r="38" spans="1:4" x14ac:dyDescent="0.25">
      <c r="A38">
        <v>333</v>
      </c>
      <c r="B38">
        <v>3572</v>
      </c>
      <c r="C38" s="10">
        <v>0.52800000000000002</v>
      </c>
      <c r="D38" s="10">
        <v>0.13800000000000001</v>
      </c>
    </row>
    <row r="39" spans="1:4" x14ac:dyDescent="0.25">
      <c r="A39">
        <v>334</v>
      </c>
      <c r="B39">
        <v>2985</v>
      </c>
      <c r="C39" s="10">
        <v>0.63500000000000001</v>
      </c>
      <c r="D39" s="10">
        <v>0.29099999999999998</v>
      </c>
    </row>
    <row r="40" spans="1:4" x14ac:dyDescent="0.25">
      <c r="A40">
        <v>335</v>
      </c>
      <c r="B40">
        <v>3397</v>
      </c>
      <c r="C40" s="10">
        <v>0.55400000000000005</v>
      </c>
      <c r="D40" s="10">
        <v>0.20399999999999999</v>
      </c>
    </row>
    <row r="41" spans="1:4" x14ac:dyDescent="0.25">
      <c r="A41">
        <v>336</v>
      </c>
      <c r="B41">
        <v>2601</v>
      </c>
      <c r="C41" s="10">
        <v>0.52100000000000002</v>
      </c>
      <c r="D41" s="10">
        <v>0.17</v>
      </c>
    </row>
    <row r="42" spans="1:4" x14ac:dyDescent="0.25">
      <c r="A42">
        <v>340</v>
      </c>
      <c r="B42">
        <v>1259</v>
      </c>
      <c r="C42" s="10">
        <v>0.372</v>
      </c>
      <c r="D42" s="10">
        <v>9.2999999999999999E-2</v>
      </c>
    </row>
    <row r="43" spans="1:4" x14ac:dyDescent="0.25">
      <c r="A43">
        <v>341</v>
      </c>
      <c r="B43">
        <v>4762</v>
      </c>
      <c r="C43" s="10">
        <v>0.52900000000000003</v>
      </c>
      <c r="D43" s="10">
        <v>0.23400000000000001</v>
      </c>
    </row>
    <row r="44" spans="1:4" x14ac:dyDescent="0.25">
      <c r="A44">
        <v>342</v>
      </c>
      <c r="B44">
        <v>1817</v>
      </c>
      <c r="C44" s="10">
        <v>0.55800000000000005</v>
      </c>
      <c r="D44" s="10">
        <v>0.19400000000000001</v>
      </c>
    </row>
    <row r="45" spans="1:4" x14ac:dyDescent="0.25">
      <c r="A45">
        <v>343</v>
      </c>
      <c r="B45">
        <v>3316</v>
      </c>
      <c r="C45" s="10">
        <v>0.57799999999999996</v>
      </c>
      <c r="D45" s="10">
        <v>0.251</v>
      </c>
    </row>
    <row r="46" spans="1:4" x14ac:dyDescent="0.25">
      <c r="A46">
        <v>344</v>
      </c>
      <c r="B46">
        <v>3579</v>
      </c>
      <c r="C46" s="10">
        <v>0.626</v>
      </c>
      <c r="D46" s="10">
        <v>0.33200000000000002</v>
      </c>
    </row>
    <row r="47" spans="1:4" x14ac:dyDescent="0.25">
      <c r="A47">
        <v>350</v>
      </c>
      <c r="B47">
        <v>3374</v>
      </c>
      <c r="C47" s="10">
        <v>0.58699999999999997</v>
      </c>
      <c r="D47" s="10">
        <v>0.20599999999999999</v>
      </c>
    </row>
    <row r="48" spans="1:4" x14ac:dyDescent="0.25">
      <c r="A48">
        <v>351</v>
      </c>
      <c r="B48">
        <v>2130</v>
      </c>
      <c r="C48" s="10">
        <v>0.59199999999999997</v>
      </c>
      <c r="D48" s="10">
        <v>0.308</v>
      </c>
    </row>
    <row r="49" spans="1:4" x14ac:dyDescent="0.25">
      <c r="A49">
        <v>352</v>
      </c>
      <c r="B49">
        <v>4486</v>
      </c>
      <c r="C49" s="10">
        <v>0.52200000000000002</v>
      </c>
      <c r="D49" s="10">
        <v>0.222</v>
      </c>
    </row>
    <row r="50" spans="1:4" x14ac:dyDescent="0.25">
      <c r="A50">
        <v>353</v>
      </c>
      <c r="B50">
        <v>2980</v>
      </c>
      <c r="C50" s="10">
        <v>0.55500000000000005</v>
      </c>
      <c r="D50" s="10">
        <v>0.16900000000000001</v>
      </c>
    </row>
    <row r="51" spans="1:4" x14ac:dyDescent="0.25">
      <c r="A51">
        <v>354</v>
      </c>
      <c r="B51">
        <v>2414</v>
      </c>
      <c r="C51" s="10">
        <v>0.54600000000000004</v>
      </c>
      <c r="D51" s="10">
        <v>0.16700000000000001</v>
      </c>
    </row>
    <row r="52" spans="1:4" x14ac:dyDescent="0.25">
      <c r="A52">
        <v>355</v>
      </c>
      <c r="B52">
        <v>2189</v>
      </c>
      <c r="C52" s="10">
        <v>0.49299999999999999</v>
      </c>
      <c r="D52" s="10">
        <v>0.185</v>
      </c>
    </row>
    <row r="53" spans="1:4" x14ac:dyDescent="0.25">
      <c r="A53">
        <v>356</v>
      </c>
      <c r="B53">
        <v>2862</v>
      </c>
      <c r="C53" s="10">
        <v>0.61399999999999999</v>
      </c>
      <c r="D53" s="10">
        <v>0.26900000000000002</v>
      </c>
    </row>
    <row r="54" spans="1:4" x14ac:dyDescent="0.25">
      <c r="A54">
        <v>357</v>
      </c>
      <c r="B54">
        <v>2692</v>
      </c>
      <c r="C54" s="10">
        <v>0.56599999999999995</v>
      </c>
      <c r="D54" s="10">
        <v>0.20100000000000001</v>
      </c>
    </row>
    <row r="55" spans="1:4" x14ac:dyDescent="0.25">
      <c r="A55">
        <v>358</v>
      </c>
      <c r="B55">
        <v>2923</v>
      </c>
      <c r="C55" s="10">
        <v>0.73099999999999998</v>
      </c>
      <c r="D55" s="10">
        <v>0.38</v>
      </c>
    </row>
    <row r="56" spans="1:4" x14ac:dyDescent="0.25">
      <c r="A56">
        <v>359</v>
      </c>
      <c r="B56">
        <v>3553</v>
      </c>
      <c r="C56" s="10">
        <v>0.60799999999999998</v>
      </c>
      <c r="D56" s="10">
        <v>0.218</v>
      </c>
    </row>
    <row r="57" spans="1:4" x14ac:dyDescent="0.25">
      <c r="A57">
        <v>370</v>
      </c>
      <c r="B57">
        <v>2383</v>
      </c>
      <c r="C57" s="10">
        <v>0.49299999999999999</v>
      </c>
      <c r="D57" s="10">
        <v>0.126</v>
      </c>
    </row>
    <row r="58" spans="1:4" x14ac:dyDescent="0.25">
      <c r="A58">
        <v>371</v>
      </c>
      <c r="B58">
        <v>3366</v>
      </c>
      <c r="C58" s="10">
        <v>0.52500000000000002</v>
      </c>
      <c r="D58" s="10">
        <v>0.14099999999999999</v>
      </c>
    </row>
    <row r="59" spans="1:4" x14ac:dyDescent="0.25">
      <c r="A59">
        <v>372</v>
      </c>
      <c r="B59">
        <v>3370</v>
      </c>
      <c r="C59" s="10">
        <v>0.60299999999999998</v>
      </c>
      <c r="D59" s="10">
        <v>0.191</v>
      </c>
    </row>
    <row r="60" spans="1:4" x14ac:dyDescent="0.25">
      <c r="A60">
        <v>373</v>
      </c>
      <c r="B60">
        <v>5434</v>
      </c>
      <c r="C60" s="10">
        <v>0.56399999999999995</v>
      </c>
      <c r="D60" s="10">
        <v>0.22900000000000001</v>
      </c>
    </row>
    <row r="61" spans="1:4" x14ac:dyDescent="0.25">
      <c r="A61">
        <v>380</v>
      </c>
      <c r="B61">
        <v>5783</v>
      </c>
      <c r="C61" s="10">
        <v>0.48399999999999999</v>
      </c>
      <c r="D61" s="10">
        <v>0.17599999999999999</v>
      </c>
    </row>
    <row r="62" spans="1:4" x14ac:dyDescent="0.25">
      <c r="A62">
        <v>381</v>
      </c>
      <c r="B62">
        <v>2588</v>
      </c>
      <c r="C62" s="10">
        <v>0.625</v>
      </c>
      <c r="D62" s="10">
        <v>0.245</v>
      </c>
    </row>
    <row r="63" spans="1:4" x14ac:dyDescent="0.25">
      <c r="A63">
        <v>382</v>
      </c>
      <c r="B63">
        <v>4667</v>
      </c>
      <c r="C63" s="10">
        <v>0.58799999999999997</v>
      </c>
      <c r="D63" s="10">
        <v>0.215</v>
      </c>
    </row>
    <row r="64" spans="1:4" x14ac:dyDescent="0.25">
      <c r="A64">
        <v>383</v>
      </c>
      <c r="B64">
        <v>7674</v>
      </c>
      <c r="C64" s="10">
        <v>0.55500000000000005</v>
      </c>
      <c r="D64" s="10">
        <v>0.221</v>
      </c>
    </row>
    <row r="65" spans="1:4" x14ac:dyDescent="0.25">
      <c r="A65">
        <v>384</v>
      </c>
      <c r="B65">
        <v>3670</v>
      </c>
      <c r="C65" s="10">
        <v>0.60899999999999999</v>
      </c>
      <c r="D65" s="10">
        <v>0.219</v>
      </c>
    </row>
    <row r="66" spans="1:4" x14ac:dyDescent="0.25">
      <c r="A66">
        <v>390</v>
      </c>
      <c r="B66">
        <v>2097</v>
      </c>
      <c r="C66" s="10">
        <v>0.63300000000000001</v>
      </c>
      <c r="D66" s="10">
        <v>0.26800000000000002</v>
      </c>
    </row>
    <row r="67" spans="1:4" x14ac:dyDescent="0.25">
      <c r="A67">
        <v>391</v>
      </c>
      <c r="B67">
        <v>2339</v>
      </c>
      <c r="C67" s="10">
        <v>0.58299999999999996</v>
      </c>
      <c r="D67" s="10">
        <v>0.27200000000000002</v>
      </c>
    </row>
    <row r="68" spans="1:4" x14ac:dyDescent="0.25">
      <c r="A68">
        <v>392</v>
      </c>
      <c r="B68">
        <v>2196</v>
      </c>
      <c r="C68" s="10">
        <v>0.60099999999999998</v>
      </c>
      <c r="D68" s="10">
        <v>0.2</v>
      </c>
    </row>
    <row r="69" spans="1:4" x14ac:dyDescent="0.25">
      <c r="A69">
        <v>393</v>
      </c>
      <c r="B69">
        <v>1688</v>
      </c>
      <c r="C69" s="10">
        <v>0.57299999999999995</v>
      </c>
      <c r="D69" s="10">
        <v>0.17699999999999999</v>
      </c>
    </row>
    <row r="70" spans="1:4" x14ac:dyDescent="0.25">
      <c r="A70">
        <v>394</v>
      </c>
      <c r="B70">
        <v>3098</v>
      </c>
      <c r="C70" s="10">
        <v>0.52</v>
      </c>
      <c r="D70" s="10">
        <v>0.224</v>
      </c>
    </row>
    <row r="71" spans="1:4" x14ac:dyDescent="0.25">
      <c r="A71">
        <v>420</v>
      </c>
      <c r="B71">
        <v>22</v>
      </c>
      <c r="C71" s="10">
        <v>0.72699999999999998</v>
      </c>
      <c r="D71" s="10">
        <v>0.182</v>
      </c>
    </row>
    <row r="72" spans="1:4" x14ac:dyDescent="0.25">
      <c r="A72">
        <v>800</v>
      </c>
      <c r="B72">
        <v>2093</v>
      </c>
      <c r="C72" s="10">
        <v>0.65</v>
      </c>
      <c r="D72" s="10">
        <v>0.31</v>
      </c>
    </row>
    <row r="73" spans="1:4" x14ac:dyDescent="0.25">
      <c r="A73">
        <v>801</v>
      </c>
      <c r="B73">
        <v>3149</v>
      </c>
      <c r="C73" s="10">
        <v>0.56200000000000006</v>
      </c>
      <c r="D73" s="10">
        <v>0.193</v>
      </c>
    </row>
    <row r="74" spans="1:4" x14ac:dyDescent="0.25">
      <c r="A74">
        <v>802</v>
      </c>
      <c r="B74">
        <v>2186</v>
      </c>
      <c r="C74" s="10">
        <v>0.60399999999999998</v>
      </c>
      <c r="D74" s="10">
        <v>0.20799999999999999</v>
      </c>
    </row>
    <row r="75" spans="1:4" x14ac:dyDescent="0.25">
      <c r="A75">
        <v>803</v>
      </c>
      <c r="B75">
        <v>3064</v>
      </c>
      <c r="C75" s="10">
        <v>0.57299999999999995</v>
      </c>
      <c r="D75" s="10">
        <v>0.221</v>
      </c>
    </row>
    <row r="76" spans="1:4" x14ac:dyDescent="0.25">
      <c r="A76">
        <v>805</v>
      </c>
      <c r="B76">
        <v>1121</v>
      </c>
      <c r="C76" s="10">
        <v>0.56499999999999995</v>
      </c>
      <c r="D76" s="10">
        <v>0.187</v>
      </c>
    </row>
    <row r="77" spans="1:4" x14ac:dyDescent="0.25">
      <c r="A77">
        <v>806</v>
      </c>
      <c r="B77">
        <v>1444</v>
      </c>
      <c r="C77" s="10">
        <v>0.499</v>
      </c>
      <c r="D77" s="10">
        <v>0.122</v>
      </c>
    </row>
    <row r="78" spans="1:4" x14ac:dyDescent="0.25">
      <c r="A78">
        <v>807</v>
      </c>
      <c r="B78">
        <v>1723</v>
      </c>
      <c r="C78" s="10">
        <v>0.51300000000000001</v>
      </c>
      <c r="D78" s="10">
        <v>0.17100000000000001</v>
      </c>
    </row>
    <row r="79" spans="1:4" x14ac:dyDescent="0.25">
      <c r="A79">
        <v>808</v>
      </c>
      <c r="B79">
        <v>2062</v>
      </c>
      <c r="C79" s="10">
        <v>0.56499999999999995</v>
      </c>
      <c r="D79" s="10">
        <v>0.23899999999999999</v>
      </c>
    </row>
    <row r="80" spans="1:4" x14ac:dyDescent="0.25">
      <c r="A80">
        <v>810</v>
      </c>
      <c r="B80">
        <v>2559</v>
      </c>
      <c r="C80" s="10">
        <v>0.48499999999999999</v>
      </c>
      <c r="D80" s="10">
        <v>0.155</v>
      </c>
    </row>
    <row r="81" spans="1:4" x14ac:dyDescent="0.25">
      <c r="A81">
        <v>811</v>
      </c>
      <c r="B81">
        <v>3759</v>
      </c>
      <c r="C81" s="10">
        <v>0.59399999999999997</v>
      </c>
      <c r="D81" s="10">
        <v>0.23799999999999999</v>
      </c>
    </row>
    <row r="82" spans="1:4" x14ac:dyDescent="0.25">
      <c r="A82">
        <v>812</v>
      </c>
      <c r="B82">
        <v>1744</v>
      </c>
      <c r="C82" s="10">
        <v>0.55700000000000005</v>
      </c>
      <c r="D82" s="10">
        <v>0.189</v>
      </c>
    </row>
    <row r="83" spans="1:4" x14ac:dyDescent="0.25">
      <c r="A83">
        <v>813</v>
      </c>
      <c r="B83">
        <v>1871</v>
      </c>
      <c r="C83" s="10">
        <v>0.56399999999999995</v>
      </c>
      <c r="D83" s="10">
        <v>0.20599999999999999</v>
      </c>
    </row>
    <row r="84" spans="1:4" x14ac:dyDescent="0.25">
      <c r="A84">
        <v>815</v>
      </c>
      <c r="B84">
        <v>6549</v>
      </c>
      <c r="C84" s="10">
        <v>0.63700000000000001</v>
      </c>
      <c r="D84" s="10">
        <v>0.29899999999999999</v>
      </c>
    </row>
    <row r="85" spans="1:4" x14ac:dyDescent="0.25">
      <c r="A85">
        <v>816</v>
      </c>
      <c r="B85">
        <v>1695</v>
      </c>
      <c r="C85" s="10">
        <v>0.65700000000000003</v>
      </c>
      <c r="D85" s="10">
        <v>0.33100000000000002</v>
      </c>
    </row>
    <row r="86" spans="1:4" x14ac:dyDescent="0.25">
      <c r="A86">
        <v>821</v>
      </c>
      <c r="B86">
        <v>2490</v>
      </c>
      <c r="C86" s="10">
        <v>0.54900000000000004</v>
      </c>
      <c r="D86" s="10">
        <v>0.20799999999999999</v>
      </c>
    </row>
    <row r="87" spans="1:4" x14ac:dyDescent="0.25">
      <c r="A87">
        <v>822</v>
      </c>
      <c r="B87">
        <v>1878</v>
      </c>
      <c r="C87" s="10">
        <v>0.53600000000000003</v>
      </c>
      <c r="D87" s="10">
        <v>0.192</v>
      </c>
    </row>
    <row r="88" spans="1:4" x14ac:dyDescent="0.25">
      <c r="A88">
        <v>823</v>
      </c>
      <c r="B88">
        <v>2707</v>
      </c>
      <c r="C88" s="10">
        <v>0.57899999999999996</v>
      </c>
      <c r="D88" s="10">
        <v>0.23200000000000001</v>
      </c>
    </row>
    <row r="89" spans="1:4" x14ac:dyDescent="0.25">
      <c r="A89">
        <v>825</v>
      </c>
      <c r="B89">
        <v>5670</v>
      </c>
      <c r="C89" s="10">
        <v>0.71199999999999997</v>
      </c>
      <c r="D89" s="10">
        <v>0.33500000000000002</v>
      </c>
    </row>
    <row r="90" spans="1:4" x14ac:dyDescent="0.25">
      <c r="A90">
        <v>826</v>
      </c>
      <c r="B90">
        <v>2818</v>
      </c>
      <c r="C90" s="10">
        <v>0.51900000000000002</v>
      </c>
      <c r="D90" s="10">
        <v>0.20699999999999999</v>
      </c>
    </row>
    <row r="91" spans="1:4" x14ac:dyDescent="0.25">
      <c r="A91">
        <v>830</v>
      </c>
      <c r="B91">
        <v>8304</v>
      </c>
      <c r="C91" s="10">
        <v>0.56299999999999994</v>
      </c>
      <c r="D91" s="10">
        <v>0.20100000000000001</v>
      </c>
    </row>
    <row r="92" spans="1:4" x14ac:dyDescent="0.25">
      <c r="A92">
        <v>831</v>
      </c>
      <c r="B92">
        <v>2853</v>
      </c>
      <c r="C92" s="10">
        <v>0.51800000000000002</v>
      </c>
      <c r="D92" s="10">
        <v>0.19700000000000001</v>
      </c>
    </row>
    <row r="93" spans="1:4" x14ac:dyDescent="0.25">
      <c r="A93">
        <v>835</v>
      </c>
      <c r="B93">
        <v>4359</v>
      </c>
      <c r="C93" s="10">
        <v>0.59699999999999998</v>
      </c>
      <c r="D93" s="10">
        <v>0.26500000000000001</v>
      </c>
    </row>
    <row r="94" spans="1:4" x14ac:dyDescent="0.25">
      <c r="A94">
        <v>836</v>
      </c>
      <c r="B94">
        <v>1573</v>
      </c>
      <c r="C94" s="10">
        <v>0.60399999999999998</v>
      </c>
      <c r="D94" s="10">
        <v>0.28199999999999997</v>
      </c>
    </row>
    <row r="95" spans="1:4" x14ac:dyDescent="0.25">
      <c r="A95">
        <v>837</v>
      </c>
      <c r="B95">
        <v>1741</v>
      </c>
      <c r="C95" s="10">
        <v>0.61699999999999999</v>
      </c>
      <c r="D95" s="10">
        <v>0.251</v>
      </c>
    </row>
    <row r="96" spans="1:4" x14ac:dyDescent="0.25">
      <c r="A96">
        <v>840</v>
      </c>
      <c r="B96">
        <v>5257</v>
      </c>
      <c r="C96" s="10">
        <v>0.60599999999999998</v>
      </c>
      <c r="D96" s="10">
        <v>0.24</v>
      </c>
    </row>
    <row r="97" spans="1:4" x14ac:dyDescent="0.25">
      <c r="A97">
        <v>841</v>
      </c>
      <c r="B97">
        <v>1153</v>
      </c>
      <c r="C97" s="10">
        <v>0.624</v>
      </c>
      <c r="D97" s="10">
        <v>0.245</v>
      </c>
    </row>
    <row r="98" spans="1:4" x14ac:dyDescent="0.25">
      <c r="A98">
        <v>845</v>
      </c>
      <c r="B98">
        <v>5248</v>
      </c>
      <c r="C98" s="10">
        <v>0.56499999999999995</v>
      </c>
      <c r="D98" s="10">
        <v>0.20699999999999999</v>
      </c>
    </row>
    <row r="99" spans="1:4" x14ac:dyDescent="0.25">
      <c r="A99">
        <v>846</v>
      </c>
      <c r="B99">
        <v>2302</v>
      </c>
      <c r="C99" s="10">
        <v>0.55200000000000005</v>
      </c>
      <c r="D99" s="10">
        <v>0.22500000000000001</v>
      </c>
    </row>
    <row r="100" spans="1:4" x14ac:dyDescent="0.25">
      <c r="A100">
        <v>850</v>
      </c>
      <c r="B100">
        <v>13635</v>
      </c>
      <c r="C100" s="10">
        <v>0.60799999999999998</v>
      </c>
      <c r="D100" s="10">
        <v>0.26200000000000001</v>
      </c>
    </row>
    <row r="101" spans="1:4" x14ac:dyDescent="0.25">
      <c r="A101">
        <v>851</v>
      </c>
      <c r="B101">
        <v>1786</v>
      </c>
      <c r="C101" s="10">
        <v>0.52400000000000002</v>
      </c>
      <c r="D101" s="10">
        <v>0.20399999999999999</v>
      </c>
    </row>
    <row r="102" spans="1:4" x14ac:dyDescent="0.25">
      <c r="A102">
        <v>852</v>
      </c>
      <c r="B102">
        <v>1941</v>
      </c>
      <c r="C102" s="10">
        <v>0.54400000000000004</v>
      </c>
      <c r="D102" s="10">
        <v>0.18099999999999999</v>
      </c>
    </row>
    <row r="103" spans="1:4" x14ac:dyDescent="0.25">
      <c r="A103">
        <v>855</v>
      </c>
      <c r="B103">
        <v>7243</v>
      </c>
      <c r="C103" s="10">
        <v>0.58799999999999997</v>
      </c>
      <c r="D103" s="10">
        <v>0.17100000000000001</v>
      </c>
    </row>
    <row r="104" spans="1:4" x14ac:dyDescent="0.25">
      <c r="A104">
        <v>856</v>
      </c>
      <c r="B104">
        <v>3347</v>
      </c>
      <c r="C104" s="10">
        <v>0.53200000000000003</v>
      </c>
      <c r="D104" s="10">
        <v>0.19600000000000001</v>
      </c>
    </row>
    <row r="105" spans="1:4" x14ac:dyDescent="0.25">
      <c r="A105">
        <v>857</v>
      </c>
      <c r="B105">
        <v>464</v>
      </c>
      <c r="C105" s="10">
        <v>0.64900000000000002</v>
      </c>
      <c r="D105" s="10">
        <v>0.29499999999999998</v>
      </c>
    </row>
    <row r="106" spans="1:4" x14ac:dyDescent="0.25">
      <c r="A106">
        <v>860</v>
      </c>
      <c r="B106">
        <v>9314</v>
      </c>
      <c r="C106" s="10">
        <v>0.56899999999999995</v>
      </c>
      <c r="D106" s="10">
        <v>0.21</v>
      </c>
    </row>
    <row r="107" spans="1:4" x14ac:dyDescent="0.25">
      <c r="A107">
        <v>861</v>
      </c>
      <c r="B107">
        <v>2437</v>
      </c>
      <c r="C107" s="10">
        <v>0.51500000000000001</v>
      </c>
      <c r="D107" s="10">
        <v>0.16</v>
      </c>
    </row>
    <row r="108" spans="1:4" x14ac:dyDescent="0.25">
      <c r="A108">
        <v>865</v>
      </c>
      <c r="B108">
        <v>5163</v>
      </c>
      <c r="C108" s="10">
        <v>0.60199999999999998</v>
      </c>
      <c r="D108" s="10">
        <v>0.24099999999999999</v>
      </c>
    </row>
    <row r="109" spans="1:4" x14ac:dyDescent="0.25">
      <c r="A109">
        <v>866</v>
      </c>
      <c r="B109">
        <v>2275</v>
      </c>
      <c r="C109" s="10">
        <v>0.55500000000000005</v>
      </c>
      <c r="D109" s="10">
        <v>0.19</v>
      </c>
    </row>
    <row r="110" spans="1:4" x14ac:dyDescent="0.25">
      <c r="A110">
        <v>867</v>
      </c>
      <c r="B110">
        <v>1178</v>
      </c>
      <c r="C110" s="10">
        <v>0.63600000000000001</v>
      </c>
      <c r="D110" s="10">
        <v>0.17899999999999999</v>
      </c>
    </row>
    <row r="111" spans="1:4" x14ac:dyDescent="0.25">
      <c r="A111">
        <v>868</v>
      </c>
      <c r="B111">
        <v>1527</v>
      </c>
      <c r="C111" s="10">
        <v>0.64800000000000002</v>
      </c>
      <c r="D111" s="10">
        <v>0.33100000000000002</v>
      </c>
    </row>
    <row r="112" spans="1:4" x14ac:dyDescent="0.25">
      <c r="A112">
        <v>869</v>
      </c>
      <c r="B112">
        <v>1916</v>
      </c>
      <c r="C112" s="10">
        <v>0.64500000000000002</v>
      </c>
      <c r="D112" s="10">
        <v>0.29699999999999999</v>
      </c>
    </row>
    <row r="113" spans="1:4" x14ac:dyDescent="0.25">
      <c r="A113">
        <v>870</v>
      </c>
      <c r="B113">
        <v>1073</v>
      </c>
      <c r="C113" s="10">
        <v>0.60599999999999998</v>
      </c>
      <c r="D113" s="10">
        <v>0.27900000000000003</v>
      </c>
    </row>
    <row r="114" spans="1:4" x14ac:dyDescent="0.25">
      <c r="A114">
        <v>871</v>
      </c>
      <c r="B114">
        <v>1617</v>
      </c>
      <c r="C114" s="10">
        <v>0.70699999999999996</v>
      </c>
      <c r="D114" s="10">
        <v>0.27800000000000002</v>
      </c>
    </row>
    <row r="115" spans="1:4" x14ac:dyDescent="0.25">
      <c r="A115">
        <v>872</v>
      </c>
      <c r="B115">
        <v>1676</v>
      </c>
      <c r="C115" s="10">
        <v>0.70899999999999996</v>
      </c>
      <c r="D115" s="10">
        <v>0.34300000000000003</v>
      </c>
    </row>
    <row r="116" spans="1:4" x14ac:dyDescent="0.25">
      <c r="A116">
        <v>873</v>
      </c>
      <c r="B116">
        <v>5901</v>
      </c>
      <c r="C116" s="10">
        <v>0.59499999999999997</v>
      </c>
      <c r="D116" s="10">
        <v>0.29599999999999999</v>
      </c>
    </row>
    <row r="117" spans="1:4" x14ac:dyDescent="0.25">
      <c r="A117">
        <v>874</v>
      </c>
      <c r="B117">
        <v>2230</v>
      </c>
      <c r="C117" s="10">
        <v>0.53600000000000003</v>
      </c>
      <c r="D117" s="10">
        <v>0.188</v>
      </c>
    </row>
    <row r="118" spans="1:4" x14ac:dyDescent="0.25">
      <c r="A118">
        <v>876</v>
      </c>
      <c r="B118">
        <v>1446</v>
      </c>
      <c r="C118" s="10">
        <v>0.57499999999999996</v>
      </c>
      <c r="D118" s="10">
        <v>0.30299999999999999</v>
      </c>
    </row>
    <row r="119" spans="1:4" x14ac:dyDescent="0.25">
      <c r="A119">
        <v>877</v>
      </c>
      <c r="B119">
        <v>2404</v>
      </c>
      <c r="C119" s="10">
        <v>0.57299999999999995</v>
      </c>
      <c r="D119" s="10">
        <v>0.251</v>
      </c>
    </row>
    <row r="120" spans="1:4" x14ac:dyDescent="0.25">
      <c r="A120">
        <v>878</v>
      </c>
      <c r="B120">
        <v>7259</v>
      </c>
      <c r="C120" s="10">
        <v>0.61299999999999999</v>
      </c>
      <c r="D120" s="10">
        <v>0.246</v>
      </c>
    </row>
    <row r="121" spans="1:4" x14ac:dyDescent="0.25">
      <c r="A121">
        <v>879</v>
      </c>
      <c r="B121">
        <v>2772</v>
      </c>
      <c r="C121" s="10">
        <v>0.53800000000000003</v>
      </c>
      <c r="D121" s="10">
        <v>0.23599999999999999</v>
      </c>
    </row>
    <row r="122" spans="1:4" x14ac:dyDescent="0.25">
      <c r="A122">
        <v>880</v>
      </c>
      <c r="B122">
        <v>1483</v>
      </c>
      <c r="C122" s="10">
        <v>0.59599999999999997</v>
      </c>
      <c r="D122" s="10">
        <v>0.253</v>
      </c>
    </row>
    <row r="123" spans="1:4" x14ac:dyDescent="0.25">
      <c r="A123">
        <v>881</v>
      </c>
      <c r="B123">
        <v>15436</v>
      </c>
      <c r="C123" s="10">
        <v>0.58599999999999997</v>
      </c>
      <c r="D123" s="10">
        <v>0.20100000000000001</v>
      </c>
    </row>
    <row r="124" spans="1:4" x14ac:dyDescent="0.25">
      <c r="A124">
        <v>882</v>
      </c>
      <c r="B124">
        <v>2180</v>
      </c>
      <c r="C124" s="10">
        <v>0.63</v>
      </c>
      <c r="D124" s="10">
        <v>0.311</v>
      </c>
    </row>
    <row r="125" spans="1:4" x14ac:dyDescent="0.25">
      <c r="A125">
        <v>883</v>
      </c>
      <c r="B125">
        <v>1748</v>
      </c>
      <c r="C125" s="10">
        <v>0.59799999999999998</v>
      </c>
      <c r="D125" s="10">
        <v>0.21099999999999999</v>
      </c>
    </row>
    <row r="126" spans="1:4" x14ac:dyDescent="0.25">
      <c r="A126">
        <v>884</v>
      </c>
      <c r="B126">
        <v>1829</v>
      </c>
      <c r="C126" s="10">
        <v>0.59699999999999998</v>
      </c>
      <c r="D126" s="10">
        <v>0.27700000000000002</v>
      </c>
    </row>
    <row r="127" spans="1:4" x14ac:dyDescent="0.25">
      <c r="A127">
        <v>885</v>
      </c>
      <c r="B127">
        <v>5886</v>
      </c>
      <c r="C127" s="10">
        <v>0.59599999999999997</v>
      </c>
      <c r="D127" s="10">
        <v>0.24</v>
      </c>
    </row>
    <row r="128" spans="1:4" x14ac:dyDescent="0.25">
      <c r="A128">
        <v>886</v>
      </c>
      <c r="B128">
        <v>16323</v>
      </c>
      <c r="C128" s="10">
        <v>0.60499999999999998</v>
      </c>
      <c r="D128" s="10">
        <v>0.27</v>
      </c>
    </row>
    <row r="129" spans="1:4" x14ac:dyDescent="0.25">
      <c r="A129">
        <v>887</v>
      </c>
      <c r="B129">
        <v>3070</v>
      </c>
      <c r="C129" s="10">
        <v>0.59799999999999998</v>
      </c>
      <c r="D129" s="10">
        <v>0.23499999999999999</v>
      </c>
    </row>
    <row r="130" spans="1:4" x14ac:dyDescent="0.25">
      <c r="A130">
        <v>888</v>
      </c>
      <c r="B130">
        <v>12688</v>
      </c>
      <c r="C130" s="10">
        <v>0.59599999999999997</v>
      </c>
      <c r="D130" s="10">
        <v>0.23300000000000001</v>
      </c>
    </row>
    <row r="131" spans="1:4" x14ac:dyDescent="0.25">
      <c r="A131">
        <v>889</v>
      </c>
      <c r="B131">
        <v>1657</v>
      </c>
      <c r="C131" s="10">
        <v>0.59199999999999997</v>
      </c>
      <c r="D131" s="10">
        <v>0.21099999999999999</v>
      </c>
    </row>
    <row r="132" spans="1:4" x14ac:dyDescent="0.25">
      <c r="A132">
        <v>890</v>
      </c>
      <c r="B132">
        <v>1440</v>
      </c>
      <c r="C132" s="10">
        <v>0.44800000000000001</v>
      </c>
      <c r="D132" s="10">
        <v>0.125</v>
      </c>
    </row>
    <row r="133" spans="1:4" x14ac:dyDescent="0.25">
      <c r="A133">
        <v>891</v>
      </c>
      <c r="B133">
        <v>8383</v>
      </c>
      <c r="C133" s="10">
        <v>0.59899999999999998</v>
      </c>
      <c r="D133" s="10">
        <v>0.255</v>
      </c>
    </row>
    <row r="134" spans="1:4" x14ac:dyDescent="0.25">
      <c r="A134">
        <v>892</v>
      </c>
      <c r="B134">
        <v>2689</v>
      </c>
      <c r="C134" s="10">
        <v>0.45400000000000001</v>
      </c>
      <c r="D134" s="10">
        <v>0.161</v>
      </c>
    </row>
    <row r="135" spans="1:4" x14ac:dyDescent="0.25">
      <c r="A135">
        <v>893</v>
      </c>
      <c r="B135">
        <v>3089</v>
      </c>
      <c r="C135" s="10">
        <v>0.59299999999999997</v>
      </c>
      <c r="D135" s="10">
        <v>0.24099999999999999</v>
      </c>
    </row>
    <row r="136" spans="1:4" x14ac:dyDescent="0.25">
      <c r="A136">
        <v>894</v>
      </c>
      <c r="B136">
        <v>2057</v>
      </c>
      <c r="C136" s="10">
        <v>0.54500000000000004</v>
      </c>
      <c r="D136" s="10">
        <v>0.245</v>
      </c>
    </row>
    <row r="137" spans="1:4" x14ac:dyDescent="0.25">
      <c r="A137">
        <v>895</v>
      </c>
      <c r="B137">
        <v>3877</v>
      </c>
      <c r="C137" s="10">
        <v>0.63200000000000001</v>
      </c>
      <c r="D137" s="10">
        <v>0.28100000000000003</v>
      </c>
    </row>
    <row r="138" spans="1:4" x14ac:dyDescent="0.25">
      <c r="A138">
        <v>896</v>
      </c>
      <c r="B138">
        <v>3677</v>
      </c>
      <c r="C138" s="10">
        <v>0.623</v>
      </c>
      <c r="D138" s="10">
        <v>0.27400000000000002</v>
      </c>
    </row>
    <row r="139" spans="1:4" x14ac:dyDescent="0.25">
      <c r="A139">
        <v>908</v>
      </c>
      <c r="B139">
        <v>5684</v>
      </c>
      <c r="C139" s="10">
        <v>0.57599999999999996</v>
      </c>
      <c r="D139" s="10">
        <v>0.215</v>
      </c>
    </row>
    <row r="140" spans="1:4" x14ac:dyDescent="0.25">
      <c r="A140">
        <v>909</v>
      </c>
      <c r="B140">
        <v>5467</v>
      </c>
      <c r="C140" s="10">
        <v>0.58399999999999996</v>
      </c>
      <c r="D140" s="10">
        <v>0.22500000000000001</v>
      </c>
    </row>
    <row r="141" spans="1:4" x14ac:dyDescent="0.25">
      <c r="A141">
        <v>916</v>
      </c>
      <c r="B141">
        <v>6578</v>
      </c>
      <c r="C141" s="10">
        <v>0.63900000000000001</v>
      </c>
      <c r="D141" s="10">
        <v>0.27700000000000002</v>
      </c>
    </row>
    <row r="142" spans="1:4" x14ac:dyDescent="0.25">
      <c r="A142">
        <v>919</v>
      </c>
      <c r="B142">
        <v>13016</v>
      </c>
      <c r="C142" s="10">
        <v>0.67100000000000004</v>
      </c>
      <c r="D142" s="10">
        <v>0.33100000000000002</v>
      </c>
    </row>
    <row r="143" spans="1:4" x14ac:dyDescent="0.25">
      <c r="A143">
        <v>921</v>
      </c>
      <c r="B143">
        <v>1416</v>
      </c>
      <c r="C143" s="10">
        <v>0.46800000000000003</v>
      </c>
      <c r="D143" s="10">
        <v>0.13900000000000001</v>
      </c>
    </row>
    <row r="144" spans="1:4" x14ac:dyDescent="0.25">
      <c r="A144">
        <v>925</v>
      </c>
      <c r="B144">
        <v>8237</v>
      </c>
      <c r="C144" s="10">
        <v>0.55800000000000005</v>
      </c>
      <c r="D144" s="10">
        <v>0.26800000000000002</v>
      </c>
    </row>
    <row r="145" spans="1:4" x14ac:dyDescent="0.25">
      <c r="A145">
        <v>926</v>
      </c>
      <c r="B145">
        <v>8677</v>
      </c>
      <c r="C145" s="10">
        <v>0.54400000000000004</v>
      </c>
      <c r="D145" s="10">
        <v>0.21199999999999999</v>
      </c>
    </row>
    <row r="146" spans="1:4" x14ac:dyDescent="0.25">
      <c r="A146">
        <v>928</v>
      </c>
      <c r="B146">
        <v>7780</v>
      </c>
      <c r="C146" s="10">
        <v>0.54800000000000004</v>
      </c>
      <c r="D146" s="10">
        <v>0.23599999999999999</v>
      </c>
    </row>
    <row r="147" spans="1:4" x14ac:dyDescent="0.25">
      <c r="A147">
        <v>929</v>
      </c>
      <c r="B147">
        <v>3486</v>
      </c>
      <c r="C147" s="10">
        <v>0.55500000000000005</v>
      </c>
      <c r="D147" s="10">
        <v>0.21</v>
      </c>
    </row>
    <row r="148" spans="1:4" x14ac:dyDescent="0.25">
      <c r="A148">
        <v>931</v>
      </c>
      <c r="B148">
        <v>6144</v>
      </c>
      <c r="C148" s="10">
        <v>0.622</v>
      </c>
      <c r="D148" s="10">
        <v>0.26400000000000001</v>
      </c>
    </row>
    <row r="149" spans="1:4" x14ac:dyDescent="0.25">
      <c r="A149">
        <v>933</v>
      </c>
      <c r="B149">
        <v>5400</v>
      </c>
      <c r="C149" s="10">
        <v>0.57699999999999996</v>
      </c>
      <c r="D149" s="10">
        <v>0.216</v>
      </c>
    </row>
    <row r="150" spans="1:4" x14ac:dyDescent="0.25">
      <c r="A150">
        <v>935</v>
      </c>
      <c r="B150">
        <v>7438</v>
      </c>
      <c r="C150" s="10">
        <v>0.53700000000000003</v>
      </c>
      <c r="D150" s="10">
        <v>0.20300000000000001</v>
      </c>
    </row>
    <row r="151" spans="1:4" x14ac:dyDescent="0.25">
      <c r="A151">
        <v>936</v>
      </c>
      <c r="B151">
        <v>10780</v>
      </c>
      <c r="C151" s="10">
        <v>0.66800000000000004</v>
      </c>
      <c r="D151" s="10">
        <v>0.317</v>
      </c>
    </row>
    <row r="152" spans="1:4" x14ac:dyDescent="0.25">
      <c r="A152">
        <v>937</v>
      </c>
      <c r="B152">
        <v>5847</v>
      </c>
      <c r="C152" s="10">
        <v>0.64200000000000002</v>
      </c>
      <c r="D152" s="10">
        <v>0.27100000000000002</v>
      </c>
    </row>
    <row r="153" spans="1:4" x14ac:dyDescent="0.25">
      <c r="A153">
        <v>938</v>
      </c>
      <c r="B153">
        <v>8409</v>
      </c>
      <c r="C153" s="10">
        <v>0.59599999999999997</v>
      </c>
      <c r="D153" s="10">
        <v>0.249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Note for users</vt:lpstr>
      <vt:lpstr>Key performance measures School</vt:lpstr>
      <vt:lpstr>Key performance measures LA</vt:lpstr>
      <vt:lpstr>2013 Methodology</vt:lpstr>
      <vt:lpstr>Wolf Best Methodology</vt:lpstr>
      <vt:lpstr>2013 Methodology LA</vt:lpstr>
      <vt:lpstr>Wolf Best Methodology LA</vt:lpstr>
      <vt:lpstr>'Note for users'!_Toc410131335</vt:lpstr>
      <vt:lpstr>Method_2013</vt:lpstr>
      <vt:lpstr>Method_2013_LA</vt:lpstr>
      <vt:lpstr>Method_2014_Best</vt:lpstr>
      <vt:lpstr>Method_2014_Best_LA</vt:lpstr>
      <vt:lpstr>'Key performance measures LA'!Print_Area</vt:lpstr>
      <vt:lpstr>'Key performance measures School'!Print_Area</vt:lpstr>
      <vt:lpstr>'Key performance measures LA'!Print_Titles</vt:lpstr>
      <vt:lpstr>'Key performance measures School'!Print_Titles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HOWICK, Benjamin</dc:creator>
  <cp:lastModifiedBy>FORSTER, Sam</cp:lastModifiedBy>
  <cp:lastPrinted>2015-03-06T09:13:12Z</cp:lastPrinted>
  <dcterms:created xsi:type="dcterms:W3CDTF">2015-03-04T09:45:29Z</dcterms:created>
  <dcterms:modified xsi:type="dcterms:W3CDTF">2015-03-09T08:15:49Z</dcterms:modified>
</cp:coreProperties>
</file>